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4.xml" ContentType="application/vnd.openxmlformats-officedocument.drawing+xml"/>
  <Override PartName="/xl/ctrlProps/ctrlProp13.xml" ContentType="application/vnd.ms-excel.controlproperties+xml"/>
  <Override PartName="/xl/drawings/drawing5.xml" ContentType="application/vnd.openxmlformats-officedocument.drawing+xml"/>
  <Override PartName="/xl/ctrlProps/ctrlProp14.xml" ContentType="application/vnd.ms-excel.controlproperties+xml"/>
  <Override PartName="/xl/drawings/drawing6.xml" ContentType="application/vnd.openxmlformats-officedocument.drawing+xml"/>
  <Override PartName="/xl/ctrlProps/ctrlProp15.xml" ContentType="application/vnd.ms-excel.controlproperties+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codeName="{E757BCB4-07E6-AE0B-56E0-F0EEF7A6E26C}"/>
  <workbookPr showInkAnnotation="0" updateLinks="never" codeName="ThisWorkbook" defaultThemeVersion="124226"/>
  <mc:AlternateContent xmlns:mc="http://schemas.openxmlformats.org/markup-compatibility/2006">
    <mc:Choice Requires="x15">
      <x15ac:absPath xmlns:x15ac="http://schemas.microsoft.com/office/spreadsheetml/2010/11/ac" url="D:\化学工学通論第１０版\appendix\"/>
    </mc:Choice>
  </mc:AlternateContent>
  <xr:revisionPtr revIDLastSave="0" documentId="13_ncr:1_{31FAF001-94A1-472D-B14A-F50DC345C217}" xr6:coauthVersionLast="47" xr6:coauthVersionMax="47" xr10:uidLastSave="{00000000-0000-0000-0000-000000000000}"/>
  <bookViews>
    <workbookView xWindow="3612" yWindow="1020" windowWidth="16296" windowHeight="11340" activeTab="4" xr2:uid="{00000000-000D-0000-FFFF-FFFF00000000}"/>
  </bookViews>
  <sheets>
    <sheet name="同意事項と使用方法" sheetId="77" r:id="rId1"/>
    <sheet name="物質名対応表" sheetId="15" state="hidden" r:id="rId2"/>
    <sheet name="物質表" sheetId="82" state="hidden" r:id="rId3"/>
    <sheet name="InterC" sheetId="70" state="hidden" r:id="rId4"/>
    <sheet name="純成分物性値" sheetId="74" r:id="rId5"/>
    <sheet name="２成分系物性値" sheetId="53" r:id="rId6"/>
    <sheet name="多成分系物性値" sheetId="71" r:id="rId7"/>
    <sheet name="純成分物性値詳細" sheetId="75" r:id="rId8"/>
    <sheet name="２成分系物性値詳細" sheetId="65" r:id="rId9"/>
    <sheet name="多成分系物性値詳細" sheetId="72" r:id="rId10"/>
    <sheet name="Sheet1" sheetId="32" state="hidden" r:id="rId11"/>
    <sheet name="物性推算法コメント" sheetId="49" r:id="rId12"/>
    <sheet name="固体物性" sheetId="88" r:id="rId13"/>
  </sheets>
  <definedNames>
    <definedName name="_xlnm._FilterDatabase" localSheetId="1" hidden="1">物質名対応表!#REF!</definedName>
    <definedName name="not_available" localSheetId="1">物質名対応表!$S$3:$S$100</definedName>
    <definedName name="アルコール・アルデヒド">物質名対応表!$J$3:$J$80</definedName>
    <definedName name="エーテル・ケトン">物質名対応表!$K$3:$K$50</definedName>
    <definedName name="エステル">物質名対応表!$N$3:$N$50</definedName>
    <definedName name="ハロゲン化炭化水素">物質名対応表!$Q$3:$Q$150</definedName>
    <definedName name="主要物質">物質名対応表!$D$3:$D$50</definedName>
    <definedName name="窒素有機物">物質名対応表!$O$3:$O$90</definedName>
    <definedName name="不飽和炭化水素">物質名対応表!$H$3:$H$115</definedName>
    <definedName name="物質分類">物質名対応表!$D$2:$R$2</definedName>
    <definedName name="芳香族">物質名対応表!$I$3:$I$130</definedName>
    <definedName name="芳香族アルコール">物質名対応表!$M$3:$M$15</definedName>
    <definedName name="飽和環状炭化水素">物質名対応表!$G$3:$G$90</definedName>
    <definedName name="飽和鎖状炭化水素">物質名対応表!$F$3:$F$150</definedName>
    <definedName name="無機物質">物質名対応表!$E$3:$E$80</definedName>
    <definedName name="有機酸">物質名対応表!$L$3:$L$25</definedName>
    <definedName name="硫黄有機物">物質名対応表!$P$3:$P$35</definedName>
    <definedName name="冷媒">物質名対応表!$R$3:$R$20</definedName>
  </definedNames>
  <calcPr calcId="191029"/>
</workbook>
</file>

<file path=xl/calcChain.xml><?xml version="1.0" encoding="utf-8"?>
<calcChain xmlns="http://schemas.openxmlformats.org/spreadsheetml/2006/main">
  <c r="AF9" i="88" l="1"/>
  <c r="AD9" i="88"/>
  <c r="AC9" i="88"/>
  <c r="AB9" i="88"/>
  <c r="AA9" i="88"/>
  <c r="R9" i="88"/>
  <c r="O9" i="88"/>
  <c r="G9" i="88"/>
  <c r="E9" i="88"/>
  <c r="C9" i="88"/>
  <c r="AD8" i="88"/>
  <c r="AC8" i="88"/>
  <c r="AB8" i="88"/>
  <c r="X8" i="88"/>
  <c r="K8" i="88"/>
  <c r="G8" i="88"/>
  <c r="C8" i="88"/>
  <c r="X7" i="88"/>
  <c r="O7" i="88"/>
  <c r="K7" i="88"/>
  <c r="G7" i="88"/>
  <c r="D35" i="72"/>
  <c r="D34" i="72"/>
  <c r="D33" i="72"/>
  <c r="D28" i="72"/>
  <c r="D27" i="72"/>
  <c r="D26" i="72"/>
  <c r="D25" i="72"/>
  <c r="D22" i="72"/>
  <c r="D21" i="72"/>
  <c r="D24" i="72" s="1"/>
  <c r="U1" i="72"/>
  <c r="C28" i="65"/>
  <c r="C27" i="65"/>
  <c r="C26" i="65"/>
  <c r="C21" i="65"/>
  <c r="C20" i="65"/>
  <c r="C19" i="65"/>
  <c r="C15" i="65"/>
  <c r="C14" i="65"/>
  <c r="C17" i="65" s="1"/>
  <c r="I1" i="65"/>
  <c r="C19" i="75"/>
  <c r="C18" i="75"/>
  <c r="C17" i="75"/>
  <c r="C16" i="75"/>
  <c r="C27" i="75" s="1"/>
  <c r="C12" i="75"/>
  <c r="C15" i="75" s="1"/>
  <c r="C11" i="75"/>
  <c r="C14" i="75" s="1"/>
  <c r="H1" i="75"/>
  <c r="AS40" i="71"/>
  <c r="AB40" i="71"/>
  <c r="P40" i="71"/>
  <c r="J40" i="71"/>
  <c r="AS39" i="71"/>
  <c r="AB39" i="71"/>
  <c r="P39" i="71"/>
  <c r="J39" i="71"/>
  <c r="AS38" i="71"/>
  <c r="AB38" i="71"/>
  <c r="P38" i="71"/>
  <c r="J38" i="71"/>
  <c r="AS37" i="71"/>
  <c r="AB37" i="71"/>
  <c r="P37" i="71"/>
  <c r="J37" i="71"/>
  <c r="CJ36" i="71"/>
  <c r="CD36" i="71"/>
  <c r="BX36" i="71"/>
  <c r="BR36" i="71"/>
  <c r="BL36" i="71"/>
  <c r="BF36" i="71"/>
  <c r="AZ36" i="71"/>
  <c r="AT36" i="71"/>
  <c r="AS36" i="71"/>
  <c r="AN36" i="71"/>
  <c r="AH36" i="71"/>
  <c r="AB36" i="71"/>
  <c r="V36" i="71"/>
  <c r="P36" i="71"/>
  <c r="J36" i="71"/>
  <c r="CJ35" i="71"/>
  <c r="CD35" i="71"/>
  <c r="BX35" i="71"/>
  <c r="BR35" i="71"/>
  <c r="BL35" i="71"/>
  <c r="BF35" i="71"/>
  <c r="AZ35" i="71"/>
  <c r="AT35" i="71"/>
  <c r="AS35" i="71"/>
  <c r="AN35" i="71"/>
  <c r="AH35" i="71"/>
  <c r="AB35" i="71"/>
  <c r="V35" i="71"/>
  <c r="P35" i="71"/>
  <c r="J35" i="71"/>
  <c r="CJ34" i="71"/>
  <c r="CD34" i="71"/>
  <c r="BX34" i="71"/>
  <c r="BR34" i="71"/>
  <c r="BL34" i="71"/>
  <c r="BF34" i="71"/>
  <c r="AZ34" i="71"/>
  <c r="AT34" i="71"/>
  <c r="AS34" i="71"/>
  <c r="AN34" i="71"/>
  <c r="AH34" i="71"/>
  <c r="AB34" i="71"/>
  <c r="V34" i="71"/>
  <c r="P34" i="71"/>
  <c r="J34" i="71"/>
  <c r="AS33" i="71"/>
  <c r="J33" i="71"/>
  <c r="AS32" i="71"/>
  <c r="J32" i="71"/>
  <c r="CJ31" i="71"/>
  <c r="CD31" i="71"/>
  <c r="BX31" i="71"/>
  <c r="BR31" i="71"/>
  <c r="BL31" i="71"/>
  <c r="BF31" i="71"/>
  <c r="AZ31" i="71"/>
  <c r="AT31" i="71"/>
  <c r="AS31" i="71"/>
  <c r="AN31" i="71"/>
  <c r="AH31" i="71"/>
  <c r="AB31" i="71"/>
  <c r="V31" i="71"/>
  <c r="P31" i="71"/>
  <c r="J31" i="71"/>
  <c r="CJ30" i="71"/>
  <c r="CD30" i="71"/>
  <c r="BX30" i="71"/>
  <c r="BR30" i="71"/>
  <c r="BL30" i="71"/>
  <c r="BF30" i="71"/>
  <c r="AZ30" i="71"/>
  <c r="AT30" i="71"/>
  <c r="AS30" i="71"/>
  <c r="AN30" i="71"/>
  <c r="AH30" i="71"/>
  <c r="AB30" i="71"/>
  <c r="V30" i="71"/>
  <c r="P30" i="71"/>
  <c r="J30" i="71"/>
  <c r="CJ29" i="71"/>
  <c r="CD29" i="71"/>
  <c r="BX29" i="71"/>
  <c r="BR29" i="71"/>
  <c r="BL29" i="71"/>
  <c r="BF29" i="71"/>
  <c r="AZ29" i="71"/>
  <c r="AT29" i="71"/>
  <c r="AS29" i="71"/>
  <c r="AN29" i="71"/>
  <c r="AH29" i="71"/>
  <c r="AB29" i="71"/>
  <c r="V29" i="71"/>
  <c r="P29" i="71"/>
  <c r="J29" i="71"/>
  <c r="CJ28" i="71"/>
  <c r="CD28" i="71"/>
  <c r="BX28" i="71"/>
  <c r="BR28" i="71"/>
  <c r="BL28" i="71"/>
  <c r="BF28" i="71"/>
  <c r="AZ28" i="71"/>
  <c r="AT28" i="71"/>
  <c r="AS28" i="71"/>
  <c r="AN28" i="71"/>
  <c r="AH28" i="71"/>
  <c r="AB28" i="71"/>
  <c r="V28" i="71"/>
  <c r="P28" i="71"/>
  <c r="J28" i="71"/>
  <c r="CJ27" i="71"/>
  <c r="CD27" i="71"/>
  <c r="BX27" i="71"/>
  <c r="BR27" i="71"/>
  <c r="BL27" i="71"/>
  <c r="BF27" i="71"/>
  <c r="AZ27" i="71"/>
  <c r="AT27" i="71"/>
  <c r="AS27" i="71"/>
  <c r="AN27" i="71"/>
  <c r="AH27" i="71"/>
  <c r="AB27" i="71"/>
  <c r="V27" i="71"/>
  <c r="P27" i="71"/>
  <c r="J27" i="71"/>
  <c r="CJ26" i="71"/>
  <c r="CD26" i="71"/>
  <c r="BX26" i="71"/>
  <c r="BR26" i="71"/>
  <c r="BL26" i="71"/>
  <c r="BF26" i="71"/>
  <c r="AZ26" i="71"/>
  <c r="AT26" i="71"/>
  <c r="AS26" i="71"/>
  <c r="AN26" i="71"/>
  <c r="AH26" i="71"/>
  <c r="AB26" i="71"/>
  <c r="V26" i="71"/>
  <c r="P26" i="71"/>
  <c r="J26" i="71"/>
  <c r="CJ25" i="71"/>
  <c r="CD25" i="71"/>
  <c r="BX25" i="71"/>
  <c r="BR25" i="71"/>
  <c r="BL25" i="71"/>
  <c r="BF25" i="71"/>
  <c r="AZ25" i="71"/>
  <c r="AT25" i="71"/>
  <c r="AS25" i="71"/>
  <c r="AN25" i="71"/>
  <c r="AH25" i="71"/>
  <c r="AB25" i="71"/>
  <c r="V25" i="71"/>
  <c r="P25" i="71"/>
  <c r="J25" i="71"/>
  <c r="CJ22" i="71"/>
  <c r="CD22" i="71"/>
  <c r="BX22" i="71"/>
  <c r="BR22" i="71"/>
  <c r="BL22" i="71"/>
  <c r="BF22" i="71"/>
  <c r="AZ22" i="71"/>
  <c r="AT22" i="71"/>
  <c r="AN22" i="71"/>
  <c r="AH22" i="71"/>
  <c r="AB22" i="71"/>
  <c r="V22" i="71"/>
  <c r="P22" i="71"/>
  <c r="J22" i="71"/>
  <c r="CJ21" i="71"/>
  <c r="CD21" i="71"/>
  <c r="BX21" i="71"/>
  <c r="BR21" i="71"/>
  <c r="BL21" i="71"/>
  <c r="BF21" i="71"/>
  <c r="AZ21" i="71"/>
  <c r="AT21" i="71"/>
  <c r="AN21" i="71"/>
  <c r="AH21" i="71"/>
  <c r="AB21" i="71"/>
  <c r="V21" i="71"/>
  <c r="P21" i="71"/>
  <c r="J21" i="71"/>
  <c r="CL1" i="71"/>
  <c r="P1" i="71"/>
  <c r="J1" i="71"/>
  <c r="A1" i="71"/>
  <c r="AX40" i="53"/>
  <c r="C40" i="53"/>
  <c r="AX39" i="53"/>
  <c r="C39" i="53"/>
  <c r="AX38" i="53"/>
  <c r="C38" i="53"/>
  <c r="AX37" i="53"/>
  <c r="C37" i="53"/>
  <c r="AW1" i="53"/>
  <c r="AK1" i="53"/>
  <c r="AE1" i="53"/>
  <c r="A1" i="53"/>
  <c r="C45" i="74"/>
  <c r="C44" i="74"/>
  <c r="C43" i="74"/>
  <c r="C42" i="74"/>
  <c r="C41" i="74"/>
  <c r="C40" i="74"/>
  <c r="C39" i="74"/>
  <c r="AW1" i="74"/>
  <c r="AS1" i="74"/>
  <c r="AK1" i="74"/>
  <c r="AE1" i="74"/>
  <c r="BX47" i="70"/>
  <c r="AN1" i="70"/>
  <c r="E1" i="70"/>
  <c r="BS1088" i="82"/>
  <c r="AR1088" i="82"/>
  <c r="FL1086" i="82"/>
  <c r="FK1086" i="82"/>
  <c r="FJ1086" i="82"/>
  <c r="FI1086" i="82"/>
  <c r="FH1086" i="82"/>
  <c r="FG1086" i="82"/>
  <c r="FF1086" i="82"/>
  <c r="FE1086" i="82"/>
  <c r="FD1086" i="82"/>
  <c r="FC1086" i="82"/>
  <c r="FB1086" i="82"/>
  <c r="FA1086" i="82"/>
  <c r="EY1086" i="82"/>
  <c r="EX1086" i="82"/>
  <c r="EM1086" i="82"/>
  <c r="EL1086" i="82"/>
  <c r="EK1086" i="82"/>
  <c r="EJ1086" i="82"/>
  <c r="EI1086" i="82"/>
  <c r="EH1086" i="82"/>
  <c r="EG1086" i="82"/>
  <c r="EF1086" i="82"/>
  <c r="EE1086" i="82"/>
  <c r="ED1086" i="82"/>
  <c r="EC1086" i="82"/>
  <c r="EB1086" i="82"/>
  <c r="EA1086" i="82"/>
  <c r="DZ1086" i="82"/>
  <c r="DY1086" i="82"/>
  <c r="DX1086" i="82"/>
  <c r="DW1086" i="82"/>
  <c r="DV1086" i="82"/>
  <c r="DU1086" i="82"/>
  <c r="DT1086" i="82"/>
  <c r="DS1086" i="82"/>
  <c r="DR1086" i="82"/>
  <c r="DQ1086" i="82"/>
  <c r="DP1086" i="82"/>
  <c r="DO1086" i="82"/>
  <c r="DN1086" i="82"/>
  <c r="DM1086" i="82"/>
  <c r="DL1086" i="82"/>
  <c r="DK1086" i="82"/>
  <c r="DJ1086" i="82"/>
  <c r="DI1086" i="82"/>
  <c r="DH1086" i="82"/>
  <c r="DG1086" i="82"/>
  <c r="DF1086" i="82"/>
  <c r="DE1086" i="82"/>
  <c r="DD1086" i="82"/>
  <c r="DC1086" i="82"/>
  <c r="DB1086" i="82"/>
  <c r="DA1086" i="82"/>
  <c r="CZ1086" i="82"/>
  <c r="FL1084" i="82"/>
  <c r="FK1084" i="82"/>
  <c r="FJ1084" i="82"/>
  <c r="FI1084" i="82"/>
  <c r="FH1084" i="82"/>
  <c r="FG1084" i="82"/>
  <c r="FF1084" i="82"/>
  <c r="FE1084" i="82"/>
  <c r="FD1084" i="82"/>
  <c r="FC1084" i="82"/>
  <c r="FB1084" i="82"/>
  <c r="FA1084" i="82"/>
  <c r="EY1084" i="82"/>
  <c r="EX1084" i="82"/>
  <c r="EM1084" i="82"/>
  <c r="EL1084" i="82"/>
  <c r="EK1084" i="82"/>
  <c r="EJ1084" i="82"/>
  <c r="EI1084" i="82"/>
  <c r="EH1084" i="82"/>
  <c r="EG1084" i="82"/>
  <c r="EF1084" i="82"/>
  <c r="EE1084" i="82"/>
  <c r="ED1084" i="82"/>
  <c r="EC1084" i="82"/>
  <c r="EB1084" i="82"/>
  <c r="EA1084" i="82"/>
  <c r="DZ1084" i="82"/>
  <c r="DY1084" i="82"/>
  <c r="DX1084" i="82"/>
  <c r="DW1084" i="82"/>
  <c r="DV1084" i="82"/>
  <c r="DU1084" i="82"/>
  <c r="DT1084" i="82"/>
  <c r="DS1084" i="82"/>
  <c r="DR1084" i="82"/>
  <c r="DQ1084" i="82"/>
  <c r="DP1084" i="82"/>
  <c r="DO1084" i="82"/>
  <c r="DN1084" i="82"/>
  <c r="DM1084" i="82"/>
  <c r="DL1084" i="82"/>
  <c r="DK1084" i="82"/>
  <c r="DJ1084" i="82"/>
  <c r="DI1084" i="82"/>
  <c r="DH1084" i="82"/>
  <c r="DG1084" i="82"/>
  <c r="DF1084" i="82"/>
  <c r="DE1084" i="82"/>
  <c r="DD1084" i="82"/>
  <c r="DC1084" i="82"/>
  <c r="DB1084" i="82"/>
  <c r="DA1084" i="82"/>
  <c r="CZ1084" i="82"/>
  <c r="FL1083" i="82"/>
  <c r="FK1083" i="82"/>
  <c r="FJ1083" i="82"/>
  <c r="FI1083" i="82"/>
  <c r="FH1083" i="82"/>
  <c r="FG1083" i="82"/>
  <c r="FF1083" i="82"/>
  <c r="FE1083" i="82"/>
  <c r="FD1083" i="82"/>
  <c r="FC1083" i="82"/>
  <c r="FB1083" i="82"/>
  <c r="FA1083" i="82"/>
  <c r="EY1083" i="82"/>
  <c r="EX1083" i="82"/>
  <c r="EM1083" i="82"/>
  <c r="EL1083" i="82"/>
  <c r="EK1083" i="82"/>
  <c r="EJ1083" i="82"/>
  <c r="EI1083" i="82"/>
  <c r="EH1083" i="82"/>
  <c r="EG1083" i="82"/>
  <c r="EF1083" i="82"/>
  <c r="EE1083" i="82"/>
  <c r="ED1083" i="82"/>
  <c r="EC1083" i="82"/>
  <c r="EB1083" i="82"/>
  <c r="EA1083" i="82"/>
  <c r="DZ1083" i="82"/>
  <c r="DY1083" i="82"/>
  <c r="DX1083" i="82"/>
  <c r="DW1083" i="82"/>
  <c r="DV1083" i="82"/>
  <c r="DU1083" i="82"/>
  <c r="DT1083" i="82"/>
  <c r="DS1083" i="82"/>
  <c r="DR1083" i="82"/>
  <c r="DQ1083" i="82"/>
  <c r="DP1083" i="82"/>
  <c r="DO1083" i="82"/>
  <c r="DN1083" i="82"/>
  <c r="DM1083" i="82"/>
  <c r="DL1083" i="82"/>
  <c r="DK1083" i="82"/>
  <c r="DJ1083" i="82"/>
  <c r="DI1083" i="82"/>
  <c r="DH1083" i="82"/>
  <c r="DG1083" i="82"/>
  <c r="DF1083" i="82"/>
  <c r="DE1083" i="82"/>
  <c r="DD1083" i="82"/>
  <c r="DC1083" i="82"/>
  <c r="DB1083" i="82"/>
  <c r="DA1083" i="82"/>
  <c r="CZ1083" i="82"/>
  <c r="FL1082" i="82"/>
  <c r="FK1082" i="82"/>
  <c r="FJ1082" i="82"/>
  <c r="FI1082" i="82"/>
  <c r="FH1082" i="82"/>
  <c r="FG1082" i="82"/>
  <c r="FF1082" i="82"/>
  <c r="FE1082" i="82"/>
  <c r="FD1082" i="82"/>
  <c r="FC1082" i="82"/>
  <c r="FB1082" i="82"/>
  <c r="FA1082" i="82"/>
  <c r="EY1082" i="82"/>
  <c r="EX1082" i="82"/>
  <c r="EM1082" i="82"/>
  <c r="EL1082" i="82"/>
  <c r="EK1082" i="82"/>
  <c r="EJ1082" i="82"/>
  <c r="EI1082" i="82"/>
  <c r="EH1082" i="82"/>
  <c r="EG1082" i="82"/>
  <c r="EF1082" i="82"/>
  <c r="EE1082" i="82"/>
  <c r="ED1082" i="82"/>
  <c r="EC1082" i="82"/>
  <c r="EB1082" i="82"/>
  <c r="EA1082" i="82"/>
  <c r="DZ1082" i="82"/>
  <c r="DY1082" i="82"/>
  <c r="DX1082" i="82"/>
  <c r="DW1082" i="82"/>
  <c r="DV1082" i="82"/>
  <c r="DU1082" i="82"/>
  <c r="DT1082" i="82"/>
  <c r="DS1082" i="82"/>
  <c r="DR1082" i="82"/>
  <c r="DQ1082" i="82"/>
  <c r="DP1082" i="82"/>
  <c r="DO1082" i="82"/>
  <c r="DN1082" i="82"/>
  <c r="DM1082" i="82"/>
  <c r="DL1082" i="82"/>
  <c r="DK1082" i="82"/>
  <c r="DJ1082" i="82"/>
  <c r="DI1082" i="82"/>
  <c r="DH1082" i="82"/>
  <c r="DG1082" i="82"/>
  <c r="DF1082" i="82"/>
  <c r="DE1082" i="82"/>
  <c r="DD1082" i="82"/>
  <c r="DC1082" i="82"/>
  <c r="DB1082" i="82"/>
  <c r="DA1082" i="82"/>
  <c r="CZ1082" i="82"/>
  <c r="FL1081" i="82"/>
  <c r="FK1081" i="82"/>
  <c r="FJ1081" i="82"/>
  <c r="FI1081" i="82"/>
  <c r="FH1081" i="82"/>
  <c r="FG1081" i="82"/>
  <c r="FF1081" i="82"/>
  <c r="FE1081" i="82"/>
  <c r="FD1081" i="82"/>
  <c r="FC1081" i="82"/>
  <c r="FB1081" i="82"/>
  <c r="FA1081" i="82"/>
  <c r="EY1081" i="82"/>
  <c r="EX1081" i="82"/>
  <c r="EM1081" i="82"/>
  <c r="EL1081" i="82"/>
  <c r="EK1081" i="82"/>
  <c r="EJ1081" i="82"/>
  <c r="EI1081" i="82"/>
  <c r="EH1081" i="82"/>
  <c r="EG1081" i="82"/>
  <c r="EF1081" i="82"/>
  <c r="EE1081" i="82"/>
  <c r="ED1081" i="82"/>
  <c r="EC1081" i="82"/>
  <c r="EB1081" i="82"/>
  <c r="EA1081" i="82"/>
  <c r="DZ1081" i="82"/>
  <c r="DY1081" i="82"/>
  <c r="DX1081" i="82"/>
  <c r="DW1081" i="82"/>
  <c r="DV1081" i="82"/>
  <c r="DU1081" i="82"/>
  <c r="DT1081" i="82"/>
  <c r="DS1081" i="82"/>
  <c r="DR1081" i="82"/>
  <c r="DQ1081" i="82"/>
  <c r="DP1081" i="82"/>
  <c r="DO1081" i="82"/>
  <c r="DN1081" i="82"/>
  <c r="DM1081" i="82"/>
  <c r="DL1081" i="82"/>
  <c r="DK1081" i="82"/>
  <c r="DJ1081" i="82"/>
  <c r="DI1081" i="82"/>
  <c r="DH1081" i="82"/>
  <c r="DG1081" i="82"/>
  <c r="DF1081" i="82"/>
  <c r="DE1081" i="82"/>
  <c r="DD1081" i="82"/>
  <c r="DC1081" i="82"/>
  <c r="DB1081" i="82"/>
  <c r="DA1081" i="82"/>
  <c r="CZ1081" i="82"/>
  <c r="FL1080" i="82"/>
  <c r="FK1080" i="82"/>
  <c r="FJ1080" i="82"/>
  <c r="FI1080" i="82"/>
  <c r="FH1080" i="82"/>
  <c r="FG1080" i="82"/>
  <c r="FF1080" i="82"/>
  <c r="FE1080" i="82"/>
  <c r="FD1080" i="82"/>
  <c r="FC1080" i="82"/>
  <c r="FB1080" i="82"/>
  <c r="FA1080" i="82"/>
  <c r="EY1080" i="82"/>
  <c r="EX1080" i="82"/>
  <c r="EM1080" i="82"/>
  <c r="EL1080" i="82"/>
  <c r="EK1080" i="82"/>
  <c r="EJ1080" i="82"/>
  <c r="EI1080" i="82"/>
  <c r="EH1080" i="82"/>
  <c r="EG1080" i="82"/>
  <c r="EF1080" i="82"/>
  <c r="EE1080" i="82"/>
  <c r="ED1080" i="82"/>
  <c r="EC1080" i="82"/>
  <c r="EB1080" i="82"/>
  <c r="EA1080" i="82"/>
  <c r="DZ1080" i="82"/>
  <c r="DY1080" i="82"/>
  <c r="DX1080" i="82"/>
  <c r="DW1080" i="82"/>
  <c r="DV1080" i="82"/>
  <c r="DU1080" i="82"/>
  <c r="DT1080" i="82"/>
  <c r="DS1080" i="82"/>
  <c r="DR1080" i="82"/>
  <c r="DQ1080" i="82"/>
  <c r="DP1080" i="82"/>
  <c r="DO1080" i="82"/>
  <c r="DN1080" i="82"/>
  <c r="DM1080" i="82"/>
  <c r="DL1080" i="82"/>
  <c r="DK1080" i="82"/>
  <c r="DJ1080" i="82"/>
  <c r="DI1080" i="82"/>
  <c r="DH1080" i="82"/>
  <c r="DG1080" i="82"/>
  <c r="DF1080" i="82"/>
  <c r="DE1080" i="82"/>
  <c r="DD1080" i="82"/>
  <c r="DC1080" i="82"/>
  <c r="DB1080" i="82"/>
  <c r="DA1080" i="82"/>
  <c r="CZ1080" i="82"/>
  <c r="FL1079" i="82"/>
  <c r="FK1079" i="82"/>
  <c r="FJ1079" i="82"/>
  <c r="FI1079" i="82"/>
  <c r="FH1079" i="82"/>
  <c r="FG1079" i="82"/>
  <c r="FF1079" i="82"/>
  <c r="FE1079" i="82"/>
  <c r="FD1079" i="82"/>
  <c r="FC1079" i="82"/>
  <c r="FB1079" i="82"/>
  <c r="FA1079" i="82"/>
  <c r="EY1079" i="82"/>
  <c r="EX1079" i="82"/>
  <c r="EM1079" i="82"/>
  <c r="EL1079" i="82"/>
  <c r="EK1079" i="82"/>
  <c r="EJ1079" i="82"/>
  <c r="EI1079" i="82"/>
  <c r="EH1079" i="82"/>
  <c r="EG1079" i="82"/>
  <c r="EF1079" i="82"/>
  <c r="EE1079" i="82"/>
  <c r="ED1079" i="82"/>
  <c r="EC1079" i="82"/>
  <c r="EB1079" i="82"/>
  <c r="EA1079" i="82"/>
  <c r="DZ1079" i="82"/>
  <c r="DY1079" i="82"/>
  <c r="DX1079" i="82"/>
  <c r="DW1079" i="82"/>
  <c r="DV1079" i="82"/>
  <c r="DU1079" i="82"/>
  <c r="DT1079" i="82"/>
  <c r="DS1079" i="82"/>
  <c r="DR1079" i="82"/>
  <c r="DQ1079" i="82"/>
  <c r="DP1079" i="82"/>
  <c r="DO1079" i="82"/>
  <c r="DN1079" i="82"/>
  <c r="DM1079" i="82"/>
  <c r="DL1079" i="82"/>
  <c r="DK1079" i="82"/>
  <c r="DJ1079" i="82"/>
  <c r="DI1079" i="82"/>
  <c r="DH1079" i="82"/>
  <c r="DG1079" i="82"/>
  <c r="DF1079" i="82"/>
  <c r="DE1079" i="82"/>
  <c r="DD1079" i="82"/>
  <c r="DC1079" i="82"/>
  <c r="DB1079" i="82"/>
  <c r="DA1079" i="82"/>
  <c r="CZ1079" i="82"/>
  <c r="FL1078" i="82"/>
  <c r="FK1078" i="82"/>
  <c r="FJ1078" i="82"/>
  <c r="FI1078" i="82"/>
  <c r="FH1078" i="82"/>
  <c r="FG1078" i="82"/>
  <c r="FF1078" i="82"/>
  <c r="FE1078" i="82"/>
  <c r="FD1078" i="82"/>
  <c r="FC1078" i="82"/>
  <c r="FB1078" i="82"/>
  <c r="FA1078" i="82"/>
  <c r="EY1078" i="82"/>
  <c r="EX1078" i="82"/>
  <c r="EM1078" i="82"/>
  <c r="EL1078" i="82"/>
  <c r="EK1078" i="82"/>
  <c r="EJ1078" i="82"/>
  <c r="EI1078" i="82"/>
  <c r="EH1078" i="82"/>
  <c r="EG1078" i="82"/>
  <c r="EF1078" i="82"/>
  <c r="EE1078" i="82"/>
  <c r="ED1078" i="82"/>
  <c r="EC1078" i="82"/>
  <c r="EB1078" i="82"/>
  <c r="EA1078" i="82"/>
  <c r="DZ1078" i="82"/>
  <c r="DY1078" i="82"/>
  <c r="DX1078" i="82"/>
  <c r="DW1078" i="82"/>
  <c r="DV1078" i="82"/>
  <c r="DU1078" i="82"/>
  <c r="DT1078" i="82"/>
  <c r="DS1078" i="82"/>
  <c r="DR1078" i="82"/>
  <c r="DQ1078" i="82"/>
  <c r="DP1078" i="82"/>
  <c r="DO1078" i="82"/>
  <c r="DN1078" i="82"/>
  <c r="DM1078" i="82"/>
  <c r="DL1078" i="82"/>
  <c r="DK1078" i="82"/>
  <c r="DJ1078" i="82"/>
  <c r="DI1078" i="82"/>
  <c r="DH1078" i="82"/>
  <c r="DG1078" i="82"/>
  <c r="DF1078" i="82"/>
  <c r="DE1078" i="82"/>
  <c r="DD1078" i="82"/>
  <c r="DC1078" i="82"/>
  <c r="DB1078" i="82"/>
  <c r="DA1078" i="82"/>
  <c r="CZ1078" i="82"/>
  <c r="FL1077" i="82"/>
  <c r="FK1077" i="82"/>
  <c r="FJ1077" i="82"/>
  <c r="FI1077" i="82"/>
  <c r="FH1077" i="82"/>
  <c r="FG1077" i="82"/>
  <c r="FF1077" i="82"/>
  <c r="FE1077" i="82"/>
  <c r="FD1077" i="82"/>
  <c r="FC1077" i="82"/>
  <c r="FB1077" i="82"/>
  <c r="FA1077" i="82"/>
  <c r="EY1077" i="82"/>
  <c r="EX1077" i="82"/>
  <c r="EM1077" i="82"/>
  <c r="EL1077" i="82"/>
  <c r="EK1077" i="82"/>
  <c r="EJ1077" i="82"/>
  <c r="EI1077" i="82"/>
  <c r="EH1077" i="82"/>
  <c r="EG1077" i="82"/>
  <c r="EF1077" i="82"/>
  <c r="EE1077" i="82"/>
  <c r="ED1077" i="82"/>
  <c r="EC1077" i="82"/>
  <c r="EB1077" i="82"/>
  <c r="EA1077" i="82"/>
  <c r="DZ1077" i="82"/>
  <c r="DY1077" i="82"/>
  <c r="DX1077" i="82"/>
  <c r="DW1077" i="82"/>
  <c r="DV1077" i="82"/>
  <c r="DU1077" i="82"/>
  <c r="DT1077" i="82"/>
  <c r="DS1077" i="82"/>
  <c r="DR1077" i="82"/>
  <c r="DQ1077" i="82"/>
  <c r="DP1077" i="82"/>
  <c r="DO1077" i="82"/>
  <c r="DN1077" i="82"/>
  <c r="DM1077" i="82"/>
  <c r="DL1077" i="82"/>
  <c r="DK1077" i="82"/>
  <c r="DJ1077" i="82"/>
  <c r="DI1077" i="82"/>
  <c r="DH1077" i="82"/>
  <c r="DG1077" i="82"/>
  <c r="DF1077" i="82"/>
  <c r="DE1077" i="82"/>
  <c r="DD1077" i="82"/>
  <c r="DC1077" i="82"/>
  <c r="DB1077" i="82"/>
  <c r="DA1077" i="82"/>
  <c r="CZ1077" i="82"/>
  <c r="FL1076" i="82"/>
  <c r="FK1076" i="82"/>
  <c r="FJ1076" i="82"/>
  <c r="FI1076" i="82"/>
  <c r="FH1076" i="82"/>
  <c r="FG1076" i="82"/>
  <c r="FF1076" i="82"/>
  <c r="FE1076" i="82"/>
  <c r="FD1076" i="82"/>
  <c r="FC1076" i="82"/>
  <c r="FB1076" i="82"/>
  <c r="FA1076" i="82"/>
  <c r="EY1076" i="82"/>
  <c r="EX1076" i="82"/>
  <c r="EM1076" i="82"/>
  <c r="EL1076" i="82"/>
  <c r="EK1076" i="82"/>
  <c r="EJ1076" i="82"/>
  <c r="EI1076" i="82"/>
  <c r="EH1076" i="82"/>
  <c r="EG1076" i="82"/>
  <c r="EF1076" i="82"/>
  <c r="EE1076" i="82"/>
  <c r="ED1076" i="82"/>
  <c r="EC1076" i="82"/>
  <c r="EB1076" i="82"/>
  <c r="EA1076" i="82"/>
  <c r="DZ1076" i="82"/>
  <c r="DY1076" i="82"/>
  <c r="DX1076" i="82"/>
  <c r="DW1076" i="82"/>
  <c r="DV1076" i="82"/>
  <c r="DU1076" i="82"/>
  <c r="DT1076" i="82"/>
  <c r="DS1076" i="82"/>
  <c r="DR1076" i="82"/>
  <c r="DQ1076" i="82"/>
  <c r="DP1076" i="82"/>
  <c r="DO1076" i="82"/>
  <c r="DN1076" i="82"/>
  <c r="DM1076" i="82"/>
  <c r="DL1076" i="82"/>
  <c r="DK1076" i="82"/>
  <c r="DJ1076" i="82"/>
  <c r="DI1076" i="82"/>
  <c r="DH1076" i="82"/>
  <c r="DG1076" i="82"/>
  <c r="DF1076" i="82"/>
  <c r="DE1076" i="82"/>
  <c r="DD1076" i="82"/>
  <c r="DC1076" i="82"/>
  <c r="DB1076" i="82"/>
  <c r="DA1076" i="82"/>
  <c r="CZ1076" i="82"/>
  <c r="FL1075" i="82"/>
  <c r="FK1075" i="82"/>
  <c r="FJ1075" i="82"/>
  <c r="FI1075" i="82"/>
  <c r="FH1075" i="82"/>
  <c r="FG1075" i="82"/>
  <c r="FF1075" i="82"/>
  <c r="FE1075" i="82"/>
  <c r="FD1075" i="82"/>
  <c r="FC1075" i="82"/>
  <c r="FB1075" i="82"/>
  <c r="FA1075" i="82"/>
  <c r="EY1075" i="82"/>
  <c r="EX1075" i="82"/>
  <c r="EM1075" i="82"/>
  <c r="EL1075" i="82"/>
  <c r="EK1075" i="82"/>
  <c r="EJ1075" i="82"/>
  <c r="EI1075" i="82"/>
  <c r="EH1075" i="82"/>
  <c r="EG1075" i="82"/>
  <c r="EF1075" i="82"/>
  <c r="EE1075" i="82"/>
  <c r="ED1075" i="82"/>
  <c r="EC1075" i="82"/>
  <c r="EB1075" i="82"/>
  <c r="EA1075" i="82"/>
  <c r="DZ1075" i="82"/>
  <c r="DY1075" i="82"/>
  <c r="DX1075" i="82"/>
  <c r="DW1075" i="82"/>
  <c r="DV1075" i="82"/>
  <c r="DU1075" i="82"/>
  <c r="DT1075" i="82"/>
  <c r="DS1075" i="82"/>
  <c r="DR1075" i="82"/>
  <c r="DQ1075" i="82"/>
  <c r="DP1075" i="82"/>
  <c r="DO1075" i="82"/>
  <c r="DN1075" i="82"/>
  <c r="DM1075" i="82"/>
  <c r="DL1075" i="82"/>
  <c r="DK1075" i="82"/>
  <c r="DJ1075" i="82"/>
  <c r="DI1075" i="82"/>
  <c r="DH1075" i="82"/>
  <c r="DG1075" i="82"/>
  <c r="DF1075" i="82"/>
  <c r="DE1075" i="82"/>
  <c r="DD1075" i="82"/>
  <c r="DC1075" i="82"/>
  <c r="DB1075" i="82"/>
  <c r="DA1075" i="82"/>
  <c r="CZ1075" i="82"/>
  <c r="FL1074" i="82"/>
  <c r="FK1074" i="82"/>
  <c r="FJ1074" i="82"/>
  <c r="FI1074" i="82"/>
  <c r="FH1074" i="82"/>
  <c r="FG1074" i="82"/>
  <c r="FF1074" i="82"/>
  <c r="FE1074" i="82"/>
  <c r="FD1074" i="82"/>
  <c r="FC1074" i="82"/>
  <c r="FB1074" i="82"/>
  <c r="FA1074" i="82"/>
  <c r="EY1074" i="82"/>
  <c r="EX1074" i="82"/>
  <c r="EM1074" i="82"/>
  <c r="EL1074" i="82"/>
  <c r="EK1074" i="82"/>
  <c r="EJ1074" i="82"/>
  <c r="EI1074" i="82"/>
  <c r="EH1074" i="82"/>
  <c r="EG1074" i="82"/>
  <c r="EF1074" i="82"/>
  <c r="EE1074" i="82"/>
  <c r="ED1074" i="82"/>
  <c r="EC1074" i="82"/>
  <c r="EB1074" i="82"/>
  <c r="EA1074" i="82"/>
  <c r="DZ1074" i="82"/>
  <c r="DY1074" i="82"/>
  <c r="DX1074" i="82"/>
  <c r="DW1074" i="82"/>
  <c r="DV1074" i="82"/>
  <c r="DU1074" i="82"/>
  <c r="DT1074" i="82"/>
  <c r="DS1074" i="82"/>
  <c r="DR1074" i="82"/>
  <c r="DQ1074" i="82"/>
  <c r="DP1074" i="82"/>
  <c r="DO1074" i="82"/>
  <c r="DN1074" i="82"/>
  <c r="DM1074" i="82"/>
  <c r="DL1074" i="82"/>
  <c r="DK1074" i="82"/>
  <c r="DJ1074" i="82"/>
  <c r="DI1074" i="82"/>
  <c r="DH1074" i="82"/>
  <c r="DG1074" i="82"/>
  <c r="DF1074" i="82"/>
  <c r="DE1074" i="82"/>
  <c r="DD1074" i="82"/>
  <c r="DC1074" i="82"/>
  <c r="DB1074" i="82"/>
  <c r="DA1074" i="82"/>
  <c r="CZ1074" i="82"/>
  <c r="FL1073" i="82"/>
  <c r="FK1073" i="82"/>
  <c r="FJ1073" i="82"/>
  <c r="FI1073" i="82"/>
  <c r="FH1073" i="82"/>
  <c r="FG1073" i="82"/>
  <c r="FF1073" i="82"/>
  <c r="FE1073" i="82"/>
  <c r="FD1073" i="82"/>
  <c r="FC1073" i="82"/>
  <c r="FB1073" i="82"/>
  <c r="FA1073" i="82"/>
  <c r="EY1073" i="82"/>
  <c r="EX1073" i="82"/>
  <c r="EM1073" i="82"/>
  <c r="EL1073" i="82"/>
  <c r="EK1073" i="82"/>
  <c r="EJ1073" i="82"/>
  <c r="EI1073" i="82"/>
  <c r="EH1073" i="82"/>
  <c r="EG1073" i="82"/>
  <c r="EF1073" i="82"/>
  <c r="EE1073" i="82"/>
  <c r="ED1073" i="82"/>
  <c r="EC1073" i="82"/>
  <c r="EB1073" i="82"/>
  <c r="EA1073" i="82"/>
  <c r="DZ1073" i="82"/>
  <c r="DY1073" i="82"/>
  <c r="DX1073" i="82"/>
  <c r="DW1073" i="82"/>
  <c r="DV1073" i="82"/>
  <c r="DU1073" i="82"/>
  <c r="DT1073" i="82"/>
  <c r="DS1073" i="82"/>
  <c r="DR1073" i="82"/>
  <c r="DQ1073" i="82"/>
  <c r="DP1073" i="82"/>
  <c r="DO1073" i="82"/>
  <c r="DN1073" i="82"/>
  <c r="DM1073" i="82"/>
  <c r="DL1073" i="82"/>
  <c r="DK1073" i="82"/>
  <c r="DJ1073" i="82"/>
  <c r="DI1073" i="82"/>
  <c r="DH1073" i="82"/>
  <c r="DG1073" i="82"/>
  <c r="DF1073" i="82"/>
  <c r="DE1073" i="82"/>
  <c r="DD1073" i="82"/>
  <c r="DC1073" i="82"/>
  <c r="DB1073" i="82"/>
  <c r="DA1073" i="82"/>
  <c r="CZ1073" i="82"/>
  <c r="FL1072" i="82"/>
  <c r="FK1072" i="82"/>
  <c r="FJ1072" i="82"/>
  <c r="FI1072" i="82"/>
  <c r="FH1072" i="82"/>
  <c r="FG1072" i="82"/>
  <c r="FF1072" i="82"/>
  <c r="FE1072" i="82"/>
  <c r="FD1072" i="82"/>
  <c r="FC1072" i="82"/>
  <c r="FB1072" i="82"/>
  <c r="FA1072" i="82"/>
  <c r="EY1072" i="82"/>
  <c r="EX1072" i="82"/>
  <c r="EM1072" i="82"/>
  <c r="EL1072" i="82"/>
  <c r="EK1072" i="82"/>
  <c r="EJ1072" i="82"/>
  <c r="EI1072" i="82"/>
  <c r="EH1072" i="82"/>
  <c r="EG1072" i="82"/>
  <c r="EF1072" i="82"/>
  <c r="EE1072" i="82"/>
  <c r="ED1072" i="82"/>
  <c r="EC1072" i="82"/>
  <c r="EB1072" i="82"/>
  <c r="EA1072" i="82"/>
  <c r="DZ1072" i="82"/>
  <c r="DY1072" i="82"/>
  <c r="DX1072" i="82"/>
  <c r="DW1072" i="82"/>
  <c r="DV1072" i="82"/>
  <c r="DU1072" i="82"/>
  <c r="DT1072" i="82"/>
  <c r="DS1072" i="82"/>
  <c r="DR1072" i="82"/>
  <c r="DQ1072" i="82"/>
  <c r="DP1072" i="82"/>
  <c r="DO1072" i="82"/>
  <c r="DN1072" i="82"/>
  <c r="DM1072" i="82"/>
  <c r="DL1072" i="82"/>
  <c r="DK1072" i="82"/>
  <c r="DJ1072" i="82"/>
  <c r="DI1072" i="82"/>
  <c r="DH1072" i="82"/>
  <c r="DG1072" i="82"/>
  <c r="DF1072" i="82"/>
  <c r="DE1072" i="82"/>
  <c r="DD1072" i="82"/>
  <c r="DC1072" i="82"/>
  <c r="DB1072" i="82"/>
  <c r="DA1072" i="82"/>
  <c r="CZ1072" i="82"/>
  <c r="FL1071" i="82"/>
  <c r="FK1071" i="82"/>
  <c r="FJ1071" i="82"/>
  <c r="FI1071" i="82"/>
  <c r="FH1071" i="82"/>
  <c r="FG1071" i="82"/>
  <c r="FF1071" i="82"/>
  <c r="FE1071" i="82"/>
  <c r="FD1071" i="82"/>
  <c r="FC1071" i="82"/>
  <c r="FB1071" i="82"/>
  <c r="FA1071" i="82"/>
  <c r="EY1071" i="82"/>
  <c r="EX1071" i="82"/>
  <c r="EM1071" i="82"/>
  <c r="EL1071" i="82"/>
  <c r="EK1071" i="82"/>
  <c r="EJ1071" i="82"/>
  <c r="EI1071" i="82"/>
  <c r="EH1071" i="82"/>
  <c r="EG1071" i="82"/>
  <c r="EF1071" i="82"/>
  <c r="EE1071" i="82"/>
  <c r="ED1071" i="82"/>
  <c r="EC1071" i="82"/>
  <c r="EB1071" i="82"/>
  <c r="EA1071" i="82"/>
  <c r="DZ1071" i="82"/>
  <c r="DY1071" i="82"/>
  <c r="DX1071" i="82"/>
  <c r="DW1071" i="82"/>
  <c r="DV1071" i="82"/>
  <c r="DU1071" i="82"/>
  <c r="DT1071" i="82"/>
  <c r="DS1071" i="82"/>
  <c r="DR1071" i="82"/>
  <c r="DQ1071" i="82"/>
  <c r="DP1071" i="82"/>
  <c r="DO1071" i="82"/>
  <c r="DN1071" i="82"/>
  <c r="DM1071" i="82"/>
  <c r="DL1071" i="82"/>
  <c r="DK1071" i="82"/>
  <c r="DJ1071" i="82"/>
  <c r="DI1071" i="82"/>
  <c r="DH1071" i="82"/>
  <c r="DG1071" i="82"/>
  <c r="DF1071" i="82"/>
  <c r="DE1071" i="82"/>
  <c r="DD1071" i="82"/>
  <c r="DC1071" i="82"/>
  <c r="DB1071" i="82"/>
  <c r="DA1071" i="82"/>
  <c r="CZ1071" i="82"/>
  <c r="FL1070" i="82"/>
  <c r="FK1070" i="82"/>
  <c r="FJ1070" i="82"/>
  <c r="FI1070" i="82"/>
  <c r="FH1070" i="82"/>
  <c r="FG1070" i="82"/>
  <c r="FF1070" i="82"/>
  <c r="FE1070" i="82"/>
  <c r="FD1070" i="82"/>
  <c r="FC1070" i="82"/>
  <c r="FB1070" i="82"/>
  <c r="FA1070" i="82"/>
  <c r="EY1070" i="82"/>
  <c r="EX1070" i="82"/>
  <c r="EM1070" i="82"/>
  <c r="EL1070" i="82"/>
  <c r="EK1070" i="82"/>
  <c r="EJ1070" i="82"/>
  <c r="EI1070" i="82"/>
  <c r="EH1070" i="82"/>
  <c r="EG1070" i="82"/>
  <c r="EF1070" i="82"/>
  <c r="EE1070" i="82"/>
  <c r="ED1070" i="82"/>
  <c r="EC1070" i="82"/>
  <c r="EB1070" i="82"/>
  <c r="EA1070" i="82"/>
  <c r="DZ1070" i="82"/>
  <c r="DY1070" i="82"/>
  <c r="DX1070" i="82"/>
  <c r="DW1070" i="82"/>
  <c r="DV1070" i="82"/>
  <c r="DU1070" i="82"/>
  <c r="DT1070" i="82"/>
  <c r="DS1070" i="82"/>
  <c r="DR1070" i="82"/>
  <c r="DQ1070" i="82"/>
  <c r="DP1070" i="82"/>
  <c r="DO1070" i="82"/>
  <c r="DN1070" i="82"/>
  <c r="DM1070" i="82"/>
  <c r="DL1070" i="82"/>
  <c r="DK1070" i="82"/>
  <c r="DJ1070" i="82"/>
  <c r="DI1070" i="82"/>
  <c r="DH1070" i="82"/>
  <c r="DG1070" i="82"/>
  <c r="DF1070" i="82"/>
  <c r="DE1070" i="82"/>
  <c r="DD1070" i="82"/>
  <c r="DC1070" i="82"/>
  <c r="DB1070" i="82"/>
  <c r="DA1070" i="82"/>
  <c r="CZ1070" i="82"/>
  <c r="FL1069" i="82"/>
  <c r="FK1069" i="82"/>
  <c r="FJ1069" i="82"/>
  <c r="FI1069" i="82"/>
  <c r="FH1069" i="82"/>
  <c r="FG1069" i="82"/>
  <c r="FF1069" i="82"/>
  <c r="FE1069" i="82"/>
  <c r="FD1069" i="82"/>
  <c r="FC1069" i="82"/>
  <c r="FB1069" i="82"/>
  <c r="FA1069" i="82"/>
  <c r="EY1069" i="82"/>
  <c r="EX1069" i="82"/>
  <c r="EM1069" i="82"/>
  <c r="EL1069" i="82"/>
  <c r="EK1069" i="82"/>
  <c r="EJ1069" i="82"/>
  <c r="EI1069" i="82"/>
  <c r="EH1069" i="82"/>
  <c r="EG1069" i="82"/>
  <c r="EF1069" i="82"/>
  <c r="EE1069" i="82"/>
  <c r="ED1069" i="82"/>
  <c r="EC1069" i="82"/>
  <c r="EB1069" i="82"/>
  <c r="EA1069" i="82"/>
  <c r="DZ1069" i="82"/>
  <c r="DY1069" i="82"/>
  <c r="DX1069" i="82"/>
  <c r="DW1069" i="82"/>
  <c r="DV1069" i="82"/>
  <c r="DU1069" i="82"/>
  <c r="DT1069" i="82"/>
  <c r="DS1069" i="82"/>
  <c r="DR1069" i="82"/>
  <c r="DQ1069" i="82"/>
  <c r="DP1069" i="82"/>
  <c r="DO1069" i="82"/>
  <c r="DN1069" i="82"/>
  <c r="DM1069" i="82"/>
  <c r="DL1069" i="82"/>
  <c r="DK1069" i="82"/>
  <c r="DJ1069" i="82"/>
  <c r="DI1069" i="82"/>
  <c r="DH1069" i="82"/>
  <c r="DG1069" i="82"/>
  <c r="DF1069" i="82"/>
  <c r="DE1069" i="82"/>
  <c r="DD1069" i="82"/>
  <c r="DC1069" i="82"/>
  <c r="DB1069" i="82"/>
  <c r="DA1069" i="82"/>
  <c r="CZ1069" i="82"/>
  <c r="FL1068" i="82"/>
  <c r="FK1068" i="82"/>
  <c r="FJ1068" i="82"/>
  <c r="FI1068" i="82"/>
  <c r="FH1068" i="82"/>
  <c r="FG1068" i="82"/>
  <c r="FF1068" i="82"/>
  <c r="FE1068" i="82"/>
  <c r="FD1068" i="82"/>
  <c r="FC1068" i="82"/>
  <c r="FB1068" i="82"/>
  <c r="FA1068" i="82"/>
  <c r="EY1068" i="82"/>
  <c r="EX1068" i="82"/>
  <c r="EM1068" i="82"/>
  <c r="EL1068" i="82"/>
  <c r="EK1068" i="82"/>
  <c r="EJ1068" i="82"/>
  <c r="EI1068" i="82"/>
  <c r="EH1068" i="82"/>
  <c r="EG1068" i="82"/>
  <c r="EF1068" i="82"/>
  <c r="EE1068" i="82"/>
  <c r="ED1068" i="82"/>
  <c r="EC1068" i="82"/>
  <c r="EB1068" i="82"/>
  <c r="EA1068" i="82"/>
  <c r="DZ1068" i="82"/>
  <c r="DY1068" i="82"/>
  <c r="DX1068" i="82"/>
  <c r="DW1068" i="82"/>
  <c r="DV1068" i="82"/>
  <c r="DU1068" i="82"/>
  <c r="DT1068" i="82"/>
  <c r="DS1068" i="82"/>
  <c r="DR1068" i="82"/>
  <c r="DQ1068" i="82"/>
  <c r="DP1068" i="82"/>
  <c r="DO1068" i="82"/>
  <c r="DN1068" i="82"/>
  <c r="DM1068" i="82"/>
  <c r="DL1068" i="82"/>
  <c r="DK1068" i="82"/>
  <c r="DJ1068" i="82"/>
  <c r="DI1068" i="82"/>
  <c r="DH1068" i="82"/>
  <c r="DG1068" i="82"/>
  <c r="DF1068" i="82"/>
  <c r="DE1068" i="82"/>
  <c r="DD1068" i="82"/>
  <c r="DC1068" i="82"/>
  <c r="DB1068" i="82"/>
  <c r="DA1068" i="82"/>
  <c r="CZ1068" i="82"/>
  <c r="FL1067" i="82"/>
  <c r="FK1067" i="82"/>
  <c r="FJ1067" i="82"/>
  <c r="FI1067" i="82"/>
  <c r="FH1067" i="82"/>
  <c r="FG1067" i="82"/>
  <c r="FF1067" i="82"/>
  <c r="FE1067" i="82"/>
  <c r="FD1067" i="82"/>
  <c r="FC1067" i="82"/>
  <c r="FB1067" i="82"/>
  <c r="FA1067" i="82"/>
  <c r="EY1067" i="82"/>
  <c r="EX1067" i="82"/>
  <c r="EM1067" i="82"/>
  <c r="EL1067" i="82"/>
  <c r="EK1067" i="82"/>
  <c r="EJ1067" i="82"/>
  <c r="EI1067" i="82"/>
  <c r="EH1067" i="82"/>
  <c r="EG1067" i="82"/>
  <c r="EF1067" i="82"/>
  <c r="EE1067" i="82"/>
  <c r="ED1067" i="82"/>
  <c r="EC1067" i="82"/>
  <c r="EB1067" i="82"/>
  <c r="EA1067" i="82"/>
  <c r="DZ1067" i="82"/>
  <c r="DY1067" i="82"/>
  <c r="DX1067" i="82"/>
  <c r="DW1067" i="82"/>
  <c r="DV1067" i="82"/>
  <c r="DU1067" i="82"/>
  <c r="DT1067" i="82"/>
  <c r="DS1067" i="82"/>
  <c r="DR1067" i="82"/>
  <c r="DQ1067" i="82"/>
  <c r="DP1067" i="82"/>
  <c r="DO1067" i="82"/>
  <c r="DN1067" i="82"/>
  <c r="DM1067" i="82"/>
  <c r="DL1067" i="82"/>
  <c r="DK1067" i="82"/>
  <c r="DJ1067" i="82"/>
  <c r="DI1067" i="82"/>
  <c r="DH1067" i="82"/>
  <c r="DG1067" i="82"/>
  <c r="DF1067" i="82"/>
  <c r="DE1067" i="82"/>
  <c r="DD1067" i="82"/>
  <c r="DC1067" i="82"/>
  <c r="DB1067" i="82"/>
  <c r="DA1067" i="82"/>
  <c r="CZ1067" i="82"/>
  <c r="FL1066" i="82"/>
  <c r="FK1066" i="82"/>
  <c r="FJ1066" i="82"/>
  <c r="FI1066" i="82"/>
  <c r="FH1066" i="82"/>
  <c r="FG1066" i="82"/>
  <c r="FF1066" i="82"/>
  <c r="FE1066" i="82"/>
  <c r="FD1066" i="82"/>
  <c r="FC1066" i="82"/>
  <c r="FB1066" i="82"/>
  <c r="FA1066" i="82"/>
  <c r="EY1066" i="82"/>
  <c r="EX1066" i="82"/>
  <c r="EM1066" i="82"/>
  <c r="EL1066" i="82"/>
  <c r="EK1066" i="82"/>
  <c r="EJ1066" i="82"/>
  <c r="EI1066" i="82"/>
  <c r="EH1066" i="82"/>
  <c r="EG1066" i="82"/>
  <c r="EF1066" i="82"/>
  <c r="EE1066" i="82"/>
  <c r="ED1066" i="82"/>
  <c r="EC1066" i="82"/>
  <c r="EB1066" i="82"/>
  <c r="EA1066" i="82"/>
  <c r="DZ1066" i="82"/>
  <c r="DY1066" i="82"/>
  <c r="DX1066" i="82"/>
  <c r="DW1066" i="82"/>
  <c r="DV1066" i="82"/>
  <c r="DU1066" i="82"/>
  <c r="DT1066" i="82"/>
  <c r="DS1066" i="82"/>
  <c r="DR1066" i="82"/>
  <c r="DQ1066" i="82"/>
  <c r="DP1066" i="82"/>
  <c r="DO1066" i="82"/>
  <c r="DN1066" i="82"/>
  <c r="DM1066" i="82"/>
  <c r="DL1066" i="82"/>
  <c r="DK1066" i="82"/>
  <c r="DJ1066" i="82"/>
  <c r="DI1066" i="82"/>
  <c r="DH1066" i="82"/>
  <c r="DG1066" i="82"/>
  <c r="DF1066" i="82"/>
  <c r="DE1066" i="82"/>
  <c r="DD1066" i="82"/>
  <c r="DC1066" i="82"/>
  <c r="DB1066" i="82"/>
  <c r="DA1066" i="82"/>
  <c r="CZ1066" i="82"/>
  <c r="FL1065" i="82"/>
  <c r="FK1065" i="82"/>
  <c r="FJ1065" i="82"/>
  <c r="FI1065" i="82"/>
  <c r="FH1065" i="82"/>
  <c r="FG1065" i="82"/>
  <c r="FF1065" i="82"/>
  <c r="FE1065" i="82"/>
  <c r="FD1065" i="82"/>
  <c r="FC1065" i="82"/>
  <c r="FB1065" i="82"/>
  <c r="FA1065" i="82"/>
  <c r="EY1065" i="82"/>
  <c r="EX1065" i="82"/>
  <c r="EM1065" i="82"/>
  <c r="EL1065" i="82"/>
  <c r="EK1065" i="82"/>
  <c r="EJ1065" i="82"/>
  <c r="EI1065" i="82"/>
  <c r="EH1065" i="82"/>
  <c r="EG1065" i="82"/>
  <c r="EF1065" i="82"/>
  <c r="EE1065" i="82"/>
  <c r="ED1065" i="82"/>
  <c r="EC1065" i="82"/>
  <c r="EB1065" i="82"/>
  <c r="EA1065" i="82"/>
  <c r="DZ1065" i="82"/>
  <c r="DY1065" i="82"/>
  <c r="DX1065" i="82"/>
  <c r="DW1065" i="82"/>
  <c r="DV1065" i="82"/>
  <c r="DU1065" i="82"/>
  <c r="DT1065" i="82"/>
  <c r="DS1065" i="82"/>
  <c r="DR1065" i="82"/>
  <c r="DQ1065" i="82"/>
  <c r="DP1065" i="82"/>
  <c r="DO1065" i="82"/>
  <c r="DN1065" i="82"/>
  <c r="DM1065" i="82"/>
  <c r="DL1065" i="82"/>
  <c r="DK1065" i="82"/>
  <c r="DJ1065" i="82"/>
  <c r="DI1065" i="82"/>
  <c r="DH1065" i="82"/>
  <c r="DG1065" i="82"/>
  <c r="DF1065" i="82"/>
  <c r="DE1065" i="82"/>
  <c r="DD1065" i="82"/>
  <c r="DC1065" i="82"/>
  <c r="DB1065" i="82"/>
  <c r="DA1065" i="82"/>
  <c r="CZ1065" i="82"/>
  <c r="FL1064" i="82"/>
  <c r="FK1064" i="82"/>
  <c r="FJ1064" i="82"/>
  <c r="FI1064" i="82"/>
  <c r="FH1064" i="82"/>
  <c r="FG1064" i="82"/>
  <c r="FF1064" i="82"/>
  <c r="FE1064" i="82"/>
  <c r="FD1064" i="82"/>
  <c r="FC1064" i="82"/>
  <c r="FB1064" i="82"/>
  <c r="FA1064" i="82"/>
  <c r="EY1064" i="82"/>
  <c r="EX1064" i="82"/>
  <c r="EM1064" i="82"/>
  <c r="EL1064" i="82"/>
  <c r="EK1064" i="82"/>
  <c r="EJ1064" i="82"/>
  <c r="EI1064" i="82"/>
  <c r="EH1064" i="82"/>
  <c r="EG1064" i="82"/>
  <c r="EF1064" i="82"/>
  <c r="EE1064" i="82"/>
  <c r="ED1064" i="82"/>
  <c r="EC1064" i="82"/>
  <c r="EB1064" i="82"/>
  <c r="EA1064" i="82"/>
  <c r="DZ1064" i="82"/>
  <c r="DY1064" i="82"/>
  <c r="DX1064" i="82"/>
  <c r="DW1064" i="82"/>
  <c r="DV1064" i="82"/>
  <c r="DU1064" i="82"/>
  <c r="DT1064" i="82"/>
  <c r="DS1064" i="82"/>
  <c r="DR1064" i="82"/>
  <c r="DQ1064" i="82"/>
  <c r="DP1064" i="82"/>
  <c r="DO1064" i="82"/>
  <c r="DN1064" i="82"/>
  <c r="DM1064" i="82"/>
  <c r="DL1064" i="82"/>
  <c r="DK1064" i="82"/>
  <c r="DJ1064" i="82"/>
  <c r="DI1064" i="82"/>
  <c r="DH1064" i="82"/>
  <c r="DG1064" i="82"/>
  <c r="DF1064" i="82"/>
  <c r="DE1064" i="82"/>
  <c r="DD1064" i="82"/>
  <c r="DC1064" i="82"/>
  <c r="DB1064" i="82"/>
  <c r="DA1064" i="82"/>
  <c r="CZ1064" i="82"/>
  <c r="FL1063" i="82"/>
  <c r="FK1063" i="82"/>
  <c r="FJ1063" i="82"/>
  <c r="FI1063" i="82"/>
  <c r="FH1063" i="82"/>
  <c r="FG1063" i="82"/>
  <c r="FF1063" i="82"/>
  <c r="FE1063" i="82"/>
  <c r="FD1063" i="82"/>
  <c r="FC1063" i="82"/>
  <c r="FB1063" i="82"/>
  <c r="FA1063" i="82"/>
  <c r="EY1063" i="82"/>
  <c r="EX1063" i="82"/>
  <c r="EM1063" i="82"/>
  <c r="EL1063" i="82"/>
  <c r="EK1063" i="82"/>
  <c r="EJ1063" i="82"/>
  <c r="EI1063" i="82"/>
  <c r="EH1063" i="82"/>
  <c r="EG1063" i="82"/>
  <c r="EF1063" i="82"/>
  <c r="EE1063" i="82"/>
  <c r="ED1063" i="82"/>
  <c r="EC1063" i="82"/>
  <c r="EB1063" i="82"/>
  <c r="EA1063" i="82"/>
  <c r="DZ1063" i="82"/>
  <c r="DY1063" i="82"/>
  <c r="DX1063" i="82"/>
  <c r="DW1063" i="82"/>
  <c r="DV1063" i="82"/>
  <c r="DU1063" i="82"/>
  <c r="DT1063" i="82"/>
  <c r="DS1063" i="82"/>
  <c r="DR1063" i="82"/>
  <c r="DQ1063" i="82"/>
  <c r="DP1063" i="82"/>
  <c r="DO1063" i="82"/>
  <c r="DN1063" i="82"/>
  <c r="DM1063" i="82"/>
  <c r="DL1063" i="82"/>
  <c r="DK1063" i="82"/>
  <c r="DJ1063" i="82"/>
  <c r="DI1063" i="82"/>
  <c r="DH1063" i="82"/>
  <c r="DG1063" i="82"/>
  <c r="DF1063" i="82"/>
  <c r="DE1063" i="82"/>
  <c r="DD1063" i="82"/>
  <c r="DC1063" i="82"/>
  <c r="DB1063" i="82"/>
  <c r="DA1063" i="82"/>
  <c r="CZ1063" i="82"/>
  <c r="FL1062" i="82"/>
  <c r="FK1062" i="82"/>
  <c r="FJ1062" i="82"/>
  <c r="FI1062" i="82"/>
  <c r="FH1062" i="82"/>
  <c r="FG1062" i="82"/>
  <c r="FF1062" i="82"/>
  <c r="FE1062" i="82"/>
  <c r="FD1062" i="82"/>
  <c r="FC1062" i="82"/>
  <c r="FB1062" i="82"/>
  <c r="FA1062" i="82"/>
  <c r="EY1062" i="82"/>
  <c r="EX1062" i="82"/>
  <c r="EM1062" i="82"/>
  <c r="EL1062" i="82"/>
  <c r="EK1062" i="82"/>
  <c r="EJ1062" i="82"/>
  <c r="EI1062" i="82"/>
  <c r="EH1062" i="82"/>
  <c r="EG1062" i="82"/>
  <c r="EF1062" i="82"/>
  <c r="EE1062" i="82"/>
  <c r="ED1062" i="82"/>
  <c r="EC1062" i="82"/>
  <c r="EB1062" i="82"/>
  <c r="EA1062" i="82"/>
  <c r="DZ1062" i="82"/>
  <c r="DY1062" i="82"/>
  <c r="DX1062" i="82"/>
  <c r="DW1062" i="82"/>
  <c r="DV1062" i="82"/>
  <c r="DU1062" i="82"/>
  <c r="DT1062" i="82"/>
  <c r="DS1062" i="82"/>
  <c r="DR1062" i="82"/>
  <c r="DQ1062" i="82"/>
  <c r="DP1062" i="82"/>
  <c r="DO1062" i="82"/>
  <c r="DN1062" i="82"/>
  <c r="DM1062" i="82"/>
  <c r="DL1062" i="82"/>
  <c r="DK1062" i="82"/>
  <c r="DJ1062" i="82"/>
  <c r="DI1062" i="82"/>
  <c r="DH1062" i="82"/>
  <c r="DG1062" i="82"/>
  <c r="DF1062" i="82"/>
  <c r="DE1062" i="82"/>
  <c r="DD1062" i="82"/>
  <c r="DC1062" i="82"/>
  <c r="DB1062" i="82"/>
  <c r="DA1062" i="82"/>
  <c r="CZ1062" i="82"/>
  <c r="FL1061" i="82"/>
  <c r="FK1061" i="82"/>
  <c r="FJ1061" i="82"/>
  <c r="FI1061" i="82"/>
  <c r="FH1061" i="82"/>
  <c r="FG1061" i="82"/>
  <c r="FF1061" i="82"/>
  <c r="FE1061" i="82"/>
  <c r="FD1061" i="82"/>
  <c r="FC1061" i="82"/>
  <c r="FB1061" i="82"/>
  <c r="FA1061" i="82"/>
  <c r="EY1061" i="82"/>
  <c r="EX1061" i="82"/>
  <c r="EM1061" i="82"/>
  <c r="EL1061" i="82"/>
  <c r="EK1061" i="82"/>
  <c r="EJ1061" i="82"/>
  <c r="EI1061" i="82"/>
  <c r="EH1061" i="82"/>
  <c r="EG1061" i="82"/>
  <c r="EF1061" i="82"/>
  <c r="EE1061" i="82"/>
  <c r="ED1061" i="82"/>
  <c r="EC1061" i="82"/>
  <c r="EB1061" i="82"/>
  <c r="EA1061" i="82"/>
  <c r="DZ1061" i="82"/>
  <c r="DY1061" i="82"/>
  <c r="DX1061" i="82"/>
  <c r="DW1061" i="82"/>
  <c r="DV1061" i="82"/>
  <c r="DU1061" i="82"/>
  <c r="DT1061" i="82"/>
  <c r="DS1061" i="82"/>
  <c r="DR1061" i="82"/>
  <c r="DQ1061" i="82"/>
  <c r="DP1061" i="82"/>
  <c r="DO1061" i="82"/>
  <c r="DN1061" i="82"/>
  <c r="DM1061" i="82"/>
  <c r="DL1061" i="82"/>
  <c r="DK1061" i="82"/>
  <c r="DJ1061" i="82"/>
  <c r="DI1061" i="82"/>
  <c r="DH1061" i="82"/>
  <c r="DG1061" i="82"/>
  <c r="DF1061" i="82"/>
  <c r="DE1061" i="82"/>
  <c r="DD1061" i="82"/>
  <c r="DC1061" i="82"/>
  <c r="DB1061" i="82"/>
  <c r="DA1061" i="82"/>
  <c r="CZ1061" i="82"/>
  <c r="FL1060" i="82"/>
  <c r="FK1060" i="82"/>
  <c r="FJ1060" i="82"/>
  <c r="FI1060" i="82"/>
  <c r="FH1060" i="82"/>
  <c r="FG1060" i="82"/>
  <c r="FF1060" i="82"/>
  <c r="FE1060" i="82"/>
  <c r="FD1060" i="82"/>
  <c r="FC1060" i="82"/>
  <c r="FB1060" i="82"/>
  <c r="FA1060" i="82"/>
  <c r="EY1060" i="82"/>
  <c r="EX1060" i="82"/>
  <c r="EM1060" i="82"/>
  <c r="EL1060" i="82"/>
  <c r="EK1060" i="82"/>
  <c r="EJ1060" i="82"/>
  <c r="EI1060" i="82"/>
  <c r="EH1060" i="82"/>
  <c r="EG1060" i="82"/>
  <c r="EF1060" i="82"/>
  <c r="EE1060" i="82"/>
  <c r="ED1060" i="82"/>
  <c r="EC1060" i="82"/>
  <c r="EB1060" i="82"/>
  <c r="EA1060" i="82"/>
  <c r="DZ1060" i="82"/>
  <c r="DY1060" i="82"/>
  <c r="DX1060" i="82"/>
  <c r="DW1060" i="82"/>
  <c r="DV1060" i="82"/>
  <c r="DU1060" i="82"/>
  <c r="DT1060" i="82"/>
  <c r="DS1060" i="82"/>
  <c r="DR1060" i="82"/>
  <c r="DQ1060" i="82"/>
  <c r="DP1060" i="82"/>
  <c r="DO1060" i="82"/>
  <c r="DN1060" i="82"/>
  <c r="DM1060" i="82"/>
  <c r="DL1060" i="82"/>
  <c r="DK1060" i="82"/>
  <c r="DJ1060" i="82"/>
  <c r="DI1060" i="82"/>
  <c r="DH1060" i="82"/>
  <c r="DG1060" i="82"/>
  <c r="DF1060" i="82"/>
  <c r="DE1060" i="82"/>
  <c r="DD1060" i="82"/>
  <c r="DC1060" i="82"/>
  <c r="DB1060" i="82"/>
  <c r="DA1060" i="82"/>
  <c r="CZ1060" i="82"/>
  <c r="FL1059" i="82"/>
  <c r="FK1059" i="82"/>
  <c r="FJ1059" i="82"/>
  <c r="FI1059" i="82"/>
  <c r="FH1059" i="82"/>
  <c r="FG1059" i="82"/>
  <c r="FF1059" i="82"/>
  <c r="FE1059" i="82"/>
  <c r="FD1059" i="82"/>
  <c r="FC1059" i="82"/>
  <c r="FB1059" i="82"/>
  <c r="FA1059" i="82"/>
  <c r="EY1059" i="82"/>
  <c r="EX1059" i="82"/>
  <c r="EM1059" i="82"/>
  <c r="EL1059" i="82"/>
  <c r="EK1059" i="82"/>
  <c r="EJ1059" i="82"/>
  <c r="EI1059" i="82"/>
  <c r="EH1059" i="82"/>
  <c r="EG1059" i="82"/>
  <c r="EF1059" i="82"/>
  <c r="EE1059" i="82"/>
  <c r="ED1059" i="82"/>
  <c r="EC1059" i="82"/>
  <c r="EB1059" i="82"/>
  <c r="EA1059" i="82"/>
  <c r="DZ1059" i="82"/>
  <c r="DY1059" i="82"/>
  <c r="DX1059" i="82"/>
  <c r="DW1059" i="82"/>
  <c r="DV1059" i="82"/>
  <c r="DU1059" i="82"/>
  <c r="DT1059" i="82"/>
  <c r="DS1059" i="82"/>
  <c r="DR1059" i="82"/>
  <c r="DQ1059" i="82"/>
  <c r="DP1059" i="82"/>
  <c r="DO1059" i="82"/>
  <c r="DN1059" i="82"/>
  <c r="DM1059" i="82"/>
  <c r="DL1059" i="82"/>
  <c r="DK1059" i="82"/>
  <c r="DJ1059" i="82"/>
  <c r="DI1059" i="82"/>
  <c r="DH1059" i="82"/>
  <c r="DG1059" i="82"/>
  <c r="DF1059" i="82"/>
  <c r="DE1059" i="82"/>
  <c r="DD1059" i="82"/>
  <c r="DC1059" i="82"/>
  <c r="DB1059" i="82"/>
  <c r="DA1059" i="82"/>
  <c r="CZ1059" i="82"/>
  <c r="FL1058" i="82"/>
  <c r="FK1058" i="82"/>
  <c r="FJ1058" i="82"/>
  <c r="FI1058" i="82"/>
  <c r="FH1058" i="82"/>
  <c r="FG1058" i="82"/>
  <c r="FF1058" i="82"/>
  <c r="FE1058" i="82"/>
  <c r="FD1058" i="82"/>
  <c r="FC1058" i="82"/>
  <c r="FB1058" i="82"/>
  <c r="FA1058" i="82"/>
  <c r="EY1058" i="82"/>
  <c r="EX1058" i="82"/>
  <c r="EM1058" i="82"/>
  <c r="EL1058" i="82"/>
  <c r="EK1058" i="82"/>
  <c r="EJ1058" i="82"/>
  <c r="EI1058" i="82"/>
  <c r="EH1058" i="82"/>
  <c r="EG1058" i="82"/>
  <c r="EF1058" i="82"/>
  <c r="EE1058" i="82"/>
  <c r="ED1058" i="82"/>
  <c r="EC1058" i="82"/>
  <c r="EB1058" i="82"/>
  <c r="EA1058" i="82"/>
  <c r="DZ1058" i="82"/>
  <c r="DY1058" i="82"/>
  <c r="DX1058" i="82"/>
  <c r="DW1058" i="82"/>
  <c r="DV1058" i="82"/>
  <c r="DU1058" i="82"/>
  <c r="DT1058" i="82"/>
  <c r="DS1058" i="82"/>
  <c r="DR1058" i="82"/>
  <c r="DQ1058" i="82"/>
  <c r="DP1058" i="82"/>
  <c r="DO1058" i="82"/>
  <c r="DN1058" i="82"/>
  <c r="DM1058" i="82"/>
  <c r="DL1058" i="82"/>
  <c r="DK1058" i="82"/>
  <c r="DJ1058" i="82"/>
  <c r="DI1058" i="82"/>
  <c r="DH1058" i="82"/>
  <c r="DG1058" i="82"/>
  <c r="DF1058" i="82"/>
  <c r="DE1058" i="82"/>
  <c r="DD1058" i="82"/>
  <c r="DC1058" i="82"/>
  <c r="DB1058" i="82"/>
  <c r="DA1058" i="82"/>
  <c r="CZ1058" i="82"/>
  <c r="FL1057" i="82"/>
  <c r="FK1057" i="82"/>
  <c r="FJ1057" i="82"/>
  <c r="FI1057" i="82"/>
  <c r="FH1057" i="82"/>
  <c r="FG1057" i="82"/>
  <c r="FF1057" i="82"/>
  <c r="FE1057" i="82"/>
  <c r="FD1057" i="82"/>
  <c r="FC1057" i="82"/>
  <c r="FB1057" i="82"/>
  <c r="FA1057" i="82"/>
  <c r="EY1057" i="82"/>
  <c r="EX1057" i="82"/>
  <c r="EM1057" i="82"/>
  <c r="EL1057" i="82"/>
  <c r="EK1057" i="82"/>
  <c r="EJ1057" i="82"/>
  <c r="EI1057" i="82"/>
  <c r="EH1057" i="82"/>
  <c r="EG1057" i="82"/>
  <c r="EF1057" i="82"/>
  <c r="EE1057" i="82"/>
  <c r="ED1057" i="82"/>
  <c r="EC1057" i="82"/>
  <c r="EB1057" i="82"/>
  <c r="EA1057" i="82"/>
  <c r="DZ1057" i="82"/>
  <c r="DY1057" i="82"/>
  <c r="DX1057" i="82"/>
  <c r="DW1057" i="82"/>
  <c r="DV1057" i="82"/>
  <c r="DU1057" i="82"/>
  <c r="DT1057" i="82"/>
  <c r="DS1057" i="82"/>
  <c r="DR1057" i="82"/>
  <c r="DQ1057" i="82"/>
  <c r="DP1057" i="82"/>
  <c r="DO1057" i="82"/>
  <c r="DN1057" i="82"/>
  <c r="DM1057" i="82"/>
  <c r="DL1057" i="82"/>
  <c r="DK1057" i="82"/>
  <c r="DJ1057" i="82"/>
  <c r="DI1057" i="82"/>
  <c r="DH1057" i="82"/>
  <c r="DG1057" i="82"/>
  <c r="DF1057" i="82"/>
  <c r="DE1057" i="82"/>
  <c r="DD1057" i="82"/>
  <c r="DC1057" i="82"/>
  <c r="DB1057" i="82"/>
  <c r="DA1057" i="82"/>
  <c r="CZ1057" i="82"/>
  <c r="FL1056" i="82"/>
  <c r="FK1056" i="82"/>
  <c r="FJ1056" i="82"/>
  <c r="FI1056" i="82"/>
  <c r="FH1056" i="82"/>
  <c r="FG1056" i="82"/>
  <c r="FF1056" i="82"/>
  <c r="FE1056" i="82"/>
  <c r="FD1056" i="82"/>
  <c r="FC1056" i="82"/>
  <c r="FB1056" i="82"/>
  <c r="FA1056" i="82"/>
  <c r="EY1056" i="82"/>
  <c r="EX1056" i="82"/>
  <c r="EM1056" i="82"/>
  <c r="EL1056" i="82"/>
  <c r="EK1056" i="82"/>
  <c r="EJ1056" i="82"/>
  <c r="EI1056" i="82"/>
  <c r="EH1056" i="82"/>
  <c r="EG1056" i="82"/>
  <c r="EF1056" i="82"/>
  <c r="EE1056" i="82"/>
  <c r="ED1056" i="82"/>
  <c r="EC1056" i="82"/>
  <c r="EB1056" i="82"/>
  <c r="EA1056" i="82"/>
  <c r="DZ1056" i="82"/>
  <c r="DY1056" i="82"/>
  <c r="DX1056" i="82"/>
  <c r="DW1056" i="82"/>
  <c r="DV1056" i="82"/>
  <c r="DU1056" i="82"/>
  <c r="DT1056" i="82"/>
  <c r="DS1056" i="82"/>
  <c r="DR1056" i="82"/>
  <c r="DQ1056" i="82"/>
  <c r="DP1056" i="82"/>
  <c r="DO1056" i="82"/>
  <c r="DN1056" i="82"/>
  <c r="DM1056" i="82"/>
  <c r="DL1056" i="82"/>
  <c r="DK1056" i="82"/>
  <c r="DJ1056" i="82"/>
  <c r="DI1056" i="82"/>
  <c r="DH1056" i="82"/>
  <c r="DG1056" i="82"/>
  <c r="DF1056" i="82"/>
  <c r="DE1056" i="82"/>
  <c r="DD1056" i="82"/>
  <c r="DC1056" i="82"/>
  <c r="DB1056" i="82"/>
  <c r="DA1056" i="82"/>
  <c r="CZ1056" i="82"/>
  <c r="FL1055" i="82"/>
  <c r="FK1055" i="82"/>
  <c r="FJ1055" i="82"/>
  <c r="FI1055" i="82"/>
  <c r="FH1055" i="82"/>
  <c r="FG1055" i="82"/>
  <c r="FF1055" i="82"/>
  <c r="FE1055" i="82"/>
  <c r="FD1055" i="82"/>
  <c r="FC1055" i="82"/>
  <c r="FB1055" i="82"/>
  <c r="FA1055" i="82"/>
  <c r="EY1055" i="82"/>
  <c r="EX1055" i="82"/>
  <c r="EM1055" i="82"/>
  <c r="EL1055" i="82"/>
  <c r="EK1055" i="82"/>
  <c r="EJ1055" i="82"/>
  <c r="EI1055" i="82"/>
  <c r="EH1055" i="82"/>
  <c r="EG1055" i="82"/>
  <c r="EF1055" i="82"/>
  <c r="EE1055" i="82"/>
  <c r="ED1055" i="82"/>
  <c r="EC1055" i="82"/>
  <c r="EB1055" i="82"/>
  <c r="EA1055" i="82"/>
  <c r="DZ1055" i="82"/>
  <c r="DY1055" i="82"/>
  <c r="DX1055" i="82"/>
  <c r="DW1055" i="82"/>
  <c r="DV1055" i="82"/>
  <c r="DU1055" i="82"/>
  <c r="DT1055" i="82"/>
  <c r="DS1055" i="82"/>
  <c r="DR1055" i="82"/>
  <c r="DQ1055" i="82"/>
  <c r="DP1055" i="82"/>
  <c r="DO1055" i="82"/>
  <c r="DN1055" i="82"/>
  <c r="DM1055" i="82"/>
  <c r="DL1055" i="82"/>
  <c r="DK1055" i="82"/>
  <c r="DJ1055" i="82"/>
  <c r="DI1055" i="82"/>
  <c r="DH1055" i="82"/>
  <c r="DG1055" i="82"/>
  <c r="DF1055" i="82"/>
  <c r="DE1055" i="82"/>
  <c r="DD1055" i="82"/>
  <c r="DC1055" i="82"/>
  <c r="DB1055" i="82"/>
  <c r="DA1055" i="82"/>
  <c r="CZ1055" i="82"/>
  <c r="FL1054" i="82"/>
  <c r="FK1054" i="82"/>
  <c r="FJ1054" i="82"/>
  <c r="FI1054" i="82"/>
  <c r="FH1054" i="82"/>
  <c r="FG1054" i="82"/>
  <c r="FF1054" i="82"/>
  <c r="FE1054" i="82"/>
  <c r="FD1054" i="82"/>
  <c r="FC1054" i="82"/>
  <c r="FB1054" i="82"/>
  <c r="FA1054" i="82"/>
  <c r="EY1054" i="82"/>
  <c r="EX1054" i="82"/>
  <c r="EM1054" i="82"/>
  <c r="EL1054" i="82"/>
  <c r="EK1054" i="82"/>
  <c r="EJ1054" i="82"/>
  <c r="EI1054" i="82"/>
  <c r="EH1054" i="82"/>
  <c r="EG1054" i="82"/>
  <c r="EF1054" i="82"/>
  <c r="EE1054" i="82"/>
  <c r="ED1054" i="82"/>
  <c r="EC1054" i="82"/>
  <c r="EB1054" i="82"/>
  <c r="EA1054" i="82"/>
  <c r="DZ1054" i="82"/>
  <c r="DY1054" i="82"/>
  <c r="DX1054" i="82"/>
  <c r="DW1054" i="82"/>
  <c r="DV1054" i="82"/>
  <c r="DU1054" i="82"/>
  <c r="DT1054" i="82"/>
  <c r="DS1054" i="82"/>
  <c r="DR1054" i="82"/>
  <c r="DQ1054" i="82"/>
  <c r="DP1054" i="82"/>
  <c r="DO1054" i="82"/>
  <c r="DN1054" i="82"/>
  <c r="DM1054" i="82"/>
  <c r="DL1054" i="82"/>
  <c r="DK1054" i="82"/>
  <c r="DJ1054" i="82"/>
  <c r="DI1054" i="82"/>
  <c r="DH1054" i="82"/>
  <c r="DG1054" i="82"/>
  <c r="DF1054" i="82"/>
  <c r="DE1054" i="82"/>
  <c r="DD1054" i="82"/>
  <c r="DC1054" i="82"/>
  <c r="DB1054" i="82"/>
  <c r="DA1054" i="82"/>
  <c r="CZ1054" i="82"/>
  <c r="FL1053" i="82"/>
  <c r="FK1053" i="82"/>
  <c r="FJ1053" i="82"/>
  <c r="FI1053" i="82"/>
  <c r="FH1053" i="82"/>
  <c r="FG1053" i="82"/>
  <c r="FF1053" i="82"/>
  <c r="FE1053" i="82"/>
  <c r="FD1053" i="82"/>
  <c r="FC1053" i="82"/>
  <c r="FB1053" i="82"/>
  <c r="FA1053" i="82"/>
  <c r="EY1053" i="82"/>
  <c r="EX1053" i="82"/>
  <c r="EM1053" i="82"/>
  <c r="EL1053" i="82"/>
  <c r="EK1053" i="82"/>
  <c r="EJ1053" i="82"/>
  <c r="EI1053" i="82"/>
  <c r="EH1053" i="82"/>
  <c r="EG1053" i="82"/>
  <c r="EF1053" i="82"/>
  <c r="EE1053" i="82"/>
  <c r="ED1053" i="82"/>
  <c r="EC1053" i="82"/>
  <c r="EB1053" i="82"/>
  <c r="EA1053" i="82"/>
  <c r="DZ1053" i="82"/>
  <c r="DY1053" i="82"/>
  <c r="DX1053" i="82"/>
  <c r="DW1053" i="82"/>
  <c r="DV1053" i="82"/>
  <c r="DU1053" i="82"/>
  <c r="DT1053" i="82"/>
  <c r="DS1053" i="82"/>
  <c r="DR1053" i="82"/>
  <c r="DQ1053" i="82"/>
  <c r="DP1053" i="82"/>
  <c r="DO1053" i="82"/>
  <c r="DN1053" i="82"/>
  <c r="DM1053" i="82"/>
  <c r="DL1053" i="82"/>
  <c r="DK1053" i="82"/>
  <c r="DJ1053" i="82"/>
  <c r="DI1053" i="82"/>
  <c r="DH1053" i="82"/>
  <c r="DG1053" i="82"/>
  <c r="DF1053" i="82"/>
  <c r="DE1053" i="82"/>
  <c r="DD1053" i="82"/>
  <c r="DC1053" i="82"/>
  <c r="DB1053" i="82"/>
  <c r="DA1053" i="82"/>
  <c r="CZ1053" i="82"/>
  <c r="FL1052" i="82"/>
  <c r="FK1052" i="82"/>
  <c r="FJ1052" i="82"/>
  <c r="FI1052" i="82"/>
  <c r="FH1052" i="82"/>
  <c r="FG1052" i="82"/>
  <c r="FF1052" i="82"/>
  <c r="FE1052" i="82"/>
  <c r="FD1052" i="82"/>
  <c r="FC1052" i="82"/>
  <c r="FB1052" i="82"/>
  <c r="FA1052" i="82"/>
  <c r="EY1052" i="82"/>
  <c r="EX1052" i="82"/>
  <c r="EM1052" i="82"/>
  <c r="EL1052" i="82"/>
  <c r="EK1052" i="82"/>
  <c r="EJ1052" i="82"/>
  <c r="EI1052" i="82"/>
  <c r="EH1052" i="82"/>
  <c r="EG1052" i="82"/>
  <c r="EF1052" i="82"/>
  <c r="EE1052" i="82"/>
  <c r="ED1052" i="82"/>
  <c r="EC1052" i="82"/>
  <c r="EB1052" i="82"/>
  <c r="EA1052" i="82"/>
  <c r="DZ1052" i="82"/>
  <c r="DY1052" i="82"/>
  <c r="DX1052" i="82"/>
  <c r="DW1052" i="82"/>
  <c r="DV1052" i="82"/>
  <c r="DU1052" i="82"/>
  <c r="DT1052" i="82"/>
  <c r="DS1052" i="82"/>
  <c r="DR1052" i="82"/>
  <c r="DQ1052" i="82"/>
  <c r="DP1052" i="82"/>
  <c r="DO1052" i="82"/>
  <c r="DN1052" i="82"/>
  <c r="DM1052" i="82"/>
  <c r="DL1052" i="82"/>
  <c r="DK1052" i="82"/>
  <c r="DJ1052" i="82"/>
  <c r="DI1052" i="82"/>
  <c r="DH1052" i="82"/>
  <c r="DG1052" i="82"/>
  <c r="DF1052" i="82"/>
  <c r="DE1052" i="82"/>
  <c r="DD1052" i="82"/>
  <c r="DC1052" i="82"/>
  <c r="DB1052" i="82"/>
  <c r="DA1052" i="82"/>
  <c r="CZ1052" i="82"/>
  <c r="FL1051" i="82"/>
  <c r="FK1051" i="82"/>
  <c r="FJ1051" i="82"/>
  <c r="FI1051" i="82"/>
  <c r="FH1051" i="82"/>
  <c r="FG1051" i="82"/>
  <c r="FF1051" i="82"/>
  <c r="FE1051" i="82"/>
  <c r="FD1051" i="82"/>
  <c r="FC1051" i="82"/>
  <c r="FB1051" i="82"/>
  <c r="FA1051" i="82"/>
  <c r="EY1051" i="82"/>
  <c r="EX1051" i="82"/>
  <c r="EM1051" i="82"/>
  <c r="EL1051" i="82"/>
  <c r="EK1051" i="82"/>
  <c r="EJ1051" i="82"/>
  <c r="EI1051" i="82"/>
  <c r="EH1051" i="82"/>
  <c r="EG1051" i="82"/>
  <c r="EF1051" i="82"/>
  <c r="EE1051" i="82"/>
  <c r="ED1051" i="82"/>
  <c r="EC1051" i="82"/>
  <c r="EB1051" i="82"/>
  <c r="EA1051" i="82"/>
  <c r="DZ1051" i="82"/>
  <c r="DY1051" i="82"/>
  <c r="DX1051" i="82"/>
  <c r="DW1051" i="82"/>
  <c r="DV1051" i="82"/>
  <c r="DU1051" i="82"/>
  <c r="DT1051" i="82"/>
  <c r="DS1051" i="82"/>
  <c r="DR1051" i="82"/>
  <c r="DQ1051" i="82"/>
  <c r="DP1051" i="82"/>
  <c r="DO1051" i="82"/>
  <c r="DN1051" i="82"/>
  <c r="DM1051" i="82"/>
  <c r="DL1051" i="82"/>
  <c r="DK1051" i="82"/>
  <c r="DJ1051" i="82"/>
  <c r="DI1051" i="82"/>
  <c r="DH1051" i="82"/>
  <c r="DG1051" i="82"/>
  <c r="DF1051" i="82"/>
  <c r="DE1051" i="82"/>
  <c r="DD1051" i="82"/>
  <c r="DC1051" i="82"/>
  <c r="DB1051" i="82"/>
  <c r="DA1051" i="82"/>
  <c r="CZ1051" i="82"/>
  <c r="FL1050" i="82"/>
  <c r="FK1050" i="82"/>
  <c r="FJ1050" i="82"/>
  <c r="FI1050" i="82"/>
  <c r="FH1050" i="82"/>
  <c r="FG1050" i="82"/>
  <c r="FF1050" i="82"/>
  <c r="FE1050" i="82"/>
  <c r="FD1050" i="82"/>
  <c r="FC1050" i="82"/>
  <c r="FB1050" i="82"/>
  <c r="FA1050" i="82"/>
  <c r="EY1050" i="82"/>
  <c r="EX1050" i="82"/>
  <c r="EM1050" i="82"/>
  <c r="EL1050" i="82"/>
  <c r="EK1050" i="82"/>
  <c r="EJ1050" i="82"/>
  <c r="EI1050" i="82"/>
  <c r="EH1050" i="82"/>
  <c r="EG1050" i="82"/>
  <c r="EF1050" i="82"/>
  <c r="EE1050" i="82"/>
  <c r="ED1050" i="82"/>
  <c r="EC1050" i="82"/>
  <c r="EB1050" i="82"/>
  <c r="EA1050" i="82"/>
  <c r="DZ1050" i="82"/>
  <c r="DY1050" i="82"/>
  <c r="DX1050" i="82"/>
  <c r="DW1050" i="82"/>
  <c r="DV1050" i="82"/>
  <c r="DU1050" i="82"/>
  <c r="DT1050" i="82"/>
  <c r="DS1050" i="82"/>
  <c r="DR1050" i="82"/>
  <c r="DQ1050" i="82"/>
  <c r="DP1050" i="82"/>
  <c r="DO1050" i="82"/>
  <c r="DN1050" i="82"/>
  <c r="DM1050" i="82"/>
  <c r="DL1050" i="82"/>
  <c r="DK1050" i="82"/>
  <c r="DJ1050" i="82"/>
  <c r="DI1050" i="82"/>
  <c r="DH1050" i="82"/>
  <c r="DG1050" i="82"/>
  <c r="DF1050" i="82"/>
  <c r="DE1050" i="82"/>
  <c r="DD1050" i="82"/>
  <c r="DC1050" i="82"/>
  <c r="DB1050" i="82"/>
  <c r="DA1050" i="82"/>
  <c r="CZ1050" i="82"/>
  <c r="FL1049" i="82"/>
  <c r="FK1049" i="82"/>
  <c r="FJ1049" i="82"/>
  <c r="FI1049" i="82"/>
  <c r="FH1049" i="82"/>
  <c r="FG1049" i="82"/>
  <c r="FF1049" i="82"/>
  <c r="FE1049" i="82"/>
  <c r="FD1049" i="82"/>
  <c r="FC1049" i="82"/>
  <c r="FB1049" i="82"/>
  <c r="FA1049" i="82"/>
  <c r="EY1049" i="82"/>
  <c r="EX1049" i="82"/>
  <c r="EM1049" i="82"/>
  <c r="EL1049" i="82"/>
  <c r="EK1049" i="82"/>
  <c r="EJ1049" i="82"/>
  <c r="EI1049" i="82"/>
  <c r="EH1049" i="82"/>
  <c r="EG1049" i="82"/>
  <c r="EF1049" i="82"/>
  <c r="EE1049" i="82"/>
  <c r="ED1049" i="82"/>
  <c r="EC1049" i="82"/>
  <c r="EB1049" i="82"/>
  <c r="EA1049" i="82"/>
  <c r="DZ1049" i="82"/>
  <c r="DY1049" i="82"/>
  <c r="DX1049" i="82"/>
  <c r="DW1049" i="82"/>
  <c r="DV1049" i="82"/>
  <c r="DU1049" i="82"/>
  <c r="DT1049" i="82"/>
  <c r="DS1049" i="82"/>
  <c r="DR1049" i="82"/>
  <c r="DQ1049" i="82"/>
  <c r="DP1049" i="82"/>
  <c r="DO1049" i="82"/>
  <c r="DN1049" i="82"/>
  <c r="DM1049" i="82"/>
  <c r="DL1049" i="82"/>
  <c r="DK1049" i="82"/>
  <c r="DJ1049" i="82"/>
  <c r="DI1049" i="82"/>
  <c r="DH1049" i="82"/>
  <c r="DG1049" i="82"/>
  <c r="DF1049" i="82"/>
  <c r="DE1049" i="82"/>
  <c r="DD1049" i="82"/>
  <c r="DC1049" i="82"/>
  <c r="DB1049" i="82"/>
  <c r="DA1049" i="82"/>
  <c r="CZ1049" i="82"/>
  <c r="FL1048" i="82"/>
  <c r="FK1048" i="82"/>
  <c r="FJ1048" i="82"/>
  <c r="FI1048" i="82"/>
  <c r="FH1048" i="82"/>
  <c r="FG1048" i="82"/>
  <c r="FF1048" i="82"/>
  <c r="FE1048" i="82"/>
  <c r="FD1048" i="82"/>
  <c r="FC1048" i="82"/>
  <c r="FB1048" i="82"/>
  <c r="FA1048" i="82"/>
  <c r="EY1048" i="82"/>
  <c r="EX1048" i="82"/>
  <c r="EM1048" i="82"/>
  <c r="EL1048" i="82"/>
  <c r="EK1048" i="82"/>
  <c r="EJ1048" i="82"/>
  <c r="EI1048" i="82"/>
  <c r="EH1048" i="82"/>
  <c r="EG1048" i="82"/>
  <c r="EF1048" i="82"/>
  <c r="EE1048" i="82"/>
  <c r="ED1048" i="82"/>
  <c r="EC1048" i="82"/>
  <c r="EB1048" i="82"/>
  <c r="EA1048" i="82"/>
  <c r="DZ1048" i="82"/>
  <c r="DY1048" i="82"/>
  <c r="DX1048" i="82"/>
  <c r="DW1048" i="82"/>
  <c r="DV1048" i="82"/>
  <c r="DU1048" i="82"/>
  <c r="DT1048" i="82"/>
  <c r="DS1048" i="82"/>
  <c r="DR1048" i="82"/>
  <c r="DQ1048" i="82"/>
  <c r="DP1048" i="82"/>
  <c r="DO1048" i="82"/>
  <c r="DN1048" i="82"/>
  <c r="DM1048" i="82"/>
  <c r="DL1048" i="82"/>
  <c r="DK1048" i="82"/>
  <c r="DJ1048" i="82"/>
  <c r="DI1048" i="82"/>
  <c r="DH1048" i="82"/>
  <c r="DG1048" i="82"/>
  <c r="DF1048" i="82"/>
  <c r="DE1048" i="82"/>
  <c r="DD1048" i="82"/>
  <c r="DC1048" i="82"/>
  <c r="DB1048" i="82"/>
  <c r="DA1048" i="82"/>
  <c r="CZ1048" i="82"/>
  <c r="FL1047" i="82"/>
  <c r="FK1047" i="82"/>
  <c r="FJ1047" i="82"/>
  <c r="FI1047" i="82"/>
  <c r="FH1047" i="82"/>
  <c r="FG1047" i="82"/>
  <c r="FF1047" i="82"/>
  <c r="FE1047" i="82"/>
  <c r="FD1047" i="82"/>
  <c r="FC1047" i="82"/>
  <c r="FB1047" i="82"/>
  <c r="FA1047" i="82"/>
  <c r="EY1047" i="82"/>
  <c r="EX1047" i="82"/>
  <c r="EM1047" i="82"/>
  <c r="EL1047" i="82"/>
  <c r="EK1047" i="82"/>
  <c r="EJ1047" i="82"/>
  <c r="EI1047" i="82"/>
  <c r="EH1047" i="82"/>
  <c r="EG1047" i="82"/>
  <c r="EF1047" i="82"/>
  <c r="EE1047" i="82"/>
  <c r="ED1047" i="82"/>
  <c r="EC1047" i="82"/>
  <c r="EB1047" i="82"/>
  <c r="EA1047" i="82"/>
  <c r="DZ1047" i="82"/>
  <c r="DY1047" i="82"/>
  <c r="DX1047" i="82"/>
  <c r="DW1047" i="82"/>
  <c r="DV1047" i="82"/>
  <c r="DU1047" i="82"/>
  <c r="DT1047" i="82"/>
  <c r="DS1047" i="82"/>
  <c r="DR1047" i="82"/>
  <c r="DQ1047" i="82"/>
  <c r="DP1047" i="82"/>
  <c r="DO1047" i="82"/>
  <c r="DN1047" i="82"/>
  <c r="DM1047" i="82"/>
  <c r="DL1047" i="82"/>
  <c r="DK1047" i="82"/>
  <c r="DJ1047" i="82"/>
  <c r="DI1047" i="82"/>
  <c r="DH1047" i="82"/>
  <c r="DG1047" i="82"/>
  <c r="DF1047" i="82"/>
  <c r="DE1047" i="82"/>
  <c r="DD1047" i="82"/>
  <c r="DC1047" i="82"/>
  <c r="DB1047" i="82"/>
  <c r="DA1047" i="82"/>
  <c r="CZ1047" i="82"/>
  <c r="FL1046" i="82"/>
  <c r="FK1046" i="82"/>
  <c r="FJ1046" i="82"/>
  <c r="FI1046" i="82"/>
  <c r="FH1046" i="82"/>
  <c r="FG1046" i="82"/>
  <c r="FF1046" i="82"/>
  <c r="FE1046" i="82"/>
  <c r="FD1046" i="82"/>
  <c r="FC1046" i="82"/>
  <c r="FB1046" i="82"/>
  <c r="FA1046" i="82"/>
  <c r="EY1046" i="82"/>
  <c r="EX1046" i="82"/>
  <c r="EM1046" i="82"/>
  <c r="EL1046" i="82"/>
  <c r="EK1046" i="82"/>
  <c r="EJ1046" i="82"/>
  <c r="EI1046" i="82"/>
  <c r="EH1046" i="82"/>
  <c r="EG1046" i="82"/>
  <c r="EF1046" i="82"/>
  <c r="EE1046" i="82"/>
  <c r="ED1046" i="82"/>
  <c r="EC1046" i="82"/>
  <c r="EB1046" i="82"/>
  <c r="EA1046" i="82"/>
  <c r="DZ1046" i="82"/>
  <c r="DY1046" i="82"/>
  <c r="DX1046" i="82"/>
  <c r="DW1046" i="82"/>
  <c r="DV1046" i="82"/>
  <c r="DU1046" i="82"/>
  <c r="DT1046" i="82"/>
  <c r="DS1046" i="82"/>
  <c r="DR1046" i="82"/>
  <c r="DQ1046" i="82"/>
  <c r="DP1046" i="82"/>
  <c r="DO1046" i="82"/>
  <c r="DN1046" i="82"/>
  <c r="DM1046" i="82"/>
  <c r="DL1046" i="82"/>
  <c r="DK1046" i="82"/>
  <c r="DJ1046" i="82"/>
  <c r="DI1046" i="82"/>
  <c r="DH1046" i="82"/>
  <c r="DG1046" i="82"/>
  <c r="DF1046" i="82"/>
  <c r="DE1046" i="82"/>
  <c r="DD1046" i="82"/>
  <c r="DC1046" i="82"/>
  <c r="DB1046" i="82"/>
  <c r="DA1046" i="82"/>
  <c r="CZ1046" i="82"/>
  <c r="FL1045" i="82"/>
  <c r="FK1045" i="82"/>
  <c r="FJ1045" i="82"/>
  <c r="FI1045" i="82"/>
  <c r="FH1045" i="82"/>
  <c r="FG1045" i="82"/>
  <c r="FF1045" i="82"/>
  <c r="FE1045" i="82"/>
  <c r="FD1045" i="82"/>
  <c r="FC1045" i="82"/>
  <c r="FB1045" i="82"/>
  <c r="FA1045" i="82"/>
  <c r="EY1045" i="82"/>
  <c r="EX1045" i="82"/>
  <c r="EM1045" i="82"/>
  <c r="EL1045" i="82"/>
  <c r="EK1045" i="82"/>
  <c r="EJ1045" i="82"/>
  <c r="EI1045" i="82"/>
  <c r="EH1045" i="82"/>
  <c r="EG1045" i="82"/>
  <c r="EF1045" i="82"/>
  <c r="EE1045" i="82"/>
  <c r="ED1045" i="82"/>
  <c r="EC1045" i="82"/>
  <c r="EB1045" i="82"/>
  <c r="EA1045" i="82"/>
  <c r="DZ1045" i="82"/>
  <c r="DY1045" i="82"/>
  <c r="DX1045" i="82"/>
  <c r="DW1045" i="82"/>
  <c r="DV1045" i="82"/>
  <c r="DU1045" i="82"/>
  <c r="DT1045" i="82"/>
  <c r="DS1045" i="82"/>
  <c r="DR1045" i="82"/>
  <c r="DQ1045" i="82"/>
  <c r="DP1045" i="82"/>
  <c r="DO1045" i="82"/>
  <c r="DN1045" i="82"/>
  <c r="DM1045" i="82"/>
  <c r="DL1045" i="82"/>
  <c r="DK1045" i="82"/>
  <c r="DJ1045" i="82"/>
  <c r="DI1045" i="82"/>
  <c r="DH1045" i="82"/>
  <c r="DG1045" i="82"/>
  <c r="DF1045" i="82"/>
  <c r="DE1045" i="82"/>
  <c r="DD1045" i="82"/>
  <c r="DC1045" i="82"/>
  <c r="DB1045" i="82"/>
  <c r="DA1045" i="82"/>
  <c r="CZ1045" i="82"/>
  <c r="FL1044" i="82"/>
  <c r="FK1044" i="82"/>
  <c r="FJ1044" i="82"/>
  <c r="FI1044" i="82"/>
  <c r="FH1044" i="82"/>
  <c r="FG1044" i="82"/>
  <c r="FF1044" i="82"/>
  <c r="FE1044" i="82"/>
  <c r="FD1044" i="82"/>
  <c r="FC1044" i="82"/>
  <c r="FB1044" i="82"/>
  <c r="FA1044" i="82"/>
  <c r="EY1044" i="82"/>
  <c r="EX1044" i="82"/>
  <c r="EM1044" i="82"/>
  <c r="EL1044" i="82"/>
  <c r="EK1044" i="82"/>
  <c r="EJ1044" i="82"/>
  <c r="EI1044" i="82"/>
  <c r="EH1044" i="82"/>
  <c r="EG1044" i="82"/>
  <c r="EF1044" i="82"/>
  <c r="EE1044" i="82"/>
  <c r="ED1044" i="82"/>
  <c r="EC1044" i="82"/>
  <c r="EB1044" i="82"/>
  <c r="EA1044" i="82"/>
  <c r="DZ1044" i="82"/>
  <c r="DY1044" i="82"/>
  <c r="DX1044" i="82"/>
  <c r="DW1044" i="82"/>
  <c r="DV1044" i="82"/>
  <c r="DU1044" i="82"/>
  <c r="DT1044" i="82"/>
  <c r="DS1044" i="82"/>
  <c r="DR1044" i="82"/>
  <c r="DQ1044" i="82"/>
  <c r="DP1044" i="82"/>
  <c r="DO1044" i="82"/>
  <c r="DN1044" i="82"/>
  <c r="DM1044" i="82"/>
  <c r="DL1044" i="82"/>
  <c r="DK1044" i="82"/>
  <c r="DJ1044" i="82"/>
  <c r="DI1044" i="82"/>
  <c r="DH1044" i="82"/>
  <c r="DG1044" i="82"/>
  <c r="DF1044" i="82"/>
  <c r="DE1044" i="82"/>
  <c r="DD1044" i="82"/>
  <c r="DC1044" i="82"/>
  <c r="DB1044" i="82"/>
  <c r="DA1044" i="82"/>
  <c r="CZ1044" i="82"/>
  <c r="FL1043" i="82"/>
  <c r="FK1043" i="82"/>
  <c r="FJ1043" i="82"/>
  <c r="FI1043" i="82"/>
  <c r="FH1043" i="82"/>
  <c r="FG1043" i="82"/>
  <c r="FF1043" i="82"/>
  <c r="FE1043" i="82"/>
  <c r="FD1043" i="82"/>
  <c r="FC1043" i="82"/>
  <c r="FB1043" i="82"/>
  <c r="FA1043" i="82"/>
  <c r="EY1043" i="82"/>
  <c r="EX1043" i="82"/>
  <c r="EM1043" i="82"/>
  <c r="EL1043" i="82"/>
  <c r="EK1043" i="82"/>
  <c r="EJ1043" i="82"/>
  <c r="EI1043" i="82"/>
  <c r="EH1043" i="82"/>
  <c r="EG1043" i="82"/>
  <c r="EF1043" i="82"/>
  <c r="EE1043" i="82"/>
  <c r="ED1043" i="82"/>
  <c r="EC1043" i="82"/>
  <c r="EB1043" i="82"/>
  <c r="EA1043" i="82"/>
  <c r="DZ1043" i="82"/>
  <c r="DY1043" i="82"/>
  <c r="DX1043" i="82"/>
  <c r="DW1043" i="82"/>
  <c r="DV1043" i="82"/>
  <c r="DU1043" i="82"/>
  <c r="DT1043" i="82"/>
  <c r="DS1043" i="82"/>
  <c r="DR1043" i="82"/>
  <c r="DQ1043" i="82"/>
  <c r="DP1043" i="82"/>
  <c r="DO1043" i="82"/>
  <c r="DN1043" i="82"/>
  <c r="DM1043" i="82"/>
  <c r="DL1043" i="82"/>
  <c r="DK1043" i="82"/>
  <c r="DJ1043" i="82"/>
  <c r="DI1043" i="82"/>
  <c r="DH1043" i="82"/>
  <c r="DG1043" i="82"/>
  <c r="DF1043" i="82"/>
  <c r="DE1043" i="82"/>
  <c r="DD1043" i="82"/>
  <c r="DC1043" i="82"/>
  <c r="DB1043" i="82"/>
  <c r="DA1043" i="82"/>
  <c r="CZ1043" i="82"/>
  <c r="FL1042" i="82"/>
  <c r="FK1042" i="82"/>
  <c r="FJ1042" i="82"/>
  <c r="FI1042" i="82"/>
  <c r="FH1042" i="82"/>
  <c r="FG1042" i="82"/>
  <c r="FF1042" i="82"/>
  <c r="FE1042" i="82"/>
  <c r="FD1042" i="82"/>
  <c r="FC1042" i="82"/>
  <c r="FB1042" i="82"/>
  <c r="FA1042" i="82"/>
  <c r="EY1042" i="82"/>
  <c r="EX1042" i="82"/>
  <c r="EM1042" i="82"/>
  <c r="EL1042" i="82"/>
  <c r="EK1042" i="82"/>
  <c r="EJ1042" i="82"/>
  <c r="EI1042" i="82"/>
  <c r="EH1042" i="82"/>
  <c r="EG1042" i="82"/>
  <c r="EF1042" i="82"/>
  <c r="EE1042" i="82"/>
  <c r="ED1042" i="82"/>
  <c r="EC1042" i="82"/>
  <c r="EB1042" i="82"/>
  <c r="EA1042" i="82"/>
  <c r="DZ1042" i="82"/>
  <c r="DY1042" i="82"/>
  <c r="DX1042" i="82"/>
  <c r="DW1042" i="82"/>
  <c r="DV1042" i="82"/>
  <c r="DU1042" i="82"/>
  <c r="DT1042" i="82"/>
  <c r="DS1042" i="82"/>
  <c r="DR1042" i="82"/>
  <c r="DQ1042" i="82"/>
  <c r="DP1042" i="82"/>
  <c r="DO1042" i="82"/>
  <c r="DN1042" i="82"/>
  <c r="DM1042" i="82"/>
  <c r="DL1042" i="82"/>
  <c r="DK1042" i="82"/>
  <c r="DJ1042" i="82"/>
  <c r="DI1042" i="82"/>
  <c r="DH1042" i="82"/>
  <c r="DG1042" i="82"/>
  <c r="DF1042" i="82"/>
  <c r="DE1042" i="82"/>
  <c r="DD1042" i="82"/>
  <c r="DC1042" i="82"/>
  <c r="DB1042" i="82"/>
  <c r="DA1042" i="82"/>
  <c r="CZ1042" i="82"/>
  <c r="FL1041" i="82"/>
  <c r="FK1041" i="82"/>
  <c r="FJ1041" i="82"/>
  <c r="FI1041" i="82"/>
  <c r="FH1041" i="82"/>
  <c r="FG1041" i="82"/>
  <c r="FF1041" i="82"/>
  <c r="FE1041" i="82"/>
  <c r="FD1041" i="82"/>
  <c r="FC1041" i="82"/>
  <c r="FB1041" i="82"/>
  <c r="FA1041" i="82"/>
  <c r="EY1041" i="82"/>
  <c r="EX1041" i="82"/>
  <c r="EM1041" i="82"/>
  <c r="EL1041" i="82"/>
  <c r="EK1041" i="82"/>
  <c r="EJ1041" i="82"/>
  <c r="EI1041" i="82"/>
  <c r="EH1041" i="82"/>
  <c r="EG1041" i="82"/>
  <c r="EF1041" i="82"/>
  <c r="EE1041" i="82"/>
  <c r="ED1041" i="82"/>
  <c r="EC1041" i="82"/>
  <c r="EB1041" i="82"/>
  <c r="EA1041" i="82"/>
  <c r="DZ1041" i="82"/>
  <c r="DY1041" i="82"/>
  <c r="DX1041" i="82"/>
  <c r="DW1041" i="82"/>
  <c r="DV1041" i="82"/>
  <c r="DU1041" i="82"/>
  <c r="DT1041" i="82"/>
  <c r="DS1041" i="82"/>
  <c r="DR1041" i="82"/>
  <c r="DQ1041" i="82"/>
  <c r="DP1041" i="82"/>
  <c r="DO1041" i="82"/>
  <c r="DN1041" i="82"/>
  <c r="DM1041" i="82"/>
  <c r="DL1041" i="82"/>
  <c r="DK1041" i="82"/>
  <c r="DJ1041" i="82"/>
  <c r="DI1041" i="82"/>
  <c r="DH1041" i="82"/>
  <c r="DG1041" i="82"/>
  <c r="DF1041" i="82"/>
  <c r="DE1041" i="82"/>
  <c r="DD1041" i="82"/>
  <c r="DC1041" i="82"/>
  <c r="DB1041" i="82"/>
  <c r="DA1041" i="82"/>
  <c r="CZ1041" i="82"/>
  <c r="FL1040" i="82"/>
  <c r="FK1040" i="82"/>
  <c r="FJ1040" i="82"/>
  <c r="FI1040" i="82"/>
  <c r="FH1040" i="82"/>
  <c r="FG1040" i="82"/>
  <c r="FF1040" i="82"/>
  <c r="FE1040" i="82"/>
  <c r="FD1040" i="82"/>
  <c r="FC1040" i="82"/>
  <c r="FB1040" i="82"/>
  <c r="FA1040" i="82"/>
  <c r="EY1040" i="82"/>
  <c r="EX1040" i="82"/>
  <c r="EM1040" i="82"/>
  <c r="EL1040" i="82"/>
  <c r="EK1040" i="82"/>
  <c r="EJ1040" i="82"/>
  <c r="EI1040" i="82"/>
  <c r="EH1040" i="82"/>
  <c r="EG1040" i="82"/>
  <c r="EF1040" i="82"/>
  <c r="EE1040" i="82"/>
  <c r="ED1040" i="82"/>
  <c r="EC1040" i="82"/>
  <c r="EB1040" i="82"/>
  <c r="EA1040" i="82"/>
  <c r="DZ1040" i="82"/>
  <c r="DY1040" i="82"/>
  <c r="DX1040" i="82"/>
  <c r="DW1040" i="82"/>
  <c r="DV1040" i="82"/>
  <c r="DU1040" i="82"/>
  <c r="DT1040" i="82"/>
  <c r="DS1040" i="82"/>
  <c r="DR1040" i="82"/>
  <c r="DQ1040" i="82"/>
  <c r="DP1040" i="82"/>
  <c r="DO1040" i="82"/>
  <c r="DN1040" i="82"/>
  <c r="DM1040" i="82"/>
  <c r="DL1040" i="82"/>
  <c r="DK1040" i="82"/>
  <c r="DJ1040" i="82"/>
  <c r="DI1040" i="82"/>
  <c r="DH1040" i="82"/>
  <c r="DG1040" i="82"/>
  <c r="DF1040" i="82"/>
  <c r="DE1040" i="82"/>
  <c r="DD1040" i="82"/>
  <c r="DC1040" i="82"/>
  <c r="DB1040" i="82"/>
  <c r="DA1040" i="82"/>
  <c r="CZ1040" i="82"/>
  <c r="FL1039" i="82"/>
  <c r="FK1039" i="82"/>
  <c r="FJ1039" i="82"/>
  <c r="FI1039" i="82"/>
  <c r="FH1039" i="82"/>
  <c r="FG1039" i="82"/>
  <c r="FF1039" i="82"/>
  <c r="FE1039" i="82"/>
  <c r="FD1039" i="82"/>
  <c r="FC1039" i="82"/>
  <c r="FB1039" i="82"/>
  <c r="FA1039" i="82"/>
  <c r="EY1039" i="82"/>
  <c r="EX1039" i="82"/>
  <c r="EM1039" i="82"/>
  <c r="EL1039" i="82"/>
  <c r="EK1039" i="82"/>
  <c r="EJ1039" i="82"/>
  <c r="EI1039" i="82"/>
  <c r="EH1039" i="82"/>
  <c r="EG1039" i="82"/>
  <c r="EF1039" i="82"/>
  <c r="EE1039" i="82"/>
  <c r="ED1039" i="82"/>
  <c r="EC1039" i="82"/>
  <c r="EB1039" i="82"/>
  <c r="EA1039" i="82"/>
  <c r="DZ1039" i="82"/>
  <c r="DY1039" i="82"/>
  <c r="DX1039" i="82"/>
  <c r="DW1039" i="82"/>
  <c r="DV1039" i="82"/>
  <c r="DU1039" i="82"/>
  <c r="DT1039" i="82"/>
  <c r="DS1039" i="82"/>
  <c r="DR1039" i="82"/>
  <c r="DQ1039" i="82"/>
  <c r="DP1039" i="82"/>
  <c r="DO1039" i="82"/>
  <c r="DN1039" i="82"/>
  <c r="DM1039" i="82"/>
  <c r="DL1039" i="82"/>
  <c r="DK1039" i="82"/>
  <c r="DJ1039" i="82"/>
  <c r="DI1039" i="82"/>
  <c r="DH1039" i="82"/>
  <c r="DG1039" i="82"/>
  <c r="DF1039" i="82"/>
  <c r="DE1039" i="82"/>
  <c r="DD1039" i="82"/>
  <c r="DC1039" i="82"/>
  <c r="DB1039" i="82"/>
  <c r="DA1039" i="82"/>
  <c r="CZ1039" i="82"/>
  <c r="FL1038" i="82"/>
  <c r="FK1038" i="82"/>
  <c r="FJ1038" i="82"/>
  <c r="FI1038" i="82"/>
  <c r="FH1038" i="82"/>
  <c r="FG1038" i="82"/>
  <c r="FF1038" i="82"/>
  <c r="FE1038" i="82"/>
  <c r="FD1038" i="82"/>
  <c r="FC1038" i="82"/>
  <c r="FB1038" i="82"/>
  <c r="FA1038" i="82"/>
  <c r="EY1038" i="82"/>
  <c r="EX1038" i="82"/>
  <c r="EM1038" i="82"/>
  <c r="EL1038" i="82"/>
  <c r="EK1038" i="82"/>
  <c r="EJ1038" i="82"/>
  <c r="EI1038" i="82"/>
  <c r="EH1038" i="82"/>
  <c r="EG1038" i="82"/>
  <c r="EF1038" i="82"/>
  <c r="EE1038" i="82"/>
  <c r="ED1038" i="82"/>
  <c r="EC1038" i="82"/>
  <c r="EB1038" i="82"/>
  <c r="EA1038" i="82"/>
  <c r="DZ1038" i="82"/>
  <c r="DY1038" i="82"/>
  <c r="DX1038" i="82"/>
  <c r="DW1038" i="82"/>
  <c r="DV1038" i="82"/>
  <c r="DU1038" i="82"/>
  <c r="DT1038" i="82"/>
  <c r="DS1038" i="82"/>
  <c r="DR1038" i="82"/>
  <c r="DQ1038" i="82"/>
  <c r="DP1038" i="82"/>
  <c r="DO1038" i="82"/>
  <c r="DN1038" i="82"/>
  <c r="DM1038" i="82"/>
  <c r="DL1038" i="82"/>
  <c r="DK1038" i="82"/>
  <c r="DJ1038" i="82"/>
  <c r="DI1038" i="82"/>
  <c r="DH1038" i="82"/>
  <c r="DG1038" i="82"/>
  <c r="DF1038" i="82"/>
  <c r="DE1038" i="82"/>
  <c r="DD1038" i="82"/>
  <c r="DC1038" i="82"/>
  <c r="DB1038" i="82"/>
  <c r="DA1038" i="82"/>
  <c r="CZ1038" i="82"/>
  <c r="FL1037" i="82"/>
  <c r="FK1037" i="82"/>
  <c r="FJ1037" i="82"/>
  <c r="FI1037" i="82"/>
  <c r="FH1037" i="82"/>
  <c r="FG1037" i="82"/>
  <c r="FF1037" i="82"/>
  <c r="FE1037" i="82"/>
  <c r="FD1037" i="82"/>
  <c r="FC1037" i="82"/>
  <c r="FB1037" i="82"/>
  <c r="FA1037" i="82"/>
  <c r="EY1037" i="82"/>
  <c r="EX1037" i="82"/>
  <c r="EM1037" i="82"/>
  <c r="EL1037" i="82"/>
  <c r="EK1037" i="82"/>
  <c r="EJ1037" i="82"/>
  <c r="EI1037" i="82"/>
  <c r="EH1037" i="82"/>
  <c r="EG1037" i="82"/>
  <c r="EF1037" i="82"/>
  <c r="EE1037" i="82"/>
  <c r="ED1037" i="82"/>
  <c r="EC1037" i="82"/>
  <c r="EB1037" i="82"/>
  <c r="EA1037" i="82"/>
  <c r="DZ1037" i="82"/>
  <c r="DY1037" i="82"/>
  <c r="DX1037" i="82"/>
  <c r="DW1037" i="82"/>
  <c r="DV1037" i="82"/>
  <c r="DU1037" i="82"/>
  <c r="DT1037" i="82"/>
  <c r="DS1037" i="82"/>
  <c r="DR1037" i="82"/>
  <c r="DQ1037" i="82"/>
  <c r="DP1037" i="82"/>
  <c r="DO1037" i="82"/>
  <c r="DN1037" i="82"/>
  <c r="DM1037" i="82"/>
  <c r="DL1037" i="82"/>
  <c r="DK1037" i="82"/>
  <c r="DJ1037" i="82"/>
  <c r="DI1037" i="82"/>
  <c r="DH1037" i="82"/>
  <c r="DG1037" i="82"/>
  <c r="DF1037" i="82"/>
  <c r="DE1037" i="82"/>
  <c r="DD1037" i="82"/>
  <c r="DC1037" i="82"/>
  <c r="DB1037" i="82"/>
  <c r="DA1037" i="82"/>
  <c r="CZ1037" i="82"/>
  <c r="FL1036" i="82"/>
  <c r="FK1036" i="82"/>
  <c r="FJ1036" i="82"/>
  <c r="FI1036" i="82"/>
  <c r="FH1036" i="82"/>
  <c r="FG1036" i="82"/>
  <c r="FF1036" i="82"/>
  <c r="FE1036" i="82"/>
  <c r="FD1036" i="82"/>
  <c r="FC1036" i="82"/>
  <c r="FB1036" i="82"/>
  <c r="FA1036" i="82"/>
  <c r="EY1036" i="82"/>
  <c r="EX1036" i="82"/>
  <c r="EM1036" i="82"/>
  <c r="EL1036" i="82"/>
  <c r="EK1036" i="82"/>
  <c r="EJ1036" i="82"/>
  <c r="EI1036" i="82"/>
  <c r="EH1036" i="82"/>
  <c r="EG1036" i="82"/>
  <c r="EF1036" i="82"/>
  <c r="EE1036" i="82"/>
  <c r="ED1036" i="82"/>
  <c r="EC1036" i="82"/>
  <c r="EB1036" i="82"/>
  <c r="EA1036" i="82"/>
  <c r="DZ1036" i="82"/>
  <c r="DY1036" i="82"/>
  <c r="DX1036" i="82"/>
  <c r="DW1036" i="82"/>
  <c r="DV1036" i="82"/>
  <c r="DU1036" i="82"/>
  <c r="DT1036" i="82"/>
  <c r="DS1036" i="82"/>
  <c r="DR1036" i="82"/>
  <c r="DQ1036" i="82"/>
  <c r="DP1036" i="82"/>
  <c r="DO1036" i="82"/>
  <c r="DN1036" i="82"/>
  <c r="DM1036" i="82"/>
  <c r="DL1036" i="82"/>
  <c r="DK1036" i="82"/>
  <c r="DJ1036" i="82"/>
  <c r="DI1036" i="82"/>
  <c r="DH1036" i="82"/>
  <c r="DG1036" i="82"/>
  <c r="DF1036" i="82"/>
  <c r="DE1036" i="82"/>
  <c r="DD1036" i="82"/>
  <c r="DC1036" i="82"/>
  <c r="DB1036" i="82"/>
  <c r="DA1036" i="82"/>
  <c r="CZ1036" i="82"/>
  <c r="FL1035" i="82"/>
  <c r="FK1035" i="82"/>
  <c r="FJ1035" i="82"/>
  <c r="FI1035" i="82"/>
  <c r="FH1035" i="82"/>
  <c r="FG1035" i="82"/>
  <c r="FF1035" i="82"/>
  <c r="FE1035" i="82"/>
  <c r="FD1035" i="82"/>
  <c r="FC1035" i="82"/>
  <c r="FB1035" i="82"/>
  <c r="FA1035" i="82"/>
  <c r="EY1035" i="82"/>
  <c r="EX1035" i="82"/>
  <c r="EM1035" i="82"/>
  <c r="EL1035" i="82"/>
  <c r="EK1035" i="82"/>
  <c r="EJ1035" i="82"/>
  <c r="EI1035" i="82"/>
  <c r="EH1035" i="82"/>
  <c r="EG1035" i="82"/>
  <c r="EF1035" i="82"/>
  <c r="EE1035" i="82"/>
  <c r="ED1035" i="82"/>
  <c r="EC1035" i="82"/>
  <c r="EB1035" i="82"/>
  <c r="EA1035" i="82"/>
  <c r="DZ1035" i="82"/>
  <c r="DY1035" i="82"/>
  <c r="DX1035" i="82"/>
  <c r="DW1035" i="82"/>
  <c r="DV1035" i="82"/>
  <c r="DU1035" i="82"/>
  <c r="DT1035" i="82"/>
  <c r="DS1035" i="82"/>
  <c r="DR1035" i="82"/>
  <c r="DQ1035" i="82"/>
  <c r="DP1035" i="82"/>
  <c r="DO1035" i="82"/>
  <c r="DN1035" i="82"/>
  <c r="DM1035" i="82"/>
  <c r="DL1035" i="82"/>
  <c r="DK1035" i="82"/>
  <c r="DJ1035" i="82"/>
  <c r="DI1035" i="82"/>
  <c r="DH1035" i="82"/>
  <c r="DG1035" i="82"/>
  <c r="DF1035" i="82"/>
  <c r="DE1035" i="82"/>
  <c r="DD1035" i="82"/>
  <c r="DC1035" i="82"/>
  <c r="DB1035" i="82"/>
  <c r="DA1035" i="82"/>
  <c r="CZ1035" i="82"/>
  <c r="FL1034" i="82"/>
  <c r="FK1034" i="82"/>
  <c r="FJ1034" i="82"/>
  <c r="FI1034" i="82"/>
  <c r="FH1034" i="82"/>
  <c r="FG1034" i="82"/>
  <c r="FF1034" i="82"/>
  <c r="FE1034" i="82"/>
  <c r="FD1034" i="82"/>
  <c r="FC1034" i="82"/>
  <c r="FB1034" i="82"/>
  <c r="FA1034" i="82"/>
  <c r="EY1034" i="82"/>
  <c r="EX1034" i="82"/>
  <c r="EM1034" i="82"/>
  <c r="EL1034" i="82"/>
  <c r="EK1034" i="82"/>
  <c r="EJ1034" i="82"/>
  <c r="EI1034" i="82"/>
  <c r="EH1034" i="82"/>
  <c r="EG1034" i="82"/>
  <c r="EF1034" i="82"/>
  <c r="EE1034" i="82"/>
  <c r="ED1034" i="82"/>
  <c r="EC1034" i="82"/>
  <c r="EB1034" i="82"/>
  <c r="EA1034" i="82"/>
  <c r="DZ1034" i="82"/>
  <c r="DY1034" i="82"/>
  <c r="DX1034" i="82"/>
  <c r="DW1034" i="82"/>
  <c r="DV1034" i="82"/>
  <c r="DU1034" i="82"/>
  <c r="DT1034" i="82"/>
  <c r="DS1034" i="82"/>
  <c r="DR1034" i="82"/>
  <c r="DQ1034" i="82"/>
  <c r="DP1034" i="82"/>
  <c r="DO1034" i="82"/>
  <c r="DN1034" i="82"/>
  <c r="DM1034" i="82"/>
  <c r="DL1034" i="82"/>
  <c r="DK1034" i="82"/>
  <c r="DJ1034" i="82"/>
  <c r="DI1034" i="82"/>
  <c r="DH1034" i="82"/>
  <c r="DG1034" i="82"/>
  <c r="DF1034" i="82"/>
  <c r="DE1034" i="82"/>
  <c r="DD1034" i="82"/>
  <c r="DC1034" i="82"/>
  <c r="DB1034" i="82"/>
  <c r="DA1034" i="82"/>
  <c r="CZ1034" i="82"/>
  <c r="FL1033" i="82"/>
  <c r="FK1033" i="82"/>
  <c r="FJ1033" i="82"/>
  <c r="FI1033" i="82"/>
  <c r="FH1033" i="82"/>
  <c r="FG1033" i="82"/>
  <c r="FF1033" i="82"/>
  <c r="FE1033" i="82"/>
  <c r="FD1033" i="82"/>
  <c r="FC1033" i="82"/>
  <c r="FB1033" i="82"/>
  <c r="FA1033" i="82"/>
  <c r="EY1033" i="82"/>
  <c r="EX1033" i="82"/>
  <c r="EM1033" i="82"/>
  <c r="EL1033" i="82"/>
  <c r="EK1033" i="82"/>
  <c r="EJ1033" i="82"/>
  <c r="EI1033" i="82"/>
  <c r="EH1033" i="82"/>
  <c r="EG1033" i="82"/>
  <c r="EF1033" i="82"/>
  <c r="EE1033" i="82"/>
  <c r="ED1033" i="82"/>
  <c r="EC1033" i="82"/>
  <c r="EB1033" i="82"/>
  <c r="EA1033" i="82"/>
  <c r="DZ1033" i="82"/>
  <c r="DY1033" i="82"/>
  <c r="DX1033" i="82"/>
  <c r="DW1033" i="82"/>
  <c r="DV1033" i="82"/>
  <c r="DU1033" i="82"/>
  <c r="DT1033" i="82"/>
  <c r="DS1033" i="82"/>
  <c r="DR1033" i="82"/>
  <c r="DQ1033" i="82"/>
  <c r="DP1033" i="82"/>
  <c r="DO1033" i="82"/>
  <c r="DN1033" i="82"/>
  <c r="DM1033" i="82"/>
  <c r="DL1033" i="82"/>
  <c r="DK1033" i="82"/>
  <c r="DJ1033" i="82"/>
  <c r="DI1033" i="82"/>
  <c r="DH1033" i="82"/>
  <c r="DG1033" i="82"/>
  <c r="DF1033" i="82"/>
  <c r="DE1033" i="82"/>
  <c r="DD1033" i="82"/>
  <c r="DC1033" i="82"/>
  <c r="DB1033" i="82"/>
  <c r="DA1033" i="82"/>
  <c r="CZ1033" i="82"/>
  <c r="FL1032" i="82"/>
  <c r="FK1032" i="82"/>
  <c r="FJ1032" i="82"/>
  <c r="FI1032" i="82"/>
  <c r="FH1032" i="82"/>
  <c r="FG1032" i="82"/>
  <c r="FF1032" i="82"/>
  <c r="FE1032" i="82"/>
  <c r="FD1032" i="82"/>
  <c r="FC1032" i="82"/>
  <c r="FB1032" i="82"/>
  <c r="FA1032" i="82"/>
  <c r="EY1032" i="82"/>
  <c r="EX1032" i="82"/>
  <c r="EM1032" i="82"/>
  <c r="EL1032" i="82"/>
  <c r="EK1032" i="82"/>
  <c r="EJ1032" i="82"/>
  <c r="EI1032" i="82"/>
  <c r="EH1032" i="82"/>
  <c r="EG1032" i="82"/>
  <c r="EF1032" i="82"/>
  <c r="EE1032" i="82"/>
  <c r="ED1032" i="82"/>
  <c r="EC1032" i="82"/>
  <c r="EB1032" i="82"/>
  <c r="EA1032" i="82"/>
  <c r="DZ1032" i="82"/>
  <c r="DY1032" i="82"/>
  <c r="DX1032" i="82"/>
  <c r="DW1032" i="82"/>
  <c r="DV1032" i="82"/>
  <c r="DU1032" i="82"/>
  <c r="DT1032" i="82"/>
  <c r="DS1032" i="82"/>
  <c r="DR1032" i="82"/>
  <c r="DQ1032" i="82"/>
  <c r="DP1032" i="82"/>
  <c r="DO1032" i="82"/>
  <c r="DN1032" i="82"/>
  <c r="DM1032" i="82"/>
  <c r="DL1032" i="82"/>
  <c r="DK1032" i="82"/>
  <c r="DJ1032" i="82"/>
  <c r="DI1032" i="82"/>
  <c r="DH1032" i="82"/>
  <c r="DG1032" i="82"/>
  <c r="DF1032" i="82"/>
  <c r="DE1032" i="82"/>
  <c r="DD1032" i="82"/>
  <c r="DC1032" i="82"/>
  <c r="DB1032" i="82"/>
  <c r="DA1032" i="82"/>
  <c r="CZ1032" i="82"/>
  <c r="FL1031" i="82"/>
  <c r="FK1031" i="82"/>
  <c r="FJ1031" i="82"/>
  <c r="FI1031" i="82"/>
  <c r="FH1031" i="82"/>
  <c r="FG1031" i="82"/>
  <c r="FF1031" i="82"/>
  <c r="FE1031" i="82"/>
  <c r="FD1031" i="82"/>
  <c r="FC1031" i="82"/>
  <c r="FB1031" i="82"/>
  <c r="FA1031" i="82"/>
  <c r="EY1031" i="82"/>
  <c r="EX1031" i="82"/>
  <c r="EM1031" i="82"/>
  <c r="EL1031" i="82"/>
  <c r="EK1031" i="82"/>
  <c r="EJ1031" i="82"/>
  <c r="EI1031" i="82"/>
  <c r="EH1031" i="82"/>
  <c r="EG1031" i="82"/>
  <c r="EF1031" i="82"/>
  <c r="EE1031" i="82"/>
  <c r="ED1031" i="82"/>
  <c r="EC1031" i="82"/>
  <c r="EB1031" i="82"/>
  <c r="EA1031" i="82"/>
  <c r="DZ1031" i="82"/>
  <c r="DY1031" i="82"/>
  <c r="DX1031" i="82"/>
  <c r="DW1031" i="82"/>
  <c r="DV1031" i="82"/>
  <c r="DU1031" i="82"/>
  <c r="DT1031" i="82"/>
  <c r="DS1031" i="82"/>
  <c r="DR1031" i="82"/>
  <c r="DQ1031" i="82"/>
  <c r="DP1031" i="82"/>
  <c r="DO1031" i="82"/>
  <c r="DN1031" i="82"/>
  <c r="DM1031" i="82"/>
  <c r="DL1031" i="82"/>
  <c r="DK1031" i="82"/>
  <c r="DJ1031" i="82"/>
  <c r="DI1031" i="82"/>
  <c r="DH1031" i="82"/>
  <c r="DG1031" i="82"/>
  <c r="DF1031" i="82"/>
  <c r="DE1031" i="82"/>
  <c r="DD1031" i="82"/>
  <c r="DC1031" i="82"/>
  <c r="DB1031" i="82"/>
  <c r="DA1031" i="82"/>
  <c r="CZ1031" i="82"/>
  <c r="FL1030" i="82"/>
  <c r="FK1030" i="82"/>
  <c r="FJ1030" i="82"/>
  <c r="FI1030" i="82"/>
  <c r="FH1030" i="82"/>
  <c r="FG1030" i="82"/>
  <c r="FF1030" i="82"/>
  <c r="FE1030" i="82"/>
  <c r="FD1030" i="82"/>
  <c r="FC1030" i="82"/>
  <c r="FB1030" i="82"/>
  <c r="FA1030" i="82"/>
  <c r="EY1030" i="82"/>
  <c r="EX1030" i="82"/>
  <c r="EM1030" i="82"/>
  <c r="EL1030" i="82"/>
  <c r="EK1030" i="82"/>
  <c r="EJ1030" i="82"/>
  <c r="EI1030" i="82"/>
  <c r="EH1030" i="82"/>
  <c r="EG1030" i="82"/>
  <c r="EF1030" i="82"/>
  <c r="EE1030" i="82"/>
  <c r="ED1030" i="82"/>
  <c r="EC1030" i="82"/>
  <c r="EB1030" i="82"/>
  <c r="EA1030" i="82"/>
  <c r="DZ1030" i="82"/>
  <c r="DY1030" i="82"/>
  <c r="DX1030" i="82"/>
  <c r="DW1030" i="82"/>
  <c r="DV1030" i="82"/>
  <c r="DU1030" i="82"/>
  <c r="DT1030" i="82"/>
  <c r="DS1030" i="82"/>
  <c r="DR1030" i="82"/>
  <c r="DQ1030" i="82"/>
  <c r="DP1030" i="82"/>
  <c r="DO1030" i="82"/>
  <c r="DN1030" i="82"/>
  <c r="DM1030" i="82"/>
  <c r="DL1030" i="82"/>
  <c r="DK1030" i="82"/>
  <c r="DJ1030" i="82"/>
  <c r="DI1030" i="82"/>
  <c r="DH1030" i="82"/>
  <c r="DG1030" i="82"/>
  <c r="DF1030" i="82"/>
  <c r="DE1030" i="82"/>
  <c r="DD1030" i="82"/>
  <c r="DC1030" i="82"/>
  <c r="DB1030" i="82"/>
  <c r="DA1030" i="82"/>
  <c r="CZ1030" i="82"/>
  <c r="FL1029" i="82"/>
  <c r="FK1029" i="82"/>
  <c r="FJ1029" i="82"/>
  <c r="FI1029" i="82"/>
  <c r="FH1029" i="82"/>
  <c r="FG1029" i="82"/>
  <c r="FF1029" i="82"/>
  <c r="FE1029" i="82"/>
  <c r="FD1029" i="82"/>
  <c r="FC1029" i="82"/>
  <c r="FB1029" i="82"/>
  <c r="FA1029" i="82"/>
  <c r="EY1029" i="82"/>
  <c r="EX1029" i="82"/>
  <c r="EM1029" i="82"/>
  <c r="EL1029" i="82"/>
  <c r="EK1029" i="82"/>
  <c r="EJ1029" i="82"/>
  <c r="EI1029" i="82"/>
  <c r="EH1029" i="82"/>
  <c r="EG1029" i="82"/>
  <c r="EF1029" i="82"/>
  <c r="EE1029" i="82"/>
  <c r="ED1029" i="82"/>
  <c r="EC1029" i="82"/>
  <c r="EB1029" i="82"/>
  <c r="EA1029" i="82"/>
  <c r="DZ1029" i="82"/>
  <c r="DY1029" i="82"/>
  <c r="DX1029" i="82"/>
  <c r="DW1029" i="82"/>
  <c r="DV1029" i="82"/>
  <c r="DU1029" i="82"/>
  <c r="DT1029" i="82"/>
  <c r="DS1029" i="82"/>
  <c r="DR1029" i="82"/>
  <c r="DQ1029" i="82"/>
  <c r="DP1029" i="82"/>
  <c r="DO1029" i="82"/>
  <c r="DN1029" i="82"/>
  <c r="DM1029" i="82"/>
  <c r="DL1029" i="82"/>
  <c r="DK1029" i="82"/>
  <c r="DJ1029" i="82"/>
  <c r="DI1029" i="82"/>
  <c r="DH1029" i="82"/>
  <c r="DG1029" i="82"/>
  <c r="DF1029" i="82"/>
  <c r="DE1029" i="82"/>
  <c r="DD1029" i="82"/>
  <c r="DC1029" i="82"/>
  <c r="DB1029" i="82"/>
  <c r="DA1029" i="82"/>
  <c r="CZ1029" i="82"/>
  <c r="FL1028" i="82"/>
  <c r="FK1028" i="82"/>
  <c r="FJ1028" i="82"/>
  <c r="FI1028" i="82"/>
  <c r="FH1028" i="82"/>
  <c r="FG1028" i="82"/>
  <c r="FF1028" i="82"/>
  <c r="FE1028" i="82"/>
  <c r="FD1028" i="82"/>
  <c r="FC1028" i="82"/>
  <c r="FB1028" i="82"/>
  <c r="FA1028" i="82"/>
  <c r="EY1028" i="82"/>
  <c r="EX1028" i="82"/>
  <c r="EM1028" i="82"/>
  <c r="EL1028" i="82"/>
  <c r="EK1028" i="82"/>
  <c r="EJ1028" i="82"/>
  <c r="EI1028" i="82"/>
  <c r="EH1028" i="82"/>
  <c r="EG1028" i="82"/>
  <c r="EF1028" i="82"/>
  <c r="EE1028" i="82"/>
  <c r="ED1028" i="82"/>
  <c r="EC1028" i="82"/>
  <c r="EB1028" i="82"/>
  <c r="EA1028" i="82"/>
  <c r="DZ1028" i="82"/>
  <c r="DY1028" i="82"/>
  <c r="DX1028" i="82"/>
  <c r="DW1028" i="82"/>
  <c r="DV1028" i="82"/>
  <c r="DU1028" i="82"/>
  <c r="DT1028" i="82"/>
  <c r="DS1028" i="82"/>
  <c r="DR1028" i="82"/>
  <c r="DQ1028" i="82"/>
  <c r="DP1028" i="82"/>
  <c r="DO1028" i="82"/>
  <c r="DN1028" i="82"/>
  <c r="DM1028" i="82"/>
  <c r="DL1028" i="82"/>
  <c r="DK1028" i="82"/>
  <c r="DJ1028" i="82"/>
  <c r="DI1028" i="82"/>
  <c r="DH1028" i="82"/>
  <c r="DG1028" i="82"/>
  <c r="DF1028" i="82"/>
  <c r="DE1028" i="82"/>
  <c r="DD1028" i="82"/>
  <c r="DC1028" i="82"/>
  <c r="DB1028" i="82"/>
  <c r="DA1028" i="82"/>
  <c r="CZ1028" i="82"/>
  <c r="FL1027" i="82"/>
  <c r="FK1027" i="82"/>
  <c r="FJ1027" i="82"/>
  <c r="FI1027" i="82"/>
  <c r="FH1027" i="82"/>
  <c r="FG1027" i="82"/>
  <c r="FF1027" i="82"/>
  <c r="FE1027" i="82"/>
  <c r="FD1027" i="82"/>
  <c r="FC1027" i="82"/>
  <c r="FB1027" i="82"/>
  <c r="FA1027" i="82"/>
  <c r="EY1027" i="82"/>
  <c r="EX1027" i="82"/>
  <c r="EM1027" i="82"/>
  <c r="EL1027" i="82"/>
  <c r="EK1027" i="82"/>
  <c r="EJ1027" i="82"/>
  <c r="EI1027" i="82"/>
  <c r="EH1027" i="82"/>
  <c r="EG1027" i="82"/>
  <c r="EF1027" i="82"/>
  <c r="EE1027" i="82"/>
  <c r="ED1027" i="82"/>
  <c r="EC1027" i="82"/>
  <c r="EB1027" i="82"/>
  <c r="EA1027" i="82"/>
  <c r="DZ1027" i="82"/>
  <c r="DY1027" i="82"/>
  <c r="DX1027" i="82"/>
  <c r="DW1027" i="82"/>
  <c r="DV1027" i="82"/>
  <c r="DU1027" i="82"/>
  <c r="DT1027" i="82"/>
  <c r="DS1027" i="82"/>
  <c r="DR1027" i="82"/>
  <c r="DQ1027" i="82"/>
  <c r="DP1027" i="82"/>
  <c r="DO1027" i="82"/>
  <c r="DN1027" i="82"/>
  <c r="DM1027" i="82"/>
  <c r="DL1027" i="82"/>
  <c r="DK1027" i="82"/>
  <c r="DJ1027" i="82"/>
  <c r="DI1027" i="82"/>
  <c r="DH1027" i="82"/>
  <c r="DG1027" i="82"/>
  <c r="DF1027" i="82"/>
  <c r="DE1027" i="82"/>
  <c r="DD1027" i="82"/>
  <c r="DC1027" i="82"/>
  <c r="DB1027" i="82"/>
  <c r="DA1027" i="82"/>
  <c r="CZ1027" i="82"/>
  <c r="FL1026" i="82"/>
  <c r="FK1026" i="82"/>
  <c r="FJ1026" i="82"/>
  <c r="FI1026" i="82"/>
  <c r="FH1026" i="82"/>
  <c r="FG1026" i="82"/>
  <c r="FF1026" i="82"/>
  <c r="FE1026" i="82"/>
  <c r="FD1026" i="82"/>
  <c r="FC1026" i="82"/>
  <c r="FB1026" i="82"/>
  <c r="FA1026" i="82"/>
  <c r="EY1026" i="82"/>
  <c r="EX1026" i="82"/>
  <c r="EM1026" i="82"/>
  <c r="EL1026" i="82"/>
  <c r="EK1026" i="82"/>
  <c r="EJ1026" i="82"/>
  <c r="EI1026" i="82"/>
  <c r="EH1026" i="82"/>
  <c r="EG1026" i="82"/>
  <c r="EF1026" i="82"/>
  <c r="EE1026" i="82"/>
  <c r="ED1026" i="82"/>
  <c r="EC1026" i="82"/>
  <c r="EB1026" i="82"/>
  <c r="EA1026" i="82"/>
  <c r="DZ1026" i="82"/>
  <c r="DY1026" i="82"/>
  <c r="DX1026" i="82"/>
  <c r="DW1026" i="82"/>
  <c r="DV1026" i="82"/>
  <c r="DU1026" i="82"/>
  <c r="DT1026" i="82"/>
  <c r="DS1026" i="82"/>
  <c r="DR1026" i="82"/>
  <c r="DQ1026" i="82"/>
  <c r="DP1026" i="82"/>
  <c r="DO1026" i="82"/>
  <c r="DN1026" i="82"/>
  <c r="DM1026" i="82"/>
  <c r="DL1026" i="82"/>
  <c r="DK1026" i="82"/>
  <c r="DJ1026" i="82"/>
  <c r="DI1026" i="82"/>
  <c r="DH1026" i="82"/>
  <c r="DG1026" i="82"/>
  <c r="DF1026" i="82"/>
  <c r="DE1026" i="82"/>
  <c r="DD1026" i="82"/>
  <c r="DC1026" i="82"/>
  <c r="DB1026" i="82"/>
  <c r="DA1026" i="82"/>
  <c r="CZ1026" i="82"/>
  <c r="FL1025" i="82"/>
  <c r="FK1025" i="82"/>
  <c r="FJ1025" i="82"/>
  <c r="FI1025" i="82"/>
  <c r="FH1025" i="82"/>
  <c r="FG1025" i="82"/>
  <c r="FF1025" i="82"/>
  <c r="FE1025" i="82"/>
  <c r="FD1025" i="82"/>
  <c r="FC1025" i="82"/>
  <c r="FB1025" i="82"/>
  <c r="FA1025" i="82"/>
  <c r="EY1025" i="82"/>
  <c r="EX1025" i="82"/>
  <c r="EM1025" i="82"/>
  <c r="EL1025" i="82"/>
  <c r="EK1025" i="82"/>
  <c r="EJ1025" i="82"/>
  <c r="EI1025" i="82"/>
  <c r="EH1025" i="82"/>
  <c r="EG1025" i="82"/>
  <c r="EF1025" i="82"/>
  <c r="EE1025" i="82"/>
  <c r="ED1025" i="82"/>
  <c r="EC1025" i="82"/>
  <c r="EB1025" i="82"/>
  <c r="EA1025" i="82"/>
  <c r="DZ1025" i="82"/>
  <c r="DY1025" i="82"/>
  <c r="DX1025" i="82"/>
  <c r="DW1025" i="82"/>
  <c r="DV1025" i="82"/>
  <c r="DU1025" i="82"/>
  <c r="DT1025" i="82"/>
  <c r="DS1025" i="82"/>
  <c r="DR1025" i="82"/>
  <c r="DQ1025" i="82"/>
  <c r="DP1025" i="82"/>
  <c r="DO1025" i="82"/>
  <c r="DN1025" i="82"/>
  <c r="DM1025" i="82"/>
  <c r="DL1025" i="82"/>
  <c r="DK1025" i="82"/>
  <c r="DJ1025" i="82"/>
  <c r="DI1025" i="82"/>
  <c r="DH1025" i="82"/>
  <c r="DG1025" i="82"/>
  <c r="DF1025" i="82"/>
  <c r="DE1025" i="82"/>
  <c r="DD1025" i="82"/>
  <c r="DC1025" i="82"/>
  <c r="DB1025" i="82"/>
  <c r="DA1025" i="82"/>
  <c r="CZ1025" i="82"/>
  <c r="FL1024" i="82"/>
  <c r="FK1024" i="82"/>
  <c r="FJ1024" i="82"/>
  <c r="FI1024" i="82"/>
  <c r="FH1024" i="82"/>
  <c r="FG1024" i="82"/>
  <c r="FF1024" i="82"/>
  <c r="FE1024" i="82"/>
  <c r="FD1024" i="82"/>
  <c r="FC1024" i="82"/>
  <c r="FB1024" i="82"/>
  <c r="FA1024" i="82"/>
  <c r="EY1024" i="82"/>
  <c r="EX1024" i="82"/>
  <c r="EM1024" i="82"/>
  <c r="EL1024" i="82"/>
  <c r="EK1024" i="82"/>
  <c r="EJ1024" i="82"/>
  <c r="EI1024" i="82"/>
  <c r="EH1024" i="82"/>
  <c r="EG1024" i="82"/>
  <c r="EF1024" i="82"/>
  <c r="EE1024" i="82"/>
  <c r="ED1024" i="82"/>
  <c r="EC1024" i="82"/>
  <c r="EB1024" i="82"/>
  <c r="EA1024" i="82"/>
  <c r="DZ1024" i="82"/>
  <c r="DY1024" i="82"/>
  <c r="DX1024" i="82"/>
  <c r="DW1024" i="82"/>
  <c r="DV1024" i="82"/>
  <c r="DU1024" i="82"/>
  <c r="DT1024" i="82"/>
  <c r="DS1024" i="82"/>
  <c r="DR1024" i="82"/>
  <c r="DQ1024" i="82"/>
  <c r="DP1024" i="82"/>
  <c r="DO1024" i="82"/>
  <c r="DN1024" i="82"/>
  <c r="DM1024" i="82"/>
  <c r="DL1024" i="82"/>
  <c r="DK1024" i="82"/>
  <c r="DJ1024" i="82"/>
  <c r="DI1024" i="82"/>
  <c r="DH1024" i="82"/>
  <c r="DG1024" i="82"/>
  <c r="DF1024" i="82"/>
  <c r="DE1024" i="82"/>
  <c r="DD1024" i="82"/>
  <c r="DC1024" i="82"/>
  <c r="DB1024" i="82"/>
  <c r="DA1024" i="82"/>
  <c r="CZ1024" i="82"/>
  <c r="FL1023" i="82"/>
  <c r="FK1023" i="82"/>
  <c r="FJ1023" i="82"/>
  <c r="FI1023" i="82"/>
  <c r="FH1023" i="82"/>
  <c r="FG1023" i="82"/>
  <c r="FF1023" i="82"/>
  <c r="FE1023" i="82"/>
  <c r="FD1023" i="82"/>
  <c r="FC1023" i="82"/>
  <c r="FB1023" i="82"/>
  <c r="FA1023" i="82"/>
  <c r="EY1023" i="82"/>
  <c r="EX1023" i="82"/>
  <c r="EM1023" i="82"/>
  <c r="EL1023" i="82"/>
  <c r="EK1023" i="82"/>
  <c r="EJ1023" i="82"/>
  <c r="EI1023" i="82"/>
  <c r="EH1023" i="82"/>
  <c r="EG1023" i="82"/>
  <c r="EF1023" i="82"/>
  <c r="EE1023" i="82"/>
  <c r="ED1023" i="82"/>
  <c r="EC1023" i="82"/>
  <c r="EB1023" i="82"/>
  <c r="EA1023" i="82"/>
  <c r="DZ1023" i="82"/>
  <c r="DY1023" i="82"/>
  <c r="DX1023" i="82"/>
  <c r="DW1023" i="82"/>
  <c r="DV1023" i="82"/>
  <c r="DU1023" i="82"/>
  <c r="DT1023" i="82"/>
  <c r="DS1023" i="82"/>
  <c r="DR1023" i="82"/>
  <c r="DQ1023" i="82"/>
  <c r="DP1023" i="82"/>
  <c r="DO1023" i="82"/>
  <c r="DN1023" i="82"/>
  <c r="DM1023" i="82"/>
  <c r="DL1023" i="82"/>
  <c r="DK1023" i="82"/>
  <c r="DJ1023" i="82"/>
  <c r="DI1023" i="82"/>
  <c r="DH1023" i="82"/>
  <c r="DG1023" i="82"/>
  <c r="DF1023" i="82"/>
  <c r="DE1023" i="82"/>
  <c r="DD1023" i="82"/>
  <c r="DC1023" i="82"/>
  <c r="DB1023" i="82"/>
  <c r="DA1023" i="82"/>
  <c r="CZ1023" i="82"/>
  <c r="FL1022" i="82"/>
  <c r="FK1022" i="82"/>
  <c r="FJ1022" i="82"/>
  <c r="FI1022" i="82"/>
  <c r="FH1022" i="82"/>
  <c r="FG1022" i="82"/>
  <c r="FF1022" i="82"/>
  <c r="FE1022" i="82"/>
  <c r="FD1022" i="82"/>
  <c r="FC1022" i="82"/>
  <c r="FB1022" i="82"/>
  <c r="FA1022" i="82"/>
  <c r="EY1022" i="82"/>
  <c r="EX1022" i="82"/>
  <c r="EM1022" i="82"/>
  <c r="EL1022" i="82"/>
  <c r="EK1022" i="82"/>
  <c r="EJ1022" i="82"/>
  <c r="EI1022" i="82"/>
  <c r="EH1022" i="82"/>
  <c r="EG1022" i="82"/>
  <c r="EF1022" i="82"/>
  <c r="EE1022" i="82"/>
  <c r="ED1022" i="82"/>
  <c r="EC1022" i="82"/>
  <c r="EB1022" i="82"/>
  <c r="EA1022" i="82"/>
  <c r="DZ1022" i="82"/>
  <c r="DY1022" i="82"/>
  <c r="DX1022" i="82"/>
  <c r="DW1022" i="82"/>
  <c r="DV1022" i="82"/>
  <c r="DU1022" i="82"/>
  <c r="DT1022" i="82"/>
  <c r="DS1022" i="82"/>
  <c r="DR1022" i="82"/>
  <c r="DQ1022" i="82"/>
  <c r="DP1022" i="82"/>
  <c r="DO1022" i="82"/>
  <c r="DN1022" i="82"/>
  <c r="DM1022" i="82"/>
  <c r="DL1022" i="82"/>
  <c r="DK1022" i="82"/>
  <c r="DJ1022" i="82"/>
  <c r="DI1022" i="82"/>
  <c r="DH1022" i="82"/>
  <c r="DG1022" i="82"/>
  <c r="DF1022" i="82"/>
  <c r="DE1022" i="82"/>
  <c r="DD1022" i="82"/>
  <c r="DC1022" i="82"/>
  <c r="DB1022" i="82"/>
  <c r="DA1022" i="82"/>
  <c r="CZ1022" i="82"/>
  <c r="FL1021" i="82"/>
  <c r="FK1021" i="82"/>
  <c r="FJ1021" i="82"/>
  <c r="FI1021" i="82"/>
  <c r="FH1021" i="82"/>
  <c r="FG1021" i="82"/>
  <c r="FF1021" i="82"/>
  <c r="FE1021" i="82"/>
  <c r="FD1021" i="82"/>
  <c r="FC1021" i="82"/>
  <c r="FB1021" i="82"/>
  <c r="FA1021" i="82"/>
  <c r="EY1021" i="82"/>
  <c r="EX1021" i="82"/>
  <c r="EM1021" i="82"/>
  <c r="EL1021" i="82"/>
  <c r="EK1021" i="82"/>
  <c r="EJ1021" i="82"/>
  <c r="EI1021" i="82"/>
  <c r="EH1021" i="82"/>
  <c r="EG1021" i="82"/>
  <c r="EF1021" i="82"/>
  <c r="EE1021" i="82"/>
  <c r="ED1021" i="82"/>
  <c r="EC1021" i="82"/>
  <c r="EB1021" i="82"/>
  <c r="EA1021" i="82"/>
  <c r="DZ1021" i="82"/>
  <c r="DY1021" i="82"/>
  <c r="DX1021" i="82"/>
  <c r="DW1021" i="82"/>
  <c r="DV1021" i="82"/>
  <c r="DU1021" i="82"/>
  <c r="DT1021" i="82"/>
  <c r="DS1021" i="82"/>
  <c r="DR1021" i="82"/>
  <c r="DQ1021" i="82"/>
  <c r="DP1021" i="82"/>
  <c r="DO1021" i="82"/>
  <c r="DN1021" i="82"/>
  <c r="DM1021" i="82"/>
  <c r="DL1021" i="82"/>
  <c r="DK1021" i="82"/>
  <c r="DJ1021" i="82"/>
  <c r="DI1021" i="82"/>
  <c r="DH1021" i="82"/>
  <c r="DG1021" i="82"/>
  <c r="DF1021" i="82"/>
  <c r="DE1021" i="82"/>
  <c r="DD1021" i="82"/>
  <c r="DC1021" i="82"/>
  <c r="DB1021" i="82"/>
  <c r="DA1021" i="82"/>
  <c r="CZ1021" i="82"/>
  <c r="FL1020" i="82"/>
  <c r="FK1020" i="82"/>
  <c r="FJ1020" i="82"/>
  <c r="FI1020" i="82"/>
  <c r="FH1020" i="82"/>
  <c r="FG1020" i="82"/>
  <c r="FF1020" i="82"/>
  <c r="FE1020" i="82"/>
  <c r="FD1020" i="82"/>
  <c r="FC1020" i="82"/>
  <c r="FB1020" i="82"/>
  <c r="FA1020" i="82"/>
  <c r="EY1020" i="82"/>
  <c r="EX1020" i="82"/>
  <c r="EM1020" i="82"/>
  <c r="EL1020" i="82"/>
  <c r="EK1020" i="82"/>
  <c r="EJ1020" i="82"/>
  <c r="EI1020" i="82"/>
  <c r="EH1020" i="82"/>
  <c r="EG1020" i="82"/>
  <c r="EF1020" i="82"/>
  <c r="EE1020" i="82"/>
  <c r="ED1020" i="82"/>
  <c r="EC1020" i="82"/>
  <c r="EB1020" i="82"/>
  <c r="EA1020" i="82"/>
  <c r="DZ1020" i="82"/>
  <c r="DY1020" i="82"/>
  <c r="DX1020" i="82"/>
  <c r="DW1020" i="82"/>
  <c r="DV1020" i="82"/>
  <c r="DU1020" i="82"/>
  <c r="DT1020" i="82"/>
  <c r="DS1020" i="82"/>
  <c r="DR1020" i="82"/>
  <c r="DQ1020" i="82"/>
  <c r="DP1020" i="82"/>
  <c r="DO1020" i="82"/>
  <c r="DN1020" i="82"/>
  <c r="DM1020" i="82"/>
  <c r="DL1020" i="82"/>
  <c r="DK1020" i="82"/>
  <c r="DJ1020" i="82"/>
  <c r="DI1020" i="82"/>
  <c r="DH1020" i="82"/>
  <c r="DG1020" i="82"/>
  <c r="DF1020" i="82"/>
  <c r="DE1020" i="82"/>
  <c r="DD1020" i="82"/>
  <c r="DC1020" i="82"/>
  <c r="DB1020" i="82"/>
  <c r="DA1020" i="82"/>
  <c r="CZ1020" i="82"/>
  <c r="FL1019" i="82"/>
  <c r="FK1019" i="82"/>
  <c r="FJ1019" i="82"/>
  <c r="FI1019" i="82"/>
  <c r="FH1019" i="82"/>
  <c r="FG1019" i="82"/>
  <c r="FF1019" i="82"/>
  <c r="FE1019" i="82"/>
  <c r="FD1019" i="82"/>
  <c r="FC1019" i="82"/>
  <c r="FB1019" i="82"/>
  <c r="FA1019" i="82"/>
  <c r="EY1019" i="82"/>
  <c r="EX1019" i="82"/>
  <c r="EM1019" i="82"/>
  <c r="EL1019" i="82"/>
  <c r="EK1019" i="82"/>
  <c r="EJ1019" i="82"/>
  <c r="EI1019" i="82"/>
  <c r="EH1019" i="82"/>
  <c r="EG1019" i="82"/>
  <c r="EF1019" i="82"/>
  <c r="EE1019" i="82"/>
  <c r="ED1019" i="82"/>
  <c r="EC1019" i="82"/>
  <c r="EB1019" i="82"/>
  <c r="EA1019" i="82"/>
  <c r="DZ1019" i="82"/>
  <c r="DY1019" i="82"/>
  <c r="DX1019" i="82"/>
  <c r="DW1019" i="82"/>
  <c r="DV1019" i="82"/>
  <c r="DU1019" i="82"/>
  <c r="DT1019" i="82"/>
  <c r="DS1019" i="82"/>
  <c r="DR1019" i="82"/>
  <c r="DQ1019" i="82"/>
  <c r="DP1019" i="82"/>
  <c r="DO1019" i="82"/>
  <c r="DN1019" i="82"/>
  <c r="DM1019" i="82"/>
  <c r="DL1019" i="82"/>
  <c r="DK1019" i="82"/>
  <c r="DJ1019" i="82"/>
  <c r="DI1019" i="82"/>
  <c r="DH1019" i="82"/>
  <c r="DG1019" i="82"/>
  <c r="DF1019" i="82"/>
  <c r="DE1019" i="82"/>
  <c r="DD1019" i="82"/>
  <c r="DC1019" i="82"/>
  <c r="DB1019" i="82"/>
  <c r="DA1019" i="82"/>
  <c r="CZ1019" i="82"/>
  <c r="FL1018" i="82"/>
  <c r="FK1018" i="82"/>
  <c r="FJ1018" i="82"/>
  <c r="FI1018" i="82"/>
  <c r="FH1018" i="82"/>
  <c r="FG1018" i="82"/>
  <c r="FF1018" i="82"/>
  <c r="FE1018" i="82"/>
  <c r="FD1018" i="82"/>
  <c r="FC1018" i="82"/>
  <c r="FB1018" i="82"/>
  <c r="FA1018" i="82"/>
  <c r="EY1018" i="82"/>
  <c r="EX1018" i="82"/>
  <c r="EM1018" i="82"/>
  <c r="EL1018" i="82"/>
  <c r="EK1018" i="82"/>
  <c r="EJ1018" i="82"/>
  <c r="EI1018" i="82"/>
  <c r="EH1018" i="82"/>
  <c r="EG1018" i="82"/>
  <c r="EF1018" i="82"/>
  <c r="EE1018" i="82"/>
  <c r="ED1018" i="82"/>
  <c r="EC1018" i="82"/>
  <c r="EB1018" i="82"/>
  <c r="EA1018" i="82"/>
  <c r="DZ1018" i="82"/>
  <c r="DY1018" i="82"/>
  <c r="DX1018" i="82"/>
  <c r="DW1018" i="82"/>
  <c r="DV1018" i="82"/>
  <c r="DU1018" i="82"/>
  <c r="DT1018" i="82"/>
  <c r="DS1018" i="82"/>
  <c r="DR1018" i="82"/>
  <c r="DQ1018" i="82"/>
  <c r="DP1018" i="82"/>
  <c r="DO1018" i="82"/>
  <c r="DN1018" i="82"/>
  <c r="DM1018" i="82"/>
  <c r="DL1018" i="82"/>
  <c r="DK1018" i="82"/>
  <c r="DJ1018" i="82"/>
  <c r="DI1018" i="82"/>
  <c r="DH1018" i="82"/>
  <c r="DG1018" i="82"/>
  <c r="DF1018" i="82"/>
  <c r="DE1018" i="82"/>
  <c r="DD1018" i="82"/>
  <c r="DC1018" i="82"/>
  <c r="DB1018" i="82"/>
  <c r="DA1018" i="82"/>
  <c r="CZ1018" i="82"/>
  <c r="FL1017" i="82"/>
  <c r="FK1017" i="82"/>
  <c r="FJ1017" i="82"/>
  <c r="FI1017" i="82"/>
  <c r="FH1017" i="82"/>
  <c r="FG1017" i="82"/>
  <c r="FF1017" i="82"/>
  <c r="FE1017" i="82"/>
  <c r="FD1017" i="82"/>
  <c r="FC1017" i="82"/>
  <c r="FB1017" i="82"/>
  <c r="FA1017" i="82"/>
  <c r="EY1017" i="82"/>
  <c r="EX1017" i="82"/>
  <c r="EM1017" i="82"/>
  <c r="EL1017" i="82"/>
  <c r="EK1017" i="82"/>
  <c r="EJ1017" i="82"/>
  <c r="EI1017" i="82"/>
  <c r="EH1017" i="82"/>
  <c r="EG1017" i="82"/>
  <c r="EF1017" i="82"/>
  <c r="EE1017" i="82"/>
  <c r="ED1017" i="82"/>
  <c r="EC1017" i="82"/>
  <c r="EB1017" i="82"/>
  <c r="EA1017" i="82"/>
  <c r="DZ1017" i="82"/>
  <c r="DY1017" i="82"/>
  <c r="DX1017" i="82"/>
  <c r="DW1017" i="82"/>
  <c r="DV1017" i="82"/>
  <c r="DU1017" i="82"/>
  <c r="DT1017" i="82"/>
  <c r="DS1017" i="82"/>
  <c r="DR1017" i="82"/>
  <c r="DQ1017" i="82"/>
  <c r="DP1017" i="82"/>
  <c r="DO1017" i="82"/>
  <c r="DN1017" i="82"/>
  <c r="DM1017" i="82"/>
  <c r="DL1017" i="82"/>
  <c r="DK1017" i="82"/>
  <c r="DJ1017" i="82"/>
  <c r="DI1017" i="82"/>
  <c r="DH1017" i="82"/>
  <c r="DG1017" i="82"/>
  <c r="DF1017" i="82"/>
  <c r="DE1017" i="82"/>
  <c r="DD1017" i="82"/>
  <c r="DC1017" i="82"/>
  <c r="DB1017" i="82"/>
  <c r="DA1017" i="82"/>
  <c r="CZ1017" i="82"/>
  <c r="FL1016" i="82"/>
  <c r="FK1016" i="82"/>
  <c r="FJ1016" i="82"/>
  <c r="FI1016" i="82"/>
  <c r="FH1016" i="82"/>
  <c r="FG1016" i="82"/>
  <c r="FF1016" i="82"/>
  <c r="FE1016" i="82"/>
  <c r="FD1016" i="82"/>
  <c r="FC1016" i="82"/>
  <c r="FB1016" i="82"/>
  <c r="FA1016" i="82"/>
  <c r="EY1016" i="82"/>
  <c r="EX1016" i="82"/>
  <c r="EM1016" i="82"/>
  <c r="EL1016" i="82"/>
  <c r="EK1016" i="82"/>
  <c r="EJ1016" i="82"/>
  <c r="EI1016" i="82"/>
  <c r="EH1016" i="82"/>
  <c r="EG1016" i="82"/>
  <c r="EF1016" i="82"/>
  <c r="EE1016" i="82"/>
  <c r="ED1016" i="82"/>
  <c r="EC1016" i="82"/>
  <c r="EB1016" i="82"/>
  <c r="EA1016" i="82"/>
  <c r="DZ1016" i="82"/>
  <c r="DY1016" i="82"/>
  <c r="DX1016" i="82"/>
  <c r="DW1016" i="82"/>
  <c r="DV1016" i="82"/>
  <c r="DU1016" i="82"/>
  <c r="DT1016" i="82"/>
  <c r="DS1016" i="82"/>
  <c r="DR1016" i="82"/>
  <c r="DQ1016" i="82"/>
  <c r="DP1016" i="82"/>
  <c r="DO1016" i="82"/>
  <c r="DN1016" i="82"/>
  <c r="DM1016" i="82"/>
  <c r="DL1016" i="82"/>
  <c r="DK1016" i="82"/>
  <c r="DJ1016" i="82"/>
  <c r="DI1016" i="82"/>
  <c r="DH1016" i="82"/>
  <c r="DG1016" i="82"/>
  <c r="DF1016" i="82"/>
  <c r="DE1016" i="82"/>
  <c r="DD1016" i="82"/>
  <c r="DC1016" i="82"/>
  <c r="DB1016" i="82"/>
  <c r="DA1016" i="82"/>
  <c r="CZ1016" i="82"/>
  <c r="FL1015" i="82"/>
  <c r="FK1015" i="82"/>
  <c r="FJ1015" i="82"/>
  <c r="FI1015" i="82"/>
  <c r="FH1015" i="82"/>
  <c r="FG1015" i="82"/>
  <c r="FF1015" i="82"/>
  <c r="FE1015" i="82"/>
  <c r="FD1015" i="82"/>
  <c r="FC1015" i="82"/>
  <c r="FB1015" i="82"/>
  <c r="FA1015" i="82"/>
  <c r="EY1015" i="82"/>
  <c r="EX1015" i="82"/>
  <c r="EM1015" i="82"/>
  <c r="EL1015" i="82"/>
  <c r="EK1015" i="82"/>
  <c r="EJ1015" i="82"/>
  <c r="EI1015" i="82"/>
  <c r="EH1015" i="82"/>
  <c r="EG1015" i="82"/>
  <c r="EF1015" i="82"/>
  <c r="EE1015" i="82"/>
  <c r="ED1015" i="82"/>
  <c r="EC1015" i="82"/>
  <c r="EB1015" i="82"/>
  <c r="EA1015" i="82"/>
  <c r="DZ1015" i="82"/>
  <c r="DY1015" i="82"/>
  <c r="DX1015" i="82"/>
  <c r="DW1015" i="82"/>
  <c r="DV1015" i="82"/>
  <c r="DU1015" i="82"/>
  <c r="DT1015" i="82"/>
  <c r="DS1015" i="82"/>
  <c r="DR1015" i="82"/>
  <c r="DQ1015" i="82"/>
  <c r="DP1015" i="82"/>
  <c r="DO1015" i="82"/>
  <c r="DN1015" i="82"/>
  <c r="DM1015" i="82"/>
  <c r="DL1015" i="82"/>
  <c r="DK1015" i="82"/>
  <c r="DJ1015" i="82"/>
  <c r="DI1015" i="82"/>
  <c r="DH1015" i="82"/>
  <c r="DG1015" i="82"/>
  <c r="DF1015" i="82"/>
  <c r="DE1015" i="82"/>
  <c r="DD1015" i="82"/>
  <c r="DC1015" i="82"/>
  <c r="DB1015" i="82"/>
  <c r="DA1015" i="82"/>
  <c r="CZ1015" i="82"/>
  <c r="FL1014" i="82"/>
  <c r="FK1014" i="82"/>
  <c r="FJ1014" i="82"/>
  <c r="FI1014" i="82"/>
  <c r="FH1014" i="82"/>
  <c r="FG1014" i="82"/>
  <c r="FF1014" i="82"/>
  <c r="FE1014" i="82"/>
  <c r="FD1014" i="82"/>
  <c r="FC1014" i="82"/>
  <c r="FB1014" i="82"/>
  <c r="FA1014" i="82"/>
  <c r="EY1014" i="82"/>
  <c r="EX1014" i="82"/>
  <c r="EM1014" i="82"/>
  <c r="EL1014" i="82"/>
  <c r="EK1014" i="82"/>
  <c r="EJ1014" i="82"/>
  <c r="EI1014" i="82"/>
  <c r="EH1014" i="82"/>
  <c r="EG1014" i="82"/>
  <c r="EF1014" i="82"/>
  <c r="EE1014" i="82"/>
  <c r="ED1014" i="82"/>
  <c r="EC1014" i="82"/>
  <c r="EB1014" i="82"/>
  <c r="EA1014" i="82"/>
  <c r="DZ1014" i="82"/>
  <c r="DY1014" i="82"/>
  <c r="DX1014" i="82"/>
  <c r="DW1014" i="82"/>
  <c r="DV1014" i="82"/>
  <c r="DU1014" i="82"/>
  <c r="DT1014" i="82"/>
  <c r="DS1014" i="82"/>
  <c r="DR1014" i="82"/>
  <c r="DQ1014" i="82"/>
  <c r="DP1014" i="82"/>
  <c r="DO1014" i="82"/>
  <c r="DN1014" i="82"/>
  <c r="DM1014" i="82"/>
  <c r="DL1014" i="82"/>
  <c r="DK1014" i="82"/>
  <c r="DJ1014" i="82"/>
  <c r="DI1014" i="82"/>
  <c r="DH1014" i="82"/>
  <c r="DG1014" i="82"/>
  <c r="DF1014" i="82"/>
  <c r="DE1014" i="82"/>
  <c r="DD1014" i="82"/>
  <c r="DC1014" i="82"/>
  <c r="DB1014" i="82"/>
  <c r="DA1014" i="82"/>
  <c r="CZ1014" i="82"/>
  <c r="FL1013" i="82"/>
  <c r="FK1013" i="82"/>
  <c r="FJ1013" i="82"/>
  <c r="FI1013" i="82"/>
  <c r="FH1013" i="82"/>
  <c r="FG1013" i="82"/>
  <c r="FF1013" i="82"/>
  <c r="FE1013" i="82"/>
  <c r="FD1013" i="82"/>
  <c r="FC1013" i="82"/>
  <c r="FB1013" i="82"/>
  <c r="FA1013" i="82"/>
  <c r="EY1013" i="82"/>
  <c r="EX1013" i="82"/>
  <c r="EM1013" i="82"/>
  <c r="EL1013" i="82"/>
  <c r="EK1013" i="82"/>
  <c r="EJ1013" i="82"/>
  <c r="EI1013" i="82"/>
  <c r="EH1013" i="82"/>
  <c r="EG1013" i="82"/>
  <c r="EF1013" i="82"/>
  <c r="EE1013" i="82"/>
  <c r="ED1013" i="82"/>
  <c r="EC1013" i="82"/>
  <c r="EB1013" i="82"/>
  <c r="EA1013" i="82"/>
  <c r="DZ1013" i="82"/>
  <c r="DY1013" i="82"/>
  <c r="DX1013" i="82"/>
  <c r="DW1013" i="82"/>
  <c r="DV1013" i="82"/>
  <c r="DU1013" i="82"/>
  <c r="DT1013" i="82"/>
  <c r="DS1013" i="82"/>
  <c r="DR1013" i="82"/>
  <c r="DQ1013" i="82"/>
  <c r="DP1013" i="82"/>
  <c r="DO1013" i="82"/>
  <c r="DN1013" i="82"/>
  <c r="DM1013" i="82"/>
  <c r="DL1013" i="82"/>
  <c r="DK1013" i="82"/>
  <c r="DJ1013" i="82"/>
  <c r="DI1013" i="82"/>
  <c r="DH1013" i="82"/>
  <c r="DG1013" i="82"/>
  <c r="DF1013" i="82"/>
  <c r="DE1013" i="82"/>
  <c r="DD1013" i="82"/>
  <c r="DC1013" i="82"/>
  <c r="DB1013" i="82"/>
  <c r="DA1013" i="82"/>
  <c r="CZ1013" i="82"/>
  <c r="FL1012" i="82"/>
  <c r="FK1012" i="82"/>
  <c r="FJ1012" i="82"/>
  <c r="FI1012" i="82"/>
  <c r="FH1012" i="82"/>
  <c r="FG1012" i="82"/>
  <c r="FF1012" i="82"/>
  <c r="FE1012" i="82"/>
  <c r="FD1012" i="82"/>
  <c r="FC1012" i="82"/>
  <c r="FB1012" i="82"/>
  <c r="FA1012" i="82"/>
  <c r="EY1012" i="82"/>
  <c r="EX1012" i="82"/>
  <c r="EM1012" i="82"/>
  <c r="EL1012" i="82"/>
  <c r="EK1012" i="82"/>
  <c r="EJ1012" i="82"/>
  <c r="EI1012" i="82"/>
  <c r="EH1012" i="82"/>
  <c r="EG1012" i="82"/>
  <c r="EF1012" i="82"/>
  <c r="EE1012" i="82"/>
  <c r="ED1012" i="82"/>
  <c r="EC1012" i="82"/>
  <c r="EB1012" i="82"/>
  <c r="EA1012" i="82"/>
  <c r="DZ1012" i="82"/>
  <c r="DY1012" i="82"/>
  <c r="DX1012" i="82"/>
  <c r="DW1012" i="82"/>
  <c r="DV1012" i="82"/>
  <c r="DU1012" i="82"/>
  <c r="DT1012" i="82"/>
  <c r="DS1012" i="82"/>
  <c r="DR1012" i="82"/>
  <c r="DQ1012" i="82"/>
  <c r="DP1012" i="82"/>
  <c r="DO1012" i="82"/>
  <c r="DN1012" i="82"/>
  <c r="DM1012" i="82"/>
  <c r="DL1012" i="82"/>
  <c r="DK1012" i="82"/>
  <c r="DJ1012" i="82"/>
  <c r="DI1012" i="82"/>
  <c r="DH1012" i="82"/>
  <c r="DG1012" i="82"/>
  <c r="DF1012" i="82"/>
  <c r="DE1012" i="82"/>
  <c r="DD1012" i="82"/>
  <c r="DC1012" i="82"/>
  <c r="DB1012" i="82"/>
  <c r="DA1012" i="82"/>
  <c r="CZ1012" i="82"/>
  <c r="FL1011" i="82"/>
  <c r="FK1011" i="82"/>
  <c r="FJ1011" i="82"/>
  <c r="FI1011" i="82"/>
  <c r="FH1011" i="82"/>
  <c r="FG1011" i="82"/>
  <c r="FF1011" i="82"/>
  <c r="FE1011" i="82"/>
  <c r="FD1011" i="82"/>
  <c r="FC1011" i="82"/>
  <c r="FB1011" i="82"/>
  <c r="FA1011" i="82"/>
  <c r="EY1011" i="82"/>
  <c r="EX1011" i="82"/>
  <c r="EM1011" i="82"/>
  <c r="EL1011" i="82"/>
  <c r="EK1011" i="82"/>
  <c r="EJ1011" i="82"/>
  <c r="EI1011" i="82"/>
  <c r="EH1011" i="82"/>
  <c r="EG1011" i="82"/>
  <c r="EF1011" i="82"/>
  <c r="EE1011" i="82"/>
  <c r="ED1011" i="82"/>
  <c r="EC1011" i="82"/>
  <c r="EB1011" i="82"/>
  <c r="EA1011" i="82"/>
  <c r="DZ1011" i="82"/>
  <c r="DY1011" i="82"/>
  <c r="DX1011" i="82"/>
  <c r="DW1011" i="82"/>
  <c r="DV1011" i="82"/>
  <c r="DU1011" i="82"/>
  <c r="DT1011" i="82"/>
  <c r="DS1011" i="82"/>
  <c r="DR1011" i="82"/>
  <c r="DQ1011" i="82"/>
  <c r="DP1011" i="82"/>
  <c r="DO1011" i="82"/>
  <c r="DN1011" i="82"/>
  <c r="DM1011" i="82"/>
  <c r="DL1011" i="82"/>
  <c r="DK1011" i="82"/>
  <c r="DJ1011" i="82"/>
  <c r="DI1011" i="82"/>
  <c r="DH1011" i="82"/>
  <c r="DG1011" i="82"/>
  <c r="DF1011" i="82"/>
  <c r="DE1011" i="82"/>
  <c r="DD1011" i="82"/>
  <c r="DC1011" i="82"/>
  <c r="DB1011" i="82"/>
  <c r="DA1011" i="82"/>
  <c r="CZ1011" i="82"/>
  <c r="FL1010" i="82"/>
  <c r="FK1010" i="82"/>
  <c r="FJ1010" i="82"/>
  <c r="FI1010" i="82"/>
  <c r="FH1010" i="82"/>
  <c r="FG1010" i="82"/>
  <c r="FF1010" i="82"/>
  <c r="FE1010" i="82"/>
  <c r="FD1010" i="82"/>
  <c r="FC1010" i="82"/>
  <c r="FB1010" i="82"/>
  <c r="FA1010" i="82"/>
  <c r="EY1010" i="82"/>
  <c r="EX1010" i="82"/>
  <c r="EM1010" i="82"/>
  <c r="EL1010" i="82"/>
  <c r="EK1010" i="82"/>
  <c r="EJ1010" i="82"/>
  <c r="EI1010" i="82"/>
  <c r="EH1010" i="82"/>
  <c r="EG1010" i="82"/>
  <c r="EF1010" i="82"/>
  <c r="EE1010" i="82"/>
  <c r="ED1010" i="82"/>
  <c r="EC1010" i="82"/>
  <c r="EB1010" i="82"/>
  <c r="EA1010" i="82"/>
  <c r="DZ1010" i="82"/>
  <c r="DY1010" i="82"/>
  <c r="DX1010" i="82"/>
  <c r="DW1010" i="82"/>
  <c r="DV1010" i="82"/>
  <c r="DU1010" i="82"/>
  <c r="DT1010" i="82"/>
  <c r="DS1010" i="82"/>
  <c r="DR1010" i="82"/>
  <c r="DQ1010" i="82"/>
  <c r="DP1010" i="82"/>
  <c r="DO1010" i="82"/>
  <c r="DN1010" i="82"/>
  <c r="DM1010" i="82"/>
  <c r="DL1010" i="82"/>
  <c r="DK1010" i="82"/>
  <c r="DJ1010" i="82"/>
  <c r="DI1010" i="82"/>
  <c r="DH1010" i="82"/>
  <c r="DG1010" i="82"/>
  <c r="DF1010" i="82"/>
  <c r="DE1010" i="82"/>
  <c r="DD1010" i="82"/>
  <c r="DC1010" i="82"/>
  <c r="DB1010" i="82"/>
  <c r="DA1010" i="82"/>
  <c r="CZ1010" i="82"/>
  <c r="FL1009" i="82"/>
  <c r="FK1009" i="82"/>
  <c r="FJ1009" i="82"/>
  <c r="FI1009" i="82"/>
  <c r="FH1009" i="82"/>
  <c r="FG1009" i="82"/>
  <c r="FF1009" i="82"/>
  <c r="FE1009" i="82"/>
  <c r="FD1009" i="82"/>
  <c r="FC1009" i="82"/>
  <c r="FB1009" i="82"/>
  <c r="FA1009" i="82"/>
  <c r="EY1009" i="82"/>
  <c r="EX1009" i="82"/>
  <c r="EM1009" i="82"/>
  <c r="EL1009" i="82"/>
  <c r="EK1009" i="82"/>
  <c r="EJ1009" i="82"/>
  <c r="EI1009" i="82"/>
  <c r="EH1009" i="82"/>
  <c r="EG1009" i="82"/>
  <c r="EF1009" i="82"/>
  <c r="EE1009" i="82"/>
  <c r="ED1009" i="82"/>
  <c r="EC1009" i="82"/>
  <c r="EB1009" i="82"/>
  <c r="EA1009" i="82"/>
  <c r="DZ1009" i="82"/>
  <c r="DY1009" i="82"/>
  <c r="DX1009" i="82"/>
  <c r="DW1009" i="82"/>
  <c r="DV1009" i="82"/>
  <c r="DU1009" i="82"/>
  <c r="DT1009" i="82"/>
  <c r="DS1009" i="82"/>
  <c r="DR1009" i="82"/>
  <c r="DQ1009" i="82"/>
  <c r="DP1009" i="82"/>
  <c r="DO1009" i="82"/>
  <c r="DN1009" i="82"/>
  <c r="DM1009" i="82"/>
  <c r="DL1009" i="82"/>
  <c r="DK1009" i="82"/>
  <c r="DJ1009" i="82"/>
  <c r="DI1009" i="82"/>
  <c r="DH1009" i="82"/>
  <c r="DG1009" i="82"/>
  <c r="DF1009" i="82"/>
  <c r="DE1009" i="82"/>
  <c r="DD1009" i="82"/>
  <c r="DC1009" i="82"/>
  <c r="DB1009" i="82"/>
  <c r="DA1009" i="82"/>
  <c r="CZ1009" i="82"/>
  <c r="FL1008" i="82"/>
  <c r="FK1008" i="82"/>
  <c r="FJ1008" i="82"/>
  <c r="FI1008" i="82"/>
  <c r="FH1008" i="82"/>
  <c r="FG1008" i="82"/>
  <c r="FF1008" i="82"/>
  <c r="FE1008" i="82"/>
  <c r="FD1008" i="82"/>
  <c r="FC1008" i="82"/>
  <c r="FB1008" i="82"/>
  <c r="FA1008" i="82"/>
  <c r="EY1008" i="82"/>
  <c r="EX1008" i="82"/>
  <c r="EM1008" i="82"/>
  <c r="EL1008" i="82"/>
  <c r="EK1008" i="82"/>
  <c r="EJ1008" i="82"/>
  <c r="EI1008" i="82"/>
  <c r="EH1008" i="82"/>
  <c r="EG1008" i="82"/>
  <c r="EF1008" i="82"/>
  <c r="EE1008" i="82"/>
  <c r="ED1008" i="82"/>
  <c r="EC1008" i="82"/>
  <c r="EB1008" i="82"/>
  <c r="EA1008" i="82"/>
  <c r="DZ1008" i="82"/>
  <c r="DY1008" i="82"/>
  <c r="DX1008" i="82"/>
  <c r="DW1008" i="82"/>
  <c r="DV1008" i="82"/>
  <c r="DU1008" i="82"/>
  <c r="DT1008" i="82"/>
  <c r="DS1008" i="82"/>
  <c r="DR1008" i="82"/>
  <c r="DQ1008" i="82"/>
  <c r="DP1008" i="82"/>
  <c r="DO1008" i="82"/>
  <c r="DN1008" i="82"/>
  <c r="DM1008" i="82"/>
  <c r="DL1008" i="82"/>
  <c r="DK1008" i="82"/>
  <c r="DJ1008" i="82"/>
  <c r="DI1008" i="82"/>
  <c r="DH1008" i="82"/>
  <c r="DG1008" i="82"/>
  <c r="DF1008" i="82"/>
  <c r="DE1008" i="82"/>
  <c r="DD1008" i="82"/>
  <c r="DC1008" i="82"/>
  <c r="DB1008" i="82"/>
  <c r="DA1008" i="82"/>
  <c r="CZ1008" i="82"/>
  <c r="FL1007" i="82"/>
  <c r="FK1007" i="82"/>
  <c r="FJ1007" i="82"/>
  <c r="FI1007" i="82"/>
  <c r="FH1007" i="82"/>
  <c r="FG1007" i="82"/>
  <c r="FF1007" i="82"/>
  <c r="FE1007" i="82"/>
  <c r="FD1007" i="82"/>
  <c r="FC1007" i="82"/>
  <c r="FB1007" i="82"/>
  <c r="FA1007" i="82"/>
  <c r="EY1007" i="82"/>
  <c r="EX1007" i="82"/>
  <c r="EM1007" i="82"/>
  <c r="EL1007" i="82"/>
  <c r="EK1007" i="82"/>
  <c r="EJ1007" i="82"/>
  <c r="EI1007" i="82"/>
  <c r="EH1007" i="82"/>
  <c r="EG1007" i="82"/>
  <c r="EF1007" i="82"/>
  <c r="EE1007" i="82"/>
  <c r="ED1007" i="82"/>
  <c r="EC1007" i="82"/>
  <c r="EB1007" i="82"/>
  <c r="EA1007" i="82"/>
  <c r="DZ1007" i="82"/>
  <c r="DY1007" i="82"/>
  <c r="DX1007" i="82"/>
  <c r="DW1007" i="82"/>
  <c r="DV1007" i="82"/>
  <c r="DU1007" i="82"/>
  <c r="DT1007" i="82"/>
  <c r="DS1007" i="82"/>
  <c r="DR1007" i="82"/>
  <c r="DQ1007" i="82"/>
  <c r="DP1007" i="82"/>
  <c r="DO1007" i="82"/>
  <c r="DN1007" i="82"/>
  <c r="DM1007" i="82"/>
  <c r="DL1007" i="82"/>
  <c r="DK1007" i="82"/>
  <c r="DJ1007" i="82"/>
  <c r="DI1007" i="82"/>
  <c r="DH1007" i="82"/>
  <c r="DG1007" i="82"/>
  <c r="DF1007" i="82"/>
  <c r="DE1007" i="82"/>
  <c r="DD1007" i="82"/>
  <c r="DC1007" i="82"/>
  <c r="DB1007" i="82"/>
  <c r="DA1007" i="82"/>
  <c r="CZ1007" i="82"/>
  <c r="FL1006" i="82"/>
  <c r="FK1006" i="82"/>
  <c r="FJ1006" i="82"/>
  <c r="FI1006" i="82"/>
  <c r="FH1006" i="82"/>
  <c r="FG1006" i="82"/>
  <c r="FF1006" i="82"/>
  <c r="FE1006" i="82"/>
  <c r="FD1006" i="82"/>
  <c r="FC1006" i="82"/>
  <c r="FB1006" i="82"/>
  <c r="FA1006" i="82"/>
  <c r="EY1006" i="82"/>
  <c r="EX1006" i="82"/>
  <c r="EM1006" i="82"/>
  <c r="EL1006" i="82"/>
  <c r="EK1006" i="82"/>
  <c r="EJ1006" i="82"/>
  <c r="EI1006" i="82"/>
  <c r="EH1006" i="82"/>
  <c r="EG1006" i="82"/>
  <c r="EF1006" i="82"/>
  <c r="EE1006" i="82"/>
  <c r="ED1006" i="82"/>
  <c r="EC1006" i="82"/>
  <c r="EB1006" i="82"/>
  <c r="EA1006" i="82"/>
  <c r="DZ1006" i="82"/>
  <c r="DY1006" i="82"/>
  <c r="DX1006" i="82"/>
  <c r="DW1006" i="82"/>
  <c r="DV1006" i="82"/>
  <c r="DU1006" i="82"/>
  <c r="DT1006" i="82"/>
  <c r="DS1006" i="82"/>
  <c r="DR1006" i="82"/>
  <c r="DQ1006" i="82"/>
  <c r="DP1006" i="82"/>
  <c r="DO1006" i="82"/>
  <c r="DN1006" i="82"/>
  <c r="DM1006" i="82"/>
  <c r="DL1006" i="82"/>
  <c r="DK1006" i="82"/>
  <c r="DJ1006" i="82"/>
  <c r="DI1006" i="82"/>
  <c r="DH1006" i="82"/>
  <c r="DG1006" i="82"/>
  <c r="DF1006" i="82"/>
  <c r="DE1006" i="82"/>
  <c r="DD1006" i="82"/>
  <c r="DC1006" i="82"/>
  <c r="DB1006" i="82"/>
  <c r="DA1006" i="82"/>
  <c r="CZ1006" i="82"/>
  <c r="FL1005" i="82"/>
  <c r="FK1005" i="82"/>
  <c r="FJ1005" i="82"/>
  <c r="FI1005" i="82"/>
  <c r="FH1005" i="82"/>
  <c r="FG1005" i="82"/>
  <c r="FF1005" i="82"/>
  <c r="FE1005" i="82"/>
  <c r="FD1005" i="82"/>
  <c r="FC1005" i="82"/>
  <c r="FB1005" i="82"/>
  <c r="FA1005" i="82"/>
  <c r="EY1005" i="82"/>
  <c r="EX1005" i="82"/>
  <c r="EM1005" i="82"/>
  <c r="EL1005" i="82"/>
  <c r="EK1005" i="82"/>
  <c r="EJ1005" i="82"/>
  <c r="EI1005" i="82"/>
  <c r="EH1005" i="82"/>
  <c r="EG1005" i="82"/>
  <c r="EF1005" i="82"/>
  <c r="EE1005" i="82"/>
  <c r="ED1005" i="82"/>
  <c r="EC1005" i="82"/>
  <c r="EB1005" i="82"/>
  <c r="EA1005" i="82"/>
  <c r="DZ1005" i="82"/>
  <c r="DY1005" i="82"/>
  <c r="DX1005" i="82"/>
  <c r="DW1005" i="82"/>
  <c r="DV1005" i="82"/>
  <c r="DU1005" i="82"/>
  <c r="DT1005" i="82"/>
  <c r="DS1005" i="82"/>
  <c r="DR1005" i="82"/>
  <c r="DQ1005" i="82"/>
  <c r="DP1005" i="82"/>
  <c r="DO1005" i="82"/>
  <c r="DN1005" i="82"/>
  <c r="DM1005" i="82"/>
  <c r="DL1005" i="82"/>
  <c r="DK1005" i="82"/>
  <c r="DJ1005" i="82"/>
  <c r="DI1005" i="82"/>
  <c r="DH1005" i="82"/>
  <c r="DG1005" i="82"/>
  <c r="DF1005" i="82"/>
  <c r="DE1005" i="82"/>
  <c r="DD1005" i="82"/>
  <c r="DC1005" i="82"/>
  <c r="DB1005" i="82"/>
  <c r="DA1005" i="82"/>
  <c r="CZ1005" i="82"/>
  <c r="FL1004" i="82"/>
  <c r="FK1004" i="82"/>
  <c r="FJ1004" i="82"/>
  <c r="FI1004" i="82"/>
  <c r="FH1004" i="82"/>
  <c r="FG1004" i="82"/>
  <c r="FF1004" i="82"/>
  <c r="FE1004" i="82"/>
  <c r="FD1004" i="82"/>
  <c r="FC1004" i="82"/>
  <c r="FB1004" i="82"/>
  <c r="FA1004" i="82"/>
  <c r="EY1004" i="82"/>
  <c r="EX1004" i="82"/>
  <c r="EM1004" i="82"/>
  <c r="EL1004" i="82"/>
  <c r="EK1004" i="82"/>
  <c r="EJ1004" i="82"/>
  <c r="EI1004" i="82"/>
  <c r="EH1004" i="82"/>
  <c r="EG1004" i="82"/>
  <c r="EF1004" i="82"/>
  <c r="EE1004" i="82"/>
  <c r="ED1004" i="82"/>
  <c r="EC1004" i="82"/>
  <c r="EB1004" i="82"/>
  <c r="EA1004" i="82"/>
  <c r="DZ1004" i="82"/>
  <c r="DY1004" i="82"/>
  <c r="DX1004" i="82"/>
  <c r="DW1004" i="82"/>
  <c r="DV1004" i="82"/>
  <c r="DU1004" i="82"/>
  <c r="DT1004" i="82"/>
  <c r="DS1004" i="82"/>
  <c r="DR1004" i="82"/>
  <c r="DQ1004" i="82"/>
  <c r="DP1004" i="82"/>
  <c r="DO1004" i="82"/>
  <c r="DN1004" i="82"/>
  <c r="DM1004" i="82"/>
  <c r="DL1004" i="82"/>
  <c r="DK1004" i="82"/>
  <c r="DJ1004" i="82"/>
  <c r="DI1004" i="82"/>
  <c r="DH1004" i="82"/>
  <c r="DG1004" i="82"/>
  <c r="DF1004" i="82"/>
  <c r="DE1004" i="82"/>
  <c r="DD1004" i="82"/>
  <c r="DC1004" i="82"/>
  <c r="DB1004" i="82"/>
  <c r="DA1004" i="82"/>
  <c r="CZ1004" i="82"/>
  <c r="FL1003" i="82"/>
  <c r="FK1003" i="82"/>
  <c r="FJ1003" i="82"/>
  <c r="FI1003" i="82"/>
  <c r="FH1003" i="82"/>
  <c r="FG1003" i="82"/>
  <c r="FF1003" i="82"/>
  <c r="FE1003" i="82"/>
  <c r="FD1003" i="82"/>
  <c r="FC1003" i="82"/>
  <c r="FB1003" i="82"/>
  <c r="FA1003" i="82"/>
  <c r="EY1003" i="82"/>
  <c r="EX1003" i="82"/>
  <c r="EM1003" i="82"/>
  <c r="EL1003" i="82"/>
  <c r="EK1003" i="82"/>
  <c r="EJ1003" i="82"/>
  <c r="EI1003" i="82"/>
  <c r="EH1003" i="82"/>
  <c r="EG1003" i="82"/>
  <c r="EF1003" i="82"/>
  <c r="EE1003" i="82"/>
  <c r="ED1003" i="82"/>
  <c r="EC1003" i="82"/>
  <c r="EB1003" i="82"/>
  <c r="EA1003" i="82"/>
  <c r="DZ1003" i="82"/>
  <c r="DY1003" i="82"/>
  <c r="DX1003" i="82"/>
  <c r="DW1003" i="82"/>
  <c r="DV1003" i="82"/>
  <c r="DU1003" i="82"/>
  <c r="DT1003" i="82"/>
  <c r="DS1003" i="82"/>
  <c r="DR1003" i="82"/>
  <c r="DQ1003" i="82"/>
  <c r="DP1003" i="82"/>
  <c r="DO1003" i="82"/>
  <c r="DN1003" i="82"/>
  <c r="DM1003" i="82"/>
  <c r="DL1003" i="82"/>
  <c r="DK1003" i="82"/>
  <c r="DJ1003" i="82"/>
  <c r="DI1003" i="82"/>
  <c r="DH1003" i="82"/>
  <c r="DG1003" i="82"/>
  <c r="DF1003" i="82"/>
  <c r="DE1003" i="82"/>
  <c r="DD1003" i="82"/>
  <c r="DC1003" i="82"/>
  <c r="DB1003" i="82"/>
  <c r="DA1003" i="82"/>
  <c r="CZ1003" i="82"/>
  <c r="FL1002" i="82"/>
  <c r="FK1002" i="82"/>
  <c r="FJ1002" i="82"/>
  <c r="FI1002" i="82"/>
  <c r="FH1002" i="82"/>
  <c r="FG1002" i="82"/>
  <c r="FF1002" i="82"/>
  <c r="FE1002" i="82"/>
  <c r="FD1002" i="82"/>
  <c r="FC1002" i="82"/>
  <c r="FB1002" i="82"/>
  <c r="FA1002" i="82"/>
  <c r="EY1002" i="82"/>
  <c r="EX1002" i="82"/>
  <c r="EM1002" i="82"/>
  <c r="EL1002" i="82"/>
  <c r="EK1002" i="82"/>
  <c r="EJ1002" i="82"/>
  <c r="EI1002" i="82"/>
  <c r="EH1002" i="82"/>
  <c r="EG1002" i="82"/>
  <c r="EF1002" i="82"/>
  <c r="EE1002" i="82"/>
  <c r="ED1002" i="82"/>
  <c r="EC1002" i="82"/>
  <c r="EB1002" i="82"/>
  <c r="EA1002" i="82"/>
  <c r="DZ1002" i="82"/>
  <c r="DY1002" i="82"/>
  <c r="DX1002" i="82"/>
  <c r="DW1002" i="82"/>
  <c r="DV1002" i="82"/>
  <c r="DU1002" i="82"/>
  <c r="DT1002" i="82"/>
  <c r="DS1002" i="82"/>
  <c r="DR1002" i="82"/>
  <c r="DQ1002" i="82"/>
  <c r="DP1002" i="82"/>
  <c r="DO1002" i="82"/>
  <c r="DN1002" i="82"/>
  <c r="DM1002" i="82"/>
  <c r="DL1002" i="82"/>
  <c r="DK1002" i="82"/>
  <c r="DJ1002" i="82"/>
  <c r="DI1002" i="82"/>
  <c r="DH1002" i="82"/>
  <c r="DG1002" i="82"/>
  <c r="DF1002" i="82"/>
  <c r="DE1002" i="82"/>
  <c r="DD1002" i="82"/>
  <c r="DC1002" i="82"/>
  <c r="DB1002" i="82"/>
  <c r="DA1002" i="82"/>
  <c r="CZ1002" i="82"/>
  <c r="FL1001" i="82"/>
  <c r="FK1001" i="82"/>
  <c r="FJ1001" i="82"/>
  <c r="FI1001" i="82"/>
  <c r="FH1001" i="82"/>
  <c r="FG1001" i="82"/>
  <c r="FF1001" i="82"/>
  <c r="FE1001" i="82"/>
  <c r="FD1001" i="82"/>
  <c r="FC1001" i="82"/>
  <c r="FB1001" i="82"/>
  <c r="FA1001" i="82"/>
  <c r="EY1001" i="82"/>
  <c r="EX1001" i="82"/>
  <c r="EM1001" i="82"/>
  <c r="EL1001" i="82"/>
  <c r="EK1001" i="82"/>
  <c r="EJ1001" i="82"/>
  <c r="EI1001" i="82"/>
  <c r="EH1001" i="82"/>
  <c r="EG1001" i="82"/>
  <c r="EF1001" i="82"/>
  <c r="EE1001" i="82"/>
  <c r="ED1001" i="82"/>
  <c r="EC1001" i="82"/>
  <c r="EB1001" i="82"/>
  <c r="EA1001" i="82"/>
  <c r="DZ1001" i="82"/>
  <c r="DY1001" i="82"/>
  <c r="DX1001" i="82"/>
  <c r="DW1001" i="82"/>
  <c r="DV1001" i="82"/>
  <c r="DU1001" i="82"/>
  <c r="DT1001" i="82"/>
  <c r="DS1001" i="82"/>
  <c r="DR1001" i="82"/>
  <c r="DQ1001" i="82"/>
  <c r="DP1001" i="82"/>
  <c r="DO1001" i="82"/>
  <c r="DN1001" i="82"/>
  <c r="DM1001" i="82"/>
  <c r="DL1001" i="82"/>
  <c r="DK1001" i="82"/>
  <c r="DJ1001" i="82"/>
  <c r="DI1001" i="82"/>
  <c r="DH1001" i="82"/>
  <c r="DG1001" i="82"/>
  <c r="DF1001" i="82"/>
  <c r="DE1001" i="82"/>
  <c r="DD1001" i="82"/>
  <c r="DC1001" i="82"/>
  <c r="DB1001" i="82"/>
  <c r="DA1001" i="82"/>
  <c r="CZ1001" i="82"/>
  <c r="FL1000" i="82"/>
  <c r="FK1000" i="82"/>
  <c r="FJ1000" i="82"/>
  <c r="FI1000" i="82"/>
  <c r="FH1000" i="82"/>
  <c r="FG1000" i="82"/>
  <c r="FF1000" i="82"/>
  <c r="FE1000" i="82"/>
  <c r="FD1000" i="82"/>
  <c r="FC1000" i="82"/>
  <c r="FB1000" i="82"/>
  <c r="FA1000" i="82"/>
  <c r="EY1000" i="82"/>
  <c r="EX1000" i="82"/>
  <c r="EM1000" i="82"/>
  <c r="EL1000" i="82"/>
  <c r="EK1000" i="82"/>
  <c r="EJ1000" i="82"/>
  <c r="EI1000" i="82"/>
  <c r="EH1000" i="82"/>
  <c r="EG1000" i="82"/>
  <c r="EF1000" i="82"/>
  <c r="EE1000" i="82"/>
  <c r="ED1000" i="82"/>
  <c r="EC1000" i="82"/>
  <c r="EB1000" i="82"/>
  <c r="EA1000" i="82"/>
  <c r="DZ1000" i="82"/>
  <c r="DY1000" i="82"/>
  <c r="DX1000" i="82"/>
  <c r="DW1000" i="82"/>
  <c r="DV1000" i="82"/>
  <c r="DU1000" i="82"/>
  <c r="DT1000" i="82"/>
  <c r="DS1000" i="82"/>
  <c r="DR1000" i="82"/>
  <c r="DQ1000" i="82"/>
  <c r="DP1000" i="82"/>
  <c r="DO1000" i="82"/>
  <c r="DN1000" i="82"/>
  <c r="DM1000" i="82"/>
  <c r="DL1000" i="82"/>
  <c r="DK1000" i="82"/>
  <c r="DJ1000" i="82"/>
  <c r="DI1000" i="82"/>
  <c r="DH1000" i="82"/>
  <c r="DG1000" i="82"/>
  <c r="DF1000" i="82"/>
  <c r="DE1000" i="82"/>
  <c r="DD1000" i="82"/>
  <c r="DC1000" i="82"/>
  <c r="DB1000" i="82"/>
  <c r="DA1000" i="82"/>
  <c r="CZ1000" i="82"/>
  <c r="FL999" i="82"/>
  <c r="FK999" i="82"/>
  <c r="FJ999" i="82"/>
  <c r="FI999" i="82"/>
  <c r="FH999" i="82"/>
  <c r="FG999" i="82"/>
  <c r="FF999" i="82"/>
  <c r="FE999" i="82"/>
  <c r="FD999" i="82"/>
  <c r="FC999" i="82"/>
  <c r="FB999" i="82"/>
  <c r="FA999" i="82"/>
  <c r="EY999" i="82"/>
  <c r="EX999" i="82"/>
  <c r="EM999" i="82"/>
  <c r="EL999" i="82"/>
  <c r="EK999" i="82"/>
  <c r="EJ999" i="82"/>
  <c r="EI999" i="82"/>
  <c r="EH999" i="82"/>
  <c r="EG999" i="82"/>
  <c r="EF999" i="82"/>
  <c r="EE999" i="82"/>
  <c r="ED999" i="82"/>
  <c r="EC999" i="82"/>
  <c r="EB999" i="82"/>
  <c r="EA999" i="82"/>
  <c r="DZ999" i="82"/>
  <c r="DY999" i="82"/>
  <c r="DX999" i="82"/>
  <c r="DW999" i="82"/>
  <c r="DV999" i="82"/>
  <c r="DU999" i="82"/>
  <c r="DT999" i="82"/>
  <c r="DS999" i="82"/>
  <c r="DR999" i="82"/>
  <c r="DQ999" i="82"/>
  <c r="DP999" i="82"/>
  <c r="DO999" i="82"/>
  <c r="DN999" i="82"/>
  <c r="DM999" i="82"/>
  <c r="DL999" i="82"/>
  <c r="DK999" i="82"/>
  <c r="DJ999" i="82"/>
  <c r="DI999" i="82"/>
  <c r="DH999" i="82"/>
  <c r="DG999" i="82"/>
  <c r="DF999" i="82"/>
  <c r="DE999" i="82"/>
  <c r="DD999" i="82"/>
  <c r="DC999" i="82"/>
  <c r="DB999" i="82"/>
  <c r="DA999" i="82"/>
  <c r="CZ999" i="82"/>
  <c r="FL998" i="82"/>
  <c r="FK998" i="82"/>
  <c r="FJ998" i="82"/>
  <c r="FI998" i="82"/>
  <c r="FH998" i="82"/>
  <c r="FG998" i="82"/>
  <c r="FF998" i="82"/>
  <c r="FE998" i="82"/>
  <c r="FD998" i="82"/>
  <c r="FC998" i="82"/>
  <c r="FB998" i="82"/>
  <c r="FA998" i="82"/>
  <c r="EY998" i="82"/>
  <c r="EX998" i="82"/>
  <c r="EM998" i="82"/>
  <c r="EL998" i="82"/>
  <c r="EK998" i="82"/>
  <c r="EJ998" i="82"/>
  <c r="EI998" i="82"/>
  <c r="EH998" i="82"/>
  <c r="EG998" i="82"/>
  <c r="EF998" i="82"/>
  <c r="EE998" i="82"/>
  <c r="ED998" i="82"/>
  <c r="EC998" i="82"/>
  <c r="EB998" i="82"/>
  <c r="EA998" i="82"/>
  <c r="DZ998" i="82"/>
  <c r="DY998" i="82"/>
  <c r="DX998" i="82"/>
  <c r="DW998" i="82"/>
  <c r="DV998" i="82"/>
  <c r="DU998" i="82"/>
  <c r="DT998" i="82"/>
  <c r="DS998" i="82"/>
  <c r="DR998" i="82"/>
  <c r="DQ998" i="82"/>
  <c r="DP998" i="82"/>
  <c r="DO998" i="82"/>
  <c r="DN998" i="82"/>
  <c r="DM998" i="82"/>
  <c r="DL998" i="82"/>
  <c r="DK998" i="82"/>
  <c r="DJ998" i="82"/>
  <c r="DI998" i="82"/>
  <c r="DH998" i="82"/>
  <c r="DG998" i="82"/>
  <c r="DF998" i="82"/>
  <c r="DE998" i="82"/>
  <c r="DD998" i="82"/>
  <c r="DC998" i="82"/>
  <c r="DB998" i="82"/>
  <c r="DA998" i="82"/>
  <c r="CZ998" i="82"/>
  <c r="FL997" i="82"/>
  <c r="FK997" i="82"/>
  <c r="FJ997" i="82"/>
  <c r="FI997" i="82"/>
  <c r="FH997" i="82"/>
  <c r="FG997" i="82"/>
  <c r="FF997" i="82"/>
  <c r="FE997" i="82"/>
  <c r="FD997" i="82"/>
  <c r="FC997" i="82"/>
  <c r="FB997" i="82"/>
  <c r="FA997" i="82"/>
  <c r="EY997" i="82"/>
  <c r="EX997" i="82"/>
  <c r="EM997" i="82"/>
  <c r="EL997" i="82"/>
  <c r="EK997" i="82"/>
  <c r="EJ997" i="82"/>
  <c r="EI997" i="82"/>
  <c r="EH997" i="82"/>
  <c r="EG997" i="82"/>
  <c r="EF997" i="82"/>
  <c r="EE997" i="82"/>
  <c r="ED997" i="82"/>
  <c r="EC997" i="82"/>
  <c r="EB997" i="82"/>
  <c r="EA997" i="82"/>
  <c r="DZ997" i="82"/>
  <c r="DY997" i="82"/>
  <c r="DX997" i="82"/>
  <c r="DW997" i="82"/>
  <c r="DV997" i="82"/>
  <c r="DU997" i="82"/>
  <c r="DT997" i="82"/>
  <c r="DS997" i="82"/>
  <c r="DR997" i="82"/>
  <c r="DQ997" i="82"/>
  <c r="DP997" i="82"/>
  <c r="DO997" i="82"/>
  <c r="DN997" i="82"/>
  <c r="DM997" i="82"/>
  <c r="DL997" i="82"/>
  <c r="DK997" i="82"/>
  <c r="DJ997" i="82"/>
  <c r="DI997" i="82"/>
  <c r="DH997" i="82"/>
  <c r="DG997" i="82"/>
  <c r="DF997" i="82"/>
  <c r="DE997" i="82"/>
  <c r="DD997" i="82"/>
  <c r="DC997" i="82"/>
  <c r="DB997" i="82"/>
  <c r="DA997" i="82"/>
  <c r="CZ997" i="82"/>
  <c r="FL996" i="82"/>
  <c r="FK996" i="82"/>
  <c r="FJ996" i="82"/>
  <c r="FI996" i="82"/>
  <c r="FH996" i="82"/>
  <c r="FG996" i="82"/>
  <c r="FF996" i="82"/>
  <c r="FE996" i="82"/>
  <c r="FD996" i="82"/>
  <c r="FC996" i="82"/>
  <c r="FB996" i="82"/>
  <c r="FA996" i="82"/>
  <c r="EY996" i="82"/>
  <c r="EX996" i="82"/>
  <c r="EM996" i="82"/>
  <c r="EL996" i="82"/>
  <c r="EK996" i="82"/>
  <c r="EJ996" i="82"/>
  <c r="EI996" i="82"/>
  <c r="EH996" i="82"/>
  <c r="EG996" i="82"/>
  <c r="EF996" i="82"/>
  <c r="EE996" i="82"/>
  <c r="ED996" i="82"/>
  <c r="EC996" i="82"/>
  <c r="EB996" i="82"/>
  <c r="EA996" i="82"/>
  <c r="DZ996" i="82"/>
  <c r="DY996" i="82"/>
  <c r="DX996" i="82"/>
  <c r="DW996" i="82"/>
  <c r="DV996" i="82"/>
  <c r="DU996" i="82"/>
  <c r="DT996" i="82"/>
  <c r="DS996" i="82"/>
  <c r="DR996" i="82"/>
  <c r="DQ996" i="82"/>
  <c r="DP996" i="82"/>
  <c r="DO996" i="82"/>
  <c r="DN996" i="82"/>
  <c r="DM996" i="82"/>
  <c r="DL996" i="82"/>
  <c r="DK996" i="82"/>
  <c r="DJ996" i="82"/>
  <c r="DI996" i="82"/>
  <c r="DH996" i="82"/>
  <c r="DG996" i="82"/>
  <c r="DF996" i="82"/>
  <c r="DE996" i="82"/>
  <c r="DD996" i="82"/>
  <c r="DC996" i="82"/>
  <c r="DB996" i="82"/>
  <c r="DA996" i="82"/>
  <c r="CZ996" i="82"/>
  <c r="FL995" i="82"/>
  <c r="FK995" i="82"/>
  <c r="FJ995" i="82"/>
  <c r="FI995" i="82"/>
  <c r="FH995" i="82"/>
  <c r="FG995" i="82"/>
  <c r="FF995" i="82"/>
  <c r="FE995" i="82"/>
  <c r="FD995" i="82"/>
  <c r="FC995" i="82"/>
  <c r="FB995" i="82"/>
  <c r="FA995" i="82"/>
  <c r="EY995" i="82"/>
  <c r="EX995" i="82"/>
  <c r="EM995" i="82"/>
  <c r="EL995" i="82"/>
  <c r="EK995" i="82"/>
  <c r="EJ995" i="82"/>
  <c r="EI995" i="82"/>
  <c r="EH995" i="82"/>
  <c r="EG995" i="82"/>
  <c r="EF995" i="82"/>
  <c r="EE995" i="82"/>
  <c r="ED995" i="82"/>
  <c r="EC995" i="82"/>
  <c r="EB995" i="82"/>
  <c r="EA995" i="82"/>
  <c r="DZ995" i="82"/>
  <c r="DY995" i="82"/>
  <c r="DX995" i="82"/>
  <c r="DW995" i="82"/>
  <c r="DV995" i="82"/>
  <c r="DU995" i="82"/>
  <c r="DT995" i="82"/>
  <c r="DS995" i="82"/>
  <c r="DR995" i="82"/>
  <c r="DQ995" i="82"/>
  <c r="DP995" i="82"/>
  <c r="DO995" i="82"/>
  <c r="DN995" i="82"/>
  <c r="DM995" i="82"/>
  <c r="DL995" i="82"/>
  <c r="DK995" i="82"/>
  <c r="DJ995" i="82"/>
  <c r="DI995" i="82"/>
  <c r="DH995" i="82"/>
  <c r="DG995" i="82"/>
  <c r="DF995" i="82"/>
  <c r="DE995" i="82"/>
  <c r="DD995" i="82"/>
  <c r="DC995" i="82"/>
  <c r="DB995" i="82"/>
  <c r="DA995" i="82"/>
  <c r="CZ995" i="82"/>
  <c r="FL994" i="82"/>
  <c r="FK994" i="82"/>
  <c r="FJ994" i="82"/>
  <c r="FI994" i="82"/>
  <c r="FH994" i="82"/>
  <c r="FG994" i="82"/>
  <c r="FF994" i="82"/>
  <c r="FE994" i="82"/>
  <c r="FD994" i="82"/>
  <c r="FC994" i="82"/>
  <c r="FB994" i="82"/>
  <c r="FA994" i="82"/>
  <c r="EY994" i="82"/>
  <c r="EX994" i="82"/>
  <c r="EM994" i="82"/>
  <c r="EL994" i="82"/>
  <c r="EK994" i="82"/>
  <c r="EJ994" i="82"/>
  <c r="EI994" i="82"/>
  <c r="EH994" i="82"/>
  <c r="EG994" i="82"/>
  <c r="EF994" i="82"/>
  <c r="EE994" i="82"/>
  <c r="ED994" i="82"/>
  <c r="EC994" i="82"/>
  <c r="EB994" i="82"/>
  <c r="EA994" i="82"/>
  <c r="DZ994" i="82"/>
  <c r="DY994" i="82"/>
  <c r="DX994" i="82"/>
  <c r="DW994" i="82"/>
  <c r="DV994" i="82"/>
  <c r="DU994" i="82"/>
  <c r="DT994" i="82"/>
  <c r="DS994" i="82"/>
  <c r="DR994" i="82"/>
  <c r="DQ994" i="82"/>
  <c r="DP994" i="82"/>
  <c r="DO994" i="82"/>
  <c r="DN994" i="82"/>
  <c r="DM994" i="82"/>
  <c r="DL994" i="82"/>
  <c r="DK994" i="82"/>
  <c r="DJ994" i="82"/>
  <c r="DI994" i="82"/>
  <c r="DH994" i="82"/>
  <c r="DG994" i="82"/>
  <c r="DF994" i="82"/>
  <c r="DE994" i="82"/>
  <c r="DD994" i="82"/>
  <c r="DC994" i="82"/>
  <c r="DB994" i="82"/>
  <c r="DA994" i="82"/>
  <c r="CZ994" i="82"/>
  <c r="FL993" i="82"/>
  <c r="FK993" i="82"/>
  <c r="FJ993" i="82"/>
  <c r="FI993" i="82"/>
  <c r="FH993" i="82"/>
  <c r="FG993" i="82"/>
  <c r="FF993" i="82"/>
  <c r="FE993" i="82"/>
  <c r="FD993" i="82"/>
  <c r="FC993" i="82"/>
  <c r="FB993" i="82"/>
  <c r="FA993" i="82"/>
  <c r="EY993" i="82"/>
  <c r="EX993" i="82"/>
  <c r="EM993" i="82"/>
  <c r="EL993" i="82"/>
  <c r="EK993" i="82"/>
  <c r="EJ993" i="82"/>
  <c r="EI993" i="82"/>
  <c r="EH993" i="82"/>
  <c r="EG993" i="82"/>
  <c r="EF993" i="82"/>
  <c r="EE993" i="82"/>
  <c r="ED993" i="82"/>
  <c r="EC993" i="82"/>
  <c r="EB993" i="82"/>
  <c r="EA993" i="82"/>
  <c r="DZ993" i="82"/>
  <c r="DY993" i="82"/>
  <c r="DX993" i="82"/>
  <c r="DW993" i="82"/>
  <c r="DV993" i="82"/>
  <c r="DU993" i="82"/>
  <c r="DT993" i="82"/>
  <c r="DS993" i="82"/>
  <c r="DR993" i="82"/>
  <c r="DQ993" i="82"/>
  <c r="DP993" i="82"/>
  <c r="DO993" i="82"/>
  <c r="DN993" i="82"/>
  <c r="DM993" i="82"/>
  <c r="DL993" i="82"/>
  <c r="DK993" i="82"/>
  <c r="DJ993" i="82"/>
  <c r="DI993" i="82"/>
  <c r="DH993" i="82"/>
  <c r="DG993" i="82"/>
  <c r="DF993" i="82"/>
  <c r="DE993" i="82"/>
  <c r="DD993" i="82"/>
  <c r="DC993" i="82"/>
  <c r="DB993" i="82"/>
  <c r="DA993" i="82"/>
  <c r="CZ993" i="82"/>
  <c r="FL992" i="82"/>
  <c r="FK992" i="82"/>
  <c r="FJ992" i="82"/>
  <c r="FI992" i="82"/>
  <c r="FH992" i="82"/>
  <c r="FG992" i="82"/>
  <c r="FF992" i="82"/>
  <c r="FE992" i="82"/>
  <c r="FD992" i="82"/>
  <c r="FC992" i="82"/>
  <c r="FB992" i="82"/>
  <c r="FA992" i="82"/>
  <c r="EY992" i="82"/>
  <c r="EX992" i="82"/>
  <c r="EM992" i="82"/>
  <c r="EL992" i="82"/>
  <c r="EK992" i="82"/>
  <c r="EJ992" i="82"/>
  <c r="EI992" i="82"/>
  <c r="EH992" i="82"/>
  <c r="EG992" i="82"/>
  <c r="EF992" i="82"/>
  <c r="EE992" i="82"/>
  <c r="ED992" i="82"/>
  <c r="EC992" i="82"/>
  <c r="EB992" i="82"/>
  <c r="EA992" i="82"/>
  <c r="DZ992" i="82"/>
  <c r="DY992" i="82"/>
  <c r="DX992" i="82"/>
  <c r="DW992" i="82"/>
  <c r="DV992" i="82"/>
  <c r="DU992" i="82"/>
  <c r="DT992" i="82"/>
  <c r="DS992" i="82"/>
  <c r="DR992" i="82"/>
  <c r="DQ992" i="82"/>
  <c r="DP992" i="82"/>
  <c r="DO992" i="82"/>
  <c r="DN992" i="82"/>
  <c r="DM992" i="82"/>
  <c r="DL992" i="82"/>
  <c r="DK992" i="82"/>
  <c r="DJ992" i="82"/>
  <c r="DI992" i="82"/>
  <c r="DH992" i="82"/>
  <c r="DG992" i="82"/>
  <c r="DF992" i="82"/>
  <c r="DE992" i="82"/>
  <c r="DD992" i="82"/>
  <c r="DC992" i="82"/>
  <c r="DB992" i="82"/>
  <c r="DA992" i="82"/>
  <c r="CZ992" i="82"/>
  <c r="FL991" i="82"/>
  <c r="FK991" i="82"/>
  <c r="FJ991" i="82"/>
  <c r="FI991" i="82"/>
  <c r="FH991" i="82"/>
  <c r="FG991" i="82"/>
  <c r="FF991" i="82"/>
  <c r="FE991" i="82"/>
  <c r="FD991" i="82"/>
  <c r="FC991" i="82"/>
  <c r="FB991" i="82"/>
  <c r="FA991" i="82"/>
  <c r="EY991" i="82"/>
  <c r="EX991" i="82"/>
  <c r="EM991" i="82"/>
  <c r="EL991" i="82"/>
  <c r="EK991" i="82"/>
  <c r="EJ991" i="82"/>
  <c r="EI991" i="82"/>
  <c r="EH991" i="82"/>
  <c r="EG991" i="82"/>
  <c r="EF991" i="82"/>
  <c r="EE991" i="82"/>
  <c r="ED991" i="82"/>
  <c r="EC991" i="82"/>
  <c r="EB991" i="82"/>
  <c r="EA991" i="82"/>
  <c r="DZ991" i="82"/>
  <c r="DY991" i="82"/>
  <c r="DX991" i="82"/>
  <c r="DW991" i="82"/>
  <c r="DV991" i="82"/>
  <c r="DU991" i="82"/>
  <c r="DT991" i="82"/>
  <c r="DS991" i="82"/>
  <c r="DR991" i="82"/>
  <c r="DQ991" i="82"/>
  <c r="DP991" i="82"/>
  <c r="DO991" i="82"/>
  <c r="DN991" i="82"/>
  <c r="DM991" i="82"/>
  <c r="DL991" i="82"/>
  <c r="DK991" i="82"/>
  <c r="DJ991" i="82"/>
  <c r="DI991" i="82"/>
  <c r="DH991" i="82"/>
  <c r="DG991" i="82"/>
  <c r="DF991" i="82"/>
  <c r="DE991" i="82"/>
  <c r="DD991" i="82"/>
  <c r="DC991" i="82"/>
  <c r="DB991" i="82"/>
  <c r="DA991" i="82"/>
  <c r="CZ991" i="82"/>
  <c r="FL990" i="82"/>
  <c r="FK990" i="82"/>
  <c r="FJ990" i="82"/>
  <c r="FI990" i="82"/>
  <c r="FH990" i="82"/>
  <c r="FG990" i="82"/>
  <c r="FF990" i="82"/>
  <c r="FE990" i="82"/>
  <c r="FD990" i="82"/>
  <c r="FC990" i="82"/>
  <c r="FB990" i="82"/>
  <c r="FA990" i="82"/>
  <c r="EY990" i="82"/>
  <c r="EX990" i="82"/>
  <c r="EM990" i="82"/>
  <c r="EL990" i="82"/>
  <c r="EK990" i="82"/>
  <c r="EJ990" i="82"/>
  <c r="EI990" i="82"/>
  <c r="EH990" i="82"/>
  <c r="EG990" i="82"/>
  <c r="EF990" i="82"/>
  <c r="EE990" i="82"/>
  <c r="ED990" i="82"/>
  <c r="EC990" i="82"/>
  <c r="EB990" i="82"/>
  <c r="EA990" i="82"/>
  <c r="DZ990" i="82"/>
  <c r="DY990" i="82"/>
  <c r="DX990" i="82"/>
  <c r="DW990" i="82"/>
  <c r="DV990" i="82"/>
  <c r="DU990" i="82"/>
  <c r="DT990" i="82"/>
  <c r="DS990" i="82"/>
  <c r="DR990" i="82"/>
  <c r="DQ990" i="82"/>
  <c r="DP990" i="82"/>
  <c r="DO990" i="82"/>
  <c r="DN990" i="82"/>
  <c r="DM990" i="82"/>
  <c r="DL990" i="82"/>
  <c r="DK990" i="82"/>
  <c r="DJ990" i="82"/>
  <c r="DI990" i="82"/>
  <c r="DH990" i="82"/>
  <c r="DG990" i="82"/>
  <c r="DF990" i="82"/>
  <c r="DE990" i="82"/>
  <c r="DD990" i="82"/>
  <c r="DC990" i="82"/>
  <c r="DB990" i="82"/>
  <c r="DA990" i="82"/>
  <c r="CZ990" i="82"/>
  <c r="FL989" i="82"/>
  <c r="FK989" i="82"/>
  <c r="FJ989" i="82"/>
  <c r="FI989" i="82"/>
  <c r="FH989" i="82"/>
  <c r="FG989" i="82"/>
  <c r="FF989" i="82"/>
  <c r="FE989" i="82"/>
  <c r="FD989" i="82"/>
  <c r="FC989" i="82"/>
  <c r="FB989" i="82"/>
  <c r="FA989" i="82"/>
  <c r="EY989" i="82"/>
  <c r="EX989" i="82"/>
  <c r="EM989" i="82"/>
  <c r="EL989" i="82"/>
  <c r="EK989" i="82"/>
  <c r="EJ989" i="82"/>
  <c r="EI989" i="82"/>
  <c r="EH989" i="82"/>
  <c r="EG989" i="82"/>
  <c r="EF989" i="82"/>
  <c r="EE989" i="82"/>
  <c r="ED989" i="82"/>
  <c r="EC989" i="82"/>
  <c r="EB989" i="82"/>
  <c r="EA989" i="82"/>
  <c r="DZ989" i="82"/>
  <c r="DY989" i="82"/>
  <c r="DX989" i="82"/>
  <c r="DW989" i="82"/>
  <c r="DV989" i="82"/>
  <c r="DU989" i="82"/>
  <c r="DT989" i="82"/>
  <c r="DS989" i="82"/>
  <c r="DR989" i="82"/>
  <c r="DQ989" i="82"/>
  <c r="DP989" i="82"/>
  <c r="DO989" i="82"/>
  <c r="DN989" i="82"/>
  <c r="DM989" i="82"/>
  <c r="DL989" i="82"/>
  <c r="DK989" i="82"/>
  <c r="DJ989" i="82"/>
  <c r="DI989" i="82"/>
  <c r="DH989" i="82"/>
  <c r="DG989" i="82"/>
  <c r="DF989" i="82"/>
  <c r="DE989" i="82"/>
  <c r="DD989" i="82"/>
  <c r="DC989" i="82"/>
  <c r="DB989" i="82"/>
  <c r="DA989" i="82"/>
  <c r="CZ989" i="82"/>
  <c r="FL988" i="82"/>
  <c r="FK988" i="82"/>
  <c r="FJ988" i="82"/>
  <c r="FI988" i="82"/>
  <c r="FH988" i="82"/>
  <c r="FG988" i="82"/>
  <c r="FF988" i="82"/>
  <c r="FE988" i="82"/>
  <c r="FD988" i="82"/>
  <c r="FC988" i="82"/>
  <c r="FB988" i="82"/>
  <c r="FA988" i="82"/>
  <c r="EY988" i="82"/>
  <c r="EX988" i="82"/>
  <c r="EM988" i="82"/>
  <c r="EL988" i="82"/>
  <c r="EK988" i="82"/>
  <c r="EJ988" i="82"/>
  <c r="EI988" i="82"/>
  <c r="EH988" i="82"/>
  <c r="EG988" i="82"/>
  <c r="EF988" i="82"/>
  <c r="EE988" i="82"/>
  <c r="ED988" i="82"/>
  <c r="EC988" i="82"/>
  <c r="EB988" i="82"/>
  <c r="EA988" i="82"/>
  <c r="DZ988" i="82"/>
  <c r="DY988" i="82"/>
  <c r="DX988" i="82"/>
  <c r="DW988" i="82"/>
  <c r="DV988" i="82"/>
  <c r="DU988" i="82"/>
  <c r="DT988" i="82"/>
  <c r="DS988" i="82"/>
  <c r="DR988" i="82"/>
  <c r="DQ988" i="82"/>
  <c r="DP988" i="82"/>
  <c r="DO988" i="82"/>
  <c r="DN988" i="82"/>
  <c r="DM988" i="82"/>
  <c r="DL988" i="82"/>
  <c r="DK988" i="82"/>
  <c r="DJ988" i="82"/>
  <c r="DI988" i="82"/>
  <c r="DH988" i="82"/>
  <c r="DG988" i="82"/>
  <c r="DF988" i="82"/>
  <c r="DE988" i="82"/>
  <c r="DD988" i="82"/>
  <c r="DC988" i="82"/>
  <c r="DB988" i="82"/>
  <c r="DA988" i="82"/>
  <c r="CZ988" i="82"/>
  <c r="FL987" i="82"/>
  <c r="FK987" i="82"/>
  <c r="FJ987" i="82"/>
  <c r="FI987" i="82"/>
  <c r="FH987" i="82"/>
  <c r="FG987" i="82"/>
  <c r="FF987" i="82"/>
  <c r="FE987" i="82"/>
  <c r="FD987" i="82"/>
  <c r="FC987" i="82"/>
  <c r="FB987" i="82"/>
  <c r="FA987" i="82"/>
  <c r="EY987" i="82"/>
  <c r="EX987" i="82"/>
  <c r="EM987" i="82"/>
  <c r="EL987" i="82"/>
  <c r="EK987" i="82"/>
  <c r="EJ987" i="82"/>
  <c r="EI987" i="82"/>
  <c r="EH987" i="82"/>
  <c r="EG987" i="82"/>
  <c r="EF987" i="82"/>
  <c r="EE987" i="82"/>
  <c r="ED987" i="82"/>
  <c r="EC987" i="82"/>
  <c r="EB987" i="82"/>
  <c r="EA987" i="82"/>
  <c r="DZ987" i="82"/>
  <c r="DY987" i="82"/>
  <c r="DX987" i="82"/>
  <c r="DW987" i="82"/>
  <c r="DV987" i="82"/>
  <c r="DU987" i="82"/>
  <c r="DT987" i="82"/>
  <c r="DS987" i="82"/>
  <c r="DR987" i="82"/>
  <c r="DQ987" i="82"/>
  <c r="DP987" i="82"/>
  <c r="DO987" i="82"/>
  <c r="DN987" i="82"/>
  <c r="DM987" i="82"/>
  <c r="DL987" i="82"/>
  <c r="DK987" i="82"/>
  <c r="DJ987" i="82"/>
  <c r="DI987" i="82"/>
  <c r="DH987" i="82"/>
  <c r="DG987" i="82"/>
  <c r="DF987" i="82"/>
  <c r="DE987" i="82"/>
  <c r="DD987" i="82"/>
  <c r="DC987" i="82"/>
  <c r="DB987" i="82"/>
  <c r="DA987" i="82"/>
  <c r="CZ987" i="82"/>
  <c r="FL986" i="82"/>
  <c r="FK986" i="82"/>
  <c r="FJ986" i="82"/>
  <c r="FI986" i="82"/>
  <c r="FH986" i="82"/>
  <c r="FG986" i="82"/>
  <c r="FF986" i="82"/>
  <c r="FE986" i="82"/>
  <c r="FD986" i="82"/>
  <c r="FC986" i="82"/>
  <c r="FB986" i="82"/>
  <c r="FA986" i="82"/>
  <c r="EY986" i="82"/>
  <c r="EX986" i="82"/>
  <c r="EM986" i="82"/>
  <c r="EL986" i="82"/>
  <c r="EK986" i="82"/>
  <c r="EJ986" i="82"/>
  <c r="EI986" i="82"/>
  <c r="EH986" i="82"/>
  <c r="EG986" i="82"/>
  <c r="EF986" i="82"/>
  <c r="EE986" i="82"/>
  <c r="ED986" i="82"/>
  <c r="EC986" i="82"/>
  <c r="EB986" i="82"/>
  <c r="EA986" i="82"/>
  <c r="DZ986" i="82"/>
  <c r="DY986" i="82"/>
  <c r="DX986" i="82"/>
  <c r="DW986" i="82"/>
  <c r="DV986" i="82"/>
  <c r="DU986" i="82"/>
  <c r="DT986" i="82"/>
  <c r="DS986" i="82"/>
  <c r="DR986" i="82"/>
  <c r="DQ986" i="82"/>
  <c r="DP986" i="82"/>
  <c r="DO986" i="82"/>
  <c r="DN986" i="82"/>
  <c r="DM986" i="82"/>
  <c r="DL986" i="82"/>
  <c r="DK986" i="82"/>
  <c r="DJ986" i="82"/>
  <c r="DI986" i="82"/>
  <c r="DH986" i="82"/>
  <c r="DG986" i="82"/>
  <c r="DF986" i="82"/>
  <c r="DE986" i="82"/>
  <c r="DD986" i="82"/>
  <c r="DC986" i="82"/>
  <c r="DB986" i="82"/>
  <c r="DA986" i="82"/>
  <c r="CZ986" i="82"/>
  <c r="FL985" i="82"/>
  <c r="FK985" i="82"/>
  <c r="FJ985" i="82"/>
  <c r="FI985" i="82"/>
  <c r="FH985" i="82"/>
  <c r="FG985" i="82"/>
  <c r="FF985" i="82"/>
  <c r="FE985" i="82"/>
  <c r="FD985" i="82"/>
  <c r="FC985" i="82"/>
  <c r="FB985" i="82"/>
  <c r="FA985" i="82"/>
  <c r="EY985" i="82"/>
  <c r="EX985" i="82"/>
  <c r="EM985" i="82"/>
  <c r="EL985" i="82"/>
  <c r="EK985" i="82"/>
  <c r="EJ985" i="82"/>
  <c r="EI985" i="82"/>
  <c r="EH985" i="82"/>
  <c r="EG985" i="82"/>
  <c r="EF985" i="82"/>
  <c r="EE985" i="82"/>
  <c r="ED985" i="82"/>
  <c r="EC985" i="82"/>
  <c r="EB985" i="82"/>
  <c r="EA985" i="82"/>
  <c r="DZ985" i="82"/>
  <c r="DY985" i="82"/>
  <c r="DX985" i="82"/>
  <c r="DW985" i="82"/>
  <c r="DV985" i="82"/>
  <c r="DU985" i="82"/>
  <c r="DT985" i="82"/>
  <c r="DS985" i="82"/>
  <c r="DR985" i="82"/>
  <c r="DQ985" i="82"/>
  <c r="DP985" i="82"/>
  <c r="DO985" i="82"/>
  <c r="DN985" i="82"/>
  <c r="DM985" i="82"/>
  <c r="DL985" i="82"/>
  <c r="DK985" i="82"/>
  <c r="DJ985" i="82"/>
  <c r="DI985" i="82"/>
  <c r="DH985" i="82"/>
  <c r="DG985" i="82"/>
  <c r="DF985" i="82"/>
  <c r="DE985" i="82"/>
  <c r="DD985" i="82"/>
  <c r="DC985" i="82"/>
  <c r="DB985" i="82"/>
  <c r="DA985" i="82"/>
  <c r="CZ985" i="82"/>
  <c r="FL984" i="82"/>
  <c r="FK984" i="82"/>
  <c r="FJ984" i="82"/>
  <c r="FI984" i="82"/>
  <c r="FH984" i="82"/>
  <c r="FG984" i="82"/>
  <c r="FF984" i="82"/>
  <c r="FE984" i="82"/>
  <c r="FD984" i="82"/>
  <c r="FC984" i="82"/>
  <c r="FB984" i="82"/>
  <c r="FA984" i="82"/>
  <c r="EY984" i="82"/>
  <c r="EX984" i="82"/>
  <c r="EM984" i="82"/>
  <c r="EL984" i="82"/>
  <c r="EK984" i="82"/>
  <c r="EJ984" i="82"/>
  <c r="EI984" i="82"/>
  <c r="EH984" i="82"/>
  <c r="EG984" i="82"/>
  <c r="EF984" i="82"/>
  <c r="EE984" i="82"/>
  <c r="ED984" i="82"/>
  <c r="EC984" i="82"/>
  <c r="EB984" i="82"/>
  <c r="EA984" i="82"/>
  <c r="DZ984" i="82"/>
  <c r="DY984" i="82"/>
  <c r="DX984" i="82"/>
  <c r="DW984" i="82"/>
  <c r="DV984" i="82"/>
  <c r="DU984" i="82"/>
  <c r="DT984" i="82"/>
  <c r="DS984" i="82"/>
  <c r="DR984" i="82"/>
  <c r="DQ984" i="82"/>
  <c r="DP984" i="82"/>
  <c r="DO984" i="82"/>
  <c r="DN984" i="82"/>
  <c r="DM984" i="82"/>
  <c r="DL984" i="82"/>
  <c r="DK984" i="82"/>
  <c r="DJ984" i="82"/>
  <c r="DI984" i="82"/>
  <c r="DH984" i="82"/>
  <c r="DG984" i="82"/>
  <c r="DF984" i="82"/>
  <c r="DE984" i="82"/>
  <c r="DD984" i="82"/>
  <c r="DC984" i="82"/>
  <c r="DB984" i="82"/>
  <c r="DA984" i="82"/>
  <c r="CZ984" i="82"/>
  <c r="FL983" i="82"/>
  <c r="FK983" i="82"/>
  <c r="FJ983" i="82"/>
  <c r="FI983" i="82"/>
  <c r="FH983" i="82"/>
  <c r="FG983" i="82"/>
  <c r="FF983" i="82"/>
  <c r="FE983" i="82"/>
  <c r="FD983" i="82"/>
  <c r="FC983" i="82"/>
  <c r="FB983" i="82"/>
  <c r="FA983" i="82"/>
  <c r="EY983" i="82"/>
  <c r="EX983" i="82"/>
  <c r="EM983" i="82"/>
  <c r="EL983" i="82"/>
  <c r="EK983" i="82"/>
  <c r="EJ983" i="82"/>
  <c r="EI983" i="82"/>
  <c r="EH983" i="82"/>
  <c r="EG983" i="82"/>
  <c r="EF983" i="82"/>
  <c r="EE983" i="82"/>
  <c r="ED983" i="82"/>
  <c r="EC983" i="82"/>
  <c r="EB983" i="82"/>
  <c r="EA983" i="82"/>
  <c r="DZ983" i="82"/>
  <c r="DY983" i="82"/>
  <c r="DX983" i="82"/>
  <c r="DW983" i="82"/>
  <c r="DV983" i="82"/>
  <c r="DU983" i="82"/>
  <c r="DT983" i="82"/>
  <c r="DS983" i="82"/>
  <c r="DR983" i="82"/>
  <c r="DQ983" i="82"/>
  <c r="DP983" i="82"/>
  <c r="DO983" i="82"/>
  <c r="DN983" i="82"/>
  <c r="DM983" i="82"/>
  <c r="DL983" i="82"/>
  <c r="DK983" i="82"/>
  <c r="DJ983" i="82"/>
  <c r="DI983" i="82"/>
  <c r="DH983" i="82"/>
  <c r="DG983" i="82"/>
  <c r="DF983" i="82"/>
  <c r="DE983" i="82"/>
  <c r="DD983" i="82"/>
  <c r="DC983" i="82"/>
  <c r="DB983" i="82"/>
  <c r="DA983" i="82"/>
  <c r="CZ983" i="82"/>
  <c r="FL982" i="82"/>
  <c r="FK982" i="82"/>
  <c r="FJ982" i="82"/>
  <c r="FI982" i="82"/>
  <c r="FH982" i="82"/>
  <c r="FG982" i="82"/>
  <c r="FF982" i="82"/>
  <c r="FE982" i="82"/>
  <c r="FD982" i="82"/>
  <c r="FC982" i="82"/>
  <c r="FB982" i="82"/>
  <c r="FA982" i="82"/>
  <c r="EY982" i="82"/>
  <c r="EX982" i="82"/>
  <c r="EM982" i="82"/>
  <c r="EL982" i="82"/>
  <c r="EK982" i="82"/>
  <c r="EJ982" i="82"/>
  <c r="EI982" i="82"/>
  <c r="EH982" i="82"/>
  <c r="EG982" i="82"/>
  <c r="EF982" i="82"/>
  <c r="EE982" i="82"/>
  <c r="ED982" i="82"/>
  <c r="EC982" i="82"/>
  <c r="EB982" i="82"/>
  <c r="EA982" i="82"/>
  <c r="DZ982" i="82"/>
  <c r="DY982" i="82"/>
  <c r="DX982" i="82"/>
  <c r="DW982" i="82"/>
  <c r="DV982" i="82"/>
  <c r="DU982" i="82"/>
  <c r="DT982" i="82"/>
  <c r="DS982" i="82"/>
  <c r="DR982" i="82"/>
  <c r="DQ982" i="82"/>
  <c r="DP982" i="82"/>
  <c r="DO982" i="82"/>
  <c r="DN982" i="82"/>
  <c r="DM982" i="82"/>
  <c r="DL982" i="82"/>
  <c r="DK982" i="82"/>
  <c r="DJ982" i="82"/>
  <c r="DI982" i="82"/>
  <c r="DH982" i="82"/>
  <c r="DG982" i="82"/>
  <c r="DF982" i="82"/>
  <c r="DE982" i="82"/>
  <c r="DD982" i="82"/>
  <c r="DC982" i="82"/>
  <c r="DB982" i="82"/>
  <c r="DA982" i="82"/>
  <c r="CZ982" i="82"/>
  <c r="FL981" i="82"/>
  <c r="FK981" i="82"/>
  <c r="FJ981" i="82"/>
  <c r="FI981" i="82"/>
  <c r="FH981" i="82"/>
  <c r="FG981" i="82"/>
  <c r="FF981" i="82"/>
  <c r="FE981" i="82"/>
  <c r="FD981" i="82"/>
  <c r="FC981" i="82"/>
  <c r="FB981" i="82"/>
  <c r="FA981" i="82"/>
  <c r="EY981" i="82"/>
  <c r="EX981" i="82"/>
  <c r="EM981" i="82"/>
  <c r="EL981" i="82"/>
  <c r="EK981" i="82"/>
  <c r="EJ981" i="82"/>
  <c r="EI981" i="82"/>
  <c r="EH981" i="82"/>
  <c r="EG981" i="82"/>
  <c r="EF981" i="82"/>
  <c r="EE981" i="82"/>
  <c r="ED981" i="82"/>
  <c r="EC981" i="82"/>
  <c r="EB981" i="82"/>
  <c r="EA981" i="82"/>
  <c r="DZ981" i="82"/>
  <c r="DY981" i="82"/>
  <c r="DX981" i="82"/>
  <c r="DW981" i="82"/>
  <c r="DV981" i="82"/>
  <c r="DU981" i="82"/>
  <c r="DT981" i="82"/>
  <c r="DS981" i="82"/>
  <c r="DR981" i="82"/>
  <c r="DQ981" i="82"/>
  <c r="DP981" i="82"/>
  <c r="DO981" i="82"/>
  <c r="DN981" i="82"/>
  <c r="DM981" i="82"/>
  <c r="DL981" i="82"/>
  <c r="DK981" i="82"/>
  <c r="DJ981" i="82"/>
  <c r="DI981" i="82"/>
  <c r="DH981" i="82"/>
  <c r="DG981" i="82"/>
  <c r="DF981" i="82"/>
  <c r="DE981" i="82"/>
  <c r="DD981" i="82"/>
  <c r="DC981" i="82"/>
  <c r="DB981" i="82"/>
  <c r="DA981" i="82"/>
  <c r="CZ981" i="82"/>
  <c r="FL980" i="82"/>
  <c r="FK980" i="82"/>
  <c r="FJ980" i="82"/>
  <c r="FI980" i="82"/>
  <c r="FH980" i="82"/>
  <c r="FG980" i="82"/>
  <c r="FF980" i="82"/>
  <c r="FE980" i="82"/>
  <c r="FD980" i="82"/>
  <c r="FC980" i="82"/>
  <c r="FB980" i="82"/>
  <c r="FA980" i="82"/>
  <c r="EY980" i="82"/>
  <c r="EX980" i="82"/>
  <c r="EM980" i="82"/>
  <c r="EL980" i="82"/>
  <c r="EK980" i="82"/>
  <c r="EJ980" i="82"/>
  <c r="EI980" i="82"/>
  <c r="EH980" i="82"/>
  <c r="EG980" i="82"/>
  <c r="EF980" i="82"/>
  <c r="EE980" i="82"/>
  <c r="ED980" i="82"/>
  <c r="EC980" i="82"/>
  <c r="EB980" i="82"/>
  <c r="EA980" i="82"/>
  <c r="DZ980" i="82"/>
  <c r="DY980" i="82"/>
  <c r="DX980" i="82"/>
  <c r="DW980" i="82"/>
  <c r="DV980" i="82"/>
  <c r="DU980" i="82"/>
  <c r="DT980" i="82"/>
  <c r="DS980" i="82"/>
  <c r="DR980" i="82"/>
  <c r="DQ980" i="82"/>
  <c r="DP980" i="82"/>
  <c r="DO980" i="82"/>
  <c r="DN980" i="82"/>
  <c r="DM980" i="82"/>
  <c r="DL980" i="82"/>
  <c r="DK980" i="82"/>
  <c r="DJ980" i="82"/>
  <c r="DI980" i="82"/>
  <c r="DH980" i="82"/>
  <c r="DG980" i="82"/>
  <c r="DF980" i="82"/>
  <c r="DE980" i="82"/>
  <c r="DD980" i="82"/>
  <c r="DC980" i="82"/>
  <c r="DB980" i="82"/>
  <c r="DA980" i="82"/>
  <c r="CZ980" i="82"/>
  <c r="FL979" i="82"/>
  <c r="FK979" i="82"/>
  <c r="FJ979" i="82"/>
  <c r="FI979" i="82"/>
  <c r="FH979" i="82"/>
  <c r="FG979" i="82"/>
  <c r="FF979" i="82"/>
  <c r="FE979" i="82"/>
  <c r="FD979" i="82"/>
  <c r="FC979" i="82"/>
  <c r="FB979" i="82"/>
  <c r="FA979" i="82"/>
  <c r="EY979" i="82"/>
  <c r="EX979" i="82"/>
  <c r="EM979" i="82"/>
  <c r="EL979" i="82"/>
  <c r="EK979" i="82"/>
  <c r="EJ979" i="82"/>
  <c r="EI979" i="82"/>
  <c r="EH979" i="82"/>
  <c r="EG979" i="82"/>
  <c r="EF979" i="82"/>
  <c r="EE979" i="82"/>
  <c r="ED979" i="82"/>
  <c r="EC979" i="82"/>
  <c r="EB979" i="82"/>
  <c r="EA979" i="82"/>
  <c r="DZ979" i="82"/>
  <c r="DY979" i="82"/>
  <c r="DX979" i="82"/>
  <c r="DW979" i="82"/>
  <c r="DV979" i="82"/>
  <c r="DU979" i="82"/>
  <c r="DT979" i="82"/>
  <c r="DS979" i="82"/>
  <c r="DR979" i="82"/>
  <c r="DQ979" i="82"/>
  <c r="DP979" i="82"/>
  <c r="DO979" i="82"/>
  <c r="DN979" i="82"/>
  <c r="DM979" i="82"/>
  <c r="DL979" i="82"/>
  <c r="DK979" i="82"/>
  <c r="DJ979" i="82"/>
  <c r="DI979" i="82"/>
  <c r="DH979" i="82"/>
  <c r="DG979" i="82"/>
  <c r="DF979" i="82"/>
  <c r="DE979" i="82"/>
  <c r="DD979" i="82"/>
  <c r="DC979" i="82"/>
  <c r="DB979" i="82"/>
  <c r="DA979" i="82"/>
  <c r="CZ979" i="82"/>
  <c r="FL978" i="82"/>
  <c r="FK978" i="82"/>
  <c r="FJ978" i="82"/>
  <c r="FI978" i="82"/>
  <c r="FH978" i="82"/>
  <c r="FG978" i="82"/>
  <c r="FF978" i="82"/>
  <c r="FE978" i="82"/>
  <c r="FD978" i="82"/>
  <c r="FC978" i="82"/>
  <c r="FB978" i="82"/>
  <c r="FA978" i="82"/>
  <c r="EY978" i="82"/>
  <c r="EX978" i="82"/>
  <c r="EM978" i="82"/>
  <c r="EL978" i="82"/>
  <c r="EK978" i="82"/>
  <c r="EJ978" i="82"/>
  <c r="EI978" i="82"/>
  <c r="EH978" i="82"/>
  <c r="EG978" i="82"/>
  <c r="EF978" i="82"/>
  <c r="EE978" i="82"/>
  <c r="ED978" i="82"/>
  <c r="EC978" i="82"/>
  <c r="EB978" i="82"/>
  <c r="EA978" i="82"/>
  <c r="DZ978" i="82"/>
  <c r="DY978" i="82"/>
  <c r="DX978" i="82"/>
  <c r="DW978" i="82"/>
  <c r="DV978" i="82"/>
  <c r="DU978" i="82"/>
  <c r="DT978" i="82"/>
  <c r="DS978" i="82"/>
  <c r="DR978" i="82"/>
  <c r="DQ978" i="82"/>
  <c r="DP978" i="82"/>
  <c r="DO978" i="82"/>
  <c r="DN978" i="82"/>
  <c r="DM978" i="82"/>
  <c r="DL978" i="82"/>
  <c r="DK978" i="82"/>
  <c r="DJ978" i="82"/>
  <c r="DI978" i="82"/>
  <c r="DH978" i="82"/>
  <c r="DG978" i="82"/>
  <c r="DF978" i="82"/>
  <c r="DE978" i="82"/>
  <c r="DD978" i="82"/>
  <c r="DC978" i="82"/>
  <c r="DB978" i="82"/>
  <c r="DA978" i="82"/>
  <c r="CZ978" i="82"/>
  <c r="FL977" i="82"/>
  <c r="FK977" i="82"/>
  <c r="FJ977" i="82"/>
  <c r="FI977" i="82"/>
  <c r="FH977" i="82"/>
  <c r="FG977" i="82"/>
  <c r="FF977" i="82"/>
  <c r="FE977" i="82"/>
  <c r="FD977" i="82"/>
  <c r="FC977" i="82"/>
  <c r="FB977" i="82"/>
  <c r="FA977" i="82"/>
  <c r="EY977" i="82"/>
  <c r="EX977" i="82"/>
  <c r="EM977" i="82"/>
  <c r="EL977" i="82"/>
  <c r="EK977" i="82"/>
  <c r="EJ977" i="82"/>
  <c r="EI977" i="82"/>
  <c r="EH977" i="82"/>
  <c r="EG977" i="82"/>
  <c r="EF977" i="82"/>
  <c r="EE977" i="82"/>
  <c r="ED977" i="82"/>
  <c r="EC977" i="82"/>
  <c r="EB977" i="82"/>
  <c r="EA977" i="82"/>
  <c r="DZ977" i="82"/>
  <c r="DY977" i="82"/>
  <c r="DX977" i="82"/>
  <c r="DW977" i="82"/>
  <c r="DV977" i="82"/>
  <c r="DU977" i="82"/>
  <c r="DT977" i="82"/>
  <c r="DS977" i="82"/>
  <c r="DR977" i="82"/>
  <c r="DQ977" i="82"/>
  <c r="DP977" i="82"/>
  <c r="DO977" i="82"/>
  <c r="DN977" i="82"/>
  <c r="DM977" i="82"/>
  <c r="DL977" i="82"/>
  <c r="DK977" i="82"/>
  <c r="DJ977" i="82"/>
  <c r="DI977" i="82"/>
  <c r="DH977" i="82"/>
  <c r="DG977" i="82"/>
  <c r="DF977" i="82"/>
  <c r="DE977" i="82"/>
  <c r="DD977" i="82"/>
  <c r="DC977" i="82"/>
  <c r="DB977" i="82"/>
  <c r="DA977" i="82"/>
  <c r="CZ977" i="82"/>
  <c r="FL976" i="82"/>
  <c r="FK976" i="82"/>
  <c r="FJ976" i="82"/>
  <c r="FI976" i="82"/>
  <c r="FH976" i="82"/>
  <c r="FG976" i="82"/>
  <c r="FF976" i="82"/>
  <c r="FE976" i="82"/>
  <c r="FD976" i="82"/>
  <c r="FC976" i="82"/>
  <c r="FB976" i="82"/>
  <c r="FA976" i="82"/>
  <c r="EY976" i="82"/>
  <c r="EX976" i="82"/>
  <c r="EM976" i="82"/>
  <c r="EL976" i="82"/>
  <c r="EK976" i="82"/>
  <c r="EJ976" i="82"/>
  <c r="EI976" i="82"/>
  <c r="EH976" i="82"/>
  <c r="EG976" i="82"/>
  <c r="EF976" i="82"/>
  <c r="EE976" i="82"/>
  <c r="ED976" i="82"/>
  <c r="EC976" i="82"/>
  <c r="EB976" i="82"/>
  <c r="EA976" i="82"/>
  <c r="DZ976" i="82"/>
  <c r="DY976" i="82"/>
  <c r="DX976" i="82"/>
  <c r="DW976" i="82"/>
  <c r="DV976" i="82"/>
  <c r="DU976" i="82"/>
  <c r="DT976" i="82"/>
  <c r="DS976" i="82"/>
  <c r="DR976" i="82"/>
  <c r="DQ976" i="82"/>
  <c r="DP976" i="82"/>
  <c r="DO976" i="82"/>
  <c r="DN976" i="82"/>
  <c r="DM976" i="82"/>
  <c r="DL976" i="82"/>
  <c r="DK976" i="82"/>
  <c r="DJ976" i="82"/>
  <c r="DI976" i="82"/>
  <c r="DH976" i="82"/>
  <c r="DG976" i="82"/>
  <c r="DF976" i="82"/>
  <c r="DE976" i="82"/>
  <c r="DD976" i="82"/>
  <c r="DC976" i="82"/>
  <c r="DB976" i="82"/>
  <c r="DA976" i="82"/>
  <c r="CZ976" i="82"/>
  <c r="FL975" i="82"/>
  <c r="FK975" i="82"/>
  <c r="FJ975" i="82"/>
  <c r="FI975" i="82"/>
  <c r="FH975" i="82"/>
  <c r="FG975" i="82"/>
  <c r="FF975" i="82"/>
  <c r="FE975" i="82"/>
  <c r="FD975" i="82"/>
  <c r="FC975" i="82"/>
  <c r="FB975" i="82"/>
  <c r="FA975" i="82"/>
  <c r="EY975" i="82"/>
  <c r="EX975" i="82"/>
  <c r="EM975" i="82"/>
  <c r="EL975" i="82"/>
  <c r="EK975" i="82"/>
  <c r="EJ975" i="82"/>
  <c r="EI975" i="82"/>
  <c r="EH975" i="82"/>
  <c r="EG975" i="82"/>
  <c r="EF975" i="82"/>
  <c r="EE975" i="82"/>
  <c r="ED975" i="82"/>
  <c r="EC975" i="82"/>
  <c r="EB975" i="82"/>
  <c r="EA975" i="82"/>
  <c r="DZ975" i="82"/>
  <c r="DY975" i="82"/>
  <c r="DX975" i="82"/>
  <c r="DW975" i="82"/>
  <c r="DV975" i="82"/>
  <c r="DU975" i="82"/>
  <c r="DT975" i="82"/>
  <c r="DS975" i="82"/>
  <c r="DR975" i="82"/>
  <c r="DQ975" i="82"/>
  <c r="DP975" i="82"/>
  <c r="DO975" i="82"/>
  <c r="DN975" i="82"/>
  <c r="DM975" i="82"/>
  <c r="DL975" i="82"/>
  <c r="DK975" i="82"/>
  <c r="DJ975" i="82"/>
  <c r="DI975" i="82"/>
  <c r="DH975" i="82"/>
  <c r="DG975" i="82"/>
  <c r="DF975" i="82"/>
  <c r="DE975" i="82"/>
  <c r="DD975" i="82"/>
  <c r="DC975" i="82"/>
  <c r="DB975" i="82"/>
  <c r="DA975" i="82"/>
  <c r="CZ975" i="82"/>
  <c r="FL974" i="82"/>
  <c r="FK974" i="82"/>
  <c r="FJ974" i="82"/>
  <c r="FI974" i="82"/>
  <c r="FH974" i="82"/>
  <c r="FG974" i="82"/>
  <c r="FF974" i="82"/>
  <c r="FE974" i="82"/>
  <c r="FD974" i="82"/>
  <c r="FC974" i="82"/>
  <c r="FB974" i="82"/>
  <c r="FA974" i="82"/>
  <c r="EY974" i="82"/>
  <c r="EX974" i="82"/>
  <c r="EM974" i="82"/>
  <c r="EL974" i="82"/>
  <c r="EK974" i="82"/>
  <c r="EJ974" i="82"/>
  <c r="EI974" i="82"/>
  <c r="EH974" i="82"/>
  <c r="EG974" i="82"/>
  <c r="EF974" i="82"/>
  <c r="EE974" i="82"/>
  <c r="ED974" i="82"/>
  <c r="EC974" i="82"/>
  <c r="EB974" i="82"/>
  <c r="EA974" i="82"/>
  <c r="DZ974" i="82"/>
  <c r="DY974" i="82"/>
  <c r="DX974" i="82"/>
  <c r="DW974" i="82"/>
  <c r="DV974" i="82"/>
  <c r="DU974" i="82"/>
  <c r="DT974" i="82"/>
  <c r="DS974" i="82"/>
  <c r="DR974" i="82"/>
  <c r="DQ974" i="82"/>
  <c r="DP974" i="82"/>
  <c r="DO974" i="82"/>
  <c r="DN974" i="82"/>
  <c r="DM974" i="82"/>
  <c r="DL974" i="82"/>
  <c r="DK974" i="82"/>
  <c r="DJ974" i="82"/>
  <c r="DI974" i="82"/>
  <c r="DH974" i="82"/>
  <c r="DG974" i="82"/>
  <c r="DF974" i="82"/>
  <c r="DE974" i="82"/>
  <c r="DD974" i="82"/>
  <c r="DC974" i="82"/>
  <c r="DB974" i="82"/>
  <c r="DA974" i="82"/>
  <c r="CZ974" i="82"/>
  <c r="FL973" i="82"/>
  <c r="FK973" i="82"/>
  <c r="FJ973" i="82"/>
  <c r="FI973" i="82"/>
  <c r="FH973" i="82"/>
  <c r="FG973" i="82"/>
  <c r="FF973" i="82"/>
  <c r="FE973" i="82"/>
  <c r="FD973" i="82"/>
  <c r="FC973" i="82"/>
  <c r="FB973" i="82"/>
  <c r="FA973" i="82"/>
  <c r="EY973" i="82"/>
  <c r="EX973" i="82"/>
  <c r="EM973" i="82"/>
  <c r="EL973" i="82"/>
  <c r="EK973" i="82"/>
  <c r="EJ973" i="82"/>
  <c r="EI973" i="82"/>
  <c r="EH973" i="82"/>
  <c r="EG973" i="82"/>
  <c r="EF973" i="82"/>
  <c r="EE973" i="82"/>
  <c r="ED973" i="82"/>
  <c r="EC973" i="82"/>
  <c r="EB973" i="82"/>
  <c r="EA973" i="82"/>
  <c r="DZ973" i="82"/>
  <c r="DY973" i="82"/>
  <c r="DX973" i="82"/>
  <c r="DW973" i="82"/>
  <c r="DV973" i="82"/>
  <c r="DU973" i="82"/>
  <c r="DT973" i="82"/>
  <c r="DS973" i="82"/>
  <c r="DR973" i="82"/>
  <c r="DQ973" i="82"/>
  <c r="DP973" i="82"/>
  <c r="DO973" i="82"/>
  <c r="DN973" i="82"/>
  <c r="DM973" i="82"/>
  <c r="DL973" i="82"/>
  <c r="DK973" i="82"/>
  <c r="DJ973" i="82"/>
  <c r="DI973" i="82"/>
  <c r="DH973" i="82"/>
  <c r="DG973" i="82"/>
  <c r="DF973" i="82"/>
  <c r="DE973" i="82"/>
  <c r="DD973" i="82"/>
  <c r="DC973" i="82"/>
  <c r="DB973" i="82"/>
  <c r="DA973" i="82"/>
  <c r="CZ973" i="82"/>
  <c r="FL972" i="82"/>
  <c r="FK972" i="82"/>
  <c r="FJ972" i="82"/>
  <c r="FI972" i="82"/>
  <c r="FH972" i="82"/>
  <c r="FG972" i="82"/>
  <c r="FF972" i="82"/>
  <c r="FE972" i="82"/>
  <c r="FD972" i="82"/>
  <c r="FC972" i="82"/>
  <c r="FB972" i="82"/>
  <c r="FA972" i="82"/>
  <c r="EY972" i="82"/>
  <c r="EX972" i="82"/>
  <c r="EM972" i="82"/>
  <c r="EL972" i="82"/>
  <c r="EK972" i="82"/>
  <c r="EJ972" i="82"/>
  <c r="EI972" i="82"/>
  <c r="EH972" i="82"/>
  <c r="EG972" i="82"/>
  <c r="EF972" i="82"/>
  <c r="EE972" i="82"/>
  <c r="ED972" i="82"/>
  <c r="EC972" i="82"/>
  <c r="EB972" i="82"/>
  <c r="EA972" i="82"/>
  <c r="DZ972" i="82"/>
  <c r="DY972" i="82"/>
  <c r="DX972" i="82"/>
  <c r="DW972" i="82"/>
  <c r="DV972" i="82"/>
  <c r="DU972" i="82"/>
  <c r="DT972" i="82"/>
  <c r="DS972" i="82"/>
  <c r="DR972" i="82"/>
  <c r="DQ972" i="82"/>
  <c r="DP972" i="82"/>
  <c r="DO972" i="82"/>
  <c r="DN972" i="82"/>
  <c r="DM972" i="82"/>
  <c r="DL972" i="82"/>
  <c r="DK972" i="82"/>
  <c r="DJ972" i="82"/>
  <c r="DI972" i="82"/>
  <c r="DH972" i="82"/>
  <c r="DG972" i="82"/>
  <c r="DF972" i="82"/>
  <c r="DE972" i="82"/>
  <c r="DD972" i="82"/>
  <c r="DC972" i="82"/>
  <c r="DB972" i="82"/>
  <c r="DA972" i="82"/>
  <c r="CZ972" i="82"/>
  <c r="FL971" i="82"/>
  <c r="FK971" i="82"/>
  <c r="FJ971" i="82"/>
  <c r="FI971" i="82"/>
  <c r="FH971" i="82"/>
  <c r="FG971" i="82"/>
  <c r="FF971" i="82"/>
  <c r="FE971" i="82"/>
  <c r="FD971" i="82"/>
  <c r="FC971" i="82"/>
  <c r="FB971" i="82"/>
  <c r="FA971" i="82"/>
  <c r="EY971" i="82"/>
  <c r="EX971" i="82"/>
  <c r="EM971" i="82"/>
  <c r="EL971" i="82"/>
  <c r="EK971" i="82"/>
  <c r="EJ971" i="82"/>
  <c r="EI971" i="82"/>
  <c r="EH971" i="82"/>
  <c r="EG971" i="82"/>
  <c r="EF971" i="82"/>
  <c r="EE971" i="82"/>
  <c r="ED971" i="82"/>
  <c r="EC971" i="82"/>
  <c r="EB971" i="82"/>
  <c r="EA971" i="82"/>
  <c r="DZ971" i="82"/>
  <c r="DY971" i="82"/>
  <c r="DX971" i="82"/>
  <c r="DW971" i="82"/>
  <c r="DV971" i="82"/>
  <c r="DU971" i="82"/>
  <c r="DT971" i="82"/>
  <c r="DS971" i="82"/>
  <c r="DR971" i="82"/>
  <c r="DQ971" i="82"/>
  <c r="DP971" i="82"/>
  <c r="DO971" i="82"/>
  <c r="DN971" i="82"/>
  <c r="DM971" i="82"/>
  <c r="DL971" i="82"/>
  <c r="DK971" i="82"/>
  <c r="DJ971" i="82"/>
  <c r="DI971" i="82"/>
  <c r="DH971" i="82"/>
  <c r="DG971" i="82"/>
  <c r="DF971" i="82"/>
  <c r="DE971" i="82"/>
  <c r="DD971" i="82"/>
  <c r="DC971" i="82"/>
  <c r="DB971" i="82"/>
  <c r="DA971" i="82"/>
  <c r="CZ971" i="82"/>
  <c r="FL970" i="82"/>
  <c r="FK970" i="82"/>
  <c r="FJ970" i="82"/>
  <c r="FI970" i="82"/>
  <c r="FH970" i="82"/>
  <c r="FG970" i="82"/>
  <c r="FF970" i="82"/>
  <c r="FE970" i="82"/>
  <c r="FD970" i="82"/>
  <c r="FC970" i="82"/>
  <c r="FB970" i="82"/>
  <c r="FA970" i="82"/>
  <c r="EY970" i="82"/>
  <c r="EX970" i="82"/>
  <c r="EM970" i="82"/>
  <c r="EL970" i="82"/>
  <c r="EK970" i="82"/>
  <c r="EJ970" i="82"/>
  <c r="EI970" i="82"/>
  <c r="EH970" i="82"/>
  <c r="EG970" i="82"/>
  <c r="EF970" i="82"/>
  <c r="EE970" i="82"/>
  <c r="ED970" i="82"/>
  <c r="EC970" i="82"/>
  <c r="EB970" i="82"/>
  <c r="EA970" i="82"/>
  <c r="DZ970" i="82"/>
  <c r="DY970" i="82"/>
  <c r="DX970" i="82"/>
  <c r="DW970" i="82"/>
  <c r="DV970" i="82"/>
  <c r="DU970" i="82"/>
  <c r="DT970" i="82"/>
  <c r="DS970" i="82"/>
  <c r="DR970" i="82"/>
  <c r="DQ970" i="82"/>
  <c r="DP970" i="82"/>
  <c r="DO970" i="82"/>
  <c r="DN970" i="82"/>
  <c r="DM970" i="82"/>
  <c r="DL970" i="82"/>
  <c r="DK970" i="82"/>
  <c r="DJ970" i="82"/>
  <c r="DI970" i="82"/>
  <c r="DH970" i="82"/>
  <c r="DG970" i="82"/>
  <c r="DF970" i="82"/>
  <c r="DE970" i="82"/>
  <c r="DD970" i="82"/>
  <c r="DC970" i="82"/>
  <c r="DB970" i="82"/>
  <c r="DA970" i="82"/>
  <c r="CZ970" i="82"/>
  <c r="FL969" i="82"/>
  <c r="FK969" i="82"/>
  <c r="FJ969" i="82"/>
  <c r="FI969" i="82"/>
  <c r="FH969" i="82"/>
  <c r="FG969" i="82"/>
  <c r="FF969" i="82"/>
  <c r="FE969" i="82"/>
  <c r="FD969" i="82"/>
  <c r="FC969" i="82"/>
  <c r="FB969" i="82"/>
  <c r="FA969" i="82"/>
  <c r="EY969" i="82"/>
  <c r="EX969" i="82"/>
  <c r="EM969" i="82"/>
  <c r="EL969" i="82"/>
  <c r="EK969" i="82"/>
  <c r="EJ969" i="82"/>
  <c r="EI969" i="82"/>
  <c r="EH969" i="82"/>
  <c r="EG969" i="82"/>
  <c r="EF969" i="82"/>
  <c r="EE969" i="82"/>
  <c r="ED969" i="82"/>
  <c r="EC969" i="82"/>
  <c r="EB969" i="82"/>
  <c r="EA969" i="82"/>
  <c r="DZ969" i="82"/>
  <c r="DY969" i="82"/>
  <c r="DX969" i="82"/>
  <c r="DW969" i="82"/>
  <c r="DV969" i="82"/>
  <c r="DU969" i="82"/>
  <c r="DT969" i="82"/>
  <c r="DS969" i="82"/>
  <c r="DR969" i="82"/>
  <c r="DQ969" i="82"/>
  <c r="DP969" i="82"/>
  <c r="DO969" i="82"/>
  <c r="DN969" i="82"/>
  <c r="DM969" i="82"/>
  <c r="DL969" i="82"/>
  <c r="DK969" i="82"/>
  <c r="DJ969" i="82"/>
  <c r="DI969" i="82"/>
  <c r="DH969" i="82"/>
  <c r="DG969" i="82"/>
  <c r="DF969" i="82"/>
  <c r="DE969" i="82"/>
  <c r="DD969" i="82"/>
  <c r="DC969" i="82"/>
  <c r="DB969" i="82"/>
  <c r="DA969" i="82"/>
  <c r="CZ969" i="82"/>
  <c r="FL968" i="82"/>
  <c r="FK968" i="82"/>
  <c r="FJ968" i="82"/>
  <c r="FI968" i="82"/>
  <c r="FH968" i="82"/>
  <c r="FG968" i="82"/>
  <c r="FF968" i="82"/>
  <c r="FE968" i="82"/>
  <c r="FD968" i="82"/>
  <c r="FC968" i="82"/>
  <c r="FB968" i="82"/>
  <c r="FA968" i="82"/>
  <c r="EY968" i="82"/>
  <c r="EX968" i="82"/>
  <c r="EM968" i="82"/>
  <c r="EL968" i="82"/>
  <c r="EK968" i="82"/>
  <c r="EJ968" i="82"/>
  <c r="EI968" i="82"/>
  <c r="EH968" i="82"/>
  <c r="EG968" i="82"/>
  <c r="EF968" i="82"/>
  <c r="EE968" i="82"/>
  <c r="ED968" i="82"/>
  <c r="EC968" i="82"/>
  <c r="EB968" i="82"/>
  <c r="EA968" i="82"/>
  <c r="DZ968" i="82"/>
  <c r="DY968" i="82"/>
  <c r="DX968" i="82"/>
  <c r="DW968" i="82"/>
  <c r="DV968" i="82"/>
  <c r="DU968" i="82"/>
  <c r="DT968" i="82"/>
  <c r="DS968" i="82"/>
  <c r="DR968" i="82"/>
  <c r="DQ968" i="82"/>
  <c r="DP968" i="82"/>
  <c r="DO968" i="82"/>
  <c r="DN968" i="82"/>
  <c r="DM968" i="82"/>
  <c r="DL968" i="82"/>
  <c r="DK968" i="82"/>
  <c r="DJ968" i="82"/>
  <c r="DI968" i="82"/>
  <c r="DH968" i="82"/>
  <c r="DG968" i="82"/>
  <c r="DF968" i="82"/>
  <c r="DE968" i="82"/>
  <c r="DD968" i="82"/>
  <c r="DC968" i="82"/>
  <c r="DB968" i="82"/>
  <c r="DA968" i="82"/>
  <c r="CZ968" i="82"/>
  <c r="FL967" i="82"/>
  <c r="FK967" i="82"/>
  <c r="FJ967" i="82"/>
  <c r="FI967" i="82"/>
  <c r="FH967" i="82"/>
  <c r="FG967" i="82"/>
  <c r="FF967" i="82"/>
  <c r="FE967" i="82"/>
  <c r="FD967" i="82"/>
  <c r="FC967" i="82"/>
  <c r="FB967" i="82"/>
  <c r="FA967" i="82"/>
  <c r="EY967" i="82"/>
  <c r="EX967" i="82"/>
  <c r="EM967" i="82"/>
  <c r="EL967" i="82"/>
  <c r="EK967" i="82"/>
  <c r="EJ967" i="82"/>
  <c r="EI967" i="82"/>
  <c r="EH967" i="82"/>
  <c r="EG967" i="82"/>
  <c r="EF967" i="82"/>
  <c r="EE967" i="82"/>
  <c r="ED967" i="82"/>
  <c r="EC967" i="82"/>
  <c r="EB967" i="82"/>
  <c r="EA967" i="82"/>
  <c r="DZ967" i="82"/>
  <c r="DY967" i="82"/>
  <c r="DX967" i="82"/>
  <c r="DW967" i="82"/>
  <c r="DV967" i="82"/>
  <c r="DU967" i="82"/>
  <c r="DT967" i="82"/>
  <c r="DS967" i="82"/>
  <c r="DR967" i="82"/>
  <c r="DQ967" i="82"/>
  <c r="DP967" i="82"/>
  <c r="DO967" i="82"/>
  <c r="DN967" i="82"/>
  <c r="DM967" i="82"/>
  <c r="DL967" i="82"/>
  <c r="DK967" i="82"/>
  <c r="DJ967" i="82"/>
  <c r="DI967" i="82"/>
  <c r="DH967" i="82"/>
  <c r="DG967" i="82"/>
  <c r="DF967" i="82"/>
  <c r="DE967" i="82"/>
  <c r="DD967" i="82"/>
  <c r="DC967" i="82"/>
  <c r="DB967" i="82"/>
  <c r="DA967" i="82"/>
  <c r="CZ967" i="82"/>
  <c r="FL966" i="82"/>
  <c r="FK966" i="82"/>
  <c r="FJ966" i="82"/>
  <c r="FI966" i="82"/>
  <c r="FH966" i="82"/>
  <c r="FG966" i="82"/>
  <c r="FF966" i="82"/>
  <c r="FE966" i="82"/>
  <c r="FD966" i="82"/>
  <c r="FC966" i="82"/>
  <c r="FB966" i="82"/>
  <c r="FA966" i="82"/>
  <c r="EY966" i="82"/>
  <c r="EX966" i="82"/>
  <c r="EM966" i="82"/>
  <c r="EL966" i="82"/>
  <c r="EK966" i="82"/>
  <c r="EJ966" i="82"/>
  <c r="EI966" i="82"/>
  <c r="EH966" i="82"/>
  <c r="EG966" i="82"/>
  <c r="EF966" i="82"/>
  <c r="EE966" i="82"/>
  <c r="ED966" i="82"/>
  <c r="EC966" i="82"/>
  <c r="EB966" i="82"/>
  <c r="EA966" i="82"/>
  <c r="DZ966" i="82"/>
  <c r="DY966" i="82"/>
  <c r="DX966" i="82"/>
  <c r="DW966" i="82"/>
  <c r="DV966" i="82"/>
  <c r="DU966" i="82"/>
  <c r="DT966" i="82"/>
  <c r="DS966" i="82"/>
  <c r="DR966" i="82"/>
  <c r="DQ966" i="82"/>
  <c r="DP966" i="82"/>
  <c r="DO966" i="82"/>
  <c r="DN966" i="82"/>
  <c r="DM966" i="82"/>
  <c r="DL966" i="82"/>
  <c r="DK966" i="82"/>
  <c r="DJ966" i="82"/>
  <c r="DI966" i="82"/>
  <c r="DH966" i="82"/>
  <c r="DG966" i="82"/>
  <c r="DF966" i="82"/>
  <c r="DE966" i="82"/>
  <c r="DD966" i="82"/>
  <c r="DC966" i="82"/>
  <c r="DB966" i="82"/>
  <c r="DA966" i="82"/>
  <c r="CZ966" i="82"/>
  <c r="FL965" i="82"/>
  <c r="FK965" i="82"/>
  <c r="FJ965" i="82"/>
  <c r="FI965" i="82"/>
  <c r="FH965" i="82"/>
  <c r="FG965" i="82"/>
  <c r="FF965" i="82"/>
  <c r="FE965" i="82"/>
  <c r="FD965" i="82"/>
  <c r="FC965" i="82"/>
  <c r="FB965" i="82"/>
  <c r="FA965" i="82"/>
  <c r="EY965" i="82"/>
  <c r="EX965" i="82"/>
  <c r="EM965" i="82"/>
  <c r="EL965" i="82"/>
  <c r="EK965" i="82"/>
  <c r="EJ965" i="82"/>
  <c r="EI965" i="82"/>
  <c r="EH965" i="82"/>
  <c r="EG965" i="82"/>
  <c r="EF965" i="82"/>
  <c r="EE965" i="82"/>
  <c r="ED965" i="82"/>
  <c r="EC965" i="82"/>
  <c r="EB965" i="82"/>
  <c r="EA965" i="82"/>
  <c r="DZ965" i="82"/>
  <c r="DY965" i="82"/>
  <c r="DX965" i="82"/>
  <c r="DW965" i="82"/>
  <c r="DV965" i="82"/>
  <c r="DU965" i="82"/>
  <c r="DT965" i="82"/>
  <c r="DS965" i="82"/>
  <c r="DR965" i="82"/>
  <c r="DQ965" i="82"/>
  <c r="DP965" i="82"/>
  <c r="DO965" i="82"/>
  <c r="DN965" i="82"/>
  <c r="DM965" i="82"/>
  <c r="DL965" i="82"/>
  <c r="DK965" i="82"/>
  <c r="DJ965" i="82"/>
  <c r="DI965" i="82"/>
  <c r="DH965" i="82"/>
  <c r="DG965" i="82"/>
  <c r="DF965" i="82"/>
  <c r="DE965" i="82"/>
  <c r="DD965" i="82"/>
  <c r="DC965" i="82"/>
  <c r="DB965" i="82"/>
  <c r="DA965" i="82"/>
  <c r="CZ965" i="82"/>
  <c r="FL964" i="82"/>
  <c r="FK964" i="82"/>
  <c r="FJ964" i="82"/>
  <c r="FI964" i="82"/>
  <c r="FH964" i="82"/>
  <c r="FG964" i="82"/>
  <c r="FF964" i="82"/>
  <c r="FE964" i="82"/>
  <c r="FD964" i="82"/>
  <c r="FC964" i="82"/>
  <c r="FB964" i="82"/>
  <c r="FA964" i="82"/>
  <c r="EY964" i="82"/>
  <c r="EX964" i="82"/>
  <c r="EM964" i="82"/>
  <c r="EL964" i="82"/>
  <c r="EK964" i="82"/>
  <c r="EJ964" i="82"/>
  <c r="EI964" i="82"/>
  <c r="EH964" i="82"/>
  <c r="EG964" i="82"/>
  <c r="EF964" i="82"/>
  <c r="EE964" i="82"/>
  <c r="ED964" i="82"/>
  <c r="EC964" i="82"/>
  <c r="EB964" i="82"/>
  <c r="EA964" i="82"/>
  <c r="DZ964" i="82"/>
  <c r="DY964" i="82"/>
  <c r="DX964" i="82"/>
  <c r="DW964" i="82"/>
  <c r="DV964" i="82"/>
  <c r="DU964" i="82"/>
  <c r="DT964" i="82"/>
  <c r="DS964" i="82"/>
  <c r="DR964" i="82"/>
  <c r="DQ964" i="82"/>
  <c r="DP964" i="82"/>
  <c r="DO964" i="82"/>
  <c r="DN964" i="82"/>
  <c r="DM964" i="82"/>
  <c r="DL964" i="82"/>
  <c r="DK964" i="82"/>
  <c r="DJ964" i="82"/>
  <c r="DI964" i="82"/>
  <c r="DH964" i="82"/>
  <c r="DG964" i="82"/>
  <c r="DF964" i="82"/>
  <c r="DE964" i="82"/>
  <c r="DD964" i="82"/>
  <c r="DC964" i="82"/>
  <c r="DB964" i="82"/>
  <c r="DA964" i="82"/>
  <c r="CZ964" i="82"/>
  <c r="FL963" i="82"/>
  <c r="FK963" i="82"/>
  <c r="FJ963" i="82"/>
  <c r="FI963" i="82"/>
  <c r="FH963" i="82"/>
  <c r="FG963" i="82"/>
  <c r="FF963" i="82"/>
  <c r="FE963" i="82"/>
  <c r="FD963" i="82"/>
  <c r="FC963" i="82"/>
  <c r="FB963" i="82"/>
  <c r="FA963" i="82"/>
  <c r="EY963" i="82"/>
  <c r="EX963" i="82"/>
  <c r="EM963" i="82"/>
  <c r="EL963" i="82"/>
  <c r="EK963" i="82"/>
  <c r="EJ963" i="82"/>
  <c r="EI963" i="82"/>
  <c r="EH963" i="82"/>
  <c r="EG963" i="82"/>
  <c r="EF963" i="82"/>
  <c r="EE963" i="82"/>
  <c r="ED963" i="82"/>
  <c r="EC963" i="82"/>
  <c r="EB963" i="82"/>
  <c r="EA963" i="82"/>
  <c r="DZ963" i="82"/>
  <c r="DY963" i="82"/>
  <c r="DX963" i="82"/>
  <c r="DW963" i="82"/>
  <c r="DV963" i="82"/>
  <c r="DU963" i="82"/>
  <c r="DT963" i="82"/>
  <c r="DS963" i="82"/>
  <c r="DR963" i="82"/>
  <c r="DQ963" i="82"/>
  <c r="DP963" i="82"/>
  <c r="DO963" i="82"/>
  <c r="DN963" i="82"/>
  <c r="DM963" i="82"/>
  <c r="DL963" i="82"/>
  <c r="DK963" i="82"/>
  <c r="DJ963" i="82"/>
  <c r="DI963" i="82"/>
  <c r="DH963" i="82"/>
  <c r="DG963" i="82"/>
  <c r="DF963" i="82"/>
  <c r="DE963" i="82"/>
  <c r="DD963" i="82"/>
  <c r="DC963" i="82"/>
  <c r="DB963" i="82"/>
  <c r="DA963" i="82"/>
  <c r="CZ963" i="82"/>
  <c r="FL962" i="82"/>
  <c r="FK962" i="82"/>
  <c r="FJ962" i="82"/>
  <c r="FI962" i="82"/>
  <c r="FH962" i="82"/>
  <c r="FG962" i="82"/>
  <c r="FF962" i="82"/>
  <c r="FE962" i="82"/>
  <c r="FD962" i="82"/>
  <c r="FC962" i="82"/>
  <c r="FB962" i="82"/>
  <c r="FA962" i="82"/>
  <c r="EY962" i="82"/>
  <c r="EX962" i="82"/>
  <c r="EM962" i="82"/>
  <c r="EL962" i="82"/>
  <c r="EK962" i="82"/>
  <c r="EJ962" i="82"/>
  <c r="EI962" i="82"/>
  <c r="EH962" i="82"/>
  <c r="EG962" i="82"/>
  <c r="EF962" i="82"/>
  <c r="EE962" i="82"/>
  <c r="ED962" i="82"/>
  <c r="EC962" i="82"/>
  <c r="EB962" i="82"/>
  <c r="EA962" i="82"/>
  <c r="DZ962" i="82"/>
  <c r="DY962" i="82"/>
  <c r="DX962" i="82"/>
  <c r="DW962" i="82"/>
  <c r="DV962" i="82"/>
  <c r="DU962" i="82"/>
  <c r="DT962" i="82"/>
  <c r="DS962" i="82"/>
  <c r="DR962" i="82"/>
  <c r="DQ962" i="82"/>
  <c r="DP962" i="82"/>
  <c r="DO962" i="82"/>
  <c r="DN962" i="82"/>
  <c r="DM962" i="82"/>
  <c r="DL962" i="82"/>
  <c r="DK962" i="82"/>
  <c r="DJ962" i="82"/>
  <c r="DI962" i="82"/>
  <c r="DH962" i="82"/>
  <c r="DG962" i="82"/>
  <c r="DF962" i="82"/>
  <c r="DE962" i="82"/>
  <c r="DD962" i="82"/>
  <c r="DC962" i="82"/>
  <c r="DB962" i="82"/>
  <c r="DA962" i="82"/>
  <c r="CZ962" i="82"/>
  <c r="FL961" i="82"/>
  <c r="FK961" i="82"/>
  <c r="FJ961" i="82"/>
  <c r="FI961" i="82"/>
  <c r="FH961" i="82"/>
  <c r="FG961" i="82"/>
  <c r="FF961" i="82"/>
  <c r="FE961" i="82"/>
  <c r="FD961" i="82"/>
  <c r="FC961" i="82"/>
  <c r="FB961" i="82"/>
  <c r="FA961" i="82"/>
  <c r="EY961" i="82"/>
  <c r="EX961" i="82"/>
  <c r="EM961" i="82"/>
  <c r="EL961" i="82"/>
  <c r="EK961" i="82"/>
  <c r="EJ961" i="82"/>
  <c r="EI961" i="82"/>
  <c r="EH961" i="82"/>
  <c r="EG961" i="82"/>
  <c r="EF961" i="82"/>
  <c r="EE961" i="82"/>
  <c r="ED961" i="82"/>
  <c r="EC961" i="82"/>
  <c r="EB961" i="82"/>
  <c r="EA961" i="82"/>
  <c r="DZ961" i="82"/>
  <c r="DY961" i="82"/>
  <c r="DX961" i="82"/>
  <c r="DW961" i="82"/>
  <c r="DV961" i="82"/>
  <c r="DU961" i="82"/>
  <c r="DT961" i="82"/>
  <c r="DS961" i="82"/>
  <c r="DR961" i="82"/>
  <c r="DQ961" i="82"/>
  <c r="DP961" i="82"/>
  <c r="DO961" i="82"/>
  <c r="DN961" i="82"/>
  <c r="DM961" i="82"/>
  <c r="DL961" i="82"/>
  <c r="DK961" i="82"/>
  <c r="DJ961" i="82"/>
  <c r="DI961" i="82"/>
  <c r="DH961" i="82"/>
  <c r="DG961" i="82"/>
  <c r="DF961" i="82"/>
  <c r="DE961" i="82"/>
  <c r="DD961" i="82"/>
  <c r="DC961" i="82"/>
  <c r="DB961" i="82"/>
  <c r="DA961" i="82"/>
  <c r="CZ961" i="82"/>
  <c r="FL960" i="82"/>
  <c r="FK960" i="82"/>
  <c r="FJ960" i="82"/>
  <c r="FI960" i="82"/>
  <c r="FH960" i="82"/>
  <c r="FG960" i="82"/>
  <c r="FF960" i="82"/>
  <c r="FE960" i="82"/>
  <c r="FD960" i="82"/>
  <c r="FC960" i="82"/>
  <c r="FB960" i="82"/>
  <c r="FA960" i="82"/>
  <c r="EY960" i="82"/>
  <c r="EX960" i="82"/>
  <c r="EM960" i="82"/>
  <c r="EL960" i="82"/>
  <c r="EK960" i="82"/>
  <c r="EJ960" i="82"/>
  <c r="EI960" i="82"/>
  <c r="EH960" i="82"/>
  <c r="EG960" i="82"/>
  <c r="EF960" i="82"/>
  <c r="EE960" i="82"/>
  <c r="ED960" i="82"/>
  <c r="EC960" i="82"/>
  <c r="EB960" i="82"/>
  <c r="EA960" i="82"/>
  <c r="DZ960" i="82"/>
  <c r="DY960" i="82"/>
  <c r="DX960" i="82"/>
  <c r="DW960" i="82"/>
  <c r="DV960" i="82"/>
  <c r="DU960" i="82"/>
  <c r="DT960" i="82"/>
  <c r="DS960" i="82"/>
  <c r="DR960" i="82"/>
  <c r="DQ960" i="82"/>
  <c r="DP960" i="82"/>
  <c r="DO960" i="82"/>
  <c r="DN960" i="82"/>
  <c r="DM960" i="82"/>
  <c r="DL960" i="82"/>
  <c r="DK960" i="82"/>
  <c r="DJ960" i="82"/>
  <c r="DI960" i="82"/>
  <c r="DH960" i="82"/>
  <c r="DG960" i="82"/>
  <c r="DF960" i="82"/>
  <c r="DE960" i="82"/>
  <c r="DD960" i="82"/>
  <c r="DC960" i="82"/>
  <c r="DB960" i="82"/>
  <c r="DA960" i="82"/>
  <c r="CZ960" i="82"/>
  <c r="FL959" i="82"/>
  <c r="FK959" i="82"/>
  <c r="FJ959" i="82"/>
  <c r="FI959" i="82"/>
  <c r="FH959" i="82"/>
  <c r="FG959" i="82"/>
  <c r="FF959" i="82"/>
  <c r="FE959" i="82"/>
  <c r="FD959" i="82"/>
  <c r="FC959" i="82"/>
  <c r="FB959" i="82"/>
  <c r="FA959" i="82"/>
  <c r="EY959" i="82"/>
  <c r="EX959" i="82"/>
  <c r="EM959" i="82"/>
  <c r="EL959" i="82"/>
  <c r="EK959" i="82"/>
  <c r="EJ959" i="82"/>
  <c r="EI959" i="82"/>
  <c r="EH959" i="82"/>
  <c r="EG959" i="82"/>
  <c r="EF959" i="82"/>
  <c r="EE959" i="82"/>
  <c r="ED959" i="82"/>
  <c r="EC959" i="82"/>
  <c r="EB959" i="82"/>
  <c r="EA959" i="82"/>
  <c r="DZ959" i="82"/>
  <c r="DY959" i="82"/>
  <c r="DX959" i="82"/>
  <c r="DW959" i="82"/>
  <c r="DV959" i="82"/>
  <c r="DU959" i="82"/>
  <c r="DT959" i="82"/>
  <c r="DS959" i="82"/>
  <c r="DR959" i="82"/>
  <c r="DQ959" i="82"/>
  <c r="DP959" i="82"/>
  <c r="DO959" i="82"/>
  <c r="DN959" i="82"/>
  <c r="DM959" i="82"/>
  <c r="DL959" i="82"/>
  <c r="DK959" i="82"/>
  <c r="DJ959" i="82"/>
  <c r="DI959" i="82"/>
  <c r="DH959" i="82"/>
  <c r="DG959" i="82"/>
  <c r="DF959" i="82"/>
  <c r="DE959" i="82"/>
  <c r="DD959" i="82"/>
  <c r="DC959" i="82"/>
  <c r="DB959" i="82"/>
  <c r="DA959" i="82"/>
  <c r="CZ959" i="82"/>
  <c r="FL958" i="82"/>
  <c r="FK958" i="82"/>
  <c r="FJ958" i="82"/>
  <c r="FI958" i="82"/>
  <c r="FH958" i="82"/>
  <c r="FG958" i="82"/>
  <c r="FF958" i="82"/>
  <c r="FE958" i="82"/>
  <c r="FD958" i="82"/>
  <c r="FC958" i="82"/>
  <c r="FB958" i="82"/>
  <c r="FA958" i="82"/>
  <c r="EY958" i="82"/>
  <c r="EX958" i="82"/>
  <c r="EM958" i="82"/>
  <c r="EL958" i="82"/>
  <c r="EK958" i="82"/>
  <c r="EJ958" i="82"/>
  <c r="EI958" i="82"/>
  <c r="EH958" i="82"/>
  <c r="EG958" i="82"/>
  <c r="EF958" i="82"/>
  <c r="EE958" i="82"/>
  <c r="ED958" i="82"/>
  <c r="EC958" i="82"/>
  <c r="EB958" i="82"/>
  <c r="EA958" i="82"/>
  <c r="DZ958" i="82"/>
  <c r="DY958" i="82"/>
  <c r="DX958" i="82"/>
  <c r="DW958" i="82"/>
  <c r="DV958" i="82"/>
  <c r="DU958" i="82"/>
  <c r="DT958" i="82"/>
  <c r="DS958" i="82"/>
  <c r="DR958" i="82"/>
  <c r="DQ958" i="82"/>
  <c r="DP958" i="82"/>
  <c r="DO958" i="82"/>
  <c r="DN958" i="82"/>
  <c r="DM958" i="82"/>
  <c r="DL958" i="82"/>
  <c r="DK958" i="82"/>
  <c r="DJ958" i="82"/>
  <c r="DI958" i="82"/>
  <c r="DH958" i="82"/>
  <c r="DG958" i="82"/>
  <c r="DF958" i="82"/>
  <c r="DE958" i="82"/>
  <c r="DD958" i="82"/>
  <c r="DC958" i="82"/>
  <c r="DB958" i="82"/>
  <c r="DA958" i="82"/>
  <c r="CZ958" i="82"/>
  <c r="FL957" i="82"/>
  <c r="FK957" i="82"/>
  <c r="FJ957" i="82"/>
  <c r="FI957" i="82"/>
  <c r="FH957" i="82"/>
  <c r="FG957" i="82"/>
  <c r="FF957" i="82"/>
  <c r="FE957" i="82"/>
  <c r="FD957" i="82"/>
  <c r="FC957" i="82"/>
  <c r="FB957" i="82"/>
  <c r="FA957" i="82"/>
  <c r="EY957" i="82"/>
  <c r="EX957" i="82"/>
  <c r="EM957" i="82"/>
  <c r="EL957" i="82"/>
  <c r="EK957" i="82"/>
  <c r="EJ957" i="82"/>
  <c r="EI957" i="82"/>
  <c r="EH957" i="82"/>
  <c r="EG957" i="82"/>
  <c r="EF957" i="82"/>
  <c r="EE957" i="82"/>
  <c r="ED957" i="82"/>
  <c r="EC957" i="82"/>
  <c r="EB957" i="82"/>
  <c r="EA957" i="82"/>
  <c r="DZ957" i="82"/>
  <c r="DY957" i="82"/>
  <c r="DX957" i="82"/>
  <c r="DW957" i="82"/>
  <c r="DV957" i="82"/>
  <c r="DU957" i="82"/>
  <c r="DT957" i="82"/>
  <c r="DS957" i="82"/>
  <c r="DR957" i="82"/>
  <c r="DQ957" i="82"/>
  <c r="DP957" i="82"/>
  <c r="DO957" i="82"/>
  <c r="DN957" i="82"/>
  <c r="DM957" i="82"/>
  <c r="DL957" i="82"/>
  <c r="DK957" i="82"/>
  <c r="DJ957" i="82"/>
  <c r="DI957" i="82"/>
  <c r="DH957" i="82"/>
  <c r="DG957" i="82"/>
  <c r="DF957" i="82"/>
  <c r="DE957" i="82"/>
  <c r="DD957" i="82"/>
  <c r="DC957" i="82"/>
  <c r="DB957" i="82"/>
  <c r="DA957" i="82"/>
  <c r="CZ957" i="82"/>
  <c r="FL956" i="82"/>
  <c r="FK956" i="82"/>
  <c r="FJ956" i="82"/>
  <c r="FI956" i="82"/>
  <c r="FH956" i="82"/>
  <c r="FG956" i="82"/>
  <c r="FF956" i="82"/>
  <c r="FE956" i="82"/>
  <c r="FD956" i="82"/>
  <c r="FC956" i="82"/>
  <c r="FB956" i="82"/>
  <c r="FA956" i="82"/>
  <c r="EY956" i="82"/>
  <c r="EX956" i="82"/>
  <c r="EM956" i="82"/>
  <c r="EL956" i="82"/>
  <c r="EK956" i="82"/>
  <c r="EJ956" i="82"/>
  <c r="EI956" i="82"/>
  <c r="EH956" i="82"/>
  <c r="EG956" i="82"/>
  <c r="EF956" i="82"/>
  <c r="EE956" i="82"/>
  <c r="ED956" i="82"/>
  <c r="EC956" i="82"/>
  <c r="EB956" i="82"/>
  <c r="EA956" i="82"/>
  <c r="DZ956" i="82"/>
  <c r="DY956" i="82"/>
  <c r="DX956" i="82"/>
  <c r="DW956" i="82"/>
  <c r="DV956" i="82"/>
  <c r="DU956" i="82"/>
  <c r="DT956" i="82"/>
  <c r="DS956" i="82"/>
  <c r="DR956" i="82"/>
  <c r="DQ956" i="82"/>
  <c r="DP956" i="82"/>
  <c r="DO956" i="82"/>
  <c r="DN956" i="82"/>
  <c r="DM956" i="82"/>
  <c r="DL956" i="82"/>
  <c r="DK956" i="82"/>
  <c r="DJ956" i="82"/>
  <c r="DI956" i="82"/>
  <c r="DH956" i="82"/>
  <c r="DG956" i="82"/>
  <c r="DF956" i="82"/>
  <c r="DE956" i="82"/>
  <c r="DD956" i="82"/>
  <c r="DC956" i="82"/>
  <c r="DB956" i="82"/>
  <c r="DA956" i="82"/>
  <c r="CZ956" i="82"/>
  <c r="FL955" i="82"/>
  <c r="FK955" i="82"/>
  <c r="FJ955" i="82"/>
  <c r="FI955" i="82"/>
  <c r="FH955" i="82"/>
  <c r="FG955" i="82"/>
  <c r="FF955" i="82"/>
  <c r="FE955" i="82"/>
  <c r="FD955" i="82"/>
  <c r="FC955" i="82"/>
  <c r="FB955" i="82"/>
  <c r="FA955" i="82"/>
  <c r="EY955" i="82"/>
  <c r="EX955" i="82"/>
  <c r="EM955" i="82"/>
  <c r="EL955" i="82"/>
  <c r="EK955" i="82"/>
  <c r="EJ955" i="82"/>
  <c r="EI955" i="82"/>
  <c r="EH955" i="82"/>
  <c r="EG955" i="82"/>
  <c r="EF955" i="82"/>
  <c r="EE955" i="82"/>
  <c r="ED955" i="82"/>
  <c r="EC955" i="82"/>
  <c r="EB955" i="82"/>
  <c r="EA955" i="82"/>
  <c r="DZ955" i="82"/>
  <c r="DY955" i="82"/>
  <c r="DX955" i="82"/>
  <c r="DW955" i="82"/>
  <c r="DV955" i="82"/>
  <c r="DU955" i="82"/>
  <c r="DT955" i="82"/>
  <c r="DS955" i="82"/>
  <c r="DR955" i="82"/>
  <c r="DQ955" i="82"/>
  <c r="DP955" i="82"/>
  <c r="DO955" i="82"/>
  <c r="DN955" i="82"/>
  <c r="DM955" i="82"/>
  <c r="DL955" i="82"/>
  <c r="DK955" i="82"/>
  <c r="DJ955" i="82"/>
  <c r="DI955" i="82"/>
  <c r="DH955" i="82"/>
  <c r="DG955" i="82"/>
  <c r="DF955" i="82"/>
  <c r="DE955" i="82"/>
  <c r="DD955" i="82"/>
  <c r="DC955" i="82"/>
  <c r="DB955" i="82"/>
  <c r="DA955" i="82"/>
  <c r="CZ955" i="82"/>
  <c r="FL954" i="82"/>
  <c r="FK954" i="82"/>
  <c r="FJ954" i="82"/>
  <c r="FI954" i="82"/>
  <c r="FH954" i="82"/>
  <c r="FG954" i="82"/>
  <c r="FF954" i="82"/>
  <c r="FE954" i="82"/>
  <c r="FD954" i="82"/>
  <c r="FC954" i="82"/>
  <c r="FB954" i="82"/>
  <c r="FA954" i="82"/>
  <c r="EY954" i="82"/>
  <c r="EX954" i="82"/>
  <c r="EM954" i="82"/>
  <c r="EL954" i="82"/>
  <c r="EK954" i="82"/>
  <c r="EJ954" i="82"/>
  <c r="EI954" i="82"/>
  <c r="EH954" i="82"/>
  <c r="EG954" i="82"/>
  <c r="EF954" i="82"/>
  <c r="EE954" i="82"/>
  <c r="ED954" i="82"/>
  <c r="EC954" i="82"/>
  <c r="EB954" i="82"/>
  <c r="EA954" i="82"/>
  <c r="DZ954" i="82"/>
  <c r="DY954" i="82"/>
  <c r="DX954" i="82"/>
  <c r="DW954" i="82"/>
  <c r="DV954" i="82"/>
  <c r="DU954" i="82"/>
  <c r="DT954" i="82"/>
  <c r="DS954" i="82"/>
  <c r="DR954" i="82"/>
  <c r="DQ954" i="82"/>
  <c r="DP954" i="82"/>
  <c r="DO954" i="82"/>
  <c r="DN954" i="82"/>
  <c r="DM954" i="82"/>
  <c r="DL954" i="82"/>
  <c r="DK954" i="82"/>
  <c r="DJ954" i="82"/>
  <c r="DI954" i="82"/>
  <c r="DH954" i="82"/>
  <c r="DG954" i="82"/>
  <c r="DF954" i="82"/>
  <c r="DE954" i="82"/>
  <c r="DD954" i="82"/>
  <c r="DC954" i="82"/>
  <c r="DB954" i="82"/>
  <c r="DA954" i="82"/>
  <c r="CZ954" i="82"/>
  <c r="FL953" i="82"/>
  <c r="FK953" i="82"/>
  <c r="FJ953" i="82"/>
  <c r="FI953" i="82"/>
  <c r="FH953" i="82"/>
  <c r="FG953" i="82"/>
  <c r="FF953" i="82"/>
  <c r="FE953" i="82"/>
  <c r="FD953" i="82"/>
  <c r="FC953" i="82"/>
  <c r="FB953" i="82"/>
  <c r="FA953" i="82"/>
  <c r="EY953" i="82"/>
  <c r="EX953" i="82"/>
  <c r="EM953" i="82"/>
  <c r="EL953" i="82"/>
  <c r="EK953" i="82"/>
  <c r="EJ953" i="82"/>
  <c r="EI953" i="82"/>
  <c r="EH953" i="82"/>
  <c r="EG953" i="82"/>
  <c r="EF953" i="82"/>
  <c r="EE953" i="82"/>
  <c r="ED953" i="82"/>
  <c r="EC953" i="82"/>
  <c r="EB953" i="82"/>
  <c r="EA953" i="82"/>
  <c r="DZ953" i="82"/>
  <c r="DY953" i="82"/>
  <c r="DX953" i="82"/>
  <c r="DW953" i="82"/>
  <c r="DV953" i="82"/>
  <c r="DU953" i="82"/>
  <c r="DT953" i="82"/>
  <c r="DS953" i="82"/>
  <c r="DR953" i="82"/>
  <c r="DQ953" i="82"/>
  <c r="DP953" i="82"/>
  <c r="DO953" i="82"/>
  <c r="DN953" i="82"/>
  <c r="DM953" i="82"/>
  <c r="DL953" i="82"/>
  <c r="DK953" i="82"/>
  <c r="DJ953" i="82"/>
  <c r="DI953" i="82"/>
  <c r="DH953" i="82"/>
  <c r="DG953" i="82"/>
  <c r="DF953" i="82"/>
  <c r="DE953" i="82"/>
  <c r="DD953" i="82"/>
  <c r="DC953" i="82"/>
  <c r="DB953" i="82"/>
  <c r="DA953" i="82"/>
  <c r="CZ953" i="82"/>
  <c r="FL952" i="82"/>
  <c r="FK952" i="82"/>
  <c r="FJ952" i="82"/>
  <c r="FI952" i="82"/>
  <c r="FH952" i="82"/>
  <c r="FG952" i="82"/>
  <c r="FF952" i="82"/>
  <c r="FE952" i="82"/>
  <c r="FD952" i="82"/>
  <c r="FC952" i="82"/>
  <c r="FB952" i="82"/>
  <c r="FA952" i="82"/>
  <c r="EY952" i="82"/>
  <c r="EX952" i="82"/>
  <c r="EM952" i="82"/>
  <c r="EL952" i="82"/>
  <c r="EK952" i="82"/>
  <c r="EJ952" i="82"/>
  <c r="EI952" i="82"/>
  <c r="EH952" i="82"/>
  <c r="EG952" i="82"/>
  <c r="EF952" i="82"/>
  <c r="EE952" i="82"/>
  <c r="ED952" i="82"/>
  <c r="EC952" i="82"/>
  <c r="EB952" i="82"/>
  <c r="EA952" i="82"/>
  <c r="DZ952" i="82"/>
  <c r="DY952" i="82"/>
  <c r="DX952" i="82"/>
  <c r="DW952" i="82"/>
  <c r="DV952" i="82"/>
  <c r="DU952" i="82"/>
  <c r="DT952" i="82"/>
  <c r="DS952" i="82"/>
  <c r="DR952" i="82"/>
  <c r="DQ952" i="82"/>
  <c r="DP952" i="82"/>
  <c r="DO952" i="82"/>
  <c r="DN952" i="82"/>
  <c r="DM952" i="82"/>
  <c r="DL952" i="82"/>
  <c r="DK952" i="82"/>
  <c r="DJ952" i="82"/>
  <c r="DI952" i="82"/>
  <c r="DH952" i="82"/>
  <c r="DG952" i="82"/>
  <c r="DF952" i="82"/>
  <c r="DE952" i="82"/>
  <c r="DD952" i="82"/>
  <c r="DC952" i="82"/>
  <c r="DB952" i="82"/>
  <c r="DA952" i="82"/>
  <c r="CZ952" i="82"/>
  <c r="FL951" i="82"/>
  <c r="FK951" i="82"/>
  <c r="FJ951" i="82"/>
  <c r="FI951" i="82"/>
  <c r="FH951" i="82"/>
  <c r="FG951" i="82"/>
  <c r="FF951" i="82"/>
  <c r="FE951" i="82"/>
  <c r="FD951" i="82"/>
  <c r="FC951" i="82"/>
  <c r="FB951" i="82"/>
  <c r="FA951" i="82"/>
  <c r="EY951" i="82"/>
  <c r="EX951" i="82"/>
  <c r="EM951" i="82"/>
  <c r="EL951" i="82"/>
  <c r="EK951" i="82"/>
  <c r="EJ951" i="82"/>
  <c r="EI951" i="82"/>
  <c r="EH951" i="82"/>
  <c r="EG951" i="82"/>
  <c r="EF951" i="82"/>
  <c r="EE951" i="82"/>
  <c r="ED951" i="82"/>
  <c r="EC951" i="82"/>
  <c r="EB951" i="82"/>
  <c r="EA951" i="82"/>
  <c r="DZ951" i="82"/>
  <c r="DY951" i="82"/>
  <c r="DX951" i="82"/>
  <c r="DW951" i="82"/>
  <c r="DV951" i="82"/>
  <c r="DU951" i="82"/>
  <c r="DT951" i="82"/>
  <c r="DS951" i="82"/>
  <c r="DR951" i="82"/>
  <c r="DQ951" i="82"/>
  <c r="DP951" i="82"/>
  <c r="DO951" i="82"/>
  <c r="DN951" i="82"/>
  <c r="DM951" i="82"/>
  <c r="DL951" i="82"/>
  <c r="DK951" i="82"/>
  <c r="DJ951" i="82"/>
  <c r="DI951" i="82"/>
  <c r="DH951" i="82"/>
  <c r="DG951" i="82"/>
  <c r="DF951" i="82"/>
  <c r="DE951" i="82"/>
  <c r="DD951" i="82"/>
  <c r="DC951" i="82"/>
  <c r="DB951" i="82"/>
  <c r="DA951" i="82"/>
  <c r="CZ951" i="82"/>
  <c r="FL950" i="82"/>
  <c r="FK950" i="82"/>
  <c r="FJ950" i="82"/>
  <c r="FI950" i="82"/>
  <c r="FH950" i="82"/>
  <c r="FG950" i="82"/>
  <c r="FF950" i="82"/>
  <c r="FE950" i="82"/>
  <c r="FD950" i="82"/>
  <c r="FC950" i="82"/>
  <c r="FB950" i="82"/>
  <c r="FA950" i="82"/>
  <c r="EY950" i="82"/>
  <c r="EX950" i="82"/>
  <c r="EM950" i="82"/>
  <c r="EL950" i="82"/>
  <c r="EK950" i="82"/>
  <c r="EJ950" i="82"/>
  <c r="EI950" i="82"/>
  <c r="EH950" i="82"/>
  <c r="EG950" i="82"/>
  <c r="EF950" i="82"/>
  <c r="EE950" i="82"/>
  <c r="ED950" i="82"/>
  <c r="EC950" i="82"/>
  <c r="EB950" i="82"/>
  <c r="EA950" i="82"/>
  <c r="DZ950" i="82"/>
  <c r="DY950" i="82"/>
  <c r="DX950" i="82"/>
  <c r="DW950" i="82"/>
  <c r="DV950" i="82"/>
  <c r="DU950" i="82"/>
  <c r="DT950" i="82"/>
  <c r="DS950" i="82"/>
  <c r="DR950" i="82"/>
  <c r="DQ950" i="82"/>
  <c r="DP950" i="82"/>
  <c r="DO950" i="82"/>
  <c r="DN950" i="82"/>
  <c r="DM950" i="82"/>
  <c r="DL950" i="82"/>
  <c r="DK950" i="82"/>
  <c r="DJ950" i="82"/>
  <c r="DI950" i="82"/>
  <c r="DH950" i="82"/>
  <c r="DG950" i="82"/>
  <c r="DF950" i="82"/>
  <c r="DE950" i="82"/>
  <c r="DD950" i="82"/>
  <c r="DC950" i="82"/>
  <c r="DB950" i="82"/>
  <c r="DA950" i="82"/>
  <c r="CZ950" i="82"/>
  <c r="FL949" i="82"/>
  <c r="FK949" i="82"/>
  <c r="FJ949" i="82"/>
  <c r="FI949" i="82"/>
  <c r="FH949" i="82"/>
  <c r="FG949" i="82"/>
  <c r="FF949" i="82"/>
  <c r="FE949" i="82"/>
  <c r="FD949" i="82"/>
  <c r="FC949" i="82"/>
  <c r="FB949" i="82"/>
  <c r="FA949" i="82"/>
  <c r="EY949" i="82"/>
  <c r="EX949" i="82"/>
  <c r="EM949" i="82"/>
  <c r="EL949" i="82"/>
  <c r="EK949" i="82"/>
  <c r="EJ949" i="82"/>
  <c r="EI949" i="82"/>
  <c r="EH949" i="82"/>
  <c r="EG949" i="82"/>
  <c r="EF949" i="82"/>
  <c r="EE949" i="82"/>
  <c r="ED949" i="82"/>
  <c r="EC949" i="82"/>
  <c r="EB949" i="82"/>
  <c r="EA949" i="82"/>
  <c r="DZ949" i="82"/>
  <c r="DY949" i="82"/>
  <c r="DX949" i="82"/>
  <c r="DW949" i="82"/>
  <c r="DV949" i="82"/>
  <c r="DU949" i="82"/>
  <c r="DT949" i="82"/>
  <c r="DS949" i="82"/>
  <c r="DR949" i="82"/>
  <c r="DQ949" i="82"/>
  <c r="DP949" i="82"/>
  <c r="DO949" i="82"/>
  <c r="DN949" i="82"/>
  <c r="DM949" i="82"/>
  <c r="DL949" i="82"/>
  <c r="DK949" i="82"/>
  <c r="DJ949" i="82"/>
  <c r="DI949" i="82"/>
  <c r="DH949" i="82"/>
  <c r="DG949" i="82"/>
  <c r="DF949" i="82"/>
  <c r="DE949" i="82"/>
  <c r="DD949" i="82"/>
  <c r="DC949" i="82"/>
  <c r="DB949" i="82"/>
  <c r="DA949" i="82"/>
  <c r="CZ949" i="82"/>
  <c r="FL948" i="82"/>
  <c r="FK948" i="82"/>
  <c r="FJ948" i="82"/>
  <c r="FI948" i="82"/>
  <c r="FH948" i="82"/>
  <c r="FG948" i="82"/>
  <c r="FF948" i="82"/>
  <c r="FE948" i="82"/>
  <c r="FD948" i="82"/>
  <c r="FC948" i="82"/>
  <c r="FB948" i="82"/>
  <c r="FA948" i="82"/>
  <c r="EY948" i="82"/>
  <c r="EX948" i="82"/>
  <c r="EM948" i="82"/>
  <c r="EL948" i="82"/>
  <c r="EK948" i="82"/>
  <c r="EJ948" i="82"/>
  <c r="EI948" i="82"/>
  <c r="EH948" i="82"/>
  <c r="EG948" i="82"/>
  <c r="EF948" i="82"/>
  <c r="EE948" i="82"/>
  <c r="ED948" i="82"/>
  <c r="EC948" i="82"/>
  <c r="EB948" i="82"/>
  <c r="EA948" i="82"/>
  <c r="DZ948" i="82"/>
  <c r="DY948" i="82"/>
  <c r="DX948" i="82"/>
  <c r="DW948" i="82"/>
  <c r="DV948" i="82"/>
  <c r="DU948" i="82"/>
  <c r="DT948" i="82"/>
  <c r="DS948" i="82"/>
  <c r="DR948" i="82"/>
  <c r="DQ948" i="82"/>
  <c r="DP948" i="82"/>
  <c r="DO948" i="82"/>
  <c r="DN948" i="82"/>
  <c r="DM948" i="82"/>
  <c r="DL948" i="82"/>
  <c r="DK948" i="82"/>
  <c r="DJ948" i="82"/>
  <c r="DI948" i="82"/>
  <c r="DH948" i="82"/>
  <c r="DG948" i="82"/>
  <c r="DF948" i="82"/>
  <c r="DE948" i="82"/>
  <c r="DD948" i="82"/>
  <c r="DC948" i="82"/>
  <c r="DB948" i="82"/>
  <c r="DA948" i="82"/>
  <c r="CZ948" i="82"/>
  <c r="FL947" i="82"/>
  <c r="FK947" i="82"/>
  <c r="FJ947" i="82"/>
  <c r="FI947" i="82"/>
  <c r="FH947" i="82"/>
  <c r="FG947" i="82"/>
  <c r="FF947" i="82"/>
  <c r="FE947" i="82"/>
  <c r="FD947" i="82"/>
  <c r="FC947" i="82"/>
  <c r="FB947" i="82"/>
  <c r="FA947" i="82"/>
  <c r="EY947" i="82"/>
  <c r="EX947" i="82"/>
  <c r="EM947" i="82"/>
  <c r="EL947" i="82"/>
  <c r="EK947" i="82"/>
  <c r="EJ947" i="82"/>
  <c r="EI947" i="82"/>
  <c r="EH947" i="82"/>
  <c r="EG947" i="82"/>
  <c r="EF947" i="82"/>
  <c r="EE947" i="82"/>
  <c r="ED947" i="82"/>
  <c r="EC947" i="82"/>
  <c r="EB947" i="82"/>
  <c r="EA947" i="82"/>
  <c r="DZ947" i="82"/>
  <c r="DY947" i="82"/>
  <c r="DX947" i="82"/>
  <c r="DW947" i="82"/>
  <c r="DV947" i="82"/>
  <c r="DU947" i="82"/>
  <c r="DT947" i="82"/>
  <c r="DS947" i="82"/>
  <c r="DR947" i="82"/>
  <c r="DQ947" i="82"/>
  <c r="DP947" i="82"/>
  <c r="DO947" i="82"/>
  <c r="DN947" i="82"/>
  <c r="DM947" i="82"/>
  <c r="DL947" i="82"/>
  <c r="DK947" i="82"/>
  <c r="DJ947" i="82"/>
  <c r="DI947" i="82"/>
  <c r="DH947" i="82"/>
  <c r="DG947" i="82"/>
  <c r="DF947" i="82"/>
  <c r="DE947" i="82"/>
  <c r="DD947" i="82"/>
  <c r="DC947" i="82"/>
  <c r="DB947" i="82"/>
  <c r="DA947" i="82"/>
  <c r="CZ947" i="82"/>
  <c r="FL946" i="82"/>
  <c r="FK946" i="82"/>
  <c r="FJ946" i="82"/>
  <c r="FI946" i="82"/>
  <c r="FH946" i="82"/>
  <c r="FG946" i="82"/>
  <c r="FF946" i="82"/>
  <c r="FE946" i="82"/>
  <c r="FD946" i="82"/>
  <c r="FC946" i="82"/>
  <c r="FB946" i="82"/>
  <c r="FA946" i="82"/>
  <c r="EY946" i="82"/>
  <c r="EX946" i="82"/>
  <c r="EM946" i="82"/>
  <c r="EL946" i="82"/>
  <c r="EK946" i="82"/>
  <c r="EJ946" i="82"/>
  <c r="EI946" i="82"/>
  <c r="EH946" i="82"/>
  <c r="EG946" i="82"/>
  <c r="EF946" i="82"/>
  <c r="EE946" i="82"/>
  <c r="ED946" i="82"/>
  <c r="EC946" i="82"/>
  <c r="EB946" i="82"/>
  <c r="EA946" i="82"/>
  <c r="DZ946" i="82"/>
  <c r="DY946" i="82"/>
  <c r="DX946" i="82"/>
  <c r="DW946" i="82"/>
  <c r="DV946" i="82"/>
  <c r="DU946" i="82"/>
  <c r="DT946" i="82"/>
  <c r="DS946" i="82"/>
  <c r="DR946" i="82"/>
  <c r="DQ946" i="82"/>
  <c r="DP946" i="82"/>
  <c r="DO946" i="82"/>
  <c r="DN946" i="82"/>
  <c r="DM946" i="82"/>
  <c r="DL946" i="82"/>
  <c r="DK946" i="82"/>
  <c r="DJ946" i="82"/>
  <c r="DI946" i="82"/>
  <c r="DH946" i="82"/>
  <c r="DG946" i="82"/>
  <c r="DF946" i="82"/>
  <c r="DE946" i="82"/>
  <c r="DD946" i="82"/>
  <c r="DC946" i="82"/>
  <c r="DB946" i="82"/>
  <c r="DA946" i="82"/>
  <c r="CZ946" i="82"/>
  <c r="FL945" i="82"/>
  <c r="FK945" i="82"/>
  <c r="FJ945" i="82"/>
  <c r="FI945" i="82"/>
  <c r="FH945" i="82"/>
  <c r="FG945" i="82"/>
  <c r="FF945" i="82"/>
  <c r="FE945" i="82"/>
  <c r="FD945" i="82"/>
  <c r="FC945" i="82"/>
  <c r="FB945" i="82"/>
  <c r="FA945" i="82"/>
  <c r="EY945" i="82"/>
  <c r="EX945" i="82"/>
  <c r="EM945" i="82"/>
  <c r="EL945" i="82"/>
  <c r="EK945" i="82"/>
  <c r="EJ945" i="82"/>
  <c r="EI945" i="82"/>
  <c r="EH945" i="82"/>
  <c r="EG945" i="82"/>
  <c r="EF945" i="82"/>
  <c r="EE945" i="82"/>
  <c r="ED945" i="82"/>
  <c r="EC945" i="82"/>
  <c r="EB945" i="82"/>
  <c r="EA945" i="82"/>
  <c r="DZ945" i="82"/>
  <c r="DY945" i="82"/>
  <c r="DX945" i="82"/>
  <c r="DW945" i="82"/>
  <c r="DV945" i="82"/>
  <c r="DU945" i="82"/>
  <c r="DT945" i="82"/>
  <c r="DS945" i="82"/>
  <c r="DR945" i="82"/>
  <c r="DQ945" i="82"/>
  <c r="DP945" i="82"/>
  <c r="DO945" i="82"/>
  <c r="DN945" i="82"/>
  <c r="DM945" i="82"/>
  <c r="DL945" i="82"/>
  <c r="DK945" i="82"/>
  <c r="DJ945" i="82"/>
  <c r="DI945" i="82"/>
  <c r="DH945" i="82"/>
  <c r="DG945" i="82"/>
  <c r="DF945" i="82"/>
  <c r="DE945" i="82"/>
  <c r="DD945" i="82"/>
  <c r="DC945" i="82"/>
  <c r="DB945" i="82"/>
  <c r="DA945" i="82"/>
  <c r="CZ945" i="82"/>
  <c r="FL944" i="82"/>
  <c r="FK944" i="82"/>
  <c r="FJ944" i="82"/>
  <c r="FI944" i="82"/>
  <c r="FH944" i="82"/>
  <c r="FG944" i="82"/>
  <c r="FF944" i="82"/>
  <c r="FE944" i="82"/>
  <c r="FD944" i="82"/>
  <c r="FC944" i="82"/>
  <c r="FB944" i="82"/>
  <c r="FA944" i="82"/>
  <c r="EY944" i="82"/>
  <c r="EX944" i="82"/>
  <c r="EM944" i="82"/>
  <c r="EL944" i="82"/>
  <c r="EK944" i="82"/>
  <c r="EJ944" i="82"/>
  <c r="EI944" i="82"/>
  <c r="EH944" i="82"/>
  <c r="EG944" i="82"/>
  <c r="EF944" i="82"/>
  <c r="EE944" i="82"/>
  <c r="ED944" i="82"/>
  <c r="EC944" i="82"/>
  <c r="EB944" i="82"/>
  <c r="EA944" i="82"/>
  <c r="DZ944" i="82"/>
  <c r="DY944" i="82"/>
  <c r="DX944" i="82"/>
  <c r="DW944" i="82"/>
  <c r="DV944" i="82"/>
  <c r="DU944" i="82"/>
  <c r="DT944" i="82"/>
  <c r="DS944" i="82"/>
  <c r="DR944" i="82"/>
  <c r="DQ944" i="82"/>
  <c r="DP944" i="82"/>
  <c r="DO944" i="82"/>
  <c r="DN944" i="82"/>
  <c r="DM944" i="82"/>
  <c r="DL944" i="82"/>
  <c r="DK944" i="82"/>
  <c r="DJ944" i="82"/>
  <c r="DI944" i="82"/>
  <c r="DH944" i="82"/>
  <c r="DG944" i="82"/>
  <c r="DF944" i="82"/>
  <c r="DE944" i="82"/>
  <c r="DD944" i="82"/>
  <c r="DC944" i="82"/>
  <c r="DB944" i="82"/>
  <c r="DA944" i="82"/>
  <c r="CZ944" i="82"/>
  <c r="FL943" i="82"/>
  <c r="FK943" i="82"/>
  <c r="FJ943" i="82"/>
  <c r="FI943" i="82"/>
  <c r="FH943" i="82"/>
  <c r="FG943" i="82"/>
  <c r="FF943" i="82"/>
  <c r="FE943" i="82"/>
  <c r="FD943" i="82"/>
  <c r="FC943" i="82"/>
  <c r="FB943" i="82"/>
  <c r="FA943" i="82"/>
  <c r="EY943" i="82"/>
  <c r="EX943" i="82"/>
  <c r="EM943" i="82"/>
  <c r="EL943" i="82"/>
  <c r="EK943" i="82"/>
  <c r="EJ943" i="82"/>
  <c r="EI943" i="82"/>
  <c r="EH943" i="82"/>
  <c r="EG943" i="82"/>
  <c r="EF943" i="82"/>
  <c r="EE943" i="82"/>
  <c r="ED943" i="82"/>
  <c r="EC943" i="82"/>
  <c r="EB943" i="82"/>
  <c r="EA943" i="82"/>
  <c r="DZ943" i="82"/>
  <c r="DY943" i="82"/>
  <c r="DX943" i="82"/>
  <c r="DW943" i="82"/>
  <c r="DV943" i="82"/>
  <c r="DU943" i="82"/>
  <c r="DT943" i="82"/>
  <c r="DS943" i="82"/>
  <c r="DR943" i="82"/>
  <c r="DQ943" i="82"/>
  <c r="DP943" i="82"/>
  <c r="DO943" i="82"/>
  <c r="DN943" i="82"/>
  <c r="DM943" i="82"/>
  <c r="DL943" i="82"/>
  <c r="DK943" i="82"/>
  <c r="DJ943" i="82"/>
  <c r="DI943" i="82"/>
  <c r="DH943" i="82"/>
  <c r="DG943" i="82"/>
  <c r="DF943" i="82"/>
  <c r="DE943" i="82"/>
  <c r="DD943" i="82"/>
  <c r="DC943" i="82"/>
  <c r="DB943" i="82"/>
  <c r="DA943" i="82"/>
  <c r="CZ943" i="82"/>
  <c r="FL942" i="82"/>
  <c r="FK942" i="82"/>
  <c r="FJ942" i="82"/>
  <c r="FI942" i="82"/>
  <c r="FH942" i="82"/>
  <c r="FG942" i="82"/>
  <c r="FF942" i="82"/>
  <c r="FE942" i="82"/>
  <c r="FD942" i="82"/>
  <c r="FC942" i="82"/>
  <c r="FB942" i="82"/>
  <c r="FA942" i="82"/>
  <c r="EY942" i="82"/>
  <c r="EX942" i="82"/>
  <c r="EM942" i="82"/>
  <c r="EL942" i="82"/>
  <c r="EK942" i="82"/>
  <c r="EJ942" i="82"/>
  <c r="EI942" i="82"/>
  <c r="EH942" i="82"/>
  <c r="EG942" i="82"/>
  <c r="EF942" i="82"/>
  <c r="EE942" i="82"/>
  <c r="ED942" i="82"/>
  <c r="EC942" i="82"/>
  <c r="EB942" i="82"/>
  <c r="EA942" i="82"/>
  <c r="DZ942" i="82"/>
  <c r="DY942" i="82"/>
  <c r="DX942" i="82"/>
  <c r="DW942" i="82"/>
  <c r="DV942" i="82"/>
  <c r="DU942" i="82"/>
  <c r="DT942" i="82"/>
  <c r="DS942" i="82"/>
  <c r="DR942" i="82"/>
  <c r="DQ942" i="82"/>
  <c r="DP942" i="82"/>
  <c r="DO942" i="82"/>
  <c r="DN942" i="82"/>
  <c r="DM942" i="82"/>
  <c r="DL942" i="82"/>
  <c r="DK942" i="82"/>
  <c r="DJ942" i="82"/>
  <c r="DI942" i="82"/>
  <c r="DH942" i="82"/>
  <c r="DG942" i="82"/>
  <c r="DF942" i="82"/>
  <c r="DE942" i="82"/>
  <c r="DD942" i="82"/>
  <c r="DC942" i="82"/>
  <c r="DB942" i="82"/>
  <c r="DA942" i="82"/>
  <c r="CZ942" i="82"/>
  <c r="FL941" i="82"/>
  <c r="FK941" i="82"/>
  <c r="FJ941" i="82"/>
  <c r="FI941" i="82"/>
  <c r="FH941" i="82"/>
  <c r="FG941" i="82"/>
  <c r="FF941" i="82"/>
  <c r="FE941" i="82"/>
  <c r="FD941" i="82"/>
  <c r="FC941" i="82"/>
  <c r="FB941" i="82"/>
  <c r="FA941" i="82"/>
  <c r="EY941" i="82"/>
  <c r="EX941" i="82"/>
  <c r="EM941" i="82"/>
  <c r="EL941" i="82"/>
  <c r="EK941" i="82"/>
  <c r="EJ941" i="82"/>
  <c r="EI941" i="82"/>
  <c r="EH941" i="82"/>
  <c r="EG941" i="82"/>
  <c r="EF941" i="82"/>
  <c r="EE941" i="82"/>
  <c r="ED941" i="82"/>
  <c r="EC941" i="82"/>
  <c r="EB941" i="82"/>
  <c r="EA941" i="82"/>
  <c r="DZ941" i="82"/>
  <c r="DY941" i="82"/>
  <c r="DX941" i="82"/>
  <c r="DW941" i="82"/>
  <c r="DV941" i="82"/>
  <c r="DU941" i="82"/>
  <c r="DT941" i="82"/>
  <c r="DS941" i="82"/>
  <c r="DR941" i="82"/>
  <c r="DQ941" i="82"/>
  <c r="DP941" i="82"/>
  <c r="DO941" i="82"/>
  <c r="DN941" i="82"/>
  <c r="DM941" i="82"/>
  <c r="DL941" i="82"/>
  <c r="DK941" i="82"/>
  <c r="DJ941" i="82"/>
  <c r="DI941" i="82"/>
  <c r="DH941" i="82"/>
  <c r="DG941" i="82"/>
  <c r="DF941" i="82"/>
  <c r="DE941" i="82"/>
  <c r="DD941" i="82"/>
  <c r="DC941" i="82"/>
  <c r="DB941" i="82"/>
  <c r="DA941" i="82"/>
  <c r="CZ941" i="82"/>
  <c r="FL940" i="82"/>
  <c r="FK940" i="82"/>
  <c r="FJ940" i="82"/>
  <c r="FI940" i="82"/>
  <c r="FH940" i="82"/>
  <c r="FG940" i="82"/>
  <c r="FF940" i="82"/>
  <c r="FE940" i="82"/>
  <c r="FD940" i="82"/>
  <c r="FC940" i="82"/>
  <c r="FB940" i="82"/>
  <c r="FA940" i="82"/>
  <c r="EY940" i="82"/>
  <c r="EX940" i="82"/>
  <c r="EM940" i="82"/>
  <c r="EL940" i="82"/>
  <c r="EK940" i="82"/>
  <c r="EJ940" i="82"/>
  <c r="EI940" i="82"/>
  <c r="EH940" i="82"/>
  <c r="EG940" i="82"/>
  <c r="EF940" i="82"/>
  <c r="EE940" i="82"/>
  <c r="ED940" i="82"/>
  <c r="EC940" i="82"/>
  <c r="EB940" i="82"/>
  <c r="EA940" i="82"/>
  <c r="DZ940" i="82"/>
  <c r="DY940" i="82"/>
  <c r="DX940" i="82"/>
  <c r="DW940" i="82"/>
  <c r="DV940" i="82"/>
  <c r="DU940" i="82"/>
  <c r="DT940" i="82"/>
  <c r="DS940" i="82"/>
  <c r="DR940" i="82"/>
  <c r="DQ940" i="82"/>
  <c r="DP940" i="82"/>
  <c r="DO940" i="82"/>
  <c r="DN940" i="82"/>
  <c r="DM940" i="82"/>
  <c r="DL940" i="82"/>
  <c r="DK940" i="82"/>
  <c r="DJ940" i="82"/>
  <c r="DI940" i="82"/>
  <c r="DH940" i="82"/>
  <c r="DG940" i="82"/>
  <c r="DF940" i="82"/>
  <c r="DE940" i="82"/>
  <c r="DD940" i="82"/>
  <c r="DC940" i="82"/>
  <c r="DB940" i="82"/>
  <c r="DA940" i="82"/>
  <c r="CZ940" i="82"/>
  <c r="FL939" i="82"/>
  <c r="FK939" i="82"/>
  <c r="FJ939" i="82"/>
  <c r="FI939" i="82"/>
  <c r="FH939" i="82"/>
  <c r="FG939" i="82"/>
  <c r="FF939" i="82"/>
  <c r="FE939" i="82"/>
  <c r="FD939" i="82"/>
  <c r="FC939" i="82"/>
  <c r="FB939" i="82"/>
  <c r="FA939" i="82"/>
  <c r="EY939" i="82"/>
  <c r="EX939" i="82"/>
  <c r="EM939" i="82"/>
  <c r="EL939" i="82"/>
  <c r="EK939" i="82"/>
  <c r="EJ939" i="82"/>
  <c r="EI939" i="82"/>
  <c r="EH939" i="82"/>
  <c r="EG939" i="82"/>
  <c r="EF939" i="82"/>
  <c r="EE939" i="82"/>
  <c r="ED939" i="82"/>
  <c r="EC939" i="82"/>
  <c r="EB939" i="82"/>
  <c r="EA939" i="82"/>
  <c r="DZ939" i="82"/>
  <c r="DY939" i="82"/>
  <c r="DX939" i="82"/>
  <c r="DW939" i="82"/>
  <c r="DV939" i="82"/>
  <c r="DU939" i="82"/>
  <c r="DT939" i="82"/>
  <c r="DS939" i="82"/>
  <c r="DR939" i="82"/>
  <c r="DQ939" i="82"/>
  <c r="DP939" i="82"/>
  <c r="DO939" i="82"/>
  <c r="DN939" i="82"/>
  <c r="DM939" i="82"/>
  <c r="DL939" i="82"/>
  <c r="DK939" i="82"/>
  <c r="DJ939" i="82"/>
  <c r="DI939" i="82"/>
  <c r="DH939" i="82"/>
  <c r="DG939" i="82"/>
  <c r="DF939" i="82"/>
  <c r="DE939" i="82"/>
  <c r="DD939" i="82"/>
  <c r="DC939" i="82"/>
  <c r="DB939" i="82"/>
  <c r="DA939" i="82"/>
  <c r="CZ939" i="82"/>
  <c r="FL938" i="82"/>
  <c r="FK938" i="82"/>
  <c r="FJ938" i="82"/>
  <c r="FI938" i="82"/>
  <c r="FH938" i="82"/>
  <c r="FG938" i="82"/>
  <c r="FF938" i="82"/>
  <c r="FE938" i="82"/>
  <c r="FD938" i="82"/>
  <c r="FC938" i="82"/>
  <c r="FB938" i="82"/>
  <c r="FA938" i="82"/>
  <c r="EY938" i="82"/>
  <c r="EX938" i="82"/>
  <c r="EM938" i="82"/>
  <c r="EL938" i="82"/>
  <c r="EK938" i="82"/>
  <c r="EJ938" i="82"/>
  <c r="EI938" i="82"/>
  <c r="EH938" i="82"/>
  <c r="EG938" i="82"/>
  <c r="EF938" i="82"/>
  <c r="EE938" i="82"/>
  <c r="ED938" i="82"/>
  <c r="EC938" i="82"/>
  <c r="EB938" i="82"/>
  <c r="EA938" i="82"/>
  <c r="DZ938" i="82"/>
  <c r="DY938" i="82"/>
  <c r="DX938" i="82"/>
  <c r="DW938" i="82"/>
  <c r="DV938" i="82"/>
  <c r="DU938" i="82"/>
  <c r="DT938" i="82"/>
  <c r="DS938" i="82"/>
  <c r="DR938" i="82"/>
  <c r="DQ938" i="82"/>
  <c r="DP938" i="82"/>
  <c r="DO938" i="82"/>
  <c r="DN938" i="82"/>
  <c r="DM938" i="82"/>
  <c r="DL938" i="82"/>
  <c r="DK938" i="82"/>
  <c r="DJ938" i="82"/>
  <c r="DI938" i="82"/>
  <c r="DH938" i="82"/>
  <c r="DG938" i="82"/>
  <c r="DF938" i="82"/>
  <c r="DE938" i="82"/>
  <c r="DD938" i="82"/>
  <c r="DC938" i="82"/>
  <c r="DB938" i="82"/>
  <c r="DA938" i="82"/>
  <c r="CZ938" i="82"/>
  <c r="FL937" i="82"/>
  <c r="FK937" i="82"/>
  <c r="FJ937" i="82"/>
  <c r="FI937" i="82"/>
  <c r="FH937" i="82"/>
  <c r="FG937" i="82"/>
  <c r="FF937" i="82"/>
  <c r="FE937" i="82"/>
  <c r="FD937" i="82"/>
  <c r="FC937" i="82"/>
  <c r="FB937" i="82"/>
  <c r="FA937" i="82"/>
  <c r="EY937" i="82"/>
  <c r="EX937" i="82"/>
  <c r="EM937" i="82"/>
  <c r="EL937" i="82"/>
  <c r="EK937" i="82"/>
  <c r="EJ937" i="82"/>
  <c r="EI937" i="82"/>
  <c r="EH937" i="82"/>
  <c r="EG937" i="82"/>
  <c r="EF937" i="82"/>
  <c r="EE937" i="82"/>
  <c r="ED937" i="82"/>
  <c r="EC937" i="82"/>
  <c r="EB937" i="82"/>
  <c r="EA937" i="82"/>
  <c r="DZ937" i="82"/>
  <c r="DY937" i="82"/>
  <c r="DX937" i="82"/>
  <c r="DW937" i="82"/>
  <c r="DV937" i="82"/>
  <c r="DU937" i="82"/>
  <c r="DT937" i="82"/>
  <c r="DS937" i="82"/>
  <c r="DR937" i="82"/>
  <c r="DQ937" i="82"/>
  <c r="DP937" i="82"/>
  <c r="DO937" i="82"/>
  <c r="DN937" i="82"/>
  <c r="DM937" i="82"/>
  <c r="DL937" i="82"/>
  <c r="DK937" i="82"/>
  <c r="DJ937" i="82"/>
  <c r="DI937" i="82"/>
  <c r="DH937" i="82"/>
  <c r="DG937" i="82"/>
  <c r="DF937" i="82"/>
  <c r="DE937" i="82"/>
  <c r="DD937" i="82"/>
  <c r="DC937" i="82"/>
  <c r="DB937" i="82"/>
  <c r="DA937" i="82"/>
  <c r="CZ937" i="82"/>
  <c r="FL936" i="82"/>
  <c r="FK936" i="82"/>
  <c r="FJ936" i="82"/>
  <c r="FI936" i="82"/>
  <c r="FH936" i="82"/>
  <c r="FG936" i="82"/>
  <c r="FF936" i="82"/>
  <c r="FE936" i="82"/>
  <c r="FD936" i="82"/>
  <c r="FC936" i="82"/>
  <c r="FB936" i="82"/>
  <c r="FA936" i="82"/>
  <c r="EY936" i="82"/>
  <c r="EX936" i="82"/>
  <c r="EM936" i="82"/>
  <c r="EL936" i="82"/>
  <c r="EK936" i="82"/>
  <c r="EJ936" i="82"/>
  <c r="EI936" i="82"/>
  <c r="EH936" i="82"/>
  <c r="EG936" i="82"/>
  <c r="EF936" i="82"/>
  <c r="EE936" i="82"/>
  <c r="ED936" i="82"/>
  <c r="EC936" i="82"/>
  <c r="EB936" i="82"/>
  <c r="EA936" i="82"/>
  <c r="DZ936" i="82"/>
  <c r="DY936" i="82"/>
  <c r="DX936" i="82"/>
  <c r="DW936" i="82"/>
  <c r="DV936" i="82"/>
  <c r="DU936" i="82"/>
  <c r="DT936" i="82"/>
  <c r="DS936" i="82"/>
  <c r="DR936" i="82"/>
  <c r="DQ936" i="82"/>
  <c r="DP936" i="82"/>
  <c r="DO936" i="82"/>
  <c r="DN936" i="82"/>
  <c r="DM936" i="82"/>
  <c r="DL936" i="82"/>
  <c r="DK936" i="82"/>
  <c r="DJ936" i="82"/>
  <c r="DI936" i="82"/>
  <c r="DH936" i="82"/>
  <c r="DG936" i="82"/>
  <c r="DF936" i="82"/>
  <c r="DE936" i="82"/>
  <c r="DD936" i="82"/>
  <c r="DC936" i="82"/>
  <c r="DB936" i="82"/>
  <c r="DA936" i="82"/>
  <c r="CZ936" i="82"/>
  <c r="FL935" i="82"/>
  <c r="FK935" i="82"/>
  <c r="FJ935" i="82"/>
  <c r="FI935" i="82"/>
  <c r="FH935" i="82"/>
  <c r="FG935" i="82"/>
  <c r="FF935" i="82"/>
  <c r="FE935" i="82"/>
  <c r="FD935" i="82"/>
  <c r="FC935" i="82"/>
  <c r="FB935" i="82"/>
  <c r="FA935" i="82"/>
  <c r="EY935" i="82"/>
  <c r="EX935" i="82"/>
  <c r="EM935" i="82"/>
  <c r="EL935" i="82"/>
  <c r="EK935" i="82"/>
  <c r="EJ935" i="82"/>
  <c r="EI935" i="82"/>
  <c r="EH935" i="82"/>
  <c r="EG935" i="82"/>
  <c r="EF935" i="82"/>
  <c r="EE935" i="82"/>
  <c r="ED935" i="82"/>
  <c r="EC935" i="82"/>
  <c r="EB935" i="82"/>
  <c r="EA935" i="82"/>
  <c r="DZ935" i="82"/>
  <c r="DY935" i="82"/>
  <c r="DX935" i="82"/>
  <c r="DW935" i="82"/>
  <c r="DV935" i="82"/>
  <c r="DU935" i="82"/>
  <c r="DT935" i="82"/>
  <c r="DS935" i="82"/>
  <c r="DR935" i="82"/>
  <c r="DQ935" i="82"/>
  <c r="DP935" i="82"/>
  <c r="DO935" i="82"/>
  <c r="DN935" i="82"/>
  <c r="DM935" i="82"/>
  <c r="DL935" i="82"/>
  <c r="DK935" i="82"/>
  <c r="DJ935" i="82"/>
  <c r="DI935" i="82"/>
  <c r="DH935" i="82"/>
  <c r="DG935" i="82"/>
  <c r="DF935" i="82"/>
  <c r="DE935" i="82"/>
  <c r="DD935" i="82"/>
  <c r="DC935" i="82"/>
  <c r="DB935" i="82"/>
  <c r="DA935" i="82"/>
  <c r="CZ935" i="82"/>
  <c r="FL934" i="82"/>
  <c r="FK934" i="82"/>
  <c r="FJ934" i="82"/>
  <c r="FI934" i="82"/>
  <c r="FH934" i="82"/>
  <c r="FG934" i="82"/>
  <c r="FF934" i="82"/>
  <c r="FE934" i="82"/>
  <c r="FD934" i="82"/>
  <c r="FC934" i="82"/>
  <c r="FB934" i="82"/>
  <c r="FA934" i="82"/>
  <c r="EY934" i="82"/>
  <c r="EX934" i="82"/>
  <c r="EM934" i="82"/>
  <c r="EL934" i="82"/>
  <c r="EK934" i="82"/>
  <c r="EJ934" i="82"/>
  <c r="EI934" i="82"/>
  <c r="EH934" i="82"/>
  <c r="EG934" i="82"/>
  <c r="EF934" i="82"/>
  <c r="EE934" i="82"/>
  <c r="ED934" i="82"/>
  <c r="EC934" i="82"/>
  <c r="EB934" i="82"/>
  <c r="EA934" i="82"/>
  <c r="DZ934" i="82"/>
  <c r="DY934" i="82"/>
  <c r="DX934" i="82"/>
  <c r="DW934" i="82"/>
  <c r="DV934" i="82"/>
  <c r="DU934" i="82"/>
  <c r="DT934" i="82"/>
  <c r="DS934" i="82"/>
  <c r="DR934" i="82"/>
  <c r="DQ934" i="82"/>
  <c r="DP934" i="82"/>
  <c r="DO934" i="82"/>
  <c r="DN934" i="82"/>
  <c r="DM934" i="82"/>
  <c r="DL934" i="82"/>
  <c r="DK934" i="82"/>
  <c r="DJ934" i="82"/>
  <c r="DI934" i="82"/>
  <c r="DH934" i="82"/>
  <c r="DG934" i="82"/>
  <c r="DF934" i="82"/>
  <c r="DE934" i="82"/>
  <c r="DD934" i="82"/>
  <c r="DC934" i="82"/>
  <c r="DB934" i="82"/>
  <c r="DA934" i="82"/>
  <c r="CZ934" i="82"/>
  <c r="FL933" i="82"/>
  <c r="FK933" i="82"/>
  <c r="FJ933" i="82"/>
  <c r="FI933" i="82"/>
  <c r="FH933" i="82"/>
  <c r="FG933" i="82"/>
  <c r="FF933" i="82"/>
  <c r="FE933" i="82"/>
  <c r="FD933" i="82"/>
  <c r="FC933" i="82"/>
  <c r="FB933" i="82"/>
  <c r="FA933" i="82"/>
  <c r="EY933" i="82"/>
  <c r="EX933" i="82"/>
  <c r="EM933" i="82"/>
  <c r="EL933" i="82"/>
  <c r="EK933" i="82"/>
  <c r="EJ933" i="82"/>
  <c r="EI933" i="82"/>
  <c r="EH933" i="82"/>
  <c r="EG933" i="82"/>
  <c r="EF933" i="82"/>
  <c r="EE933" i="82"/>
  <c r="ED933" i="82"/>
  <c r="EC933" i="82"/>
  <c r="EB933" i="82"/>
  <c r="EA933" i="82"/>
  <c r="DZ933" i="82"/>
  <c r="DY933" i="82"/>
  <c r="DX933" i="82"/>
  <c r="DW933" i="82"/>
  <c r="DV933" i="82"/>
  <c r="DU933" i="82"/>
  <c r="DT933" i="82"/>
  <c r="DS933" i="82"/>
  <c r="DR933" i="82"/>
  <c r="DQ933" i="82"/>
  <c r="DP933" i="82"/>
  <c r="DO933" i="82"/>
  <c r="DN933" i="82"/>
  <c r="DM933" i="82"/>
  <c r="DL933" i="82"/>
  <c r="DK933" i="82"/>
  <c r="DJ933" i="82"/>
  <c r="DI933" i="82"/>
  <c r="DH933" i="82"/>
  <c r="DG933" i="82"/>
  <c r="DF933" i="82"/>
  <c r="DE933" i="82"/>
  <c r="DD933" i="82"/>
  <c r="DC933" i="82"/>
  <c r="DB933" i="82"/>
  <c r="DA933" i="82"/>
  <c r="CZ933" i="82"/>
  <c r="FL932" i="82"/>
  <c r="FK932" i="82"/>
  <c r="FJ932" i="82"/>
  <c r="FI932" i="82"/>
  <c r="FH932" i="82"/>
  <c r="FG932" i="82"/>
  <c r="FF932" i="82"/>
  <c r="FE932" i="82"/>
  <c r="FD932" i="82"/>
  <c r="FC932" i="82"/>
  <c r="FB932" i="82"/>
  <c r="FA932" i="82"/>
  <c r="EY932" i="82"/>
  <c r="EX932" i="82"/>
  <c r="EM932" i="82"/>
  <c r="EL932" i="82"/>
  <c r="EK932" i="82"/>
  <c r="EJ932" i="82"/>
  <c r="EI932" i="82"/>
  <c r="EH932" i="82"/>
  <c r="EG932" i="82"/>
  <c r="EF932" i="82"/>
  <c r="EE932" i="82"/>
  <c r="ED932" i="82"/>
  <c r="EC932" i="82"/>
  <c r="EB932" i="82"/>
  <c r="EA932" i="82"/>
  <c r="DZ932" i="82"/>
  <c r="DY932" i="82"/>
  <c r="DX932" i="82"/>
  <c r="DW932" i="82"/>
  <c r="DV932" i="82"/>
  <c r="DU932" i="82"/>
  <c r="DT932" i="82"/>
  <c r="DS932" i="82"/>
  <c r="DR932" i="82"/>
  <c r="DQ932" i="82"/>
  <c r="DP932" i="82"/>
  <c r="DO932" i="82"/>
  <c r="DN932" i="82"/>
  <c r="DM932" i="82"/>
  <c r="DL932" i="82"/>
  <c r="DK932" i="82"/>
  <c r="DJ932" i="82"/>
  <c r="DI932" i="82"/>
  <c r="DH932" i="82"/>
  <c r="DG932" i="82"/>
  <c r="DF932" i="82"/>
  <c r="DE932" i="82"/>
  <c r="DD932" i="82"/>
  <c r="DC932" i="82"/>
  <c r="DB932" i="82"/>
  <c r="DA932" i="82"/>
  <c r="CZ932" i="82"/>
  <c r="FL931" i="82"/>
  <c r="FK931" i="82"/>
  <c r="FJ931" i="82"/>
  <c r="FI931" i="82"/>
  <c r="FH931" i="82"/>
  <c r="FG931" i="82"/>
  <c r="FF931" i="82"/>
  <c r="FE931" i="82"/>
  <c r="FD931" i="82"/>
  <c r="FC931" i="82"/>
  <c r="FB931" i="82"/>
  <c r="FA931" i="82"/>
  <c r="EY931" i="82"/>
  <c r="EX931" i="82"/>
  <c r="EM931" i="82"/>
  <c r="EL931" i="82"/>
  <c r="EK931" i="82"/>
  <c r="EJ931" i="82"/>
  <c r="EI931" i="82"/>
  <c r="EH931" i="82"/>
  <c r="EG931" i="82"/>
  <c r="EF931" i="82"/>
  <c r="EE931" i="82"/>
  <c r="ED931" i="82"/>
  <c r="EC931" i="82"/>
  <c r="EB931" i="82"/>
  <c r="EA931" i="82"/>
  <c r="DZ931" i="82"/>
  <c r="DY931" i="82"/>
  <c r="DX931" i="82"/>
  <c r="DW931" i="82"/>
  <c r="DV931" i="82"/>
  <c r="DU931" i="82"/>
  <c r="DT931" i="82"/>
  <c r="DS931" i="82"/>
  <c r="DR931" i="82"/>
  <c r="DQ931" i="82"/>
  <c r="DP931" i="82"/>
  <c r="DO931" i="82"/>
  <c r="DN931" i="82"/>
  <c r="DM931" i="82"/>
  <c r="DL931" i="82"/>
  <c r="DK931" i="82"/>
  <c r="DJ931" i="82"/>
  <c r="DI931" i="82"/>
  <c r="DH931" i="82"/>
  <c r="DG931" i="82"/>
  <c r="DF931" i="82"/>
  <c r="DE931" i="82"/>
  <c r="DD931" i="82"/>
  <c r="DC931" i="82"/>
  <c r="DB931" i="82"/>
  <c r="DA931" i="82"/>
  <c r="CZ931" i="82"/>
  <c r="FL930" i="82"/>
  <c r="FK930" i="82"/>
  <c r="FJ930" i="82"/>
  <c r="FI930" i="82"/>
  <c r="FH930" i="82"/>
  <c r="FG930" i="82"/>
  <c r="FF930" i="82"/>
  <c r="FE930" i="82"/>
  <c r="FD930" i="82"/>
  <c r="FC930" i="82"/>
  <c r="FB930" i="82"/>
  <c r="FA930" i="82"/>
  <c r="EY930" i="82"/>
  <c r="EX930" i="82"/>
  <c r="EM930" i="82"/>
  <c r="EL930" i="82"/>
  <c r="EK930" i="82"/>
  <c r="EJ930" i="82"/>
  <c r="EI930" i="82"/>
  <c r="EH930" i="82"/>
  <c r="EG930" i="82"/>
  <c r="EF930" i="82"/>
  <c r="EE930" i="82"/>
  <c r="ED930" i="82"/>
  <c r="EC930" i="82"/>
  <c r="EB930" i="82"/>
  <c r="EA930" i="82"/>
  <c r="DZ930" i="82"/>
  <c r="DY930" i="82"/>
  <c r="DX930" i="82"/>
  <c r="DW930" i="82"/>
  <c r="DV930" i="82"/>
  <c r="DU930" i="82"/>
  <c r="DT930" i="82"/>
  <c r="DS930" i="82"/>
  <c r="DR930" i="82"/>
  <c r="DQ930" i="82"/>
  <c r="DP930" i="82"/>
  <c r="DO930" i="82"/>
  <c r="DN930" i="82"/>
  <c r="DM930" i="82"/>
  <c r="DL930" i="82"/>
  <c r="DK930" i="82"/>
  <c r="DJ930" i="82"/>
  <c r="DI930" i="82"/>
  <c r="DH930" i="82"/>
  <c r="DG930" i="82"/>
  <c r="DF930" i="82"/>
  <c r="DE930" i="82"/>
  <c r="DD930" i="82"/>
  <c r="DC930" i="82"/>
  <c r="DB930" i="82"/>
  <c r="DA930" i="82"/>
  <c r="CZ930" i="82"/>
  <c r="FL929" i="82"/>
  <c r="FK929" i="82"/>
  <c r="FJ929" i="82"/>
  <c r="FI929" i="82"/>
  <c r="FH929" i="82"/>
  <c r="FG929" i="82"/>
  <c r="FF929" i="82"/>
  <c r="FE929" i="82"/>
  <c r="FD929" i="82"/>
  <c r="FC929" i="82"/>
  <c r="FB929" i="82"/>
  <c r="FA929" i="82"/>
  <c r="EY929" i="82"/>
  <c r="EX929" i="82"/>
  <c r="EM929" i="82"/>
  <c r="EL929" i="82"/>
  <c r="EK929" i="82"/>
  <c r="EJ929" i="82"/>
  <c r="EI929" i="82"/>
  <c r="EH929" i="82"/>
  <c r="EG929" i="82"/>
  <c r="EF929" i="82"/>
  <c r="EE929" i="82"/>
  <c r="ED929" i="82"/>
  <c r="EC929" i="82"/>
  <c r="EB929" i="82"/>
  <c r="EA929" i="82"/>
  <c r="DZ929" i="82"/>
  <c r="DY929" i="82"/>
  <c r="DX929" i="82"/>
  <c r="DW929" i="82"/>
  <c r="DV929" i="82"/>
  <c r="DU929" i="82"/>
  <c r="DT929" i="82"/>
  <c r="DS929" i="82"/>
  <c r="DR929" i="82"/>
  <c r="DQ929" i="82"/>
  <c r="DP929" i="82"/>
  <c r="DO929" i="82"/>
  <c r="DN929" i="82"/>
  <c r="DM929" i="82"/>
  <c r="DL929" i="82"/>
  <c r="DK929" i="82"/>
  <c r="DJ929" i="82"/>
  <c r="DI929" i="82"/>
  <c r="DH929" i="82"/>
  <c r="DG929" i="82"/>
  <c r="DF929" i="82"/>
  <c r="DE929" i="82"/>
  <c r="DD929" i="82"/>
  <c r="DC929" i="82"/>
  <c r="DB929" i="82"/>
  <c r="DA929" i="82"/>
  <c r="CZ929" i="82"/>
  <c r="FL928" i="82"/>
  <c r="FK928" i="82"/>
  <c r="FJ928" i="82"/>
  <c r="FI928" i="82"/>
  <c r="FH928" i="82"/>
  <c r="FG928" i="82"/>
  <c r="FF928" i="82"/>
  <c r="FE928" i="82"/>
  <c r="FD928" i="82"/>
  <c r="FC928" i="82"/>
  <c r="FB928" i="82"/>
  <c r="FA928" i="82"/>
  <c r="EY928" i="82"/>
  <c r="EX928" i="82"/>
  <c r="EM928" i="82"/>
  <c r="EL928" i="82"/>
  <c r="EK928" i="82"/>
  <c r="EJ928" i="82"/>
  <c r="EI928" i="82"/>
  <c r="EH928" i="82"/>
  <c r="EG928" i="82"/>
  <c r="EF928" i="82"/>
  <c r="EE928" i="82"/>
  <c r="ED928" i="82"/>
  <c r="EC928" i="82"/>
  <c r="EB928" i="82"/>
  <c r="EA928" i="82"/>
  <c r="DZ928" i="82"/>
  <c r="DY928" i="82"/>
  <c r="DX928" i="82"/>
  <c r="DW928" i="82"/>
  <c r="DV928" i="82"/>
  <c r="DU928" i="82"/>
  <c r="DT928" i="82"/>
  <c r="DS928" i="82"/>
  <c r="DR928" i="82"/>
  <c r="DQ928" i="82"/>
  <c r="DP928" i="82"/>
  <c r="DO928" i="82"/>
  <c r="DN928" i="82"/>
  <c r="DM928" i="82"/>
  <c r="DL928" i="82"/>
  <c r="DK928" i="82"/>
  <c r="DJ928" i="82"/>
  <c r="DI928" i="82"/>
  <c r="DH928" i="82"/>
  <c r="DG928" i="82"/>
  <c r="DF928" i="82"/>
  <c r="DE928" i="82"/>
  <c r="DD928" i="82"/>
  <c r="DC928" i="82"/>
  <c r="DB928" i="82"/>
  <c r="DA928" i="82"/>
  <c r="CZ928" i="82"/>
  <c r="FL927" i="82"/>
  <c r="FK927" i="82"/>
  <c r="FJ927" i="82"/>
  <c r="FI927" i="82"/>
  <c r="FH927" i="82"/>
  <c r="FG927" i="82"/>
  <c r="FF927" i="82"/>
  <c r="FE927" i="82"/>
  <c r="FD927" i="82"/>
  <c r="FC927" i="82"/>
  <c r="FB927" i="82"/>
  <c r="FA927" i="82"/>
  <c r="EY927" i="82"/>
  <c r="EX927" i="82"/>
  <c r="EM927" i="82"/>
  <c r="EL927" i="82"/>
  <c r="EK927" i="82"/>
  <c r="EJ927" i="82"/>
  <c r="EI927" i="82"/>
  <c r="EH927" i="82"/>
  <c r="EG927" i="82"/>
  <c r="EF927" i="82"/>
  <c r="EE927" i="82"/>
  <c r="ED927" i="82"/>
  <c r="EC927" i="82"/>
  <c r="EB927" i="82"/>
  <c r="EA927" i="82"/>
  <c r="DZ927" i="82"/>
  <c r="DY927" i="82"/>
  <c r="DX927" i="82"/>
  <c r="DW927" i="82"/>
  <c r="DV927" i="82"/>
  <c r="DU927" i="82"/>
  <c r="DT927" i="82"/>
  <c r="DS927" i="82"/>
  <c r="DR927" i="82"/>
  <c r="DQ927" i="82"/>
  <c r="DP927" i="82"/>
  <c r="DO927" i="82"/>
  <c r="DN927" i="82"/>
  <c r="DM927" i="82"/>
  <c r="DL927" i="82"/>
  <c r="DK927" i="82"/>
  <c r="DJ927" i="82"/>
  <c r="DI927" i="82"/>
  <c r="DH927" i="82"/>
  <c r="DG927" i="82"/>
  <c r="DF927" i="82"/>
  <c r="DE927" i="82"/>
  <c r="DD927" i="82"/>
  <c r="DC927" i="82"/>
  <c r="DB927" i="82"/>
  <c r="DA927" i="82"/>
  <c r="CZ927" i="82"/>
  <c r="FL926" i="82"/>
  <c r="FK926" i="82"/>
  <c r="FJ926" i="82"/>
  <c r="FI926" i="82"/>
  <c r="FH926" i="82"/>
  <c r="FG926" i="82"/>
  <c r="FF926" i="82"/>
  <c r="FE926" i="82"/>
  <c r="FD926" i="82"/>
  <c r="FC926" i="82"/>
  <c r="FB926" i="82"/>
  <c r="FA926" i="82"/>
  <c r="EY926" i="82"/>
  <c r="EX926" i="82"/>
  <c r="EM926" i="82"/>
  <c r="EL926" i="82"/>
  <c r="EK926" i="82"/>
  <c r="EJ926" i="82"/>
  <c r="EI926" i="82"/>
  <c r="EH926" i="82"/>
  <c r="EG926" i="82"/>
  <c r="EF926" i="82"/>
  <c r="EE926" i="82"/>
  <c r="ED926" i="82"/>
  <c r="EC926" i="82"/>
  <c r="EB926" i="82"/>
  <c r="EA926" i="82"/>
  <c r="DZ926" i="82"/>
  <c r="DY926" i="82"/>
  <c r="DX926" i="82"/>
  <c r="DW926" i="82"/>
  <c r="DV926" i="82"/>
  <c r="DU926" i="82"/>
  <c r="DT926" i="82"/>
  <c r="DS926" i="82"/>
  <c r="DR926" i="82"/>
  <c r="DQ926" i="82"/>
  <c r="DP926" i="82"/>
  <c r="DO926" i="82"/>
  <c r="DN926" i="82"/>
  <c r="DM926" i="82"/>
  <c r="DL926" i="82"/>
  <c r="DK926" i="82"/>
  <c r="DJ926" i="82"/>
  <c r="DI926" i="82"/>
  <c r="DH926" i="82"/>
  <c r="DG926" i="82"/>
  <c r="DF926" i="82"/>
  <c r="DE926" i="82"/>
  <c r="DD926" i="82"/>
  <c r="DC926" i="82"/>
  <c r="DB926" i="82"/>
  <c r="DA926" i="82"/>
  <c r="CZ926" i="82"/>
  <c r="FL925" i="82"/>
  <c r="FK925" i="82"/>
  <c r="FJ925" i="82"/>
  <c r="FI925" i="82"/>
  <c r="FH925" i="82"/>
  <c r="FG925" i="82"/>
  <c r="FF925" i="82"/>
  <c r="FE925" i="82"/>
  <c r="FD925" i="82"/>
  <c r="FC925" i="82"/>
  <c r="FB925" i="82"/>
  <c r="FA925" i="82"/>
  <c r="EY925" i="82"/>
  <c r="EX925" i="82"/>
  <c r="EM925" i="82"/>
  <c r="EL925" i="82"/>
  <c r="EK925" i="82"/>
  <c r="EJ925" i="82"/>
  <c r="EI925" i="82"/>
  <c r="EH925" i="82"/>
  <c r="EG925" i="82"/>
  <c r="EF925" i="82"/>
  <c r="EE925" i="82"/>
  <c r="ED925" i="82"/>
  <c r="EC925" i="82"/>
  <c r="EB925" i="82"/>
  <c r="EA925" i="82"/>
  <c r="DZ925" i="82"/>
  <c r="DY925" i="82"/>
  <c r="DX925" i="82"/>
  <c r="DW925" i="82"/>
  <c r="DV925" i="82"/>
  <c r="DU925" i="82"/>
  <c r="DT925" i="82"/>
  <c r="DS925" i="82"/>
  <c r="DR925" i="82"/>
  <c r="DQ925" i="82"/>
  <c r="DP925" i="82"/>
  <c r="DO925" i="82"/>
  <c r="DN925" i="82"/>
  <c r="DM925" i="82"/>
  <c r="DL925" i="82"/>
  <c r="DK925" i="82"/>
  <c r="DJ925" i="82"/>
  <c r="DI925" i="82"/>
  <c r="DH925" i="82"/>
  <c r="DG925" i="82"/>
  <c r="DF925" i="82"/>
  <c r="DE925" i="82"/>
  <c r="DD925" i="82"/>
  <c r="DC925" i="82"/>
  <c r="DB925" i="82"/>
  <c r="DA925" i="82"/>
  <c r="CZ925" i="82"/>
  <c r="FL924" i="82"/>
  <c r="FK924" i="82"/>
  <c r="FJ924" i="82"/>
  <c r="FI924" i="82"/>
  <c r="FH924" i="82"/>
  <c r="FG924" i="82"/>
  <c r="FF924" i="82"/>
  <c r="FE924" i="82"/>
  <c r="FD924" i="82"/>
  <c r="FC924" i="82"/>
  <c r="FB924" i="82"/>
  <c r="FA924" i="82"/>
  <c r="EY924" i="82"/>
  <c r="EX924" i="82"/>
  <c r="EM924" i="82"/>
  <c r="EL924" i="82"/>
  <c r="EK924" i="82"/>
  <c r="EJ924" i="82"/>
  <c r="EI924" i="82"/>
  <c r="EH924" i="82"/>
  <c r="EG924" i="82"/>
  <c r="EF924" i="82"/>
  <c r="EE924" i="82"/>
  <c r="ED924" i="82"/>
  <c r="EC924" i="82"/>
  <c r="EB924" i="82"/>
  <c r="EA924" i="82"/>
  <c r="DZ924" i="82"/>
  <c r="DY924" i="82"/>
  <c r="DX924" i="82"/>
  <c r="DW924" i="82"/>
  <c r="DV924" i="82"/>
  <c r="DU924" i="82"/>
  <c r="DT924" i="82"/>
  <c r="DS924" i="82"/>
  <c r="DR924" i="82"/>
  <c r="DQ924" i="82"/>
  <c r="DP924" i="82"/>
  <c r="DO924" i="82"/>
  <c r="DN924" i="82"/>
  <c r="DM924" i="82"/>
  <c r="DL924" i="82"/>
  <c r="DK924" i="82"/>
  <c r="DJ924" i="82"/>
  <c r="DI924" i="82"/>
  <c r="DH924" i="82"/>
  <c r="DG924" i="82"/>
  <c r="DF924" i="82"/>
  <c r="DE924" i="82"/>
  <c r="DD924" i="82"/>
  <c r="DC924" i="82"/>
  <c r="DB924" i="82"/>
  <c r="DA924" i="82"/>
  <c r="CZ924" i="82"/>
  <c r="FL923" i="82"/>
  <c r="FK923" i="82"/>
  <c r="FJ923" i="82"/>
  <c r="FI923" i="82"/>
  <c r="FH923" i="82"/>
  <c r="FG923" i="82"/>
  <c r="FF923" i="82"/>
  <c r="FE923" i="82"/>
  <c r="FD923" i="82"/>
  <c r="FC923" i="82"/>
  <c r="FB923" i="82"/>
  <c r="FA923" i="82"/>
  <c r="EY923" i="82"/>
  <c r="EX923" i="82"/>
  <c r="EM923" i="82"/>
  <c r="EL923" i="82"/>
  <c r="EK923" i="82"/>
  <c r="EJ923" i="82"/>
  <c r="EI923" i="82"/>
  <c r="EH923" i="82"/>
  <c r="EG923" i="82"/>
  <c r="EF923" i="82"/>
  <c r="EE923" i="82"/>
  <c r="ED923" i="82"/>
  <c r="EC923" i="82"/>
  <c r="EB923" i="82"/>
  <c r="EA923" i="82"/>
  <c r="DZ923" i="82"/>
  <c r="DY923" i="82"/>
  <c r="DX923" i="82"/>
  <c r="DW923" i="82"/>
  <c r="DV923" i="82"/>
  <c r="DU923" i="82"/>
  <c r="DT923" i="82"/>
  <c r="DS923" i="82"/>
  <c r="DR923" i="82"/>
  <c r="DQ923" i="82"/>
  <c r="DP923" i="82"/>
  <c r="DO923" i="82"/>
  <c r="DN923" i="82"/>
  <c r="DM923" i="82"/>
  <c r="DL923" i="82"/>
  <c r="DK923" i="82"/>
  <c r="DJ923" i="82"/>
  <c r="DI923" i="82"/>
  <c r="DH923" i="82"/>
  <c r="DG923" i="82"/>
  <c r="DF923" i="82"/>
  <c r="DE923" i="82"/>
  <c r="DD923" i="82"/>
  <c r="DC923" i="82"/>
  <c r="DB923" i="82"/>
  <c r="DA923" i="82"/>
  <c r="CZ923" i="82"/>
  <c r="FL922" i="82"/>
  <c r="FK922" i="82"/>
  <c r="FJ922" i="82"/>
  <c r="FI922" i="82"/>
  <c r="FH922" i="82"/>
  <c r="FG922" i="82"/>
  <c r="FF922" i="82"/>
  <c r="FE922" i="82"/>
  <c r="FD922" i="82"/>
  <c r="FC922" i="82"/>
  <c r="FB922" i="82"/>
  <c r="FA922" i="82"/>
  <c r="EY922" i="82"/>
  <c r="EX922" i="82"/>
  <c r="EM922" i="82"/>
  <c r="EL922" i="82"/>
  <c r="EK922" i="82"/>
  <c r="EJ922" i="82"/>
  <c r="EI922" i="82"/>
  <c r="EH922" i="82"/>
  <c r="EG922" i="82"/>
  <c r="EF922" i="82"/>
  <c r="EE922" i="82"/>
  <c r="ED922" i="82"/>
  <c r="EC922" i="82"/>
  <c r="EB922" i="82"/>
  <c r="EA922" i="82"/>
  <c r="DZ922" i="82"/>
  <c r="DY922" i="82"/>
  <c r="DX922" i="82"/>
  <c r="DW922" i="82"/>
  <c r="DV922" i="82"/>
  <c r="DU922" i="82"/>
  <c r="DT922" i="82"/>
  <c r="DS922" i="82"/>
  <c r="DR922" i="82"/>
  <c r="DQ922" i="82"/>
  <c r="DP922" i="82"/>
  <c r="DO922" i="82"/>
  <c r="DN922" i="82"/>
  <c r="DM922" i="82"/>
  <c r="DL922" i="82"/>
  <c r="DK922" i="82"/>
  <c r="DJ922" i="82"/>
  <c r="DI922" i="82"/>
  <c r="DH922" i="82"/>
  <c r="DG922" i="82"/>
  <c r="DF922" i="82"/>
  <c r="DE922" i="82"/>
  <c r="DD922" i="82"/>
  <c r="DC922" i="82"/>
  <c r="DB922" i="82"/>
  <c r="DA922" i="82"/>
  <c r="CZ922" i="82"/>
  <c r="FL921" i="82"/>
  <c r="FK921" i="82"/>
  <c r="FJ921" i="82"/>
  <c r="FI921" i="82"/>
  <c r="FH921" i="82"/>
  <c r="FG921" i="82"/>
  <c r="FF921" i="82"/>
  <c r="FE921" i="82"/>
  <c r="FD921" i="82"/>
  <c r="FC921" i="82"/>
  <c r="FB921" i="82"/>
  <c r="FA921" i="82"/>
  <c r="EY921" i="82"/>
  <c r="EX921" i="82"/>
  <c r="EM921" i="82"/>
  <c r="EL921" i="82"/>
  <c r="EK921" i="82"/>
  <c r="EJ921" i="82"/>
  <c r="EI921" i="82"/>
  <c r="EH921" i="82"/>
  <c r="EG921" i="82"/>
  <c r="EF921" i="82"/>
  <c r="EE921" i="82"/>
  <c r="ED921" i="82"/>
  <c r="EC921" i="82"/>
  <c r="EB921" i="82"/>
  <c r="EA921" i="82"/>
  <c r="DZ921" i="82"/>
  <c r="DY921" i="82"/>
  <c r="DX921" i="82"/>
  <c r="DW921" i="82"/>
  <c r="DV921" i="82"/>
  <c r="DU921" i="82"/>
  <c r="DT921" i="82"/>
  <c r="DS921" i="82"/>
  <c r="DR921" i="82"/>
  <c r="DQ921" i="82"/>
  <c r="DP921" i="82"/>
  <c r="DO921" i="82"/>
  <c r="DN921" i="82"/>
  <c r="DM921" i="82"/>
  <c r="DL921" i="82"/>
  <c r="DK921" i="82"/>
  <c r="DJ921" i="82"/>
  <c r="DI921" i="82"/>
  <c r="DH921" i="82"/>
  <c r="DG921" i="82"/>
  <c r="DF921" i="82"/>
  <c r="DE921" i="82"/>
  <c r="DD921" i="82"/>
  <c r="DC921" i="82"/>
  <c r="DB921" i="82"/>
  <c r="DA921" i="82"/>
  <c r="CZ921" i="82"/>
  <c r="FL920" i="82"/>
  <c r="FK920" i="82"/>
  <c r="FJ920" i="82"/>
  <c r="FI920" i="82"/>
  <c r="FH920" i="82"/>
  <c r="FG920" i="82"/>
  <c r="FF920" i="82"/>
  <c r="FE920" i="82"/>
  <c r="FD920" i="82"/>
  <c r="FC920" i="82"/>
  <c r="FB920" i="82"/>
  <c r="FA920" i="82"/>
  <c r="EY920" i="82"/>
  <c r="EX920" i="82"/>
  <c r="EM920" i="82"/>
  <c r="EL920" i="82"/>
  <c r="EK920" i="82"/>
  <c r="EJ920" i="82"/>
  <c r="EI920" i="82"/>
  <c r="EH920" i="82"/>
  <c r="EG920" i="82"/>
  <c r="EF920" i="82"/>
  <c r="EE920" i="82"/>
  <c r="ED920" i="82"/>
  <c r="EC920" i="82"/>
  <c r="EB920" i="82"/>
  <c r="EA920" i="82"/>
  <c r="DZ920" i="82"/>
  <c r="DY920" i="82"/>
  <c r="DX920" i="82"/>
  <c r="DW920" i="82"/>
  <c r="DV920" i="82"/>
  <c r="DU920" i="82"/>
  <c r="DT920" i="82"/>
  <c r="DS920" i="82"/>
  <c r="DR920" i="82"/>
  <c r="DQ920" i="82"/>
  <c r="DP920" i="82"/>
  <c r="DO920" i="82"/>
  <c r="DN920" i="82"/>
  <c r="DM920" i="82"/>
  <c r="DL920" i="82"/>
  <c r="DK920" i="82"/>
  <c r="DJ920" i="82"/>
  <c r="DI920" i="82"/>
  <c r="DH920" i="82"/>
  <c r="DG920" i="82"/>
  <c r="DF920" i="82"/>
  <c r="DE920" i="82"/>
  <c r="DD920" i="82"/>
  <c r="DC920" i="82"/>
  <c r="DB920" i="82"/>
  <c r="DA920" i="82"/>
  <c r="CZ920" i="82"/>
  <c r="FL919" i="82"/>
  <c r="FK919" i="82"/>
  <c r="FJ919" i="82"/>
  <c r="FI919" i="82"/>
  <c r="FH919" i="82"/>
  <c r="FG919" i="82"/>
  <c r="FF919" i="82"/>
  <c r="FE919" i="82"/>
  <c r="FD919" i="82"/>
  <c r="FC919" i="82"/>
  <c r="FB919" i="82"/>
  <c r="FA919" i="82"/>
  <c r="EY919" i="82"/>
  <c r="EX919" i="82"/>
  <c r="EM919" i="82"/>
  <c r="EL919" i="82"/>
  <c r="EK919" i="82"/>
  <c r="EJ919" i="82"/>
  <c r="EI919" i="82"/>
  <c r="EH919" i="82"/>
  <c r="EG919" i="82"/>
  <c r="EF919" i="82"/>
  <c r="EE919" i="82"/>
  <c r="ED919" i="82"/>
  <c r="EC919" i="82"/>
  <c r="EB919" i="82"/>
  <c r="EA919" i="82"/>
  <c r="DZ919" i="82"/>
  <c r="DY919" i="82"/>
  <c r="DX919" i="82"/>
  <c r="DW919" i="82"/>
  <c r="DV919" i="82"/>
  <c r="DU919" i="82"/>
  <c r="DT919" i="82"/>
  <c r="DS919" i="82"/>
  <c r="DR919" i="82"/>
  <c r="DQ919" i="82"/>
  <c r="DP919" i="82"/>
  <c r="DO919" i="82"/>
  <c r="DN919" i="82"/>
  <c r="DM919" i="82"/>
  <c r="DL919" i="82"/>
  <c r="DK919" i="82"/>
  <c r="DJ919" i="82"/>
  <c r="DI919" i="82"/>
  <c r="DH919" i="82"/>
  <c r="DG919" i="82"/>
  <c r="DF919" i="82"/>
  <c r="DE919" i="82"/>
  <c r="DD919" i="82"/>
  <c r="DC919" i="82"/>
  <c r="DB919" i="82"/>
  <c r="DA919" i="82"/>
  <c r="CZ919" i="82"/>
  <c r="FL918" i="82"/>
  <c r="FK918" i="82"/>
  <c r="FJ918" i="82"/>
  <c r="FI918" i="82"/>
  <c r="FH918" i="82"/>
  <c r="FG918" i="82"/>
  <c r="FF918" i="82"/>
  <c r="FE918" i="82"/>
  <c r="FD918" i="82"/>
  <c r="FC918" i="82"/>
  <c r="FB918" i="82"/>
  <c r="FA918" i="82"/>
  <c r="EY918" i="82"/>
  <c r="EX918" i="82"/>
  <c r="EM918" i="82"/>
  <c r="EL918" i="82"/>
  <c r="EK918" i="82"/>
  <c r="EJ918" i="82"/>
  <c r="EI918" i="82"/>
  <c r="EH918" i="82"/>
  <c r="EG918" i="82"/>
  <c r="EF918" i="82"/>
  <c r="EE918" i="82"/>
  <c r="ED918" i="82"/>
  <c r="EC918" i="82"/>
  <c r="EB918" i="82"/>
  <c r="EA918" i="82"/>
  <c r="DZ918" i="82"/>
  <c r="DY918" i="82"/>
  <c r="DX918" i="82"/>
  <c r="DW918" i="82"/>
  <c r="DV918" i="82"/>
  <c r="DU918" i="82"/>
  <c r="DT918" i="82"/>
  <c r="DS918" i="82"/>
  <c r="DR918" i="82"/>
  <c r="DQ918" i="82"/>
  <c r="DP918" i="82"/>
  <c r="DO918" i="82"/>
  <c r="DN918" i="82"/>
  <c r="DM918" i="82"/>
  <c r="DL918" i="82"/>
  <c r="DK918" i="82"/>
  <c r="DJ918" i="82"/>
  <c r="DI918" i="82"/>
  <c r="DH918" i="82"/>
  <c r="DG918" i="82"/>
  <c r="DF918" i="82"/>
  <c r="DE918" i="82"/>
  <c r="DD918" i="82"/>
  <c r="DC918" i="82"/>
  <c r="DB918" i="82"/>
  <c r="DA918" i="82"/>
  <c r="CZ918" i="82"/>
  <c r="FL917" i="82"/>
  <c r="FK917" i="82"/>
  <c r="FJ917" i="82"/>
  <c r="FI917" i="82"/>
  <c r="FH917" i="82"/>
  <c r="FG917" i="82"/>
  <c r="FF917" i="82"/>
  <c r="FE917" i="82"/>
  <c r="FD917" i="82"/>
  <c r="FC917" i="82"/>
  <c r="FB917" i="82"/>
  <c r="FA917" i="82"/>
  <c r="EY917" i="82"/>
  <c r="EX917" i="82"/>
  <c r="EM917" i="82"/>
  <c r="EL917" i="82"/>
  <c r="EK917" i="82"/>
  <c r="EJ917" i="82"/>
  <c r="EI917" i="82"/>
  <c r="EH917" i="82"/>
  <c r="EG917" i="82"/>
  <c r="EF917" i="82"/>
  <c r="EE917" i="82"/>
  <c r="ED917" i="82"/>
  <c r="EC917" i="82"/>
  <c r="EB917" i="82"/>
  <c r="EA917" i="82"/>
  <c r="DZ917" i="82"/>
  <c r="DY917" i="82"/>
  <c r="DX917" i="82"/>
  <c r="DW917" i="82"/>
  <c r="DV917" i="82"/>
  <c r="DU917" i="82"/>
  <c r="DT917" i="82"/>
  <c r="DS917" i="82"/>
  <c r="DR917" i="82"/>
  <c r="DQ917" i="82"/>
  <c r="DP917" i="82"/>
  <c r="DO917" i="82"/>
  <c r="DN917" i="82"/>
  <c r="DM917" i="82"/>
  <c r="DL917" i="82"/>
  <c r="DK917" i="82"/>
  <c r="DJ917" i="82"/>
  <c r="DI917" i="82"/>
  <c r="DH917" i="82"/>
  <c r="DG917" i="82"/>
  <c r="DF917" i="82"/>
  <c r="DE917" i="82"/>
  <c r="DD917" i="82"/>
  <c r="DC917" i="82"/>
  <c r="DB917" i="82"/>
  <c r="DA917" i="82"/>
  <c r="CZ917" i="82"/>
  <c r="FL916" i="82"/>
  <c r="FK916" i="82"/>
  <c r="FJ916" i="82"/>
  <c r="FI916" i="82"/>
  <c r="FH916" i="82"/>
  <c r="FG916" i="82"/>
  <c r="FF916" i="82"/>
  <c r="FE916" i="82"/>
  <c r="FD916" i="82"/>
  <c r="FC916" i="82"/>
  <c r="FB916" i="82"/>
  <c r="FA916" i="82"/>
  <c r="EY916" i="82"/>
  <c r="EX916" i="82"/>
  <c r="EM916" i="82"/>
  <c r="EL916" i="82"/>
  <c r="EK916" i="82"/>
  <c r="EJ916" i="82"/>
  <c r="EI916" i="82"/>
  <c r="EH916" i="82"/>
  <c r="EG916" i="82"/>
  <c r="EF916" i="82"/>
  <c r="EE916" i="82"/>
  <c r="ED916" i="82"/>
  <c r="EC916" i="82"/>
  <c r="EB916" i="82"/>
  <c r="EA916" i="82"/>
  <c r="DZ916" i="82"/>
  <c r="DY916" i="82"/>
  <c r="DX916" i="82"/>
  <c r="DW916" i="82"/>
  <c r="DV916" i="82"/>
  <c r="DU916" i="82"/>
  <c r="DT916" i="82"/>
  <c r="DS916" i="82"/>
  <c r="DR916" i="82"/>
  <c r="DQ916" i="82"/>
  <c r="DP916" i="82"/>
  <c r="DO916" i="82"/>
  <c r="DN916" i="82"/>
  <c r="DM916" i="82"/>
  <c r="DL916" i="82"/>
  <c r="DK916" i="82"/>
  <c r="DJ916" i="82"/>
  <c r="DI916" i="82"/>
  <c r="DH916" i="82"/>
  <c r="DG916" i="82"/>
  <c r="DF916" i="82"/>
  <c r="DE916" i="82"/>
  <c r="DD916" i="82"/>
  <c r="DC916" i="82"/>
  <c r="DB916" i="82"/>
  <c r="DA916" i="82"/>
  <c r="CZ916" i="82"/>
  <c r="FL915" i="82"/>
  <c r="FK915" i="82"/>
  <c r="FJ915" i="82"/>
  <c r="FI915" i="82"/>
  <c r="FH915" i="82"/>
  <c r="FG915" i="82"/>
  <c r="FF915" i="82"/>
  <c r="FE915" i="82"/>
  <c r="FD915" i="82"/>
  <c r="FC915" i="82"/>
  <c r="FB915" i="82"/>
  <c r="FA915" i="82"/>
  <c r="EY915" i="82"/>
  <c r="EX915" i="82"/>
  <c r="EM915" i="82"/>
  <c r="EL915" i="82"/>
  <c r="EK915" i="82"/>
  <c r="EJ915" i="82"/>
  <c r="EI915" i="82"/>
  <c r="EH915" i="82"/>
  <c r="EG915" i="82"/>
  <c r="EF915" i="82"/>
  <c r="EE915" i="82"/>
  <c r="ED915" i="82"/>
  <c r="EC915" i="82"/>
  <c r="EB915" i="82"/>
  <c r="EA915" i="82"/>
  <c r="DZ915" i="82"/>
  <c r="DY915" i="82"/>
  <c r="DX915" i="82"/>
  <c r="DW915" i="82"/>
  <c r="DV915" i="82"/>
  <c r="DU915" i="82"/>
  <c r="DT915" i="82"/>
  <c r="DS915" i="82"/>
  <c r="DR915" i="82"/>
  <c r="DQ915" i="82"/>
  <c r="DP915" i="82"/>
  <c r="DO915" i="82"/>
  <c r="DN915" i="82"/>
  <c r="DM915" i="82"/>
  <c r="DL915" i="82"/>
  <c r="DK915" i="82"/>
  <c r="DJ915" i="82"/>
  <c r="DI915" i="82"/>
  <c r="DH915" i="82"/>
  <c r="DG915" i="82"/>
  <c r="DF915" i="82"/>
  <c r="DE915" i="82"/>
  <c r="DD915" i="82"/>
  <c r="DC915" i="82"/>
  <c r="DB915" i="82"/>
  <c r="DA915" i="82"/>
  <c r="CZ915" i="82"/>
  <c r="FL914" i="82"/>
  <c r="FK914" i="82"/>
  <c r="FJ914" i="82"/>
  <c r="FI914" i="82"/>
  <c r="FH914" i="82"/>
  <c r="FG914" i="82"/>
  <c r="FF914" i="82"/>
  <c r="FE914" i="82"/>
  <c r="FD914" i="82"/>
  <c r="FC914" i="82"/>
  <c r="FB914" i="82"/>
  <c r="FA914" i="82"/>
  <c r="EY914" i="82"/>
  <c r="EX914" i="82"/>
  <c r="EM914" i="82"/>
  <c r="EL914" i="82"/>
  <c r="EK914" i="82"/>
  <c r="EJ914" i="82"/>
  <c r="EI914" i="82"/>
  <c r="EH914" i="82"/>
  <c r="EG914" i="82"/>
  <c r="EF914" i="82"/>
  <c r="EE914" i="82"/>
  <c r="ED914" i="82"/>
  <c r="EC914" i="82"/>
  <c r="EB914" i="82"/>
  <c r="EA914" i="82"/>
  <c r="DZ914" i="82"/>
  <c r="DY914" i="82"/>
  <c r="DX914" i="82"/>
  <c r="DW914" i="82"/>
  <c r="DV914" i="82"/>
  <c r="DU914" i="82"/>
  <c r="DT914" i="82"/>
  <c r="DS914" i="82"/>
  <c r="DR914" i="82"/>
  <c r="DQ914" i="82"/>
  <c r="DP914" i="82"/>
  <c r="DO914" i="82"/>
  <c r="DN914" i="82"/>
  <c r="DM914" i="82"/>
  <c r="DL914" i="82"/>
  <c r="DK914" i="82"/>
  <c r="DJ914" i="82"/>
  <c r="DI914" i="82"/>
  <c r="DH914" i="82"/>
  <c r="DG914" i="82"/>
  <c r="DF914" i="82"/>
  <c r="DE914" i="82"/>
  <c r="DD914" i="82"/>
  <c r="DC914" i="82"/>
  <c r="DB914" i="82"/>
  <c r="DA914" i="82"/>
  <c r="CZ914" i="82"/>
  <c r="FL913" i="82"/>
  <c r="FK913" i="82"/>
  <c r="FJ913" i="82"/>
  <c r="FI913" i="82"/>
  <c r="FH913" i="82"/>
  <c r="FG913" i="82"/>
  <c r="FF913" i="82"/>
  <c r="FE913" i="82"/>
  <c r="FD913" i="82"/>
  <c r="FC913" i="82"/>
  <c r="FB913" i="82"/>
  <c r="FA913" i="82"/>
  <c r="EY913" i="82"/>
  <c r="EX913" i="82"/>
  <c r="EM913" i="82"/>
  <c r="EL913" i="82"/>
  <c r="EK913" i="82"/>
  <c r="EJ913" i="82"/>
  <c r="EI913" i="82"/>
  <c r="EH913" i="82"/>
  <c r="EG913" i="82"/>
  <c r="EF913" i="82"/>
  <c r="EE913" i="82"/>
  <c r="ED913" i="82"/>
  <c r="EC913" i="82"/>
  <c r="EB913" i="82"/>
  <c r="EA913" i="82"/>
  <c r="DZ913" i="82"/>
  <c r="DY913" i="82"/>
  <c r="DX913" i="82"/>
  <c r="DW913" i="82"/>
  <c r="DV913" i="82"/>
  <c r="DU913" i="82"/>
  <c r="DT913" i="82"/>
  <c r="DS913" i="82"/>
  <c r="DR913" i="82"/>
  <c r="DQ913" i="82"/>
  <c r="DP913" i="82"/>
  <c r="DO913" i="82"/>
  <c r="DN913" i="82"/>
  <c r="DM913" i="82"/>
  <c r="DL913" i="82"/>
  <c r="DK913" i="82"/>
  <c r="DJ913" i="82"/>
  <c r="DI913" i="82"/>
  <c r="DH913" i="82"/>
  <c r="DG913" i="82"/>
  <c r="DF913" i="82"/>
  <c r="DE913" i="82"/>
  <c r="DD913" i="82"/>
  <c r="DC913" i="82"/>
  <c r="DB913" i="82"/>
  <c r="DA913" i="82"/>
  <c r="CZ913" i="82"/>
  <c r="FL912" i="82"/>
  <c r="FK912" i="82"/>
  <c r="FJ912" i="82"/>
  <c r="FI912" i="82"/>
  <c r="FH912" i="82"/>
  <c r="FG912" i="82"/>
  <c r="FF912" i="82"/>
  <c r="FE912" i="82"/>
  <c r="FD912" i="82"/>
  <c r="FC912" i="82"/>
  <c r="FB912" i="82"/>
  <c r="FA912" i="82"/>
  <c r="EY912" i="82"/>
  <c r="EX912" i="82"/>
  <c r="EM912" i="82"/>
  <c r="EL912" i="82"/>
  <c r="EK912" i="82"/>
  <c r="EJ912" i="82"/>
  <c r="EI912" i="82"/>
  <c r="EH912" i="82"/>
  <c r="EG912" i="82"/>
  <c r="EF912" i="82"/>
  <c r="EE912" i="82"/>
  <c r="ED912" i="82"/>
  <c r="EC912" i="82"/>
  <c r="EB912" i="82"/>
  <c r="EA912" i="82"/>
  <c r="DZ912" i="82"/>
  <c r="DY912" i="82"/>
  <c r="DX912" i="82"/>
  <c r="DW912" i="82"/>
  <c r="DV912" i="82"/>
  <c r="DU912" i="82"/>
  <c r="DT912" i="82"/>
  <c r="DS912" i="82"/>
  <c r="DR912" i="82"/>
  <c r="DQ912" i="82"/>
  <c r="DP912" i="82"/>
  <c r="DO912" i="82"/>
  <c r="DN912" i="82"/>
  <c r="DM912" i="82"/>
  <c r="DL912" i="82"/>
  <c r="DK912" i="82"/>
  <c r="DJ912" i="82"/>
  <c r="DI912" i="82"/>
  <c r="DH912" i="82"/>
  <c r="DG912" i="82"/>
  <c r="DF912" i="82"/>
  <c r="DE912" i="82"/>
  <c r="DD912" i="82"/>
  <c r="DC912" i="82"/>
  <c r="DB912" i="82"/>
  <c r="DA912" i="82"/>
  <c r="CZ912" i="82"/>
  <c r="FL911" i="82"/>
  <c r="FK911" i="82"/>
  <c r="FJ911" i="82"/>
  <c r="FI911" i="82"/>
  <c r="FH911" i="82"/>
  <c r="FG911" i="82"/>
  <c r="FF911" i="82"/>
  <c r="FE911" i="82"/>
  <c r="FD911" i="82"/>
  <c r="FC911" i="82"/>
  <c r="FB911" i="82"/>
  <c r="FA911" i="82"/>
  <c r="EY911" i="82"/>
  <c r="EX911" i="82"/>
  <c r="EM911" i="82"/>
  <c r="EL911" i="82"/>
  <c r="EK911" i="82"/>
  <c r="EJ911" i="82"/>
  <c r="EI911" i="82"/>
  <c r="EH911" i="82"/>
  <c r="EG911" i="82"/>
  <c r="EF911" i="82"/>
  <c r="EE911" i="82"/>
  <c r="ED911" i="82"/>
  <c r="EC911" i="82"/>
  <c r="EB911" i="82"/>
  <c r="EA911" i="82"/>
  <c r="DZ911" i="82"/>
  <c r="DY911" i="82"/>
  <c r="DX911" i="82"/>
  <c r="DW911" i="82"/>
  <c r="DV911" i="82"/>
  <c r="DU911" i="82"/>
  <c r="DT911" i="82"/>
  <c r="DS911" i="82"/>
  <c r="DR911" i="82"/>
  <c r="DQ911" i="82"/>
  <c r="DP911" i="82"/>
  <c r="DO911" i="82"/>
  <c r="DN911" i="82"/>
  <c r="DM911" i="82"/>
  <c r="DL911" i="82"/>
  <c r="DK911" i="82"/>
  <c r="DJ911" i="82"/>
  <c r="DI911" i="82"/>
  <c r="DH911" i="82"/>
  <c r="DG911" i="82"/>
  <c r="DF911" i="82"/>
  <c r="DE911" i="82"/>
  <c r="DD911" i="82"/>
  <c r="DC911" i="82"/>
  <c r="DB911" i="82"/>
  <c r="DA911" i="82"/>
  <c r="CZ911" i="82"/>
  <c r="FL910" i="82"/>
  <c r="FK910" i="82"/>
  <c r="FJ910" i="82"/>
  <c r="FI910" i="82"/>
  <c r="FH910" i="82"/>
  <c r="FG910" i="82"/>
  <c r="FF910" i="82"/>
  <c r="FE910" i="82"/>
  <c r="FD910" i="82"/>
  <c r="FC910" i="82"/>
  <c r="FB910" i="82"/>
  <c r="FA910" i="82"/>
  <c r="EY910" i="82"/>
  <c r="EX910" i="82"/>
  <c r="EM910" i="82"/>
  <c r="EL910" i="82"/>
  <c r="EK910" i="82"/>
  <c r="EJ910" i="82"/>
  <c r="EI910" i="82"/>
  <c r="EH910" i="82"/>
  <c r="EG910" i="82"/>
  <c r="EF910" i="82"/>
  <c r="EE910" i="82"/>
  <c r="ED910" i="82"/>
  <c r="EC910" i="82"/>
  <c r="EB910" i="82"/>
  <c r="EA910" i="82"/>
  <c r="DZ910" i="82"/>
  <c r="DY910" i="82"/>
  <c r="DX910" i="82"/>
  <c r="DW910" i="82"/>
  <c r="DV910" i="82"/>
  <c r="DU910" i="82"/>
  <c r="DT910" i="82"/>
  <c r="DS910" i="82"/>
  <c r="DR910" i="82"/>
  <c r="DQ910" i="82"/>
  <c r="DP910" i="82"/>
  <c r="DO910" i="82"/>
  <c r="DN910" i="82"/>
  <c r="DM910" i="82"/>
  <c r="DL910" i="82"/>
  <c r="DK910" i="82"/>
  <c r="DJ910" i="82"/>
  <c r="DI910" i="82"/>
  <c r="DH910" i="82"/>
  <c r="DG910" i="82"/>
  <c r="DF910" i="82"/>
  <c r="DE910" i="82"/>
  <c r="DD910" i="82"/>
  <c r="DC910" i="82"/>
  <c r="DB910" i="82"/>
  <c r="DA910" i="82"/>
  <c r="CZ910" i="82"/>
  <c r="FL909" i="82"/>
  <c r="FK909" i="82"/>
  <c r="FJ909" i="82"/>
  <c r="FI909" i="82"/>
  <c r="FH909" i="82"/>
  <c r="FG909" i="82"/>
  <c r="FF909" i="82"/>
  <c r="FE909" i="82"/>
  <c r="FD909" i="82"/>
  <c r="FC909" i="82"/>
  <c r="FB909" i="82"/>
  <c r="FA909" i="82"/>
  <c r="EY909" i="82"/>
  <c r="EX909" i="82"/>
  <c r="EM909" i="82"/>
  <c r="EL909" i="82"/>
  <c r="EK909" i="82"/>
  <c r="EJ909" i="82"/>
  <c r="EI909" i="82"/>
  <c r="EH909" i="82"/>
  <c r="EG909" i="82"/>
  <c r="EF909" i="82"/>
  <c r="EE909" i="82"/>
  <c r="ED909" i="82"/>
  <c r="EC909" i="82"/>
  <c r="EB909" i="82"/>
  <c r="EA909" i="82"/>
  <c r="DZ909" i="82"/>
  <c r="DY909" i="82"/>
  <c r="DX909" i="82"/>
  <c r="DW909" i="82"/>
  <c r="DV909" i="82"/>
  <c r="DU909" i="82"/>
  <c r="DT909" i="82"/>
  <c r="DS909" i="82"/>
  <c r="DR909" i="82"/>
  <c r="DQ909" i="82"/>
  <c r="DP909" i="82"/>
  <c r="DO909" i="82"/>
  <c r="DN909" i="82"/>
  <c r="DM909" i="82"/>
  <c r="DL909" i="82"/>
  <c r="DK909" i="82"/>
  <c r="DJ909" i="82"/>
  <c r="DI909" i="82"/>
  <c r="DH909" i="82"/>
  <c r="DG909" i="82"/>
  <c r="DF909" i="82"/>
  <c r="DE909" i="82"/>
  <c r="DD909" i="82"/>
  <c r="DC909" i="82"/>
  <c r="DB909" i="82"/>
  <c r="DA909" i="82"/>
  <c r="CZ909" i="82"/>
  <c r="FL908" i="82"/>
  <c r="FK908" i="82"/>
  <c r="FJ908" i="82"/>
  <c r="FI908" i="82"/>
  <c r="FH908" i="82"/>
  <c r="FG908" i="82"/>
  <c r="FF908" i="82"/>
  <c r="FE908" i="82"/>
  <c r="FD908" i="82"/>
  <c r="FC908" i="82"/>
  <c r="FB908" i="82"/>
  <c r="FA908" i="82"/>
  <c r="EY908" i="82"/>
  <c r="EX908" i="82"/>
  <c r="EM908" i="82"/>
  <c r="EL908" i="82"/>
  <c r="EK908" i="82"/>
  <c r="EJ908" i="82"/>
  <c r="EI908" i="82"/>
  <c r="EH908" i="82"/>
  <c r="EG908" i="82"/>
  <c r="EF908" i="82"/>
  <c r="EE908" i="82"/>
  <c r="ED908" i="82"/>
  <c r="EC908" i="82"/>
  <c r="EB908" i="82"/>
  <c r="EA908" i="82"/>
  <c r="DZ908" i="82"/>
  <c r="DY908" i="82"/>
  <c r="DX908" i="82"/>
  <c r="DW908" i="82"/>
  <c r="DV908" i="82"/>
  <c r="DU908" i="82"/>
  <c r="DT908" i="82"/>
  <c r="DS908" i="82"/>
  <c r="DR908" i="82"/>
  <c r="DQ908" i="82"/>
  <c r="DP908" i="82"/>
  <c r="DO908" i="82"/>
  <c r="DN908" i="82"/>
  <c r="DM908" i="82"/>
  <c r="DL908" i="82"/>
  <c r="DK908" i="82"/>
  <c r="DJ908" i="82"/>
  <c r="DI908" i="82"/>
  <c r="DH908" i="82"/>
  <c r="DG908" i="82"/>
  <c r="DF908" i="82"/>
  <c r="DE908" i="82"/>
  <c r="DD908" i="82"/>
  <c r="DC908" i="82"/>
  <c r="DB908" i="82"/>
  <c r="DA908" i="82"/>
  <c r="CZ908" i="82"/>
  <c r="FL907" i="82"/>
  <c r="FK907" i="82"/>
  <c r="FJ907" i="82"/>
  <c r="FI907" i="82"/>
  <c r="FH907" i="82"/>
  <c r="FG907" i="82"/>
  <c r="FF907" i="82"/>
  <c r="FE907" i="82"/>
  <c r="FD907" i="82"/>
  <c r="FC907" i="82"/>
  <c r="FB907" i="82"/>
  <c r="FA907" i="82"/>
  <c r="EY907" i="82"/>
  <c r="EX907" i="82"/>
  <c r="EM907" i="82"/>
  <c r="EL907" i="82"/>
  <c r="EK907" i="82"/>
  <c r="EJ907" i="82"/>
  <c r="EI907" i="82"/>
  <c r="EH907" i="82"/>
  <c r="EG907" i="82"/>
  <c r="EF907" i="82"/>
  <c r="EE907" i="82"/>
  <c r="ED907" i="82"/>
  <c r="EC907" i="82"/>
  <c r="EB907" i="82"/>
  <c r="EA907" i="82"/>
  <c r="DZ907" i="82"/>
  <c r="DY907" i="82"/>
  <c r="DX907" i="82"/>
  <c r="DW907" i="82"/>
  <c r="DV907" i="82"/>
  <c r="DU907" i="82"/>
  <c r="DT907" i="82"/>
  <c r="DS907" i="82"/>
  <c r="DR907" i="82"/>
  <c r="DQ907" i="82"/>
  <c r="DP907" i="82"/>
  <c r="DO907" i="82"/>
  <c r="DN907" i="82"/>
  <c r="DM907" i="82"/>
  <c r="DL907" i="82"/>
  <c r="DK907" i="82"/>
  <c r="DJ907" i="82"/>
  <c r="DI907" i="82"/>
  <c r="DH907" i="82"/>
  <c r="DG907" i="82"/>
  <c r="DF907" i="82"/>
  <c r="DE907" i="82"/>
  <c r="DD907" i="82"/>
  <c r="DC907" i="82"/>
  <c r="DB907" i="82"/>
  <c r="DA907" i="82"/>
  <c r="CZ907" i="82"/>
  <c r="FL906" i="82"/>
  <c r="FK906" i="82"/>
  <c r="FJ906" i="82"/>
  <c r="FI906" i="82"/>
  <c r="FH906" i="82"/>
  <c r="FG906" i="82"/>
  <c r="FF906" i="82"/>
  <c r="FE906" i="82"/>
  <c r="FD906" i="82"/>
  <c r="FC906" i="82"/>
  <c r="FB906" i="82"/>
  <c r="FA906" i="82"/>
  <c r="EY906" i="82"/>
  <c r="EX906" i="82"/>
  <c r="EM906" i="82"/>
  <c r="EL906" i="82"/>
  <c r="EK906" i="82"/>
  <c r="EJ906" i="82"/>
  <c r="EI906" i="82"/>
  <c r="EH906" i="82"/>
  <c r="EG906" i="82"/>
  <c r="EF906" i="82"/>
  <c r="EE906" i="82"/>
  <c r="ED906" i="82"/>
  <c r="EC906" i="82"/>
  <c r="EB906" i="82"/>
  <c r="EA906" i="82"/>
  <c r="DZ906" i="82"/>
  <c r="DY906" i="82"/>
  <c r="DX906" i="82"/>
  <c r="DW906" i="82"/>
  <c r="DV906" i="82"/>
  <c r="DU906" i="82"/>
  <c r="DT906" i="82"/>
  <c r="DS906" i="82"/>
  <c r="DR906" i="82"/>
  <c r="DQ906" i="82"/>
  <c r="DP906" i="82"/>
  <c r="DO906" i="82"/>
  <c r="DN906" i="82"/>
  <c r="DM906" i="82"/>
  <c r="DL906" i="82"/>
  <c r="DK906" i="82"/>
  <c r="DJ906" i="82"/>
  <c r="DI906" i="82"/>
  <c r="DH906" i="82"/>
  <c r="DG906" i="82"/>
  <c r="DF906" i="82"/>
  <c r="DE906" i="82"/>
  <c r="DD906" i="82"/>
  <c r="DC906" i="82"/>
  <c r="DB906" i="82"/>
  <c r="DA906" i="82"/>
  <c r="CZ906" i="82"/>
  <c r="FL905" i="82"/>
  <c r="FK905" i="82"/>
  <c r="FJ905" i="82"/>
  <c r="FI905" i="82"/>
  <c r="FH905" i="82"/>
  <c r="FG905" i="82"/>
  <c r="FF905" i="82"/>
  <c r="FE905" i="82"/>
  <c r="FD905" i="82"/>
  <c r="FC905" i="82"/>
  <c r="FB905" i="82"/>
  <c r="FA905" i="82"/>
  <c r="EY905" i="82"/>
  <c r="EX905" i="82"/>
  <c r="EM905" i="82"/>
  <c r="EL905" i="82"/>
  <c r="EK905" i="82"/>
  <c r="EJ905" i="82"/>
  <c r="EI905" i="82"/>
  <c r="EH905" i="82"/>
  <c r="EG905" i="82"/>
  <c r="EF905" i="82"/>
  <c r="EE905" i="82"/>
  <c r="ED905" i="82"/>
  <c r="EC905" i="82"/>
  <c r="EB905" i="82"/>
  <c r="EA905" i="82"/>
  <c r="DZ905" i="82"/>
  <c r="DY905" i="82"/>
  <c r="DX905" i="82"/>
  <c r="DW905" i="82"/>
  <c r="DV905" i="82"/>
  <c r="DU905" i="82"/>
  <c r="DT905" i="82"/>
  <c r="DS905" i="82"/>
  <c r="DR905" i="82"/>
  <c r="DQ905" i="82"/>
  <c r="DP905" i="82"/>
  <c r="DO905" i="82"/>
  <c r="DN905" i="82"/>
  <c r="DM905" i="82"/>
  <c r="DL905" i="82"/>
  <c r="DK905" i="82"/>
  <c r="DJ905" i="82"/>
  <c r="DI905" i="82"/>
  <c r="DH905" i="82"/>
  <c r="DG905" i="82"/>
  <c r="DF905" i="82"/>
  <c r="DE905" i="82"/>
  <c r="DD905" i="82"/>
  <c r="DC905" i="82"/>
  <c r="DB905" i="82"/>
  <c r="DA905" i="82"/>
  <c r="CZ905" i="82"/>
  <c r="FL904" i="82"/>
  <c r="FK904" i="82"/>
  <c r="FJ904" i="82"/>
  <c r="FI904" i="82"/>
  <c r="FH904" i="82"/>
  <c r="FG904" i="82"/>
  <c r="FF904" i="82"/>
  <c r="FE904" i="82"/>
  <c r="FD904" i="82"/>
  <c r="FC904" i="82"/>
  <c r="FB904" i="82"/>
  <c r="FA904" i="82"/>
  <c r="EY904" i="82"/>
  <c r="EX904" i="82"/>
  <c r="EM904" i="82"/>
  <c r="EL904" i="82"/>
  <c r="EK904" i="82"/>
  <c r="EJ904" i="82"/>
  <c r="EI904" i="82"/>
  <c r="EH904" i="82"/>
  <c r="EG904" i="82"/>
  <c r="EF904" i="82"/>
  <c r="EE904" i="82"/>
  <c r="ED904" i="82"/>
  <c r="EC904" i="82"/>
  <c r="EB904" i="82"/>
  <c r="EA904" i="82"/>
  <c r="DZ904" i="82"/>
  <c r="DY904" i="82"/>
  <c r="DX904" i="82"/>
  <c r="DW904" i="82"/>
  <c r="DV904" i="82"/>
  <c r="DU904" i="82"/>
  <c r="DT904" i="82"/>
  <c r="DS904" i="82"/>
  <c r="DR904" i="82"/>
  <c r="DQ904" i="82"/>
  <c r="DP904" i="82"/>
  <c r="DO904" i="82"/>
  <c r="DN904" i="82"/>
  <c r="DM904" i="82"/>
  <c r="DL904" i="82"/>
  <c r="DK904" i="82"/>
  <c r="DJ904" i="82"/>
  <c r="DI904" i="82"/>
  <c r="DH904" i="82"/>
  <c r="DG904" i="82"/>
  <c r="DF904" i="82"/>
  <c r="DE904" i="82"/>
  <c r="DD904" i="82"/>
  <c r="DC904" i="82"/>
  <c r="DB904" i="82"/>
  <c r="DA904" i="82"/>
  <c r="CZ904" i="82"/>
  <c r="FL903" i="82"/>
  <c r="FK903" i="82"/>
  <c r="FJ903" i="82"/>
  <c r="FI903" i="82"/>
  <c r="FH903" i="82"/>
  <c r="FG903" i="82"/>
  <c r="FF903" i="82"/>
  <c r="FE903" i="82"/>
  <c r="FD903" i="82"/>
  <c r="FC903" i="82"/>
  <c r="FB903" i="82"/>
  <c r="FA903" i="82"/>
  <c r="EY903" i="82"/>
  <c r="EX903" i="82"/>
  <c r="EM903" i="82"/>
  <c r="EL903" i="82"/>
  <c r="EK903" i="82"/>
  <c r="EJ903" i="82"/>
  <c r="EI903" i="82"/>
  <c r="EH903" i="82"/>
  <c r="EG903" i="82"/>
  <c r="EF903" i="82"/>
  <c r="EE903" i="82"/>
  <c r="ED903" i="82"/>
  <c r="EC903" i="82"/>
  <c r="EB903" i="82"/>
  <c r="EA903" i="82"/>
  <c r="DZ903" i="82"/>
  <c r="DY903" i="82"/>
  <c r="DX903" i="82"/>
  <c r="DW903" i="82"/>
  <c r="DV903" i="82"/>
  <c r="DU903" i="82"/>
  <c r="DT903" i="82"/>
  <c r="DS903" i="82"/>
  <c r="DR903" i="82"/>
  <c r="DQ903" i="82"/>
  <c r="DP903" i="82"/>
  <c r="DO903" i="82"/>
  <c r="DN903" i="82"/>
  <c r="DM903" i="82"/>
  <c r="DL903" i="82"/>
  <c r="DK903" i="82"/>
  <c r="DJ903" i="82"/>
  <c r="DI903" i="82"/>
  <c r="DH903" i="82"/>
  <c r="DG903" i="82"/>
  <c r="DF903" i="82"/>
  <c r="DE903" i="82"/>
  <c r="DD903" i="82"/>
  <c r="DC903" i="82"/>
  <c r="DB903" i="82"/>
  <c r="DA903" i="82"/>
  <c r="CZ903" i="82"/>
  <c r="FL902" i="82"/>
  <c r="FK902" i="82"/>
  <c r="FJ902" i="82"/>
  <c r="FI902" i="82"/>
  <c r="FH902" i="82"/>
  <c r="FG902" i="82"/>
  <c r="FF902" i="82"/>
  <c r="FE902" i="82"/>
  <c r="FD902" i="82"/>
  <c r="FC902" i="82"/>
  <c r="FB902" i="82"/>
  <c r="FA902" i="82"/>
  <c r="EY902" i="82"/>
  <c r="EX902" i="82"/>
  <c r="EM902" i="82"/>
  <c r="EL902" i="82"/>
  <c r="EK902" i="82"/>
  <c r="EJ902" i="82"/>
  <c r="EI902" i="82"/>
  <c r="EH902" i="82"/>
  <c r="EG902" i="82"/>
  <c r="EF902" i="82"/>
  <c r="EE902" i="82"/>
  <c r="ED902" i="82"/>
  <c r="EC902" i="82"/>
  <c r="EB902" i="82"/>
  <c r="EA902" i="82"/>
  <c r="DZ902" i="82"/>
  <c r="DY902" i="82"/>
  <c r="DX902" i="82"/>
  <c r="DW902" i="82"/>
  <c r="DV902" i="82"/>
  <c r="DU902" i="82"/>
  <c r="DT902" i="82"/>
  <c r="DS902" i="82"/>
  <c r="DR902" i="82"/>
  <c r="DQ902" i="82"/>
  <c r="DP902" i="82"/>
  <c r="DO902" i="82"/>
  <c r="DN902" i="82"/>
  <c r="DM902" i="82"/>
  <c r="DL902" i="82"/>
  <c r="DK902" i="82"/>
  <c r="DJ902" i="82"/>
  <c r="DI902" i="82"/>
  <c r="DH902" i="82"/>
  <c r="DG902" i="82"/>
  <c r="DF902" i="82"/>
  <c r="DE902" i="82"/>
  <c r="DD902" i="82"/>
  <c r="DC902" i="82"/>
  <c r="DB902" i="82"/>
  <c r="DA902" i="82"/>
  <c r="CZ902" i="82"/>
  <c r="FL901" i="82"/>
  <c r="FK901" i="82"/>
  <c r="FJ901" i="82"/>
  <c r="FI901" i="82"/>
  <c r="FH901" i="82"/>
  <c r="FG901" i="82"/>
  <c r="FF901" i="82"/>
  <c r="FE901" i="82"/>
  <c r="FD901" i="82"/>
  <c r="FC901" i="82"/>
  <c r="FB901" i="82"/>
  <c r="FA901" i="82"/>
  <c r="EY901" i="82"/>
  <c r="EX901" i="82"/>
  <c r="EM901" i="82"/>
  <c r="EL901" i="82"/>
  <c r="EK901" i="82"/>
  <c r="EJ901" i="82"/>
  <c r="EI901" i="82"/>
  <c r="EH901" i="82"/>
  <c r="EG901" i="82"/>
  <c r="EF901" i="82"/>
  <c r="EE901" i="82"/>
  <c r="ED901" i="82"/>
  <c r="EC901" i="82"/>
  <c r="EB901" i="82"/>
  <c r="EA901" i="82"/>
  <c r="DZ901" i="82"/>
  <c r="DY901" i="82"/>
  <c r="DX901" i="82"/>
  <c r="DW901" i="82"/>
  <c r="DV901" i="82"/>
  <c r="DU901" i="82"/>
  <c r="DT901" i="82"/>
  <c r="DS901" i="82"/>
  <c r="DR901" i="82"/>
  <c r="DQ901" i="82"/>
  <c r="DP901" i="82"/>
  <c r="DO901" i="82"/>
  <c r="DN901" i="82"/>
  <c r="DM901" i="82"/>
  <c r="DL901" i="82"/>
  <c r="DK901" i="82"/>
  <c r="DJ901" i="82"/>
  <c r="DI901" i="82"/>
  <c r="DH901" i="82"/>
  <c r="DG901" i="82"/>
  <c r="DF901" i="82"/>
  <c r="DE901" i="82"/>
  <c r="DD901" i="82"/>
  <c r="DC901" i="82"/>
  <c r="DB901" i="82"/>
  <c r="DA901" i="82"/>
  <c r="CZ901" i="82"/>
  <c r="FL900" i="82"/>
  <c r="FK900" i="82"/>
  <c r="FJ900" i="82"/>
  <c r="FI900" i="82"/>
  <c r="FH900" i="82"/>
  <c r="FG900" i="82"/>
  <c r="FF900" i="82"/>
  <c r="FE900" i="82"/>
  <c r="FD900" i="82"/>
  <c r="FC900" i="82"/>
  <c r="FB900" i="82"/>
  <c r="FA900" i="82"/>
  <c r="EY900" i="82"/>
  <c r="EX900" i="82"/>
  <c r="EM900" i="82"/>
  <c r="EL900" i="82"/>
  <c r="EK900" i="82"/>
  <c r="EJ900" i="82"/>
  <c r="EI900" i="82"/>
  <c r="EH900" i="82"/>
  <c r="EG900" i="82"/>
  <c r="EF900" i="82"/>
  <c r="EE900" i="82"/>
  <c r="ED900" i="82"/>
  <c r="EC900" i="82"/>
  <c r="EB900" i="82"/>
  <c r="EA900" i="82"/>
  <c r="DZ900" i="82"/>
  <c r="DY900" i="82"/>
  <c r="DX900" i="82"/>
  <c r="DW900" i="82"/>
  <c r="DV900" i="82"/>
  <c r="DU900" i="82"/>
  <c r="DT900" i="82"/>
  <c r="DS900" i="82"/>
  <c r="DR900" i="82"/>
  <c r="DQ900" i="82"/>
  <c r="DP900" i="82"/>
  <c r="DO900" i="82"/>
  <c r="DN900" i="82"/>
  <c r="DM900" i="82"/>
  <c r="DL900" i="82"/>
  <c r="DK900" i="82"/>
  <c r="DJ900" i="82"/>
  <c r="DI900" i="82"/>
  <c r="DH900" i="82"/>
  <c r="DG900" i="82"/>
  <c r="DF900" i="82"/>
  <c r="DE900" i="82"/>
  <c r="DD900" i="82"/>
  <c r="DC900" i="82"/>
  <c r="DB900" i="82"/>
  <c r="DA900" i="82"/>
  <c r="CZ900" i="82"/>
  <c r="FL899" i="82"/>
  <c r="FK899" i="82"/>
  <c r="FJ899" i="82"/>
  <c r="FI899" i="82"/>
  <c r="FH899" i="82"/>
  <c r="FG899" i="82"/>
  <c r="FF899" i="82"/>
  <c r="FE899" i="82"/>
  <c r="FD899" i="82"/>
  <c r="FC899" i="82"/>
  <c r="FB899" i="82"/>
  <c r="FA899" i="82"/>
  <c r="EY899" i="82"/>
  <c r="EX899" i="82"/>
  <c r="EM899" i="82"/>
  <c r="EL899" i="82"/>
  <c r="EK899" i="82"/>
  <c r="EJ899" i="82"/>
  <c r="EI899" i="82"/>
  <c r="EH899" i="82"/>
  <c r="EG899" i="82"/>
  <c r="EF899" i="82"/>
  <c r="EE899" i="82"/>
  <c r="ED899" i="82"/>
  <c r="EC899" i="82"/>
  <c r="EB899" i="82"/>
  <c r="EA899" i="82"/>
  <c r="DZ899" i="82"/>
  <c r="DY899" i="82"/>
  <c r="DX899" i="82"/>
  <c r="DW899" i="82"/>
  <c r="DV899" i="82"/>
  <c r="DU899" i="82"/>
  <c r="DT899" i="82"/>
  <c r="DS899" i="82"/>
  <c r="DR899" i="82"/>
  <c r="DQ899" i="82"/>
  <c r="DP899" i="82"/>
  <c r="DO899" i="82"/>
  <c r="DN899" i="82"/>
  <c r="DM899" i="82"/>
  <c r="DL899" i="82"/>
  <c r="DK899" i="82"/>
  <c r="DJ899" i="82"/>
  <c r="DI899" i="82"/>
  <c r="DH899" i="82"/>
  <c r="DG899" i="82"/>
  <c r="DF899" i="82"/>
  <c r="DE899" i="82"/>
  <c r="DD899" i="82"/>
  <c r="DC899" i="82"/>
  <c r="DB899" i="82"/>
  <c r="DA899" i="82"/>
  <c r="CZ899" i="82"/>
  <c r="FL898" i="82"/>
  <c r="FK898" i="82"/>
  <c r="FJ898" i="82"/>
  <c r="FI898" i="82"/>
  <c r="FH898" i="82"/>
  <c r="FG898" i="82"/>
  <c r="FF898" i="82"/>
  <c r="FE898" i="82"/>
  <c r="FD898" i="82"/>
  <c r="FC898" i="82"/>
  <c r="FB898" i="82"/>
  <c r="FA898" i="82"/>
  <c r="EY898" i="82"/>
  <c r="EX898" i="82"/>
  <c r="EM898" i="82"/>
  <c r="EL898" i="82"/>
  <c r="EK898" i="82"/>
  <c r="EJ898" i="82"/>
  <c r="EI898" i="82"/>
  <c r="EH898" i="82"/>
  <c r="EG898" i="82"/>
  <c r="EF898" i="82"/>
  <c r="EE898" i="82"/>
  <c r="ED898" i="82"/>
  <c r="EC898" i="82"/>
  <c r="EB898" i="82"/>
  <c r="EA898" i="82"/>
  <c r="DZ898" i="82"/>
  <c r="DY898" i="82"/>
  <c r="DX898" i="82"/>
  <c r="DW898" i="82"/>
  <c r="DV898" i="82"/>
  <c r="DU898" i="82"/>
  <c r="DT898" i="82"/>
  <c r="DS898" i="82"/>
  <c r="DR898" i="82"/>
  <c r="DQ898" i="82"/>
  <c r="DP898" i="82"/>
  <c r="DO898" i="82"/>
  <c r="DN898" i="82"/>
  <c r="DM898" i="82"/>
  <c r="DL898" i="82"/>
  <c r="DK898" i="82"/>
  <c r="DJ898" i="82"/>
  <c r="DI898" i="82"/>
  <c r="DH898" i="82"/>
  <c r="DG898" i="82"/>
  <c r="DF898" i="82"/>
  <c r="DE898" i="82"/>
  <c r="DD898" i="82"/>
  <c r="DC898" i="82"/>
  <c r="DB898" i="82"/>
  <c r="DA898" i="82"/>
  <c r="CZ898" i="82"/>
  <c r="FL897" i="82"/>
  <c r="FK897" i="82"/>
  <c r="FJ897" i="82"/>
  <c r="FI897" i="82"/>
  <c r="FH897" i="82"/>
  <c r="FG897" i="82"/>
  <c r="FF897" i="82"/>
  <c r="FE897" i="82"/>
  <c r="FD897" i="82"/>
  <c r="FC897" i="82"/>
  <c r="FB897" i="82"/>
  <c r="FA897" i="82"/>
  <c r="EY897" i="82"/>
  <c r="EX897" i="82"/>
  <c r="EM897" i="82"/>
  <c r="EL897" i="82"/>
  <c r="EK897" i="82"/>
  <c r="EJ897" i="82"/>
  <c r="EI897" i="82"/>
  <c r="EH897" i="82"/>
  <c r="EG897" i="82"/>
  <c r="EF897" i="82"/>
  <c r="EE897" i="82"/>
  <c r="ED897" i="82"/>
  <c r="EC897" i="82"/>
  <c r="EB897" i="82"/>
  <c r="EA897" i="82"/>
  <c r="DZ897" i="82"/>
  <c r="DY897" i="82"/>
  <c r="DX897" i="82"/>
  <c r="DW897" i="82"/>
  <c r="DV897" i="82"/>
  <c r="DU897" i="82"/>
  <c r="DT897" i="82"/>
  <c r="DS897" i="82"/>
  <c r="DR897" i="82"/>
  <c r="DQ897" i="82"/>
  <c r="DP897" i="82"/>
  <c r="DO897" i="82"/>
  <c r="DN897" i="82"/>
  <c r="DM897" i="82"/>
  <c r="DL897" i="82"/>
  <c r="DK897" i="82"/>
  <c r="DJ897" i="82"/>
  <c r="DI897" i="82"/>
  <c r="DH897" i="82"/>
  <c r="DG897" i="82"/>
  <c r="DF897" i="82"/>
  <c r="DE897" i="82"/>
  <c r="DD897" i="82"/>
  <c r="DC897" i="82"/>
  <c r="DB897" i="82"/>
  <c r="DA897" i="82"/>
  <c r="CZ897" i="82"/>
  <c r="FL896" i="82"/>
  <c r="FK896" i="82"/>
  <c r="FJ896" i="82"/>
  <c r="FI896" i="82"/>
  <c r="FH896" i="82"/>
  <c r="FG896" i="82"/>
  <c r="FF896" i="82"/>
  <c r="FE896" i="82"/>
  <c r="FD896" i="82"/>
  <c r="FC896" i="82"/>
  <c r="FB896" i="82"/>
  <c r="FA896" i="82"/>
  <c r="EY896" i="82"/>
  <c r="EX896" i="82"/>
  <c r="EM896" i="82"/>
  <c r="EL896" i="82"/>
  <c r="EK896" i="82"/>
  <c r="EJ896" i="82"/>
  <c r="EI896" i="82"/>
  <c r="EH896" i="82"/>
  <c r="EG896" i="82"/>
  <c r="EF896" i="82"/>
  <c r="EE896" i="82"/>
  <c r="ED896" i="82"/>
  <c r="EC896" i="82"/>
  <c r="EB896" i="82"/>
  <c r="EA896" i="82"/>
  <c r="DZ896" i="82"/>
  <c r="DY896" i="82"/>
  <c r="DX896" i="82"/>
  <c r="DW896" i="82"/>
  <c r="DV896" i="82"/>
  <c r="DU896" i="82"/>
  <c r="DT896" i="82"/>
  <c r="DS896" i="82"/>
  <c r="DR896" i="82"/>
  <c r="DQ896" i="82"/>
  <c r="DP896" i="82"/>
  <c r="DO896" i="82"/>
  <c r="DN896" i="82"/>
  <c r="DM896" i="82"/>
  <c r="DL896" i="82"/>
  <c r="DK896" i="82"/>
  <c r="DJ896" i="82"/>
  <c r="DI896" i="82"/>
  <c r="DH896" i="82"/>
  <c r="DG896" i="82"/>
  <c r="DF896" i="82"/>
  <c r="DE896" i="82"/>
  <c r="DD896" i="82"/>
  <c r="DC896" i="82"/>
  <c r="DB896" i="82"/>
  <c r="DA896" i="82"/>
  <c r="CZ896" i="82"/>
  <c r="FL895" i="82"/>
  <c r="FK895" i="82"/>
  <c r="FJ895" i="82"/>
  <c r="FI895" i="82"/>
  <c r="FH895" i="82"/>
  <c r="FG895" i="82"/>
  <c r="FF895" i="82"/>
  <c r="FE895" i="82"/>
  <c r="FD895" i="82"/>
  <c r="FC895" i="82"/>
  <c r="FB895" i="82"/>
  <c r="FA895" i="82"/>
  <c r="EY895" i="82"/>
  <c r="EX895" i="82"/>
  <c r="EM895" i="82"/>
  <c r="EL895" i="82"/>
  <c r="EK895" i="82"/>
  <c r="EJ895" i="82"/>
  <c r="EI895" i="82"/>
  <c r="EH895" i="82"/>
  <c r="EG895" i="82"/>
  <c r="EF895" i="82"/>
  <c r="EE895" i="82"/>
  <c r="ED895" i="82"/>
  <c r="EC895" i="82"/>
  <c r="EB895" i="82"/>
  <c r="EA895" i="82"/>
  <c r="DZ895" i="82"/>
  <c r="DY895" i="82"/>
  <c r="DX895" i="82"/>
  <c r="DW895" i="82"/>
  <c r="DV895" i="82"/>
  <c r="DU895" i="82"/>
  <c r="DT895" i="82"/>
  <c r="DS895" i="82"/>
  <c r="DR895" i="82"/>
  <c r="DQ895" i="82"/>
  <c r="DP895" i="82"/>
  <c r="DO895" i="82"/>
  <c r="DN895" i="82"/>
  <c r="DM895" i="82"/>
  <c r="DL895" i="82"/>
  <c r="DK895" i="82"/>
  <c r="DJ895" i="82"/>
  <c r="DI895" i="82"/>
  <c r="DH895" i="82"/>
  <c r="DG895" i="82"/>
  <c r="DF895" i="82"/>
  <c r="DE895" i="82"/>
  <c r="DD895" i="82"/>
  <c r="DC895" i="82"/>
  <c r="DB895" i="82"/>
  <c r="DA895" i="82"/>
  <c r="CZ895" i="82"/>
  <c r="FL894" i="82"/>
  <c r="FK894" i="82"/>
  <c r="FJ894" i="82"/>
  <c r="FI894" i="82"/>
  <c r="FH894" i="82"/>
  <c r="FG894" i="82"/>
  <c r="FF894" i="82"/>
  <c r="FE894" i="82"/>
  <c r="FD894" i="82"/>
  <c r="FC894" i="82"/>
  <c r="FB894" i="82"/>
  <c r="FA894" i="82"/>
  <c r="EY894" i="82"/>
  <c r="EX894" i="82"/>
  <c r="EM894" i="82"/>
  <c r="EL894" i="82"/>
  <c r="EK894" i="82"/>
  <c r="EJ894" i="82"/>
  <c r="EI894" i="82"/>
  <c r="EH894" i="82"/>
  <c r="EG894" i="82"/>
  <c r="EF894" i="82"/>
  <c r="EE894" i="82"/>
  <c r="ED894" i="82"/>
  <c r="EC894" i="82"/>
  <c r="EB894" i="82"/>
  <c r="EA894" i="82"/>
  <c r="DZ894" i="82"/>
  <c r="DY894" i="82"/>
  <c r="DX894" i="82"/>
  <c r="DW894" i="82"/>
  <c r="DV894" i="82"/>
  <c r="DU894" i="82"/>
  <c r="DT894" i="82"/>
  <c r="DS894" i="82"/>
  <c r="DR894" i="82"/>
  <c r="DQ894" i="82"/>
  <c r="DP894" i="82"/>
  <c r="DO894" i="82"/>
  <c r="DN894" i="82"/>
  <c r="DM894" i="82"/>
  <c r="DL894" i="82"/>
  <c r="DK894" i="82"/>
  <c r="DJ894" i="82"/>
  <c r="DI894" i="82"/>
  <c r="DH894" i="82"/>
  <c r="DG894" i="82"/>
  <c r="DF894" i="82"/>
  <c r="DE894" i="82"/>
  <c r="DD894" i="82"/>
  <c r="DC894" i="82"/>
  <c r="DB894" i="82"/>
  <c r="DA894" i="82"/>
  <c r="CZ894" i="82"/>
  <c r="FL893" i="82"/>
  <c r="FK893" i="82"/>
  <c r="FJ893" i="82"/>
  <c r="FI893" i="82"/>
  <c r="FH893" i="82"/>
  <c r="FG893" i="82"/>
  <c r="FF893" i="82"/>
  <c r="FE893" i="82"/>
  <c r="FD893" i="82"/>
  <c r="FC893" i="82"/>
  <c r="FB893" i="82"/>
  <c r="FA893" i="82"/>
  <c r="EY893" i="82"/>
  <c r="EX893" i="82"/>
  <c r="EM893" i="82"/>
  <c r="EL893" i="82"/>
  <c r="EK893" i="82"/>
  <c r="EJ893" i="82"/>
  <c r="EI893" i="82"/>
  <c r="EH893" i="82"/>
  <c r="EG893" i="82"/>
  <c r="EF893" i="82"/>
  <c r="EE893" i="82"/>
  <c r="ED893" i="82"/>
  <c r="EC893" i="82"/>
  <c r="EB893" i="82"/>
  <c r="EA893" i="82"/>
  <c r="DZ893" i="82"/>
  <c r="DY893" i="82"/>
  <c r="DX893" i="82"/>
  <c r="DW893" i="82"/>
  <c r="DV893" i="82"/>
  <c r="DU893" i="82"/>
  <c r="DT893" i="82"/>
  <c r="DS893" i="82"/>
  <c r="DR893" i="82"/>
  <c r="DQ893" i="82"/>
  <c r="DP893" i="82"/>
  <c r="DO893" i="82"/>
  <c r="DN893" i="82"/>
  <c r="DM893" i="82"/>
  <c r="DL893" i="82"/>
  <c r="DK893" i="82"/>
  <c r="DJ893" i="82"/>
  <c r="DI893" i="82"/>
  <c r="DH893" i="82"/>
  <c r="DG893" i="82"/>
  <c r="DF893" i="82"/>
  <c r="DE893" i="82"/>
  <c r="DD893" i="82"/>
  <c r="DC893" i="82"/>
  <c r="DB893" i="82"/>
  <c r="DA893" i="82"/>
  <c r="CZ893" i="82"/>
  <c r="FL892" i="82"/>
  <c r="FK892" i="82"/>
  <c r="FJ892" i="82"/>
  <c r="FI892" i="82"/>
  <c r="FH892" i="82"/>
  <c r="FG892" i="82"/>
  <c r="FF892" i="82"/>
  <c r="FE892" i="82"/>
  <c r="FD892" i="82"/>
  <c r="FC892" i="82"/>
  <c r="FB892" i="82"/>
  <c r="FA892" i="82"/>
  <c r="EY892" i="82"/>
  <c r="EX892" i="82"/>
  <c r="EM892" i="82"/>
  <c r="EL892" i="82"/>
  <c r="EK892" i="82"/>
  <c r="EJ892" i="82"/>
  <c r="EI892" i="82"/>
  <c r="EH892" i="82"/>
  <c r="EG892" i="82"/>
  <c r="EF892" i="82"/>
  <c r="EE892" i="82"/>
  <c r="ED892" i="82"/>
  <c r="EC892" i="82"/>
  <c r="EB892" i="82"/>
  <c r="EA892" i="82"/>
  <c r="DZ892" i="82"/>
  <c r="DY892" i="82"/>
  <c r="DX892" i="82"/>
  <c r="DW892" i="82"/>
  <c r="DV892" i="82"/>
  <c r="DU892" i="82"/>
  <c r="DT892" i="82"/>
  <c r="DS892" i="82"/>
  <c r="DR892" i="82"/>
  <c r="DQ892" i="82"/>
  <c r="DP892" i="82"/>
  <c r="DO892" i="82"/>
  <c r="DN892" i="82"/>
  <c r="DM892" i="82"/>
  <c r="DL892" i="82"/>
  <c r="DK892" i="82"/>
  <c r="DJ892" i="82"/>
  <c r="DI892" i="82"/>
  <c r="DH892" i="82"/>
  <c r="DG892" i="82"/>
  <c r="DF892" i="82"/>
  <c r="DE892" i="82"/>
  <c r="DD892" i="82"/>
  <c r="DC892" i="82"/>
  <c r="DB892" i="82"/>
  <c r="DA892" i="82"/>
  <c r="CZ892" i="82"/>
  <c r="FL891" i="82"/>
  <c r="FK891" i="82"/>
  <c r="FJ891" i="82"/>
  <c r="FI891" i="82"/>
  <c r="FH891" i="82"/>
  <c r="FG891" i="82"/>
  <c r="FF891" i="82"/>
  <c r="FE891" i="82"/>
  <c r="FD891" i="82"/>
  <c r="FC891" i="82"/>
  <c r="FB891" i="82"/>
  <c r="FA891" i="82"/>
  <c r="EY891" i="82"/>
  <c r="EX891" i="82"/>
  <c r="EM891" i="82"/>
  <c r="EL891" i="82"/>
  <c r="EK891" i="82"/>
  <c r="EJ891" i="82"/>
  <c r="EI891" i="82"/>
  <c r="EH891" i="82"/>
  <c r="EG891" i="82"/>
  <c r="EF891" i="82"/>
  <c r="EE891" i="82"/>
  <c r="ED891" i="82"/>
  <c r="EC891" i="82"/>
  <c r="EB891" i="82"/>
  <c r="EA891" i="82"/>
  <c r="DZ891" i="82"/>
  <c r="DY891" i="82"/>
  <c r="DX891" i="82"/>
  <c r="DW891" i="82"/>
  <c r="DV891" i="82"/>
  <c r="DU891" i="82"/>
  <c r="DT891" i="82"/>
  <c r="DS891" i="82"/>
  <c r="DR891" i="82"/>
  <c r="DQ891" i="82"/>
  <c r="DP891" i="82"/>
  <c r="DO891" i="82"/>
  <c r="DN891" i="82"/>
  <c r="DM891" i="82"/>
  <c r="DL891" i="82"/>
  <c r="DK891" i="82"/>
  <c r="DJ891" i="82"/>
  <c r="DI891" i="82"/>
  <c r="DH891" i="82"/>
  <c r="DG891" i="82"/>
  <c r="DF891" i="82"/>
  <c r="DE891" i="82"/>
  <c r="DD891" i="82"/>
  <c r="DC891" i="82"/>
  <c r="DB891" i="82"/>
  <c r="DA891" i="82"/>
  <c r="CZ891" i="82"/>
  <c r="FL890" i="82"/>
  <c r="FK890" i="82"/>
  <c r="FJ890" i="82"/>
  <c r="FI890" i="82"/>
  <c r="FH890" i="82"/>
  <c r="FG890" i="82"/>
  <c r="FF890" i="82"/>
  <c r="FE890" i="82"/>
  <c r="FD890" i="82"/>
  <c r="FC890" i="82"/>
  <c r="FB890" i="82"/>
  <c r="FA890" i="82"/>
  <c r="EY890" i="82"/>
  <c r="EX890" i="82"/>
  <c r="EM890" i="82"/>
  <c r="EL890" i="82"/>
  <c r="EK890" i="82"/>
  <c r="EJ890" i="82"/>
  <c r="EI890" i="82"/>
  <c r="EH890" i="82"/>
  <c r="EG890" i="82"/>
  <c r="EF890" i="82"/>
  <c r="EE890" i="82"/>
  <c r="ED890" i="82"/>
  <c r="EC890" i="82"/>
  <c r="EB890" i="82"/>
  <c r="EA890" i="82"/>
  <c r="DZ890" i="82"/>
  <c r="DY890" i="82"/>
  <c r="DX890" i="82"/>
  <c r="DW890" i="82"/>
  <c r="DV890" i="82"/>
  <c r="DU890" i="82"/>
  <c r="DT890" i="82"/>
  <c r="DS890" i="82"/>
  <c r="DR890" i="82"/>
  <c r="DQ890" i="82"/>
  <c r="DP890" i="82"/>
  <c r="DO890" i="82"/>
  <c r="DN890" i="82"/>
  <c r="DM890" i="82"/>
  <c r="DL890" i="82"/>
  <c r="DK890" i="82"/>
  <c r="DJ890" i="82"/>
  <c r="DI890" i="82"/>
  <c r="DH890" i="82"/>
  <c r="DG890" i="82"/>
  <c r="DF890" i="82"/>
  <c r="DE890" i="82"/>
  <c r="DD890" i="82"/>
  <c r="DC890" i="82"/>
  <c r="DB890" i="82"/>
  <c r="DA890" i="82"/>
  <c r="CZ890" i="82"/>
  <c r="FL889" i="82"/>
  <c r="FK889" i="82"/>
  <c r="FJ889" i="82"/>
  <c r="FI889" i="82"/>
  <c r="FH889" i="82"/>
  <c r="FG889" i="82"/>
  <c r="FF889" i="82"/>
  <c r="FE889" i="82"/>
  <c r="FD889" i="82"/>
  <c r="FC889" i="82"/>
  <c r="FB889" i="82"/>
  <c r="FA889" i="82"/>
  <c r="EY889" i="82"/>
  <c r="EX889" i="82"/>
  <c r="EM889" i="82"/>
  <c r="EL889" i="82"/>
  <c r="EK889" i="82"/>
  <c r="EJ889" i="82"/>
  <c r="EI889" i="82"/>
  <c r="EH889" i="82"/>
  <c r="EG889" i="82"/>
  <c r="EF889" i="82"/>
  <c r="EE889" i="82"/>
  <c r="ED889" i="82"/>
  <c r="EC889" i="82"/>
  <c r="EB889" i="82"/>
  <c r="EA889" i="82"/>
  <c r="DZ889" i="82"/>
  <c r="DY889" i="82"/>
  <c r="DX889" i="82"/>
  <c r="DW889" i="82"/>
  <c r="DV889" i="82"/>
  <c r="DU889" i="82"/>
  <c r="DT889" i="82"/>
  <c r="DS889" i="82"/>
  <c r="DR889" i="82"/>
  <c r="DQ889" i="82"/>
  <c r="DP889" i="82"/>
  <c r="DO889" i="82"/>
  <c r="DN889" i="82"/>
  <c r="DM889" i="82"/>
  <c r="DL889" i="82"/>
  <c r="DK889" i="82"/>
  <c r="DJ889" i="82"/>
  <c r="DI889" i="82"/>
  <c r="DH889" i="82"/>
  <c r="DG889" i="82"/>
  <c r="DF889" i="82"/>
  <c r="DE889" i="82"/>
  <c r="DD889" i="82"/>
  <c r="DC889" i="82"/>
  <c r="DB889" i="82"/>
  <c r="DA889" i="82"/>
  <c r="CZ889" i="82"/>
  <c r="FL888" i="82"/>
  <c r="FK888" i="82"/>
  <c r="FJ888" i="82"/>
  <c r="FI888" i="82"/>
  <c r="FH888" i="82"/>
  <c r="FG888" i="82"/>
  <c r="FF888" i="82"/>
  <c r="FE888" i="82"/>
  <c r="FD888" i="82"/>
  <c r="FC888" i="82"/>
  <c r="FB888" i="82"/>
  <c r="FA888" i="82"/>
  <c r="EY888" i="82"/>
  <c r="EX888" i="82"/>
  <c r="EM888" i="82"/>
  <c r="EL888" i="82"/>
  <c r="EK888" i="82"/>
  <c r="EJ888" i="82"/>
  <c r="EI888" i="82"/>
  <c r="EH888" i="82"/>
  <c r="EG888" i="82"/>
  <c r="EF888" i="82"/>
  <c r="EE888" i="82"/>
  <c r="ED888" i="82"/>
  <c r="EC888" i="82"/>
  <c r="EB888" i="82"/>
  <c r="EA888" i="82"/>
  <c r="DZ888" i="82"/>
  <c r="DY888" i="82"/>
  <c r="DX888" i="82"/>
  <c r="DW888" i="82"/>
  <c r="DV888" i="82"/>
  <c r="DU888" i="82"/>
  <c r="DT888" i="82"/>
  <c r="DS888" i="82"/>
  <c r="DR888" i="82"/>
  <c r="DQ888" i="82"/>
  <c r="DP888" i="82"/>
  <c r="DO888" i="82"/>
  <c r="DN888" i="82"/>
  <c r="DM888" i="82"/>
  <c r="DL888" i="82"/>
  <c r="DK888" i="82"/>
  <c r="DJ888" i="82"/>
  <c r="DI888" i="82"/>
  <c r="DH888" i="82"/>
  <c r="DG888" i="82"/>
  <c r="DF888" i="82"/>
  <c r="DE888" i="82"/>
  <c r="DD888" i="82"/>
  <c r="DC888" i="82"/>
  <c r="DB888" i="82"/>
  <c r="DA888" i="82"/>
  <c r="CZ888" i="82"/>
  <c r="FL887" i="82"/>
  <c r="FK887" i="82"/>
  <c r="FJ887" i="82"/>
  <c r="FI887" i="82"/>
  <c r="FH887" i="82"/>
  <c r="FG887" i="82"/>
  <c r="FF887" i="82"/>
  <c r="FE887" i="82"/>
  <c r="FD887" i="82"/>
  <c r="FC887" i="82"/>
  <c r="FB887" i="82"/>
  <c r="FA887" i="82"/>
  <c r="EY887" i="82"/>
  <c r="EX887" i="82"/>
  <c r="EM887" i="82"/>
  <c r="EL887" i="82"/>
  <c r="EK887" i="82"/>
  <c r="EJ887" i="82"/>
  <c r="EI887" i="82"/>
  <c r="EH887" i="82"/>
  <c r="EG887" i="82"/>
  <c r="EF887" i="82"/>
  <c r="EE887" i="82"/>
  <c r="ED887" i="82"/>
  <c r="EC887" i="82"/>
  <c r="EB887" i="82"/>
  <c r="EA887" i="82"/>
  <c r="DZ887" i="82"/>
  <c r="DY887" i="82"/>
  <c r="DX887" i="82"/>
  <c r="DW887" i="82"/>
  <c r="DV887" i="82"/>
  <c r="DU887" i="82"/>
  <c r="DT887" i="82"/>
  <c r="DS887" i="82"/>
  <c r="DR887" i="82"/>
  <c r="DQ887" i="82"/>
  <c r="DP887" i="82"/>
  <c r="DO887" i="82"/>
  <c r="DN887" i="82"/>
  <c r="DM887" i="82"/>
  <c r="DL887" i="82"/>
  <c r="DK887" i="82"/>
  <c r="DJ887" i="82"/>
  <c r="DI887" i="82"/>
  <c r="DH887" i="82"/>
  <c r="DG887" i="82"/>
  <c r="DF887" i="82"/>
  <c r="DE887" i="82"/>
  <c r="DD887" i="82"/>
  <c r="DC887" i="82"/>
  <c r="DB887" i="82"/>
  <c r="DA887" i="82"/>
  <c r="CZ887" i="82"/>
  <c r="FL886" i="82"/>
  <c r="FK886" i="82"/>
  <c r="FJ886" i="82"/>
  <c r="FI886" i="82"/>
  <c r="FH886" i="82"/>
  <c r="FG886" i="82"/>
  <c r="FF886" i="82"/>
  <c r="FE886" i="82"/>
  <c r="FD886" i="82"/>
  <c r="FC886" i="82"/>
  <c r="FB886" i="82"/>
  <c r="FA886" i="82"/>
  <c r="EY886" i="82"/>
  <c r="EX886" i="82"/>
  <c r="EM886" i="82"/>
  <c r="EL886" i="82"/>
  <c r="EK886" i="82"/>
  <c r="EJ886" i="82"/>
  <c r="EI886" i="82"/>
  <c r="EH886" i="82"/>
  <c r="EG886" i="82"/>
  <c r="EF886" i="82"/>
  <c r="EE886" i="82"/>
  <c r="ED886" i="82"/>
  <c r="EC886" i="82"/>
  <c r="EB886" i="82"/>
  <c r="EA886" i="82"/>
  <c r="DZ886" i="82"/>
  <c r="DY886" i="82"/>
  <c r="DX886" i="82"/>
  <c r="DW886" i="82"/>
  <c r="DV886" i="82"/>
  <c r="DU886" i="82"/>
  <c r="DT886" i="82"/>
  <c r="DS886" i="82"/>
  <c r="DR886" i="82"/>
  <c r="DQ886" i="82"/>
  <c r="DP886" i="82"/>
  <c r="DO886" i="82"/>
  <c r="DN886" i="82"/>
  <c r="DM886" i="82"/>
  <c r="DL886" i="82"/>
  <c r="DK886" i="82"/>
  <c r="DJ886" i="82"/>
  <c r="DI886" i="82"/>
  <c r="DH886" i="82"/>
  <c r="DG886" i="82"/>
  <c r="DF886" i="82"/>
  <c r="DE886" i="82"/>
  <c r="DD886" i="82"/>
  <c r="DC886" i="82"/>
  <c r="DB886" i="82"/>
  <c r="DA886" i="82"/>
  <c r="CZ886" i="82"/>
  <c r="FL885" i="82"/>
  <c r="FK885" i="82"/>
  <c r="FJ885" i="82"/>
  <c r="FI885" i="82"/>
  <c r="FH885" i="82"/>
  <c r="FG885" i="82"/>
  <c r="FF885" i="82"/>
  <c r="FE885" i="82"/>
  <c r="FD885" i="82"/>
  <c r="FC885" i="82"/>
  <c r="FB885" i="82"/>
  <c r="FA885" i="82"/>
  <c r="EY885" i="82"/>
  <c r="EX885" i="82"/>
  <c r="EM885" i="82"/>
  <c r="EL885" i="82"/>
  <c r="EK885" i="82"/>
  <c r="EJ885" i="82"/>
  <c r="EI885" i="82"/>
  <c r="EH885" i="82"/>
  <c r="EG885" i="82"/>
  <c r="EF885" i="82"/>
  <c r="EE885" i="82"/>
  <c r="ED885" i="82"/>
  <c r="EC885" i="82"/>
  <c r="EB885" i="82"/>
  <c r="EA885" i="82"/>
  <c r="DZ885" i="82"/>
  <c r="DY885" i="82"/>
  <c r="DX885" i="82"/>
  <c r="DW885" i="82"/>
  <c r="DV885" i="82"/>
  <c r="DU885" i="82"/>
  <c r="DT885" i="82"/>
  <c r="DS885" i="82"/>
  <c r="DR885" i="82"/>
  <c r="DQ885" i="82"/>
  <c r="DP885" i="82"/>
  <c r="DO885" i="82"/>
  <c r="DN885" i="82"/>
  <c r="DM885" i="82"/>
  <c r="DL885" i="82"/>
  <c r="DK885" i="82"/>
  <c r="DJ885" i="82"/>
  <c r="DI885" i="82"/>
  <c r="DH885" i="82"/>
  <c r="DG885" i="82"/>
  <c r="DF885" i="82"/>
  <c r="DE885" i="82"/>
  <c r="DD885" i="82"/>
  <c r="DC885" i="82"/>
  <c r="DB885" i="82"/>
  <c r="DA885" i="82"/>
  <c r="CZ885" i="82"/>
  <c r="FL884" i="82"/>
  <c r="FK884" i="82"/>
  <c r="FJ884" i="82"/>
  <c r="FI884" i="82"/>
  <c r="FH884" i="82"/>
  <c r="FG884" i="82"/>
  <c r="FF884" i="82"/>
  <c r="FE884" i="82"/>
  <c r="FD884" i="82"/>
  <c r="FC884" i="82"/>
  <c r="FB884" i="82"/>
  <c r="FA884" i="82"/>
  <c r="EY884" i="82"/>
  <c r="EX884" i="82"/>
  <c r="EM884" i="82"/>
  <c r="EL884" i="82"/>
  <c r="EK884" i="82"/>
  <c r="EJ884" i="82"/>
  <c r="EI884" i="82"/>
  <c r="EH884" i="82"/>
  <c r="EG884" i="82"/>
  <c r="EF884" i="82"/>
  <c r="EE884" i="82"/>
  <c r="ED884" i="82"/>
  <c r="EC884" i="82"/>
  <c r="EB884" i="82"/>
  <c r="EA884" i="82"/>
  <c r="DZ884" i="82"/>
  <c r="DY884" i="82"/>
  <c r="DX884" i="82"/>
  <c r="DW884" i="82"/>
  <c r="DV884" i="82"/>
  <c r="DU884" i="82"/>
  <c r="DT884" i="82"/>
  <c r="DS884" i="82"/>
  <c r="DR884" i="82"/>
  <c r="DQ884" i="82"/>
  <c r="DP884" i="82"/>
  <c r="DO884" i="82"/>
  <c r="DN884" i="82"/>
  <c r="DM884" i="82"/>
  <c r="DL884" i="82"/>
  <c r="DK884" i="82"/>
  <c r="DJ884" i="82"/>
  <c r="DI884" i="82"/>
  <c r="DH884" i="82"/>
  <c r="DG884" i="82"/>
  <c r="DF884" i="82"/>
  <c r="DE884" i="82"/>
  <c r="DD884" i="82"/>
  <c r="DC884" i="82"/>
  <c r="DB884" i="82"/>
  <c r="DA884" i="82"/>
  <c r="CZ884" i="82"/>
  <c r="FL883" i="82"/>
  <c r="FK883" i="82"/>
  <c r="FJ883" i="82"/>
  <c r="FI883" i="82"/>
  <c r="FH883" i="82"/>
  <c r="FG883" i="82"/>
  <c r="FF883" i="82"/>
  <c r="FE883" i="82"/>
  <c r="FD883" i="82"/>
  <c r="FC883" i="82"/>
  <c r="FB883" i="82"/>
  <c r="FA883" i="82"/>
  <c r="EY883" i="82"/>
  <c r="EX883" i="82"/>
  <c r="EM883" i="82"/>
  <c r="EL883" i="82"/>
  <c r="EK883" i="82"/>
  <c r="EJ883" i="82"/>
  <c r="EI883" i="82"/>
  <c r="EH883" i="82"/>
  <c r="EG883" i="82"/>
  <c r="EF883" i="82"/>
  <c r="EE883" i="82"/>
  <c r="ED883" i="82"/>
  <c r="EC883" i="82"/>
  <c r="EB883" i="82"/>
  <c r="EA883" i="82"/>
  <c r="DZ883" i="82"/>
  <c r="DY883" i="82"/>
  <c r="DX883" i="82"/>
  <c r="DW883" i="82"/>
  <c r="DV883" i="82"/>
  <c r="DU883" i="82"/>
  <c r="DT883" i="82"/>
  <c r="DS883" i="82"/>
  <c r="DR883" i="82"/>
  <c r="DQ883" i="82"/>
  <c r="DP883" i="82"/>
  <c r="DO883" i="82"/>
  <c r="DN883" i="82"/>
  <c r="DM883" i="82"/>
  <c r="DL883" i="82"/>
  <c r="DK883" i="82"/>
  <c r="DJ883" i="82"/>
  <c r="DI883" i="82"/>
  <c r="DH883" i="82"/>
  <c r="DG883" i="82"/>
  <c r="DF883" i="82"/>
  <c r="DE883" i="82"/>
  <c r="DD883" i="82"/>
  <c r="DC883" i="82"/>
  <c r="DB883" i="82"/>
  <c r="DA883" i="82"/>
  <c r="CZ883" i="82"/>
  <c r="FL882" i="82"/>
  <c r="FK882" i="82"/>
  <c r="FJ882" i="82"/>
  <c r="FI882" i="82"/>
  <c r="FH882" i="82"/>
  <c r="FG882" i="82"/>
  <c r="FF882" i="82"/>
  <c r="FE882" i="82"/>
  <c r="FD882" i="82"/>
  <c r="FC882" i="82"/>
  <c r="FB882" i="82"/>
  <c r="FA882" i="82"/>
  <c r="EY882" i="82"/>
  <c r="EX882" i="82"/>
  <c r="EM882" i="82"/>
  <c r="EL882" i="82"/>
  <c r="EK882" i="82"/>
  <c r="EJ882" i="82"/>
  <c r="EI882" i="82"/>
  <c r="EH882" i="82"/>
  <c r="EG882" i="82"/>
  <c r="EF882" i="82"/>
  <c r="EE882" i="82"/>
  <c r="ED882" i="82"/>
  <c r="EC882" i="82"/>
  <c r="EB882" i="82"/>
  <c r="EA882" i="82"/>
  <c r="DZ882" i="82"/>
  <c r="DY882" i="82"/>
  <c r="DX882" i="82"/>
  <c r="DW882" i="82"/>
  <c r="DV882" i="82"/>
  <c r="DU882" i="82"/>
  <c r="DT882" i="82"/>
  <c r="DS882" i="82"/>
  <c r="DR882" i="82"/>
  <c r="DQ882" i="82"/>
  <c r="DP882" i="82"/>
  <c r="DO882" i="82"/>
  <c r="DN882" i="82"/>
  <c r="DM882" i="82"/>
  <c r="DL882" i="82"/>
  <c r="DK882" i="82"/>
  <c r="DJ882" i="82"/>
  <c r="DI882" i="82"/>
  <c r="DH882" i="82"/>
  <c r="DG882" i="82"/>
  <c r="DF882" i="82"/>
  <c r="DE882" i="82"/>
  <c r="DD882" i="82"/>
  <c r="DC882" i="82"/>
  <c r="DB882" i="82"/>
  <c r="DA882" i="82"/>
  <c r="CZ882" i="82"/>
  <c r="FL881" i="82"/>
  <c r="FK881" i="82"/>
  <c r="FJ881" i="82"/>
  <c r="FI881" i="82"/>
  <c r="FH881" i="82"/>
  <c r="FG881" i="82"/>
  <c r="FF881" i="82"/>
  <c r="FE881" i="82"/>
  <c r="FD881" i="82"/>
  <c r="FC881" i="82"/>
  <c r="FB881" i="82"/>
  <c r="FA881" i="82"/>
  <c r="EY881" i="82"/>
  <c r="EX881" i="82"/>
  <c r="EM881" i="82"/>
  <c r="EL881" i="82"/>
  <c r="EK881" i="82"/>
  <c r="EJ881" i="82"/>
  <c r="EI881" i="82"/>
  <c r="EH881" i="82"/>
  <c r="EG881" i="82"/>
  <c r="EF881" i="82"/>
  <c r="EE881" i="82"/>
  <c r="ED881" i="82"/>
  <c r="EC881" i="82"/>
  <c r="EB881" i="82"/>
  <c r="EA881" i="82"/>
  <c r="DZ881" i="82"/>
  <c r="DY881" i="82"/>
  <c r="DX881" i="82"/>
  <c r="DW881" i="82"/>
  <c r="DV881" i="82"/>
  <c r="DU881" i="82"/>
  <c r="DT881" i="82"/>
  <c r="DS881" i="82"/>
  <c r="DR881" i="82"/>
  <c r="DQ881" i="82"/>
  <c r="DP881" i="82"/>
  <c r="DO881" i="82"/>
  <c r="DN881" i="82"/>
  <c r="DM881" i="82"/>
  <c r="DL881" i="82"/>
  <c r="DK881" i="82"/>
  <c r="DJ881" i="82"/>
  <c r="DI881" i="82"/>
  <c r="DH881" i="82"/>
  <c r="DG881" i="82"/>
  <c r="DF881" i="82"/>
  <c r="DE881" i="82"/>
  <c r="DD881" i="82"/>
  <c r="DC881" i="82"/>
  <c r="DB881" i="82"/>
  <c r="DA881" i="82"/>
  <c r="CZ881" i="82"/>
  <c r="FL880" i="82"/>
  <c r="FK880" i="82"/>
  <c r="FJ880" i="82"/>
  <c r="FI880" i="82"/>
  <c r="FH880" i="82"/>
  <c r="FG880" i="82"/>
  <c r="FF880" i="82"/>
  <c r="FE880" i="82"/>
  <c r="FD880" i="82"/>
  <c r="FC880" i="82"/>
  <c r="FB880" i="82"/>
  <c r="FA880" i="82"/>
  <c r="EY880" i="82"/>
  <c r="EX880" i="82"/>
  <c r="EM880" i="82"/>
  <c r="EL880" i="82"/>
  <c r="EK880" i="82"/>
  <c r="EJ880" i="82"/>
  <c r="EI880" i="82"/>
  <c r="EH880" i="82"/>
  <c r="EG880" i="82"/>
  <c r="EF880" i="82"/>
  <c r="EE880" i="82"/>
  <c r="ED880" i="82"/>
  <c r="EC880" i="82"/>
  <c r="EB880" i="82"/>
  <c r="EA880" i="82"/>
  <c r="DZ880" i="82"/>
  <c r="DY880" i="82"/>
  <c r="DX880" i="82"/>
  <c r="DW880" i="82"/>
  <c r="DV880" i="82"/>
  <c r="DU880" i="82"/>
  <c r="DT880" i="82"/>
  <c r="DS880" i="82"/>
  <c r="DR880" i="82"/>
  <c r="DQ880" i="82"/>
  <c r="DP880" i="82"/>
  <c r="DO880" i="82"/>
  <c r="DN880" i="82"/>
  <c r="DM880" i="82"/>
  <c r="DL880" i="82"/>
  <c r="DK880" i="82"/>
  <c r="DJ880" i="82"/>
  <c r="DI880" i="82"/>
  <c r="DH880" i="82"/>
  <c r="DG880" i="82"/>
  <c r="DF880" i="82"/>
  <c r="DE880" i="82"/>
  <c r="DD880" i="82"/>
  <c r="DC880" i="82"/>
  <c r="DB880" i="82"/>
  <c r="DA880" i="82"/>
  <c r="CZ880" i="82"/>
  <c r="FL879" i="82"/>
  <c r="FK879" i="82"/>
  <c r="FJ879" i="82"/>
  <c r="FI879" i="82"/>
  <c r="FH879" i="82"/>
  <c r="FG879" i="82"/>
  <c r="FF879" i="82"/>
  <c r="FE879" i="82"/>
  <c r="FD879" i="82"/>
  <c r="FC879" i="82"/>
  <c r="FB879" i="82"/>
  <c r="FA879" i="82"/>
  <c r="EY879" i="82"/>
  <c r="EX879" i="82"/>
  <c r="EM879" i="82"/>
  <c r="EL879" i="82"/>
  <c r="EK879" i="82"/>
  <c r="EJ879" i="82"/>
  <c r="EI879" i="82"/>
  <c r="EH879" i="82"/>
  <c r="EG879" i="82"/>
  <c r="EF879" i="82"/>
  <c r="EE879" i="82"/>
  <c r="ED879" i="82"/>
  <c r="EC879" i="82"/>
  <c r="EB879" i="82"/>
  <c r="EA879" i="82"/>
  <c r="DZ879" i="82"/>
  <c r="DY879" i="82"/>
  <c r="DX879" i="82"/>
  <c r="DW879" i="82"/>
  <c r="DV879" i="82"/>
  <c r="DU879" i="82"/>
  <c r="DT879" i="82"/>
  <c r="DS879" i="82"/>
  <c r="DR879" i="82"/>
  <c r="DQ879" i="82"/>
  <c r="DP879" i="82"/>
  <c r="DO879" i="82"/>
  <c r="DN879" i="82"/>
  <c r="DM879" i="82"/>
  <c r="DL879" i="82"/>
  <c r="DK879" i="82"/>
  <c r="DJ879" i="82"/>
  <c r="DI879" i="82"/>
  <c r="DH879" i="82"/>
  <c r="DG879" i="82"/>
  <c r="DF879" i="82"/>
  <c r="DE879" i="82"/>
  <c r="DD879" i="82"/>
  <c r="DC879" i="82"/>
  <c r="DB879" i="82"/>
  <c r="DA879" i="82"/>
  <c r="CZ879" i="82"/>
  <c r="FL878" i="82"/>
  <c r="FK878" i="82"/>
  <c r="FJ878" i="82"/>
  <c r="FI878" i="82"/>
  <c r="FH878" i="82"/>
  <c r="FG878" i="82"/>
  <c r="FF878" i="82"/>
  <c r="FE878" i="82"/>
  <c r="FD878" i="82"/>
  <c r="FC878" i="82"/>
  <c r="FB878" i="82"/>
  <c r="FA878" i="82"/>
  <c r="EY878" i="82"/>
  <c r="EX878" i="82"/>
  <c r="EM878" i="82"/>
  <c r="EL878" i="82"/>
  <c r="EK878" i="82"/>
  <c r="EJ878" i="82"/>
  <c r="EI878" i="82"/>
  <c r="EH878" i="82"/>
  <c r="EG878" i="82"/>
  <c r="EF878" i="82"/>
  <c r="EE878" i="82"/>
  <c r="ED878" i="82"/>
  <c r="EC878" i="82"/>
  <c r="EB878" i="82"/>
  <c r="EA878" i="82"/>
  <c r="DZ878" i="82"/>
  <c r="DY878" i="82"/>
  <c r="DX878" i="82"/>
  <c r="DW878" i="82"/>
  <c r="DV878" i="82"/>
  <c r="DU878" i="82"/>
  <c r="DT878" i="82"/>
  <c r="DS878" i="82"/>
  <c r="DR878" i="82"/>
  <c r="DQ878" i="82"/>
  <c r="DP878" i="82"/>
  <c r="DO878" i="82"/>
  <c r="DN878" i="82"/>
  <c r="DM878" i="82"/>
  <c r="DL878" i="82"/>
  <c r="DK878" i="82"/>
  <c r="DJ878" i="82"/>
  <c r="DI878" i="82"/>
  <c r="DH878" i="82"/>
  <c r="DG878" i="82"/>
  <c r="DF878" i="82"/>
  <c r="DE878" i="82"/>
  <c r="DD878" i="82"/>
  <c r="DC878" i="82"/>
  <c r="DB878" i="82"/>
  <c r="DA878" i="82"/>
  <c r="CZ878" i="82"/>
  <c r="FL877" i="82"/>
  <c r="FK877" i="82"/>
  <c r="FJ877" i="82"/>
  <c r="FI877" i="82"/>
  <c r="FH877" i="82"/>
  <c r="FG877" i="82"/>
  <c r="FF877" i="82"/>
  <c r="FE877" i="82"/>
  <c r="FD877" i="82"/>
  <c r="FC877" i="82"/>
  <c r="FB877" i="82"/>
  <c r="FA877" i="82"/>
  <c r="EY877" i="82"/>
  <c r="EX877" i="82"/>
  <c r="EM877" i="82"/>
  <c r="EL877" i="82"/>
  <c r="EK877" i="82"/>
  <c r="EJ877" i="82"/>
  <c r="EI877" i="82"/>
  <c r="EH877" i="82"/>
  <c r="EG877" i="82"/>
  <c r="EF877" i="82"/>
  <c r="EE877" i="82"/>
  <c r="ED877" i="82"/>
  <c r="EC877" i="82"/>
  <c r="EB877" i="82"/>
  <c r="EA877" i="82"/>
  <c r="DZ877" i="82"/>
  <c r="DY877" i="82"/>
  <c r="DX877" i="82"/>
  <c r="DW877" i="82"/>
  <c r="DV877" i="82"/>
  <c r="DU877" i="82"/>
  <c r="DT877" i="82"/>
  <c r="DS877" i="82"/>
  <c r="DR877" i="82"/>
  <c r="DQ877" i="82"/>
  <c r="DP877" i="82"/>
  <c r="DO877" i="82"/>
  <c r="DN877" i="82"/>
  <c r="DM877" i="82"/>
  <c r="DL877" i="82"/>
  <c r="DK877" i="82"/>
  <c r="DJ877" i="82"/>
  <c r="DI877" i="82"/>
  <c r="DH877" i="82"/>
  <c r="DG877" i="82"/>
  <c r="DF877" i="82"/>
  <c r="DE877" i="82"/>
  <c r="DD877" i="82"/>
  <c r="DC877" i="82"/>
  <c r="DB877" i="82"/>
  <c r="DA877" i="82"/>
  <c r="CZ877" i="82"/>
  <c r="FL876" i="82"/>
  <c r="FK876" i="82"/>
  <c r="FJ876" i="82"/>
  <c r="FI876" i="82"/>
  <c r="FH876" i="82"/>
  <c r="FG876" i="82"/>
  <c r="FF876" i="82"/>
  <c r="FE876" i="82"/>
  <c r="FD876" i="82"/>
  <c r="FC876" i="82"/>
  <c r="FB876" i="82"/>
  <c r="FA876" i="82"/>
  <c r="EY876" i="82"/>
  <c r="EX876" i="82"/>
  <c r="EM876" i="82"/>
  <c r="EL876" i="82"/>
  <c r="EK876" i="82"/>
  <c r="EJ876" i="82"/>
  <c r="EI876" i="82"/>
  <c r="EH876" i="82"/>
  <c r="EG876" i="82"/>
  <c r="EF876" i="82"/>
  <c r="EE876" i="82"/>
  <c r="ED876" i="82"/>
  <c r="EC876" i="82"/>
  <c r="EB876" i="82"/>
  <c r="EA876" i="82"/>
  <c r="DZ876" i="82"/>
  <c r="DY876" i="82"/>
  <c r="DX876" i="82"/>
  <c r="DW876" i="82"/>
  <c r="DV876" i="82"/>
  <c r="DU876" i="82"/>
  <c r="DT876" i="82"/>
  <c r="DS876" i="82"/>
  <c r="DR876" i="82"/>
  <c r="DQ876" i="82"/>
  <c r="DP876" i="82"/>
  <c r="DO876" i="82"/>
  <c r="DN876" i="82"/>
  <c r="DM876" i="82"/>
  <c r="DL876" i="82"/>
  <c r="DK876" i="82"/>
  <c r="DJ876" i="82"/>
  <c r="DI876" i="82"/>
  <c r="DH876" i="82"/>
  <c r="DG876" i="82"/>
  <c r="DF876" i="82"/>
  <c r="DE876" i="82"/>
  <c r="DD876" i="82"/>
  <c r="DC876" i="82"/>
  <c r="DB876" i="82"/>
  <c r="DA876" i="82"/>
  <c r="CZ876" i="82"/>
  <c r="FL875" i="82"/>
  <c r="FK875" i="82"/>
  <c r="FJ875" i="82"/>
  <c r="FI875" i="82"/>
  <c r="FH875" i="82"/>
  <c r="FG875" i="82"/>
  <c r="FF875" i="82"/>
  <c r="FE875" i="82"/>
  <c r="FD875" i="82"/>
  <c r="FC875" i="82"/>
  <c r="FB875" i="82"/>
  <c r="FA875" i="82"/>
  <c r="EY875" i="82"/>
  <c r="EX875" i="82"/>
  <c r="EM875" i="82"/>
  <c r="EL875" i="82"/>
  <c r="EK875" i="82"/>
  <c r="EJ875" i="82"/>
  <c r="EI875" i="82"/>
  <c r="EH875" i="82"/>
  <c r="EG875" i="82"/>
  <c r="EF875" i="82"/>
  <c r="EE875" i="82"/>
  <c r="ED875" i="82"/>
  <c r="EC875" i="82"/>
  <c r="EB875" i="82"/>
  <c r="EA875" i="82"/>
  <c r="DZ875" i="82"/>
  <c r="DY875" i="82"/>
  <c r="DX875" i="82"/>
  <c r="DW875" i="82"/>
  <c r="DV875" i="82"/>
  <c r="DU875" i="82"/>
  <c r="DT875" i="82"/>
  <c r="DS875" i="82"/>
  <c r="DR875" i="82"/>
  <c r="DQ875" i="82"/>
  <c r="DP875" i="82"/>
  <c r="DO875" i="82"/>
  <c r="DN875" i="82"/>
  <c r="DM875" i="82"/>
  <c r="DL875" i="82"/>
  <c r="DK875" i="82"/>
  <c r="DJ875" i="82"/>
  <c r="DI875" i="82"/>
  <c r="DH875" i="82"/>
  <c r="DG875" i="82"/>
  <c r="DF875" i="82"/>
  <c r="DE875" i="82"/>
  <c r="DD875" i="82"/>
  <c r="DC875" i="82"/>
  <c r="DB875" i="82"/>
  <c r="DA875" i="82"/>
  <c r="CZ875" i="82"/>
  <c r="FL874" i="82"/>
  <c r="FK874" i="82"/>
  <c r="FJ874" i="82"/>
  <c r="FI874" i="82"/>
  <c r="FH874" i="82"/>
  <c r="FG874" i="82"/>
  <c r="FF874" i="82"/>
  <c r="FE874" i="82"/>
  <c r="FD874" i="82"/>
  <c r="FC874" i="82"/>
  <c r="FB874" i="82"/>
  <c r="FA874" i="82"/>
  <c r="EY874" i="82"/>
  <c r="EX874" i="82"/>
  <c r="EM874" i="82"/>
  <c r="EL874" i="82"/>
  <c r="EK874" i="82"/>
  <c r="EJ874" i="82"/>
  <c r="EI874" i="82"/>
  <c r="EH874" i="82"/>
  <c r="EG874" i="82"/>
  <c r="EF874" i="82"/>
  <c r="EE874" i="82"/>
  <c r="ED874" i="82"/>
  <c r="EC874" i="82"/>
  <c r="EB874" i="82"/>
  <c r="EA874" i="82"/>
  <c r="DZ874" i="82"/>
  <c r="DY874" i="82"/>
  <c r="DX874" i="82"/>
  <c r="DW874" i="82"/>
  <c r="DV874" i="82"/>
  <c r="DU874" i="82"/>
  <c r="DT874" i="82"/>
  <c r="DS874" i="82"/>
  <c r="DR874" i="82"/>
  <c r="DQ874" i="82"/>
  <c r="DP874" i="82"/>
  <c r="DO874" i="82"/>
  <c r="DN874" i="82"/>
  <c r="DM874" i="82"/>
  <c r="DL874" i="82"/>
  <c r="DK874" i="82"/>
  <c r="DJ874" i="82"/>
  <c r="DI874" i="82"/>
  <c r="DH874" i="82"/>
  <c r="DG874" i="82"/>
  <c r="DF874" i="82"/>
  <c r="DE874" i="82"/>
  <c r="DD874" i="82"/>
  <c r="DC874" i="82"/>
  <c r="DB874" i="82"/>
  <c r="DA874" i="82"/>
  <c r="CZ874" i="82"/>
  <c r="FL873" i="82"/>
  <c r="FK873" i="82"/>
  <c r="FJ873" i="82"/>
  <c r="FI873" i="82"/>
  <c r="FH873" i="82"/>
  <c r="FG873" i="82"/>
  <c r="FF873" i="82"/>
  <c r="FE873" i="82"/>
  <c r="FD873" i="82"/>
  <c r="FC873" i="82"/>
  <c r="FB873" i="82"/>
  <c r="FA873" i="82"/>
  <c r="EY873" i="82"/>
  <c r="EX873" i="82"/>
  <c r="EM873" i="82"/>
  <c r="EL873" i="82"/>
  <c r="EK873" i="82"/>
  <c r="EJ873" i="82"/>
  <c r="EI873" i="82"/>
  <c r="EH873" i="82"/>
  <c r="EG873" i="82"/>
  <c r="EF873" i="82"/>
  <c r="EE873" i="82"/>
  <c r="ED873" i="82"/>
  <c r="EC873" i="82"/>
  <c r="EB873" i="82"/>
  <c r="EA873" i="82"/>
  <c r="DZ873" i="82"/>
  <c r="DY873" i="82"/>
  <c r="DX873" i="82"/>
  <c r="DW873" i="82"/>
  <c r="DV873" i="82"/>
  <c r="DU873" i="82"/>
  <c r="DT873" i="82"/>
  <c r="DS873" i="82"/>
  <c r="DR873" i="82"/>
  <c r="DQ873" i="82"/>
  <c r="DP873" i="82"/>
  <c r="DO873" i="82"/>
  <c r="DN873" i="82"/>
  <c r="DM873" i="82"/>
  <c r="DL873" i="82"/>
  <c r="DK873" i="82"/>
  <c r="DJ873" i="82"/>
  <c r="DI873" i="82"/>
  <c r="DH873" i="82"/>
  <c r="DG873" i="82"/>
  <c r="DF873" i="82"/>
  <c r="DE873" i="82"/>
  <c r="DD873" i="82"/>
  <c r="DC873" i="82"/>
  <c r="DB873" i="82"/>
  <c r="DA873" i="82"/>
  <c r="CZ873" i="82"/>
  <c r="FL872" i="82"/>
  <c r="FK872" i="82"/>
  <c r="FJ872" i="82"/>
  <c r="FI872" i="82"/>
  <c r="FH872" i="82"/>
  <c r="FG872" i="82"/>
  <c r="FF872" i="82"/>
  <c r="FE872" i="82"/>
  <c r="FD872" i="82"/>
  <c r="FC872" i="82"/>
  <c r="FB872" i="82"/>
  <c r="FA872" i="82"/>
  <c r="EY872" i="82"/>
  <c r="EX872" i="82"/>
  <c r="EM872" i="82"/>
  <c r="EL872" i="82"/>
  <c r="EK872" i="82"/>
  <c r="EJ872" i="82"/>
  <c r="EI872" i="82"/>
  <c r="EH872" i="82"/>
  <c r="EG872" i="82"/>
  <c r="EF872" i="82"/>
  <c r="EE872" i="82"/>
  <c r="ED872" i="82"/>
  <c r="EC872" i="82"/>
  <c r="EB872" i="82"/>
  <c r="EA872" i="82"/>
  <c r="DZ872" i="82"/>
  <c r="DY872" i="82"/>
  <c r="DX872" i="82"/>
  <c r="DW872" i="82"/>
  <c r="DV872" i="82"/>
  <c r="DU872" i="82"/>
  <c r="DT872" i="82"/>
  <c r="DS872" i="82"/>
  <c r="DR872" i="82"/>
  <c r="DQ872" i="82"/>
  <c r="DP872" i="82"/>
  <c r="DO872" i="82"/>
  <c r="DN872" i="82"/>
  <c r="DM872" i="82"/>
  <c r="DL872" i="82"/>
  <c r="DK872" i="82"/>
  <c r="DJ872" i="82"/>
  <c r="DI872" i="82"/>
  <c r="DH872" i="82"/>
  <c r="DG872" i="82"/>
  <c r="DF872" i="82"/>
  <c r="DE872" i="82"/>
  <c r="DD872" i="82"/>
  <c r="DC872" i="82"/>
  <c r="DB872" i="82"/>
  <c r="DA872" i="82"/>
  <c r="CZ872" i="82"/>
  <c r="FL871" i="82"/>
  <c r="FK871" i="82"/>
  <c r="FJ871" i="82"/>
  <c r="FI871" i="82"/>
  <c r="FH871" i="82"/>
  <c r="FG871" i="82"/>
  <c r="FF871" i="82"/>
  <c r="FE871" i="82"/>
  <c r="FD871" i="82"/>
  <c r="FC871" i="82"/>
  <c r="FB871" i="82"/>
  <c r="FA871" i="82"/>
  <c r="EY871" i="82"/>
  <c r="EX871" i="82"/>
  <c r="EM871" i="82"/>
  <c r="EL871" i="82"/>
  <c r="EK871" i="82"/>
  <c r="EJ871" i="82"/>
  <c r="EI871" i="82"/>
  <c r="EH871" i="82"/>
  <c r="EG871" i="82"/>
  <c r="EF871" i="82"/>
  <c r="EE871" i="82"/>
  <c r="ED871" i="82"/>
  <c r="EC871" i="82"/>
  <c r="EB871" i="82"/>
  <c r="EA871" i="82"/>
  <c r="DZ871" i="82"/>
  <c r="DY871" i="82"/>
  <c r="DX871" i="82"/>
  <c r="DW871" i="82"/>
  <c r="DV871" i="82"/>
  <c r="DU871" i="82"/>
  <c r="DT871" i="82"/>
  <c r="DS871" i="82"/>
  <c r="DR871" i="82"/>
  <c r="DQ871" i="82"/>
  <c r="DP871" i="82"/>
  <c r="DO871" i="82"/>
  <c r="DN871" i="82"/>
  <c r="DM871" i="82"/>
  <c r="DL871" i="82"/>
  <c r="DK871" i="82"/>
  <c r="DJ871" i="82"/>
  <c r="DI871" i="82"/>
  <c r="DH871" i="82"/>
  <c r="DG871" i="82"/>
  <c r="DF871" i="82"/>
  <c r="DE871" i="82"/>
  <c r="DD871" i="82"/>
  <c r="DC871" i="82"/>
  <c r="DB871" i="82"/>
  <c r="DA871" i="82"/>
  <c r="CZ871" i="82"/>
  <c r="FL870" i="82"/>
  <c r="FK870" i="82"/>
  <c r="FJ870" i="82"/>
  <c r="FI870" i="82"/>
  <c r="FH870" i="82"/>
  <c r="FG870" i="82"/>
  <c r="FF870" i="82"/>
  <c r="FE870" i="82"/>
  <c r="FD870" i="82"/>
  <c r="FC870" i="82"/>
  <c r="FB870" i="82"/>
  <c r="FA870" i="82"/>
  <c r="EY870" i="82"/>
  <c r="EX870" i="82"/>
  <c r="EM870" i="82"/>
  <c r="EL870" i="82"/>
  <c r="EK870" i="82"/>
  <c r="EJ870" i="82"/>
  <c r="EI870" i="82"/>
  <c r="EH870" i="82"/>
  <c r="EG870" i="82"/>
  <c r="EF870" i="82"/>
  <c r="EE870" i="82"/>
  <c r="ED870" i="82"/>
  <c r="EC870" i="82"/>
  <c r="EB870" i="82"/>
  <c r="EA870" i="82"/>
  <c r="DZ870" i="82"/>
  <c r="DY870" i="82"/>
  <c r="DX870" i="82"/>
  <c r="DW870" i="82"/>
  <c r="DV870" i="82"/>
  <c r="DU870" i="82"/>
  <c r="DT870" i="82"/>
  <c r="DS870" i="82"/>
  <c r="DR870" i="82"/>
  <c r="DQ870" i="82"/>
  <c r="DP870" i="82"/>
  <c r="DO870" i="82"/>
  <c r="DN870" i="82"/>
  <c r="DM870" i="82"/>
  <c r="DL870" i="82"/>
  <c r="DK870" i="82"/>
  <c r="DJ870" i="82"/>
  <c r="DI870" i="82"/>
  <c r="DH870" i="82"/>
  <c r="DG870" i="82"/>
  <c r="DF870" i="82"/>
  <c r="DE870" i="82"/>
  <c r="DD870" i="82"/>
  <c r="DC870" i="82"/>
  <c r="DB870" i="82"/>
  <c r="DA870" i="82"/>
  <c r="CZ870" i="82"/>
  <c r="FL869" i="82"/>
  <c r="FK869" i="82"/>
  <c r="FJ869" i="82"/>
  <c r="FI869" i="82"/>
  <c r="FH869" i="82"/>
  <c r="FG869" i="82"/>
  <c r="FF869" i="82"/>
  <c r="FE869" i="82"/>
  <c r="FD869" i="82"/>
  <c r="FC869" i="82"/>
  <c r="FB869" i="82"/>
  <c r="FA869" i="82"/>
  <c r="EY869" i="82"/>
  <c r="EX869" i="82"/>
  <c r="EM869" i="82"/>
  <c r="EL869" i="82"/>
  <c r="EK869" i="82"/>
  <c r="EJ869" i="82"/>
  <c r="EI869" i="82"/>
  <c r="EH869" i="82"/>
  <c r="EG869" i="82"/>
  <c r="EF869" i="82"/>
  <c r="EE869" i="82"/>
  <c r="ED869" i="82"/>
  <c r="EC869" i="82"/>
  <c r="EB869" i="82"/>
  <c r="EA869" i="82"/>
  <c r="DZ869" i="82"/>
  <c r="DY869" i="82"/>
  <c r="DX869" i="82"/>
  <c r="DW869" i="82"/>
  <c r="DV869" i="82"/>
  <c r="DU869" i="82"/>
  <c r="DT869" i="82"/>
  <c r="DS869" i="82"/>
  <c r="DR869" i="82"/>
  <c r="DQ869" i="82"/>
  <c r="DP869" i="82"/>
  <c r="DO869" i="82"/>
  <c r="DN869" i="82"/>
  <c r="DM869" i="82"/>
  <c r="DL869" i="82"/>
  <c r="DK869" i="82"/>
  <c r="DJ869" i="82"/>
  <c r="DI869" i="82"/>
  <c r="DH869" i="82"/>
  <c r="DG869" i="82"/>
  <c r="DF869" i="82"/>
  <c r="DE869" i="82"/>
  <c r="DD869" i="82"/>
  <c r="DC869" i="82"/>
  <c r="DB869" i="82"/>
  <c r="DA869" i="82"/>
  <c r="CZ869" i="82"/>
  <c r="FL868" i="82"/>
  <c r="FK868" i="82"/>
  <c r="FJ868" i="82"/>
  <c r="FI868" i="82"/>
  <c r="FH868" i="82"/>
  <c r="FG868" i="82"/>
  <c r="FF868" i="82"/>
  <c r="FE868" i="82"/>
  <c r="FD868" i="82"/>
  <c r="FC868" i="82"/>
  <c r="FB868" i="82"/>
  <c r="FA868" i="82"/>
  <c r="EY868" i="82"/>
  <c r="EX868" i="82"/>
  <c r="EM868" i="82"/>
  <c r="EL868" i="82"/>
  <c r="EK868" i="82"/>
  <c r="EJ868" i="82"/>
  <c r="EI868" i="82"/>
  <c r="EH868" i="82"/>
  <c r="EG868" i="82"/>
  <c r="EF868" i="82"/>
  <c r="EE868" i="82"/>
  <c r="ED868" i="82"/>
  <c r="EC868" i="82"/>
  <c r="EB868" i="82"/>
  <c r="EA868" i="82"/>
  <c r="DZ868" i="82"/>
  <c r="DY868" i="82"/>
  <c r="DX868" i="82"/>
  <c r="DW868" i="82"/>
  <c r="DV868" i="82"/>
  <c r="DU868" i="82"/>
  <c r="DT868" i="82"/>
  <c r="DS868" i="82"/>
  <c r="DR868" i="82"/>
  <c r="DQ868" i="82"/>
  <c r="DP868" i="82"/>
  <c r="DO868" i="82"/>
  <c r="DN868" i="82"/>
  <c r="DM868" i="82"/>
  <c r="DL868" i="82"/>
  <c r="DK868" i="82"/>
  <c r="DJ868" i="82"/>
  <c r="DI868" i="82"/>
  <c r="DH868" i="82"/>
  <c r="DG868" i="82"/>
  <c r="DF868" i="82"/>
  <c r="DE868" i="82"/>
  <c r="DD868" i="82"/>
  <c r="DC868" i="82"/>
  <c r="DB868" i="82"/>
  <c r="DA868" i="82"/>
  <c r="CZ868" i="82"/>
  <c r="FL867" i="82"/>
  <c r="FK867" i="82"/>
  <c r="FJ867" i="82"/>
  <c r="FI867" i="82"/>
  <c r="FH867" i="82"/>
  <c r="FG867" i="82"/>
  <c r="FF867" i="82"/>
  <c r="FE867" i="82"/>
  <c r="FD867" i="82"/>
  <c r="FC867" i="82"/>
  <c r="FB867" i="82"/>
  <c r="FA867" i="82"/>
  <c r="EY867" i="82"/>
  <c r="EX867" i="82"/>
  <c r="EM867" i="82"/>
  <c r="EL867" i="82"/>
  <c r="EK867" i="82"/>
  <c r="EJ867" i="82"/>
  <c r="EI867" i="82"/>
  <c r="EH867" i="82"/>
  <c r="EG867" i="82"/>
  <c r="EF867" i="82"/>
  <c r="EE867" i="82"/>
  <c r="ED867" i="82"/>
  <c r="EC867" i="82"/>
  <c r="EB867" i="82"/>
  <c r="EA867" i="82"/>
  <c r="DZ867" i="82"/>
  <c r="DY867" i="82"/>
  <c r="DX867" i="82"/>
  <c r="DW867" i="82"/>
  <c r="DV867" i="82"/>
  <c r="DU867" i="82"/>
  <c r="DT867" i="82"/>
  <c r="DS867" i="82"/>
  <c r="DR867" i="82"/>
  <c r="DQ867" i="82"/>
  <c r="DP867" i="82"/>
  <c r="DO867" i="82"/>
  <c r="DN867" i="82"/>
  <c r="DM867" i="82"/>
  <c r="DL867" i="82"/>
  <c r="DK867" i="82"/>
  <c r="DJ867" i="82"/>
  <c r="DI867" i="82"/>
  <c r="DH867" i="82"/>
  <c r="DG867" i="82"/>
  <c r="DF867" i="82"/>
  <c r="DE867" i="82"/>
  <c r="DD867" i="82"/>
  <c r="DC867" i="82"/>
  <c r="DB867" i="82"/>
  <c r="DA867" i="82"/>
  <c r="CZ867" i="82"/>
  <c r="FL866" i="82"/>
  <c r="FK866" i="82"/>
  <c r="FJ866" i="82"/>
  <c r="FI866" i="82"/>
  <c r="FH866" i="82"/>
  <c r="FG866" i="82"/>
  <c r="FF866" i="82"/>
  <c r="FE866" i="82"/>
  <c r="FD866" i="82"/>
  <c r="FC866" i="82"/>
  <c r="FB866" i="82"/>
  <c r="FA866" i="82"/>
  <c r="EY866" i="82"/>
  <c r="EX866" i="82"/>
  <c r="EM866" i="82"/>
  <c r="EL866" i="82"/>
  <c r="EK866" i="82"/>
  <c r="EJ866" i="82"/>
  <c r="EI866" i="82"/>
  <c r="EH866" i="82"/>
  <c r="EG866" i="82"/>
  <c r="EF866" i="82"/>
  <c r="EE866" i="82"/>
  <c r="ED866" i="82"/>
  <c r="EC866" i="82"/>
  <c r="EB866" i="82"/>
  <c r="EA866" i="82"/>
  <c r="DZ866" i="82"/>
  <c r="DY866" i="82"/>
  <c r="DX866" i="82"/>
  <c r="DW866" i="82"/>
  <c r="DV866" i="82"/>
  <c r="DU866" i="82"/>
  <c r="DT866" i="82"/>
  <c r="DS866" i="82"/>
  <c r="DR866" i="82"/>
  <c r="DQ866" i="82"/>
  <c r="DP866" i="82"/>
  <c r="DO866" i="82"/>
  <c r="DN866" i="82"/>
  <c r="DM866" i="82"/>
  <c r="DL866" i="82"/>
  <c r="DK866" i="82"/>
  <c r="DJ866" i="82"/>
  <c r="DI866" i="82"/>
  <c r="DH866" i="82"/>
  <c r="DG866" i="82"/>
  <c r="DF866" i="82"/>
  <c r="DE866" i="82"/>
  <c r="DD866" i="82"/>
  <c r="DC866" i="82"/>
  <c r="DB866" i="82"/>
  <c r="DA866" i="82"/>
  <c r="CZ866" i="82"/>
  <c r="FL865" i="82"/>
  <c r="FK865" i="82"/>
  <c r="FJ865" i="82"/>
  <c r="FI865" i="82"/>
  <c r="FH865" i="82"/>
  <c r="FG865" i="82"/>
  <c r="FF865" i="82"/>
  <c r="FE865" i="82"/>
  <c r="FD865" i="82"/>
  <c r="FC865" i="82"/>
  <c r="FB865" i="82"/>
  <c r="FA865" i="82"/>
  <c r="EY865" i="82"/>
  <c r="EX865" i="82"/>
  <c r="EM865" i="82"/>
  <c r="EL865" i="82"/>
  <c r="EK865" i="82"/>
  <c r="EJ865" i="82"/>
  <c r="EI865" i="82"/>
  <c r="EH865" i="82"/>
  <c r="EG865" i="82"/>
  <c r="EF865" i="82"/>
  <c r="EE865" i="82"/>
  <c r="ED865" i="82"/>
  <c r="EC865" i="82"/>
  <c r="EB865" i="82"/>
  <c r="EA865" i="82"/>
  <c r="DZ865" i="82"/>
  <c r="DY865" i="82"/>
  <c r="DX865" i="82"/>
  <c r="DW865" i="82"/>
  <c r="DV865" i="82"/>
  <c r="DU865" i="82"/>
  <c r="DT865" i="82"/>
  <c r="DS865" i="82"/>
  <c r="DR865" i="82"/>
  <c r="DQ865" i="82"/>
  <c r="DP865" i="82"/>
  <c r="DO865" i="82"/>
  <c r="DN865" i="82"/>
  <c r="DM865" i="82"/>
  <c r="DL865" i="82"/>
  <c r="DK865" i="82"/>
  <c r="DJ865" i="82"/>
  <c r="DI865" i="82"/>
  <c r="DH865" i="82"/>
  <c r="DG865" i="82"/>
  <c r="DF865" i="82"/>
  <c r="DE865" i="82"/>
  <c r="DD865" i="82"/>
  <c r="DC865" i="82"/>
  <c r="DB865" i="82"/>
  <c r="DA865" i="82"/>
  <c r="CZ865" i="82"/>
  <c r="FL864" i="82"/>
  <c r="FK864" i="82"/>
  <c r="FJ864" i="82"/>
  <c r="FI864" i="82"/>
  <c r="FH864" i="82"/>
  <c r="FG864" i="82"/>
  <c r="FF864" i="82"/>
  <c r="FE864" i="82"/>
  <c r="FD864" i="82"/>
  <c r="FC864" i="82"/>
  <c r="FB864" i="82"/>
  <c r="FA864" i="82"/>
  <c r="EY864" i="82"/>
  <c r="EX864" i="82"/>
  <c r="EM864" i="82"/>
  <c r="EL864" i="82"/>
  <c r="EK864" i="82"/>
  <c r="EJ864" i="82"/>
  <c r="EI864" i="82"/>
  <c r="EH864" i="82"/>
  <c r="EG864" i="82"/>
  <c r="EF864" i="82"/>
  <c r="EE864" i="82"/>
  <c r="ED864" i="82"/>
  <c r="EC864" i="82"/>
  <c r="EB864" i="82"/>
  <c r="EA864" i="82"/>
  <c r="DZ864" i="82"/>
  <c r="DY864" i="82"/>
  <c r="DX864" i="82"/>
  <c r="DW864" i="82"/>
  <c r="DV864" i="82"/>
  <c r="DU864" i="82"/>
  <c r="DT864" i="82"/>
  <c r="DS864" i="82"/>
  <c r="DR864" i="82"/>
  <c r="DQ864" i="82"/>
  <c r="DP864" i="82"/>
  <c r="DO864" i="82"/>
  <c r="DN864" i="82"/>
  <c r="DM864" i="82"/>
  <c r="DL864" i="82"/>
  <c r="DK864" i="82"/>
  <c r="DJ864" i="82"/>
  <c r="DI864" i="82"/>
  <c r="DH864" i="82"/>
  <c r="DG864" i="82"/>
  <c r="DF864" i="82"/>
  <c r="DE864" i="82"/>
  <c r="DD864" i="82"/>
  <c r="DC864" i="82"/>
  <c r="DB864" i="82"/>
  <c r="DA864" i="82"/>
  <c r="CZ864" i="82"/>
  <c r="FL863" i="82"/>
  <c r="FK863" i="82"/>
  <c r="FJ863" i="82"/>
  <c r="FI863" i="82"/>
  <c r="FH863" i="82"/>
  <c r="FG863" i="82"/>
  <c r="FF863" i="82"/>
  <c r="FE863" i="82"/>
  <c r="FD863" i="82"/>
  <c r="FC863" i="82"/>
  <c r="FB863" i="82"/>
  <c r="FA863" i="82"/>
  <c r="EY863" i="82"/>
  <c r="EX863" i="82"/>
  <c r="EM863" i="82"/>
  <c r="EL863" i="82"/>
  <c r="EK863" i="82"/>
  <c r="EJ863" i="82"/>
  <c r="EI863" i="82"/>
  <c r="EH863" i="82"/>
  <c r="EG863" i="82"/>
  <c r="EF863" i="82"/>
  <c r="EE863" i="82"/>
  <c r="ED863" i="82"/>
  <c r="EC863" i="82"/>
  <c r="EB863" i="82"/>
  <c r="EA863" i="82"/>
  <c r="DZ863" i="82"/>
  <c r="DY863" i="82"/>
  <c r="DX863" i="82"/>
  <c r="DW863" i="82"/>
  <c r="DV863" i="82"/>
  <c r="DU863" i="82"/>
  <c r="DT863" i="82"/>
  <c r="DS863" i="82"/>
  <c r="DR863" i="82"/>
  <c r="DQ863" i="82"/>
  <c r="DP863" i="82"/>
  <c r="DO863" i="82"/>
  <c r="DN863" i="82"/>
  <c r="DM863" i="82"/>
  <c r="DL863" i="82"/>
  <c r="DK863" i="82"/>
  <c r="DJ863" i="82"/>
  <c r="DI863" i="82"/>
  <c r="DH863" i="82"/>
  <c r="DG863" i="82"/>
  <c r="DF863" i="82"/>
  <c r="DE863" i="82"/>
  <c r="DD863" i="82"/>
  <c r="DC863" i="82"/>
  <c r="DB863" i="82"/>
  <c r="DA863" i="82"/>
  <c r="CZ863" i="82"/>
  <c r="FL862" i="82"/>
  <c r="FK862" i="82"/>
  <c r="FJ862" i="82"/>
  <c r="FI862" i="82"/>
  <c r="FH862" i="82"/>
  <c r="FG862" i="82"/>
  <c r="FF862" i="82"/>
  <c r="FE862" i="82"/>
  <c r="FD862" i="82"/>
  <c r="FC862" i="82"/>
  <c r="FB862" i="82"/>
  <c r="FA862" i="82"/>
  <c r="EY862" i="82"/>
  <c r="EX862" i="82"/>
  <c r="EM862" i="82"/>
  <c r="EL862" i="82"/>
  <c r="EK862" i="82"/>
  <c r="EJ862" i="82"/>
  <c r="EI862" i="82"/>
  <c r="EH862" i="82"/>
  <c r="EG862" i="82"/>
  <c r="EF862" i="82"/>
  <c r="EE862" i="82"/>
  <c r="ED862" i="82"/>
  <c r="EC862" i="82"/>
  <c r="EB862" i="82"/>
  <c r="EA862" i="82"/>
  <c r="DZ862" i="82"/>
  <c r="DY862" i="82"/>
  <c r="DX862" i="82"/>
  <c r="DW862" i="82"/>
  <c r="DV862" i="82"/>
  <c r="DU862" i="82"/>
  <c r="DT862" i="82"/>
  <c r="DS862" i="82"/>
  <c r="DR862" i="82"/>
  <c r="DQ862" i="82"/>
  <c r="DP862" i="82"/>
  <c r="DO862" i="82"/>
  <c r="DN862" i="82"/>
  <c r="DM862" i="82"/>
  <c r="DL862" i="82"/>
  <c r="DK862" i="82"/>
  <c r="DJ862" i="82"/>
  <c r="DI862" i="82"/>
  <c r="DH862" i="82"/>
  <c r="DG862" i="82"/>
  <c r="DF862" i="82"/>
  <c r="DE862" i="82"/>
  <c r="DD862" i="82"/>
  <c r="DC862" i="82"/>
  <c r="DB862" i="82"/>
  <c r="DA862" i="82"/>
  <c r="CZ862" i="82"/>
  <c r="FL861" i="82"/>
  <c r="FK861" i="82"/>
  <c r="FJ861" i="82"/>
  <c r="FI861" i="82"/>
  <c r="FH861" i="82"/>
  <c r="FG861" i="82"/>
  <c r="FF861" i="82"/>
  <c r="FE861" i="82"/>
  <c r="FD861" i="82"/>
  <c r="FC861" i="82"/>
  <c r="FB861" i="82"/>
  <c r="FA861" i="82"/>
  <c r="EY861" i="82"/>
  <c r="EX861" i="82"/>
  <c r="EM861" i="82"/>
  <c r="EL861" i="82"/>
  <c r="EK861" i="82"/>
  <c r="EJ861" i="82"/>
  <c r="EI861" i="82"/>
  <c r="EH861" i="82"/>
  <c r="EG861" i="82"/>
  <c r="EF861" i="82"/>
  <c r="EE861" i="82"/>
  <c r="ED861" i="82"/>
  <c r="EC861" i="82"/>
  <c r="EB861" i="82"/>
  <c r="EA861" i="82"/>
  <c r="DZ861" i="82"/>
  <c r="DY861" i="82"/>
  <c r="DX861" i="82"/>
  <c r="DW861" i="82"/>
  <c r="DV861" i="82"/>
  <c r="DU861" i="82"/>
  <c r="DT861" i="82"/>
  <c r="DS861" i="82"/>
  <c r="DR861" i="82"/>
  <c r="DQ861" i="82"/>
  <c r="DP861" i="82"/>
  <c r="DO861" i="82"/>
  <c r="DN861" i="82"/>
  <c r="DM861" i="82"/>
  <c r="DL861" i="82"/>
  <c r="DK861" i="82"/>
  <c r="DJ861" i="82"/>
  <c r="DI861" i="82"/>
  <c r="DH861" i="82"/>
  <c r="DG861" i="82"/>
  <c r="DF861" i="82"/>
  <c r="DE861" i="82"/>
  <c r="DD861" i="82"/>
  <c r="DC861" i="82"/>
  <c r="DB861" i="82"/>
  <c r="DA861" i="82"/>
  <c r="CZ861" i="82"/>
  <c r="FL860" i="82"/>
  <c r="FK860" i="82"/>
  <c r="FJ860" i="82"/>
  <c r="FI860" i="82"/>
  <c r="FH860" i="82"/>
  <c r="FG860" i="82"/>
  <c r="FF860" i="82"/>
  <c r="FE860" i="82"/>
  <c r="FD860" i="82"/>
  <c r="FC860" i="82"/>
  <c r="FB860" i="82"/>
  <c r="FA860" i="82"/>
  <c r="EY860" i="82"/>
  <c r="EX860" i="82"/>
  <c r="EM860" i="82"/>
  <c r="EL860" i="82"/>
  <c r="EK860" i="82"/>
  <c r="EJ860" i="82"/>
  <c r="EI860" i="82"/>
  <c r="EH860" i="82"/>
  <c r="EG860" i="82"/>
  <c r="EF860" i="82"/>
  <c r="EE860" i="82"/>
  <c r="ED860" i="82"/>
  <c r="EC860" i="82"/>
  <c r="EB860" i="82"/>
  <c r="EA860" i="82"/>
  <c r="DZ860" i="82"/>
  <c r="DY860" i="82"/>
  <c r="DX860" i="82"/>
  <c r="DW860" i="82"/>
  <c r="DV860" i="82"/>
  <c r="DU860" i="82"/>
  <c r="DT860" i="82"/>
  <c r="DS860" i="82"/>
  <c r="DR860" i="82"/>
  <c r="DQ860" i="82"/>
  <c r="DP860" i="82"/>
  <c r="DO860" i="82"/>
  <c r="DN860" i="82"/>
  <c r="DM860" i="82"/>
  <c r="DL860" i="82"/>
  <c r="DK860" i="82"/>
  <c r="DJ860" i="82"/>
  <c r="DI860" i="82"/>
  <c r="DH860" i="82"/>
  <c r="DG860" i="82"/>
  <c r="DF860" i="82"/>
  <c r="DE860" i="82"/>
  <c r="DD860" i="82"/>
  <c r="DC860" i="82"/>
  <c r="DB860" i="82"/>
  <c r="DA860" i="82"/>
  <c r="CZ860" i="82"/>
  <c r="FL859" i="82"/>
  <c r="FK859" i="82"/>
  <c r="FJ859" i="82"/>
  <c r="FI859" i="82"/>
  <c r="FH859" i="82"/>
  <c r="FG859" i="82"/>
  <c r="FF859" i="82"/>
  <c r="FE859" i="82"/>
  <c r="FD859" i="82"/>
  <c r="FC859" i="82"/>
  <c r="FB859" i="82"/>
  <c r="FA859" i="82"/>
  <c r="EY859" i="82"/>
  <c r="EX859" i="82"/>
  <c r="EM859" i="82"/>
  <c r="EL859" i="82"/>
  <c r="EK859" i="82"/>
  <c r="EJ859" i="82"/>
  <c r="EI859" i="82"/>
  <c r="EH859" i="82"/>
  <c r="EG859" i="82"/>
  <c r="EF859" i="82"/>
  <c r="EE859" i="82"/>
  <c r="ED859" i="82"/>
  <c r="EC859" i="82"/>
  <c r="EB859" i="82"/>
  <c r="EA859" i="82"/>
  <c r="DZ859" i="82"/>
  <c r="DY859" i="82"/>
  <c r="DX859" i="82"/>
  <c r="DW859" i="82"/>
  <c r="DV859" i="82"/>
  <c r="DU859" i="82"/>
  <c r="DT859" i="82"/>
  <c r="DS859" i="82"/>
  <c r="DR859" i="82"/>
  <c r="DQ859" i="82"/>
  <c r="DP859" i="82"/>
  <c r="DO859" i="82"/>
  <c r="DN859" i="82"/>
  <c r="DM859" i="82"/>
  <c r="DL859" i="82"/>
  <c r="DK859" i="82"/>
  <c r="DJ859" i="82"/>
  <c r="DI859" i="82"/>
  <c r="DH859" i="82"/>
  <c r="DG859" i="82"/>
  <c r="DF859" i="82"/>
  <c r="DE859" i="82"/>
  <c r="DD859" i="82"/>
  <c r="DC859" i="82"/>
  <c r="DB859" i="82"/>
  <c r="DA859" i="82"/>
  <c r="CZ859" i="82"/>
  <c r="FL858" i="82"/>
  <c r="FK858" i="82"/>
  <c r="FJ858" i="82"/>
  <c r="FI858" i="82"/>
  <c r="FH858" i="82"/>
  <c r="FG858" i="82"/>
  <c r="FF858" i="82"/>
  <c r="FE858" i="82"/>
  <c r="FD858" i="82"/>
  <c r="FC858" i="82"/>
  <c r="FB858" i="82"/>
  <c r="FA858" i="82"/>
  <c r="EY858" i="82"/>
  <c r="EX858" i="82"/>
  <c r="EM858" i="82"/>
  <c r="EL858" i="82"/>
  <c r="EK858" i="82"/>
  <c r="EJ858" i="82"/>
  <c r="EI858" i="82"/>
  <c r="EH858" i="82"/>
  <c r="EG858" i="82"/>
  <c r="EF858" i="82"/>
  <c r="EE858" i="82"/>
  <c r="ED858" i="82"/>
  <c r="EC858" i="82"/>
  <c r="EB858" i="82"/>
  <c r="EA858" i="82"/>
  <c r="DZ858" i="82"/>
  <c r="DY858" i="82"/>
  <c r="DX858" i="82"/>
  <c r="DW858" i="82"/>
  <c r="DV858" i="82"/>
  <c r="DU858" i="82"/>
  <c r="DT858" i="82"/>
  <c r="DS858" i="82"/>
  <c r="DR858" i="82"/>
  <c r="DQ858" i="82"/>
  <c r="DP858" i="82"/>
  <c r="DO858" i="82"/>
  <c r="DN858" i="82"/>
  <c r="DM858" i="82"/>
  <c r="DL858" i="82"/>
  <c r="DK858" i="82"/>
  <c r="DJ858" i="82"/>
  <c r="DI858" i="82"/>
  <c r="DH858" i="82"/>
  <c r="DG858" i="82"/>
  <c r="DF858" i="82"/>
  <c r="DE858" i="82"/>
  <c r="DD858" i="82"/>
  <c r="DC858" i="82"/>
  <c r="DB858" i="82"/>
  <c r="DA858" i="82"/>
  <c r="CZ858" i="82"/>
  <c r="FL857" i="82"/>
  <c r="FK857" i="82"/>
  <c r="FJ857" i="82"/>
  <c r="FI857" i="82"/>
  <c r="FH857" i="82"/>
  <c r="FG857" i="82"/>
  <c r="FF857" i="82"/>
  <c r="FE857" i="82"/>
  <c r="FD857" i="82"/>
  <c r="FC857" i="82"/>
  <c r="FB857" i="82"/>
  <c r="FA857" i="82"/>
  <c r="EY857" i="82"/>
  <c r="EX857" i="82"/>
  <c r="EM857" i="82"/>
  <c r="EL857" i="82"/>
  <c r="EK857" i="82"/>
  <c r="EJ857" i="82"/>
  <c r="EI857" i="82"/>
  <c r="EH857" i="82"/>
  <c r="EG857" i="82"/>
  <c r="EF857" i="82"/>
  <c r="EE857" i="82"/>
  <c r="ED857" i="82"/>
  <c r="EC857" i="82"/>
  <c r="EB857" i="82"/>
  <c r="EA857" i="82"/>
  <c r="DZ857" i="82"/>
  <c r="DY857" i="82"/>
  <c r="DX857" i="82"/>
  <c r="DW857" i="82"/>
  <c r="DV857" i="82"/>
  <c r="DU857" i="82"/>
  <c r="DT857" i="82"/>
  <c r="DS857" i="82"/>
  <c r="DR857" i="82"/>
  <c r="DQ857" i="82"/>
  <c r="DP857" i="82"/>
  <c r="DO857" i="82"/>
  <c r="DN857" i="82"/>
  <c r="DM857" i="82"/>
  <c r="DL857" i="82"/>
  <c r="DK857" i="82"/>
  <c r="DJ857" i="82"/>
  <c r="DI857" i="82"/>
  <c r="DH857" i="82"/>
  <c r="DG857" i="82"/>
  <c r="DF857" i="82"/>
  <c r="DE857" i="82"/>
  <c r="DD857" i="82"/>
  <c r="DC857" i="82"/>
  <c r="DB857" i="82"/>
  <c r="DA857" i="82"/>
  <c r="CZ857" i="82"/>
  <c r="FL856" i="82"/>
  <c r="FK856" i="82"/>
  <c r="FJ856" i="82"/>
  <c r="FI856" i="82"/>
  <c r="FH856" i="82"/>
  <c r="FG856" i="82"/>
  <c r="FF856" i="82"/>
  <c r="FE856" i="82"/>
  <c r="FD856" i="82"/>
  <c r="FC856" i="82"/>
  <c r="FB856" i="82"/>
  <c r="FA856" i="82"/>
  <c r="EY856" i="82"/>
  <c r="EX856" i="82"/>
  <c r="EM856" i="82"/>
  <c r="EL856" i="82"/>
  <c r="EK856" i="82"/>
  <c r="EJ856" i="82"/>
  <c r="EI856" i="82"/>
  <c r="EH856" i="82"/>
  <c r="EG856" i="82"/>
  <c r="EF856" i="82"/>
  <c r="EE856" i="82"/>
  <c r="ED856" i="82"/>
  <c r="EC856" i="82"/>
  <c r="EB856" i="82"/>
  <c r="EA856" i="82"/>
  <c r="DZ856" i="82"/>
  <c r="DY856" i="82"/>
  <c r="DX856" i="82"/>
  <c r="DW856" i="82"/>
  <c r="DV856" i="82"/>
  <c r="DU856" i="82"/>
  <c r="DT856" i="82"/>
  <c r="DS856" i="82"/>
  <c r="DR856" i="82"/>
  <c r="DQ856" i="82"/>
  <c r="DP856" i="82"/>
  <c r="DO856" i="82"/>
  <c r="DN856" i="82"/>
  <c r="DM856" i="82"/>
  <c r="DL856" i="82"/>
  <c r="DK856" i="82"/>
  <c r="DJ856" i="82"/>
  <c r="DI856" i="82"/>
  <c r="DH856" i="82"/>
  <c r="DG856" i="82"/>
  <c r="DF856" i="82"/>
  <c r="DE856" i="82"/>
  <c r="DD856" i="82"/>
  <c r="DC856" i="82"/>
  <c r="DB856" i="82"/>
  <c r="DA856" i="82"/>
  <c r="CZ856" i="82"/>
  <c r="FL855" i="82"/>
  <c r="FK855" i="82"/>
  <c r="FJ855" i="82"/>
  <c r="FI855" i="82"/>
  <c r="FH855" i="82"/>
  <c r="FG855" i="82"/>
  <c r="FF855" i="82"/>
  <c r="FE855" i="82"/>
  <c r="FD855" i="82"/>
  <c r="FC855" i="82"/>
  <c r="FB855" i="82"/>
  <c r="FA855" i="82"/>
  <c r="EY855" i="82"/>
  <c r="EX855" i="82"/>
  <c r="EM855" i="82"/>
  <c r="EL855" i="82"/>
  <c r="EK855" i="82"/>
  <c r="EJ855" i="82"/>
  <c r="EI855" i="82"/>
  <c r="EH855" i="82"/>
  <c r="EG855" i="82"/>
  <c r="EF855" i="82"/>
  <c r="EE855" i="82"/>
  <c r="ED855" i="82"/>
  <c r="EC855" i="82"/>
  <c r="EB855" i="82"/>
  <c r="EA855" i="82"/>
  <c r="DZ855" i="82"/>
  <c r="DY855" i="82"/>
  <c r="DX855" i="82"/>
  <c r="DW855" i="82"/>
  <c r="DV855" i="82"/>
  <c r="DU855" i="82"/>
  <c r="DT855" i="82"/>
  <c r="DS855" i="82"/>
  <c r="DR855" i="82"/>
  <c r="DQ855" i="82"/>
  <c r="DP855" i="82"/>
  <c r="DO855" i="82"/>
  <c r="DN855" i="82"/>
  <c r="DM855" i="82"/>
  <c r="DL855" i="82"/>
  <c r="DK855" i="82"/>
  <c r="DJ855" i="82"/>
  <c r="DI855" i="82"/>
  <c r="DH855" i="82"/>
  <c r="DG855" i="82"/>
  <c r="DF855" i="82"/>
  <c r="DE855" i="82"/>
  <c r="DD855" i="82"/>
  <c r="DC855" i="82"/>
  <c r="DB855" i="82"/>
  <c r="DA855" i="82"/>
  <c r="CZ855" i="82"/>
  <c r="FL854" i="82"/>
  <c r="FK854" i="82"/>
  <c r="FJ854" i="82"/>
  <c r="FI854" i="82"/>
  <c r="FH854" i="82"/>
  <c r="FG854" i="82"/>
  <c r="FF854" i="82"/>
  <c r="FE854" i="82"/>
  <c r="FD854" i="82"/>
  <c r="FC854" i="82"/>
  <c r="FB854" i="82"/>
  <c r="FA854" i="82"/>
  <c r="EY854" i="82"/>
  <c r="EX854" i="82"/>
  <c r="EM854" i="82"/>
  <c r="EL854" i="82"/>
  <c r="EK854" i="82"/>
  <c r="EJ854" i="82"/>
  <c r="EI854" i="82"/>
  <c r="EH854" i="82"/>
  <c r="EG854" i="82"/>
  <c r="EF854" i="82"/>
  <c r="EE854" i="82"/>
  <c r="ED854" i="82"/>
  <c r="EC854" i="82"/>
  <c r="EB854" i="82"/>
  <c r="EA854" i="82"/>
  <c r="DZ854" i="82"/>
  <c r="DY854" i="82"/>
  <c r="DX854" i="82"/>
  <c r="DW854" i="82"/>
  <c r="DV854" i="82"/>
  <c r="DU854" i="82"/>
  <c r="DT854" i="82"/>
  <c r="DS854" i="82"/>
  <c r="DR854" i="82"/>
  <c r="DQ854" i="82"/>
  <c r="DP854" i="82"/>
  <c r="DO854" i="82"/>
  <c r="DN854" i="82"/>
  <c r="DM854" i="82"/>
  <c r="DL854" i="82"/>
  <c r="DK854" i="82"/>
  <c r="DJ854" i="82"/>
  <c r="DI854" i="82"/>
  <c r="DH854" i="82"/>
  <c r="DG854" i="82"/>
  <c r="DF854" i="82"/>
  <c r="DE854" i="82"/>
  <c r="DD854" i="82"/>
  <c r="DC854" i="82"/>
  <c r="DB854" i="82"/>
  <c r="DA854" i="82"/>
  <c r="CZ854" i="82"/>
  <c r="FL853" i="82"/>
  <c r="FK853" i="82"/>
  <c r="FJ853" i="82"/>
  <c r="FI853" i="82"/>
  <c r="FH853" i="82"/>
  <c r="FG853" i="82"/>
  <c r="FF853" i="82"/>
  <c r="FE853" i="82"/>
  <c r="FD853" i="82"/>
  <c r="FC853" i="82"/>
  <c r="FB853" i="82"/>
  <c r="FA853" i="82"/>
  <c r="EY853" i="82"/>
  <c r="EX853" i="82"/>
  <c r="EM853" i="82"/>
  <c r="EL853" i="82"/>
  <c r="EK853" i="82"/>
  <c r="EJ853" i="82"/>
  <c r="EI853" i="82"/>
  <c r="EH853" i="82"/>
  <c r="EG853" i="82"/>
  <c r="EF853" i="82"/>
  <c r="EE853" i="82"/>
  <c r="ED853" i="82"/>
  <c r="EC853" i="82"/>
  <c r="EB853" i="82"/>
  <c r="EA853" i="82"/>
  <c r="DZ853" i="82"/>
  <c r="DY853" i="82"/>
  <c r="DX853" i="82"/>
  <c r="DW853" i="82"/>
  <c r="DV853" i="82"/>
  <c r="DU853" i="82"/>
  <c r="DT853" i="82"/>
  <c r="DS853" i="82"/>
  <c r="DR853" i="82"/>
  <c r="DQ853" i="82"/>
  <c r="DP853" i="82"/>
  <c r="DO853" i="82"/>
  <c r="DN853" i="82"/>
  <c r="DM853" i="82"/>
  <c r="DL853" i="82"/>
  <c r="DK853" i="82"/>
  <c r="DJ853" i="82"/>
  <c r="DI853" i="82"/>
  <c r="DH853" i="82"/>
  <c r="DG853" i="82"/>
  <c r="DF853" i="82"/>
  <c r="DE853" i="82"/>
  <c r="DD853" i="82"/>
  <c r="DC853" i="82"/>
  <c r="DB853" i="82"/>
  <c r="DA853" i="82"/>
  <c r="CZ853" i="82"/>
  <c r="FL852" i="82"/>
  <c r="FK852" i="82"/>
  <c r="FJ852" i="82"/>
  <c r="FI852" i="82"/>
  <c r="FH852" i="82"/>
  <c r="FG852" i="82"/>
  <c r="FF852" i="82"/>
  <c r="FE852" i="82"/>
  <c r="FD852" i="82"/>
  <c r="FC852" i="82"/>
  <c r="FB852" i="82"/>
  <c r="FA852" i="82"/>
  <c r="EY852" i="82"/>
  <c r="EX852" i="82"/>
  <c r="EM852" i="82"/>
  <c r="EL852" i="82"/>
  <c r="EK852" i="82"/>
  <c r="EJ852" i="82"/>
  <c r="EI852" i="82"/>
  <c r="EH852" i="82"/>
  <c r="EG852" i="82"/>
  <c r="EF852" i="82"/>
  <c r="EE852" i="82"/>
  <c r="ED852" i="82"/>
  <c r="EC852" i="82"/>
  <c r="EB852" i="82"/>
  <c r="EA852" i="82"/>
  <c r="DZ852" i="82"/>
  <c r="DY852" i="82"/>
  <c r="DX852" i="82"/>
  <c r="DW852" i="82"/>
  <c r="DV852" i="82"/>
  <c r="DU852" i="82"/>
  <c r="DT852" i="82"/>
  <c r="DS852" i="82"/>
  <c r="DR852" i="82"/>
  <c r="DQ852" i="82"/>
  <c r="DP852" i="82"/>
  <c r="DO852" i="82"/>
  <c r="DN852" i="82"/>
  <c r="DM852" i="82"/>
  <c r="DL852" i="82"/>
  <c r="DK852" i="82"/>
  <c r="DJ852" i="82"/>
  <c r="DI852" i="82"/>
  <c r="DH852" i="82"/>
  <c r="DG852" i="82"/>
  <c r="DF852" i="82"/>
  <c r="DE852" i="82"/>
  <c r="DD852" i="82"/>
  <c r="DC852" i="82"/>
  <c r="DB852" i="82"/>
  <c r="DA852" i="82"/>
  <c r="CZ852" i="82"/>
  <c r="FL851" i="82"/>
  <c r="FK851" i="82"/>
  <c r="FJ851" i="82"/>
  <c r="FI851" i="82"/>
  <c r="FH851" i="82"/>
  <c r="FG851" i="82"/>
  <c r="FF851" i="82"/>
  <c r="FE851" i="82"/>
  <c r="FD851" i="82"/>
  <c r="FC851" i="82"/>
  <c r="FB851" i="82"/>
  <c r="FA851" i="82"/>
  <c r="EY851" i="82"/>
  <c r="EX851" i="82"/>
  <c r="EM851" i="82"/>
  <c r="EL851" i="82"/>
  <c r="EK851" i="82"/>
  <c r="EJ851" i="82"/>
  <c r="EI851" i="82"/>
  <c r="EH851" i="82"/>
  <c r="EG851" i="82"/>
  <c r="EF851" i="82"/>
  <c r="EE851" i="82"/>
  <c r="ED851" i="82"/>
  <c r="EC851" i="82"/>
  <c r="EB851" i="82"/>
  <c r="EA851" i="82"/>
  <c r="DZ851" i="82"/>
  <c r="DY851" i="82"/>
  <c r="DX851" i="82"/>
  <c r="DW851" i="82"/>
  <c r="DV851" i="82"/>
  <c r="DU851" i="82"/>
  <c r="DT851" i="82"/>
  <c r="DS851" i="82"/>
  <c r="DR851" i="82"/>
  <c r="DQ851" i="82"/>
  <c r="DP851" i="82"/>
  <c r="DO851" i="82"/>
  <c r="DN851" i="82"/>
  <c r="DM851" i="82"/>
  <c r="DL851" i="82"/>
  <c r="DK851" i="82"/>
  <c r="DJ851" i="82"/>
  <c r="DI851" i="82"/>
  <c r="DH851" i="82"/>
  <c r="DG851" i="82"/>
  <c r="DF851" i="82"/>
  <c r="DE851" i="82"/>
  <c r="DD851" i="82"/>
  <c r="DC851" i="82"/>
  <c r="DB851" i="82"/>
  <c r="DA851" i="82"/>
  <c r="CZ851" i="82"/>
  <c r="FL850" i="82"/>
  <c r="FK850" i="82"/>
  <c r="FJ850" i="82"/>
  <c r="FI850" i="82"/>
  <c r="FH850" i="82"/>
  <c r="FG850" i="82"/>
  <c r="FF850" i="82"/>
  <c r="FE850" i="82"/>
  <c r="FD850" i="82"/>
  <c r="FC850" i="82"/>
  <c r="FB850" i="82"/>
  <c r="FA850" i="82"/>
  <c r="EY850" i="82"/>
  <c r="EX850" i="82"/>
  <c r="EM850" i="82"/>
  <c r="EL850" i="82"/>
  <c r="EK850" i="82"/>
  <c r="EJ850" i="82"/>
  <c r="EI850" i="82"/>
  <c r="EH850" i="82"/>
  <c r="EG850" i="82"/>
  <c r="EF850" i="82"/>
  <c r="EE850" i="82"/>
  <c r="ED850" i="82"/>
  <c r="EC850" i="82"/>
  <c r="EB850" i="82"/>
  <c r="EA850" i="82"/>
  <c r="DZ850" i="82"/>
  <c r="DY850" i="82"/>
  <c r="DX850" i="82"/>
  <c r="DW850" i="82"/>
  <c r="DV850" i="82"/>
  <c r="DU850" i="82"/>
  <c r="DT850" i="82"/>
  <c r="DS850" i="82"/>
  <c r="DR850" i="82"/>
  <c r="DQ850" i="82"/>
  <c r="DP850" i="82"/>
  <c r="DO850" i="82"/>
  <c r="DN850" i="82"/>
  <c r="DM850" i="82"/>
  <c r="DL850" i="82"/>
  <c r="DK850" i="82"/>
  <c r="DJ850" i="82"/>
  <c r="DI850" i="82"/>
  <c r="DH850" i="82"/>
  <c r="DG850" i="82"/>
  <c r="DF850" i="82"/>
  <c r="DE850" i="82"/>
  <c r="DD850" i="82"/>
  <c r="DC850" i="82"/>
  <c r="DB850" i="82"/>
  <c r="DA850" i="82"/>
  <c r="CZ850" i="82"/>
  <c r="FL849" i="82"/>
  <c r="FK849" i="82"/>
  <c r="FJ849" i="82"/>
  <c r="FI849" i="82"/>
  <c r="FH849" i="82"/>
  <c r="FG849" i="82"/>
  <c r="FF849" i="82"/>
  <c r="FE849" i="82"/>
  <c r="FD849" i="82"/>
  <c r="FC849" i="82"/>
  <c r="FB849" i="82"/>
  <c r="FA849" i="82"/>
  <c r="EY849" i="82"/>
  <c r="EX849" i="82"/>
  <c r="EM849" i="82"/>
  <c r="EL849" i="82"/>
  <c r="EK849" i="82"/>
  <c r="EJ849" i="82"/>
  <c r="EI849" i="82"/>
  <c r="EH849" i="82"/>
  <c r="EG849" i="82"/>
  <c r="EF849" i="82"/>
  <c r="EE849" i="82"/>
  <c r="ED849" i="82"/>
  <c r="EC849" i="82"/>
  <c r="EB849" i="82"/>
  <c r="EA849" i="82"/>
  <c r="DZ849" i="82"/>
  <c r="DY849" i="82"/>
  <c r="DX849" i="82"/>
  <c r="DW849" i="82"/>
  <c r="DV849" i="82"/>
  <c r="DU849" i="82"/>
  <c r="DT849" i="82"/>
  <c r="DS849" i="82"/>
  <c r="DR849" i="82"/>
  <c r="DQ849" i="82"/>
  <c r="DP849" i="82"/>
  <c r="DO849" i="82"/>
  <c r="DN849" i="82"/>
  <c r="DM849" i="82"/>
  <c r="DL849" i="82"/>
  <c r="DK849" i="82"/>
  <c r="DJ849" i="82"/>
  <c r="DI849" i="82"/>
  <c r="DH849" i="82"/>
  <c r="DG849" i="82"/>
  <c r="DF849" i="82"/>
  <c r="DE849" i="82"/>
  <c r="DD849" i="82"/>
  <c r="DC849" i="82"/>
  <c r="DB849" i="82"/>
  <c r="DA849" i="82"/>
  <c r="CZ849" i="82"/>
  <c r="FL848" i="82"/>
  <c r="FK848" i="82"/>
  <c r="FJ848" i="82"/>
  <c r="FI848" i="82"/>
  <c r="FH848" i="82"/>
  <c r="FG848" i="82"/>
  <c r="FF848" i="82"/>
  <c r="FE848" i="82"/>
  <c r="FD848" i="82"/>
  <c r="FC848" i="82"/>
  <c r="FB848" i="82"/>
  <c r="FA848" i="82"/>
  <c r="EY848" i="82"/>
  <c r="EX848" i="82"/>
  <c r="EM848" i="82"/>
  <c r="EL848" i="82"/>
  <c r="EK848" i="82"/>
  <c r="EJ848" i="82"/>
  <c r="EI848" i="82"/>
  <c r="EH848" i="82"/>
  <c r="EG848" i="82"/>
  <c r="EF848" i="82"/>
  <c r="EE848" i="82"/>
  <c r="ED848" i="82"/>
  <c r="EC848" i="82"/>
  <c r="EB848" i="82"/>
  <c r="EA848" i="82"/>
  <c r="DZ848" i="82"/>
  <c r="DY848" i="82"/>
  <c r="DX848" i="82"/>
  <c r="DW848" i="82"/>
  <c r="DV848" i="82"/>
  <c r="DU848" i="82"/>
  <c r="DT848" i="82"/>
  <c r="DS848" i="82"/>
  <c r="DR848" i="82"/>
  <c r="DQ848" i="82"/>
  <c r="DP848" i="82"/>
  <c r="DO848" i="82"/>
  <c r="DN848" i="82"/>
  <c r="DM848" i="82"/>
  <c r="DL848" i="82"/>
  <c r="DK848" i="82"/>
  <c r="DJ848" i="82"/>
  <c r="DI848" i="82"/>
  <c r="DH848" i="82"/>
  <c r="DG848" i="82"/>
  <c r="DF848" i="82"/>
  <c r="DE848" i="82"/>
  <c r="DD848" i="82"/>
  <c r="DC848" i="82"/>
  <c r="DB848" i="82"/>
  <c r="DA848" i="82"/>
  <c r="CZ848" i="82"/>
  <c r="FL847" i="82"/>
  <c r="FK847" i="82"/>
  <c r="FJ847" i="82"/>
  <c r="FI847" i="82"/>
  <c r="FH847" i="82"/>
  <c r="FG847" i="82"/>
  <c r="FF847" i="82"/>
  <c r="FE847" i="82"/>
  <c r="FD847" i="82"/>
  <c r="FC847" i="82"/>
  <c r="FB847" i="82"/>
  <c r="FA847" i="82"/>
  <c r="EY847" i="82"/>
  <c r="EX847" i="82"/>
  <c r="EM847" i="82"/>
  <c r="EL847" i="82"/>
  <c r="EK847" i="82"/>
  <c r="EJ847" i="82"/>
  <c r="EI847" i="82"/>
  <c r="EH847" i="82"/>
  <c r="EG847" i="82"/>
  <c r="EF847" i="82"/>
  <c r="EE847" i="82"/>
  <c r="ED847" i="82"/>
  <c r="EC847" i="82"/>
  <c r="EB847" i="82"/>
  <c r="EA847" i="82"/>
  <c r="DZ847" i="82"/>
  <c r="DY847" i="82"/>
  <c r="DX847" i="82"/>
  <c r="DW847" i="82"/>
  <c r="DV847" i="82"/>
  <c r="DU847" i="82"/>
  <c r="DT847" i="82"/>
  <c r="DS847" i="82"/>
  <c r="DR847" i="82"/>
  <c r="DQ847" i="82"/>
  <c r="DP847" i="82"/>
  <c r="DO847" i="82"/>
  <c r="DN847" i="82"/>
  <c r="DM847" i="82"/>
  <c r="DL847" i="82"/>
  <c r="DK847" i="82"/>
  <c r="DJ847" i="82"/>
  <c r="DI847" i="82"/>
  <c r="DH847" i="82"/>
  <c r="DG847" i="82"/>
  <c r="DF847" i="82"/>
  <c r="DE847" i="82"/>
  <c r="DD847" i="82"/>
  <c r="DC847" i="82"/>
  <c r="DB847" i="82"/>
  <c r="DA847" i="82"/>
  <c r="CZ847" i="82"/>
  <c r="FL846" i="82"/>
  <c r="FK846" i="82"/>
  <c r="FJ846" i="82"/>
  <c r="FI846" i="82"/>
  <c r="FH846" i="82"/>
  <c r="FG846" i="82"/>
  <c r="FF846" i="82"/>
  <c r="FE846" i="82"/>
  <c r="FD846" i="82"/>
  <c r="FC846" i="82"/>
  <c r="FB846" i="82"/>
  <c r="FA846" i="82"/>
  <c r="EY846" i="82"/>
  <c r="EX846" i="82"/>
  <c r="EM846" i="82"/>
  <c r="EL846" i="82"/>
  <c r="EK846" i="82"/>
  <c r="EJ846" i="82"/>
  <c r="EI846" i="82"/>
  <c r="EH846" i="82"/>
  <c r="EG846" i="82"/>
  <c r="EF846" i="82"/>
  <c r="EE846" i="82"/>
  <c r="ED846" i="82"/>
  <c r="EC846" i="82"/>
  <c r="EB846" i="82"/>
  <c r="EA846" i="82"/>
  <c r="DZ846" i="82"/>
  <c r="DY846" i="82"/>
  <c r="DX846" i="82"/>
  <c r="DW846" i="82"/>
  <c r="DV846" i="82"/>
  <c r="DU846" i="82"/>
  <c r="DT846" i="82"/>
  <c r="DS846" i="82"/>
  <c r="DR846" i="82"/>
  <c r="DQ846" i="82"/>
  <c r="DP846" i="82"/>
  <c r="DO846" i="82"/>
  <c r="DN846" i="82"/>
  <c r="DM846" i="82"/>
  <c r="DL846" i="82"/>
  <c r="DK846" i="82"/>
  <c r="DJ846" i="82"/>
  <c r="DI846" i="82"/>
  <c r="DH846" i="82"/>
  <c r="DG846" i="82"/>
  <c r="DF846" i="82"/>
  <c r="DE846" i="82"/>
  <c r="DD846" i="82"/>
  <c r="DC846" i="82"/>
  <c r="DB846" i="82"/>
  <c r="DA846" i="82"/>
  <c r="CZ846" i="82"/>
  <c r="FL845" i="82"/>
  <c r="FK845" i="82"/>
  <c r="FJ845" i="82"/>
  <c r="FI845" i="82"/>
  <c r="FH845" i="82"/>
  <c r="FG845" i="82"/>
  <c r="FF845" i="82"/>
  <c r="FE845" i="82"/>
  <c r="FD845" i="82"/>
  <c r="FC845" i="82"/>
  <c r="FB845" i="82"/>
  <c r="FA845" i="82"/>
  <c r="EY845" i="82"/>
  <c r="EX845" i="82"/>
  <c r="EM845" i="82"/>
  <c r="EL845" i="82"/>
  <c r="EK845" i="82"/>
  <c r="EJ845" i="82"/>
  <c r="EI845" i="82"/>
  <c r="EH845" i="82"/>
  <c r="EG845" i="82"/>
  <c r="EF845" i="82"/>
  <c r="EE845" i="82"/>
  <c r="ED845" i="82"/>
  <c r="EC845" i="82"/>
  <c r="EB845" i="82"/>
  <c r="EA845" i="82"/>
  <c r="DZ845" i="82"/>
  <c r="DY845" i="82"/>
  <c r="DX845" i="82"/>
  <c r="DW845" i="82"/>
  <c r="DV845" i="82"/>
  <c r="DU845" i="82"/>
  <c r="DT845" i="82"/>
  <c r="DS845" i="82"/>
  <c r="DR845" i="82"/>
  <c r="DQ845" i="82"/>
  <c r="DP845" i="82"/>
  <c r="DO845" i="82"/>
  <c r="DN845" i="82"/>
  <c r="DM845" i="82"/>
  <c r="DL845" i="82"/>
  <c r="DK845" i="82"/>
  <c r="DJ845" i="82"/>
  <c r="DI845" i="82"/>
  <c r="DH845" i="82"/>
  <c r="DG845" i="82"/>
  <c r="DF845" i="82"/>
  <c r="DE845" i="82"/>
  <c r="DD845" i="82"/>
  <c r="DC845" i="82"/>
  <c r="DB845" i="82"/>
  <c r="DA845" i="82"/>
  <c r="CZ845" i="82"/>
  <c r="FL844" i="82"/>
  <c r="FK844" i="82"/>
  <c r="FJ844" i="82"/>
  <c r="FI844" i="82"/>
  <c r="FH844" i="82"/>
  <c r="FG844" i="82"/>
  <c r="FF844" i="82"/>
  <c r="FE844" i="82"/>
  <c r="FD844" i="82"/>
  <c r="FC844" i="82"/>
  <c r="FB844" i="82"/>
  <c r="FA844" i="82"/>
  <c r="EY844" i="82"/>
  <c r="EX844" i="82"/>
  <c r="EM844" i="82"/>
  <c r="EL844" i="82"/>
  <c r="EK844" i="82"/>
  <c r="EJ844" i="82"/>
  <c r="EI844" i="82"/>
  <c r="EH844" i="82"/>
  <c r="EG844" i="82"/>
  <c r="EF844" i="82"/>
  <c r="EE844" i="82"/>
  <c r="ED844" i="82"/>
  <c r="EC844" i="82"/>
  <c r="EB844" i="82"/>
  <c r="EA844" i="82"/>
  <c r="DZ844" i="82"/>
  <c r="DY844" i="82"/>
  <c r="DX844" i="82"/>
  <c r="DW844" i="82"/>
  <c r="DV844" i="82"/>
  <c r="DU844" i="82"/>
  <c r="DT844" i="82"/>
  <c r="DS844" i="82"/>
  <c r="DR844" i="82"/>
  <c r="DQ844" i="82"/>
  <c r="DP844" i="82"/>
  <c r="DO844" i="82"/>
  <c r="DN844" i="82"/>
  <c r="DM844" i="82"/>
  <c r="DL844" i="82"/>
  <c r="DK844" i="82"/>
  <c r="DJ844" i="82"/>
  <c r="DI844" i="82"/>
  <c r="DH844" i="82"/>
  <c r="DG844" i="82"/>
  <c r="DF844" i="82"/>
  <c r="DE844" i="82"/>
  <c r="DD844" i="82"/>
  <c r="DC844" i="82"/>
  <c r="DB844" i="82"/>
  <c r="DA844" i="82"/>
  <c r="CZ844" i="82"/>
  <c r="FL843" i="82"/>
  <c r="FK843" i="82"/>
  <c r="FJ843" i="82"/>
  <c r="FI843" i="82"/>
  <c r="FH843" i="82"/>
  <c r="FG843" i="82"/>
  <c r="FF843" i="82"/>
  <c r="FE843" i="82"/>
  <c r="FD843" i="82"/>
  <c r="FC843" i="82"/>
  <c r="FB843" i="82"/>
  <c r="FA843" i="82"/>
  <c r="EY843" i="82"/>
  <c r="EX843" i="82"/>
  <c r="EM843" i="82"/>
  <c r="EL843" i="82"/>
  <c r="EK843" i="82"/>
  <c r="EJ843" i="82"/>
  <c r="EI843" i="82"/>
  <c r="EH843" i="82"/>
  <c r="EG843" i="82"/>
  <c r="EF843" i="82"/>
  <c r="EE843" i="82"/>
  <c r="ED843" i="82"/>
  <c r="EC843" i="82"/>
  <c r="EB843" i="82"/>
  <c r="EA843" i="82"/>
  <c r="DZ843" i="82"/>
  <c r="DY843" i="82"/>
  <c r="DX843" i="82"/>
  <c r="DW843" i="82"/>
  <c r="DV843" i="82"/>
  <c r="DU843" i="82"/>
  <c r="DT843" i="82"/>
  <c r="DS843" i="82"/>
  <c r="DR843" i="82"/>
  <c r="DQ843" i="82"/>
  <c r="DP843" i="82"/>
  <c r="DO843" i="82"/>
  <c r="DN843" i="82"/>
  <c r="DM843" i="82"/>
  <c r="DL843" i="82"/>
  <c r="DK843" i="82"/>
  <c r="DJ843" i="82"/>
  <c r="DI843" i="82"/>
  <c r="DH843" i="82"/>
  <c r="DG843" i="82"/>
  <c r="DF843" i="82"/>
  <c r="DE843" i="82"/>
  <c r="DD843" i="82"/>
  <c r="DC843" i="82"/>
  <c r="DB843" i="82"/>
  <c r="DA843" i="82"/>
  <c r="CZ843" i="82"/>
  <c r="FL842" i="82"/>
  <c r="FK842" i="82"/>
  <c r="FJ842" i="82"/>
  <c r="FI842" i="82"/>
  <c r="FH842" i="82"/>
  <c r="FG842" i="82"/>
  <c r="FF842" i="82"/>
  <c r="FE842" i="82"/>
  <c r="FD842" i="82"/>
  <c r="FC842" i="82"/>
  <c r="FB842" i="82"/>
  <c r="FA842" i="82"/>
  <c r="EY842" i="82"/>
  <c r="EX842" i="82"/>
  <c r="EM842" i="82"/>
  <c r="EL842" i="82"/>
  <c r="EK842" i="82"/>
  <c r="EJ842" i="82"/>
  <c r="EI842" i="82"/>
  <c r="EH842" i="82"/>
  <c r="EG842" i="82"/>
  <c r="EF842" i="82"/>
  <c r="EE842" i="82"/>
  <c r="ED842" i="82"/>
  <c r="EC842" i="82"/>
  <c r="EB842" i="82"/>
  <c r="EA842" i="82"/>
  <c r="DZ842" i="82"/>
  <c r="DY842" i="82"/>
  <c r="DX842" i="82"/>
  <c r="DW842" i="82"/>
  <c r="DV842" i="82"/>
  <c r="DU842" i="82"/>
  <c r="DT842" i="82"/>
  <c r="DS842" i="82"/>
  <c r="DR842" i="82"/>
  <c r="DQ842" i="82"/>
  <c r="DP842" i="82"/>
  <c r="DO842" i="82"/>
  <c r="DN842" i="82"/>
  <c r="DM842" i="82"/>
  <c r="DL842" i="82"/>
  <c r="DK842" i="82"/>
  <c r="DJ842" i="82"/>
  <c r="DI842" i="82"/>
  <c r="DH842" i="82"/>
  <c r="DG842" i="82"/>
  <c r="DF842" i="82"/>
  <c r="DE842" i="82"/>
  <c r="DD842" i="82"/>
  <c r="DC842" i="82"/>
  <c r="DB842" i="82"/>
  <c r="DA842" i="82"/>
  <c r="CZ842" i="82"/>
  <c r="FL841" i="82"/>
  <c r="FK841" i="82"/>
  <c r="FJ841" i="82"/>
  <c r="FI841" i="82"/>
  <c r="FH841" i="82"/>
  <c r="FG841" i="82"/>
  <c r="FF841" i="82"/>
  <c r="FE841" i="82"/>
  <c r="FD841" i="82"/>
  <c r="FC841" i="82"/>
  <c r="FB841" i="82"/>
  <c r="FA841" i="82"/>
  <c r="EY841" i="82"/>
  <c r="EX841" i="82"/>
  <c r="EM841" i="82"/>
  <c r="EL841" i="82"/>
  <c r="EK841" i="82"/>
  <c r="EJ841" i="82"/>
  <c r="EI841" i="82"/>
  <c r="EH841" i="82"/>
  <c r="EG841" i="82"/>
  <c r="EF841" i="82"/>
  <c r="EE841" i="82"/>
  <c r="ED841" i="82"/>
  <c r="EC841" i="82"/>
  <c r="EB841" i="82"/>
  <c r="EA841" i="82"/>
  <c r="DZ841" i="82"/>
  <c r="DY841" i="82"/>
  <c r="DX841" i="82"/>
  <c r="DW841" i="82"/>
  <c r="DV841" i="82"/>
  <c r="DU841" i="82"/>
  <c r="DT841" i="82"/>
  <c r="DS841" i="82"/>
  <c r="DR841" i="82"/>
  <c r="DQ841" i="82"/>
  <c r="DP841" i="82"/>
  <c r="DO841" i="82"/>
  <c r="DN841" i="82"/>
  <c r="DM841" i="82"/>
  <c r="DL841" i="82"/>
  <c r="DK841" i="82"/>
  <c r="DJ841" i="82"/>
  <c r="DI841" i="82"/>
  <c r="DH841" i="82"/>
  <c r="DG841" i="82"/>
  <c r="DF841" i="82"/>
  <c r="DE841" i="82"/>
  <c r="DD841" i="82"/>
  <c r="DC841" i="82"/>
  <c r="DB841" i="82"/>
  <c r="DA841" i="82"/>
  <c r="CZ841" i="82"/>
  <c r="FL840" i="82"/>
  <c r="FK840" i="82"/>
  <c r="FJ840" i="82"/>
  <c r="FI840" i="82"/>
  <c r="FH840" i="82"/>
  <c r="FG840" i="82"/>
  <c r="FF840" i="82"/>
  <c r="FE840" i="82"/>
  <c r="FD840" i="82"/>
  <c r="FC840" i="82"/>
  <c r="FB840" i="82"/>
  <c r="FA840" i="82"/>
  <c r="EY840" i="82"/>
  <c r="EX840" i="82"/>
  <c r="EM840" i="82"/>
  <c r="EL840" i="82"/>
  <c r="EK840" i="82"/>
  <c r="EJ840" i="82"/>
  <c r="EI840" i="82"/>
  <c r="EH840" i="82"/>
  <c r="EG840" i="82"/>
  <c r="EF840" i="82"/>
  <c r="EE840" i="82"/>
  <c r="ED840" i="82"/>
  <c r="EC840" i="82"/>
  <c r="EB840" i="82"/>
  <c r="EA840" i="82"/>
  <c r="DZ840" i="82"/>
  <c r="DY840" i="82"/>
  <c r="DX840" i="82"/>
  <c r="DW840" i="82"/>
  <c r="DV840" i="82"/>
  <c r="DU840" i="82"/>
  <c r="DT840" i="82"/>
  <c r="DS840" i="82"/>
  <c r="DR840" i="82"/>
  <c r="DQ840" i="82"/>
  <c r="DP840" i="82"/>
  <c r="DO840" i="82"/>
  <c r="DN840" i="82"/>
  <c r="DM840" i="82"/>
  <c r="DL840" i="82"/>
  <c r="DK840" i="82"/>
  <c r="DJ840" i="82"/>
  <c r="DI840" i="82"/>
  <c r="DH840" i="82"/>
  <c r="DG840" i="82"/>
  <c r="DF840" i="82"/>
  <c r="DE840" i="82"/>
  <c r="DD840" i="82"/>
  <c r="DC840" i="82"/>
  <c r="DB840" i="82"/>
  <c r="DA840" i="82"/>
  <c r="CZ840" i="82"/>
  <c r="FL839" i="82"/>
  <c r="FK839" i="82"/>
  <c r="FJ839" i="82"/>
  <c r="FI839" i="82"/>
  <c r="FH839" i="82"/>
  <c r="FG839" i="82"/>
  <c r="FF839" i="82"/>
  <c r="FE839" i="82"/>
  <c r="FD839" i="82"/>
  <c r="FC839" i="82"/>
  <c r="FB839" i="82"/>
  <c r="FA839" i="82"/>
  <c r="EY839" i="82"/>
  <c r="EX839" i="82"/>
  <c r="EM839" i="82"/>
  <c r="EL839" i="82"/>
  <c r="EK839" i="82"/>
  <c r="EJ839" i="82"/>
  <c r="EI839" i="82"/>
  <c r="EH839" i="82"/>
  <c r="EG839" i="82"/>
  <c r="EF839" i="82"/>
  <c r="EE839" i="82"/>
  <c r="ED839" i="82"/>
  <c r="EC839" i="82"/>
  <c r="EB839" i="82"/>
  <c r="EA839" i="82"/>
  <c r="DZ839" i="82"/>
  <c r="DY839" i="82"/>
  <c r="DX839" i="82"/>
  <c r="DW839" i="82"/>
  <c r="DV839" i="82"/>
  <c r="DU839" i="82"/>
  <c r="DT839" i="82"/>
  <c r="DS839" i="82"/>
  <c r="DR839" i="82"/>
  <c r="DQ839" i="82"/>
  <c r="DP839" i="82"/>
  <c r="DO839" i="82"/>
  <c r="DN839" i="82"/>
  <c r="DM839" i="82"/>
  <c r="DL839" i="82"/>
  <c r="DK839" i="82"/>
  <c r="DJ839" i="82"/>
  <c r="DI839" i="82"/>
  <c r="DH839" i="82"/>
  <c r="DG839" i="82"/>
  <c r="DF839" i="82"/>
  <c r="DE839" i="82"/>
  <c r="DD839" i="82"/>
  <c r="DC839" i="82"/>
  <c r="DB839" i="82"/>
  <c r="DA839" i="82"/>
  <c r="CZ839" i="82"/>
  <c r="FL838" i="82"/>
  <c r="FK838" i="82"/>
  <c r="FJ838" i="82"/>
  <c r="FI838" i="82"/>
  <c r="FH838" i="82"/>
  <c r="FG838" i="82"/>
  <c r="FF838" i="82"/>
  <c r="FE838" i="82"/>
  <c r="FD838" i="82"/>
  <c r="FC838" i="82"/>
  <c r="FB838" i="82"/>
  <c r="FA838" i="82"/>
  <c r="EY838" i="82"/>
  <c r="EX838" i="82"/>
  <c r="EM838" i="82"/>
  <c r="EL838" i="82"/>
  <c r="EK838" i="82"/>
  <c r="EJ838" i="82"/>
  <c r="EI838" i="82"/>
  <c r="EH838" i="82"/>
  <c r="EG838" i="82"/>
  <c r="EF838" i="82"/>
  <c r="EE838" i="82"/>
  <c r="ED838" i="82"/>
  <c r="EC838" i="82"/>
  <c r="EB838" i="82"/>
  <c r="EA838" i="82"/>
  <c r="DZ838" i="82"/>
  <c r="DY838" i="82"/>
  <c r="DX838" i="82"/>
  <c r="DW838" i="82"/>
  <c r="DV838" i="82"/>
  <c r="DU838" i="82"/>
  <c r="DT838" i="82"/>
  <c r="DS838" i="82"/>
  <c r="DR838" i="82"/>
  <c r="DQ838" i="82"/>
  <c r="DP838" i="82"/>
  <c r="DO838" i="82"/>
  <c r="DN838" i="82"/>
  <c r="DM838" i="82"/>
  <c r="DL838" i="82"/>
  <c r="DK838" i="82"/>
  <c r="DJ838" i="82"/>
  <c r="DI838" i="82"/>
  <c r="DH838" i="82"/>
  <c r="DG838" i="82"/>
  <c r="DF838" i="82"/>
  <c r="DE838" i="82"/>
  <c r="DD838" i="82"/>
  <c r="DC838" i="82"/>
  <c r="DB838" i="82"/>
  <c r="DA838" i="82"/>
  <c r="CZ838" i="82"/>
  <c r="FL837" i="82"/>
  <c r="FK837" i="82"/>
  <c r="FJ837" i="82"/>
  <c r="FI837" i="82"/>
  <c r="FH837" i="82"/>
  <c r="FG837" i="82"/>
  <c r="FF837" i="82"/>
  <c r="FE837" i="82"/>
  <c r="FD837" i="82"/>
  <c r="FC837" i="82"/>
  <c r="FB837" i="82"/>
  <c r="FA837" i="82"/>
  <c r="EY837" i="82"/>
  <c r="EX837" i="82"/>
  <c r="EM837" i="82"/>
  <c r="EL837" i="82"/>
  <c r="EK837" i="82"/>
  <c r="EJ837" i="82"/>
  <c r="EI837" i="82"/>
  <c r="EH837" i="82"/>
  <c r="EG837" i="82"/>
  <c r="EF837" i="82"/>
  <c r="EE837" i="82"/>
  <c r="ED837" i="82"/>
  <c r="EC837" i="82"/>
  <c r="EB837" i="82"/>
  <c r="EA837" i="82"/>
  <c r="DZ837" i="82"/>
  <c r="DY837" i="82"/>
  <c r="DX837" i="82"/>
  <c r="DW837" i="82"/>
  <c r="DV837" i="82"/>
  <c r="DU837" i="82"/>
  <c r="DT837" i="82"/>
  <c r="DS837" i="82"/>
  <c r="DR837" i="82"/>
  <c r="DQ837" i="82"/>
  <c r="DP837" i="82"/>
  <c r="DO837" i="82"/>
  <c r="DN837" i="82"/>
  <c r="DM837" i="82"/>
  <c r="DL837" i="82"/>
  <c r="DK837" i="82"/>
  <c r="DJ837" i="82"/>
  <c r="DI837" i="82"/>
  <c r="DH837" i="82"/>
  <c r="DG837" i="82"/>
  <c r="DF837" i="82"/>
  <c r="DE837" i="82"/>
  <c r="DD837" i="82"/>
  <c r="DC837" i="82"/>
  <c r="DB837" i="82"/>
  <c r="DA837" i="82"/>
  <c r="CZ837" i="82"/>
  <c r="FL836" i="82"/>
  <c r="FK836" i="82"/>
  <c r="FJ836" i="82"/>
  <c r="FI836" i="82"/>
  <c r="FH836" i="82"/>
  <c r="FG836" i="82"/>
  <c r="FF836" i="82"/>
  <c r="FE836" i="82"/>
  <c r="FD836" i="82"/>
  <c r="FC836" i="82"/>
  <c r="FB836" i="82"/>
  <c r="FA836" i="82"/>
  <c r="EY836" i="82"/>
  <c r="EX836" i="82"/>
  <c r="EM836" i="82"/>
  <c r="EL836" i="82"/>
  <c r="EK836" i="82"/>
  <c r="EJ836" i="82"/>
  <c r="EI836" i="82"/>
  <c r="EH836" i="82"/>
  <c r="EG836" i="82"/>
  <c r="EF836" i="82"/>
  <c r="EE836" i="82"/>
  <c r="ED836" i="82"/>
  <c r="EC836" i="82"/>
  <c r="EB836" i="82"/>
  <c r="EA836" i="82"/>
  <c r="DZ836" i="82"/>
  <c r="DY836" i="82"/>
  <c r="DX836" i="82"/>
  <c r="DW836" i="82"/>
  <c r="DV836" i="82"/>
  <c r="DU836" i="82"/>
  <c r="DT836" i="82"/>
  <c r="DS836" i="82"/>
  <c r="DR836" i="82"/>
  <c r="DQ836" i="82"/>
  <c r="DP836" i="82"/>
  <c r="DO836" i="82"/>
  <c r="DN836" i="82"/>
  <c r="DM836" i="82"/>
  <c r="DL836" i="82"/>
  <c r="DK836" i="82"/>
  <c r="DJ836" i="82"/>
  <c r="DI836" i="82"/>
  <c r="DH836" i="82"/>
  <c r="DG836" i="82"/>
  <c r="DF836" i="82"/>
  <c r="DE836" i="82"/>
  <c r="DD836" i="82"/>
  <c r="DC836" i="82"/>
  <c r="DB836" i="82"/>
  <c r="DA836" i="82"/>
  <c r="CZ836" i="82"/>
  <c r="FL835" i="82"/>
  <c r="FK835" i="82"/>
  <c r="FJ835" i="82"/>
  <c r="FI835" i="82"/>
  <c r="FH835" i="82"/>
  <c r="FG835" i="82"/>
  <c r="FF835" i="82"/>
  <c r="FE835" i="82"/>
  <c r="FD835" i="82"/>
  <c r="FC835" i="82"/>
  <c r="FB835" i="82"/>
  <c r="FA835" i="82"/>
  <c r="EY835" i="82"/>
  <c r="EX835" i="82"/>
  <c r="EM835" i="82"/>
  <c r="EL835" i="82"/>
  <c r="EK835" i="82"/>
  <c r="EJ835" i="82"/>
  <c r="EI835" i="82"/>
  <c r="EH835" i="82"/>
  <c r="EG835" i="82"/>
  <c r="EF835" i="82"/>
  <c r="EE835" i="82"/>
  <c r="ED835" i="82"/>
  <c r="EC835" i="82"/>
  <c r="EB835" i="82"/>
  <c r="EA835" i="82"/>
  <c r="DZ835" i="82"/>
  <c r="DY835" i="82"/>
  <c r="DX835" i="82"/>
  <c r="DW835" i="82"/>
  <c r="DV835" i="82"/>
  <c r="DU835" i="82"/>
  <c r="DT835" i="82"/>
  <c r="DS835" i="82"/>
  <c r="DR835" i="82"/>
  <c r="DQ835" i="82"/>
  <c r="DP835" i="82"/>
  <c r="DO835" i="82"/>
  <c r="DN835" i="82"/>
  <c r="DM835" i="82"/>
  <c r="DL835" i="82"/>
  <c r="DK835" i="82"/>
  <c r="DJ835" i="82"/>
  <c r="DI835" i="82"/>
  <c r="DH835" i="82"/>
  <c r="DG835" i="82"/>
  <c r="DF835" i="82"/>
  <c r="DE835" i="82"/>
  <c r="DD835" i="82"/>
  <c r="DC835" i="82"/>
  <c r="DB835" i="82"/>
  <c r="DA835" i="82"/>
  <c r="CZ835" i="82"/>
  <c r="FL834" i="82"/>
  <c r="FK834" i="82"/>
  <c r="FJ834" i="82"/>
  <c r="FI834" i="82"/>
  <c r="FH834" i="82"/>
  <c r="FG834" i="82"/>
  <c r="FF834" i="82"/>
  <c r="FE834" i="82"/>
  <c r="FD834" i="82"/>
  <c r="FC834" i="82"/>
  <c r="FB834" i="82"/>
  <c r="FA834" i="82"/>
  <c r="EY834" i="82"/>
  <c r="EX834" i="82"/>
  <c r="EM834" i="82"/>
  <c r="EL834" i="82"/>
  <c r="EK834" i="82"/>
  <c r="EJ834" i="82"/>
  <c r="EI834" i="82"/>
  <c r="EH834" i="82"/>
  <c r="EG834" i="82"/>
  <c r="EF834" i="82"/>
  <c r="EE834" i="82"/>
  <c r="ED834" i="82"/>
  <c r="EC834" i="82"/>
  <c r="EB834" i="82"/>
  <c r="EA834" i="82"/>
  <c r="DZ834" i="82"/>
  <c r="DY834" i="82"/>
  <c r="DX834" i="82"/>
  <c r="DW834" i="82"/>
  <c r="DV834" i="82"/>
  <c r="DU834" i="82"/>
  <c r="DT834" i="82"/>
  <c r="DS834" i="82"/>
  <c r="DR834" i="82"/>
  <c r="DQ834" i="82"/>
  <c r="DP834" i="82"/>
  <c r="DO834" i="82"/>
  <c r="DN834" i="82"/>
  <c r="DM834" i="82"/>
  <c r="DL834" i="82"/>
  <c r="DK834" i="82"/>
  <c r="DJ834" i="82"/>
  <c r="DI834" i="82"/>
  <c r="DH834" i="82"/>
  <c r="DG834" i="82"/>
  <c r="DF834" i="82"/>
  <c r="DE834" i="82"/>
  <c r="DD834" i="82"/>
  <c r="DC834" i="82"/>
  <c r="DB834" i="82"/>
  <c r="DA834" i="82"/>
  <c r="CZ834" i="82"/>
  <c r="FL833" i="82"/>
  <c r="FK833" i="82"/>
  <c r="FJ833" i="82"/>
  <c r="FI833" i="82"/>
  <c r="FH833" i="82"/>
  <c r="FG833" i="82"/>
  <c r="FF833" i="82"/>
  <c r="FE833" i="82"/>
  <c r="FD833" i="82"/>
  <c r="FC833" i="82"/>
  <c r="FB833" i="82"/>
  <c r="FA833" i="82"/>
  <c r="EY833" i="82"/>
  <c r="EX833" i="82"/>
  <c r="EM833" i="82"/>
  <c r="EL833" i="82"/>
  <c r="EK833" i="82"/>
  <c r="EJ833" i="82"/>
  <c r="EI833" i="82"/>
  <c r="EH833" i="82"/>
  <c r="EG833" i="82"/>
  <c r="EF833" i="82"/>
  <c r="EE833" i="82"/>
  <c r="ED833" i="82"/>
  <c r="EC833" i="82"/>
  <c r="EB833" i="82"/>
  <c r="EA833" i="82"/>
  <c r="DZ833" i="82"/>
  <c r="DY833" i="82"/>
  <c r="DX833" i="82"/>
  <c r="DW833" i="82"/>
  <c r="DV833" i="82"/>
  <c r="DU833" i="82"/>
  <c r="DT833" i="82"/>
  <c r="DS833" i="82"/>
  <c r="DR833" i="82"/>
  <c r="DQ833" i="82"/>
  <c r="DP833" i="82"/>
  <c r="DO833" i="82"/>
  <c r="DN833" i="82"/>
  <c r="DM833" i="82"/>
  <c r="DL833" i="82"/>
  <c r="DK833" i="82"/>
  <c r="DJ833" i="82"/>
  <c r="DI833" i="82"/>
  <c r="DH833" i="82"/>
  <c r="DG833" i="82"/>
  <c r="DF833" i="82"/>
  <c r="DE833" i="82"/>
  <c r="DD833" i="82"/>
  <c r="DC833" i="82"/>
  <c r="DB833" i="82"/>
  <c r="DA833" i="82"/>
  <c r="CZ833" i="82"/>
  <c r="FL832" i="82"/>
  <c r="FK832" i="82"/>
  <c r="FJ832" i="82"/>
  <c r="FI832" i="82"/>
  <c r="FH832" i="82"/>
  <c r="FG832" i="82"/>
  <c r="FF832" i="82"/>
  <c r="FE832" i="82"/>
  <c r="FD832" i="82"/>
  <c r="FC832" i="82"/>
  <c r="FB832" i="82"/>
  <c r="FA832" i="82"/>
  <c r="EY832" i="82"/>
  <c r="EX832" i="82"/>
  <c r="EM832" i="82"/>
  <c r="EL832" i="82"/>
  <c r="EK832" i="82"/>
  <c r="EJ832" i="82"/>
  <c r="EI832" i="82"/>
  <c r="EH832" i="82"/>
  <c r="EG832" i="82"/>
  <c r="EF832" i="82"/>
  <c r="EE832" i="82"/>
  <c r="ED832" i="82"/>
  <c r="EC832" i="82"/>
  <c r="EB832" i="82"/>
  <c r="EA832" i="82"/>
  <c r="DZ832" i="82"/>
  <c r="DY832" i="82"/>
  <c r="DX832" i="82"/>
  <c r="DW832" i="82"/>
  <c r="DV832" i="82"/>
  <c r="DU832" i="82"/>
  <c r="DT832" i="82"/>
  <c r="DS832" i="82"/>
  <c r="DR832" i="82"/>
  <c r="DQ832" i="82"/>
  <c r="DP832" i="82"/>
  <c r="DO832" i="82"/>
  <c r="DN832" i="82"/>
  <c r="DM832" i="82"/>
  <c r="DL832" i="82"/>
  <c r="DK832" i="82"/>
  <c r="DJ832" i="82"/>
  <c r="DI832" i="82"/>
  <c r="DH832" i="82"/>
  <c r="DG832" i="82"/>
  <c r="DF832" i="82"/>
  <c r="DE832" i="82"/>
  <c r="DD832" i="82"/>
  <c r="DC832" i="82"/>
  <c r="DB832" i="82"/>
  <c r="DA832" i="82"/>
  <c r="CZ832" i="82"/>
  <c r="FL831" i="82"/>
  <c r="FK831" i="82"/>
  <c r="FJ831" i="82"/>
  <c r="FI831" i="82"/>
  <c r="FH831" i="82"/>
  <c r="FG831" i="82"/>
  <c r="FF831" i="82"/>
  <c r="FE831" i="82"/>
  <c r="FD831" i="82"/>
  <c r="FC831" i="82"/>
  <c r="FB831" i="82"/>
  <c r="FA831" i="82"/>
  <c r="EY831" i="82"/>
  <c r="EX831" i="82"/>
  <c r="EM831" i="82"/>
  <c r="EL831" i="82"/>
  <c r="EK831" i="82"/>
  <c r="EJ831" i="82"/>
  <c r="EI831" i="82"/>
  <c r="EH831" i="82"/>
  <c r="EG831" i="82"/>
  <c r="EF831" i="82"/>
  <c r="EE831" i="82"/>
  <c r="ED831" i="82"/>
  <c r="EC831" i="82"/>
  <c r="EB831" i="82"/>
  <c r="EA831" i="82"/>
  <c r="DZ831" i="82"/>
  <c r="DY831" i="82"/>
  <c r="DX831" i="82"/>
  <c r="DW831" i="82"/>
  <c r="DV831" i="82"/>
  <c r="DU831" i="82"/>
  <c r="DT831" i="82"/>
  <c r="DS831" i="82"/>
  <c r="DR831" i="82"/>
  <c r="DQ831" i="82"/>
  <c r="DP831" i="82"/>
  <c r="DO831" i="82"/>
  <c r="DN831" i="82"/>
  <c r="DM831" i="82"/>
  <c r="DL831" i="82"/>
  <c r="DK831" i="82"/>
  <c r="DJ831" i="82"/>
  <c r="DI831" i="82"/>
  <c r="DH831" i="82"/>
  <c r="DG831" i="82"/>
  <c r="DF831" i="82"/>
  <c r="DE831" i="82"/>
  <c r="DD831" i="82"/>
  <c r="DC831" i="82"/>
  <c r="DB831" i="82"/>
  <c r="DA831" i="82"/>
  <c r="CZ831" i="82"/>
  <c r="FL830" i="82"/>
  <c r="FK830" i="82"/>
  <c r="FJ830" i="82"/>
  <c r="FI830" i="82"/>
  <c r="FH830" i="82"/>
  <c r="FG830" i="82"/>
  <c r="FF830" i="82"/>
  <c r="FE830" i="82"/>
  <c r="FD830" i="82"/>
  <c r="FC830" i="82"/>
  <c r="FB830" i="82"/>
  <c r="FA830" i="82"/>
  <c r="EY830" i="82"/>
  <c r="EX830" i="82"/>
  <c r="EM830" i="82"/>
  <c r="EL830" i="82"/>
  <c r="EK830" i="82"/>
  <c r="EJ830" i="82"/>
  <c r="EI830" i="82"/>
  <c r="EH830" i="82"/>
  <c r="EG830" i="82"/>
  <c r="EF830" i="82"/>
  <c r="EE830" i="82"/>
  <c r="ED830" i="82"/>
  <c r="EC830" i="82"/>
  <c r="EB830" i="82"/>
  <c r="EA830" i="82"/>
  <c r="DZ830" i="82"/>
  <c r="DY830" i="82"/>
  <c r="DX830" i="82"/>
  <c r="DW830" i="82"/>
  <c r="DV830" i="82"/>
  <c r="DU830" i="82"/>
  <c r="DT830" i="82"/>
  <c r="DS830" i="82"/>
  <c r="DR830" i="82"/>
  <c r="DQ830" i="82"/>
  <c r="DP830" i="82"/>
  <c r="DO830" i="82"/>
  <c r="DN830" i="82"/>
  <c r="DM830" i="82"/>
  <c r="DL830" i="82"/>
  <c r="DK830" i="82"/>
  <c r="DJ830" i="82"/>
  <c r="DI830" i="82"/>
  <c r="DH830" i="82"/>
  <c r="DG830" i="82"/>
  <c r="DF830" i="82"/>
  <c r="DE830" i="82"/>
  <c r="DD830" i="82"/>
  <c r="DC830" i="82"/>
  <c r="DB830" i="82"/>
  <c r="DA830" i="82"/>
  <c r="CZ830" i="82"/>
  <c r="FL829" i="82"/>
  <c r="FK829" i="82"/>
  <c r="FJ829" i="82"/>
  <c r="FI829" i="82"/>
  <c r="FH829" i="82"/>
  <c r="FG829" i="82"/>
  <c r="FF829" i="82"/>
  <c r="FE829" i="82"/>
  <c r="FD829" i="82"/>
  <c r="FC829" i="82"/>
  <c r="FB829" i="82"/>
  <c r="FA829" i="82"/>
  <c r="EY829" i="82"/>
  <c r="EX829" i="82"/>
  <c r="EM829" i="82"/>
  <c r="EL829" i="82"/>
  <c r="EK829" i="82"/>
  <c r="EJ829" i="82"/>
  <c r="EI829" i="82"/>
  <c r="EH829" i="82"/>
  <c r="EG829" i="82"/>
  <c r="EF829" i="82"/>
  <c r="EE829" i="82"/>
  <c r="ED829" i="82"/>
  <c r="EC829" i="82"/>
  <c r="EB829" i="82"/>
  <c r="EA829" i="82"/>
  <c r="DZ829" i="82"/>
  <c r="DY829" i="82"/>
  <c r="DX829" i="82"/>
  <c r="DW829" i="82"/>
  <c r="DV829" i="82"/>
  <c r="DU829" i="82"/>
  <c r="DT829" i="82"/>
  <c r="DS829" i="82"/>
  <c r="DR829" i="82"/>
  <c r="DQ829" i="82"/>
  <c r="DP829" i="82"/>
  <c r="DO829" i="82"/>
  <c r="DN829" i="82"/>
  <c r="DM829" i="82"/>
  <c r="DL829" i="82"/>
  <c r="DK829" i="82"/>
  <c r="DJ829" i="82"/>
  <c r="DI829" i="82"/>
  <c r="DH829" i="82"/>
  <c r="DG829" i="82"/>
  <c r="DF829" i="82"/>
  <c r="DE829" i="82"/>
  <c r="DD829" i="82"/>
  <c r="DC829" i="82"/>
  <c r="DB829" i="82"/>
  <c r="DA829" i="82"/>
  <c r="CZ829" i="82"/>
  <c r="FL828" i="82"/>
  <c r="FK828" i="82"/>
  <c r="FJ828" i="82"/>
  <c r="FI828" i="82"/>
  <c r="FH828" i="82"/>
  <c r="FG828" i="82"/>
  <c r="FF828" i="82"/>
  <c r="FE828" i="82"/>
  <c r="FD828" i="82"/>
  <c r="FC828" i="82"/>
  <c r="FB828" i="82"/>
  <c r="FA828" i="82"/>
  <c r="EY828" i="82"/>
  <c r="EX828" i="82"/>
  <c r="EM828" i="82"/>
  <c r="EL828" i="82"/>
  <c r="EK828" i="82"/>
  <c r="EJ828" i="82"/>
  <c r="EI828" i="82"/>
  <c r="EH828" i="82"/>
  <c r="EG828" i="82"/>
  <c r="EF828" i="82"/>
  <c r="EE828" i="82"/>
  <c r="ED828" i="82"/>
  <c r="EC828" i="82"/>
  <c r="EB828" i="82"/>
  <c r="EA828" i="82"/>
  <c r="DZ828" i="82"/>
  <c r="DY828" i="82"/>
  <c r="DX828" i="82"/>
  <c r="DW828" i="82"/>
  <c r="DV828" i="82"/>
  <c r="DU828" i="82"/>
  <c r="DT828" i="82"/>
  <c r="DS828" i="82"/>
  <c r="DR828" i="82"/>
  <c r="DQ828" i="82"/>
  <c r="DP828" i="82"/>
  <c r="DO828" i="82"/>
  <c r="DN828" i="82"/>
  <c r="DM828" i="82"/>
  <c r="DL828" i="82"/>
  <c r="DK828" i="82"/>
  <c r="DJ828" i="82"/>
  <c r="DI828" i="82"/>
  <c r="DH828" i="82"/>
  <c r="DG828" i="82"/>
  <c r="DF828" i="82"/>
  <c r="DE828" i="82"/>
  <c r="DD828" i="82"/>
  <c r="DC828" i="82"/>
  <c r="DB828" i="82"/>
  <c r="DA828" i="82"/>
  <c r="CZ828" i="82"/>
  <c r="FL827" i="82"/>
  <c r="FK827" i="82"/>
  <c r="FJ827" i="82"/>
  <c r="FI827" i="82"/>
  <c r="FH827" i="82"/>
  <c r="FG827" i="82"/>
  <c r="FF827" i="82"/>
  <c r="FE827" i="82"/>
  <c r="FD827" i="82"/>
  <c r="FC827" i="82"/>
  <c r="FB827" i="82"/>
  <c r="FA827" i="82"/>
  <c r="EY827" i="82"/>
  <c r="EX827" i="82"/>
  <c r="EM827" i="82"/>
  <c r="EL827" i="82"/>
  <c r="EK827" i="82"/>
  <c r="EJ827" i="82"/>
  <c r="EI827" i="82"/>
  <c r="EH827" i="82"/>
  <c r="EG827" i="82"/>
  <c r="EF827" i="82"/>
  <c r="EE827" i="82"/>
  <c r="ED827" i="82"/>
  <c r="EC827" i="82"/>
  <c r="EB827" i="82"/>
  <c r="EA827" i="82"/>
  <c r="DZ827" i="82"/>
  <c r="DY827" i="82"/>
  <c r="DX827" i="82"/>
  <c r="DW827" i="82"/>
  <c r="DV827" i="82"/>
  <c r="DU827" i="82"/>
  <c r="DT827" i="82"/>
  <c r="DS827" i="82"/>
  <c r="DR827" i="82"/>
  <c r="DQ827" i="82"/>
  <c r="DP827" i="82"/>
  <c r="DO827" i="82"/>
  <c r="DN827" i="82"/>
  <c r="DM827" i="82"/>
  <c r="DL827" i="82"/>
  <c r="DK827" i="82"/>
  <c r="DJ827" i="82"/>
  <c r="DI827" i="82"/>
  <c r="DH827" i="82"/>
  <c r="DG827" i="82"/>
  <c r="DF827" i="82"/>
  <c r="DE827" i="82"/>
  <c r="DD827" i="82"/>
  <c r="DC827" i="82"/>
  <c r="DB827" i="82"/>
  <c r="DA827" i="82"/>
  <c r="CZ827" i="82"/>
  <c r="FL826" i="82"/>
  <c r="FK826" i="82"/>
  <c r="FJ826" i="82"/>
  <c r="FI826" i="82"/>
  <c r="FH826" i="82"/>
  <c r="FG826" i="82"/>
  <c r="FF826" i="82"/>
  <c r="FE826" i="82"/>
  <c r="FD826" i="82"/>
  <c r="FC826" i="82"/>
  <c r="FB826" i="82"/>
  <c r="FA826" i="82"/>
  <c r="EY826" i="82"/>
  <c r="EX826" i="82"/>
  <c r="EM826" i="82"/>
  <c r="EL826" i="82"/>
  <c r="EK826" i="82"/>
  <c r="EJ826" i="82"/>
  <c r="EI826" i="82"/>
  <c r="EH826" i="82"/>
  <c r="EG826" i="82"/>
  <c r="EF826" i="82"/>
  <c r="EE826" i="82"/>
  <c r="ED826" i="82"/>
  <c r="EC826" i="82"/>
  <c r="EB826" i="82"/>
  <c r="EA826" i="82"/>
  <c r="DZ826" i="82"/>
  <c r="DY826" i="82"/>
  <c r="DX826" i="82"/>
  <c r="DW826" i="82"/>
  <c r="DV826" i="82"/>
  <c r="DU826" i="82"/>
  <c r="DT826" i="82"/>
  <c r="DS826" i="82"/>
  <c r="DR826" i="82"/>
  <c r="DQ826" i="82"/>
  <c r="DP826" i="82"/>
  <c r="DO826" i="82"/>
  <c r="DN826" i="82"/>
  <c r="DM826" i="82"/>
  <c r="DL826" i="82"/>
  <c r="DK826" i="82"/>
  <c r="DJ826" i="82"/>
  <c r="DI826" i="82"/>
  <c r="DH826" i="82"/>
  <c r="DG826" i="82"/>
  <c r="DF826" i="82"/>
  <c r="DE826" i="82"/>
  <c r="DD826" i="82"/>
  <c r="DC826" i="82"/>
  <c r="DB826" i="82"/>
  <c r="DA826" i="82"/>
  <c r="CZ826" i="82"/>
  <c r="FL825" i="82"/>
  <c r="FK825" i="82"/>
  <c r="FJ825" i="82"/>
  <c r="FI825" i="82"/>
  <c r="FH825" i="82"/>
  <c r="FG825" i="82"/>
  <c r="FF825" i="82"/>
  <c r="FE825" i="82"/>
  <c r="FD825" i="82"/>
  <c r="FC825" i="82"/>
  <c r="FB825" i="82"/>
  <c r="FA825" i="82"/>
  <c r="EY825" i="82"/>
  <c r="EX825" i="82"/>
  <c r="EM825" i="82"/>
  <c r="EL825" i="82"/>
  <c r="EK825" i="82"/>
  <c r="EJ825" i="82"/>
  <c r="EI825" i="82"/>
  <c r="EH825" i="82"/>
  <c r="EG825" i="82"/>
  <c r="EF825" i="82"/>
  <c r="EE825" i="82"/>
  <c r="ED825" i="82"/>
  <c r="EC825" i="82"/>
  <c r="EB825" i="82"/>
  <c r="EA825" i="82"/>
  <c r="DZ825" i="82"/>
  <c r="DY825" i="82"/>
  <c r="DX825" i="82"/>
  <c r="DW825" i="82"/>
  <c r="DV825" i="82"/>
  <c r="DU825" i="82"/>
  <c r="DT825" i="82"/>
  <c r="DS825" i="82"/>
  <c r="DR825" i="82"/>
  <c r="DQ825" i="82"/>
  <c r="DP825" i="82"/>
  <c r="DO825" i="82"/>
  <c r="DN825" i="82"/>
  <c r="DM825" i="82"/>
  <c r="DL825" i="82"/>
  <c r="DK825" i="82"/>
  <c r="DJ825" i="82"/>
  <c r="DI825" i="82"/>
  <c r="DH825" i="82"/>
  <c r="DG825" i="82"/>
  <c r="DF825" i="82"/>
  <c r="DE825" i="82"/>
  <c r="DD825" i="82"/>
  <c r="DC825" i="82"/>
  <c r="DB825" i="82"/>
  <c r="DA825" i="82"/>
  <c r="CZ825" i="82"/>
  <c r="FL824" i="82"/>
  <c r="FK824" i="82"/>
  <c r="FJ824" i="82"/>
  <c r="FI824" i="82"/>
  <c r="FH824" i="82"/>
  <c r="FG824" i="82"/>
  <c r="FF824" i="82"/>
  <c r="FE824" i="82"/>
  <c r="FD824" i="82"/>
  <c r="FC824" i="82"/>
  <c r="FB824" i="82"/>
  <c r="FA824" i="82"/>
  <c r="EY824" i="82"/>
  <c r="EX824" i="82"/>
  <c r="EM824" i="82"/>
  <c r="EL824" i="82"/>
  <c r="EK824" i="82"/>
  <c r="EJ824" i="82"/>
  <c r="EI824" i="82"/>
  <c r="EH824" i="82"/>
  <c r="EG824" i="82"/>
  <c r="EF824" i="82"/>
  <c r="EE824" i="82"/>
  <c r="ED824" i="82"/>
  <c r="EC824" i="82"/>
  <c r="EB824" i="82"/>
  <c r="EA824" i="82"/>
  <c r="DZ824" i="82"/>
  <c r="DY824" i="82"/>
  <c r="DX824" i="82"/>
  <c r="DW824" i="82"/>
  <c r="DV824" i="82"/>
  <c r="DU824" i="82"/>
  <c r="DT824" i="82"/>
  <c r="DS824" i="82"/>
  <c r="DR824" i="82"/>
  <c r="DQ824" i="82"/>
  <c r="DP824" i="82"/>
  <c r="DO824" i="82"/>
  <c r="DN824" i="82"/>
  <c r="DM824" i="82"/>
  <c r="DL824" i="82"/>
  <c r="DK824" i="82"/>
  <c r="DJ824" i="82"/>
  <c r="DI824" i="82"/>
  <c r="DH824" i="82"/>
  <c r="DG824" i="82"/>
  <c r="DF824" i="82"/>
  <c r="DE824" i="82"/>
  <c r="DD824" i="82"/>
  <c r="DC824" i="82"/>
  <c r="DB824" i="82"/>
  <c r="DA824" i="82"/>
  <c r="CZ824" i="82"/>
  <c r="FL823" i="82"/>
  <c r="FK823" i="82"/>
  <c r="FJ823" i="82"/>
  <c r="FI823" i="82"/>
  <c r="FH823" i="82"/>
  <c r="FG823" i="82"/>
  <c r="FF823" i="82"/>
  <c r="FE823" i="82"/>
  <c r="FD823" i="82"/>
  <c r="FC823" i="82"/>
  <c r="FB823" i="82"/>
  <c r="FA823" i="82"/>
  <c r="EY823" i="82"/>
  <c r="EX823" i="82"/>
  <c r="EM823" i="82"/>
  <c r="EL823" i="82"/>
  <c r="EK823" i="82"/>
  <c r="EJ823" i="82"/>
  <c r="EI823" i="82"/>
  <c r="EH823" i="82"/>
  <c r="EG823" i="82"/>
  <c r="EF823" i="82"/>
  <c r="EE823" i="82"/>
  <c r="ED823" i="82"/>
  <c r="EC823" i="82"/>
  <c r="EB823" i="82"/>
  <c r="EA823" i="82"/>
  <c r="DZ823" i="82"/>
  <c r="DY823" i="82"/>
  <c r="DX823" i="82"/>
  <c r="DW823" i="82"/>
  <c r="DV823" i="82"/>
  <c r="DU823" i="82"/>
  <c r="DT823" i="82"/>
  <c r="DS823" i="82"/>
  <c r="DR823" i="82"/>
  <c r="DQ823" i="82"/>
  <c r="DP823" i="82"/>
  <c r="DO823" i="82"/>
  <c r="DN823" i="82"/>
  <c r="DM823" i="82"/>
  <c r="DL823" i="82"/>
  <c r="DK823" i="82"/>
  <c r="DJ823" i="82"/>
  <c r="DI823" i="82"/>
  <c r="DH823" i="82"/>
  <c r="DG823" i="82"/>
  <c r="DF823" i="82"/>
  <c r="DE823" i="82"/>
  <c r="DD823" i="82"/>
  <c r="DC823" i="82"/>
  <c r="DB823" i="82"/>
  <c r="DA823" i="82"/>
  <c r="CZ823" i="82"/>
  <c r="FL822" i="82"/>
  <c r="FK822" i="82"/>
  <c r="FJ822" i="82"/>
  <c r="FI822" i="82"/>
  <c r="FH822" i="82"/>
  <c r="FG822" i="82"/>
  <c r="FF822" i="82"/>
  <c r="FE822" i="82"/>
  <c r="FD822" i="82"/>
  <c r="FC822" i="82"/>
  <c r="FB822" i="82"/>
  <c r="FA822" i="82"/>
  <c r="EY822" i="82"/>
  <c r="EX822" i="82"/>
  <c r="EM822" i="82"/>
  <c r="EL822" i="82"/>
  <c r="EK822" i="82"/>
  <c r="EJ822" i="82"/>
  <c r="EI822" i="82"/>
  <c r="EH822" i="82"/>
  <c r="EG822" i="82"/>
  <c r="EF822" i="82"/>
  <c r="EE822" i="82"/>
  <c r="ED822" i="82"/>
  <c r="EC822" i="82"/>
  <c r="EB822" i="82"/>
  <c r="EA822" i="82"/>
  <c r="DZ822" i="82"/>
  <c r="DY822" i="82"/>
  <c r="DX822" i="82"/>
  <c r="DW822" i="82"/>
  <c r="DV822" i="82"/>
  <c r="DU822" i="82"/>
  <c r="DT822" i="82"/>
  <c r="DS822" i="82"/>
  <c r="DR822" i="82"/>
  <c r="DQ822" i="82"/>
  <c r="DP822" i="82"/>
  <c r="DO822" i="82"/>
  <c r="DN822" i="82"/>
  <c r="DM822" i="82"/>
  <c r="DL822" i="82"/>
  <c r="DK822" i="82"/>
  <c r="DJ822" i="82"/>
  <c r="DI822" i="82"/>
  <c r="DH822" i="82"/>
  <c r="DG822" i="82"/>
  <c r="DF822" i="82"/>
  <c r="DE822" i="82"/>
  <c r="DD822" i="82"/>
  <c r="DC822" i="82"/>
  <c r="DB822" i="82"/>
  <c r="DA822" i="82"/>
  <c r="CZ822" i="82"/>
  <c r="FL821" i="82"/>
  <c r="FK821" i="82"/>
  <c r="FJ821" i="82"/>
  <c r="FI821" i="82"/>
  <c r="FH821" i="82"/>
  <c r="FG821" i="82"/>
  <c r="FF821" i="82"/>
  <c r="FE821" i="82"/>
  <c r="FD821" i="82"/>
  <c r="FC821" i="82"/>
  <c r="FB821" i="82"/>
  <c r="FA821" i="82"/>
  <c r="EY821" i="82"/>
  <c r="EX821" i="82"/>
  <c r="EM821" i="82"/>
  <c r="EL821" i="82"/>
  <c r="EK821" i="82"/>
  <c r="EJ821" i="82"/>
  <c r="EI821" i="82"/>
  <c r="EH821" i="82"/>
  <c r="EG821" i="82"/>
  <c r="EF821" i="82"/>
  <c r="EE821" i="82"/>
  <c r="ED821" i="82"/>
  <c r="EC821" i="82"/>
  <c r="EB821" i="82"/>
  <c r="EA821" i="82"/>
  <c r="DZ821" i="82"/>
  <c r="DY821" i="82"/>
  <c r="DX821" i="82"/>
  <c r="DW821" i="82"/>
  <c r="DV821" i="82"/>
  <c r="DU821" i="82"/>
  <c r="DT821" i="82"/>
  <c r="DS821" i="82"/>
  <c r="DR821" i="82"/>
  <c r="DQ821" i="82"/>
  <c r="DP821" i="82"/>
  <c r="DO821" i="82"/>
  <c r="DN821" i="82"/>
  <c r="DM821" i="82"/>
  <c r="DL821" i="82"/>
  <c r="DK821" i="82"/>
  <c r="DJ821" i="82"/>
  <c r="DI821" i="82"/>
  <c r="DH821" i="82"/>
  <c r="DG821" i="82"/>
  <c r="DF821" i="82"/>
  <c r="DE821" i="82"/>
  <c r="DD821" i="82"/>
  <c r="DC821" i="82"/>
  <c r="DB821" i="82"/>
  <c r="DA821" i="82"/>
  <c r="CZ821" i="82"/>
  <c r="FL820" i="82"/>
  <c r="FK820" i="82"/>
  <c r="FJ820" i="82"/>
  <c r="FI820" i="82"/>
  <c r="FH820" i="82"/>
  <c r="FG820" i="82"/>
  <c r="FF820" i="82"/>
  <c r="FE820" i="82"/>
  <c r="FD820" i="82"/>
  <c r="FC820" i="82"/>
  <c r="FB820" i="82"/>
  <c r="FA820" i="82"/>
  <c r="EY820" i="82"/>
  <c r="EX820" i="82"/>
  <c r="EM820" i="82"/>
  <c r="EL820" i="82"/>
  <c r="EK820" i="82"/>
  <c r="EJ820" i="82"/>
  <c r="EI820" i="82"/>
  <c r="EH820" i="82"/>
  <c r="EG820" i="82"/>
  <c r="EF820" i="82"/>
  <c r="EE820" i="82"/>
  <c r="ED820" i="82"/>
  <c r="EC820" i="82"/>
  <c r="EB820" i="82"/>
  <c r="EA820" i="82"/>
  <c r="DZ820" i="82"/>
  <c r="DY820" i="82"/>
  <c r="DX820" i="82"/>
  <c r="DW820" i="82"/>
  <c r="DV820" i="82"/>
  <c r="DU820" i="82"/>
  <c r="DT820" i="82"/>
  <c r="DS820" i="82"/>
  <c r="DR820" i="82"/>
  <c r="DQ820" i="82"/>
  <c r="DP820" i="82"/>
  <c r="DO820" i="82"/>
  <c r="DN820" i="82"/>
  <c r="DM820" i="82"/>
  <c r="DL820" i="82"/>
  <c r="DK820" i="82"/>
  <c r="DJ820" i="82"/>
  <c r="DI820" i="82"/>
  <c r="DH820" i="82"/>
  <c r="DG820" i="82"/>
  <c r="DF820" i="82"/>
  <c r="DE820" i="82"/>
  <c r="DD820" i="82"/>
  <c r="DC820" i="82"/>
  <c r="DB820" i="82"/>
  <c r="DA820" i="82"/>
  <c r="CZ820" i="82"/>
  <c r="FL819" i="82"/>
  <c r="FK819" i="82"/>
  <c r="FJ819" i="82"/>
  <c r="FI819" i="82"/>
  <c r="FH819" i="82"/>
  <c r="FG819" i="82"/>
  <c r="FF819" i="82"/>
  <c r="FE819" i="82"/>
  <c r="FD819" i="82"/>
  <c r="FC819" i="82"/>
  <c r="FB819" i="82"/>
  <c r="FA819" i="82"/>
  <c r="EY819" i="82"/>
  <c r="EX819" i="82"/>
  <c r="EM819" i="82"/>
  <c r="EL819" i="82"/>
  <c r="EK819" i="82"/>
  <c r="EJ819" i="82"/>
  <c r="EI819" i="82"/>
  <c r="EH819" i="82"/>
  <c r="EG819" i="82"/>
  <c r="EF819" i="82"/>
  <c r="EE819" i="82"/>
  <c r="ED819" i="82"/>
  <c r="EC819" i="82"/>
  <c r="EB819" i="82"/>
  <c r="EA819" i="82"/>
  <c r="DZ819" i="82"/>
  <c r="DY819" i="82"/>
  <c r="DX819" i="82"/>
  <c r="DW819" i="82"/>
  <c r="DV819" i="82"/>
  <c r="DU819" i="82"/>
  <c r="DT819" i="82"/>
  <c r="DS819" i="82"/>
  <c r="DR819" i="82"/>
  <c r="DQ819" i="82"/>
  <c r="DP819" i="82"/>
  <c r="DO819" i="82"/>
  <c r="DN819" i="82"/>
  <c r="DM819" i="82"/>
  <c r="DL819" i="82"/>
  <c r="DK819" i="82"/>
  <c r="DJ819" i="82"/>
  <c r="DI819" i="82"/>
  <c r="DH819" i="82"/>
  <c r="DG819" i="82"/>
  <c r="DF819" i="82"/>
  <c r="DE819" i="82"/>
  <c r="DD819" i="82"/>
  <c r="DC819" i="82"/>
  <c r="DB819" i="82"/>
  <c r="DA819" i="82"/>
  <c r="CZ819" i="82"/>
  <c r="FL818" i="82"/>
  <c r="FK818" i="82"/>
  <c r="FJ818" i="82"/>
  <c r="FI818" i="82"/>
  <c r="FH818" i="82"/>
  <c r="FG818" i="82"/>
  <c r="FF818" i="82"/>
  <c r="FE818" i="82"/>
  <c r="FD818" i="82"/>
  <c r="FC818" i="82"/>
  <c r="FB818" i="82"/>
  <c r="FA818" i="82"/>
  <c r="EY818" i="82"/>
  <c r="EX818" i="82"/>
  <c r="EM818" i="82"/>
  <c r="EL818" i="82"/>
  <c r="EK818" i="82"/>
  <c r="EJ818" i="82"/>
  <c r="EI818" i="82"/>
  <c r="EH818" i="82"/>
  <c r="EG818" i="82"/>
  <c r="EF818" i="82"/>
  <c r="EE818" i="82"/>
  <c r="ED818" i="82"/>
  <c r="EC818" i="82"/>
  <c r="EB818" i="82"/>
  <c r="EA818" i="82"/>
  <c r="DZ818" i="82"/>
  <c r="DY818" i="82"/>
  <c r="DX818" i="82"/>
  <c r="DW818" i="82"/>
  <c r="DV818" i="82"/>
  <c r="DU818" i="82"/>
  <c r="DT818" i="82"/>
  <c r="DS818" i="82"/>
  <c r="DR818" i="82"/>
  <c r="DQ818" i="82"/>
  <c r="DP818" i="82"/>
  <c r="DO818" i="82"/>
  <c r="DN818" i="82"/>
  <c r="DM818" i="82"/>
  <c r="DL818" i="82"/>
  <c r="DK818" i="82"/>
  <c r="DJ818" i="82"/>
  <c r="DI818" i="82"/>
  <c r="DH818" i="82"/>
  <c r="DG818" i="82"/>
  <c r="DF818" i="82"/>
  <c r="DE818" i="82"/>
  <c r="DD818" i="82"/>
  <c r="DC818" i="82"/>
  <c r="DB818" i="82"/>
  <c r="DA818" i="82"/>
  <c r="CZ818" i="82"/>
  <c r="FL817" i="82"/>
  <c r="FK817" i="82"/>
  <c r="FJ817" i="82"/>
  <c r="FI817" i="82"/>
  <c r="FH817" i="82"/>
  <c r="FG817" i="82"/>
  <c r="FF817" i="82"/>
  <c r="FE817" i="82"/>
  <c r="FD817" i="82"/>
  <c r="FC817" i="82"/>
  <c r="FB817" i="82"/>
  <c r="FA817" i="82"/>
  <c r="EY817" i="82"/>
  <c r="EX817" i="82"/>
  <c r="EM817" i="82"/>
  <c r="EL817" i="82"/>
  <c r="EK817" i="82"/>
  <c r="EJ817" i="82"/>
  <c r="EI817" i="82"/>
  <c r="EH817" i="82"/>
  <c r="EG817" i="82"/>
  <c r="EF817" i="82"/>
  <c r="EE817" i="82"/>
  <c r="ED817" i="82"/>
  <c r="EC817" i="82"/>
  <c r="EB817" i="82"/>
  <c r="EA817" i="82"/>
  <c r="DZ817" i="82"/>
  <c r="DY817" i="82"/>
  <c r="DX817" i="82"/>
  <c r="DW817" i="82"/>
  <c r="DV817" i="82"/>
  <c r="DU817" i="82"/>
  <c r="DT817" i="82"/>
  <c r="DS817" i="82"/>
  <c r="DR817" i="82"/>
  <c r="DQ817" i="82"/>
  <c r="DP817" i="82"/>
  <c r="DO817" i="82"/>
  <c r="DN817" i="82"/>
  <c r="DM817" i="82"/>
  <c r="DL817" i="82"/>
  <c r="DK817" i="82"/>
  <c r="DJ817" i="82"/>
  <c r="DI817" i="82"/>
  <c r="DH817" i="82"/>
  <c r="DG817" i="82"/>
  <c r="DF817" i="82"/>
  <c r="DE817" i="82"/>
  <c r="DD817" i="82"/>
  <c r="DC817" i="82"/>
  <c r="DB817" i="82"/>
  <c r="DA817" i="82"/>
  <c r="CZ817" i="82"/>
  <c r="FL816" i="82"/>
  <c r="FK816" i="82"/>
  <c r="FJ816" i="82"/>
  <c r="FI816" i="82"/>
  <c r="FH816" i="82"/>
  <c r="FG816" i="82"/>
  <c r="FF816" i="82"/>
  <c r="FE816" i="82"/>
  <c r="FD816" i="82"/>
  <c r="FC816" i="82"/>
  <c r="FB816" i="82"/>
  <c r="FA816" i="82"/>
  <c r="EY816" i="82"/>
  <c r="EX816" i="82"/>
  <c r="EM816" i="82"/>
  <c r="EL816" i="82"/>
  <c r="EK816" i="82"/>
  <c r="EJ816" i="82"/>
  <c r="EI816" i="82"/>
  <c r="EH816" i="82"/>
  <c r="EG816" i="82"/>
  <c r="EF816" i="82"/>
  <c r="EE816" i="82"/>
  <c r="ED816" i="82"/>
  <c r="EC816" i="82"/>
  <c r="EB816" i="82"/>
  <c r="EA816" i="82"/>
  <c r="DZ816" i="82"/>
  <c r="DY816" i="82"/>
  <c r="DX816" i="82"/>
  <c r="DW816" i="82"/>
  <c r="DV816" i="82"/>
  <c r="DU816" i="82"/>
  <c r="DT816" i="82"/>
  <c r="DS816" i="82"/>
  <c r="DR816" i="82"/>
  <c r="DQ816" i="82"/>
  <c r="DP816" i="82"/>
  <c r="DO816" i="82"/>
  <c r="DN816" i="82"/>
  <c r="DM816" i="82"/>
  <c r="DL816" i="82"/>
  <c r="DK816" i="82"/>
  <c r="DJ816" i="82"/>
  <c r="DI816" i="82"/>
  <c r="DH816" i="82"/>
  <c r="DG816" i="82"/>
  <c r="DF816" i="82"/>
  <c r="DE816" i="82"/>
  <c r="DD816" i="82"/>
  <c r="DC816" i="82"/>
  <c r="DB816" i="82"/>
  <c r="DA816" i="82"/>
  <c r="CZ816" i="82"/>
  <c r="FL815" i="82"/>
  <c r="FK815" i="82"/>
  <c r="FJ815" i="82"/>
  <c r="FI815" i="82"/>
  <c r="FH815" i="82"/>
  <c r="FG815" i="82"/>
  <c r="FF815" i="82"/>
  <c r="FE815" i="82"/>
  <c r="FD815" i="82"/>
  <c r="FC815" i="82"/>
  <c r="FB815" i="82"/>
  <c r="FA815" i="82"/>
  <c r="EY815" i="82"/>
  <c r="EX815" i="82"/>
  <c r="EM815" i="82"/>
  <c r="EL815" i="82"/>
  <c r="EK815" i="82"/>
  <c r="EJ815" i="82"/>
  <c r="EI815" i="82"/>
  <c r="EH815" i="82"/>
  <c r="EG815" i="82"/>
  <c r="EF815" i="82"/>
  <c r="EE815" i="82"/>
  <c r="ED815" i="82"/>
  <c r="EC815" i="82"/>
  <c r="EB815" i="82"/>
  <c r="EA815" i="82"/>
  <c r="DZ815" i="82"/>
  <c r="DY815" i="82"/>
  <c r="DX815" i="82"/>
  <c r="DW815" i="82"/>
  <c r="DV815" i="82"/>
  <c r="DU815" i="82"/>
  <c r="DT815" i="82"/>
  <c r="DS815" i="82"/>
  <c r="DR815" i="82"/>
  <c r="DQ815" i="82"/>
  <c r="DP815" i="82"/>
  <c r="DO815" i="82"/>
  <c r="DN815" i="82"/>
  <c r="DM815" i="82"/>
  <c r="DL815" i="82"/>
  <c r="DK815" i="82"/>
  <c r="DJ815" i="82"/>
  <c r="DI815" i="82"/>
  <c r="DH815" i="82"/>
  <c r="DG815" i="82"/>
  <c r="DF815" i="82"/>
  <c r="DE815" i="82"/>
  <c r="DD815" i="82"/>
  <c r="DC815" i="82"/>
  <c r="DB815" i="82"/>
  <c r="DA815" i="82"/>
  <c r="CZ815" i="82"/>
  <c r="FL814" i="82"/>
  <c r="FK814" i="82"/>
  <c r="FJ814" i="82"/>
  <c r="FI814" i="82"/>
  <c r="FH814" i="82"/>
  <c r="FG814" i="82"/>
  <c r="FF814" i="82"/>
  <c r="FE814" i="82"/>
  <c r="FD814" i="82"/>
  <c r="FC814" i="82"/>
  <c r="FB814" i="82"/>
  <c r="FA814" i="82"/>
  <c r="EY814" i="82"/>
  <c r="EX814" i="82"/>
  <c r="EM814" i="82"/>
  <c r="EL814" i="82"/>
  <c r="EK814" i="82"/>
  <c r="EJ814" i="82"/>
  <c r="EI814" i="82"/>
  <c r="EH814" i="82"/>
  <c r="EG814" i="82"/>
  <c r="EF814" i="82"/>
  <c r="EE814" i="82"/>
  <c r="ED814" i="82"/>
  <c r="EC814" i="82"/>
  <c r="EB814" i="82"/>
  <c r="EA814" i="82"/>
  <c r="DZ814" i="82"/>
  <c r="DY814" i="82"/>
  <c r="DX814" i="82"/>
  <c r="DW814" i="82"/>
  <c r="DV814" i="82"/>
  <c r="DU814" i="82"/>
  <c r="DT814" i="82"/>
  <c r="DS814" i="82"/>
  <c r="DR814" i="82"/>
  <c r="DQ814" i="82"/>
  <c r="DP814" i="82"/>
  <c r="DO814" i="82"/>
  <c r="DN814" i="82"/>
  <c r="DM814" i="82"/>
  <c r="DL814" i="82"/>
  <c r="DK814" i="82"/>
  <c r="DJ814" i="82"/>
  <c r="DI814" i="82"/>
  <c r="DH814" i="82"/>
  <c r="DG814" i="82"/>
  <c r="DF814" i="82"/>
  <c r="DE814" i="82"/>
  <c r="DD814" i="82"/>
  <c r="DC814" i="82"/>
  <c r="DB814" i="82"/>
  <c r="DA814" i="82"/>
  <c r="CZ814" i="82"/>
  <c r="FL813" i="82"/>
  <c r="FK813" i="82"/>
  <c r="FJ813" i="82"/>
  <c r="FI813" i="82"/>
  <c r="FH813" i="82"/>
  <c r="FG813" i="82"/>
  <c r="FF813" i="82"/>
  <c r="FE813" i="82"/>
  <c r="FD813" i="82"/>
  <c r="FC813" i="82"/>
  <c r="FB813" i="82"/>
  <c r="FA813" i="82"/>
  <c r="EY813" i="82"/>
  <c r="EX813" i="82"/>
  <c r="EM813" i="82"/>
  <c r="EL813" i="82"/>
  <c r="EK813" i="82"/>
  <c r="EJ813" i="82"/>
  <c r="EI813" i="82"/>
  <c r="EH813" i="82"/>
  <c r="EG813" i="82"/>
  <c r="EF813" i="82"/>
  <c r="EE813" i="82"/>
  <c r="ED813" i="82"/>
  <c r="EC813" i="82"/>
  <c r="EB813" i="82"/>
  <c r="EA813" i="82"/>
  <c r="DZ813" i="82"/>
  <c r="DY813" i="82"/>
  <c r="DX813" i="82"/>
  <c r="DW813" i="82"/>
  <c r="DV813" i="82"/>
  <c r="DU813" i="82"/>
  <c r="DT813" i="82"/>
  <c r="DS813" i="82"/>
  <c r="DR813" i="82"/>
  <c r="DQ813" i="82"/>
  <c r="DP813" i="82"/>
  <c r="DO813" i="82"/>
  <c r="DN813" i="82"/>
  <c r="DM813" i="82"/>
  <c r="DL813" i="82"/>
  <c r="DK813" i="82"/>
  <c r="DJ813" i="82"/>
  <c r="DI813" i="82"/>
  <c r="DH813" i="82"/>
  <c r="DG813" i="82"/>
  <c r="DF813" i="82"/>
  <c r="DE813" i="82"/>
  <c r="DD813" i="82"/>
  <c r="DC813" i="82"/>
  <c r="DB813" i="82"/>
  <c r="DA813" i="82"/>
  <c r="CZ813" i="82"/>
  <c r="FL812" i="82"/>
  <c r="FK812" i="82"/>
  <c r="FJ812" i="82"/>
  <c r="FI812" i="82"/>
  <c r="FH812" i="82"/>
  <c r="FG812" i="82"/>
  <c r="FF812" i="82"/>
  <c r="FE812" i="82"/>
  <c r="FD812" i="82"/>
  <c r="FC812" i="82"/>
  <c r="FB812" i="82"/>
  <c r="FA812" i="82"/>
  <c r="EY812" i="82"/>
  <c r="EX812" i="82"/>
  <c r="EM812" i="82"/>
  <c r="EL812" i="82"/>
  <c r="EK812" i="82"/>
  <c r="EJ812" i="82"/>
  <c r="EI812" i="82"/>
  <c r="EH812" i="82"/>
  <c r="EG812" i="82"/>
  <c r="EF812" i="82"/>
  <c r="EE812" i="82"/>
  <c r="ED812" i="82"/>
  <c r="EC812" i="82"/>
  <c r="EB812" i="82"/>
  <c r="EA812" i="82"/>
  <c r="DZ812" i="82"/>
  <c r="DY812" i="82"/>
  <c r="DX812" i="82"/>
  <c r="DW812" i="82"/>
  <c r="DV812" i="82"/>
  <c r="DU812" i="82"/>
  <c r="DT812" i="82"/>
  <c r="DS812" i="82"/>
  <c r="DR812" i="82"/>
  <c r="DQ812" i="82"/>
  <c r="DP812" i="82"/>
  <c r="DO812" i="82"/>
  <c r="DN812" i="82"/>
  <c r="DM812" i="82"/>
  <c r="DL812" i="82"/>
  <c r="DK812" i="82"/>
  <c r="DJ812" i="82"/>
  <c r="DI812" i="82"/>
  <c r="DH812" i="82"/>
  <c r="DG812" i="82"/>
  <c r="DF812" i="82"/>
  <c r="DE812" i="82"/>
  <c r="DD812" i="82"/>
  <c r="DC812" i="82"/>
  <c r="DB812" i="82"/>
  <c r="DA812" i="82"/>
  <c r="CZ812" i="82"/>
  <c r="FL811" i="82"/>
  <c r="FK811" i="82"/>
  <c r="FJ811" i="82"/>
  <c r="FI811" i="82"/>
  <c r="FH811" i="82"/>
  <c r="FG811" i="82"/>
  <c r="FF811" i="82"/>
  <c r="FE811" i="82"/>
  <c r="FD811" i="82"/>
  <c r="FC811" i="82"/>
  <c r="FB811" i="82"/>
  <c r="FA811" i="82"/>
  <c r="EY811" i="82"/>
  <c r="EX811" i="82"/>
  <c r="EM811" i="82"/>
  <c r="EL811" i="82"/>
  <c r="EK811" i="82"/>
  <c r="EJ811" i="82"/>
  <c r="EI811" i="82"/>
  <c r="EH811" i="82"/>
  <c r="EG811" i="82"/>
  <c r="EF811" i="82"/>
  <c r="EE811" i="82"/>
  <c r="ED811" i="82"/>
  <c r="EC811" i="82"/>
  <c r="EB811" i="82"/>
  <c r="EA811" i="82"/>
  <c r="DZ811" i="82"/>
  <c r="DY811" i="82"/>
  <c r="DX811" i="82"/>
  <c r="DW811" i="82"/>
  <c r="DV811" i="82"/>
  <c r="DU811" i="82"/>
  <c r="DT811" i="82"/>
  <c r="DS811" i="82"/>
  <c r="DR811" i="82"/>
  <c r="DQ811" i="82"/>
  <c r="DP811" i="82"/>
  <c r="DO811" i="82"/>
  <c r="DN811" i="82"/>
  <c r="DM811" i="82"/>
  <c r="DL811" i="82"/>
  <c r="DK811" i="82"/>
  <c r="DJ811" i="82"/>
  <c r="DI811" i="82"/>
  <c r="DH811" i="82"/>
  <c r="DG811" i="82"/>
  <c r="DF811" i="82"/>
  <c r="DE811" i="82"/>
  <c r="DD811" i="82"/>
  <c r="DC811" i="82"/>
  <c r="DB811" i="82"/>
  <c r="DA811" i="82"/>
  <c r="CZ811" i="82"/>
  <c r="FL810" i="82"/>
  <c r="FK810" i="82"/>
  <c r="FJ810" i="82"/>
  <c r="FI810" i="82"/>
  <c r="FH810" i="82"/>
  <c r="FG810" i="82"/>
  <c r="FF810" i="82"/>
  <c r="FE810" i="82"/>
  <c r="FD810" i="82"/>
  <c r="FC810" i="82"/>
  <c r="FB810" i="82"/>
  <c r="FA810" i="82"/>
  <c r="EY810" i="82"/>
  <c r="EX810" i="82"/>
  <c r="EM810" i="82"/>
  <c r="EL810" i="82"/>
  <c r="EK810" i="82"/>
  <c r="EJ810" i="82"/>
  <c r="EI810" i="82"/>
  <c r="EH810" i="82"/>
  <c r="EG810" i="82"/>
  <c r="EF810" i="82"/>
  <c r="EE810" i="82"/>
  <c r="ED810" i="82"/>
  <c r="EC810" i="82"/>
  <c r="EB810" i="82"/>
  <c r="EA810" i="82"/>
  <c r="DZ810" i="82"/>
  <c r="DY810" i="82"/>
  <c r="DX810" i="82"/>
  <c r="DW810" i="82"/>
  <c r="DV810" i="82"/>
  <c r="DU810" i="82"/>
  <c r="DT810" i="82"/>
  <c r="DS810" i="82"/>
  <c r="DR810" i="82"/>
  <c r="DQ810" i="82"/>
  <c r="DP810" i="82"/>
  <c r="DO810" i="82"/>
  <c r="DN810" i="82"/>
  <c r="DM810" i="82"/>
  <c r="DL810" i="82"/>
  <c r="DK810" i="82"/>
  <c r="DJ810" i="82"/>
  <c r="DI810" i="82"/>
  <c r="DH810" i="82"/>
  <c r="DG810" i="82"/>
  <c r="DF810" i="82"/>
  <c r="DE810" i="82"/>
  <c r="DD810" i="82"/>
  <c r="DC810" i="82"/>
  <c r="DB810" i="82"/>
  <c r="DA810" i="82"/>
  <c r="CZ810" i="82"/>
  <c r="FL809" i="82"/>
  <c r="FK809" i="82"/>
  <c r="FJ809" i="82"/>
  <c r="FI809" i="82"/>
  <c r="FH809" i="82"/>
  <c r="FG809" i="82"/>
  <c r="FF809" i="82"/>
  <c r="FE809" i="82"/>
  <c r="FD809" i="82"/>
  <c r="FC809" i="82"/>
  <c r="FB809" i="82"/>
  <c r="FA809" i="82"/>
  <c r="EY809" i="82"/>
  <c r="EX809" i="82"/>
  <c r="EM809" i="82"/>
  <c r="EL809" i="82"/>
  <c r="EK809" i="82"/>
  <c r="EJ809" i="82"/>
  <c r="EI809" i="82"/>
  <c r="EH809" i="82"/>
  <c r="EG809" i="82"/>
  <c r="EF809" i="82"/>
  <c r="EE809" i="82"/>
  <c r="ED809" i="82"/>
  <c r="EC809" i="82"/>
  <c r="EB809" i="82"/>
  <c r="EA809" i="82"/>
  <c r="DZ809" i="82"/>
  <c r="DY809" i="82"/>
  <c r="DX809" i="82"/>
  <c r="DW809" i="82"/>
  <c r="DV809" i="82"/>
  <c r="DU809" i="82"/>
  <c r="DT809" i="82"/>
  <c r="DS809" i="82"/>
  <c r="DR809" i="82"/>
  <c r="DQ809" i="82"/>
  <c r="DP809" i="82"/>
  <c r="DO809" i="82"/>
  <c r="DN809" i="82"/>
  <c r="DM809" i="82"/>
  <c r="DL809" i="82"/>
  <c r="DK809" i="82"/>
  <c r="DJ809" i="82"/>
  <c r="DI809" i="82"/>
  <c r="DH809" i="82"/>
  <c r="DG809" i="82"/>
  <c r="DF809" i="82"/>
  <c r="DE809" i="82"/>
  <c r="DD809" i="82"/>
  <c r="DC809" i="82"/>
  <c r="DB809" i="82"/>
  <c r="DA809" i="82"/>
  <c r="CZ809" i="82"/>
  <c r="FL808" i="82"/>
  <c r="FK808" i="82"/>
  <c r="FJ808" i="82"/>
  <c r="FI808" i="82"/>
  <c r="FH808" i="82"/>
  <c r="FG808" i="82"/>
  <c r="FF808" i="82"/>
  <c r="FE808" i="82"/>
  <c r="FD808" i="82"/>
  <c r="FC808" i="82"/>
  <c r="FB808" i="82"/>
  <c r="FA808" i="82"/>
  <c r="EY808" i="82"/>
  <c r="EX808" i="82"/>
  <c r="EM808" i="82"/>
  <c r="EL808" i="82"/>
  <c r="EK808" i="82"/>
  <c r="EJ808" i="82"/>
  <c r="EI808" i="82"/>
  <c r="EH808" i="82"/>
  <c r="EG808" i="82"/>
  <c r="EF808" i="82"/>
  <c r="EE808" i="82"/>
  <c r="ED808" i="82"/>
  <c r="EC808" i="82"/>
  <c r="EB808" i="82"/>
  <c r="EA808" i="82"/>
  <c r="DZ808" i="82"/>
  <c r="DY808" i="82"/>
  <c r="DX808" i="82"/>
  <c r="DW808" i="82"/>
  <c r="DV808" i="82"/>
  <c r="DU808" i="82"/>
  <c r="DT808" i="82"/>
  <c r="DS808" i="82"/>
  <c r="DR808" i="82"/>
  <c r="DQ808" i="82"/>
  <c r="DP808" i="82"/>
  <c r="DO808" i="82"/>
  <c r="DN808" i="82"/>
  <c r="DM808" i="82"/>
  <c r="DL808" i="82"/>
  <c r="DK808" i="82"/>
  <c r="DJ808" i="82"/>
  <c r="DI808" i="82"/>
  <c r="DH808" i="82"/>
  <c r="DG808" i="82"/>
  <c r="DF808" i="82"/>
  <c r="DE808" i="82"/>
  <c r="DD808" i="82"/>
  <c r="DC808" i="82"/>
  <c r="DB808" i="82"/>
  <c r="DA808" i="82"/>
  <c r="CZ808" i="82"/>
  <c r="FL807" i="82"/>
  <c r="FK807" i="82"/>
  <c r="FJ807" i="82"/>
  <c r="FI807" i="82"/>
  <c r="FH807" i="82"/>
  <c r="FG807" i="82"/>
  <c r="FF807" i="82"/>
  <c r="FE807" i="82"/>
  <c r="FD807" i="82"/>
  <c r="FC807" i="82"/>
  <c r="FB807" i="82"/>
  <c r="FA807" i="82"/>
  <c r="EY807" i="82"/>
  <c r="EX807" i="82"/>
  <c r="EM807" i="82"/>
  <c r="EL807" i="82"/>
  <c r="EK807" i="82"/>
  <c r="EJ807" i="82"/>
  <c r="EI807" i="82"/>
  <c r="EH807" i="82"/>
  <c r="EG807" i="82"/>
  <c r="EF807" i="82"/>
  <c r="EE807" i="82"/>
  <c r="ED807" i="82"/>
  <c r="EC807" i="82"/>
  <c r="EB807" i="82"/>
  <c r="EA807" i="82"/>
  <c r="DZ807" i="82"/>
  <c r="DY807" i="82"/>
  <c r="DX807" i="82"/>
  <c r="DW807" i="82"/>
  <c r="DV807" i="82"/>
  <c r="DU807" i="82"/>
  <c r="DT807" i="82"/>
  <c r="DS807" i="82"/>
  <c r="DR807" i="82"/>
  <c r="DQ807" i="82"/>
  <c r="DP807" i="82"/>
  <c r="DO807" i="82"/>
  <c r="DN807" i="82"/>
  <c r="DM807" i="82"/>
  <c r="DL807" i="82"/>
  <c r="DK807" i="82"/>
  <c r="DJ807" i="82"/>
  <c r="DI807" i="82"/>
  <c r="DH807" i="82"/>
  <c r="DG807" i="82"/>
  <c r="DF807" i="82"/>
  <c r="DE807" i="82"/>
  <c r="DD807" i="82"/>
  <c r="DC807" i="82"/>
  <c r="DB807" i="82"/>
  <c r="DA807" i="82"/>
  <c r="CZ807" i="82"/>
  <c r="FL806" i="82"/>
  <c r="FK806" i="82"/>
  <c r="FJ806" i="82"/>
  <c r="FI806" i="82"/>
  <c r="FH806" i="82"/>
  <c r="FG806" i="82"/>
  <c r="FF806" i="82"/>
  <c r="FE806" i="82"/>
  <c r="FD806" i="82"/>
  <c r="FC806" i="82"/>
  <c r="FB806" i="82"/>
  <c r="FA806" i="82"/>
  <c r="EY806" i="82"/>
  <c r="EX806" i="82"/>
  <c r="EM806" i="82"/>
  <c r="EL806" i="82"/>
  <c r="EK806" i="82"/>
  <c r="EJ806" i="82"/>
  <c r="EI806" i="82"/>
  <c r="EH806" i="82"/>
  <c r="EG806" i="82"/>
  <c r="EF806" i="82"/>
  <c r="EE806" i="82"/>
  <c r="ED806" i="82"/>
  <c r="EC806" i="82"/>
  <c r="EB806" i="82"/>
  <c r="EA806" i="82"/>
  <c r="DZ806" i="82"/>
  <c r="DY806" i="82"/>
  <c r="DX806" i="82"/>
  <c r="DW806" i="82"/>
  <c r="DV806" i="82"/>
  <c r="DU806" i="82"/>
  <c r="DT806" i="82"/>
  <c r="DS806" i="82"/>
  <c r="DR806" i="82"/>
  <c r="DQ806" i="82"/>
  <c r="DP806" i="82"/>
  <c r="DO806" i="82"/>
  <c r="DN806" i="82"/>
  <c r="DM806" i="82"/>
  <c r="DL806" i="82"/>
  <c r="DK806" i="82"/>
  <c r="DJ806" i="82"/>
  <c r="DI806" i="82"/>
  <c r="DH806" i="82"/>
  <c r="DG806" i="82"/>
  <c r="DF806" i="82"/>
  <c r="DE806" i="82"/>
  <c r="DD806" i="82"/>
  <c r="DC806" i="82"/>
  <c r="DB806" i="82"/>
  <c r="DA806" i="82"/>
  <c r="CZ806" i="82"/>
  <c r="FL805" i="82"/>
  <c r="FK805" i="82"/>
  <c r="FJ805" i="82"/>
  <c r="FI805" i="82"/>
  <c r="FH805" i="82"/>
  <c r="FG805" i="82"/>
  <c r="FF805" i="82"/>
  <c r="FE805" i="82"/>
  <c r="FD805" i="82"/>
  <c r="FC805" i="82"/>
  <c r="FB805" i="82"/>
  <c r="FA805" i="82"/>
  <c r="EY805" i="82"/>
  <c r="EX805" i="82"/>
  <c r="EM805" i="82"/>
  <c r="EL805" i="82"/>
  <c r="EK805" i="82"/>
  <c r="EJ805" i="82"/>
  <c r="EI805" i="82"/>
  <c r="EH805" i="82"/>
  <c r="EG805" i="82"/>
  <c r="EF805" i="82"/>
  <c r="EE805" i="82"/>
  <c r="ED805" i="82"/>
  <c r="EC805" i="82"/>
  <c r="EB805" i="82"/>
  <c r="EA805" i="82"/>
  <c r="DZ805" i="82"/>
  <c r="DY805" i="82"/>
  <c r="DX805" i="82"/>
  <c r="DW805" i="82"/>
  <c r="DV805" i="82"/>
  <c r="DU805" i="82"/>
  <c r="DT805" i="82"/>
  <c r="DS805" i="82"/>
  <c r="DR805" i="82"/>
  <c r="DQ805" i="82"/>
  <c r="DP805" i="82"/>
  <c r="DO805" i="82"/>
  <c r="DN805" i="82"/>
  <c r="DM805" i="82"/>
  <c r="DL805" i="82"/>
  <c r="DK805" i="82"/>
  <c r="DJ805" i="82"/>
  <c r="DI805" i="82"/>
  <c r="DH805" i="82"/>
  <c r="DG805" i="82"/>
  <c r="DF805" i="82"/>
  <c r="DE805" i="82"/>
  <c r="DD805" i="82"/>
  <c r="DC805" i="82"/>
  <c r="DB805" i="82"/>
  <c r="DA805" i="82"/>
  <c r="CZ805" i="82"/>
  <c r="FL804" i="82"/>
  <c r="FK804" i="82"/>
  <c r="FJ804" i="82"/>
  <c r="FI804" i="82"/>
  <c r="FH804" i="82"/>
  <c r="FG804" i="82"/>
  <c r="FF804" i="82"/>
  <c r="FE804" i="82"/>
  <c r="FD804" i="82"/>
  <c r="FC804" i="82"/>
  <c r="FB804" i="82"/>
  <c r="FA804" i="82"/>
  <c r="EY804" i="82"/>
  <c r="EX804" i="82"/>
  <c r="EM804" i="82"/>
  <c r="EL804" i="82"/>
  <c r="EK804" i="82"/>
  <c r="EJ804" i="82"/>
  <c r="EI804" i="82"/>
  <c r="EH804" i="82"/>
  <c r="EG804" i="82"/>
  <c r="EF804" i="82"/>
  <c r="EE804" i="82"/>
  <c r="ED804" i="82"/>
  <c r="EC804" i="82"/>
  <c r="EB804" i="82"/>
  <c r="EA804" i="82"/>
  <c r="DZ804" i="82"/>
  <c r="DY804" i="82"/>
  <c r="DX804" i="82"/>
  <c r="DW804" i="82"/>
  <c r="DV804" i="82"/>
  <c r="DU804" i="82"/>
  <c r="DT804" i="82"/>
  <c r="DS804" i="82"/>
  <c r="DR804" i="82"/>
  <c r="DQ804" i="82"/>
  <c r="DP804" i="82"/>
  <c r="DO804" i="82"/>
  <c r="DN804" i="82"/>
  <c r="DM804" i="82"/>
  <c r="DL804" i="82"/>
  <c r="DK804" i="82"/>
  <c r="DJ804" i="82"/>
  <c r="DI804" i="82"/>
  <c r="DH804" i="82"/>
  <c r="DG804" i="82"/>
  <c r="DF804" i="82"/>
  <c r="DE804" i="82"/>
  <c r="DD804" i="82"/>
  <c r="DC804" i="82"/>
  <c r="DB804" i="82"/>
  <c r="DA804" i="82"/>
  <c r="CZ804" i="82"/>
  <c r="FL803" i="82"/>
  <c r="FK803" i="82"/>
  <c r="FJ803" i="82"/>
  <c r="FI803" i="82"/>
  <c r="FH803" i="82"/>
  <c r="FG803" i="82"/>
  <c r="FF803" i="82"/>
  <c r="FE803" i="82"/>
  <c r="FD803" i="82"/>
  <c r="FC803" i="82"/>
  <c r="FB803" i="82"/>
  <c r="FA803" i="82"/>
  <c r="EY803" i="82"/>
  <c r="EX803" i="82"/>
  <c r="EM803" i="82"/>
  <c r="EL803" i="82"/>
  <c r="EK803" i="82"/>
  <c r="EJ803" i="82"/>
  <c r="EI803" i="82"/>
  <c r="EH803" i="82"/>
  <c r="EG803" i="82"/>
  <c r="EF803" i="82"/>
  <c r="EE803" i="82"/>
  <c r="ED803" i="82"/>
  <c r="EC803" i="82"/>
  <c r="EB803" i="82"/>
  <c r="EA803" i="82"/>
  <c r="DZ803" i="82"/>
  <c r="DY803" i="82"/>
  <c r="DX803" i="82"/>
  <c r="DW803" i="82"/>
  <c r="DV803" i="82"/>
  <c r="DU803" i="82"/>
  <c r="DT803" i="82"/>
  <c r="DS803" i="82"/>
  <c r="DR803" i="82"/>
  <c r="DQ803" i="82"/>
  <c r="DP803" i="82"/>
  <c r="DO803" i="82"/>
  <c r="DN803" i="82"/>
  <c r="DM803" i="82"/>
  <c r="DL803" i="82"/>
  <c r="DK803" i="82"/>
  <c r="DJ803" i="82"/>
  <c r="DI803" i="82"/>
  <c r="DH803" i="82"/>
  <c r="DG803" i="82"/>
  <c r="DF803" i="82"/>
  <c r="DE803" i="82"/>
  <c r="DD803" i="82"/>
  <c r="DC803" i="82"/>
  <c r="DB803" i="82"/>
  <c r="DA803" i="82"/>
  <c r="CZ803" i="82"/>
  <c r="FL802" i="82"/>
  <c r="FK802" i="82"/>
  <c r="FJ802" i="82"/>
  <c r="FI802" i="82"/>
  <c r="FH802" i="82"/>
  <c r="FG802" i="82"/>
  <c r="FF802" i="82"/>
  <c r="FE802" i="82"/>
  <c r="FD802" i="82"/>
  <c r="FC802" i="82"/>
  <c r="FB802" i="82"/>
  <c r="FA802" i="82"/>
  <c r="EY802" i="82"/>
  <c r="EX802" i="82"/>
  <c r="EM802" i="82"/>
  <c r="EL802" i="82"/>
  <c r="EK802" i="82"/>
  <c r="EJ802" i="82"/>
  <c r="EI802" i="82"/>
  <c r="EH802" i="82"/>
  <c r="EG802" i="82"/>
  <c r="EF802" i="82"/>
  <c r="EE802" i="82"/>
  <c r="ED802" i="82"/>
  <c r="EC802" i="82"/>
  <c r="EB802" i="82"/>
  <c r="EA802" i="82"/>
  <c r="DZ802" i="82"/>
  <c r="DY802" i="82"/>
  <c r="DX802" i="82"/>
  <c r="DW802" i="82"/>
  <c r="DV802" i="82"/>
  <c r="DU802" i="82"/>
  <c r="DT802" i="82"/>
  <c r="DS802" i="82"/>
  <c r="DR802" i="82"/>
  <c r="DQ802" i="82"/>
  <c r="DP802" i="82"/>
  <c r="DO802" i="82"/>
  <c r="DN802" i="82"/>
  <c r="DM802" i="82"/>
  <c r="DL802" i="82"/>
  <c r="DK802" i="82"/>
  <c r="DJ802" i="82"/>
  <c r="DI802" i="82"/>
  <c r="DH802" i="82"/>
  <c r="DG802" i="82"/>
  <c r="DF802" i="82"/>
  <c r="DE802" i="82"/>
  <c r="DD802" i="82"/>
  <c r="DC802" i="82"/>
  <c r="DB802" i="82"/>
  <c r="DA802" i="82"/>
  <c r="CZ802" i="82"/>
  <c r="FL801" i="82"/>
  <c r="FK801" i="82"/>
  <c r="FJ801" i="82"/>
  <c r="FI801" i="82"/>
  <c r="FH801" i="82"/>
  <c r="FG801" i="82"/>
  <c r="FF801" i="82"/>
  <c r="FE801" i="82"/>
  <c r="FD801" i="82"/>
  <c r="FC801" i="82"/>
  <c r="FB801" i="82"/>
  <c r="FA801" i="82"/>
  <c r="EY801" i="82"/>
  <c r="EX801" i="82"/>
  <c r="EM801" i="82"/>
  <c r="EL801" i="82"/>
  <c r="EK801" i="82"/>
  <c r="EJ801" i="82"/>
  <c r="EI801" i="82"/>
  <c r="EH801" i="82"/>
  <c r="EG801" i="82"/>
  <c r="EF801" i="82"/>
  <c r="EE801" i="82"/>
  <c r="ED801" i="82"/>
  <c r="EC801" i="82"/>
  <c r="EB801" i="82"/>
  <c r="EA801" i="82"/>
  <c r="DZ801" i="82"/>
  <c r="DY801" i="82"/>
  <c r="DX801" i="82"/>
  <c r="DW801" i="82"/>
  <c r="DV801" i="82"/>
  <c r="DU801" i="82"/>
  <c r="DT801" i="82"/>
  <c r="DS801" i="82"/>
  <c r="DR801" i="82"/>
  <c r="DQ801" i="82"/>
  <c r="DP801" i="82"/>
  <c r="DO801" i="82"/>
  <c r="DN801" i="82"/>
  <c r="DM801" i="82"/>
  <c r="DL801" i="82"/>
  <c r="DK801" i="82"/>
  <c r="DJ801" i="82"/>
  <c r="DI801" i="82"/>
  <c r="DH801" i="82"/>
  <c r="DG801" i="82"/>
  <c r="DF801" i="82"/>
  <c r="DE801" i="82"/>
  <c r="DD801" i="82"/>
  <c r="DC801" i="82"/>
  <c r="DB801" i="82"/>
  <c r="DA801" i="82"/>
  <c r="CZ801" i="82"/>
  <c r="FL800" i="82"/>
  <c r="FK800" i="82"/>
  <c r="FJ800" i="82"/>
  <c r="FI800" i="82"/>
  <c r="FH800" i="82"/>
  <c r="FG800" i="82"/>
  <c r="FF800" i="82"/>
  <c r="FE800" i="82"/>
  <c r="FD800" i="82"/>
  <c r="FC800" i="82"/>
  <c r="FB800" i="82"/>
  <c r="FA800" i="82"/>
  <c r="EY800" i="82"/>
  <c r="EX800" i="82"/>
  <c r="EM800" i="82"/>
  <c r="EL800" i="82"/>
  <c r="EK800" i="82"/>
  <c r="EJ800" i="82"/>
  <c r="EI800" i="82"/>
  <c r="EH800" i="82"/>
  <c r="EG800" i="82"/>
  <c r="EF800" i="82"/>
  <c r="EE800" i="82"/>
  <c r="ED800" i="82"/>
  <c r="EC800" i="82"/>
  <c r="EB800" i="82"/>
  <c r="EA800" i="82"/>
  <c r="DZ800" i="82"/>
  <c r="DY800" i="82"/>
  <c r="DX800" i="82"/>
  <c r="DW800" i="82"/>
  <c r="DV800" i="82"/>
  <c r="DU800" i="82"/>
  <c r="DT800" i="82"/>
  <c r="DS800" i="82"/>
  <c r="DR800" i="82"/>
  <c r="DQ800" i="82"/>
  <c r="DP800" i="82"/>
  <c r="DO800" i="82"/>
  <c r="DN800" i="82"/>
  <c r="DM800" i="82"/>
  <c r="DL800" i="82"/>
  <c r="DK800" i="82"/>
  <c r="DJ800" i="82"/>
  <c r="DI800" i="82"/>
  <c r="DH800" i="82"/>
  <c r="DG800" i="82"/>
  <c r="DF800" i="82"/>
  <c r="DE800" i="82"/>
  <c r="DD800" i="82"/>
  <c r="DC800" i="82"/>
  <c r="DB800" i="82"/>
  <c r="DA800" i="82"/>
  <c r="CZ800" i="82"/>
  <c r="FL799" i="82"/>
  <c r="FK799" i="82"/>
  <c r="FJ799" i="82"/>
  <c r="FI799" i="82"/>
  <c r="FH799" i="82"/>
  <c r="FG799" i="82"/>
  <c r="FF799" i="82"/>
  <c r="FE799" i="82"/>
  <c r="FD799" i="82"/>
  <c r="FC799" i="82"/>
  <c r="FB799" i="82"/>
  <c r="FA799" i="82"/>
  <c r="EY799" i="82"/>
  <c r="EX799" i="82"/>
  <c r="EM799" i="82"/>
  <c r="EL799" i="82"/>
  <c r="EK799" i="82"/>
  <c r="EJ799" i="82"/>
  <c r="EI799" i="82"/>
  <c r="EH799" i="82"/>
  <c r="EG799" i="82"/>
  <c r="EF799" i="82"/>
  <c r="EE799" i="82"/>
  <c r="ED799" i="82"/>
  <c r="EC799" i="82"/>
  <c r="EB799" i="82"/>
  <c r="EA799" i="82"/>
  <c r="DZ799" i="82"/>
  <c r="DY799" i="82"/>
  <c r="DX799" i="82"/>
  <c r="DW799" i="82"/>
  <c r="DV799" i="82"/>
  <c r="DU799" i="82"/>
  <c r="DT799" i="82"/>
  <c r="DS799" i="82"/>
  <c r="DR799" i="82"/>
  <c r="DQ799" i="82"/>
  <c r="DP799" i="82"/>
  <c r="DO799" i="82"/>
  <c r="DN799" i="82"/>
  <c r="DM799" i="82"/>
  <c r="DL799" i="82"/>
  <c r="DK799" i="82"/>
  <c r="DJ799" i="82"/>
  <c r="DI799" i="82"/>
  <c r="DH799" i="82"/>
  <c r="DG799" i="82"/>
  <c r="DF799" i="82"/>
  <c r="DE799" i="82"/>
  <c r="DD799" i="82"/>
  <c r="DC799" i="82"/>
  <c r="DB799" i="82"/>
  <c r="DA799" i="82"/>
  <c r="CZ799" i="82"/>
  <c r="FL798" i="82"/>
  <c r="FK798" i="82"/>
  <c r="FJ798" i="82"/>
  <c r="FI798" i="82"/>
  <c r="FH798" i="82"/>
  <c r="FG798" i="82"/>
  <c r="FF798" i="82"/>
  <c r="FE798" i="82"/>
  <c r="FD798" i="82"/>
  <c r="FC798" i="82"/>
  <c r="FB798" i="82"/>
  <c r="FA798" i="82"/>
  <c r="EY798" i="82"/>
  <c r="EX798" i="82"/>
  <c r="EM798" i="82"/>
  <c r="EL798" i="82"/>
  <c r="EK798" i="82"/>
  <c r="EJ798" i="82"/>
  <c r="EI798" i="82"/>
  <c r="EH798" i="82"/>
  <c r="EG798" i="82"/>
  <c r="EF798" i="82"/>
  <c r="EE798" i="82"/>
  <c r="ED798" i="82"/>
  <c r="EC798" i="82"/>
  <c r="EB798" i="82"/>
  <c r="EA798" i="82"/>
  <c r="DZ798" i="82"/>
  <c r="DY798" i="82"/>
  <c r="DX798" i="82"/>
  <c r="DW798" i="82"/>
  <c r="DV798" i="82"/>
  <c r="DU798" i="82"/>
  <c r="DT798" i="82"/>
  <c r="DS798" i="82"/>
  <c r="DR798" i="82"/>
  <c r="DQ798" i="82"/>
  <c r="DP798" i="82"/>
  <c r="DO798" i="82"/>
  <c r="DN798" i="82"/>
  <c r="DM798" i="82"/>
  <c r="DL798" i="82"/>
  <c r="DK798" i="82"/>
  <c r="DJ798" i="82"/>
  <c r="DI798" i="82"/>
  <c r="DH798" i="82"/>
  <c r="DG798" i="82"/>
  <c r="DF798" i="82"/>
  <c r="DE798" i="82"/>
  <c r="DD798" i="82"/>
  <c r="DC798" i="82"/>
  <c r="DB798" i="82"/>
  <c r="DA798" i="82"/>
  <c r="CZ798" i="82"/>
  <c r="FL797" i="82"/>
  <c r="FK797" i="82"/>
  <c r="FJ797" i="82"/>
  <c r="FI797" i="82"/>
  <c r="FH797" i="82"/>
  <c r="FG797" i="82"/>
  <c r="FF797" i="82"/>
  <c r="FE797" i="82"/>
  <c r="FD797" i="82"/>
  <c r="FC797" i="82"/>
  <c r="FB797" i="82"/>
  <c r="FA797" i="82"/>
  <c r="EY797" i="82"/>
  <c r="EX797" i="82"/>
  <c r="EM797" i="82"/>
  <c r="EL797" i="82"/>
  <c r="EK797" i="82"/>
  <c r="EJ797" i="82"/>
  <c r="EI797" i="82"/>
  <c r="EH797" i="82"/>
  <c r="EG797" i="82"/>
  <c r="EF797" i="82"/>
  <c r="EE797" i="82"/>
  <c r="ED797" i="82"/>
  <c r="EC797" i="82"/>
  <c r="EB797" i="82"/>
  <c r="EA797" i="82"/>
  <c r="DZ797" i="82"/>
  <c r="DY797" i="82"/>
  <c r="DX797" i="82"/>
  <c r="DW797" i="82"/>
  <c r="DV797" i="82"/>
  <c r="DU797" i="82"/>
  <c r="DT797" i="82"/>
  <c r="DS797" i="82"/>
  <c r="DR797" i="82"/>
  <c r="DQ797" i="82"/>
  <c r="DP797" i="82"/>
  <c r="DO797" i="82"/>
  <c r="DN797" i="82"/>
  <c r="DM797" i="82"/>
  <c r="DL797" i="82"/>
  <c r="DK797" i="82"/>
  <c r="DJ797" i="82"/>
  <c r="DI797" i="82"/>
  <c r="DH797" i="82"/>
  <c r="DG797" i="82"/>
  <c r="DF797" i="82"/>
  <c r="DE797" i="82"/>
  <c r="DD797" i="82"/>
  <c r="DC797" i="82"/>
  <c r="DB797" i="82"/>
  <c r="DA797" i="82"/>
  <c r="CZ797" i="82"/>
  <c r="FL796" i="82"/>
  <c r="FK796" i="82"/>
  <c r="FJ796" i="82"/>
  <c r="FI796" i="82"/>
  <c r="FH796" i="82"/>
  <c r="FG796" i="82"/>
  <c r="FF796" i="82"/>
  <c r="FE796" i="82"/>
  <c r="FD796" i="82"/>
  <c r="FC796" i="82"/>
  <c r="FB796" i="82"/>
  <c r="FA796" i="82"/>
  <c r="EY796" i="82"/>
  <c r="EX796" i="82"/>
  <c r="EM796" i="82"/>
  <c r="EL796" i="82"/>
  <c r="EK796" i="82"/>
  <c r="EJ796" i="82"/>
  <c r="EI796" i="82"/>
  <c r="EH796" i="82"/>
  <c r="EG796" i="82"/>
  <c r="EF796" i="82"/>
  <c r="EE796" i="82"/>
  <c r="ED796" i="82"/>
  <c r="EC796" i="82"/>
  <c r="EB796" i="82"/>
  <c r="EA796" i="82"/>
  <c r="DZ796" i="82"/>
  <c r="DY796" i="82"/>
  <c r="DX796" i="82"/>
  <c r="DW796" i="82"/>
  <c r="DV796" i="82"/>
  <c r="DU796" i="82"/>
  <c r="DT796" i="82"/>
  <c r="DS796" i="82"/>
  <c r="DR796" i="82"/>
  <c r="DQ796" i="82"/>
  <c r="DP796" i="82"/>
  <c r="DO796" i="82"/>
  <c r="DN796" i="82"/>
  <c r="DM796" i="82"/>
  <c r="DL796" i="82"/>
  <c r="DK796" i="82"/>
  <c r="DJ796" i="82"/>
  <c r="DI796" i="82"/>
  <c r="DH796" i="82"/>
  <c r="DG796" i="82"/>
  <c r="DF796" i="82"/>
  <c r="DE796" i="82"/>
  <c r="DD796" i="82"/>
  <c r="DC796" i="82"/>
  <c r="DB796" i="82"/>
  <c r="DA796" i="82"/>
  <c r="CZ796" i="82"/>
  <c r="FL795" i="82"/>
  <c r="FK795" i="82"/>
  <c r="FJ795" i="82"/>
  <c r="FI795" i="82"/>
  <c r="FH795" i="82"/>
  <c r="FG795" i="82"/>
  <c r="FF795" i="82"/>
  <c r="FE795" i="82"/>
  <c r="FD795" i="82"/>
  <c r="FC795" i="82"/>
  <c r="FB795" i="82"/>
  <c r="FA795" i="82"/>
  <c r="EY795" i="82"/>
  <c r="EX795" i="82"/>
  <c r="EM795" i="82"/>
  <c r="EL795" i="82"/>
  <c r="EK795" i="82"/>
  <c r="EJ795" i="82"/>
  <c r="EI795" i="82"/>
  <c r="EH795" i="82"/>
  <c r="EG795" i="82"/>
  <c r="EF795" i="82"/>
  <c r="EE795" i="82"/>
  <c r="ED795" i="82"/>
  <c r="EC795" i="82"/>
  <c r="EB795" i="82"/>
  <c r="EA795" i="82"/>
  <c r="DZ795" i="82"/>
  <c r="DY795" i="82"/>
  <c r="DX795" i="82"/>
  <c r="DW795" i="82"/>
  <c r="DV795" i="82"/>
  <c r="DU795" i="82"/>
  <c r="DT795" i="82"/>
  <c r="DS795" i="82"/>
  <c r="DR795" i="82"/>
  <c r="DQ795" i="82"/>
  <c r="DP795" i="82"/>
  <c r="DO795" i="82"/>
  <c r="DN795" i="82"/>
  <c r="DM795" i="82"/>
  <c r="DL795" i="82"/>
  <c r="DK795" i="82"/>
  <c r="DJ795" i="82"/>
  <c r="DI795" i="82"/>
  <c r="DH795" i="82"/>
  <c r="DG795" i="82"/>
  <c r="DF795" i="82"/>
  <c r="DE795" i="82"/>
  <c r="DD795" i="82"/>
  <c r="DC795" i="82"/>
  <c r="DB795" i="82"/>
  <c r="DA795" i="82"/>
  <c r="CZ795" i="82"/>
  <c r="FL794" i="82"/>
  <c r="FK794" i="82"/>
  <c r="FJ794" i="82"/>
  <c r="FI794" i="82"/>
  <c r="FH794" i="82"/>
  <c r="FG794" i="82"/>
  <c r="FF794" i="82"/>
  <c r="FE794" i="82"/>
  <c r="FD794" i="82"/>
  <c r="FC794" i="82"/>
  <c r="FB794" i="82"/>
  <c r="FA794" i="82"/>
  <c r="EY794" i="82"/>
  <c r="EX794" i="82"/>
  <c r="EM794" i="82"/>
  <c r="EL794" i="82"/>
  <c r="EK794" i="82"/>
  <c r="EJ794" i="82"/>
  <c r="EI794" i="82"/>
  <c r="EH794" i="82"/>
  <c r="EG794" i="82"/>
  <c r="EF794" i="82"/>
  <c r="EE794" i="82"/>
  <c r="ED794" i="82"/>
  <c r="EC794" i="82"/>
  <c r="EB794" i="82"/>
  <c r="EA794" i="82"/>
  <c r="DZ794" i="82"/>
  <c r="DY794" i="82"/>
  <c r="DX794" i="82"/>
  <c r="DW794" i="82"/>
  <c r="DV794" i="82"/>
  <c r="DU794" i="82"/>
  <c r="DT794" i="82"/>
  <c r="DS794" i="82"/>
  <c r="DR794" i="82"/>
  <c r="DQ794" i="82"/>
  <c r="DP794" i="82"/>
  <c r="DO794" i="82"/>
  <c r="DN794" i="82"/>
  <c r="DM794" i="82"/>
  <c r="DL794" i="82"/>
  <c r="DK794" i="82"/>
  <c r="DJ794" i="82"/>
  <c r="DI794" i="82"/>
  <c r="DH794" i="82"/>
  <c r="DG794" i="82"/>
  <c r="DF794" i="82"/>
  <c r="DE794" i="82"/>
  <c r="DD794" i="82"/>
  <c r="DC794" i="82"/>
  <c r="DB794" i="82"/>
  <c r="DA794" i="82"/>
  <c r="CZ794" i="82"/>
  <c r="FL793" i="82"/>
  <c r="FK793" i="82"/>
  <c r="FJ793" i="82"/>
  <c r="FI793" i="82"/>
  <c r="FH793" i="82"/>
  <c r="FG793" i="82"/>
  <c r="FF793" i="82"/>
  <c r="FE793" i="82"/>
  <c r="FD793" i="82"/>
  <c r="FC793" i="82"/>
  <c r="FB793" i="82"/>
  <c r="FA793" i="82"/>
  <c r="EY793" i="82"/>
  <c r="EX793" i="82"/>
  <c r="EM793" i="82"/>
  <c r="EL793" i="82"/>
  <c r="EK793" i="82"/>
  <c r="EJ793" i="82"/>
  <c r="EI793" i="82"/>
  <c r="EH793" i="82"/>
  <c r="EG793" i="82"/>
  <c r="EF793" i="82"/>
  <c r="EE793" i="82"/>
  <c r="ED793" i="82"/>
  <c r="EC793" i="82"/>
  <c r="EB793" i="82"/>
  <c r="EA793" i="82"/>
  <c r="DZ793" i="82"/>
  <c r="DY793" i="82"/>
  <c r="DX793" i="82"/>
  <c r="DW793" i="82"/>
  <c r="DV793" i="82"/>
  <c r="DU793" i="82"/>
  <c r="DT793" i="82"/>
  <c r="DS793" i="82"/>
  <c r="DR793" i="82"/>
  <c r="DQ793" i="82"/>
  <c r="DP793" i="82"/>
  <c r="DO793" i="82"/>
  <c r="DN793" i="82"/>
  <c r="DM793" i="82"/>
  <c r="DL793" i="82"/>
  <c r="DK793" i="82"/>
  <c r="DJ793" i="82"/>
  <c r="DI793" i="82"/>
  <c r="DH793" i="82"/>
  <c r="DG793" i="82"/>
  <c r="DF793" i="82"/>
  <c r="DE793" i="82"/>
  <c r="DD793" i="82"/>
  <c r="DC793" i="82"/>
  <c r="DB793" i="82"/>
  <c r="DA793" i="82"/>
  <c r="CZ793" i="82"/>
  <c r="FL792" i="82"/>
  <c r="FK792" i="82"/>
  <c r="FJ792" i="82"/>
  <c r="FI792" i="82"/>
  <c r="FH792" i="82"/>
  <c r="FG792" i="82"/>
  <c r="FF792" i="82"/>
  <c r="FE792" i="82"/>
  <c r="FD792" i="82"/>
  <c r="FC792" i="82"/>
  <c r="FB792" i="82"/>
  <c r="FA792" i="82"/>
  <c r="EY792" i="82"/>
  <c r="EX792" i="82"/>
  <c r="EM792" i="82"/>
  <c r="EL792" i="82"/>
  <c r="EK792" i="82"/>
  <c r="EJ792" i="82"/>
  <c r="EI792" i="82"/>
  <c r="EH792" i="82"/>
  <c r="EG792" i="82"/>
  <c r="EF792" i="82"/>
  <c r="EE792" i="82"/>
  <c r="ED792" i="82"/>
  <c r="EC792" i="82"/>
  <c r="EB792" i="82"/>
  <c r="EA792" i="82"/>
  <c r="DZ792" i="82"/>
  <c r="DY792" i="82"/>
  <c r="DX792" i="82"/>
  <c r="DW792" i="82"/>
  <c r="DV792" i="82"/>
  <c r="DU792" i="82"/>
  <c r="DT792" i="82"/>
  <c r="DS792" i="82"/>
  <c r="DR792" i="82"/>
  <c r="DQ792" i="82"/>
  <c r="DP792" i="82"/>
  <c r="DO792" i="82"/>
  <c r="DN792" i="82"/>
  <c r="DM792" i="82"/>
  <c r="DL792" i="82"/>
  <c r="DK792" i="82"/>
  <c r="DJ792" i="82"/>
  <c r="DI792" i="82"/>
  <c r="DH792" i="82"/>
  <c r="DG792" i="82"/>
  <c r="DF792" i="82"/>
  <c r="DE792" i="82"/>
  <c r="DD792" i="82"/>
  <c r="DC792" i="82"/>
  <c r="DB792" i="82"/>
  <c r="DA792" i="82"/>
  <c r="CZ792" i="82"/>
  <c r="FL791" i="82"/>
  <c r="FK791" i="82"/>
  <c r="FJ791" i="82"/>
  <c r="FI791" i="82"/>
  <c r="FH791" i="82"/>
  <c r="FG791" i="82"/>
  <c r="FF791" i="82"/>
  <c r="FE791" i="82"/>
  <c r="FD791" i="82"/>
  <c r="FC791" i="82"/>
  <c r="FB791" i="82"/>
  <c r="FA791" i="82"/>
  <c r="EY791" i="82"/>
  <c r="EX791" i="82"/>
  <c r="EM791" i="82"/>
  <c r="EL791" i="82"/>
  <c r="EK791" i="82"/>
  <c r="EJ791" i="82"/>
  <c r="EI791" i="82"/>
  <c r="EH791" i="82"/>
  <c r="EG791" i="82"/>
  <c r="EF791" i="82"/>
  <c r="EE791" i="82"/>
  <c r="ED791" i="82"/>
  <c r="EC791" i="82"/>
  <c r="EB791" i="82"/>
  <c r="EA791" i="82"/>
  <c r="DZ791" i="82"/>
  <c r="DY791" i="82"/>
  <c r="DX791" i="82"/>
  <c r="DW791" i="82"/>
  <c r="DV791" i="82"/>
  <c r="DU791" i="82"/>
  <c r="DT791" i="82"/>
  <c r="DS791" i="82"/>
  <c r="DR791" i="82"/>
  <c r="DQ791" i="82"/>
  <c r="DP791" i="82"/>
  <c r="DO791" i="82"/>
  <c r="DN791" i="82"/>
  <c r="DM791" i="82"/>
  <c r="DL791" i="82"/>
  <c r="DK791" i="82"/>
  <c r="DJ791" i="82"/>
  <c r="DI791" i="82"/>
  <c r="DH791" i="82"/>
  <c r="DG791" i="82"/>
  <c r="DF791" i="82"/>
  <c r="DE791" i="82"/>
  <c r="DD791" i="82"/>
  <c r="DC791" i="82"/>
  <c r="DB791" i="82"/>
  <c r="DA791" i="82"/>
  <c r="CZ791" i="82"/>
  <c r="FL790" i="82"/>
  <c r="FK790" i="82"/>
  <c r="FJ790" i="82"/>
  <c r="FI790" i="82"/>
  <c r="FH790" i="82"/>
  <c r="FG790" i="82"/>
  <c r="FF790" i="82"/>
  <c r="FE790" i="82"/>
  <c r="FD790" i="82"/>
  <c r="FC790" i="82"/>
  <c r="FB790" i="82"/>
  <c r="FA790" i="82"/>
  <c r="EY790" i="82"/>
  <c r="EX790" i="82"/>
  <c r="EM790" i="82"/>
  <c r="EL790" i="82"/>
  <c r="EK790" i="82"/>
  <c r="EJ790" i="82"/>
  <c r="EI790" i="82"/>
  <c r="EH790" i="82"/>
  <c r="EG790" i="82"/>
  <c r="EF790" i="82"/>
  <c r="EE790" i="82"/>
  <c r="ED790" i="82"/>
  <c r="EC790" i="82"/>
  <c r="EB790" i="82"/>
  <c r="EA790" i="82"/>
  <c r="DZ790" i="82"/>
  <c r="DY790" i="82"/>
  <c r="DX790" i="82"/>
  <c r="DW790" i="82"/>
  <c r="DV790" i="82"/>
  <c r="DU790" i="82"/>
  <c r="DT790" i="82"/>
  <c r="DS790" i="82"/>
  <c r="DR790" i="82"/>
  <c r="DQ790" i="82"/>
  <c r="DP790" i="82"/>
  <c r="DO790" i="82"/>
  <c r="DN790" i="82"/>
  <c r="DM790" i="82"/>
  <c r="DL790" i="82"/>
  <c r="DK790" i="82"/>
  <c r="DJ790" i="82"/>
  <c r="DI790" i="82"/>
  <c r="DH790" i="82"/>
  <c r="DG790" i="82"/>
  <c r="DF790" i="82"/>
  <c r="DE790" i="82"/>
  <c r="DD790" i="82"/>
  <c r="DC790" i="82"/>
  <c r="DB790" i="82"/>
  <c r="DA790" i="82"/>
  <c r="CZ790" i="82"/>
  <c r="FL789" i="82"/>
  <c r="FK789" i="82"/>
  <c r="FJ789" i="82"/>
  <c r="FI789" i="82"/>
  <c r="FH789" i="82"/>
  <c r="FG789" i="82"/>
  <c r="FF789" i="82"/>
  <c r="FE789" i="82"/>
  <c r="FD789" i="82"/>
  <c r="FC789" i="82"/>
  <c r="FB789" i="82"/>
  <c r="FA789" i="82"/>
  <c r="EY789" i="82"/>
  <c r="EX789" i="82"/>
  <c r="EM789" i="82"/>
  <c r="EL789" i="82"/>
  <c r="EK789" i="82"/>
  <c r="EJ789" i="82"/>
  <c r="EI789" i="82"/>
  <c r="EH789" i="82"/>
  <c r="EG789" i="82"/>
  <c r="EF789" i="82"/>
  <c r="EE789" i="82"/>
  <c r="ED789" i="82"/>
  <c r="EC789" i="82"/>
  <c r="EB789" i="82"/>
  <c r="EA789" i="82"/>
  <c r="DZ789" i="82"/>
  <c r="DY789" i="82"/>
  <c r="DX789" i="82"/>
  <c r="DW789" i="82"/>
  <c r="DV789" i="82"/>
  <c r="DU789" i="82"/>
  <c r="DT789" i="82"/>
  <c r="DS789" i="82"/>
  <c r="DR789" i="82"/>
  <c r="DQ789" i="82"/>
  <c r="DP789" i="82"/>
  <c r="DO789" i="82"/>
  <c r="DN789" i="82"/>
  <c r="DM789" i="82"/>
  <c r="DL789" i="82"/>
  <c r="DK789" i="82"/>
  <c r="DJ789" i="82"/>
  <c r="DI789" i="82"/>
  <c r="DH789" i="82"/>
  <c r="DG789" i="82"/>
  <c r="DF789" i="82"/>
  <c r="DE789" i="82"/>
  <c r="DD789" i="82"/>
  <c r="DC789" i="82"/>
  <c r="DB789" i="82"/>
  <c r="DA789" i="82"/>
  <c r="CZ789" i="82"/>
  <c r="FL788" i="82"/>
  <c r="FK788" i="82"/>
  <c r="FJ788" i="82"/>
  <c r="FI788" i="82"/>
  <c r="FH788" i="82"/>
  <c r="FG788" i="82"/>
  <c r="FF788" i="82"/>
  <c r="FE788" i="82"/>
  <c r="FD788" i="82"/>
  <c r="FC788" i="82"/>
  <c r="FB788" i="82"/>
  <c r="FA788" i="82"/>
  <c r="EY788" i="82"/>
  <c r="EX788" i="82"/>
  <c r="EM788" i="82"/>
  <c r="EL788" i="82"/>
  <c r="EK788" i="82"/>
  <c r="EJ788" i="82"/>
  <c r="EI788" i="82"/>
  <c r="EH788" i="82"/>
  <c r="EG788" i="82"/>
  <c r="EF788" i="82"/>
  <c r="EE788" i="82"/>
  <c r="ED788" i="82"/>
  <c r="EC788" i="82"/>
  <c r="EB788" i="82"/>
  <c r="EA788" i="82"/>
  <c r="DZ788" i="82"/>
  <c r="DY788" i="82"/>
  <c r="DX788" i="82"/>
  <c r="DW788" i="82"/>
  <c r="DV788" i="82"/>
  <c r="DU788" i="82"/>
  <c r="DT788" i="82"/>
  <c r="DS788" i="82"/>
  <c r="DR788" i="82"/>
  <c r="DQ788" i="82"/>
  <c r="DP788" i="82"/>
  <c r="DO788" i="82"/>
  <c r="DN788" i="82"/>
  <c r="DM788" i="82"/>
  <c r="DL788" i="82"/>
  <c r="DK788" i="82"/>
  <c r="DJ788" i="82"/>
  <c r="DI788" i="82"/>
  <c r="DH788" i="82"/>
  <c r="DG788" i="82"/>
  <c r="DF788" i="82"/>
  <c r="DE788" i="82"/>
  <c r="DD788" i="82"/>
  <c r="DC788" i="82"/>
  <c r="DB788" i="82"/>
  <c r="DA788" i="82"/>
  <c r="CZ788" i="82"/>
  <c r="FL787" i="82"/>
  <c r="FK787" i="82"/>
  <c r="FJ787" i="82"/>
  <c r="FI787" i="82"/>
  <c r="FH787" i="82"/>
  <c r="FG787" i="82"/>
  <c r="FF787" i="82"/>
  <c r="FE787" i="82"/>
  <c r="FD787" i="82"/>
  <c r="FC787" i="82"/>
  <c r="FB787" i="82"/>
  <c r="FA787" i="82"/>
  <c r="EY787" i="82"/>
  <c r="EX787" i="82"/>
  <c r="EM787" i="82"/>
  <c r="EL787" i="82"/>
  <c r="EK787" i="82"/>
  <c r="EJ787" i="82"/>
  <c r="EI787" i="82"/>
  <c r="EH787" i="82"/>
  <c r="EG787" i="82"/>
  <c r="EF787" i="82"/>
  <c r="EE787" i="82"/>
  <c r="ED787" i="82"/>
  <c r="EC787" i="82"/>
  <c r="EB787" i="82"/>
  <c r="EA787" i="82"/>
  <c r="DZ787" i="82"/>
  <c r="DY787" i="82"/>
  <c r="DX787" i="82"/>
  <c r="DW787" i="82"/>
  <c r="DV787" i="82"/>
  <c r="DU787" i="82"/>
  <c r="DT787" i="82"/>
  <c r="DS787" i="82"/>
  <c r="DR787" i="82"/>
  <c r="DQ787" i="82"/>
  <c r="DP787" i="82"/>
  <c r="DO787" i="82"/>
  <c r="DN787" i="82"/>
  <c r="DM787" i="82"/>
  <c r="DL787" i="82"/>
  <c r="DK787" i="82"/>
  <c r="DJ787" i="82"/>
  <c r="DI787" i="82"/>
  <c r="DH787" i="82"/>
  <c r="DG787" i="82"/>
  <c r="DF787" i="82"/>
  <c r="DE787" i="82"/>
  <c r="DD787" i="82"/>
  <c r="DC787" i="82"/>
  <c r="DB787" i="82"/>
  <c r="DA787" i="82"/>
  <c r="CZ787" i="82"/>
  <c r="FL786" i="82"/>
  <c r="FK786" i="82"/>
  <c r="FJ786" i="82"/>
  <c r="FI786" i="82"/>
  <c r="FH786" i="82"/>
  <c r="FG786" i="82"/>
  <c r="FF786" i="82"/>
  <c r="FE786" i="82"/>
  <c r="FD786" i="82"/>
  <c r="FC786" i="82"/>
  <c r="FB786" i="82"/>
  <c r="FA786" i="82"/>
  <c r="EY786" i="82"/>
  <c r="EX786" i="82"/>
  <c r="EM786" i="82"/>
  <c r="EL786" i="82"/>
  <c r="EK786" i="82"/>
  <c r="EJ786" i="82"/>
  <c r="EI786" i="82"/>
  <c r="EH786" i="82"/>
  <c r="EG786" i="82"/>
  <c r="EF786" i="82"/>
  <c r="EE786" i="82"/>
  <c r="ED786" i="82"/>
  <c r="EC786" i="82"/>
  <c r="EB786" i="82"/>
  <c r="EA786" i="82"/>
  <c r="DZ786" i="82"/>
  <c r="DY786" i="82"/>
  <c r="DX786" i="82"/>
  <c r="DW786" i="82"/>
  <c r="DV786" i="82"/>
  <c r="DU786" i="82"/>
  <c r="DT786" i="82"/>
  <c r="DS786" i="82"/>
  <c r="DR786" i="82"/>
  <c r="DQ786" i="82"/>
  <c r="DP786" i="82"/>
  <c r="DO786" i="82"/>
  <c r="DN786" i="82"/>
  <c r="DM786" i="82"/>
  <c r="DL786" i="82"/>
  <c r="DK786" i="82"/>
  <c r="DJ786" i="82"/>
  <c r="DI786" i="82"/>
  <c r="DH786" i="82"/>
  <c r="DG786" i="82"/>
  <c r="DF786" i="82"/>
  <c r="DE786" i="82"/>
  <c r="DD786" i="82"/>
  <c r="DC786" i="82"/>
  <c r="DB786" i="82"/>
  <c r="DA786" i="82"/>
  <c r="CZ786" i="82"/>
  <c r="FL785" i="82"/>
  <c r="FK785" i="82"/>
  <c r="FJ785" i="82"/>
  <c r="FI785" i="82"/>
  <c r="FH785" i="82"/>
  <c r="FG785" i="82"/>
  <c r="FF785" i="82"/>
  <c r="FE785" i="82"/>
  <c r="FD785" i="82"/>
  <c r="FC785" i="82"/>
  <c r="FB785" i="82"/>
  <c r="FA785" i="82"/>
  <c r="EY785" i="82"/>
  <c r="EX785" i="82"/>
  <c r="EM785" i="82"/>
  <c r="EL785" i="82"/>
  <c r="EK785" i="82"/>
  <c r="EJ785" i="82"/>
  <c r="EI785" i="82"/>
  <c r="EH785" i="82"/>
  <c r="EG785" i="82"/>
  <c r="EF785" i="82"/>
  <c r="EE785" i="82"/>
  <c r="ED785" i="82"/>
  <c r="EC785" i="82"/>
  <c r="EB785" i="82"/>
  <c r="EA785" i="82"/>
  <c r="DZ785" i="82"/>
  <c r="DY785" i="82"/>
  <c r="DX785" i="82"/>
  <c r="DW785" i="82"/>
  <c r="DV785" i="82"/>
  <c r="DU785" i="82"/>
  <c r="DT785" i="82"/>
  <c r="DS785" i="82"/>
  <c r="DR785" i="82"/>
  <c r="DQ785" i="82"/>
  <c r="DP785" i="82"/>
  <c r="DO785" i="82"/>
  <c r="DN785" i="82"/>
  <c r="DM785" i="82"/>
  <c r="DL785" i="82"/>
  <c r="DK785" i="82"/>
  <c r="DJ785" i="82"/>
  <c r="DI785" i="82"/>
  <c r="DH785" i="82"/>
  <c r="DG785" i="82"/>
  <c r="DF785" i="82"/>
  <c r="DE785" i="82"/>
  <c r="DD785" i="82"/>
  <c r="DC785" i="82"/>
  <c r="DB785" i="82"/>
  <c r="DA785" i="82"/>
  <c r="CZ785" i="82"/>
  <c r="FL784" i="82"/>
  <c r="FK784" i="82"/>
  <c r="FJ784" i="82"/>
  <c r="FI784" i="82"/>
  <c r="FH784" i="82"/>
  <c r="FG784" i="82"/>
  <c r="FF784" i="82"/>
  <c r="FE784" i="82"/>
  <c r="FD784" i="82"/>
  <c r="FC784" i="82"/>
  <c r="FB784" i="82"/>
  <c r="FA784" i="82"/>
  <c r="EY784" i="82"/>
  <c r="EX784" i="82"/>
  <c r="EM784" i="82"/>
  <c r="EL784" i="82"/>
  <c r="EK784" i="82"/>
  <c r="EJ784" i="82"/>
  <c r="EI784" i="82"/>
  <c r="EH784" i="82"/>
  <c r="EG784" i="82"/>
  <c r="EF784" i="82"/>
  <c r="EE784" i="82"/>
  <c r="ED784" i="82"/>
  <c r="EC784" i="82"/>
  <c r="EB784" i="82"/>
  <c r="EA784" i="82"/>
  <c r="DZ784" i="82"/>
  <c r="DY784" i="82"/>
  <c r="DX784" i="82"/>
  <c r="DW784" i="82"/>
  <c r="DV784" i="82"/>
  <c r="DU784" i="82"/>
  <c r="DT784" i="82"/>
  <c r="DS784" i="82"/>
  <c r="DR784" i="82"/>
  <c r="DQ784" i="82"/>
  <c r="DP784" i="82"/>
  <c r="DO784" i="82"/>
  <c r="DN784" i="82"/>
  <c r="DM784" i="82"/>
  <c r="DL784" i="82"/>
  <c r="DK784" i="82"/>
  <c r="DJ784" i="82"/>
  <c r="DI784" i="82"/>
  <c r="DH784" i="82"/>
  <c r="DG784" i="82"/>
  <c r="DF784" i="82"/>
  <c r="DE784" i="82"/>
  <c r="DD784" i="82"/>
  <c r="DC784" i="82"/>
  <c r="DB784" i="82"/>
  <c r="DA784" i="82"/>
  <c r="CZ784" i="82"/>
  <c r="FL783" i="82"/>
  <c r="FK783" i="82"/>
  <c r="FJ783" i="82"/>
  <c r="FI783" i="82"/>
  <c r="FH783" i="82"/>
  <c r="FG783" i="82"/>
  <c r="FF783" i="82"/>
  <c r="FE783" i="82"/>
  <c r="FD783" i="82"/>
  <c r="FC783" i="82"/>
  <c r="FB783" i="82"/>
  <c r="FA783" i="82"/>
  <c r="EY783" i="82"/>
  <c r="EX783" i="82"/>
  <c r="EM783" i="82"/>
  <c r="EL783" i="82"/>
  <c r="EK783" i="82"/>
  <c r="EJ783" i="82"/>
  <c r="EI783" i="82"/>
  <c r="EH783" i="82"/>
  <c r="EG783" i="82"/>
  <c r="EF783" i="82"/>
  <c r="EE783" i="82"/>
  <c r="ED783" i="82"/>
  <c r="EC783" i="82"/>
  <c r="EB783" i="82"/>
  <c r="EA783" i="82"/>
  <c r="DZ783" i="82"/>
  <c r="DY783" i="82"/>
  <c r="DX783" i="82"/>
  <c r="DW783" i="82"/>
  <c r="DV783" i="82"/>
  <c r="DU783" i="82"/>
  <c r="DT783" i="82"/>
  <c r="DS783" i="82"/>
  <c r="DR783" i="82"/>
  <c r="DQ783" i="82"/>
  <c r="DP783" i="82"/>
  <c r="DO783" i="82"/>
  <c r="DN783" i="82"/>
  <c r="DM783" i="82"/>
  <c r="DL783" i="82"/>
  <c r="DK783" i="82"/>
  <c r="DJ783" i="82"/>
  <c r="DI783" i="82"/>
  <c r="DH783" i="82"/>
  <c r="DG783" i="82"/>
  <c r="DF783" i="82"/>
  <c r="DE783" i="82"/>
  <c r="DD783" i="82"/>
  <c r="DC783" i="82"/>
  <c r="DB783" i="82"/>
  <c r="DA783" i="82"/>
  <c r="CZ783" i="82"/>
  <c r="FL782" i="82"/>
  <c r="FK782" i="82"/>
  <c r="FJ782" i="82"/>
  <c r="FI782" i="82"/>
  <c r="FH782" i="82"/>
  <c r="FG782" i="82"/>
  <c r="FF782" i="82"/>
  <c r="FE782" i="82"/>
  <c r="FD782" i="82"/>
  <c r="FC782" i="82"/>
  <c r="FB782" i="82"/>
  <c r="FA782" i="82"/>
  <c r="EY782" i="82"/>
  <c r="EX782" i="82"/>
  <c r="EM782" i="82"/>
  <c r="EL782" i="82"/>
  <c r="EK782" i="82"/>
  <c r="EJ782" i="82"/>
  <c r="EI782" i="82"/>
  <c r="EH782" i="82"/>
  <c r="EG782" i="82"/>
  <c r="EF782" i="82"/>
  <c r="EE782" i="82"/>
  <c r="ED782" i="82"/>
  <c r="EC782" i="82"/>
  <c r="EB782" i="82"/>
  <c r="EA782" i="82"/>
  <c r="DZ782" i="82"/>
  <c r="DY782" i="82"/>
  <c r="DX782" i="82"/>
  <c r="DW782" i="82"/>
  <c r="DV782" i="82"/>
  <c r="DU782" i="82"/>
  <c r="DT782" i="82"/>
  <c r="DS782" i="82"/>
  <c r="DR782" i="82"/>
  <c r="DQ782" i="82"/>
  <c r="DP782" i="82"/>
  <c r="DO782" i="82"/>
  <c r="DN782" i="82"/>
  <c r="DM782" i="82"/>
  <c r="DL782" i="82"/>
  <c r="DK782" i="82"/>
  <c r="DJ782" i="82"/>
  <c r="DI782" i="82"/>
  <c r="DH782" i="82"/>
  <c r="DG782" i="82"/>
  <c r="DF782" i="82"/>
  <c r="DE782" i="82"/>
  <c r="DD782" i="82"/>
  <c r="DC782" i="82"/>
  <c r="DB782" i="82"/>
  <c r="DA782" i="82"/>
  <c r="CZ782" i="82"/>
  <c r="FL781" i="82"/>
  <c r="FK781" i="82"/>
  <c r="FJ781" i="82"/>
  <c r="FI781" i="82"/>
  <c r="FH781" i="82"/>
  <c r="FG781" i="82"/>
  <c r="FF781" i="82"/>
  <c r="FE781" i="82"/>
  <c r="FD781" i="82"/>
  <c r="FC781" i="82"/>
  <c r="FB781" i="82"/>
  <c r="FA781" i="82"/>
  <c r="EY781" i="82"/>
  <c r="EX781" i="82"/>
  <c r="EM781" i="82"/>
  <c r="EL781" i="82"/>
  <c r="EK781" i="82"/>
  <c r="EJ781" i="82"/>
  <c r="EI781" i="82"/>
  <c r="EH781" i="82"/>
  <c r="EG781" i="82"/>
  <c r="EF781" i="82"/>
  <c r="EE781" i="82"/>
  <c r="ED781" i="82"/>
  <c r="EC781" i="82"/>
  <c r="EB781" i="82"/>
  <c r="EA781" i="82"/>
  <c r="DZ781" i="82"/>
  <c r="DY781" i="82"/>
  <c r="DX781" i="82"/>
  <c r="DW781" i="82"/>
  <c r="DV781" i="82"/>
  <c r="DU781" i="82"/>
  <c r="DT781" i="82"/>
  <c r="DS781" i="82"/>
  <c r="DR781" i="82"/>
  <c r="DQ781" i="82"/>
  <c r="DP781" i="82"/>
  <c r="DO781" i="82"/>
  <c r="DN781" i="82"/>
  <c r="DM781" i="82"/>
  <c r="DL781" i="82"/>
  <c r="DK781" i="82"/>
  <c r="DJ781" i="82"/>
  <c r="DI781" i="82"/>
  <c r="DH781" i="82"/>
  <c r="DG781" i="82"/>
  <c r="DF781" i="82"/>
  <c r="DE781" i="82"/>
  <c r="DD781" i="82"/>
  <c r="DC781" i="82"/>
  <c r="DB781" i="82"/>
  <c r="DA781" i="82"/>
  <c r="CZ781" i="82"/>
  <c r="FL780" i="82"/>
  <c r="FK780" i="82"/>
  <c r="FJ780" i="82"/>
  <c r="FI780" i="82"/>
  <c r="FH780" i="82"/>
  <c r="FG780" i="82"/>
  <c r="FF780" i="82"/>
  <c r="FE780" i="82"/>
  <c r="FD780" i="82"/>
  <c r="FC780" i="82"/>
  <c r="FB780" i="82"/>
  <c r="FA780" i="82"/>
  <c r="EY780" i="82"/>
  <c r="EX780" i="82"/>
  <c r="EM780" i="82"/>
  <c r="EL780" i="82"/>
  <c r="EK780" i="82"/>
  <c r="EJ780" i="82"/>
  <c r="EI780" i="82"/>
  <c r="EH780" i="82"/>
  <c r="EG780" i="82"/>
  <c r="EF780" i="82"/>
  <c r="EE780" i="82"/>
  <c r="ED780" i="82"/>
  <c r="EC780" i="82"/>
  <c r="EB780" i="82"/>
  <c r="EA780" i="82"/>
  <c r="DZ780" i="82"/>
  <c r="DY780" i="82"/>
  <c r="DX780" i="82"/>
  <c r="DW780" i="82"/>
  <c r="DV780" i="82"/>
  <c r="DU780" i="82"/>
  <c r="DT780" i="82"/>
  <c r="DS780" i="82"/>
  <c r="DR780" i="82"/>
  <c r="DQ780" i="82"/>
  <c r="DP780" i="82"/>
  <c r="DO780" i="82"/>
  <c r="DN780" i="82"/>
  <c r="DM780" i="82"/>
  <c r="DL780" i="82"/>
  <c r="DK780" i="82"/>
  <c r="DJ780" i="82"/>
  <c r="DI780" i="82"/>
  <c r="DH780" i="82"/>
  <c r="DG780" i="82"/>
  <c r="DF780" i="82"/>
  <c r="DE780" i="82"/>
  <c r="DD780" i="82"/>
  <c r="DC780" i="82"/>
  <c r="DB780" i="82"/>
  <c r="DA780" i="82"/>
  <c r="CZ780" i="82"/>
  <c r="FL779" i="82"/>
  <c r="FK779" i="82"/>
  <c r="FJ779" i="82"/>
  <c r="FI779" i="82"/>
  <c r="FH779" i="82"/>
  <c r="FG779" i="82"/>
  <c r="FF779" i="82"/>
  <c r="FE779" i="82"/>
  <c r="FD779" i="82"/>
  <c r="FC779" i="82"/>
  <c r="FB779" i="82"/>
  <c r="FA779" i="82"/>
  <c r="EY779" i="82"/>
  <c r="EX779" i="82"/>
  <c r="EM779" i="82"/>
  <c r="EL779" i="82"/>
  <c r="EK779" i="82"/>
  <c r="EJ779" i="82"/>
  <c r="EI779" i="82"/>
  <c r="EH779" i="82"/>
  <c r="EG779" i="82"/>
  <c r="EF779" i="82"/>
  <c r="EE779" i="82"/>
  <c r="ED779" i="82"/>
  <c r="EC779" i="82"/>
  <c r="EB779" i="82"/>
  <c r="EA779" i="82"/>
  <c r="DZ779" i="82"/>
  <c r="DY779" i="82"/>
  <c r="DX779" i="82"/>
  <c r="DW779" i="82"/>
  <c r="DV779" i="82"/>
  <c r="DU779" i="82"/>
  <c r="DT779" i="82"/>
  <c r="DS779" i="82"/>
  <c r="DR779" i="82"/>
  <c r="DQ779" i="82"/>
  <c r="DP779" i="82"/>
  <c r="DO779" i="82"/>
  <c r="DN779" i="82"/>
  <c r="DM779" i="82"/>
  <c r="DL779" i="82"/>
  <c r="DK779" i="82"/>
  <c r="DJ779" i="82"/>
  <c r="DI779" i="82"/>
  <c r="DH779" i="82"/>
  <c r="DG779" i="82"/>
  <c r="DF779" i="82"/>
  <c r="DE779" i="82"/>
  <c r="DD779" i="82"/>
  <c r="DC779" i="82"/>
  <c r="DB779" i="82"/>
  <c r="DA779" i="82"/>
  <c r="CZ779" i="82"/>
  <c r="FL778" i="82"/>
  <c r="FK778" i="82"/>
  <c r="FJ778" i="82"/>
  <c r="FI778" i="82"/>
  <c r="FH778" i="82"/>
  <c r="FG778" i="82"/>
  <c r="FF778" i="82"/>
  <c r="FE778" i="82"/>
  <c r="FD778" i="82"/>
  <c r="FC778" i="82"/>
  <c r="FB778" i="82"/>
  <c r="FA778" i="82"/>
  <c r="EY778" i="82"/>
  <c r="EX778" i="82"/>
  <c r="EM778" i="82"/>
  <c r="EL778" i="82"/>
  <c r="EK778" i="82"/>
  <c r="EJ778" i="82"/>
  <c r="EI778" i="82"/>
  <c r="EH778" i="82"/>
  <c r="EG778" i="82"/>
  <c r="EF778" i="82"/>
  <c r="EE778" i="82"/>
  <c r="ED778" i="82"/>
  <c r="EC778" i="82"/>
  <c r="EB778" i="82"/>
  <c r="EA778" i="82"/>
  <c r="DZ778" i="82"/>
  <c r="DY778" i="82"/>
  <c r="DX778" i="82"/>
  <c r="DW778" i="82"/>
  <c r="DV778" i="82"/>
  <c r="DU778" i="82"/>
  <c r="DT778" i="82"/>
  <c r="DS778" i="82"/>
  <c r="DR778" i="82"/>
  <c r="DQ778" i="82"/>
  <c r="DP778" i="82"/>
  <c r="DO778" i="82"/>
  <c r="DN778" i="82"/>
  <c r="DM778" i="82"/>
  <c r="DL778" i="82"/>
  <c r="DK778" i="82"/>
  <c r="DJ778" i="82"/>
  <c r="DI778" i="82"/>
  <c r="DH778" i="82"/>
  <c r="DG778" i="82"/>
  <c r="DF778" i="82"/>
  <c r="DE778" i="82"/>
  <c r="DD778" i="82"/>
  <c r="DC778" i="82"/>
  <c r="DB778" i="82"/>
  <c r="DA778" i="82"/>
  <c r="CZ778" i="82"/>
  <c r="FL777" i="82"/>
  <c r="FK777" i="82"/>
  <c r="FJ777" i="82"/>
  <c r="FI777" i="82"/>
  <c r="FH777" i="82"/>
  <c r="FG777" i="82"/>
  <c r="FF777" i="82"/>
  <c r="FE777" i="82"/>
  <c r="FD777" i="82"/>
  <c r="FC777" i="82"/>
  <c r="FB777" i="82"/>
  <c r="FA777" i="82"/>
  <c r="EY777" i="82"/>
  <c r="EX777" i="82"/>
  <c r="EM777" i="82"/>
  <c r="EL777" i="82"/>
  <c r="EK777" i="82"/>
  <c r="EJ777" i="82"/>
  <c r="EI777" i="82"/>
  <c r="EH777" i="82"/>
  <c r="EG777" i="82"/>
  <c r="EF777" i="82"/>
  <c r="EE777" i="82"/>
  <c r="ED777" i="82"/>
  <c r="EC777" i="82"/>
  <c r="EB777" i="82"/>
  <c r="EA777" i="82"/>
  <c r="DZ777" i="82"/>
  <c r="DY777" i="82"/>
  <c r="DX777" i="82"/>
  <c r="DW777" i="82"/>
  <c r="DV777" i="82"/>
  <c r="DU777" i="82"/>
  <c r="DT777" i="82"/>
  <c r="DS777" i="82"/>
  <c r="DR777" i="82"/>
  <c r="DQ777" i="82"/>
  <c r="DP777" i="82"/>
  <c r="DO777" i="82"/>
  <c r="DN777" i="82"/>
  <c r="DM777" i="82"/>
  <c r="DL777" i="82"/>
  <c r="DK777" i="82"/>
  <c r="DJ777" i="82"/>
  <c r="DI777" i="82"/>
  <c r="DH777" i="82"/>
  <c r="DG777" i="82"/>
  <c r="DF777" i="82"/>
  <c r="DE777" i="82"/>
  <c r="DD777" i="82"/>
  <c r="DC777" i="82"/>
  <c r="DB777" i="82"/>
  <c r="DA777" i="82"/>
  <c r="CZ777" i="82"/>
  <c r="FL776" i="82"/>
  <c r="FK776" i="82"/>
  <c r="FJ776" i="82"/>
  <c r="FI776" i="82"/>
  <c r="FH776" i="82"/>
  <c r="FG776" i="82"/>
  <c r="FF776" i="82"/>
  <c r="FE776" i="82"/>
  <c r="FD776" i="82"/>
  <c r="FC776" i="82"/>
  <c r="FB776" i="82"/>
  <c r="FA776" i="82"/>
  <c r="EY776" i="82"/>
  <c r="EX776" i="82"/>
  <c r="EM776" i="82"/>
  <c r="EL776" i="82"/>
  <c r="EK776" i="82"/>
  <c r="EJ776" i="82"/>
  <c r="EI776" i="82"/>
  <c r="EH776" i="82"/>
  <c r="EG776" i="82"/>
  <c r="EF776" i="82"/>
  <c r="EE776" i="82"/>
  <c r="ED776" i="82"/>
  <c r="EC776" i="82"/>
  <c r="EB776" i="82"/>
  <c r="EA776" i="82"/>
  <c r="DZ776" i="82"/>
  <c r="DY776" i="82"/>
  <c r="DX776" i="82"/>
  <c r="DW776" i="82"/>
  <c r="DV776" i="82"/>
  <c r="DU776" i="82"/>
  <c r="DT776" i="82"/>
  <c r="DS776" i="82"/>
  <c r="DR776" i="82"/>
  <c r="DQ776" i="82"/>
  <c r="DP776" i="82"/>
  <c r="DO776" i="82"/>
  <c r="DN776" i="82"/>
  <c r="DM776" i="82"/>
  <c r="DL776" i="82"/>
  <c r="DK776" i="82"/>
  <c r="DJ776" i="82"/>
  <c r="DI776" i="82"/>
  <c r="DH776" i="82"/>
  <c r="DG776" i="82"/>
  <c r="DF776" i="82"/>
  <c r="DE776" i="82"/>
  <c r="DD776" i="82"/>
  <c r="DC776" i="82"/>
  <c r="DB776" i="82"/>
  <c r="DA776" i="82"/>
  <c r="CZ776" i="82"/>
  <c r="FL775" i="82"/>
  <c r="FK775" i="82"/>
  <c r="FJ775" i="82"/>
  <c r="FI775" i="82"/>
  <c r="FH775" i="82"/>
  <c r="FG775" i="82"/>
  <c r="FF775" i="82"/>
  <c r="FE775" i="82"/>
  <c r="FD775" i="82"/>
  <c r="FC775" i="82"/>
  <c r="FB775" i="82"/>
  <c r="FA775" i="82"/>
  <c r="EY775" i="82"/>
  <c r="EX775" i="82"/>
  <c r="EM775" i="82"/>
  <c r="EL775" i="82"/>
  <c r="EK775" i="82"/>
  <c r="EJ775" i="82"/>
  <c r="EI775" i="82"/>
  <c r="EH775" i="82"/>
  <c r="EG775" i="82"/>
  <c r="EF775" i="82"/>
  <c r="EE775" i="82"/>
  <c r="ED775" i="82"/>
  <c r="EC775" i="82"/>
  <c r="EB775" i="82"/>
  <c r="EA775" i="82"/>
  <c r="DZ775" i="82"/>
  <c r="DY775" i="82"/>
  <c r="DX775" i="82"/>
  <c r="DW775" i="82"/>
  <c r="DV775" i="82"/>
  <c r="DU775" i="82"/>
  <c r="DT775" i="82"/>
  <c r="DS775" i="82"/>
  <c r="DR775" i="82"/>
  <c r="DQ775" i="82"/>
  <c r="DP775" i="82"/>
  <c r="DO775" i="82"/>
  <c r="DN775" i="82"/>
  <c r="DM775" i="82"/>
  <c r="DL775" i="82"/>
  <c r="DK775" i="82"/>
  <c r="DJ775" i="82"/>
  <c r="DI775" i="82"/>
  <c r="DH775" i="82"/>
  <c r="DG775" i="82"/>
  <c r="DF775" i="82"/>
  <c r="DE775" i="82"/>
  <c r="DD775" i="82"/>
  <c r="DC775" i="82"/>
  <c r="DB775" i="82"/>
  <c r="DA775" i="82"/>
  <c r="CZ775" i="82"/>
  <c r="FL774" i="82"/>
  <c r="FK774" i="82"/>
  <c r="FJ774" i="82"/>
  <c r="FI774" i="82"/>
  <c r="FH774" i="82"/>
  <c r="FG774" i="82"/>
  <c r="FF774" i="82"/>
  <c r="FE774" i="82"/>
  <c r="FD774" i="82"/>
  <c r="FC774" i="82"/>
  <c r="FB774" i="82"/>
  <c r="FA774" i="82"/>
  <c r="EY774" i="82"/>
  <c r="EX774" i="82"/>
  <c r="EM774" i="82"/>
  <c r="EL774" i="82"/>
  <c r="EK774" i="82"/>
  <c r="EJ774" i="82"/>
  <c r="EI774" i="82"/>
  <c r="EH774" i="82"/>
  <c r="EG774" i="82"/>
  <c r="EF774" i="82"/>
  <c r="EE774" i="82"/>
  <c r="ED774" i="82"/>
  <c r="EC774" i="82"/>
  <c r="EB774" i="82"/>
  <c r="EA774" i="82"/>
  <c r="DZ774" i="82"/>
  <c r="DY774" i="82"/>
  <c r="DX774" i="82"/>
  <c r="DW774" i="82"/>
  <c r="DV774" i="82"/>
  <c r="DU774" i="82"/>
  <c r="DT774" i="82"/>
  <c r="DS774" i="82"/>
  <c r="DR774" i="82"/>
  <c r="DQ774" i="82"/>
  <c r="DP774" i="82"/>
  <c r="DO774" i="82"/>
  <c r="DN774" i="82"/>
  <c r="DM774" i="82"/>
  <c r="DL774" i="82"/>
  <c r="DK774" i="82"/>
  <c r="DJ774" i="82"/>
  <c r="DI774" i="82"/>
  <c r="DH774" i="82"/>
  <c r="DG774" i="82"/>
  <c r="DF774" i="82"/>
  <c r="DE774" i="82"/>
  <c r="DD774" i="82"/>
  <c r="DC774" i="82"/>
  <c r="DB774" i="82"/>
  <c r="DA774" i="82"/>
  <c r="CZ774" i="82"/>
  <c r="FL773" i="82"/>
  <c r="FK773" i="82"/>
  <c r="FJ773" i="82"/>
  <c r="FI773" i="82"/>
  <c r="FH773" i="82"/>
  <c r="FG773" i="82"/>
  <c r="FF773" i="82"/>
  <c r="FE773" i="82"/>
  <c r="FD773" i="82"/>
  <c r="FC773" i="82"/>
  <c r="FB773" i="82"/>
  <c r="FA773" i="82"/>
  <c r="EY773" i="82"/>
  <c r="EX773" i="82"/>
  <c r="EM773" i="82"/>
  <c r="EL773" i="82"/>
  <c r="EK773" i="82"/>
  <c r="EJ773" i="82"/>
  <c r="EI773" i="82"/>
  <c r="EH773" i="82"/>
  <c r="EG773" i="82"/>
  <c r="EF773" i="82"/>
  <c r="EE773" i="82"/>
  <c r="ED773" i="82"/>
  <c r="EC773" i="82"/>
  <c r="EB773" i="82"/>
  <c r="EA773" i="82"/>
  <c r="DZ773" i="82"/>
  <c r="DY773" i="82"/>
  <c r="DX773" i="82"/>
  <c r="DW773" i="82"/>
  <c r="DV773" i="82"/>
  <c r="DU773" i="82"/>
  <c r="DT773" i="82"/>
  <c r="DS773" i="82"/>
  <c r="DR773" i="82"/>
  <c r="DQ773" i="82"/>
  <c r="DP773" i="82"/>
  <c r="DO773" i="82"/>
  <c r="DN773" i="82"/>
  <c r="DM773" i="82"/>
  <c r="DL773" i="82"/>
  <c r="DK773" i="82"/>
  <c r="DJ773" i="82"/>
  <c r="DI773" i="82"/>
  <c r="DH773" i="82"/>
  <c r="DG773" i="82"/>
  <c r="DF773" i="82"/>
  <c r="DE773" i="82"/>
  <c r="DD773" i="82"/>
  <c r="DC773" i="82"/>
  <c r="DB773" i="82"/>
  <c r="DA773" i="82"/>
  <c r="CZ773" i="82"/>
  <c r="FL772" i="82"/>
  <c r="FK772" i="82"/>
  <c r="FJ772" i="82"/>
  <c r="FI772" i="82"/>
  <c r="FH772" i="82"/>
  <c r="FG772" i="82"/>
  <c r="FF772" i="82"/>
  <c r="FE772" i="82"/>
  <c r="FD772" i="82"/>
  <c r="FC772" i="82"/>
  <c r="FB772" i="82"/>
  <c r="FA772" i="82"/>
  <c r="EY772" i="82"/>
  <c r="EX772" i="82"/>
  <c r="EM772" i="82"/>
  <c r="EL772" i="82"/>
  <c r="EK772" i="82"/>
  <c r="EJ772" i="82"/>
  <c r="EI772" i="82"/>
  <c r="EH772" i="82"/>
  <c r="EG772" i="82"/>
  <c r="EF772" i="82"/>
  <c r="EE772" i="82"/>
  <c r="ED772" i="82"/>
  <c r="EC772" i="82"/>
  <c r="EB772" i="82"/>
  <c r="EA772" i="82"/>
  <c r="DZ772" i="82"/>
  <c r="DY772" i="82"/>
  <c r="DX772" i="82"/>
  <c r="DW772" i="82"/>
  <c r="DV772" i="82"/>
  <c r="DU772" i="82"/>
  <c r="DT772" i="82"/>
  <c r="DS772" i="82"/>
  <c r="DR772" i="82"/>
  <c r="DQ772" i="82"/>
  <c r="DP772" i="82"/>
  <c r="DO772" i="82"/>
  <c r="DN772" i="82"/>
  <c r="DM772" i="82"/>
  <c r="DL772" i="82"/>
  <c r="DK772" i="82"/>
  <c r="DJ772" i="82"/>
  <c r="DI772" i="82"/>
  <c r="DH772" i="82"/>
  <c r="DG772" i="82"/>
  <c r="DF772" i="82"/>
  <c r="DE772" i="82"/>
  <c r="DD772" i="82"/>
  <c r="DC772" i="82"/>
  <c r="DB772" i="82"/>
  <c r="DA772" i="82"/>
  <c r="CZ772" i="82"/>
  <c r="FL771" i="82"/>
  <c r="FK771" i="82"/>
  <c r="FJ771" i="82"/>
  <c r="FI771" i="82"/>
  <c r="FH771" i="82"/>
  <c r="FG771" i="82"/>
  <c r="FF771" i="82"/>
  <c r="FE771" i="82"/>
  <c r="FD771" i="82"/>
  <c r="FC771" i="82"/>
  <c r="FB771" i="82"/>
  <c r="FA771" i="82"/>
  <c r="EY771" i="82"/>
  <c r="EX771" i="82"/>
  <c r="EM771" i="82"/>
  <c r="EL771" i="82"/>
  <c r="EK771" i="82"/>
  <c r="EJ771" i="82"/>
  <c r="EI771" i="82"/>
  <c r="EH771" i="82"/>
  <c r="EG771" i="82"/>
  <c r="EF771" i="82"/>
  <c r="EE771" i="82"/>
  <c r="ED771" i="82"/>
  <c r="EC771" i="82"/>
  <c r="EB771" i="82"/>
  <c r="EA771" i="82"/>
  <c r="DZ771" i="82"/>
  <c r="DY771" i="82"/>
  <c r="DX771" i="82"/>
  <c r="DW771" i="82"/>
  <c r="DV771" i="82"/>
  <c r="DU771" i="82"/>
  <c r="DT771" i="82"/>
  <c r="DS771" i="82"/>
  <c r="DR771" i="82"/>
  <c r="DQ771" i="82"/>
  <c r="DP771" i="82"/>
  <c r="DO771" i="82"/>
  <c r="DN771" i="82"/>
  <c r="DM771" i="82"/>
  <c r="DL771" i="82"/>
  <c r="DK771" i="82"/>
  <c r="DJ771" i="82"/>
  <c r="DI771" i="82"/>
  <c r="DH771" i="82"/>
  <c r="DG771" i="82"/>
  <c r="DF771" i="82"/>
  <c r="DE771" i="82"/>
  <c r="DD771" i="82"/>
  <c r="DC771" i="82"/>
  <c r="DB771" i="82"/>
  <c r="DA771" i="82"/>
  <c r="CZ771" i="82"/>
  <c r="FL770" i="82"/>
  <c r="FK770" i="82"/>
  <c r="FJ770" i="82"/>
  <c r="FI770" i="82"/>
  <c r="FH770" i="82"/>
  <c r="FG770" i="82"/>
  <c r="FF770" i="82"/>
  <c r="FE770" i="82"/>
  <c r="FD770" i="82"/>
  <c r="FC770" i="82"/>
  <c r="FB770" i="82"/>
  <c r="FA770" i="82"/>
  <c r="EY770" i="82"/>
  <c r="EX770" i="82"/>
  <c r="EM770" i="82"/>
  <c r="EL770" i="82"/>
  <c r="EK770" i="82"/>
  <c r="EJ770" i="82"/>
  <c r="EI770" i="82"/>
  <c r="EH770" i="82"/>
  <c r="EG770" i="82"/>
  <c r="EF770" i="82"/>
  <c r="EE770" i="82"/>
  <c r="ED770" i="82"/>
  <c r="EC770" i="82"/>
  <c r="EB770" i="82"/>
  <c r="EA770" i="82"/>
  <c r="DZ770" i="82"/>
  <c r="DY770" i="82"/>
  <c r="DX770" i="82"/>
  <c r="DW770" i="82"/>
  <c r="DV770" i="82"/>
  <c r="DU770" i="82"/>
  <c r="DT770" i="82"/>
  <c r="DS770" i="82"/>
  <c r="DR770" i="82"/>
  <c r="DQ770" i="82"/>
  <c r="DP770" i="82"/>
  <c r="DO770" i="82"/>
  <c r="DN770" i="82"/>
  <c r="DM770" i="82"/>
  <c r="DL770" i="82"/>
  <c r="DK770" i="82"/>
  <c r="DJ770" i="82"/>
  <c r="DI770" i="82"/>
  <c r="DH770" i="82"/>
  <c r="DG770" i="82"/>
  <c r="DF770" i="82"/>
  <c r="DE770" i="82"/>
  <c r="DD770" i="82"/>
  <c r="DC770" i="82"/>
  <c r="DB770" i="82"/>
  <c r="DA770" i="82"/>
  <c r="CZ770" i="82"/>
  <c r="FL769" i="82"/>
  <c r="FK769" i="82"/>
  <c r="FJ769" i="82"/>
  <c r="FI769" i="82"/>
  <c r="FH769" i="82"/>
  <c r="FG769" i="82"/>
  <c r="FF769" i="82"/>
  <c r="FE769" i="82"/>
  <c r="FD769" i="82"/>
  <c r="FC769" i="82"/>
  <c r="FB769" i="82"/>
  <c r="FA769" i="82"/>
  <c r="EY769" i="82"/>
  <c r="EX769" i="82"/>
  <c r="EM769" i="82"/>
  <c r="EL769" i="82"/>
  <c r="EK769" i="82"/>
  <c r="EJ769" i="82"/>
  <c r="EI769" i="82"/>
  <c r="EH769" i="82"/>
  <c r="EG769" i="82"/>
  <c r="EF769" i="82"/>
  <c r="EE769" i="82"/>
  <c r="ED769" i="82"/>
  <c r="EC769" i="82"/>
  <c r="EB769" i="82"/>
  <c r="EA769" i="82"/>
  <c r="DZ769" i="82"/>
  <c r="DY769" i="82"/>
  <c r="DX769" i="82"/>
  <c r="DW769" i="82"/>
  <c r="DV769" i="82"/>
  <c r="DU769" i="82"/>
  <c r="DT769" i="82"/>
  <c r="DS769" i="82"/>
  <c r="DR769" i="82"/>
  <c r="DQ769" i="82"/>
  <c r="DP769" i="82"/>
  <c r="DO769" i="82"/>
  <c r="DN769" i="82"/>
  <c r="DM769" i="82"/>
  <c r="DL769" i="82"/>
  <c r="DK769" i="82"/>
  <c r="DJ769" i="82"/>
  <c r="DI769" i="82"/>
  <c r="DH769" i="82"/>
  <c r="DG769" i="82"/>
  <c r="DF769" i="82"/>
  <c r="DE769" i="82"/>
  <c r="DD769" i="82"/>
  <c r="DC769" i="82"/>
  <c r="DB769" i="82"/>
  <c r="DA769" i="82"/>
  <c r="CZ769" i="82"/>
  <c r="FL768" i="82"/>
  <c r="FK768" i="82"/>
  <c r="FJ768" i="82"/>
  <c r="FI768" i="82"/>
  <c r="FH768" i="82"/>
  <c r="FG768" i="82"/>
  <c r="FF768" i="82"/>
  <c r="FE768" i="82"/>
  <c r="FD768" i="82"/>
  <c r="FC768" i="82"/>
  <c r="FB768" i="82"/>
  <c r="FA768" i="82"/>
  <c r="EY768" i="82"/>
  <c r="EX768" i="82"/>
  <c r="EM768" i="82"/>
  <c r="EL768" i="82"/>
  <c r="EK768" i="82"/>
  <c r="EJ768" i="82"/>
  <c r="EI768" i="82"/>
  <c r="EH768" i="82"/>
  <c r="EG768" i="82"/>
  <c r="EF768" i="82"/>
  <c r="EE768" i="82"/>
  <c r="ED768" i="82"/>
  <c r="EC768" i="82"/>
  <c r="EB768" i="82"/>
  <c r="EA768" i="82"/>
  <c r="DZ768" i="82"/>
  <c r="DY768" i="82"/>
  <c r="DX768" i="82"/>
  <c r="DW768" i="82"/>
  <c r="DV768" i="82"/>
  <c r="DU768" i="82"/>
  <c r="DT768" i="82"/>
  <c r="DS768" i="82"/>
  <c r="DR768" i="82"/>
  <c r="DQ768" i="82"/>
  <c r="DP768" i="82"/>
  <c r="DO768" i="82"/>
  <c r="DN768" i="82"/>
  <c r="DM768" i="82"/>
  <c r="DL768" i="82"/>
  <c r="DK768" i="82"/>
  <c r="DJ768" i="82"/>
  <c r="DI768" i="82"/>
  <c r="DH768" i="82"/>
  <c r="DG768" i="82"/>
  <c r="DF768" i="82"/>
  <c r="DE768" i="82"/>
  <c r="DD768" i="82"/>
  <c r="DC768" i="82"/>
  <c r="DB768" i="82"/>
  <c r="DA768" i="82"/>
  <c r="CZ768" i="82"/>
  <c r="FL767" i="82"/>
  <c r="FK767" i="82"/>
  <c r="FJ767" i="82"/>
  <c r="FI767" i="82"/>
  <c r="FH767" i="82"/>
  <c r="FG767" i="82"/>
  <c r="FF767" i="82"/>
  <c r="FE767" i="82"/>
  <c r="FD767" i="82"/>
  <c r="FC767" i="82"/>
  <c r="FB767" i="82"/>
  <c r="FA767" i="82"/>
  <c r="EY767" i="82"/>
  <c r="EX767" i="82"/>
  <c r="EM767" i="82"/>
  <c r="EL767" i="82"/>
  <c r="EK767" i="82"/>
  <c r="EJ767" i="82"/>
  <c r="EI767" i="82"/>
  <c r="EH767" i="82"/>
  <c r="EG767" i="82"/>
  <c r="EF767" i="82"/>
  <c r="EE767" i="82"/>
  <c r="ED767" i="82"/>
  <c r="EC767" i="82"/>
  <c r="EB767" i="82"/>
  <c r="EA767" i="82"/>
  <c r="DZ767" i="82"/>
  <c r="DY767" i="82"/>
  <c r="DX767" i="82"/>
  <c r="DW767" i="82"/>
  <c r="DV767" i="82"/>
  <c r="DU767" i="82"/>
  <c r="DT767" i="82"/>
  <c r="DS767" i="82"/>
  <c r="DR767" i="82"/>
  <c r="DQ767" i="82"/>
  <c r="DP767" i="82"/>
  <c r="DO767" i="82"/>
  <c r="DN767" i="82"/>
  <c r="DM767" i="82"/>
  <c r="DL767" i="82"/>
  <c r="DK767" i="82"/>
  <c r="DJ767" i="82"/>
  <c r="DI767" i="82"/>
  <c r="DH767" i="82"/>
  <c r="DG767" i="82"/>
  <c r="DF767" i="82"/>
  <c r="DE767" i="82"/>
  <c r="DD767" i="82"/>
  <c r="DC767" i="82"/>
  <c r="DB767" i="82"/>
  <c r="DA767" i="82"/>
  <c r="CZ767" i="82"/>
  <c r="FL766" i="82"/>
  <c r="FK766" i="82"/>
  <c r="FJ766" i="82"/>
  <c r="FI766" i="82"/>
  <c r="FH766" i="82"/>
  <c r="FG766" i="82"/>
  <c r="FF766" i="82"/>
  <c r="FE766" i="82"/>
  <c r="FD766" i="82"/>
  <c r="FC766" i="82"/>
  <c r="FB766" i="82"/>
  <c r="FA766" i="82"/>
  <c r="EY766" i="82"/>
  <c r="EX766" i="82"/>
  <c r="EM766" i="82"/>
  <c r="EL766" i="82"/>
  <c r="EK766" i="82"/>
  <c r="EJ766" i="82"/>
  <c r="EI766" i="82"/>
  <c r="EH766" i="82"/>
  <c r="EG766" i="82"/>
  <c r="EF766" i="82"/>
  <c r="EE766" i="82"/>
  <c r="ED766" i="82"/>
  <c r="EC766" i="82"/>
  <c r="EB766" i="82"/>
  <c r="EA766" i="82"/>
  <c r="DZ766" i="82"/>
  <c r="DY766" i="82"/>
  <c r="DX766" i="82"/>
  <c r="DW766" i="82"/>
  <c r="DV766" i="82"/>
  <c r="DU766" i="82"/>
  <c r="DT766" i="82"/>
  <c r="DS766" i="82"/>
  <c r="DR766" i="82"/>
  <c r="DQ766" i="82"/>
  <c r="DP766" i="82"/>
  <c r="DO766" i="82"/>
  <c r="DN766" i="82"/>
  <c r="DM766" i="82"/>
  <c r="DL766" i="82"/>
  <c r="DK766" i="82"/>
  <c r="DJ766" i="82"/>
  <c r="DI766" i="82"/>
  <c r="DH766" i="82"/>
  <c r="DG766" i="82"/>
  <c r="DF766" i="82"/>
  <c r="DE766" i="82"/>
  <c r="DD766" i="82"/>
  <c r="DC766" i="82"/>
  <c r="DB766" i="82"/>
  <c r="DA766" i="82"/>
  <c r="CZ766" i="82"/>
  <c r="FL765" i="82"/>
  <c r="FK765" i="82"/>
  <c r="FJ765" i="82"/>
  <c r="FI765" i="82"/>
  <c r="FH765" i="82"/>
  <c r="FG765" i="82"/>
  <c r="FF765" i="82"/>
  <c r="FE765" i="82"/>
  <c r="FD765" i="82"/>
  <c r="FC765" i="82"/>
  <c r="FB765" i="82"/>
  <c r="FA765" i="82"/>
  <c r="EY765" i="82"/>
  <c r="EX765" i="82"/>
  <c r="EM765" i="82"/>
  <c r="EL765" i="82"/>
  <c r="EK765" i="82"/>
  <c r="EJ765" i="82"/>
  <c r="EI765" i="82"/>
  <c r="EH765" i="82"/>
  <c r="EG765" i="82"/>
  <c r="EF765" i="82"/>
  <c r="EE765" i="82"/>
  <c r="ED765" i="82"/>
  <c r="EC765" i="82"/>
  <c r="EB765" i="82"/>
  <c r="EA765" i="82"/>
  <c r="DZ765" i="82"/>
  <c r="DY765" i="82"/>
  <c r="DX765" i="82"/>
  <c r="DW765" i="82"/>
  <c r="DV765" i="82"/>
  <c r="DU765" i="82"/>
  <c r="DT765" i="82"/>
  <c r="DS765" i="82"/>
  <c r="DR765" i="82"/>
  <c r="DQ765" i="82"/>
  <c r="DP765" i="82"/>
  <c r="DO765" i="82"/>
  <c r="DN765" i="82"/>
  <c r="DM765" i="82"/>
  <c r="DL765" i="82"/>
  <c r="DK765" i="82"/>
  <c r="DJ765" i="82"/>
  <c r="DI765" i="82"/>
  <c r="DH765" i="82"/>
  <c r="DG765" i="82"/>
  <c r="DF765" i="82"/>
  <c r="DE765" i="82"/>
  <c r="DD765" i="82"/>
  <c r="DC765" i="82"/>
  <c r="DB765" i="82"/>
  <c r="DA765" i="82"/>
  <c r="CZ765" i="82"/>
  <c r="FL764" i="82"/>
  <c r="FK764" i="82"/>
  <c r="FJ764" i="82"/>
  <c r="FI764" i="82"/>
  <c r="FH764" i="82"/>
  <c r="FG764" i="82"/>
  <c r="FF764" i="82"/>
  <c r="FE764" i="82"/>
  <c r="FD764" i="82"/>
  <c r="FC764" i="82"/>
  <c r="FB764" i="82"/>
  <c r="FA764" i="82"/>
  <c r="EY764" i="82"/>
  <c r="EX764" i="82"/>
  <c r="EM764" i="82"/>
  <c r="EL764" i="82"/>
  <c r="EK764" i="82"/>
  <c r="EJ764" i="82"/>
  <c r="EI764" i="82"/>
  <c r="EH764" i="82"/>
  <c r="EG764" i="82"/>
  <c r="EF764" i="82"/>
  <c r="EE764" i="82"/>
  <c r="ED764" i="82"/>
  <c r="EC764" i="82"/>
  <c r="EB764" i="82"/>
  <c r="EA764" i="82"/>
  <c r="DZ764" i="82"/>
  <c r="DY764" i="82"/>
  <c r="DX764" i="82"/>
  <c r="DW764" i="82"/>
  <c r="DV764" i="82"/>
  <c r="DU764" i="82"/>
  <c r="DT764" i="82"/>
  <c r="DS764" i="82"/>
  <c r="DR764" i="82"/>
  <c r="DQ764" i="82"/>
  <c r="DP764" i="82"/>
  <c r="DO764" i="82"/>
  <c r="DN764" i="82"/>
  <c r="DM764" i="82"/>
  <c r="DL764" i="82"/>
  <c r="DK764" i="82"/>
  <c r="DJ764" i="82"/>
  <c r="DI764" i="82"/>
  <c r="DH764" i="82"/>
  <c r="DG764" i="82"/>
  <c r="DF764" i="82"/>
  <c r="DE764" i="82"/>
  <c r="DD764" i="82"/>
  <c r="DC764" i="82"/>
  <c r="DB764" i="82"/>
  <c r="DA764" i="82"/>
  <c r="CZ764" i="82"/>
  <c r="FL763" i="82"/>
  <c r="FK763" i="82"/>
  <c r="FJ763" i="82"/>
  <c r="FI763" i="82"/>
  <c r="FH763" i="82"/>
  <c r="FG763" i="82"/>
  <c r="FF763" i="82"/>
  <c r="FE763" i="82"/>
  <c r="FD763" i="82"/>
  <c r="FC763" i="82"/>
  <c r="FB763" i="82"/>
  <c r="FA763" i="82"/>
  <c r="EY763" i="82"/>
  <c r="EX763" i="82"/>
  <c r="EM763" i="82"/>
  <c r="EL763" i="82"/>
  <c r="EK763" i="82"/>
  <c r="EJ763" i="82"/>
  <c r="EI763" i="82"/>
  <c r="EH763" i="82"/>
  <c r="EG763" i="82"/>
  <c r="EF763" i="82"/>
  <c r="EE763" i="82"/>
  <c r="ED763" i="82"/>
  <c r="EC763" i="82"/>
  <c r="EB763" i="82"/>
  <c r="EA763" i="82"/>
  <c r="DZ763" i="82"/>
  <c r="DY763" i="82"/>
  <c r="DX763" i="82"/>
  <c r="DW763" i="82"/>
  <c r="DV763" i="82"/>
  <c r="DU763" i="82"/>
  <c r="DT763" i="82"/>
  <c r="DS763" i="82"/>
  <c r="DR763" i="82"/>
  <c r="DQ763" i="82"/>
  <c r="DP763" i="82"/>
  <c r="DO763" i="82"/>
  <c r="DN763" i="82"/>
  <c r="DM763" i="82"/>
  <c r="DL763" i="82"/>
  <c r="DK763" i="82"/>
  <c r="DJ763" i="82"/>
  <c r="DI763" i="82"/>
  <c r="DH763" i="82"/>
  <c r="DG763" i="82"/>
  <c r="DF763" i="82"/>
  <c r="DE763" i="82"/>
  <c r="DD763" i="82"/>
  <c r="DC763" i="82"/>
  <c r="DB763" i="82"/>
  <c r="DA763" i="82"/>
  <c r="CZ763" i="82"/>
  <c r="FL762" i="82"/>
  <c r="FK762" i="82"/>
  <c r="FJ762" i="82"/>
  <c r="FI762" i="82"/>
  <c r="FH762" i="82"/>
  <c r="FG762" i="82"/>
  <c r="FF762" i="82"/>
  <c r="FE762" i="82"/>
  <c r="FD762" i="82"/>
  <c r="FC762" i="82"/>
  <c r="FB762" i="82"/>
  <c r="FA762" i="82"/>
  <c r="EY762" i="82"/>
  <c r="EX762" i="82"/>
  <c r="EM762" i="82"/>
  <c r="EL762" i="82"/>
  <c r="EK762" i="82"/>
  <c r="EJ762" i="82"/>
  <c r="EI762" i="82"/>
  <c r="EH762" i="82"/>
  <c r="EG762" i="82"/>
  <c r="EF762" i="82"/>
  <c r="EE762" i="82"/>
  <c r="ED762" i="82"/>
  <c r="EC762" i="82"/>
  <c r="EB762" i="82"/>
  <c r="EA762" i="82"/>
  <c r="DZ762" i="82"/>
  <c r="DY762" i="82"/>
  <c r="DX762" i="82"/>
  <c r="DW762" i="82"/>
  <c r="DV762" i="82"/>
  <c r="DU762" i="82"/>
  <c r="DT762" i="82"/>
  <c r="DS762" i="82"/>
  <c r="DR762" i="82"/>
  <c r="DQ762" i="82"/>
  <c r="DP762" i="82"/>
  <c r="DO762" i="82"/>
  <c r="DN762" i="82"/>
  <c r="DM762" i="82"/>
  <c r="DL762" i="82"/>
  <c r="DK762" i="82"/>
  <c r="DJ762" i="82"/>
  <c r="DI762" i="82"/>
  <c r="DH762" i="82"/>
  <c r="DG762" i="82"/>
  <c r="DF762" i="82"/>
  <c r="DE762" i="82"/>
  <c r="DD762" i="82"/>
  <c r="DC762" i="82"/>
  <c r="DB762" i="82"/>
  <c r="DA762" i="82"/>
  <c r="CZ762" i="82"/>
  <c r="FL761" i="82"/>
  <c r="FK761" i="82"/>
  <c r="FJ761" i="82"/>
  <c r="FI761" i="82"/>
  <c r="FH761" i="82"/>
  <c r="FG761" i="82"/>
  <c r="FF761" i="82"/>
  <c r="FE761" i="82"/>
  <c r="FD761" i="82"/>
  <c r="FC761" i="82"/>
  <c r="FB761" i="82"/>
  <c r="FA761" i="82"/>
  <c r="EY761" i="82"/>
  <c r="EX761" i="82"/>
  <c r="EM761" i="82"/>
  <c r="EL761" i="82"/>
  <c r="EK761" i="82"/>
  <c r="EJ761" i="82"/>
  <c r="EI761" i="82"/>
  <c r="EH761" i="82"/>
  <c r="EG761" i="82"/>
  <c r="EF761" i="82"/>
  <c r="EE761" i="82"/>
  <c r="ED761" i="82"/>
  <c r="EC761" i="82"/>
  <c r="EB761" i="82"/>
  <c r="EA761" i="82"/>
  <c r="DZ761" i="82"/>
  <c r="DY761" i="82"/>
  <c r="DX761" i="82"/>
  <c r="DW761" i="82"/>
  <c r="DV761" i="82"/>
  <c r="DU761" i="82"/>
  <c r="DT761" i="82"/>
  <c r="DS761" i="82"/>
  <c r="DR761" i="82"/>
  <c r="DQ761" i="82"/>
  <c r="DP761" i="82"/>
  <c r="DO761" i="82"/>
  <c r="DN761" i="82"/>
  <c r="DM761" i="82"/>
  <c r="DL761" i="82"/>
  <c r="DK761" i="82"/>
  <c r="DJ761" i="82"/>
  <c r="DI761" i="82"/>
  <c r="DH761" i="82"/>
  <c r="DG761" i="82"/>
  <c r="DF761" i="82"/>
  <c r="DE761" i="82"/>
  <c r="DD761" i="82"/>
  <c r="DC761" i="82"/>
  <c r="DB761" i="82"/>
  <c r="DA761" i="82"/>
  <c r="CZ761" i="82"/>
  <c r="FL760" i="82"/>
  <c r="FK760" i="82"/>
  <c r="FJ760" i="82"/>
  <c r="FI760" i="82"/>
  <c r="FH760" i="82"/>
  <c r="FG760" i="82"/>
  <c r="FF760" i="82"/>
  <c r="FE760" i="82"/>
  <c r="FD760" i="82"/>
  <c r="FC760" i="82"/>
  <c r="FB760" i="82"/>
  <c r="FA760" i="82"/>
  <c r="EY760" i="82"/>
  <c r="EX760" i="82"/>
  <c r="EM760" i="82"/>
  <c r="EL760" i="82"/>
  <c r="EK760" i="82"/>
  <c r="EJ760" i="82"/>
  <c r="EI760" i="82"/>
  <c r="EH760" i="82"/>
  <c r="EG760" i="82"/>
  <c r="EF760" i="82"/>
  <c r="EE760" i="82"/>
  <c r="ED760" i="82"/>
  <c r="EC760" i="82"/>
  <c r="EB760" i="82"/>
  <c r="EA760" i="82"/>
  <c r="DZ760" i="82"/>
  <c r="DY760" i="82"/>
  <c r="DX760" i="82"/>
  <c r="DW760" i="82"/>
  <c r="DV760" i="82"/>
  <c r="DU760" i="82"/>
  <c r="DT760" i="82"/>
  <c r="DS760" i="82"/>
  <c r="DR760" i="82"/>
  <c r="DQ760" i="82"/>
  <c r="DP760" i="82"/>
  <c r="DO760" i="82"/>
  <c r="DN760" i="82"/>
  <c r="DM760" i="82"/>
  <c r="DL760" i="82"/>
  <c r="DK760" i="82"/>
  <c r="DJ760" i="82"/>
  <c r="DI760" i="82"/>
  <c r="DH760" i="82"/>
  <c r="DG760" i="82"/>
  <c r="DF760" i="82"/>
  <c r="DE760" i="82"/>
  <c r="DD760" i="82"/>
  <c r="DC760" i="82"/>
  <c r="DB760" i="82"/>
  <c r="DA760" i="82"/>
  <c r="CZ760" i="82"/>
  <c r="FL759" i="82"/>
  <c r="FK759" i="82"/>
  <c r="FJ759" i="82"/>
  <c r="FI759" i="82"/>
  <c r="FH759" i="82"/>
  <c r="FG759" i="82"/>
  <c r="FF759" i="82"/>
  <c r="FE759" i="82"/>
  <c r="FD759" i="82"/>
  <c r="FC759" i="82"/>
  <c r="FB759" i="82"/>
  <c r="FA759" i="82"/>
  <c r="EY759" i="82"/>
  <c r="EX759" i="82"/>
  <c r="EM759" i="82"/>
  <c r="EL759" i="82"/>
  <c r="EK759" i="82"/>
  <c r="EJ759" i="82"/>
  <c r="EI759" i="82"/>
  <c r="EH759" i="82"/>
  <c r="EG759" i="82"/>
  <c r="EF759" i="82"/>
  <c r="EE759" i="82"/>
  <c r="ED759" i="82"/>
  <c r="EC759" i="82"/>
  <c r="EB759" i="82"/>
  <c r="EA759" i="82"/>
  <c r="DZ759" i="82"/>
  <c r="DY759" i="82"/>
  <c r="DX759" i="82"/>
  <c r="DW759" i="82"/>
  <c r="DV759" i="82"/>
  <c r="DU759" i="82"/>
  <c r="DT759" i="82"/>
  <c r="DS759" i="82"/>
  <c r="DR759" i="82"/>
  <c r="DQ759" i="82"/>
  <c r="DP759" i="82"/>
  <c r="DO759" i="82"/>
  <c r="DN759" i="82"/>
  <c r="DM759" i="82"/>
  <c r="DL759" i="82"/>
  <c r="DK759" i="82"/>
  <c r="DJ759" i="82"/>
  <c r="DI759" i="82"/>
  <c r="DH759" i="82"/>
  <c r="DG759" i="82"/>
  <c r="DF759" i="82"/>
  <c r="DE759" i="82"/>
  <c r="DD759" i="82"/>
  <c r="DC759" i="82"/>
  <c r="DB759" i="82"/>
  <c r="DA759" i="82"/>
  <c r="CZ759" i="82"/>
  <c r="FL758" i="82"/>
  <c r="FK758" i="82"/>
  <c r="FJ758" i="82"/>
  <c r="FI758" i="82"/>
  <c r="FH758" i="82"/>
  <c r="FG758" i="82"/>
  <c r="FF758" i="82"/>
  <c r="FE758" i="82"/>
  <c r="FD758" i="82"/>
  <c r="FC758" i="82"/>
  <c r="FB758" i="82"/>
  <c r="FA758" i="82"/>
  <c r="EY758" i="82"/>
  <c r="EX758" i="82"/>
  <c r="EM758" i="82"/>
  <c r="EL758" i="82"/>
  <c r="EK758" i="82"/>
  <c r="EJ758" i="82"/>
  <c r="EI758" i="82"/>
  <c r="EH758" i="82"/>
  <c r="EG758" i="82"/>
  <c r="EF758" i="82"/>
  <c r="EE758" i="82"/>
  <c r="ED758" i="82"/>
  <c r="EC758" i="82"/>
  <c r="EB758" i="82"/>
  <c r="EA758" i="82"/>
  <c r="DZ758" i="82"/>
  <c r="DY758" i="82"/>
  <c r="DX758" i="82"/>
  <c r="DW758" i="82"/>
  <c r="DV758" i="82"/>
  <c r="DU758" i="82"/>
  <c r="DT758" i="82"/>
  <c r="DS758" i="82"/>
  <c r="DR758" i="82"/>
  <c r="DQ758" i="82"/>
  <c r="DP758" i="82"/>
  <c r="DO758" i="82"/>
  <c r="DN758" i="82"/>
  <c r="DM758" i="82"/>
  <c r="DL758" i="82"/>
  <c r="DK758" i="82"/>
  <c r="DJ758" i="82"/>
  <c r="DI758" i="82"/>
  <c r="DH758" i="82"/>
  <c r="DG758" i="82"/>
  <c r="DF758" i="82"/>
  <c r="DE758" i="82"/>
  <c r="DD758" i="82"/>
  <c r="DC758" i="82"/>
  <c r="DB758" i="82"/>
  <c r="DA758" i="82"/>
  <c r="CZ758" i="82"/>
  <c r="FL757" i="82"/>
  <c r="FK757" i="82"/>
  <c r="FJ757" i="82"/>
  <c r="FI757" i="82"/>
  <c r="FH757" i="82"/>
  <c r="FG757" i="82"/>
  <c r="FF757" i="82"/>
  <c r="FE757" i="82"/>
  <c r="FD757" i="82"/>
  <c r="FC757" i="82"/>
  <c r="FB757" i="82"/>
  <c r="FA757" i="82"/>
  <c r="EY757" i="82"/>
  <c r="EX757" i="82"/>
  <c r="EM757" i="82"/>
  <c r="EL757" i="82"/>
  <c r="EK757" i="82"/>
  <c r="EJ757" i="82"/>
  <c r="EI757" i="82"/>
  <c r="EH757" i="82"/>
  <c r="EG757" i="82"/>
  <c r="EF757" i="82"/>
  <c r="EE757" i="82"/>
  <c r="ED757" i="82"/>
  <c r="EC757" i="82"/>
  <c r="EB757" i="82"/>
  <c r="EA757" i="82"/>
  <c r="DZ757" i="82"/>
  <c r="DY757" i="82"/>
  <c r="DX757" i="82"/>
  <c r="DW757" i="82"/>
  <c r="DV757" i="82"/>
  <c r="DU757" i="82"/>
  <c r="DT757" i="82"/>
  <c r="DS757" i="82"/>
  <c r="DR757" i="82"/>
  <c r="DQ757" i="82"/>
  <c r="DP757" i="82"/>
  <c r="DO757" i="82"/>
  <c r="DN757" i="82"/>
  <c r="DM757" i="82"/>
  <c r="DL757" i="82"/>
  <c r="DK757" i="82"/>
  <c r="DJ757" i="82"/>
  <c r="DI757" i="82"/>
  <c r="DH757" i="82"/>
  <c r="DG757" i="82"/>
  <c r="DF757" i="82"/>
  <c r="DE757" i="82"/>
  <c r="DD757" i="82"/>
  <c r="DC757" i="82"/>
  <c r="DB757" i="82"/>
  <c r="DA757" i="82"/>
  <c r="CZ757" i="82"/>
  <c r="FL756" i="82"/>
  <c r="FK756" i="82"/>
  <c r="FJ756" i="82"/>
  <c r="FI756" i="82"/>
  <c r="FH756" i="82"/>
  <c r="FG756" i="82"/>
  <c r="FF756" i="82"/>
  <c r="FE756" i="82"/>
  <c r="FD756" i="82"/>
  <c r="FC756" i="82"/>
  <c r="FB756" i="82"/>
  <c r="FA756" i="82"/>
  <c r="EY756" i="82"/>
  <c r="EX756" i="82"/>
  <c r="EM756" i="82"/>
  <c r="EL756" i="82"/>
  <c r="EK756" i="82"/>
  <c r="EJ756" i="82"/>
  <c r="EI756" i="82"/>
  <c r="EH756" i="82"/>
  <c r="EG756" i="82"/>
  <c r="EF756" i="82"/>
  <c r="EE756" i="82"/>
  <c r="ED756" i="82"/>
  <c r="EC756" i="82"/>
  <c r="EB756" i="82"/>
  <c r="EA756" i="82"/>
  <c r="DZ756" i="82"/>
  <c r="DY756" i="82"/>
  <c r="DX756" i="82"/>
  <c r="DW756" i="82"/>
  <c r="DV756" i="82"/>
  <c r="DU756" i="82"/>
  <c r="DT756" i="82"/>
  <c r="DS756" i="82"/>
  <c r="DR756" i="82"/>
  <c r="DQ756" i="82"/>
  <c r="DP756" i="82"/>
  <c r="DO756" i="82"/>
  <c r="DN756" i="82"/>
  <c r="DM756" i="82"/>
  <c r="DL756" i="82"/>
  <c r="DK756" i="82"/>
  <c r="DJ756" i="82"/>
  <c r="DI756" i="82"/>
  <c r="DH756" i="82"/>
  <c r="DG756" i="82"/>
  <c r="DF756" i="82"/>
  <c r="DE756" i="82"/>
  <c r="DD756" i="82"/>
  <c r="DC756" i="82"/>
  <c r="DB756" i="82"/>
  <c r="DA756" i="82"/>
  <c r="CZ756" i="82"/>
  <c r="FL755" i="82"/>
  <c r="FK755" i="82"/>
  <c r="FJ755" i="82"/>
  <c r="FI755" i="82"/>
  <c r="FH755" i="82"/>
  <c r="FG755" i="82"/>
  <c r="FF755" i="82"/>
  <c r="FE755" i="82"/>
  <c r="FD755" i="82"/>
  <c r="FC755" i="82"/>
  <c r="FB755" i="82"/>
  <c r="FA755" i="82"/>
  <c r="EY755" i="82"/>
  <c r="EX755" i="82"/>
  <c r="EM755" i="82"/>
  <c r="EL755" i="82"/>
  <c r="EK755" i="82"/>
  <c r="EJ755" i="82"/>
  <c r="EI755" i="82"/>
  <c r="EH755" i="82"/>
  <c r="EG755" i="82"/>
  <c r="EF755" i="82"/>
  <c r="EE755" i="82"/>
  <c r="ED755" i="82"/>
  <c r="EC755" i="82"/>
  <c r="EB755" i="82"/>
  <c r="EA755" i="82"/>
  <c r="DZ755" i="82"/>
  <c r="DY755" i="82"/>
  <c r="DX755" i="82"/>
  <c r="DW755" i="82"/>
  <c r="DV755" i="82"/>
  <c r="DU755" i="82"/>
  <c r="DT755" i="82"/>
  <c r="DS755" i="82"/>
  <c r="DR755" i="82"/>
  <c r="DQ755" i="82"/>
  <c r="DP755" i="82"/>
  <c r="DO755" i="82"/>
  <c r="DN755" i="82"/>
  <c r="DM755" i="82"/>
  <c r="DL755" i="82"/>
  <c r="DK755" i="82"/>
  <c r="DJ755" i="82"/>
  <c r="DI755" i="82"/>
  <c r="DH755" i="82"/>
  <c r="DG755" i="82"/>
  <c r="DF755" i="82"/>
  <c r="DE755" i="82"/>
  <c r="DD755" i="82"/>
  <c r="DC755" i="82"/>
  <c r="DB755" i="82"/>
  <c r="DA755" i="82"/>
  <c r="CZ755" i="82"/>
  <c r="FL754" i="82"/>
  <c r="FK754" i="82"/>
  <c r="FJ754" i="82"/>
  <c r="FI754" i="82"/>
  <c r="FH754" i="82"/>
  <c r="FG754" i="82"/>
  <c r="FF754" i="82"/>
  <c r="FE754" i="82"/>
  <c r="FD754" i="82"/>
  <c r="FC754" i="82"/>
  <c r="FB754" i="82"/>
  <c r="FA754" i="82"/>
  <c r="EY754" i="82"/>
  <c r="EX754" i="82"/>
  <c r="EM754" i="82"/>
  <c r="EL754" i="82"/>
  <c r="EK754" i="82"/>
  <c r="EJ754" i="82"/>
  <c r="EI754" i="82"/>
  <c r="EH754" i="82"/>
  <c r="EG754" i="82"/>
  <c r="EF754" i="82"/>
  <c r="EE754" i="82"/>
  <c r="ED754" i="82"/>
  <c r="EC754" i="82"/>
  <c r="EB754" i="82"/>
  <c r="EA754" i="82"/>
  <c r="DZ754" i="82"/>
  <c r="DY754" i="82"/>
  <c r="DX754" i="82"/>
  <c r="DW754" i="82"/>
  <c r="DV754" i="82"/>
  <c r="DU754" i="82"/>
  <c r="DT754" i="82"/>
  <c r="DS754" i="82"/>
  <c r="DR754" i="82"/>
  <c r="DQ754" i="82"/>
  <c r="DP754" i="82"/>
  <c r="DO754" i="82"/>
  <c r="DN754" i="82"/>
  <c r="DM754" i="82"/>
  <c r="DL754" i="82"/>
  <c r="DK754" i="82"/>
  <c r="DJ754" i="82"/>
  <c r="DI754" i="82"/>
  <c r="DH754" i="82"/>
  <c r="DG754" i="82"/>
  <c r="DF754" i="82"/>
  <c r="DE754" i="82"/>
  <c r="DD754" i="82"/>
  <c r="DC754" i="82"/>
  <c r="DB754" i="82"/>
  <c r="DA754" i="82"/>
  <c r="CZ754" i="82"/>
  <c r="FL753" i="82"/>
  <c r="FK753" i="82"/>
  <c r="FJ753" i="82"/>
  <c r="FI753" i="82"/>
  <c r="FH753" i="82"/>
  <c r="FG753" i="82"/>
  <c r="FF753" i="82"/>
  <c r="FE753" i="82"/>
  <c r="FD753" i="82"/>
  <c r="FC753" i="82"/>
  <c r="FB753" i="82"/>
  <c r="FA753" i="82"/>
  <c r="EY753" i="82"/>
  <c r="EX753" i="82"/>
  <c r="EM753" i="82"/>
  <c r="EL753" i="82"/>
  <c r="EK753" i="82"/>
  <c r="EJ753" i="82"/>
  <c r="EI753" i="82"/>
  <c r="EH753" i="82"/>
  <c r="EG753" i="82"/>
  <c r="EF753" i="82"/>
  <c r="EE753" i="82"/>
  <c r="ED753" i="82"/>
  <c r="EC753" i="82"/>
  <c r="EB753" i="82"/>
  <c r="EA753" i="82"/>
  <c r="DZ753" i="82"/>
  <c r="DY753" i="82"/>
  <c r="DX753" i="82"/>
  <c r="DW753" i="82"/>
  <c r="DV753" i="82"/>
  <c r="DU753" i="82"/>
  <c r="DT753" i="82"/>
  <c r="DS753" i="82"/>
  <c r="DR753" i="82"/>
  <c r="DQ753" i="82"/>
  <c r="DP753" i="82"/>
  <c r="DO753" i="82"/>
  <c r="DN753" i="82"/>
  <c r="DM753" i="82"/>
  <c r="DL753" i="82"/>
  <c r="DK753" i="82"/>
  <c r="DJ753" i="82"/>
  <c r="DI753" i="82"/>
  <c r="DH753" i="82"/>
  <c r="DG753" i="82"/>
  <c r="DF753" i="82"/>
  <c r="DE753" i="82"/>
  <c r="DD753" i="82"/>
  <c r="DC753" i="82"/>
  <c r="DB753" i="82"/>
  <c r="DA753" i="82"/>
  <c r="CZ753" i="82"/>
  <c r="FL752" i="82"/>
  <c r="FK752" i="82"/>
  <c r="FJ752" i="82"/>
  <c r="FI752" i="82"/>
  <c r="FH752" i="82"/>
  <c r="FG752" i="82"/>
  <c r="FF752" i="82"/>
  <c r="FE752" i="82"/>
  <c r="FD752" i="82"/>
  <c r="FC752" i="82"/>
  <c r="FB752" i="82"/>
  <c r="FA752" i="82"/>
  <c r="EY752" i="82"/>
  <c r="EX752" i="82"/>
  <c r="EM752" i="82"/>
  <c r="EL752" i="82"/>
  <c r="EK752" i="82"/>
  <c r="EJ752" i="82"/>
  <c r="EI752" i="82"/>
  <c r="EH752" i="82"/>
  <c r="EG752" i="82"/>
  <c r="EF752" i="82"/>
  <c r="EE752" i="82"/>
  <c r="ED752" i="82"/>
  <c r="EC752" i="82"/>
  <c r="EB752" i="82"/>
  <c r="EA752" i="82"/>
  <c r="DZ752" i="82"/>
  <c r="DY752" i="82"/>
  <c r="DX752" i="82"/>
  <c r="DW752" i="82"/>
  <c r="DV752" i="82"/>
  <c r="DU752" i="82"/>
  <c r="DT752" i="82"/>
  <c r="DS752" i="82"/>
  <c r="DR752" i="82"/>
  <c r="DQ752" i="82"/>
  <c r="DP752" i="82"/>
  <c r="DO752" i="82"/>
  <c r="DN752" i="82"/>
  <c r="DM752" i="82"/>
  <c r="DL752" i="82"/>
  <c r="DK752" i="82"/>
  <c r="DJ752" i="82"/>
  <c r="DI752" i="82"/>
  <c r="DH752" i="82"/>
  <c r="DG752" i="82"/>
  <c r="DF752" i="82"/>
  <c r="DE752" i="82"/>
  <c r="DD752" i="82"/>
  <c r="DC752" i="82"/>
  <c r="DB752" i="82"/>
  <c r="DA752" i="82"/>
  <c r="CZ752" i="82"/>
  <c r="FL751" i="82"/>
  <c r="FK751" i="82"/>
  <c r="FJ751" i="82"/>
  <c r="FI751" i="82"/>
  <c r="FH751" i="82"/>
  <c r="FG751" i="82"/>
  <c r="FF751" i="82"/>
  <c r="FE751" i="82"/>
  <c r="FD751" i="82"/>
  <c r="FC751" i="82"/>
  <c r="FB751" i="82"/>
  <c r="FA751" i="82"/>
  <c r="EY751" i="82"/>
  <c r="EX751" i="82"/>
  <c r="EM751" i="82"/>
  <c r="EL751" i="82"/>
  <c r="EK751" i="82"/>
  <c r="EJ751" i="82"/>
  <c r="EI751" i="82"/>
  <c r="EH751" i="82"/>
  <c r="EG751" i="82"/>
  <c r="EF751" i="82"/>
  <c r="EE751" i="82"/>
  <c r="ED751" i="82"/>
  <c r="EC751" i="82"/>
  <c r="EB751" i="82"/>
  <c r="EA751" i="82"/>
  <c r="DZ751" i="82"/>
  <c r="DY751" i="82"/>
  <c r="DX751" i="82"/>
  <c r="DW751" i="82"/>
  <c r="DV751" i="82"/>
  <c r="DU751" i="82"/>
  <c r="DT751" i="82"/>
  <c r="DS751" i="82"/>
  <c r="DR751" i="82"/>
  <c r="DQ751" i="82"/>
  <c r="DP751" i="82"/>
  <c r="DO751" i="82"/>
  <c r="DN751" i="82"/>
  <c r="DM751" i="82"/>
  <c r="DL751" i="82"/>
  <c r="DK751" i="82"/>
  <c r="DJ751" i="82"/>
  <c r="DI751" i="82"/>
  <c r="DH751" i="82"/>
  <c r="DG751" i="82"/>
  <c r="DF751" i="82"/>
  <c r="DE751" i="82"/>
  <c r="DD751" i="82"/>
  <c r="DC751" i="82"/>
  <c r="DB751" i="82"/>
  <c r="DA751" i="82"/>
  <c r="CZ751" i="82"/>
  <c r="FL750" i="82"/>
  <c r="FK750" i="82"/>
  <c r="FJ750" i="82"/>
  <c r="FI750" i="82"/>
  <c r="FH750" i="82"/>
  <c r="FG750" i="82"/>
  <c r="FF750" i="82"/>
  <c r="FE750" i="82"/>
  <c r="FD750" i="82"/>
  <c r="FC750" i="82"/>
  <c r="FB750" i="82"/>
  <c r="FA750" i="82"/>
  <c r="EY750" i="82"/>
  <c r="EX750" i="82"/>
  <c r="EM750" i="82"/>
  <c r="EL750" i="82"/>
  <c r="EK750" i="82"/>
  <c r="EJ750" i="82"/>
  <c r="EI750" i="82"/>
  <c r="EH750" i="82"/>
  <c r="EG750" i="82"/>
  <c r="EF750" i="82"/>
  <c r="EE750" i="82"/>
  <c r="ED750" i="82"/>
  <c r="EC750" i="82"/>
  <c r="EB750" i="82"/>
  <c r="EA750" i="82"/>
  <c r="DZ750" i="82"/>
  <c r="DY750" i="82"/>
  <c r="DX750" i="82"/>
  <c r="DW750" i="82"/>
  <c r="DV750" i="82"/>
  <c r="DU750" i="82"/>
  <c r="DT750" i="82"/>
  <c r="DS750" i="82"/>
  <c r="DR750" i="82"/>
  <c r="DQ750" i="82"/>
  <c r="DP750" i="82"/>
  <c r="DO750" i="82"/>
  <c r="DN750" i="82"/>
  <c r="DM750" i="82"/>
  <c r="DL750" i="82"/>
  <c r="DK750" i="82"/>
  <c r="DJ750" i="82"/>
  <c r="DI750" i="82"/>
  <c r="DH750" i="82"/>
  <c r="DG750" i="82"/>
  <c r="DF750" i="82"/>
  <c r="DE750" i="82"/>
  <c r="DD750" i="82"/>
  <c r="DC750" i="82"/>
  <c r="DB750" i="82"/>
  <c r="DA750" i="82"/>
  <c r="CZ750" i="82"/>
  <c r="FL749" i="82"/>
  <c r="FK749" i="82"/>
  <c r="FJ749" i="82"/>
  <c r="FI749" i="82"/>
  <c r="FH749" i="82"/>
  <c r="FG749" i="82"/>
  <c r="FF749" i="82"/>
  <c r="FE749" i="82"/>
  <c r="FD749" i="82"/>
  <c r="FC749" i="82"/>
  <c r="FB749" i="82"/>
  <c r="FA749" i="82"/>
  <c r="EY749" i="82"/>
  <c r="EX749" i="82"/>
  <c r="EM749" i="82"/>
  <c r="EL749" i="82"/>
  <c r="EK749" i="82"/>
  <c r="EJ749" i="82"/>
  <c r="EI749" i="82"/>
  <c r="EH749" i="82"/>
  <c r="EG749" i="82"/>
  <c r="EF749" i="82"/>
  <c r="EE749" i="82"/>
  <c r="ED749" i="82"/>
  <c r="EC749" i="82"/>
  <c r="EB749" i="82"/>
  <c r="EA749" i="82"/>
  <c r="DZ749" i="82"/>
  <c r="DY749" i="82"/>
  <c r="DX749" i="82"/>
  <c r="DW749" i="82"/>
  <c r="DV749" i="82"/>
  <c r="DU749" i="82"/>
  <c r="DT749" i="82"/>
  <c r="DS749" i="82"/>
  <c r="DR749" i="82"/>
  <c r="DQ749" i="82"/>
  <c r="DP749" i="82"/>
  <c r="DO749" i="82"/>
  <c r="DN749" i="82"/>
  <c r="DM749" i="82"/>
  <c r="DL749" i="82"/>
  <c r="DK749" i="82"/>
  <c r="DJ749" i="82"/>
  <c r="DI749" i="82"/>
  <c r="DH749" i="82"/>
  <c r="DG749" i="82"/>
  <c r="DF749" i="82"/>
  <c r="DE749" i="82"/>
  <c r="DD749" i="82"/>
  <c r="DC749" i="82"/>
  <c r="DB749" i="82"/>
  <c r="DA749" i="82"/>
  <c r="CZ749" i="82"/>
  <c r="FL748" i="82"/>
  <c r="FK748" i="82"/>
  <c r="FJ748" i="82"/>
  <c r="FI748" i="82"/>
  <c r="FH748" i="82"/>
  <c r="FG748" i="82"/>
  <c r="FF748" i="82"/>
  <c r="FE748" i="82"/>
  <c r="FD748" i="82"/>
  <c r="FC748" i="82"/>
  <c r="FB748" i="82"/>
  <c r="FA748" i="82"/>
  <c r="EY748" i="82"/>
  <c r="EX748" i="82"/>
  <c r="EM748" i="82"/>
  <c r="EL748" i="82"/>
  <c r="EK748" i="82"/>
  <c r="EJ748" i="82"/>
  <c r="EI748" i="82"/>
  <c r="EH748" i="82"/>
  <c r="EG748" i="82"/>
  <c r="EF748" i="82"/>
  <c r="EE748" i="82"/>
  <c r="ED748" i="82"/>
  <c r="EC748" i="82"/>
  <c r="EB748" i="82"/>
  <c r="EA748" i="82"/>
  <c r="DZ748" i="82"/>
  <c r="DY748" i="82"/>
  <c r="DX748" i="82"/>
  <c r="DW748" i="82"/>
  <c r="DV748" i="82"/>
  <c r="DU748" i="82"/>
  <c r="DT748" i="82"/>
  <c r="DS748" i="82"/>
  <c r="DR748" i="82"/>
  <c r="DQ748" i="82"/>
  <c r="DP748" i="82"/>
  <c r="DO748" i="82"/>
  <c r="DN748" i="82"/>
  <c r="DM748" i="82"/>
  <c r="DL748" i="82"/>
  <c r="DK748" i="82"/>
  <c r="DJ748" i="82"/>
  <c r="DI748" i="82"/>
  <c r="DH748" i="82"/>
  <c r="DG748" i="82"/>
  <c r="DF748" i="82"/>
  <c r="DE748" i="82"/>
  <c r="DD748" i="82"/>
  <c r="DC748" i="82"/>
  <c r="DB748" i="82"/>
  <c r="DA748" i="82"/>
  <c r="CZ748" i="82"/>
  <c r="FL747" i="82"/>
  <c r="FK747" i="82"/>
  <c r="FJ747" i="82"/>
  <c r="FI747" i="82"/>
  <c r="FH747" i="82"/>
  <c r="FG747" i="82"/>
  <c r="FF747" i="82"/>
  <c r="FE747" i="82"/>
  <c r="FD747" i="82"/>
  <c r="FC747" i="82"/>
  <c r="FB747" i="82"/>
  <c r="FA747" i="82"/>
  <c r="EY747" i="82"/>
  <c r="EX747" i="82"/>
  <c r="EM747" i="82"/>
  <c r="EL747" i="82"/>
  <c r="EK747" i="82"/>
  <c r="EJ747" i="82"/>
  <c r="EI747" i="82"/>
  <c r="EH747" i="82"/>
  <c r="EG747" i="82"/>
  <c r="EF747" i="82"/>
  <c r="EE747" i="82"/>
  <c r="ED747" i="82"/>
  <c r="EC747" i="82"/>
  <c r="EB747" i="82"/>
  <c r="EA747" i="82"/>
  <c r="DZ747" i="82"/>
  <c r="DY747" i="82"/>
  <c r="DX747" i="82"/>
  <c r="DW747" i="82"/>
  <c r="DV747" i="82"/>
  <c r="DU747" i="82"/>
  <c r="DT747" i="82"/>
  <c r="DS747" i="82"/>
  <c r="DR747" i="82"/>
  <c r="DQ747" i="82"/>
  <c r="DP747" i="82"/>
  <c r="DO747" i="82"/>
  <c r="DN747" i="82"/>
  <c r="DM747" i="82"/>
  <c r="DL747" i="82"/>
  <c r="DK747" i="82"/>
  <c r="DJ747" i="82"/>
  <c r="DI747" i="82"/>
  <c r="DH747" i="82"/>
  <c r="DG747" i="82"/>
  <c r="DF747" i="82"/>
  <c r="DE747" i="82"/>
  <c r="DD747" i="82"/>
  <c r="DC747" i="82"/>
  <c r="DB747" i="82"/>
  <c r="DA747" i="82"/>
  <c r="CZ747" i="82"/>
  <c r="FL746" i="82"/>
  <c r="FK746" i="82"/>
  <c r="FJ746" i="82"/>
  <c r="FI746" i="82"/>
  <c r="FH746" i="82"/>
  <c r="FG746" i="82"/>
  <c r="FF746" i="82"/>
  <c r="FE746" i="82"/>
  <c r="FD746" i="82"/>
  <c r="FC746" i="82"/>
  <c r="FB746" i="82"/>
  <c r="FA746" i="82"/>
  <c r="EY746" i="82"/>
  <c r="EX746" i="82"/>
  <c r="EM746" i="82"/>
  <c r="EL746" i="82"/>
  <c r="EK746" i="82"/>
  <c r="EJ746" i="82"/>
  <c r="EI746" i="82"/>
  <c r="EH746" i="82"/>
  <c r="EG746" i="82"/>
  <c r="EF746" i="82"/>
  <c r="EE746" i="82"/>
  <c r="ED746" i="82"/>
  <c r="EC746" i="82"/>
  <c r="EB746" i="82"/>
  <c r="EA746" i="82"/>
  <c r="DZ746" i="82"/>
  <c r="DY746" i="82"/>
  <c r="DX746" i="82"/>
  <c r="DW746" i="82"/>
  <c r="DV746" i="82"/>
  <c r="DU746" i="82"/>
  <c r="DT746" i="82"/>
  <c r="DS746" i="82"/>
  <c r="DR746" i="82"/>
  <c r="DQ746" i="82"/>
  <c r="DP746" i="82"/>
  <c r="DO746" i="82"/>
  <c r="DN746" i="82"/>
  <c r="DM746" i="82"/>
  <c r="DL746" i="82"/>
  <c r="DK746" i="82"/>
  <c r="DJ746" i="82"/>
  <c r="DI746" i="82"/>
  <c r="DH746" i="82"/>
  <c r="DG746" i="82"/>
  <c r="DF746" i="82"/>
  <c r="DE746" i="82"/>
  <c r="DD746" i="82"/>
  <c r="DC746" i="82"/>
  <c r="DB746" i="82"/>
  <c r="DA746" i="82"/>
  <c r="CZ746" i="82"/>
  <c r="FL745" i="82"/>
  <c r="FK745" i="82"/>
  <c r="FJ745" i="82"/>
  <c r="FI745" i="82"/>
  <c r="FH745" i="82"/>
  <c r="FG745" i="82"/>
  <c r="FF745" i="82"/>
  <c r="FE745" i="82"/>
  <c r="FD745" i="82"/>
  <c r="FC745" i="82"/>
  <c r="FB745" i="82"/>
  <c r="FA745" i="82"/>
  <c r="EY745" i="82"/>
  <c r="EX745" i="82"/>
  <c r="EM745" i="82"/>
  <c r="EL745" i="82"/>
  <c r="EK745" i="82"/>
  <c r="EJ745" i="82"/>
  <c r="EI745" i="82"/>
  <c r="EH745" i="82"/>
  <c r="EG745" i="82"/>
  <c r="EF745" i="82"/>
  <c r="EE745" i="82"/>
  <c r="ED745" i="82"/>
  <c r="EC745" i="82"/>
  <c r="EB745" i="82"/>
  <c r="EA745" i="82"/>
  <c r="DZ745" i="82"/>
  <c r="DY745" i="82"/>
  <c r="DX745" i="82"/>
  <c r="DW745" i="82"/>
  <c r="DV745" i="82"/>
  <c r="DU745" i="82"/>
  <c r="DT745" i="82"/>
  <c r="DS745" i="82"/>
  <c r="DR745" i="82"/>
  <c r="DQ745" i="82"/>
  <c r="DP745" i="82"/>
  <c r="DO745" i="82"/>
  <c r="DN745" i="82"/>
  <c r="DM745" i="82"/>
  <c r="DL745" i="82"/>
  <c r="DK745" i="82"/>
  <c r="DJ745" i="82"/>
  <c r="DI745" i="82"/>
  <c r="DH745" i="82"/>
  <c r="DG745" i="82"/>
  <c r="DF745" i="82"/>
  <c r="DE745" i="82"/>
  <c r="DD745" i="82"/>
  <c r="DC745" i="82"/>
  <c r="DB745" i="82"/>
  <c r="DA745" i="82"/>
  <c r="CZ745" i="82"/>
  <c r="FL744" i="82"/>
  <c r="FK744" i="82"/>
  <c r="FJ744" i="82"/>
  <c r="FI744" i="82"/>
  <c r="FH744" i="82"/>
  <c r="FG744" i="82"/>
  <c r="FF744" i="82"/>
  <c r="FE744" i="82"/>
  <c r="FD744" i="82"/>
  <c r="FC744" i="82"/>
  <c r="FB744" i="82"/>
  <c r="FA744" i="82"/>
  <c r="EY744" i="82"/>
  <c r="EX744" i="82"/>
  <c r="EM744" i="82"/>
  <c r="EL744" i="82"/>
  <c r="EK744" i="82"/>
  <c r="EJ744" i="82"/>
  <c r="EI744" i="82"/>
  <c r="EH744" i="82"/>
  <c r="EG744" i="82"/>
  <c r="EF744" i="82"/>
  <c r="EE744" i="82"/>
  <c r="ED744" i="82"/>
  <c r="EC744" i="82"/>
  <c r="EB744" i="82"/>
  <c r="EA744" i="82"/>
  <c r="DZ744" i="82"/>
  <c r="DY744" i="82"/>
  <c r="DX744" i="82"/>
  <c r="DW744" i="82"/>
  <c r="DV744" i="82"/>
  <c r="DU744" i="82"/>
  <c r="DT744" i="82"/>
  <c r="DS744" i="82"/>
  <c r="DR744" i="82"/>
  <c r="DQ744" i="82"/>
  <c r="DP744" i="82"/>
  <c r="DO744" i="82"/>
  <c r="DN744" i="82"/>
  <c r="DM744" i="82"/>
  <c r="DL744" i="82"/>
  <c r="DK744" i="82"/>
  <c r="DJ744" i="82"/>
  <c r="DI744" i="82"/>
  <c r="DH744" i="82"/>
  <c r="DG744" i="82"/>
  <c r="DF744" i="82"/>
  <c r="DE744" i="82"/>
  <c r="DD744" i="82"/>
  <c r="DC744" i="82"/>
  <c r="DB744" i="82"/>
  <c r="DA744" i="82"/>
  <c r="CZ744" i="82"/>
  <c r="FL743" i="82"/>
  <c r="FK743" i="82"/>
  <c r="FJ743" i="82"/>
  <c r="FI743" i="82"/>
  <c r="FH743" i="82"/>
  <c r="FG743" i="82"/>
  <c r="FF743" i="82"/>
  <c r="FE743" i="82"/>
  <c r="FD743" i="82"/>
  <c r="FC743" i="82"/>
  <c r="FB743" i="82"/>
  <c r="FA743" i="82"/>
  <c r="EY743" i="82"/>
  <c r="EX743" i="82"/>
  <c r="EM743" i="82"/>
  <c r="EL743" i="82"/>
  <c r="EK743" i="82"/>
  <c r="EJ743" i="82"/>
  <c r="EI743" i="82"/>
  <c r="EH743" i="82"/>
  <c r="EG743" i="82"/>
  <c r="EF743" i="82"/>
  <c r="EE743" i="82"/>
  <c r="ED743" i="82"/>
  <c r="EC743" i="82"/>
  <c r="EB743" i="82"/>
  <c r="EA743" i="82"/>
  <c r="DZ743" i="82"/>
  <c r="DY743" i="82"/>
  <c r="DX743" i="82"/>
  <c r="DW743" i="82"/>
  <c r="DV743" i="82"/>
  <c r="DU743" i="82"/>
  <c r="DT743" i="82"/>
  <c r="DS743" i="82"/>
  <c r="DR743" i="82"/>
  <c r="DQ743" i="82"/>
  <c r="DP743" i="82"/>
  <c r="DO743" i="82"/>
  <c r="DN743" i="82"/>
  <c r="DM743" i="82"/>
  <c r="DL743" i="82"/>
  <c r="DK743" i="82"/>
  <c r="DJ743" i="82"/>
  <c r="DI743" i="82"/>
  <c r="DH743" i="82"/>
  <c r="DG743" i="82"/>
  <c r="DF743" i="82"/>
  <c r="DE743" i="82"/>
  <c r="DD743" i="82"/>
  <c r="DC743" i="82"/>
  <c r="DB743" i="82"/>
  <c r="DA743" i="82"/>
  <c r="CZ743" i="82"/>
  <c r="FL742" i="82"/>
  <c r="FK742" i="82"/>
  <c r="FJ742" i="82"/>
  <c r="FI742" i="82"/>
  <c r="FH742" i="82"/>
  <c r="FG742" i="82"/>
  <c r="FF742" i="82"/>
  <c r="FE742" i="82"/>
  <c r="FD742" i="82"/>
  <c r="FC742" i="82"/>
  <c r="FB742" i="82"/>
  <c r="FA742" i="82"/>
  <c r="EY742" i="82"/>
  <c r="EX742" i="82"/>
  <c r="EM742" i="82"/>
  <c r="EL742" i="82"/>
  <c r="EK742" i="82"/>
  <c r="EJ742" i="82"/>
  <c r="EI742" i="82"/>
  <c r="EH742" i="82"/>
  <c r="EG742" i="82"/>
  <c r="EF742" i="82"/>
  <c r="EE742" i="82"/>
  <c r="ED742" i="82"/>
  <c r="EC742" i="82"/>
  <c r="EB742" i="82"/>
  <c r="EA742" i="82"/>
  <c r="DZ742" i="82"/>
  <c r="DY742" i="82"/>
  <c r="DX742" i="82"/>
  <c r="DW742" i="82"/>
  <c r="DV742" i="82"/>
  <c r="DU742" i="82"/>
  <c r="DT742" i="82"/>
  <c r="DS742" i="82"/>
  <c r="DR742" i="82"/>
  <c r="DQ742" i="82"/>
  <c r="DP742" i="82"/>
  <c r="DO742" i="82"/>
  <c r="DN742" i="82"/>
  <c r="DM742" i="82"/>
  <c r="DL742" i="82"/>
  <c r="DK742" i="82"/>
  <c r="DJ742" i="82"/>
  <c r="DI742" i="82"/>
  <c r="DH742" i="82"/>
  <c r="DG742" i="82"/>
  <c r="DF742" i="82"/>
  <c r="DE742" i="82"/>
  <c r="DD742" i="82"/>
  <c r="DC742" i="82"/>
  <c r="DB742" i="82"/>
  <c r="DA742" i="82"/>
  <c r="CZ742" i="82"/>
  <c r="FL741" i="82"/>
  <c r="FK741" i="82"/>
  <c r="FJ741" i="82"/>
  <c r="FI741" i="82"/>
  <c r="FH741" i="82"/>
  <c r="FG741" i="82"/>
  <c r="FF741" i="82"/>
  <c r="FE741" i="82"/>
  <c r="FD741" i="82"/>
  <c r="FC741" i="82"/>
  <c r="FB741" i="82"/>
  <c r="FA741" i="82"/>
  <c r="EY741" i="82"/>
  <c r="EX741" i="82"/>
  <c r="EM741" i="82"/>
  <c r="EL741" i="82"/>
  <c r="EK741" i="82"/>
  <c r="EJ741" i="82"/>
  <c r="EI741" i="82"/>
  <c r="EH741" i="82"/>
  <c r="EG741" i="82"/>
  <c r="EF741" i="82"/>
  <c r="EE741" i="82"/>
  <c r="ED741" i="82"/>
  <c r="EC741" i="82"/>
  <c r="EB741" i="82"/>
  <c r="EA741" i="82"/>
  <c r="DZ741" i="82"/>
  <c r="DY741" i="82"/>
  <c r="DX741" i="82"/>
  <c r="DW741" i="82"/>
  <c r="DV741" i="82"/>
  <c r="DU741" i="82"/>
  <c r="DT741" i="82"/>
  <c r="DS741" i="82"/>
  <c r="DR741" i="82"/>
  <c r="DQ741" i="82"/>
  <c r="DP741" i="82"/>
  <c r="DO741" i="82"/>
  <c r="DN741" i="82"/>
  <c r="DM741" i="82"/>
  <c r="DL741" i="82"/>
  <c r="DK741" i="82"/>
  <c r="DJ741" i="82"/>
  <c r="DI741" i="82"/>
  <c r="DH741" i="82"/>
  <c r="DG741" i="82"/>
  <c r="DF741" i="82"/>
  <c r="DE741" i="82"/>
  <c r="DD741" i="82"/>
  <c r="DC741" i="82"/>
  <c r="DB741" i="82"/>
  <c r="DA741" i="82"/>
  <c r="CZ741" i="82"/>
  <c r="FL740" i="82"/>
  <c r="FK740" i="82"/>
  <c r="FJ740" i="82"/>
  <c r="FI740" i="82"/>
  <c r="FH740" i="82"/>
  <c r="FG740" i="82"/>
  <c r="FF740" i="82"/>
  <c r="FE740" i="82"/>
  <c r="FD740" i="82"/>
  <c r="FC740" i="82"/>
  <c r="FB740" i="82"/>
  <c r="FA740" i="82"/>
  <c r="EY740" i="82"/>
  <c r="EX740" i="82"/>
  <c r="EM740" i="82"/>
  <c r="EL740" i="82"/>
  <c r="EK740" i="82"/>
  <c r="EJ740" i="82"/>
  <c r="EI740" i="82"/>
  <c r="EH740" i="82"/>
  <c r="EG740" i="82"/>
  <c r="EF740" i="82"/>
  <c r="EE740" i="82"/>
  <c r="ED740" i="82"/>
  <c r="EC740" i="82"/>
  <c r="EB740" i="82"/>
  <c r="EA740" i="82"/>
  <c r="DZ740" i="82"/>
  <c r="DY740" i="82"/>
  <c r="DX740" i="82"/>
  <c r="DW740" i="82"/>
  <c r="DV740" i="82"/>
  <c r="DU740" i="82"/>
  <c r="DT740" i="82"/>
  <c r="DS740" i="82"/>
  <c r="DR740" i="82"/>
  <c r="DQ740" i="82"/>
  <c r="DP740" i="82"/>
  <c r="DO740" i="82"/>
  <c r="DN740" i="82"/>
  <c r="DM740" i="82"/>
  <c r="DL740" i="82"/>
  <c r="DK740" i="82"/>
  <c r="DJ740" i="82"/>
  <c r="DI740" i="82"/>
  <c r="DH740" i="82"/>
  <c r="DG740" i="82"/>
  <c r="DF740" i="82"/>
  <c r="DE740" i="82"/>
  <c r="DD740" i="82"/>
  <c r="DC740" i="82"/>
  <c r="DB740" i="82"/>
  <c r="DA740" i="82"/>
  <c r="CZ740" i="82"/>
  <c r="FL739" i="82"/>
  <c r="FK739" i="82"/>
  <c r="FJ739" i="82"/>
  <c r="FI739" i="82"/>
  <c r="FH739" i="82"/>
  <c r="FG739" i="82"/>
  <c r="FF739" i="82"/>
  <c r="FE739" i="82"/>
  <c r="FD739" i="82"/>
  <c r="FC739" i="82"/>
  <c r="FB739" i="82"/>
  <c r="FA739" i="82"/>
  <c r="EY739" i="82"/>
  <c r="EX739" i="82"/>
  <c r="EM739" i="82"/>
  <c r="EL739" i="82"/>
  <c r="EK739" i="82"/>
  <c r="EJ739" i="82"/>
  <c r="EI739" i="82"/>
  <c r="EH739" i="82"/>
  <c r="EG739" i="82"/>
  <c r="EF739" i="82"/>
  <c r="EE739" i="82"/>
  <c r="ED739" i="82"/>
  <c r="EC739" i="82"/>
  <c r="EB739" i="82"/>
  <c r="EA739" i="82"/>
  <c r="DZ739" i="82"/>
  <c r="DY739" i="82"/>
  <c r="DX739" i="82"/>
  <c r="DW739" i="82"/>
  <c r="DV739" i="82"/>
  <c r="DU739" i="82"/>
  <c r="DT739" i="82"/>
  <c r="DS739" i="82"/>
  <c r="DR739" i="82"/>
  <c r="DQ739" i="82"/>
  <c r="DP739" i="82"/>
  <c r="DO739" i="82"/>
  <c r="DN739" i="82"/>
  <c r="DM739" i="82"/>
  <c r="DL739" i="82"/>
  <c r="DK739" i="82"/>
  <c r="DJ739" i="82"/>
  <c r="DI739" i="82"/>
  <c r="DH739" i="82"/>
  <c r="DG739" i="82"/>
  <c r="DF739" i="82"/>
  <c r="DE739" i="82"/>
  <c r="DD739" i="82"/>
  <c r="DC739" i="82"/>
  <c r="DB739" i="82"/>
  <c r="DA739" i="82"/>
  <c r="CZ739" i="82"/>
  <c r="FL738" i="82"/>
  <c r="FK738" i="82"/>
  <c r="FJ738" i="82"/>
  <c r="FI738" i="82"/>
  <c r="FH738" i="82"/>
  <c r="FG738" i="82"/>
  <c r="FF738" i="82"/>
  <c r="FE738" i="82"/>
  <c r="FD738" i="82"/>
  <c r="FC738" i="82"/>
  <c r="FB738" i="82"/>
  <c r="FA738" i="82"/>
  <c r="EY738" i="82"/>
  <c r="EX738" i="82"/>
  <c r="EM738" i="82"/>
  <c r="EL738" i="82"/>
  <c r="EK738" i="82"/>
  <c r="EJ738" i="82"/>
  <c r="EI738" i="82"/>
  <c r="EH738" i="82"/>
  <c r="EG738" i="82"/>
  <c r="EF738" i="82"/>
  <c r="EE738" i="82"/>
  <c r="ED738" i="82"/>
  <c r="EC738" i="82"/>
  <c r="EB738" i="82"/>
  <c r="EA738" i="82"/>
  <c r="DZ738" i="82"/>
  <c r="DY738" i="82"/>
  <c r="DX738" i="82"/>
  <c r="DW738" i="82"/>
  <c r="DV738" i="82"/>
  <c r="DU738" i="82"/>
  <c r="DT738" i="82"/>
  <c r="DS738" i="82"/>
  <c r="DR738" i="82"/>
  <c r="DQ738" i="82"/>
  <c r="DP738" i="82"/>
  <c r="DO738" i="82"/>
  <c r="DN738" i="82"/>
  <c r="DM738" i="82"/>
  <c r="DL738" i="82"/>
  <c r="DK738" i="82"/>
  <c r="DJ738" i="82"/>
  <c r="DI738" i="82"/>
  <c r="DH738" i="82"/>
  <c r="DG738" i="82"/>
  <c r="DF738" i="82"/>
  <c r="DE738" i="82"/>
  <c r="DD738" i="82"/>
  <c r="DC738" i="82"/>
  <c r="DB738" i="82"/>
  <c r="DA738" i="82"/>
  <c r="CZ738" i="82"/>
  <c r="FL737" i="82"/>
  <c r="FK737" i="82"/>
  <c r="FJ737" i="82"/>
  <c r="FI737" i="82"/>
  <c r="FH737" i="82"/>
  <c r="FG737" i="82"/>
  <c r="FF737" i="82"/>
  <c r="FE737" i="82"/>
  <c r="FD737" i="82"/>
  <c r="FC737" i="82"/>
  <c r="FB737" i="82"/>
  <c r="FA737" i="82"/>
  <c r="EY737" i="82"/>
  <c r="EX737" i="82"/>
  <c r="EM737" i="82"/>
  <c r="EL737" i="82"/>
  <c r="EK737" i="82"/>
  <c r="EJ737" i="82"/>
  <c r="EI737" i="82"/>
  <c r="EH737" i="82"/>
  <c r="EG737" i="82"/>
  <c r="EF737" i="82"/>
  <c r="EE737" i="82"/>
  <c r="ED737" i="82"/>
  <c r="EC737" i="82"/>
  <c r="EB737" i="82"/>
  <c r="EA737" i="82"/>
  <c r="DZ737" i="82"/>
  <c r="DY737" i="82"/>
  <c r="DX737" i="82"/>
  <c r="DW737" i="82"/>
  <c r="DV737" i="82"/>
  <c r="DU737" i="82"/>
  <c r="DT737" i="82"/>
  <c r="DS737" i="82"/>
  <c r="DR737" i="82"/>
  <c r="DQ737" i="82"/>
  <c r="DP737" i="82"/>
  <c r="DO737" i="82"/>
  <c r="DN737" i="82"/>
  <c r="DM737" i="82"/>
  <c r="DL737" i="82"/>
  <c r="DK737" i="82"/>
  <c r="DJ737" i="82"/>
  <c r="DI737" i="82"/>
  <c r="DH737" i="82"/>
  <c r="DG737" i="82"/>
  <c r="DF737" i="82"/>
  <c r="DE737" i="82"/>
  <c r="DD737" i="82"/>
  <c r="DC737" i="82"/>
  <c r="DB737" i="82"/>
  <c r="DA737" i="82"/>
  <c r="CZ737" i="82"/>
  <c r="FL736" i="82"/>
  <c r="FK736" i="82"/>
  <c r="FJ736" i="82"/>
  <c r="FI736" i="82"/>
  <c r="FH736" i="82"/>
  <c r="FG736" i="82"/>
  <c r="FF736" i="82"/>
  <c r="FE736" i="82"/>
  <c r="FD736" i="82"/>
  <c r="FC736" i="82"/>
  <c r="FB736" i="82"/>
  <c r="FA736" i="82"/>
  <c r="EY736" i="82"/>
  <c r="EX736" i="82"/>
  <c r="EM736" i="82"/>
  <c r="EL736" i="82"/>
  <c r="EK736" i="82"/>
  <c r="EJ736" i="82"/>
  <c r="EI736" i="82"/>
  <c r="EH736" i="82"/>
  <c r="EG736" i="82"/>
  <c r="EF736" i="82"/>
  <c r="EE736" i="82"/>
  <c r="ED736" i="82"/>
  <c r="EC736" i="82"/>
  <c r="EB736" i="82"/>
  <c r="EA736" i="82"/>
  <c r="DZ736" i="82"/>
  <c r="DY736" i="82"/>
  <c r="DX736" i="82"/>
  <c r="DW736" i="82"/>
  <c r="DV736" i="82"/>
  <c r="DU736" i="82"/>
  <c r="DT736" i="82"/>
  <c r="DS736" i="82"/>
  <c r="DR736" i="82"/>
  <c r="DQ736" i="82"/>
  <c r="DP736" i="82"/>
  <c r="DO736" i="82"/>
  <c r="DN736" i="82"/>
  <c r="DM736" i="82"/>
  <c r="DL736" i="82"/>
  <c r="DK736" i="82"/>
  <c r="DJ736" i="82"/>
  <c r="DI736" i="82"/>
  <c r="DH736" i="82"/>
  <c r="DG736" i="82"/>
  <c r="DF736" i="82"/>
  <c r="DE736" i="82"/>
  <c r="DD736" i="82"/>
  <c r="DC736" i="82"/>
  <c r="DB736" i="82"/>
  <c r="DA736" i="82"/>
  <c r="CZ736" i="82"/>
  <c r="FL735" i="82"/>
  <c r="FK735" i="82"/>
  <c r="FJ735" i="82"/>
  <c r="FI735" i="82"/>
  <c r="FH735" i="82"/>
  <c r="FG735" i="82"/>
  <c r="FF735" i="82"/>
  <c r="FE735" i="82"/>
  <c r="FD735" i="82"/>
  <c r="FC735" i="82"/>
  <c r="FB735" i="82"/>
  <c r="FA735" i="82"/>
  <c r="EY735" i="82"/>
  <c r="EX735" i="82"/>
  <c r="EM735" i="82"/>
  <c r="EL735" i="82"/>
  <c r="EK735" i="82"/>
  <c r="EJ735" i="82"/>
  <c r="EI735" i="82"/>
  <c r="EH735" i="82"/>
  <c r="EG735" i="82"/>
  <c r="EF735" i="82"/>
  <c r="EE735" i="82"/>
  <c r="ED735" i="82"/>
  <c r="EC735" i="82"/>
  <c r="EB735" i="82"/>
  <c r="EA735" i="82"/>
  <c r="DZ735" i="82"/>
  <c r="DY735" i="82"/>
  <c r="DX735" i="82"/>
  <c r="DW735" i="82"/>
  <c r="DV735" i="82"/>
  <c r="DU735" i="82"/>
  <c r="DT735" i="82"/>
  <c r="DS735" i="82"/>
  <c r="DR735" i="82"/>
  <c r="DQ735" i="82"/>
  <c r="DP735" i="82"/>
  <c r="DO735" i="82"/>
  <c r="DN735" i="82"/>
  <c r="DM735" i="82"/>
  <c r="DL735" i="82"/>
  <c r="DK735" i="82"/>
  <c r="DJ735" i="82"/>
  <c r="DI735" i="82"/>
  <c r="DH735" i="82"/>
  <c r="DG735" i="82"/>
  <c r="DF735" i="82"/>
  <c r="DE735" i="82"/>
  <c r="DD735" i="82"/>
  <c r="DC735" i="82"/>
  <c r="DB735" i="82"/>
  <c r="DA735" i="82"/>
  <c r="CZ735" i="82"/>
  <c r="FL734" i="82"/>
  <c r="FK734" i="82"/>
  <c r="FJ734" i="82"/>
  <c r="FI734" i="82"/>
  <c r="FH734" i="82"/>
  <c r="FG734" i="82"/>
  <c r="FF734" i="82"/>
  <c r="FE734" i="82"/>
  <c r="FD734" i="82"/>
  <c r="FC734" i="82"/>
  <c r="FB734" i="82"/>
  <c r="FA734" i="82"/>
  <c r="EY734" i="82"/>
  <c r="EX734" i="82"/>
  <c r="EM734" i="82"/>
  <c r="EL734" i="82"/>
  <c r="EK734" i="82"/>
  <c r="EJ734" i="82"/>
  <c r="EI734" i="82"/>
  <c r="EH734" i="82"/>
  <c r="EG734" i="82"/>
  <c r="EF734" i="82"/>
  <c r="EE734" i="82"/>
  <c r="ED734" i="82"/>
  <c r="EC734" i="82"/>
  <c r="EB734" i="82"/>
  <c r="EA734" i="82"/>
  <c r="DZ734" i="82"/>
  <c r="DY734" i="82"/>
  <c r="DX734" i="82"/>
  <c r="DW734" i="82"/>
  <c r="DV734" i="82"/>
  <c r="DU734" i="82"/>
  <c r="DT734" i="82"/>
  <c r="DS734" i="82"/>
  <c r="DR734" i="82"/>
  <c r="DQ734" i="82"/>
  <c r="DP734" i="82"/>
  <c r="DO734" i="82"/>
  <c r="DN734" i="82"/>
  <c r="DM734" i="82"/>
  <c r="DL734" i="82"/>
  <c r="DK734" i="82"/>
  <c r="DJ734" i="82"/>
  <c r="DI734" i="82"/>
  <c r="DH734" i="82"/>
  <c r="DG734" i="82"/>
  <c r="DF734" i="82"/>
  <c r="DE734" i="82"/>
  <c r="DD734" i="82"/>
  <c r="DC734" i="82"/>
  <c r="DB734" i="82"/>
  <c r="DA734" i="82"/>
  <c r="CZ734" i="82"/>
  <c r="FL733" i="82"/>
  <c r="FK733" i="82"/>
  <c r="FJ733" i="82"/>
  <c r="FI733" i="82"/>
  <c r="FH733" i="82"/>
  <c r="FG733" i="82"/>
  <c r="FF733" i="82"/>
  <c r="FE733" i="82"/>
  <c r="FD733" i="82"/>
  <c r="FC733" i="82"/>
  <c r="FB733" i="82"/>
  <c r="FA733" i="82"/>
  <c r="EY733" i="82"/>
  <c r="EX733" i="82"/>
  <c r="EM733" i="82"/>
  <c r="EL733" i="82"/>
  <c r="EK733" i="82"/>
  <c r="EJ733" i="82"/>
  <c r="EI733" i="82"/>
  <c r="EH733" i="82"/>
  <c r="EG733" i="82"/>
  <c r="EF733" i="82"/>
  <c r="EE733" i="82"/>
  <c r="ED733" i="82"/>
  <c r="EC733" i="82"/>
  <c r="EB733" i="82"/>
  <c r="EA733" i="82"/>
  <c r="DZ733" i="82"/>
  <c r="DY733" i="82"/>
  <c r="DX733" i="82"/>
  <c r="DW733" i="82"/>
  <c r="DV733" i="82"/>
  <c r="DU733" i="82"/>
  <c r="DT733" i="82"/>
  <c r="DS733" i="82"/>
  <c r="DR733" i="82"/>
  <c r="DQ733" i="82"/>
  <c r="DP733" i="82"/>
  <c r="DO733" i="82"/>
  <c r="DN733" i="82"/>
  <c r="DM733" i="82"/>
  <c r="DL733" i="82"/>
  <c r="DK733" i="82"/>
  <c r="DJ733" i="82"/>
  <c r="DI733" i="82"/>
  <c r="DH733" i="82"/>
  <c r="DG733" i="82"/>
  <c r="DF733" i="82"/>
  <c r="DE733" i="82"/>
  <c r="DD733" i="82"/>
  <c r="DC733" i="82"/>
  <c r="DB733" i="82"/>
  <c r="DA733" i="82"/>
  <c r="CZ733" i="82"/>
  <c r="FL732" i="82"/>
  <c r="FK732" i="82"/>
  <c r="FJ732" i="82"/>
  <c r="FI732" i="82"/>
  <c r="FH732" i="82"/>
  <c r="FG732" i="82"/>
  <c r="FF732" i="82"/>
  <c r="FE732" i="82"/>
  <c r="FD732" i="82"/>
  <c r="FC732" i="82"/>
  <c r="FB732" i="82"/>
  <c r="FA732" i="82"/>
  <c r="EY732" i="82"/>
  <c r="EX732" i="82"/>
  <c r="EM732" i="82"/>
  <c r="EL732" i="82"/>
  <c r="EK732" i="82"/>
  <c r="EJ732" i="82"/>
  <c r="EI732" i="82"/>
  <c r="EH732" i="82"/>
  <c r="EG732" i="82"/>
  <c r="EF732" i="82"/>
  <c r="EE732" i="82"/>
  <c r="ED732" i="82"/>
  <c r="EC732" i="82"/>
  <c r="EB732" i="82"/>
  <c r="EA732" i="82"/>
  <c r="DZ732" i="82"/>
  <c r="DY732" i="82"/>
  <c r="DX732" i="82"/>
  <c r="DW732" i="82"/>
  <c r="DV732" i="82"/>
  <c r="DU732" i="82"/>
  <c r="DT732" i="82"/>
  <c r="DS732" i="82"/>
  <c r="DR732" i="82"/>
  <c r="DQ732" i="82"/>
  <c r="DP732" i="82"/>
  <c r="DO732" i="82"/>
  <c r="DN732" i="82"/>
  <c r="DM732" i="82"/>
  <c r="DL732" i="82"/>
  <c r="DK732" i="82"/>
  <c r="DJ732" i="82"/>
  <c r="DI732" i="82"/>
  <c r="DH732" i="82"/>
  <c r="DG732" i="82"/>
  <c r="DF732" i="82"/>
  <c r="DE732" i="82"/>
  <c r="DD732" i="82"/>
  <c r="DC732" i="82"/>
  <c r="DB732" i="82"/>
  <c r="DA732" i="82"/>
  <c r="CZ732" i="82"/>
  <c r="FL731" i="82"/>
  <c r="FK731" i="82"/>
  <c r="FJ731" i="82"/>
  <c r="FI731" i="82"/>
  <c r="FH731" i="82"/>
  <c r="FG731" i="82"/>
  <c r="FF731" i="82"/>
  <c r="FE731" i="82"/>
  <c r="FD731" i="82"/>
  <c r="FC731" i="82"/>
  <c r="FB731" i="82"/>
  <c r="FA731" i="82"/>
  <c r="EY731" i="82"/>
  <c r="EX731" i="82"/>
  <c r="EM731" i="82"/>
  <c r="EL731" i="82"/>
  <c r="EK731" i="82"/>
  <c r="EJ731" i="82"/>
  <c r="EI731" i="82"/>
  <c r="EH731" i="82"/>
  <c r="EG731" i="82"/>
  <c r="EF731" i="82"/>
  <c r="EE731" i="82"/>
  <c r="ED731" i="82"/>
  <c r="EC731" i="82"/>
  <c r="EB731" i="82"/>
  <c r="EA731" i="82"/>
  <c r="DZ731" i="82"/>
  <c r="DY731" i="82"/>
  <c r="DX731" i="82"/>
  <c r="DW731" i="82"/>
  <c r="DV731" i="82"/>
  <c r="DU731" i="82"/>
  <c r="DT731" i="82"/>
  <c r="DS731" i="82"/>
  <c r="DR731" i="82"/>
  <c r="DQ731" i="82"/>
  <c r="DP731" i="82"/>
  <c r="DO731" i="82"/>
  <c r="DN731" i="82"/>
  <c r="DM731" i="82"/>
  <c r="DL731" i="82"/>
  <c r="DK731" i="82"/>
  <c r="DJ731" i="82"/>
  <c r="DI731" i="82"/>
  <c r="DH731" i="82"/>
  <c r="DG731" i="82"/>
  <c r="DF731" i="82"/>
  <c r="DE731" i="82"/>
  <c r="DD731" i="82"/>
  <c r="DC731" i="82"/>
  <c r="DB731" i="82"/>
  <c r="DA731" i="82"/>
  <c r="CZ731" i="82"/>
  <c r="FL730" i="82"/>
  <c r="FK730" i="82"/>
  <c r="FJ730" i="82"/>
  <c r="FI730" i="82"/>
  <c r="FH730" i="82"/>
  <c r="FG730" i="82"/>
  <c r="FF730" i="82"/>
  <c r="FE730" i="82"/>
  <c r="FD730" i="82"/>
  <c r="FC730" i="82"/>
  <c r="FB730" i="82"/>
  <c r="FA730" i="82"/>
  <c r="EY730" i="82"/>
  <c r="EX730" i="82"/>
  <c r="EM730" i="82"/>
  <c r="EL730" i="82"/>
  <c r="EK730" i="82"/>
  <c r="EJ730" i="82"/>
  <c r="EI730" i="82"/>
  <c r="EH730" i="82"/>
  <c r="EG730" i="82"/>
  <c r="EF730" i="82"/>
  <c r="EE730" i="82"/>
  <c r="ED730" i="82"/>
  <c r="EC730" i="82"/>
  <c r="EB730" i="82"/>
  <c r="EA730" i="82"/>
  <c r="DZ730" i="82"/>
  <c r="DY730" i="82"/>
  <c r="DX730" i="82"/>
  <c r="DW730" i="82"/>
  <c r="DV730" i="82"/>
  <c r="DU730" i="82"/>
  <c r="DT730" i="82"/>
  <c r="DS730" i="82"/>
  <c r="DR730" i="82"/>
  <c r="DQ730" i="82"/>
  <c r="DP730" i="82"/>
  <c r="DO730" i="82"/>
  <c r="DN730" i="82"/>
  <c r="DM730" i="82"/>
  <c r="DL730" i="82"/>
  <c r="DK730" i="82"/>
  <c r="DJ730" i="82"/>
  <c r="DI730" i="82"/>
  <c r="DH730" i="82"/>
  <c r="DG730" i="82"/>
  <c r="DF730" i="82"/>
  <c r="DE730" i="82"/>
  <c r="DD730" i="82"/>
  <c r="DC730" i="82"/>
  <c r="DB730" i="82"/>
  <c r="DA730" i="82"/>
  <c r="CZ730" i="82"/>
  <c r="FL729" i="82"/>
  <c r="FK729" i="82"/>
  <c r="FJ729" i="82"/>
  <c r="FI729" i="82"/>
  <c r="FH729" i="82"/>
  <c r="FG729" i="82"/>
  <c r="FF729" i="82"/>
  <c r="FE729" i="82"/>
  <c r="FD729" i="82"/>
  <c r="FC729" i="82"/>
  <c r="FB729" i="82"/>
  <c r="FA729" i="82"/>
  <c r="EY729" i="82"/>
  <c r="EX729" i="82"/>
  <c r="EM729" i="82"/>
  <c r="EL729" i="82"/>
  <c r="EK729" i="82"/>
  <c r="EJ729" i="82"/>
  <c r="EI729" i="82"/>
  <c r="EH729" i="82"/>
  <c r="EG729" i="82"/>
  <c r="EF729" i="82"/>
  <c r="EE729" i="82"/>
  <c r="ED729" i="82"/>
  <c r="EC729" i="82"/>
  <c r="EB729" i="82"/>
  <c r="EA729" i="82"/>
  <c r="DZ729" i="82"/>
  <c r="DY729" i="82"/>
  <c r="DX729" i="82"/>
  <c r="DW729" i="82"/>
  <c r="DV729" i="82"/>
  <c r="DU729" i="82"/>
  <c r="DT729" i="82"/>
  <c r="DS729" i="82"/>
  <c r="DR729" i="82"/>
  <c r="DQ729" i="82"/>
  <c r="DP729" i="82"/>
  <c r="DO729" i="82"/>
  <c r="DN729" i="82"/>
  <c r="DM729" i="82"/>
  <c r="DL729" i="82"/>
  <c r="DK729" i="82"/>
  <c r="DJ729" i="82"/>
  <c r="DI729" i="82"/>
  <c r="DH729" i="82"/>
  <c r="DG729" i="82"/>
  <c r="DF729" i="82"/>
  <c r="DE729" i="82"/>
  <c r="DD729" i="82"/>
  <c r="DC729" i="82"/>
  <c r="DB729" i="82"/>
  <c r="DA729" i="82"/>
  <c r="CZ729" i="82"/>
  <c r="FL728" i="82"/>
  <c r="FK728" i="82"/>
  <c r="FJ728" i="82"/>
  <c r="FI728" i="82"/>
  <c r="FH728" i="82"/>
  <c r="FG728" i="82"/>
  <c r="FF728" i="82"/>
  <c r="FE728" i="82"/>
  <c r="FD728" i="82"/>
  <c r="FC728" i="82"/>
  <c r="FB728" i="82"/>
  <c r="FA728" i="82"/>
  <c r="EY728" i="82"/>
  <c r="EX728" i="82"/>
  <c r="EM728" i="82"/>
  <c r="EL728" i="82"/>
  <c r="EK728" i="82"/>
  <c r="EJ728" i="82"/>
  <c r="EI728" i="82"/>
  <c r="EH728" i="82"/>
  <c r="EG728" i="82"/>
  <c r="EF728" i="82"/>
  <c r="EE728" i="82"/>
  <c r="ED728" i="82"/>
  <c r="EC728" i="82"/>
  <c r="EB728" i="82"/>
  <c r="EA728" i="82"/>
  <c r="DZ728" i="82"/>
  <c r="DY728" i="82"/>
  <c r="DX728" i="82"/>
  <c r="DW728" i="82"/>
  <c r="DV728" i="82"/>
  <c r="DU728" i="82"/>
  <c r="DT728" i="82"/>
  <c r="DS728" i="82"/>
  <c r="DR728" i="82"/>
  <c r="DQ728" i="82"/>
  <c r="DP728" i="82"/>
  <c r="DO728" i="82"/>
  <c r="DN728" i="82"/>
  <c r="DM728" i="82"/>
  <c r="DL728" i="82"/>
  <c r="DK728" i="82"/>
  <c r="DJ728" i="82"/>
  <c r="DI728" i="82"/>
  <c r="DH728" i="82"/>
  <c r="DG728" i="82"/>
  <c r="DF728" i="82"/>
  <c r="DE728" i="82"/>
  <c r="DD728" i="82"/>
  <c r="DC728" i="82"/>
  <c r="DB728" i="82"/>
  <c r="DA728" i="82"/>
  <c r="CZ728" i="82"/>
  <c r="FL727" i="82"/>
  <c r="FK727" i="82"/>
  <c r="FJ727" i="82"/>
  <c r="FI727" i="82"/>
  <c r="FH727" i="82"/>
  <c r="FG727" i="82"/>
  <c r="FF727" i="82"/>
  <c r="FE727" i="82"/>
  <c r="FD727" i="82"/>
  <c r="FC727" i="82"/>
  <c r="FB727" i="82"/>
  <c r="FA727" i="82"/>
  <c r="EY727" i="82"/>
  <c r="EX727" i="82"/>
  <c r="EM727" i="82"/>
  <c r="EL727" i="82"/>
  <c r="EK727" i="82"/>
  <c r="EJ727" i="82"/>
  <c r="EI727" i="82"/>
  <c r="EH727" i="82"/>
  <c r="EG727" i="82"/>
  <c r="EF727" i="82"/>
  <c r="EE727" i="82"/>
  <c r="ED727" i="82"/>
  <c r="EC727" i="82"/>
  <c r="EB727" i="82"/>
  <c r="EA727" i="82"/>
  <c r="DZ727" i="82"/>
  <c r="DY727" i="82"/>
  <c r="DX727" i="82"/>
  <c r="DW727" i="82"/>
  <c r="DV727" i="82"/>
  <c r="DU727" i="82"/>
  <c r="DT727" i="82"/>
  <c r="DS727" i="82"/>
  <c r="DR727" i="82"/>
  <c r="DQ727" i="82"/>
  <c r="DP727" i="82"/>
  <c r="DO727" i="82"/>
  <c r="DN727" i="82"/>
  <c r="DM727" i="82"/>
  <c r="DL727" i="82"/>
  <c r="DK727" i="82"/>
  <c r="DJ727" i="82"/>
  <c r="DI727" i="82"/>
  <c r="DH727" i="82"/>
  <c r="DG727" i="82"/>
  <c r="DF727" i="82"/>
  <c r="DE727" i="82"/>
  <c r="DD727" i="82"/>
  <c r="DC727" i="82"/>
  <c r="DB727" i="82"/>
  <c r="DA727" i="82"/>
  <c r="CZ727" i="82"/>
  <c r="FL726" i="82"/>
  <c r="FK726" i="82"/>
  <c r="FJ726" i="82"/>
  <c r="FI726" i="82"/>
  <c r="FH726" i="82"/>
  <c r="FG726" i="82"/>
  <c r="FF726" i="82"/>
  <c r="FE726" i="82"/>
  <c r="FD726" i="82"/>
  <c r="FC726" i="82"/>
  <c r="FB726" i="82"/>
  <c r="FA726" i="82"/>
  <c r="EY726" i="82"/>
  <c r="EX726" i="82"/>
  <c r="EM726" i="82"/>
  <c r="EL726" i="82"/>
  <c r="EK726" i="82"/>
  <c r="EJ726" i="82"/>
  <c r="EI726" i="82"/>
  <c r="EH726" i="82"/>
  <c r="EG726" i="82"/>
  <c r="EF726" i="82"/>
  <c r="EE726" i="82"/>
  <c r="ED726" i="82"/>
  <c r="EC726" i="82"/>
  <c r="EB726" i="82"/>
  <c r="EA726" i="82"/>
  <c r="DZ726" i="82"/>
  <c r="DY726" i="82"/>
  <c r="DX726" i="82"/>
  <c r="DW726" i="82"/>
  <c r="DV726" i="82"/>
  <c r="DU726" i="82"/>
  <c r="DT726" i="82"/>
  <c r="DS726" i="82"/>
  <c r="DR726" i="82"/>
  <c r="DQ726" i="82"/>
  <c r="DP726" i="82"/>
  <c r="DO726" i="82"/>
  <c r="DN726" i="82"/>
  <c r="DM726" i="82"/>
  <c r="DL726" i="82"/>
  <c r="DK726" i="82"/>
  <c r="DJ726" i="82"/>
  <c r="DI726" i="82"/>
  <c r="DH726" i="82"/>
  <c r="DG726" i="82"/>
  <c r="DF726" i="82"/>
  <c r="DE726" i="82"/>
  <c r="DD726" i="82"/>
  <c r="DC726" i="82"/>
  <c r="DB726" i="82"/>
  <c r="DA726" i="82"/>
  <c r="CZ726" i="82"/>
  <c r="FL725" i="82"/>
  <c r="FK725" i="82"/>
  <c r="FJ725" i="82"/>
  <c r="FI725" i="82"/>
  <c r="FH725" i="82"/>
  <c r="FG725" i="82"/>
  <c r="FF725" i="82"/>
  <c r="FE725" i="82"/>
  <c r="FD725" i="82"/>
  <c r="FC725" i="82"/>
  <c r="FB725" i="82"/>
  <c r="FA725" i="82"/>
  <c r="EY725" i="82"/>
  <c r="EX725" i="82"/>
  <c r="EM725" i="82"/>
  <c r="EL725" i="82"/>
  <c r="EK725" i="82"/>
  <c r="EJ725" i="82"/>
  <c r="EI725" i="82"/>
  <c r="EH725" i="82"/>
  <c r="EG725" i="82"/>
  <c r="EF725" i="82"/>
  <c r="EE725" i="82"/>
  <c r="ED725" i="82"/>
  <c r="EC725" i="82"/>
  <c r="EB725" i="82"/>
  <c r="EA725" i="82"/>
  <c r="DZ725" i="82"/>
  <c r="DY725" i="82"/>
  <c r="DX725" i="82"/>
  <c r="DW725" i="82"/>
  <c r="DV725" i="82"/>
  <c r="DU725" i="82"/>
  <c r="DT725" i="82"/>
  <c r="DS725" i="82"/>
  <c r="DR725" i="82"/>
  <c r="DQ725" i="82"/>
  <c r="DP725" i="82"/>
  <c r="DO725" i="82"/>
  <c r="DN725" i="82"/>
  <c r="DM725" i="82"/>
  <c r="DL725" i="82"/>
  <c r="DK725" i="82"/>
  <c r="DJ725" i="82"/>
  <c r="DI725" i="82"/>
  <c r="DH725" i="82"/>
  <c r="DG725" i="82"/>
  <c r="DF725" i="82"/>
  <c r="DE725" i="82"/>
  <c r="DD725" i="82"/>
  <c r="DC725" i="82"/>
  <c r="DB725" i="82"/>
  <c r="DA725" i="82"/>
  <c r="CZ725" i="82"/>
  <c r="FL724" i="82"/>
  <c r="FK724" i="82"/>
  <c r="FJ724" i="82"/>
  <c r="FI724" i="82"/>
  <c r="FH724" i="82"/>
  <c r="FG724" i="82"/>
  <c r="FF724" i="82"/>
  <c r="FE724" i="82"/>
  <c r="FD724" i="82"/>
  <c r="FC724" i="82"/>
  <c r="FB724" i="82"/>
  <c r="FA724" i="82"/>
  <c r="EY724" i="82"/>
  <c r="EX724" i="82"/>
  <c r="EM724" i="82"/>
  <c r="EL724" i="82"/>
  <c r="EK724" i="82"/>
  <c r="EJ724" i="82"/>
  <c r="EI724" i="82"/>
  <c r="EH724" i="82"/>
  <c r="EG724" i="82"/>
  <c r="EF724" i="82"/>
  <c r="EE724" i="82"/>
  <c r="ED724" i="82"/>
  <c r="EC724" i="82"/>
  <c r="EB724" i="82"/>
  <c r="EA724" i="82"/>
  <c r="DZ724" i="82"/>
  <c r="DY724" i="82"/>
  <c r="DX724" i="82"/>
  <c r="DW724" i="82"/>
  <c r="DV724" i="82"/>
  <c r="DU724" i="82"/>
  <c r="DT724" i="82"/>
  <c r="DS724" i="82"/>
  <c r="DR724" i="82"/>
  <c r="DQ724" i="82"/>
  <c r="DP724" i="82"/>
  <c r="DO724" i="82"/>
  <c r="DN724" i="82"/>
  <c r="DM724" i="82"/>
  <c r="DL724" i="82"/>
  <c r="DK724" i="82"/>
  <c r="DJ724" i="82"/>
  <c r="DI724" i="82"/>
  <c r="DH724" i="82"/>
  <c r="DG724" i="82"/>
  <c r="DF724" i="82"/>
  <c r="DE724" i="82"/>
  <c r="DD724" i="82"/>
  <c r="DC724" i="82"/>
  <c r="DB724" i="82"/>
  <c r="DA724" i="82"/>
  <c r="CZ724" i="82"/>
  <c r="FL723" i="82"/>
  <c r="FK723" i="82"/>
  <c r="FJ723" i="82"/>
  <c r="FI723" i="82"/>
  <c r="FH723" i="82"/>
  <c r="FG723" i="82"/>
  <c r="FF723" i="82"/>
  <c r="FE723" i="82"/>
  <c r="FD723" i="82"/>
  <c r="FC723" i="82"/>
  <c r="FB723" i="82"/>
  <c r="FA723" i="82"/>
  <c r="EY723" i="82"/>
  <c r="EX723" i="82"/>
  <c r="EM723" i="82"/>
  <c r="EL723" i="82"/>
  <c r="EK723" i="82"/>
  <c r="EJ723" i="82"/>
  <c r="EI723" i="82"/>
  <c r="EH723" i="82"/>
  <c r="EG723" i="82"/>
  <c r="EF723" i="82"/>
  <c r="EE723" i="82"/>
  <c r="ED723" i="82"/>
  <c r="EC723" i="82"/>
  <c r="EB723" i="82"/>
  <c r="EA723" i="82"/>
  <c r="DZ723" i="82"/>
  <c r="DY723" i="82"/>
  <c r="DX723" i="82"/>
  <c r="DW723" i="82"/>
  <c r="DV723" i="82"/>
  <c r="DU723" i="82"/>
  <c r="DT723" i="82"/>
  <c r="DS723" i="82"/>
  <c r="DR723" i="82"/>
  <c r="DQ723" i="82"/>
  <c r="DP723" i="82"/>
  <c r="DO723" i="82"/>
  <c r="DN723" i="82"/>
  <c r="DM723" i="82"/>
  <c r="DL723" i="82"/>
  <c r="DK723" i="82"/>
  <c r="DJ723" i="82"/>
  <c r="DI723" i="82"/>
  <c r="DH723" i="82"/>
  <c r="DG723" i="82"/>
  <c r="DF723" i="82"/>
  <c r="DE723" i="82"/>
  <c r="DD723" i="82"/>
  <c r="DC723" i="82"/>
  <c r="DB723" i="82"/>
  <c r="DA723" i="82"/>
  <c r="CZ723" i="82"/>
  <c r="FL722" i="82"/>
  <c r="FK722" i="82"/>
  <c r="FJ722" i="82"/>
  <c r="FI722" i="82"/>
  <c r="FH722" i="82"/>
  <c r="FG722" i="82"/>
  <c r="FF722" i="82"/>
  <c r="FE722" i="82"/>
  <c r="FD722" i="82"/>
  <c r="FC722" i="82"/>
  <c r="FB722" i="82"/>
  <c r="FA722" i="82"/>
  <c r="EY722" i="82"/>
  <c r="EX722" i="82"/>
  <c r="EM722" i="82"/>
  <c r="EL722" i="82"/>
  <c r="EK722" i="82"/>
  <c r="EJ722" i="82"/>
  <c r="EI722" i="82"/>
  <c r="EH722" i="82"/>
  <c r="EG722" i="82"/>
  <c r="EF722" i="82"/>
  <c r="EE722" i="82"/>
  <c r="ED722" i="82"/>
  <c r="EC722" i="82"/>
  <c r="EB722" i="82"/>
  <c r="EA722" i="82"/>
  <c r="DZ722" i="82"/>
  <c r="DY722" i="82"/>
  <c r="DX722" i="82"/>
  <c r="DW722" i="82"/>
  <c r="DV722" i="82"/>
  <c r="DU722" i="82"/>
  <c r="DT722" i="82"/>
  <c r="DS722" i="82"/>
  <c r="DR722" i="82"/>
  <c r="DQ722" i="82"/>
  <c r="DP722" i="82"/>
  <c r="DO722" i="82"/>
  <c r="DN722" i="82"/>
  <c r="DM722" i="82"/>
  <c r="DL722" i="82"/>
  <c r="DK722" i="82"/>
  <c r="DJ722" i="82"/>
  <c r="DI722" i="82"/>
  <c r="DH722" i="82"/>
  <c r="DG722" i="82"/>
  <c r="DF722" i="82"/>
  <c r="DE722" i="82"/>
  <c r="DD722" i="82"/>
  <c r="DC722" i="82"/>
  <c r="DB722" i="82"/>
  <c r="DA722" i="82"/>
  <c r="CZ722" i="82"/>
  <c r="FL721" i="82"/>
  <c r="FK721" i="82"/>
  <c r="FJ721" i="82"/>
  <c r="FI721" i="82"/>
  <c r="FH721" i="82"/>
  <c r="FG721" i="82"/>
  <c r="FF721" i="82"/>
  <c r="FE721" i="82"/>
  <c r="FD721" i="82"/>
  <c r="FC721" i="82"/>
  <c r="FB721" i="82"/>
  <c r="FA721" i="82"/>
  <c r="EY721" i="82"/>
  <c r="EX721" i="82"/>
  <c r="EM721" i="82"/>
  <c r="EL721" i="82"/>
  <c r="EK721" i="82"/>
  <c r="EJ721" i="82"/>
  <c r="EI721" i="82"/>
  <c r="EH721" i="82"/>
  <c r="EG721" i="82"/>
  <c r="EF721" i="82"/>
  <c r="EE721" i="82"/>
  <c r="ED721" i="82"/>
  <c r="EC721" i="82"/>
  <c r="EB721" i="82"/>
  <c r="EA721" i="82"/>
  <c r="DZ721" i="82"/>
  <c r="DY721" i="82"/>
  <c r="DX721" i="82"/>
  <c r="DW721" i="82"/>
  <c r="DV721" i="82"/>
  <c r="DU721" i="82"/>
  <c r="DT721" i="82"/>
  <c r="DS721" i="82"/>
  <c r="DR721" i="82"/>
  <c r="DQ721" i="82"/>
  <c r="DP721" i="82"/>
  <c r="DO721" i="82"/>
  <c r="DN721" i="82"/>
  <c r="DM721" i="82"/>
  <c r="DL721" i="82"/>
  <c r="DK721" i="82"/>
  <c r="DJ721" i="82"/>
  <c r="DI721" i="82"/>
  <c r="DH721" i="82"/>
  <c r="DG721" i="82"/>
  <c r="DF721" i="82"/>
  <c r="DE721" i="82"/>
  <c r="DD721" i="82"/>
  <c r="DC721" i="82"/>
  <c r="DB721" i="82"/>
  <c r="DA721" i="82"/>
  <c r="CZ721" i="82"/>
  <c r="FL720" i="82"/>
  <c r="FK720" i="82"/>
  <c r="FJ720" i="82"/>
  <c r="FI720" i="82"/>
  <c r="FH720" i="82"/>
  <c r="FG720" i="82"/>
  <c r="FF720" i="82"/>
  <c r="FE720" i="82"/>
  <c r="FD720" i="82"/>
  <c r="FC720" i="82"/>
  <c r="FB720" i="82"/>
  <c r="FA720" i="82"/>
  <c r="EY720" i="82"/>
  <c r="EX720" i="82"/>
  <c r="EM720" i="82"/>
  <c r="EL720" i="82"/>
  <c r="EK720" i="82"/>
  <c r="EJ720" i="82"/>
  <c r="EI720" i="82"/>
  <c r="EH720" i="82"/>
  <c r="EG720" i="82"/>
  <c r="EF720" i="82"/>
  <c r="EE720" i="82"/>
  <c r="ED720" i="82"/>
  <c r="EC720" i="82"/>
  <c r="EB720" i="82"/>
  <c r="EA720" i="82"/>
  <c r="DZ720" i="82"/>
  <c r="DY720" i="82"/>
  <c r="DX720" i="82"/>
  <c r="DW720" i="82"/>
  <c r="DV720" i="82"/>
  <c r="DU720" i="82"/>
  <c r="DT720" i="82"/>
  <c r="DS720" i="82"/>
  <c r="DR720" i="82"/>
  <c r="DQ720" i="82"/>
  <c r="DP720" i="82"/>
  <c r="DO720" i="82"/>
  <c r="DN720" i="82"/>
  <c r="DM720" i="82"/>
  <c r="DL720" i="82"/>
  <c r="DK720" i="82"/>
  <c r="DJ720" i="82"/>
  <c r="DI720" i="82"/>
  <c r="DH720" i="82"/>
  <c r="DG720" i="82"/>
  <c r="DF720" i="82"/>
  <c r="DE720" i="82"/>
  <c r="DD720" i="82"/>
  <c r="DC720" i="82"/>
  <c r="DB720" i="82"/>
  <c r="DA720" i="82"/>
  <c r="CZ720" i="82"/>
  <c r="FL719" i="82"/>
  <c r="FK719" i="82"/>
  <c r="FJ719" i="82"/>
  <c r="FI719" i="82"/>
  <c r="FH719" i="82"/>
  <c r="FG719" i="82"/>
  <c r="FF719" i="82"/>
  <c r="FE719" i="82"/>
  <c r="FD719" i="82"/>
  <c r="FC719" i="82"/>
  <c r="FB719" i="82"/>
  <c r="FA719" i="82"/>
  <c r="EY719" i="82"/>
  <c r="EX719" i="82"/>
  <c r="EM719" i="82"/>
  <c r="EL719" i="82"/>
  <c r="EK719" i="82"/>
  <c r="EJ719" i="82"/>
  <c r="EI719" i="82"/>
  <c r="EH719" i="82"/>
  <c r="EG719" i="82"/>
  <c r="EF719" i="82"/>
  <c r="EE719" i="82"/>
  <c r="ED719" i="82"/>
  <c r="EC719" i="82"/>
  <c r="EB719" i="82"/>
  <c r="EA719" i="82"/>
  <c r="DZ719" i="82"/>
  <c r="DY719" i="82"/>
  <c r="DX719" i="82"/>
  <c r="DW719" i="82"/>
  <c r="DV719" i="82"/>
  <c r="DU719" i="82"/>
  <c r="DT719" i="82"/>
  <c r="DS719" i="82"/>
  <c r="DR719" i="82"/>
  <c r="DQ719" i="82"/>
  <c r="DP719" i="82"/>
  <c r="DO719" i="82"/>
  <c r="DN719" i="82"/>
  <c r="DM719" i="82"/>
  <c r="DL719" i="82"/>
  <c r="DK719" i="82"/>
  <c r="DJ719" i="82"/>
  <c r="DI719" i="82"/>
  <c r="DH719" i="82"/>
  <c r="DG719" i="82"/>
  <c r="DF719" i="82"/>
  <c r="DE719" i="82"/>
  <c r="DD719" i="82"/>
  <c r="DC719" i="82"/>
  <c r="DB719" i="82"/>
  <c r="DA719" i="82"/>
  <c r="CZ719" i="82"/>
  <c r="FL718" i="82"/>
  <c r="FK718" i="82"/>
  <c r="FJ718" i="82"/>
  <c r="FI718" i="82"/>
  <c r="FH718" i="82"/>
  <c r="FG718" i="82"/>
  <c r="FF718" i="82"/>
  <c r="FE718" i="82"/>
  <c r="FD718" i="82"/>
  <c r="FC718" i="82"/>
  <c r="FB718" i="82"/>
  <c r="FA718" i="82"/>
  <c r="EY718" i="82"/>
  <c r="EX718" i="82"/>
  <c r="EM718" i="82"/>
  <c r="EL718" i="82"/>
  <c r="EK718" i="82"/>
  <c r="EJ718" i="82"/>
  <c r="EI718" i="82"/>
  <c r="EH718" i="82"/>
  <c r="EG718" i="82"/>
  <c r="EF718" i="82"/>
  <c r="EE718" i="82"/>
  <c r="ED718" i="82"/>
  <c r="EC718" i="82"/>
  <c r="EB718" i="82"/>
  <c r="EA718" i="82"/>
  <c r="DZ718" i="82"/>
  <c r="DY718" i="82"/>
  <c r="DX718" i="82"/>
  <c r="DW718" i="82"/>
  <c r="DV718" i="82"/>
  <c r="DU718" i="82"/>
  <c r="DT718" i="82"/>
  <c r="DS718" i="82"/>
  <c r="DR718" i="82"/>
  <c r="DQ718" i="82"/>
  <c r="DP718" i="82"/>
  <c r="DO718" i="82"/>
  <c r="DN718" i="82"/>
  <c r="DM718" i="82"/>
  <c r="DL718" i="82"/>
  <c r="DK718" i="82"/>
  <c r="DJ718" i="82"/>
  <c r="DI718" i="82"/>
  <c r="DH718" i="82"/>
  <c r="DG718" i="82"/>
  <c r="DF718" i="82"/>
  <c r="DE718" i="82"/>
  <c r="DD718" i="82"/>
  <c r="DC718" i="82"/>
  <c r="DB718" i="82"/>
  <c r="DA718" i="82"/>
  <c r="CZ718" i="82"/>
  <c r="FL717" i="82"/>
  <c r="FK717" i="82"/>
  <c r="FJ717" i="82"/>
  <c r="FI717" i="82"/>
  <c r="FH717" i="82"/>
  <c r="FG717" i="82"/>
  <c r="FF717" i="82"/>
  <c r="FE717" i="82"/>
  <c r="FD717" i="82"/>
  <c r="FC717" i="82"/>
  <c r="FB717" i="82"/>
  <c r="FA717" i="82"/>
  <c r="EY717" i="82"/>
  <c r="EX717" i="82"/>
  <c r="EM717" i="82"/>
  <c r="EL717" i="82"/>
  <c r="EK717" i="82"/>
  <c r="EJ717" i="82"/>
  <c r="EI717" i="82"/>
  <c r="EH717" i="82"/>
  <c r="EG717" i="82"/>
  <c r="EF717" i="82"/>
  <c r="EE717" i="82"/>
  <c r="ED717" i="82"/>
  <c r="EC717" i="82"/>
  <c r="EB717" i="82"/>
  <c r="EA717" i="82"/>
  <c r="DZ717" i="82"/>
  <c r="DY717" i="82"/>
  <c r="DX717" i="82"/>
  <c r="DW717" i="82"/>
  <c r="DV717" i="82"/>
  <c r="DU717" i="82"/>
  <c r="DT717" i="82"/>
  <c r="DS717" i="82"/>
  <c r="DR717" i="82"/>
  <c r="DQ717" i="82"/>
  <c r="DP717" i="82"/>
  <c r="DO717" i="82"/>
  <c r="DN717" i="82"/>
  <c r="DM717" i="82"/>
  <c r="DL717" i="82"/>
  <c r="DK717" i="82"/>
  <c r="DJ717" i="82"/>
  <c r="DI717" i="82"/>
  <c r="DH717" i="82"/>
  <c r="DG717" i="82"/>
  <c r="DF717" i="82"/>
  <c r="DE717" i="82"/>
  <c r="DD717" i="82"/>
  <c r="DC717" i="82"/>
  <c r="DB717" i="82"/>
  <c r="DA717" i="82"/>
  <c r="CZ717" i="82"/>
  <c r="FL716" i="82"/>
  <c r="FK716" i="82"/>
  <c r="FJ716" i="82"/>
  <c r="FI716" i="82"/>
  <c r="FH716" i="82"/>
  <c r="FG716" i="82"/>
  <c r="FF716" i="82"/>
  <c r="FE716" i="82"/>
  <c r="FD716" i="82"/>
  <c r="FC716" i="82"/>
  <c r="FB716" i="82"/>
  <c r="FA716" i="82"/>
  <c r="EY716" i="82"/>
  <c r="EX716" i="82"/>
  <c r="EM716" i="82"/>
  <c r="EL716" i="82"/>
  <c r="EK716" i="82"/>
  <c r="EJ716" i="82"/>
  <c r="EI716" i="82"/>
  <c r="EH716" i="82"/>
  <c r="EG716" i="82"/>
  <c r="EF716" i="82"/>
  <c r="EE716" i="82"/>
  <c r="ED716" i="82"/>
  <c r="EC716" i="82"/>
  <c r="EB716" i="82"/>
  <c r="EA716" i="82"/>
  <c r="DZ716" i="82"/>
  <c r="DY716" i="82"/>
  <c r="DX716" i="82"/>
  <c r="DW716" i="82"/>
  <c r="DV716" i="82"/>
  <c r="DU716" i="82"/>
  <c r="DT716" i="82"/>
  <c r="DS716" i="82"/>
  <c r="DR716" i="82"/>
  <c r="DQ716" i="82"/>
  <c r="DP716" i="82"/>
  <c r="DO716" i="82"/>
  <c r="DN716" i="82"/>
  <c r="DM716" i="82"/>
  <c r="DL716" i="82"/>
  <c r="DK716" i="82"/>
  <c r="DJ716" i="82"/>
  <c r="DI716" i="82"/>
  <c r="DH716" i="82"/>
  <c r="DG716" i="82"/>
  <c r="DF716" i="82"/>
  <c r="DE716" i="82"/>
  <c r="DD716" i="82"/>
  <c r="DC716" i="82"/>
  <c r="DB716" i="82"/>
  <c r="DA716" i="82"/>
  <c r="CZ716" i="82"/>
  <c r="FL715" i="82"/>
  <c r="FK715" i="82"/>
  <c r="FJ715" i="82"/>
  <c r="FI715" i="82"/>
  <c r="FH715" i="82"/>
  <c r="FG715" i="82"/>
  <c r="FF715" i="82"/>
  <c r="FE715" i="82"/>
  <c r="FD715" i="82"/>
  <c r="FC715" i="82"/>
  <c r="FB715" i="82"/>
  <c r="FA715" i="82"/>
  <c r="EY715" i="82"/>
  <c r="EX715" i="82"/>
  <c r="EM715" i="82"/>
  <c r="EL715" i="82"/>
  <c r="EK715" i="82"/>
  <c r="EJ715" i="82"/>
  <c r="EI715" i="82"/>
  <c r="EH715" i="82"/>
  <c r="EG715" i="82"/>
  <c r="EF715" i="82"/>
  <c r="EE715" i="82"/>
  <c r="ED715" i="82"/>
  <c r="EC715" i="82"/>
  <c r="EB715" i="82"/>
  <c r="EA715" i="82"/>
  <c r="DZ715" i="82"/>
  <c r="DY715" i="82"/>
  <c r="DX715" i="82"/>
  <c r="DW715" i="82"/>
  <c r="DV715" i="82"/>
  <c r="DU715" i="82"/>
  <c r="DT715" i="82"/>
  <c r="DS715" i="82"/>
  <c r="DR715" i="82"/>
  <c r="DQ715" i="82"/>
  <c r="DP715" i="82"/>
  <c r="DO715" i="82"/>
  <c r="DN715" i="82"/>
  <c r="DM715" i="82"/>
  <c r="DL715" i="82"/>
  <c r="DK715" i="82"/>
  <c r="DJ715" i="82"/>
  <c r="DI715" i="82"/>
  <c r="DH715" i="82"/>
  <c r="DG715" i="82"/>
  <c r="DF715" i="82"/>
  <c r="DE715" i="82"/>
  <c r="DD715" i="82"/>
  <c r="DC715" i="82"/>
  <c r="DB715" i="82"/>
  <c r="DA715" i="82"/>
  <c r="CZ715" i="82"/>
  <c r="FL714" i="82"/>
  <c r="FK714" i="82"/>
  <c r="FJ714" i="82"/>
  <c r="FI714" i="82"/>
  <c r="FH714" i="82"/>
  <c r="FG714" i="82"/>
  <c r="FF714" i="82"/>
  <c r="FE714" i="82"/>
  <c r="FD714" i="82"/>
  <c r="FC714" i="82"/>
  <c r="FB714" i="82"/>
  <c r="FA714" i="82"/>
  <c r="EY714" i="82"/>
  <c r="EX714" i="82"/>
  <c r="EM714" i="82"/>
  <c r="EL714" i="82"/>
  <c r="EK714" i="82"/>
  <c r="EJ714" i="82"/>
  <c r="EI714" i="82"/>
  <c r="EH714" i="82"/>
  <c r="EG714" i="82"/>
  <c r="EF714" i="82"/>
  <c r="EE714" i="82"/>
  <c r="ED714" i="82"/>
  <c r="EC714" i="82"/>
  <c r="EB714" i="82"/>
  <c r="EA714" i="82"/>
  <c r="DZ714" i="82"/>
  <c r="DY714" i="82"/>
  <c r="DX714" i="82"/>
  <c r="DW714" i="82"/>
  <c r="DV714" i="82"/>
  <c r="DU714" i="82"/>
  <c r="DT714" i="82"/>
  <c r="DS714" i="82"/>
  <c r="DR714" i="82"/>
  <c r="DQ714" i="82"/>
  <c r="DP714" i="82"/>
  <c r="DO714" i="82"/>
  <c r="DN714" i="82"/>
  <c r="DM714" i="82"/>
  <c r="DL714" i="82"/>
  <c r="DK714" i="82"/>
  <c r="DJ714" i="82"/>
  <c r="DI714" i="82"/>
  <c r="DH714" i="82"/>
  <c r="DG714" i="82"/>
  <c r="DF714" i="82"/>
  <c r="DE714" i="82"/>
  <c r="DD714" i="82"/>
  <c r="DC714" i="82"/>
  <c r="DB714" i="82"/>
  <c r="DA714" i="82"/>
  <c r="CZ714" i="82"/>
  <c r="FL713" i="82"/>
  <c r="FK713" i="82"/>
  <c r="FJ713" i="82"/>
  <c r="FI713" i="82"/>
  <c r="FH713" i="82"/>
  <c r="FG713" i="82"/>
  <c r="FF713" i="82"/>
  <c r="FE713" i="82"/>
  <c r="FD713" i="82"/>
  <c r="FC713" i="82"/>
  <c r="FB713" i="82"/>
  <c r="FA713" i="82"/>
  <c r="EY713" i="82"/>
  <c r="EX713" i="82"/>
  <c r="EM713" i="82"/>
  <c r="EL713" i="82"/>
  <c r="EK713" i="82"/>
  <c r="EJ713" i="82"/>
  <c r="EI713" i="82"/>
  <c r="EH713" i="82"/>
  <c r="EG713" i="82"/>
  <c r="EF713" i="82"/>
  <c r="EE713" i="82"/>
  <c r="ED713" i="82"/>
  <c r="EC713" i="82"/>
  <c r="EB713" i="82"/>
  <c r="EA713" i="82"/>
  <c r="DZ713" i="82"/>
  <c r="DY713" i="82"/>
  <c r="DX713" i="82"/>
  <c r="DW713" i="82"/>
  <c r="DV713" i="82"/>
  <c r="DU713" i="82"/>
  <c r="DT713" i="82"/>
  <c r="DS713" i="82"/>
  <c r="DR713" i="82"/>
  <c r="DQ713" i="82"/>
  <c r="DP713" i="82"/>
  <c r="DO713" i="82"/>
  <c r="DN713" i="82"/>
  <c r="DM713" i="82"/>
  <c r="DL713" i="82"/>
  <c r="DK713" i="82"/>
  <c r="DJ713" i="82"/>
  <c r="DI713" i="82"/>
  <c r="DH713" i="82"/>
  <c r="DG713" i="82"/>
  <c r="DF713" i="82"/>
  <c r="DE713" i="82"/>
  <c r="DD713" i="82"/>
  <c r="DC713" i="82"/>
  <c r="DB713" i="82"/>
  <c r="DA713" i="82"/>
  <c r="CZ713" i="82"/>
  <c r="FL712" i="82"/>
  <c r="FK712" i="82"/>
  <c r="FJ712" i="82"/>
  <c r="FI712" i="82"/>
  <c r="FH712" i="82"/>
  <c r="FG712" i="82"/>
  <c r="FF712" i="82"/>
  <c r="FE712" i="82"/>
  <c r="FD712" i="82"/>
  <c r="FC712" i="82"/>
  <c r="FB712" i="82"/>
  <c r="FA712" i="82"/>
  <c r="EY712" i="82"/>
  <c r="EX712" i="82"/>
  <c r="EM712" i="82"/>
  <c r="EL712" i="82"/>
  <c r="EK712" i="82"/>
  <c r="EJ712" i="82"/>
  <c r="EI712" i="82"/>
  <c r="EH712" i="82"/>
  <c r="EG712" i="82"/>
  <c r="EF712" i="82"/>
  <c r="EE712" i="82"/>
  <c r="ED712" i="82"/>
  <c r="EC712" i="82"/>
  <c r="EB712" i="82"/>
  <c r="EA712" i="82"/>
  <c r="DZ712" i="82"/>
  <c r="DY712" i="82"/>
  <c r="DX712" i="82"/>
  <c r="DW712" i="82"/>
  <c r="DV712" i="82"/>
  <c r="DU712" i="82"/>
  <c r="DT712" i="82"/>
  <c r="DS712" i="82"/>
  <c r="DR712" i="82"/>
  <c r="DQ712" i="82"/>
  <c r="DP712" i="82"/>
  <c r="DO712" i="82"/>
  <c r="DN712" i="82"/>
  <c r="DM712" i="82"/>
  <c r="DL712" i="82"/>
  <c r="DK712" i="82"/>
  <c r="DJ712" i="82"/>
  <c r="DI712" i="82"/>
  <c r="DH712" i="82"/>
  <c r="DG712" i="82"/>
  <c r="DF712" i="82"/>
  <c r="DE712" i="82"/>
  <c r="DD712" i="82"/>
  <c r="DC712" i="82"/>
  <c r="DB712" i="82"/>
  <c r="DA712" i="82"/>
  <c r="CZ712" i="82"/>
  <c r="FL711" i="82"/>
  <c r="FK711" i="82"/>
  <c r="FJ711" i="82"/>
  <c r="FI711" i="82"/>
  <c r="FH711" i="82"/>
  <c r="FG711" i="82"/>
  <c r="FF711" i="82"/>
  <c r="FE711" i="82"/>
  <c r="FD711" i="82"/>
  <c r="FC711" i="82"/>
  <c r="FB711" i="82"/>
  <c r="FA711" i="82"/>
  <c r="EY711" i="82"/>
  <c r="EX711" i="82"/>
  <c r="EM711" i="82"/>
  <c r="EL711" i="82"/>
  <c r="EK711" i="82"/>
  <c r="EJ711" i="82"/>
  <c r="EI711" i="82"/>
  <c r="EH711" i="82"/>
  <c r="EG711" i="82"/>
  <c r="EF711" i="82"/>
  <c r="EE711" i="82"/>
  <c r="ED711" i="82"/>
  <c r="EC711" i="82"/>
  <c r="EB711" i="82"/>
  <c r="EA711" i="82"/>
  <c r="DZ711" i="82"/>
  <c r="DY711" i="82"/>
  <c r="DX711" i="82"/>
  <c r="DW711" i="82"/>
  <c r="DV711" i="82"/>
  <c r="DU711" i="82"/>
  <c r="DT711" i="82"/>
  <c r="DS711" i="82"/>
  <c r="DR711" i="82"/>
  <c r="DQ711" i="82"/>
  <c r="DP711" i="82"/>
  <c r="DO711" i="82"/>
  <c r="DN711" i="82"/>
  <c r="DM711" i="82"/>
  <c r="DL711" i="82"/>
  <c r="DK711" i="82"/>
  <c r="DJ711" i="82"/>
  <c r="DI711" i="82"/>
  <c r="DH711" i="82"/>
  <c r="DG711" i="82"/>
  <c r="DF711" i="82"/>
  <c r="DE711" i="82"/>
  <c r="DD711" i="82"/>
  <c r="DC711" i="82"/>
  <c r="DB711" i="82"/>
  <c r="DA711" i="82"/>
  <c r="CZ711" i="82"/>
  <c r="FL710" i="82"/>
  <c r="FK710" i="82"/>
  <c r="FJ710" i="82"/>
  <c r="FI710" i="82"/>
  <c r="FH710" i="82"/>
  <c r="FG710" i="82"/>
  <c r="FF710" i="82"/>
  <c r="FE710" i="82"/>
  <c r="FD710" i="82"/>
  <c r="FC710" i="82"/>
  <c r="FB710" i="82"/>
  <c r="FA710" i="82"/>
  <c r="EY710" i="82"/>
  <c r="EX710" i="82"/>
  <c r="EM710" i="82"/>
  <c r="EL710" i="82"/>
  <c r="EK710" i="82"/>
  <c r="EJ710" i="82"/>
  <c r="EI710" i="82"/>
  <c r="EH710" i="82"/>
  <c r="EG710" i="82"/>
  <c r="EF710" i="82"/>
  <c r="EE710" i="82"/>
  <c r="ED710" i="82"/>
  <c r="EC710" i="82"/>
  <c r="EB710" i="82"/>
  <c r="EA710" i="82"/>
  <c r="DZ710" i="82"/>
  <c r="DY710" i="82"/>
  <c r="DX710" i="82"/>
  <c r="DW710" i="82"/>
  <c r="DV710" i="82"/>
  <c r="DU710" i="82"/>
  <c r="DT710" i="82"/>
  <c r="DS710" i="82"/>
  <c r="DR710" i="82"/>
  <c r="DQ710" i="82"/>
  <c r="DP710" i="82"/>
  <c r="DO710" i="82"/>
  <c r="DN710" i="82"/>
  <c r="DM710" i="82"/>
  <c r="DL710" i="82"/>
  <c r="DK710" i="82"/>
  <c r="DJ710" i="82"/>
  <c r="DI710" i="82"/>
  <c r="DH710" i="82"/>
  <c r="DG710" i="82"/>
  <c r="DF710" i="82"/>
  <c r="DE710" i="82"/>
  <c r="DD710" i="82"/>
  <c r="DC710" i="82"/>
  <c r="DB710" i="82"/>
  <c r="DA710" i="82"/>
  <c r="CZ710" i="82"/>
  <c r="FL709" i="82"/>
  <c r="FK709" i="82"/>
  <c r="FJ709" i="82"/>
  <c r="FI709" i="82"/>
  <c r="FH709" i="82"/>
  <c r="FG709" i="82"/>
  <c r="FF709" i="82"/>
  <c r="FE709" i="82"/>
  <c r="FD709" i="82"/>
  <c r="FC709" i="82"/>
  <c r="FB709" i="82"/>
  <c r="FA709" i="82"/>
  <c r="EY709" i="82"/>
  <c r="EX709" i="82"/>
  <c r="EM709" i="82"/>
  <c r="EL709" i="82"/>
  <c r="EK709" i="82"/>
  <c r="EJ709" i="82"/>
  <c r="EI709" i="82"/>
  <c r="EH709" i="82"/>
  <c r="EG709" i="82"/>
  <c r="EF709" i="82"/>
  <c r="EE709" i="82"/>
  <c r="ED709" i="82"/>
  <c r="EC709" i="82"/>
  <c r="EB709" i="82"/>
  <c r="EA709" i="82"/>
  <c r="DZ709" i="82"/>
  <c r="DY709" i="82"/>
  <c r="DX709" i="82"/>
  <c r="DW709" i="82"/>
  <c r="DV709" i="82"/>
  <c r="DU709" i="82"/>
  <c r="DT709" i="82"/>
  <c r="DS709" i="82"/>
  <c r="DR709" i="82"/>
  <c r="DQ709" i="82"/>
  <c r="DP709" i="82"/>
  <c r="DO709" i="82"/>
  <c r="DN709" i="82"/>
  <c r="DM709" i="82"/>
  <c r="DL709" i="82"/>
  <c r="DK709" i="82"/>
  <c r="DJ709" i="82"/>
  <c r="DI709" i="82"/>
  <c r="DH709" i="82"/>
  <c r="DG709" i="82"/>
  <c r="DF709" i="82"/>
  <c r="DE709" i="82"/>
  <c r="DD709" i="82"/>
  <c r="DC709" i="82"/>
  <c r="DB709" i="82"/>
  <c r="DA709" i="82"/>
  <c r="CZ709" i="82"/>
  <c r="FL708" i="82"/>
  <c r="FK708" i="82"/>
  <c r="FJ708" i="82"/>
  <c r="FI708" i="82"/>
  <c r="FH708" i="82"/>
  <c r="FG708" i="82"/>
  <c r="FF708" i="82"/>
  <c r="FE708" i="82"/>
  <c r="FD708" i="82"/>
  <c r="FC708" i="82"/>
  <c r="FB708" i="82"/>
  <c r="FA708" i="82"/>
  <c r="EY708" i="82"/>
  <c r="EX708" i="82"/>
  <c r="EM708" i="82"/>
  <c r="EL708" i="82"/>
  <c r="EK708" i="82"/>
  <c r="EJ708" i="82"/>
  <c r="EI708" i="82"/>
  <c r="EH708" i="82"/>
  <c r="EG708" i="82"/>
  <c r="EF708" i="82"/>
  <c r="EE708" i="82"/>
  <c r="ED708" i="82"/>
  <c r="EC708" i="82"/>
  <c r="EB708" i="82"/>
  <c r="EA708" i="82"/>
  <c r="DZ708" i="82"/>
  <c r="DY708" i="82"/>
  <c r="DX708" i="82"/>
  <c r="DW708" i="82"/>
  <c r="DV708" i="82"/>
  <c r="DU708" i="82"/>
  <c r="DT708" i="82"/>
  <c r="DS708" i="82"/>
  <c r="DR708" i="82"/>
  <c r="DQ708" i="82"/>
  <c r="DP708" i="82"/>
  <c r="DO708" i="82"/>
  <c r="DN708" i="82"/>
  <c r="DM708" i="82"/>
  <c r="DL708" i="82"/>
  <c r="DK708" i="82"/>
  <c r="DJ708" i="82"/>
  <c r="DI708" i="82"/>
  <c r="DH708" i="82"/>
  <c r="DG708" i="82"/>
  <c r="DF708" i="82"/>
  <c r="DE708" i="82"/>
  <c r="DD708" i="82"/>
  <c r="DC708" i="82"/>
  <c r="DB708" i="82"/>
  <c r="DA708" i="82"/>
  <c r="CZ708" i="82"/>
  <c r="FL707" i="82"/>
  <c r="FK707" i="82"/>
  <c r="FJ707" i="82"/>
  <c r="FI707" i="82"/>
  <c r="FH707" i="82"/>
  <c r="FG707" i="82"/>
  <c r="FF707" i="82"/>
  <c r="FE707" i="82"/>
  <c r="FD707" i="82"/>
  <c r="FC707" i="82"/>
  <c r="FB707" i="82"/>
  <c r="FA707" i="82"/>
  <c r="EY707" i="82"/>
  <c r="EX707" i="82"/>
  <c r="EM707" i="82"/>
  <c r="EL707" i="82"/>
  <c r="EK707" i="82"/>
  <c r="EJ707" i="82"/>
  <c r="EI707" i="82"/>
  <c r="EH707" i="82"/>
  <c r="EG707" i="82"/>
  <c r="EF707" i="82"/>
  <c r="EE707" i="82"/>
  <c r="ED707" i="82"/>
  <c r="EC707" i="82"/>
  <c r="EB707" i="82"/>
  <c r="EA707" i="82"/>
  <c r="DZ707" i="82"/>
  <c r="DY707" i="82"/>
  <c r="DX707" i="82"/>
  <c r="DW707" i="82"/>
  <c r="DV707" i="82"/>
  <c r="DU707" i="82"/>
  <c r="DT707" i="82"/>
  <c r="DS707" i="82"/>
  <c r="DR707" i="82"/>
  <c r="DQ707" i="82"/>
  <c r="DP707" i="82"/>
  <c r="DO707" i="82"/>
  <c r="DN707" i="82"/>
  <c r="DM707" i="82"/>
  <c r="DL707" i="82"/>
  <c r="DK707" i="82"/>
  <c r="DJ707" i="82"/>
  <c r="DI707" i="82"/>
  <c r="DH707" i="82"/>
  <c r="DG707" i="82"/>
  <c r="DF707" i="82"/>
  <c r="DE707" i="82"/>
  <c r="DD707" i="82"/>
  <c r="DC707" i="82"/>
  <c r="DB707" i="82"/>
  <c r="DA707" i="82"/>
  <c r="CZ707" i="82"/>
  <c r="FL706" i="82"/>
  <c r="FK706" i="82"/>
  <c r="FJ706" i="82"/>
  <c r="FI706" i="82"/>
  <c r="FH706" i="82"/>
  <c r="FG706" i="82"/>
  <c r="FF706" i="82"/>
  <c r="FE706" i="82"/>
  <c r="FD706" i="82"/>
  <c r="FC706" i="82"/>
  <c r="FB706" i="82"/>
  <c r="FA706" i="82"/>
  <c r="EY706" i="82"/>
  <c r="EX706" i="82"/>
  <c r="EM706" i="82"/>
  <c r="EL706" i="82"/>
  <c r="EK706" i="82"/>
  <c r="EJ706" i="82"/>
  <c r="EI706" i="82"/>
  <c r="EH706" i="82"/>
  <c r="EG706" i="82"/>
  <c r="EF706" i="82"/>
  <c r="EE706" i="82"/>
  <c r="ED706" i="82"/>
  <c r="EC706" i="82"/>
  <c r="EB706" i="82"/>
  <c r="EA706" i="82"/>
  <c r="DZ706" i="82"/>
  <c r="DY706" i="82"/>
  <c r="DX706" i="82"/>
  <c r="DW706" i="82"/>
  <c r="DV706" i="82"/>
  <c r="DU706" i="82"/>
  <c r="DT706" i="82"/>
  <c r="DS706" i="82"/>
  <c r="DR706" i="82"/>
  <c r="DQ706" i="82"/>
  <c r="DP706" i="82"/>
  <c r="DO706" i="82"/>
  <c r="DN706" i="82"/>
  <c r="DM706" i="82"/>
  <c r="DL706" i="82"/>
  <c r="DK706" i="82"/>
  <c r="DJ706" i="82"/>
  <c r="DI706" i="82"/>
  <c r="DH706" i="82"/>
  <c r="DG706" i="82"/>
  <c r="DF706" i="82"/>
  <c r="DE706" i="82"/>
  <c r="DD706" i="82"/>
  <c r="DC706" i="82"/>
  <c r="DB706" i="82"/>
  <c r="DA706" i="82"/>
  <c r="CZ706" i="82"/>
  <c r="FL705" i="82"/>
  <c r="FK705" i="82"/>
  <c r="FJ705" i="82"/>
  <c r="FI705" i="82"/>
  <c r="FH705" i="82"/>
  <c r="FG705" i="82"/>
  <c r="FF705" i="82"/>
  <c r="FE705" i="82"/>
  <c r="FD705" i="82"/>
  <c r="FC705" i="82"/>
  <c r="FB705" i="82"/>
  <c r="FA705" i="82"/>
  <c r="EY705" i="82"/>
  <c r="EX705" i="82"/>
  <c r="EM705" i="82"/>
  <c r="EL705" i="82"/>
  <c r="EK705" i="82"/>
  <c r="EJ705" i="82"/>
  <c r="EI705" i="82"/>
  <c r="EH705" i="82"/>
  <c r="EG705" i="82"/>
  <c r="EF705" i="82"/>
  <c r="EE705" i="82"/>
  <c r="ED705" i="82"/>
  <c r="EC705" i="82"/>
  <c r="EB705" i="82"/>
  <c r="EA705" i="82"/>
  <c r="DZ705" i="82"/>
  <c r="DY705" i="82"/>
  <c r="DX705" i="82"/>
  <c r="DW705" i="82"/>
  <c r="DV705" i="82"/>
  <c r="DU705" i="82"/>
  <c r="DT705" i="82"/>
  <c r="DS705" i="82"/>
  <c r="DR705" i="82"/>
  <c r="DQ705" i="82"/>
  <c r="DP705" i="82"/>
  <c r="DO705" i="82"/>
  <c r="DN705" i="82"/>
  <c r="DM705" i="82"/>
  <c r="DL705" i="82"/>
  <c r="DK705" i="82"/>
  <c r="DJ705" i="82"/>
  <c r="DI705" i="82"/>
  <c r="DH705" i="82"/>
  <c r="DG705" i="82"/>
  <c r="DF705" i="82"/>
  <c r="DE705" i="82"/>
  <c r="DD705" i="82"/>
  <c r="DC705" i="82"/>
  <c r="DB705" i="82"/>
  <c r="DA705" i="82"/>
  <c r="CZ705" i="82"/>
  <c r="FL704" i="82"/>
  <c r="FK704" i="82"/>
  <c r="FJ704" i="82"/>
  <c r="FI704" i="82"/>
  <c r="FH704" i="82"/>
  <c r="FG704" i="82"/>
  <c r="FF704" i="82"/>
  <c r="FE704" i="82"/>
  <c r="FD704" i="82"/>
  <c r="FC704" i="82"/>
  <c r="FB704" i="82"/>
  <c r="FA704" i="82"/>
  <c r="EY704" i="82"/>
  <c r="EX704" i="82"/>
  <c r="EM704" i="82"/>
  <c r="EL704" i="82"/>
  <c r="EK704" i="82"/>
  <c r="EJ704" i="82"/>
  <c r="EI704" i="82"/>
  <c r="EH704" i="82"/>
  <c r="EG704" i="82"/>
  <c r="EF704" i="82"/>
  <c r="EE704" i="82"/>
  <c r="ED704" i="82"/>
  <c r="EC704" i="82"/>
  <c r="EB704" i="82"/>
  <c r="EA704" i="82"/>
  <c r="DZ704" i="82"/>
  <c r="DY704" i="82"/>
  <c r="DX704" i="82"/>
  <c r="DW704" i="82"/>
  <c r="DV704" i="82"/>
  <c r="DU704" i="82"/>
  <c r="DT704" i="82"/>
  <c r="DS704" i="82"/>
  <c r="DR704" i="82"/>
  <c r="DQ704" i="82"/>
  <c r="DP704" i="82"/>
  <c r="DO704" i="82"/>
  <c r="DN704" i="82"/>
  <c r="DM704" i="82"/>
  <c r="DL704" i="82"/>
  <c r="DK704" i="82"/>
  <c r="DJ704" i="82"/>
  <c r="DI704" i="82"/>
  <c r="DH704" i="82"/>
  <c r="DG704" i="82"/>
  <c r="DF704" i="82"/>
  <c r="DE704" i="82"/>
  <c r="DD704" i="82"/>
  <c r="DC704" i="82"/>
  <c r="DB704" i="82"/>
  <c r="DA704" i="82"/>
  <c r="CZ704" i="82"/>
  <c r="FL703" i="82"/>
  <c r="FK703" i="82"/>
  <c r="FJ703" i="82"/>
  <c r="FI703" i="82"/>
  <c r="FH703" i="82"/>
  <c r="FG703" i="82"/>
  <c r="FF703" i="82"/>
  <c r="FE703" i="82"/>
  <c r="FD703" i="82"/>
  <c r="FC703" i="82"/>
  <c r="FB703" i="82"/>
  <c r="FA703" i="82"/>
  <c r="EY703" i="82"/>
  <c r="EX703" i="82"/>
  <c r="EM703" i="82"/>
  <c r="EL703" i="82"/>
  <c r="EK703" i="82"/>
  <c r="EJ703" i="82"/>
  <c r="EI703" i="82"/>
  <c r="EH703" i="82"/>
  <c r="EG703" i="82"/>
  <c r="EF703" i="82"/>
  <c r="EE703" i="82"/>
  <c r="ED703" i="82"/>
  <c r="EC703" i="82"/>
  <c r="EB703" i="82"/>
  <c r="EA703" i="82"/>
  <c r="DZ703" i="82"/>
  <c r="DY703" i="82"/>
  <c r="DX703" i="82"/>
  <c r="DW703" i="82"/>
  <c r="DV703" i="82"/>
  <c r="DU703" i="82"/>
  <c r="DT703" i="82"/>
  <c r="DS703" i="82"/>
  <c r="DR703" i="82"/>
  <c r="DQ703" i="82"/>
  <c r="DP703" i="82"/>
  <c r="DO703" i="82"/>
  <c r="DN703" i="82"/>
  <c r="DM703" i="82"/>
  <c r="DL703" i="82"/>
  <c r="DK703" i="82"/>
  <c r="DJ703" i="82"/>
  <c r="DI703" i="82"/>
  <c r="DH703" i="82"/>
  <c r="DG703" i="82"/>
  <c r="DF703" i="82"/>
  <c r="DE703" i="82"/>
  <c r="DD703" i="82"/>
  <c r="DC703" i="82"/>
  <c r="DB703" i="82"/>
  <c r="DA703" i="82"/>
  <c r="CZ703" i="82"/>
  <c r="FL702" i="82"/>
  <c r="FK702" i="82"/>
  <c r="FJ702" i="82"/>
  <c r="FI702" i="82"/>
  <c r="FH702" i="82"/>
  <c r="FG702" i="82"/>
  <c r="FF702" i="82"/>
  <c r="FE702" i="82"/>
  <c r="FD702" i="82"/>
  <c r="FC702" i="82"/>
  <c r="FB702" i="82"/>
  <c r="FA702" i="82"/>
  <c r="EY702" i="82"/>
  <c r="EX702" i="82"/>
  <c r="EM702" i="82"/>
  <c r="EL702" i="82"/>
  <c r="EK702" i="82"/>
  <c r="EJ702" i="82"/>
  <c r="EI702" i="82"/>
  <c r="EH702" i="82"/>
  <c r="EG702" i="82"/>
  <c r="EF702" i="82"/>
  <c r="EE702" i="82"/>
  <c r="ED702" i="82"/>
  <c r="EC702" i="82"/>
  <c r="EB702" i="82"/>
  <c r="EA702" i="82"/>
  <c r="DZ702" i="82"/>
  <c r="DY702" i="82"/>
  <c r="DX702" i="82"/>
  <c r="DW702" i="82"/>
  <c r="DV702" i="82"/>
  <c r="DU702" i="82"/>
  <c r="DT702" i="82"/>
  <c r="DS702" i="82"/>
  <c r="DR702" i="82"/>
  <c r="DQ702" i="82"/>
  <c r="DP702" i="82"/>
  <c r="DO702" i="82"/>
  <c r="DN702" i="82"/>
  <c r="DM702" i="82"/>
  <c r="DL702" i="82"/>
  <c r="DK702" i="82"/>
  <c r="DJ702" i="82"/>
  <c r="DI702" i="82"/>
  <c r="DH702" i="82"/>
  <c r="DG702" i="82"/>
  <c r="DF702" i="82"/>
  <c r="DE702" i="82"/>
  <c r="DD702" i="82"/>
  <c r="DC702" i="82"/>
  <c r="DB702" i="82"/>
  <c r="DA702" i="82"/>
  <c r="CZ702" i="82"/>
  <c r="FL701" i="82"/>
  <c r="FK701" i="82"/>
  <c r="FJ701" i="82"/>
  <c r="FI701" i="82"/>
  <c r="FH701" i="82"/>
  <c r="FG701" i="82"/>
  <c r="FF701" i="82"/>
  <c r="FE701" i="82"/>
  <c r="FD701" i="82"/>
  <c r="FC701" i="82"/>
  <c r="FB701" i="82"/>
  <c r="FA701" i="82"/>
  <c r="EY701" i="82"/>
  <c r="EX701" i="82"/>
  <c r="EM701" i="82"/>
  <c r="EL701" i="82"/>
  <c r="EK701" i="82"/>
  <c r="EJ701" i="82"/>
  <c r="EI701" i="82"/>
  <c r="EH701" i="82"/>
  <c r="EG701" i="82"/>
  <c r="EF701" i="82"/>
  <c r="EE701" i="82"/>
  <c r="ED701" i="82"/>
  <c r="EC701" i="82"/>
  <c r="EB701" i="82"/>
  <c r="EA701" i="82"/>
  <c r="DZ701" i="82"/>
  <c r="DY701" i="82"/>
  <c r="DX701" i="82"/>
  <c r="DW701" i="82"/>
  <c r="DV701" i="82"/>
  <c r="DU701" i="82"/>
  <c r="DT701" i="82"/>
  <c r="DS701" i="82"/>
  <c r="DR701" i="82"/>
  <c r="DQ701" i="82"/>
  <c r="DP701" i="82"/>
  <c r="DO701" i="82"/>
  <c r="DN701" i="82"/>
  <c r="DM701" i="82"/>
  <c r="DL701" i="82"/>
  <c r="DK701" i="82"/>
  <c r="DJ701" i="82"/>
  <c r="DI701" i="82"/>
  <c r="DH701" i="82"/>
  <c r="DG701" i="82"/>
  <c r="DF701" i="82"/>
  <c r="DE701" i="82"/>
  <c r="DD701" i="82"/>
  <c r="DC701" i="82"/>
  <c r="DB701" i="82"/>
  <c r="DA701" i="82"/>
  <c r="CZ701" i="82"/>
  <c r="FL700" i="82"/>
  <c r="FK700" i="82"/>
  <c r="FJ700" i="82"/>
  <c r="FI700" i="82"/>
  <c r="FH700" i="82"/>
  <c r="FG700" i="82"/>
  <c r="FF700" i="82"/>
  <c r="FE700" i="82"/>
  <c r="FD700" i="82"/>
  <c r="FC700" i="82"/>
  <c r="FB700" i="82"/>
  <c r="FA700" i="82"/>
  <c r="EY700" i="82"/>
  <c r="EX700" i="82"/>
  <c r="EM700" i="82"/>
  <c r="EL700" i="82"/>
  <c r="EK700" i="82"/>
  <c r="EJ700" i="82"/>
  <c r="EI700" i="82"/>
  <c r="EH700" i="82"/>
  <c r="EG700" i="82"/>
  <c r="EF700" i="82"/>
  <c r="EE700" i="82"/>
  <c r="ED700" i="82"/>
  <c r="EC700" i="82"/>
  <c r="EB700" i="82"/>
  <c r="EA700" i="82"/>
  <c r="DZ700" i="82"/>
  <c r="DY700" i="82"/>
  <c r="DX700" i="82"/>
  <c r="DW700" i="82"/>
  <c r="DV700" i="82"/>
  <c r="DU700" i="82"/>
  <c r="DT700" i="82"/>
  <c r="DS700" i="82"/>
  <c r="DR700" i="82"/>
  <c r="DQ700" i="82"/>
  <c r="DP700" i="82"/>
  <c r="DO700" i="82"/>
  <c r="DN700" i="82"/>
  <c r="DM700" i="82"/>
  <c r="DL700" i="82"/>
  <c r="DK700" i="82"/>
  <c r="DJ700" i="82"/>
  <c r="DI700" i="82"/>
  <c r="DH700" i="82"/>
  <c r="DG700" i="82"/>
  <c r="DF700" i="82"/>
  <c r="DE700" i="82"/>
  <c r="DD700" i="82"/>
  <c r="DC700" i="82"/>
  <c r="DB700" i="82"/>
  <c r="DA700" i="82"/>
  <c r="CZ700" i="82"/>
  <c r="FL699" i="82"/>
  <c r="FK699" i="82"/>
  <c r="FJ699" i="82"/>
  <c r="FI699" i="82"/>
  <c r="FH699" i="82"/>
  <c r="FG699" i="82"/>
  <c r="FF699" i="82"/>
  <c r="FE699" i="82"/>
  <c r="FD699" i="82"/>
  <c r="FC699" i="82"/>
  <c r="FB699" i="82"/>
  <c r="FA699" i="82"/>
  <c r="EY699" i="82"/>
  <c r="EX699" i="82"/>
  <c r="EM699" i="82"/>
  <c r="EL699" i="82"/>
  <c r="EK699" i="82"/>
  <c r="EJ699" i="82"/>
  <c r="EI699" i="82"/>
  <c r="EH699" i="82"/>
  <c r="EG699" i="82"/>
  <c r="EF699" i="82"/>
  <c r="EE699" i="82"/>
  <c r="ED699" i="82"/>
  <c r="EC699" i="82"/>
  <c r="EB699" i="82"/>
  <c r="EA699" i="82"/>
  <c r="DZ699" i="82"/>
  <c r="DY699" i="82"/>
  <c r="DX699" i="82"/>
  <c r="DW699" i="82"/>
  <c r="DV699" i="82"/>
  <c r="DU699" i="82"/>
  <c r="DT699" i="82"/>
  <c r="DS699" i="82"/>
  <c r="DR699" i="82"/>
  <c r="DQ699" i="82"/>
  <c r="DP699" i="82"/>
  <c r="DO699" i="82"/>
  <c r="DN699" i="82"/>
  <c r="DM699" i="82"/>
  <c r="DL699" i="82"/>
  <c r="DK699" i="82"/>
  <c r="DJ699" i="82"/>
  <c r="DI699" i="82"/>
  <c r="DH699" i="82"/>
  <c r="DG699" i="82"/>
  <c r="DF699" i="82"/>
  <c r="DE699" i="82"/>
  <c r="DD699" i="82"/>
  <c r="DC699" i="82"/>
  <c r="DB699" i="82"/>
  <c r="DA699" i="82"/>
  <c r="CZ699" i="82"/>
  <c r="FL698" i="82"/>
  <c r="FK698" i="82"/>
  <c r="FJ698" i="82"/>
  <c r="FI698" i="82"/>
  <c r="FH698" i="82"/>
  <c r="FG698" i="82"/>
  <c r="FF698" i="82"/>
  <c r="FE698" i="82"/>
  <c r="FD698" i="82"/>
  <c r="FC698" i="82"/>
  <c r="FB698" i="82"/>
  <c r="FA698" i="82"/>
  <c r="EY698" i="82"/>
  <c r="EX698" i="82"/>
  <c r="EM698" i="82"/>
  <c r="EL698" i="82"/>
  <c r="EK698" i="82"/>
  <c r="EJ698" i="82"/>
  <c r="EI698" i="82"/>
  <c r="EH698" i="82"/>
  <c r="EG698" i="82"/>
  <c r="EF698" i="82"/>
  <c r="EE698" i="82"/>
  <c r="ED698" i="82"/>
  <c r="EC698" i="82"/>
  <c r="EB698" i="82"/>
  <c r="EA698" i="82"/>
  <c r="DZ698" i="82"/>
  <c r="DY698" i="82"/>
  <c r="DX698" i="82"/>
  <c r="DW698" i="82"/>
  <c r="DV698" i="82"/>
  <c r="DU698" i="82"/>
  <c r="DT698" i="82"/>
  <c r="DS698" i="82"/>
  <c r="DR698" i="82"/>
  <c r="DQ698" i="82"/>
  <c r="DP698" i="82"/>
  <c r="DO698" i="82"/>
  <c r="DN698" i="82"/>
  <c r="DM698" i="82"/>
  <c r="DL698" i="82"/>
  <c r="DK698" i="82"/>
  <c r="DJ698" i="82"/>
  <c r="DI698" i="82"/>
  <c r="DH698" i="82"/>
  <c r="DG698" i="82"/>
  <c r="DF698" i="82"/>
  <c r="DE698" i="82"/>
  <c r="DD698" i="82"/>
  <c r="DC698" i="82"/>
  <c r="DB698" i="82"/>
  <c r="DA698" i="82"/>
  <c r="CZ698" i="82"/>
  <c r="FL697" i="82"/>
  <c r="FK697" i="82"/>
  <c r="FJ697" i="82"/>
  <c r="FI697" i="82"/>
  <c r="FH697" i="82"/>
  <c r="FG697" i="82"/>
  <c r="FF697" i="82"/>
  <c r="FE697" i="82"/>
  <c r="FD697" i="82"/>
  <c r="FC697" i="82"/>
  <c r="FB697" i="82"/>
  <c r="FA697" i="82"/>
  <c r="EY697" i="82"/>
  <c r="EX697" i="82"/>
  <c r="EM697" i="82"/>
  <c r="EL697" i="82"/>
  <c r="EK697" i="82"/>
  <c r="EJ697" i="82"/>
  <c r="EI697" i="82"/>
  <c r="EH697" i="82"/>
  <c r="EG697" i="82"/>
  <c r="EF697" i="82"/>
  <c r="EE697" i="82"/>
  <c r="ED697" i="82"/>
  <c r="EC697" i="82"/>
  <c r="EB697" i="82"/>
  <c r="EA697" i="82"/>
  <c r="DZ697" i="82"/>
  <c r="DY697" i="82"/>
  <c r="DX697" i="82"/>
  <c r="DW697" i="82"/>
  <c r="DV697" i="82"/>
  <c r="DU697" i="82"/>
  <c r="DT697" i="82"/>
  <c r="DS697" i="82"/>
  <c r="DR697" i="82"/>
  <c r="DQ697" i="82"/>
  <c r="DP697" i="82"/>
  <c r="DO697" i="82"/>
  <c r="DN697" i="82"/>
  <c r="DM697" i="82"/>
  <c r="DL697" i="82"/>
  <c r="DK697" i="82"/>
  <c r="DJ697" i="82"/>
  <c r="DI697" i="82"/>
  <c r="DH697" i="82"/>
  <c r="DG697" i="82"/>
  <c r="DF697" i="82"/>
  <c r="DE697" i="82"/>
  <c r="DD697" i="82"/>
  <c r="DC697" i="82"/>
  <c r="DB697" i="82"/>
  <c r="DA697" i="82"/>
  <c r="CZ697" i="82"/>
  <c r="FL696" i="82"/>
  <c r="FK696" i="82"/>
  <c r="FJ696" i="82"/>
  <c r="FI696" i="82"/>
  <c r="FH696" i="82"/>
  <c r="FG696" i="82"/>
  <c r="FF696" i="82"/>
  <c r="FE696" i="82"/>
  <c r="FD696" i="82"/>
  <c r="FC696" i="82"/>
  <c r="FB696" i="82"/>
  <c r="FA696" i="82"/>
  <c r="EY696" i="82"/>
  <c r="EX696" i="82"/>
  <c r="EM696" i="82"/>
  <c r="EL696" i="82"/>
  <c r="EK696" i="82"/>
  <c r="EJ696" i="82"/>
  <c r="EI696" i="82"/>
  <c r="EH696" i="82"/>
  <c r="EG696" i="82"/>
  <c r="EF696" i="82"/>
  <c r="EE696" i="82"/>
  <c r="ED696" i="82"/>
  <c r="EC696" i="82"/>
  <c r="EB696" i="82"/>
  <c r="EA696" i="82"/>
  <c r="DZ696" i="82"/>
  <c r="DY696" i="82"/>
  <c r="DX696" i="82"/>
  <c r="DW696" i="82"/>
  <c r="DV696" i="82"/>
  <c r="DU696" i="82"/>
  <c r="DT696" i="82"/>
  <c r="DS696" i="82"/>
  <c r="DR696" i="82"/>
  <c r="DQ696" i="82"/>
  <c r="DP696" i="82"/>
  <c r="DO696" i="82"/>
  <c r="DN696" i="82"/>
  <c r="DM696" i="82"/>
  <c r="DL696" i="82"/>
  <c r="DK696" i="82"/>
  <c r="DJ696" i="82"/>
  <c r="DI696" i="82"/>
  <c r="DH696" i="82"/>
  <c r="DG696" i="82"/>
  <c r="DF696" i="82"/>
  <c r="DE696" i="82"/>
  <c r="DD696" i="82"/>
  <c r="DC696" i="82"/>
  <c r="DB696" i="82"/>
  <c r="DA696" i="82"/>
  <c r="CZ696" i="82"/>
  <c r="FL695" i="82"/>
  <c r="FK695" i="82"/>
  <c r="FJ695" i="82"/>
  <c r="FI695" i="82"/>
  <c r="FH695" i="82"/>
  <c r="FG695" i="82"/>
  <c r="FF695" i="82"/>
  <c r="FE695" i="82"/>
  <c r="FD695" i="82"/>
  <c r="FC695" i="82"/>
  <c r="FB695" i="82"/>
  <c r="FA695" i="82"/>
  <c r="EY695" i="82"/>
  <c r="EX695" i="82"/>
  <c r="EM695" i="82"/>
  <c r="EL695" i="82"/>
  <c r="EK695" i="82"/>
  <c r="EJ695" i="82"/>
  <c r="EI695" i="82"/>
  <c r="EH695" i="82"/>
  <c r="EG695" i="82"/>
  <c r="EF695" i="82"/>
  <c r="EE695" i="82"/>
  <c r="ED695" i="82"/>
  <c r="EC695" i="82"/>
  <c r="EB695" i="82"/>
  <c r="EA695" i="82"/>
  <c r="DZ695" i="82"/>
  <c r="DY695" i="82"/>
  <c r="DX695" i="82"/>
  <c r="DW695" i="82"/>
  <c r="DV695" i="82"/>
  <c r="DU695" i="82"/>
  <c r="DT695" i="82"/>
  <c r="DS695" i="82"/>
  <c r="DR695" i="82"/>
  <c r="DQ695" i="82"/>
  <c r="DP695" i="82"/>
  <c r="DO695" i="82"/>
  <c r="DN695" i="82"/>
  <c r="DM695" i="82"/>
  <c r="DL695" i="82"/>
  <c r="DK695" i="82"/>
  <c r="DJ695" i="82"/>
  <c r="DI695" i="82"/>
  <c r="DH695" i="82"/>
  <c r="DG695" i="82"/>
  <c r="DF695" i="82"/>
  <c r="DE695" i="82"/>
  <c r="DD695" i="82"/>
  <c r="DC695" i="82"/>
  <c r="DB695" i="82"/>
  <c r="DA695" i="82"/>
  <c r="CZ695" i="82"/>
  <c r="FL694" i="82"/>
  <c r="FK694" i="82"/>
  <c r="FJ694" i="82"/>
  <c r="FI694" i="82"/>
  <c r="FH694" i="82"/>
  <c r="FG694" i="82"/>
  <c r="FF694" i="82"/>
  <c r="FE694" i="82"/>
  <c r="FD694" i="82"/>
  <c r="FC694" i="82"/>
  <c r="FB694" i="82"/>
  <c r="FA694" i="82"/>
  <c r="EY694" i="82"/>
  <c r="EX694" i="82"/>
  <c r="EM694" i="82"/>
  <c r="EL694" i="82"/>
  <c r="EK694" i="82"/>
  <c r="EJ694" i="82"/>
  <c r="EI694" i="82"/>
  <c r="EH694" i="82"/>
  <c r="EG694" i="82"/>
  <c r="EF694" i="82"/>
  <c r="EE694" i="82"/>
  <c r="ED694" i="82"/>
  <c r="EC694" i="82"/>
  <c r="EB694" i="82"/>
  <c r="EA694" i="82"/>
  <c r="DZ694" i="82"/>
  <c r="DY694" i="82"/>
  <c r="DX694" i="82"/>
  <c r="DW694" i="82"/>
  <c r="DV694" i="82"/>
  <c r="DU694" i="82"/>
  <c r="DT694" i="82"/>
  <c r="DS694" i="82"/>
  <c r="DR694" i="82"/>
  <c r="DQ694" i="82"/>
  <c r="DP694" i="82"/>
  <c r="DO694" i="82"/>
  <c r="DN694" i="82"/>
  <c r="DM694" i="82"/>
  <c r="DL694" i="82"/>
  <c r="DK694" i="82"/>
  <c r="DJ694" i="82"/>
  <c r="DI694" i="82"/>
  <c r="DH694" i="82"/>
  <c r="DG694" i="82"/>
  <c r="DF694" i="82"/>
  <c r="DE694" i="82"/>
  <c r="DD694" i="82"/>
  <c r="DC694" i="82"/>
  <c r="DB694" i="82"/>
  <c r="DA694" i="82"/>
  <c r="CZ694" i="82"/>
  <c r="FL693" i="82"/>
  <c r="FK693" i="82"/>
  <c r="FJ693" i="82"/>
  <c r="FI693" i="82"/>
  <c r="FH693" i="82"/>
  <c r="FG693" i="82"/>
  <c r="FF693" i="82"/>
  <c r="FE693" i="82"/>
  <c r="FD693" i="82"/>
  <c r="FC693" i="82"/>
  <c r="FB693" i="82"/>
  <c r="FA693" i="82"/>
  <c r="EY693" i="82"/>
  <c r="EX693" i="82"/>
  <c r="EM693" i="82"/>
  <c r="EL693" i="82"/>
  <c r="EK693" i="82"/>
  <c r="EJ693" i="82"/>
  <c r="EI693" i="82"/>
  <c r="EH693" i="82"/>
  <c r="EG693" i="82"/>
  <c r="EF693" i="82"/>
  <c r="EE693" i="82"/>
  <c r="ED693" i="82"/>
  <c r="EC693" i="82"/>
  <c r="EB693" i="82"/>
  <c r="EA693" i="82"/>
  <c r="DZ693" i="82"/>
  <c r="DY693" i="82"/>
  <c r="DX693" i="82"/>
  <c r="DW693" i="82"/>
  <c r="DV693" i="82"/>
  <c r="DU693" i="82"/>
  <c r="DT693" i="82"/>
  <c r="DS693" i="82"/>
  <c r="DR693" i="82"/>
  <c r="DQ693" i="82"/>
  <c r="DP693" i="82"/>
  <c r="DO693" i="82"/>
  <c r="DN693" i="82"/>
  <c r="DM693" i="82"/>
  <c r="DL693" i="82"/>
  <c r="DK693" i="82"/>
  <c r="DJ693" i="82"/>
  <c r="DI693" i="82"/>
  <c r="DH693" i="82"/>
  <c r="DG693" i="82"/>
  <c r="DF693" i="82"/>
  <c r="DE693" i="82"/>
  <c r="DD693" i="82"/>
  <c r="DC693" i="82"/>
  <c r="DB693" i="82"/>
  <c r="DA693" i="82"/>
  <c r="CZ693" i="82"/>
  <c r="FL692" i="82"/>
  <c r="FK692" i="82"/>
  <c r="FJ692" i="82"/>
  <c r="FI692" i="82"/>
  <c r="FH692" i="82"/>
  <c r="FG692" i="82"/>
  <c r="FF692" i="82"/>
  <c r="FE692" i="82"/>
  <c r="FD692" i="82"/>
  <c r="FC692" i="82"/>
  <c r="FB692" i="82"/>
  <c r="FA692" i="82"/>
  <c r="EY692" i="82"/>
  <c r="EX692" i="82"/>
  <c r="EM692" i="82"/>
  <c r="EL692" i="82"/>
  <c r="EK692" i="82"/>
  <c r="EJ692" i="82"/>
  <c r="EI692" i="82"/>
  <c r="EH692" i="82"/>
  <c r="EG692" i="82"/>
  <c r="EF692" i="82"/>
  <c r="EE692" i="82"/>
  <c r="ED692" i="82"/>
  <c r="EC692" i="82"/>
  <c r="EB692" i="82"/>
  <c r="EA692" i="82"/>
  <c r="DZ692" i="82"/>
  <c r="DY692" i="82"/>
  <c r="DX692" i="82"/>
  <c r="DW692" i="82"/>
  <c r="DV692" i="82"/>
  <c r="DU692" i="82"/>
  <c r="DT692" i="82"/>
  <c r="DS692" i="82"/>
  <c r="DR692" i="82"/>
  <c r="DQ692" i="82"/>
  <c r="DP692" i="82"/>
  <c r="DO692" i="82"/>
  <c r="DN692" i="82"/>
  <c r="DM692" i="82"/>
  <c r="DL692" i="82"/>
  <c r="DK692" i="82"/>
  <c r="DJ692" i="82"/>
  <c r="DI692" i="82"/>
  <c r="DH692" i="82"/>
  <c r="DG692" i="82"/>
  <c r="DF692" i="82"/>
  <c r="DE692" i="82"/>
  <c r="DD692" i="82"/>
  <c r="DC692" i="82"/>
  <c r="DB692" i="82"/>
  <c r="DA692" i="82"/>
  <c r="CZ692" i="82"/>
  <c r="FL691" i="82"/>
  <c r="FK691" i="82"/>
  <c r="FJ691" i="82"/>
  <c r="FI691" i="82"/>
  <c r="FH691" i="82"/>
  <c r="FG691" i="82"/>
  <c r="FF691" i="82"/>
  <c r="FE691" i="82"/>
  <c r="FD691" i="82"/>
  <c r="FC691" i="82"/>
  <c r="FB691" i="82"/>
  <c r="FA691" i="82"/>
  <c r="EY691" i="82"/>
  <c r="EX691" i="82"/>
  <c r="EM691" i="82"/>
  <c r="EL691" i="82"/>
  <c r="EK691" i="82"/>
  <c r="EJ691" i="82"/>
  <c r="EI691" i="82"/>
  <c r="EH691" i="82"/>
  <c r="EG691" i="82"/>
  <c r="EF691" i="82"/>
  <c r="EE691" i="82"/>
  <c r="ED691" i="82"/>
  <c r="EC691" i="82"/>
  <c r="EB691" i="82"/>
  <c r="EA691" i="82"/>
  <c r="DZ691" i="82"/>
  <c r="DY691" i="82"/>
  <c r="DX691" i="82"/>
  <c r="DW691" i="82"/>
  <c r="DV691" i="82"/>
  <c r="DU691" i="82"/>
  <c r="DT691" i="82"/>
  <c r="DS691" i="82"/>
  <c r="DR691" i="82"/>
  <c r="DQ691" i="82"/>
  <c r="DP691" i="82"/>
  <c r="DO691" i="82"/>
  <c r="DN691" i="82"/>
  <c r="DM691" i="82"/>
  <c r="DL691" i="82"/>
  <c r="DK691" i="82"/>
  <c r="DJ691" i="82"/>
  <c r="DI691" i="82"/>
  <c r="DH691" i="82"/>
  <c r="DG691" i="82"/>
  <c r="DF691" i="82"/>
  <c r="DE691" i="82"/>
  <c r="DD691" i="82"/>
  <c r="DC691" i="82"/>
  <c r="DB691" i="82"/>
  <c r="DA691" i="82"/>
  <c r="CZ691" i="82"/>
  <c r="FL690" i="82"/>
  <c r="FK690" i="82"/>
  <c r="FJ690" i="82"/>
  <c r="FI690" i="82"/>
  <c r="FH690" i="82"/>
  <c r="FG690" i="82"/>
  <c r="FF690" i="82"/>
  <c r="FE690" i="82"/>
  <c r="FD690" i="82"/>
  <c r="FC690" i="82"/>
  <c r="FB690" i="82"/>
  <c r="FA690" i="82"/>
  <c r="EY690" i="82"/>
  <c r="EX690" i="82"/>
  <c r="EM690" i="82"/>
  <c r="EL690" i="82"/>
  <c r="EK690" i="82"/>
  <c r="EJ690" i="82"/>
  <c r="EI690" i="82"/>
  <c r="EH690" i="82"/>
  <c r="EG690" i="82"/>
  <c r="EF690" i="82"/>
  <c r="EE690" i="82"/>
  <c r="ED690" i="82"/>
  <c r="EC690" i="82"/>
  <c r="EB690" i="82"/>
  <c r="EA690" i="82"/>
  <c r="DZ690" i="82"/>
  <c r="DY690" i="82"/>
  <c r="DX690" i="82"/>
  <c r="DW690" i="82"/>
  <c r="DV690" i="82"/>
  <c r="DU690" i="82"/>
  <c r="DT690" i="82"/>
  <c r="DS690" i="82"/>
  <c r="DR690" i="82"/>
  <c r="DQ690" i="82"/>
  <c r="DP690" i="82"/>
  <c r="DO690" i="82"/>
  <c r="DN690" i="82"/>
  <c r="DM690" i="82"/>
  <c r="DL690" i="82"/>
  <c r="DK690" i="82"/>
  <c r="DJ690" i="82"/>
  <c r="DI690" i="82"/>
  <c r="DH690" i="82"/>
  <c r="DG690" i="82"/>
  <c r="DF690" i="82"/>
  <c r="DE690" i="82"/>
  <c r="DD690" i="82"/>
  <c r="DC690" i="82"/>
  <c r="DB690" i="82"/>
  <c r="DA690" i="82"/>
  <c r="CZ690" i="82"/>
  <c r="FL689" i="82"/>
  <c r="FK689" i="82"/>
  <c r="FJ689" i="82"/>
  <c r="FI689" i="82"/>
  <c r="FH689" i="82"/>
  <c r="FG689" i="82"/>
  <c r="FF689" i="82"/>
  <c r="FE689" i="82"/>
  <c r="FD689" i="82"/>
  <c r="FC689" i="82"/>
  <c r="FB689" i="82"/>
  <c r="FA689" i="82"/>
  <c r="EY689" i="82"/>
  <c r="EX689" i="82"/>
  <c r="EM689" i="82"/>
  <c r="EL689" i="82"/>
  <c r="EK689" i="82"/>
  <c r="EJ689" i="82"/>
  <c r="EI689" i="82"/>
  <c r="EH689" i="82"/>
  <c r="EG689" i="82"/>
  <c r="EF689" i="82"/>
  <c r="EE689" i="82"/>
  <c r="ED689" i="82"/>
  <c r="EC689" i="82"/>
  <c r="EB689" i="82"/>
  <c r="EA689" i="82"/>
  <c r="DZ689" i="82"/>
  <c r="DY689" i="82"/>
  <c r="DX689" i="82"/>
  <c r="DW689" i="82"/>
  <c r="DV689" i="82"/>
  <c r="DU689" i="82"/>
  <c r="DT689" i="82"/>
  <c r="DS689" i="82"/>
  <c r="DR689" i="82"/>
  <c r="DQ689" i="82"/>
  <c r="DP689" i="82"/>
  <c r="DO689" i="82"/>
  <c r="DN689" i="82"/>
  <c r="DM689" i="82"/>
  <c r="DL689" i="82"/>
  <c r="DK689" i="82"/>
  <c r="DJ689" i="82"/>
  <c r="DI689" i="82"/>
  <c r="DH689" i="82"/>
  <c r="DG689" i="82"/>
  <c r="DF689" i="82"/>
  <c r="DE689" i="82"/>
  <c r="DD689" i="82"/>
  <c r="DC689" i="82"/>
  <c r="DB689" i="82"/>
  <c r="DA689" i="82"/>
  <c r="CZ689" i="82"/>
  <c r="FL688" i="82"/>
  <c r="FK688" i="82"/>
  <c r="FJ688" i="82"/>
  <c r="FI688" i="82"/>
  <c r="FH688" i="82"/>
  <c r="FG688" i="82"/>
  <c r="FF688" i="82"/>
  <c r="FE688" i="82"/>
  <c r="FD688" i="82"/>
  <c r="FC688" i="82"/>
  <c r="FB688" i="82"/>
  <c r="FA688" i="82"/>
  <c r="EY688" i="82"/>
  <c r="EX688" i="82"/>
  <c r="EM688" i="82"/>
  <c r="EL688" i="82"/>
  <c r="EK688" i="82"/>
  <c r="EJ688" i="82"/>
  <c r="EI688" i="82"/>
  <c r="EH688" i="82"/>
  <c r="EG688" i="82"/>
  <c r="EF688" i="82"/>
  <c r="EE688" i="82"/>
  <c r="ED688" i="82"/>
  <c r="EC688" i="82"/>
  <c r="EB688" i="82"/>
  <c r="EA688" i="82"/>
  <c r="DZ688" i="82"/>
  <c r="DY688" i="82"/>
  <c r="DX688" i="82"/>
  <c r="DW688" i="82"/>
  <c r="DV688" i="82"/>
  <c r="DU688" i="82"/>
  <c r="DT688" i="82"/>
  <c r="DS688" i="82"/>
  <c r="DR688" i="82"/>
  <c r="DQ688" i="82"/>
  <c r="DP688" i="82"/>
  <c r="DO688" i="82"/>
  <c r="DN688" i="82"/>
  <c r="DM688" i="82"/>
  <c r="DL688" i="82"/>
  <c r="DK688" i="82"/>
  <c r="DJ688" i="82"/>
  <c r="DI688" i="82"/>
  <c r="DH688" i="82"/>
  <c r="DG688" i="82"/>
  <c r="DF688" i="82"/>
  <c r="DE688" i="82"/>
  <c r="DD688" i="82"/>
  <c r="DC688" i="82"/>
  <c r="DB688" i="82"/>
  <c r="DA688" i="82"/>
  <c r="CZ688" i="82"/>
  <c r="FL687" i="82"/>
  <c r="FK687" i="82"/>
  <c r="FJ687" i="82"/>
  <c r="FI687" i="82"/>
  <c r="FH687" i="82"/>
  <c r="FG687" i="82"/>
  <c r="FF687" i="82"/>
  <c r="FE687" i="82"/>
  <c r="FD687" i="82"/>
  <c r="FC687" i="82"/>
  <c r="FB687" i="82"/>
  <c r="FA687" i="82"/>
  <c r="EY687" i="82"/>
  <c r="EX687" i="82"/>
  <c r="EM687" i="82"/>
  <c r="EL687" i="82"/>
  <c r="EK687" i="82"/>
  <c r="EJ687" i="82"/>
  <c r="EI687" i="82"/>
  <c r="EH687" i="82"/>
  <c r="EG687" i="82"/>
  <c r="EF687" i="82"/>
  <c r="EE687" i="82"/>
  <c r="ED687" i="82"/>
  <c r="EC687" i="82"/>
  <c r="EB687" i="82"/>
  <c r="EA687" i="82"/>
  <c r="DZ687" i="82"/>
  <c r="DY687" i="82"/>
  <c r="DX687" i="82"/>
  <c r="DW687" i="82"/>
  <c r="DV687" i="82"/>
  <c r="DU687" i="82"/>
  <c r="DT687" i="82"/>
  <c r="DS687" i="82"/>
  <c r="DR687" i="82"/>
  <c r="DQ687" i="82"/>
  <c r="DP687" i="82"/>
  <c r="DO687" i="82"/>
  <c r="DN687" i="82"/>
  <c r="DM687" i="82"/>
  <c r="DL687" i="82"/>
  <c r="DK687" i="82"/>
  <c r="DJ687" i="82"/>
  <c r="DI687" i="82"/>
  <c r="DH687" i="82"/>
  <c r="DG687" i="82"/>
  <c r="DF687" i="82"/>
  <c r="DE687" i="82"/>
  <c r="DD687" i="82"/>
  <c r="DC687" i="82"/>
  <c r="DB687" i="82"/>
  <c r="DA687" i="82"/>
  <c r="CZ687" i="82"/>
  <c r="FL686" i="82"/>
  <c r="FK686" i="82"/>
  <c r="FJ686" i="82"/>
  <c r="FI686" i="82"/>
  <c r="FH686" i="82"/>
  <c r="FG686" i="82"/>
  <c r="FF686" i="82"/>
  <c r="FE686" i="82"/>
  <c r="FD686" i="82"/>
  <c r="FC686" i="82"/>
  <c r="FB686" i="82"/>
  <c r="FA686" i="82"/>
  <c r="EY686" i="82"/>
  <c r="EX686" i="82"/>
  <c r="EM686" i="82"/>
  <c r="EL686" i="82"/>
  <c r="EK686" i="82"/>
  <c r="EJ686" i="82"/>
  <c r="EI686" i="82"/>
  <c r="EH686" i="82"/>
  <c r="EG686" i="82"/>
  <c r="EF686" i="82"/>
  <c r="EE686" i="82"/>
  <c r="ED686" i="82"/>
  <c r="EC686" i="82"/>
  <c r="EB686" i="82"/>
  <c r="EA686" i="82"/>
  <c r="DZ686" i="82"/>
  <c r="DY686" i="82"/>
  <c r="DX686" i="82"/>
  <c r="DW686" i="82"/>
  <c r="DV686" i="82"/>
  <c r="DU686" i="82"/>
  <c r="DT686" i="82"/>
  <c r="DS686" i="82"/>
  <c r="DR686" i="82"/>
  <c r="DQ686" i="82"/>
  <c r="DP686" i="82"/>
  <c r="DO686" i="82"/>
  <c r="DN686" i="82"/>
  <c r="DM686" i="82"/>
  <c r="DL686" i="82"/>
  <c r="DK686" i="82"/>
  <c r="DJ686" i="82"/>
  <c r="DI686" i="82"/>
  <c r="DH686" i="82"/>
  <c r="DG686" i="82"/>
  <c r="DF686" i="82"/>
  <c r="DE686" i="82"/>
  <c r="DD686" i="82"/>
  <c r="DC686" i="82"/>
  <c r="DB686" i="82"/>
  <c r="DA686" i="82"/>
  <c r="CZ686" i="82"/>
  <c r="FL685" i="82"/>
  <c r="FK685" i="82"/>
  <c r="FJ685" i="82"/>
  <c r="FI685" i="82"/>
  <c r="FH685" i="82"/>
  <c r="FG685" i="82"/>
  <c r="FF685" i="82"/>
  <c r="FE685" i="82"/>
  <c r="FD685" i="82"/>
  <c r="FC685" i="82"/>
  <c r="FB685" i="82"/>
  <c r="FA685" i="82"/>
  <c r="EY685" i="82"/>
  <c r="EX685" i="82"/>
  <c r="EM685" i="82"/>
  <c r="EL685" i="82"/>
  <c r="EK685" i="82"/>
  <c r="EJ685" i="82"/>
  <c r="EI685" i="82"/>
  <c r="EH685" i="82"/>
  <c r="EG685" i="82"/>
  <c r="EF685" i="82"/>
  <c r="EE685" i="82"/>
  <c r="ED685" i="82"/>
  <c r="EC685" i="82"/>
  <c r="EB685" i="82"/>
  <c r="EA685" i="82"/>
  <c r="DZ685" i="82"/>
  <c r="DY685" i="82"/>
  <c r="DX685" i="82"/>
  <c r="DW685" i="82"/>
  <c r="DV685" i="82"/>
  <c r="DU685" i="82"/>
  <c r="DT685" i="82"/>
  <c r="DS685" i="82"/>
  <c r="DR685" i="82"/>
  <c r="DQ685" i="82"/>
  <c r="DP685" i="82"/>
  <c r="DO685" i="82"/>
  <c r="DN685" i="82"/>
  <c r="DM685" i="82"/>
  <c r="DL685" i="82"/>
  <c r="DK685" i="82"/>
  <c r="DJ685" i="82"/>
  <c r="DI685" i="82"/>
  <c r="DH685" i="82"/>
  <c r="DG685" i="82"/>
  <c r="DF685" i="82"/>
  <c r="DE685" i="82"/>
  <c r="DD685" i="82"/>
  <c r="DC685" i="82"/>
  <c r="DB685" i="82"/>
  <c r="DA685" i="82"/>
  <c r="CZ685" i="82"/>
  <c r="FL684" i="82"/>
  <c r="FK684" i="82"/>
  <c r="FJ684" i="82"/>
  <c r="FI684" i="82"/>
  <c r="FH684" i="82"/>
  <c r="FG684" i="82"/>
  <c r="FF684" i="82"/>
  <c r="FE684" i="82"/>
  <c r="FD684" i="82"/>
  <c r="FC684" i="82"/>
  <c r="FB684" i="82"/>
  <c r="FA684" i="82"/>
  <c r="EY684" i="82"/>
  <c r="EX684" i="82"/>
  <c r="EM684" i="82"/>
  <c r="EL684" i="82"/>
  <c r="EK684" i="82"/>
  <c r="EJ684" i="82"/>
  <c r="EI684" i="82"/>
  <c r="EH684" i="82"/>
  <c r="EG684" i="82"/>
  <c r="EF684" i="82"/>
  <c r="EE684" i="82"/>
  <c r="ED684" i="82"/>
  <c r="EC684" i="82"/>
  <c r="EB684" i="82"/>
  <c r="EA684" i="82"/>
  <c r="DZ684" i="82"/>
  <c r="DY684" i="82"/>
  <c r="DX684" i="82"/>
  <c r="DW684" i="82"/>
  <c r="DV684" i="82"/>
  <c r="DU684" i="82"/>
  <c r="DT684" i="82"/>
  <c r="DS684" i="82"/>
  <c r="DR684" i="82"/>
  <c r="DQ684" i="82"/>
  <c r="DP684" i="82"/>
  <c r="DO684" i="82"/>
  <c r="DN684" i="82"/>
  <c r="DM684" i="82"/>
  <c r="DL684" i="82"/>
  <c r="DK684" i="82"/>
  <c r="DJ684" i="82"/>
  <c r="DI684" i="82"/>
  <c r="DH684" i="82"/>
  <c r="DG684" i="82"/>
  <c r="DF684" i="82"/>
  <c r="DE684" i="82"/>
  <c r="DD684" i="82"/>
  <c r="DC684" i="82"/>
  <c r="DB684" i="82"/>
  <c r="DA684" i="82"/>
  <c r="CZ684" i="82"/>
  <c r="FL683" i="82"/>
  <c r="FK683" i="82"/>
  <c r="FJ683" i="82"/>
  <c r="FI683" i="82"/>
  <c r="FH683" i="82"/>
  <c r="FG683" i="82"/>
  <c r="FF683" i="82"/>
  <c r="FE683" i="82"/>
  <c r="FD683" i="82"/>
  <c r="FC683" i="82"/>
  <c r="FB683" i="82"/>
  <c r="FA683" i="82"/>
  <c r="EY683" i="82"/>
  <c r="EX683" i="82"/>
  <c r="EM683" i="82"/>
  <c r="EL683" i="82"/>
  <c r="EK683" i="82"/>
  <c r="EJ683" i="82"/>
  <c r="EI683" i="82"/>
  <c r="EH683" i="82"/>
  <c r="EG683" i="82"/>
  <c r="EF683" i="82"/>
  <c r="EE683" i="82"/>
  <c r="ED683" i="82"/>
  <c r="EC683" i="82"/>
  <c r="EB683" i="82"/>
  <c r="EA683" i="82"/>
  <c r="DZ683" i="82"/>
  <c r="DY683" i="82"/>
  <c r="DX683" i="82"/>
  <c r="DW683" i="82"/>
  <c r="DV683" i="82"/>
  <c r="DU683" i="82"/>
  <c r="DT683" i="82"/>
  <c r="DS683" i="82"/>
  <c r="DR683" i="82"/>
  <c r="DQ683" i="82"/>
  <c r="DP683" i="82"/>
  <c r="DO683" i="82"/>
  <c r="DN683" i="82"/>
  <c r="DM683" i="82"/>
  <c r="DL683" i="82"/>
  <c r="DK683" i="82"/>
  <c r="DJ683" i="82"/>
  <c r="DI683" i="82"/>
  <c r="DH683" i="82"/>
  <c r="DG683" i="82"/>
  <c r="DF683" i="82"/>
  <c r="DE683" i="82"/>
  <c r="DD683" i="82"/>
  <c r="DC683" i="82"/>
  <c r="DB683" i="82"/>
  <c r="DA683" i="82"/>
  <c r="CZ683" i="82"/>
  <c r="FL682" i="82"/>
  <c r="FK682" i="82"/>
  <c r="FJ682" i="82"/>
  <c r="FI682" i="82"/>
  <c r="FH682" i="82"/>
  <c r="FG682" i="82"/>
  <c r="FF682" i="82"/>
  <c r="FE682" i="82"/>
  <c r="FD682" i="82"/>
  <c r="FC682" i="82"/>
  <c r="FB682" i="82"/>
  <c r="FA682" i="82"/>
  <c r="EY682" i="82"/>
  <c r="EX682" i="82"/>
  <c r="EM682" i="82"/>
  <c r="EL682" i="82"/>
  <c r="EK682" i="82"/>
  <c r="EJ682" i="82"/>
  <c r="EI682" i="82"/>
  <c r="EH682" i="82"/>
  <c r="EG682" i="82"/>
  <c r="EF682" i="82"/>
  <c r="EE682" i="82"/>
  <c r="ED682" i="82"/>
  <c r="EC682" i="82"/>
  <c r="EB682" i="82"/>
  <c r="EA682" i="82"/>
  <c r="DZ682" i="82"/>
  <c r="DY682" i="82"/>
  <c r="DX682" i="82"/>
  <c r="DW682" i="82"/>
  <c r="DV682" i="82"/>
  <c r="DU682" i="82"/>
  <c r="DT682" i="82"/>
  <c r="DS682" i="82"/>
  <c r="DR682" i="82"/>
  <c r="DQ682" i="82"/>
  <c r="DP682" i="82"/>
  <c r="DO682" i="82"/>
  <c r="DN682" i="82"/>
  <c r="DM682" i="82"/>
  <c r="DL682" i="82"/>
  <c r="DK682" i="82"/>
  <c r="DJ682" i="82"/>
  <c r="DI682" i="82"/>
  <c r="DH682" i="82"/>
  <c r="DG682" i="82"/>
  <c r="DF682" i="82"/>
  <c r="DE682" i="82"/>
  <c r="DD682" i="82"/>
  <c r="DC682" i="82"/>
  <c r="DB682" i="82"/>
  <c r="DA682" i="82"/>
  <c r="CZ682" i="82"/>
  <c r="FL681" i="82"/>
  <c r="FK681" i="82"/>
  <c r="FJ681" i="82"/>
  <c r="FI681" i="82"/>
  <c r="FH681" i="82"/>
  <c r="FG681" i="82"/>
  <c r="FF681" i="82"/>
  <c r="FE681" i="82"/>
  <c r="FD681" i="82"/>
  <c r="FC681" i="82"/>
  <c r="FB681" i="82"/>
  <c r="FA681" i="82"/>
  <c r="EY681" i="82"/>
  <c r="EX681" i="82"/>
  <c r="EM681" i="82"/>
  <c r="EL681" i="82"/>
  <c r="EK681" i="82"/>
  <c r="EJ681" i="82"/>
  <c r="EI681" i="82"/>
  <c r="EH681" i="82"/>
  <c r="EG681" i="82"/>
  <c r="EF681" i="82"/>
  <c r="EE681" i="82"/>
  <c r="ED681" i="82"/>
  <c r="EC681" i="82"/>
  <c r="EB681" i="82"/>
  <c r="EA681" i="82"/>
  <c r="DZ681" i="82"/>
  <c r="DY681" i="82"/>
  <c r="DX681" i="82"/>
  <c r="DW681" i="82"/>
  <c r="DV681" i="82"/>
  <c r="DU681" i="82"/>
  <c r="DT681" i="82"/>
  <c r="DS681" i="82"/>
  <c r="DR681" i="82"/>
  <c r="DQ681" i="82"/>
  <c r="DP681" i="82"/>
  <c r="DO681" i="82"/>
  <c r="DN681" i="82"/>
  <c r="DM681" i="82"/>
  <c r="DL681" i="82"/>
  <c r="DK681" i="82"/>
  <c r="DJ681" i="82"/>
  <c r="DI681" i="82"/>
  <c r="DH681" i="82"/>
  <c r="DG681" i="82"/>
  <c r="DF681" i="82"/>
  <c r="DE681" i="82"/>
  <c r="DD681" i="82"/>
  <c r="DC681" i="82"/>
  <c r="DB681" i="82"/>
  <c r="DA681" i="82"/>
  <c r="CZ681" i="82"/>
  <c r="FL680" i="82"/>
  <c r="FK680" i="82"/>
  <c r="FJ680" i="82"/>
  <c r="FI680" i="82"/>
  <c r="FH680" i="82"/>
  <c r="FG680" i="82"/>
  <c r="FF680" i="82"/>
  <c r="FE680" i="82"/>
  <c r="FD680" i="82"/>
  <c r="FC680" i="82"/>
  <c r="FB680" i="82"/>
  <c r="FA680" i="82"/>
  <c r="EY680" i="82"/>
  <c r="EX680" i="82"/>
  <c r="EM680" i="82"/>
  <c r="EL680" i="82"/>
  <c r="EK680" i="82"/>
  <c r="EJ680" i="82"/>
  <c r="EI680" i="82"/>
  <c r="EH680" i="82"/>
  <c r="EG680" i="82"/>
  <c r="EF680" i="82"/>
  <c r="EE680" i="82"/>
  <c r="ED680" i="82"/>
  <c r="EC680" i="82"/>
  <c r="EB680" i="82"/>
  <c r="EA680" i="82"/>
  <c r="DZ680" i="82"/>
  <c r="DY680" i="82"/>
  <c r="DX680" i="82"/>
  <c r="DW680" i="82"/>
  <c r="DV680" i="82"/>
  <c r="DU680" i="82"/>
  <c r="DT680" i="82"/>
  <c r="DS680" i="82"/>
  <c r="DR680" i="82"/>
  <c r="DQ680" i="82"/>
  <c r="DP680" i="82"/>
  <c r="DO680" i="82"/>
  <c r="DN680" i="82"/>
  <c r="DM680" i="82"/>
  <c r="DL680" i="82"/>
  <c r="DK680" i="82"/>
  <c r="DJ680" i="82"/>
  <c r="DI680" i="82"/>
  <c r="DH680" i="82"/>
  <c r="DG680" i="82"/>
  <c r="DF680" i="82"/>
  <c r="DE680" i="82"/>
  <c r="DD680" i="82"/>
  <c r="DC680" i="82"/>
  <c r="DB680" i="82"/>
  <c r="DA680" i="82"/>
  <c r="CZ680" i="82"/>
  <c r="FL679" i="82"/>
  <c r="FK679" i="82"/>
  <c r="FJ679" i="82"/>
  <c r="FI679" i="82"/>
  <c r="FH679" i="82"/>
  <c r="FG679" i="82"/>
  <c r="FF679" i="82"/>
  <c r="FE679" i="82"/>
  <c r="FD679" i="82"/>
  <c r="FC679" i="82"/>
  <c r="FB679" i="82"/>
  <c r="FA679" i="82"/>
  <c r="EY679" i="82"/>
  <c r="EX679" i="82"/>
  <c r="EM679" i="82"/>
  <c r="EL679" i="82"/>
  <c r="EK679" i="82"/>
  <c r="EJ679" i="82"/>
  <c r="EI679" i="82"/>
  <c r="EH679" i="82"/>
  <c r="EG679" i="82"/>
  <c r="EF679" i="82"/>
  <c r="EE679" i="82"/>
  <c r="ED679" i="82"/>
  <c r="EC679" i="82"/>
  <c r="EB679" i="82"/>
  <c r="EA679" i="82"/>
  <c r="DZ679" i="82"/>
  <c r="DY679" i="82"/>
  <c r="DX679" i="82"/>
  <c r="DW679" i="82"/>
  <c r="DV679" i="82"/>
  <c r="DU679" i="82"/>
  <c r="DT679" i="82"/>
  <c r="DS679" i="82"/>
  <c r="DR679" i="82"/>
  <c r="DQ679" i="82"/>
  <c r="DP679" i="82"/>
  <c r="DO679" i="82"/>
  <c r="DN679" i="82"/>
  <c r="DM679" i="82"/>
  <c r="DL679" i="82"/>
  <c r="DK679" i="82"/>
  <c r="DJ679" i="82"/>
  <c r="DI679" i="82"/>
  <c r="DH679" i="82"/>
  <c r="DG679" i="82"/>
  <c r="DF679" i="82"/>
  <c r="DE679" i="82"/>
  <c r="DD679" i="82"/>
  <c r="DC679" i="82"/>
  <c r="DB679" i="82"/>
  <c r="DA679" i="82"/>
  <c r="CZ679" i="82"/>
  <c r="FL678" i="82"/>
  <c r="FK678" i="82"/>
  <c r="FJ678" i="82"/>
  <c r="FI678" i="82"/>
  <c r="FH678" i="82"/>
  <c r="FG678" i="82"/>
  <c r="FF678" i="82"/>
  <c r="FE678" i="82"/>
  <c r="FD678" i="82"/>
  <c r="FC678" i="82"/>
  <c r="FB678" i="82"/>
  <c r="FA678" i="82"/>
  <c r="EY678" i="82"/>
  <c r="EX678" i="82"/>
  <c r="EM678" i="82"/>
  <c r="EL678" i="82"/>
  <c r="EK678" i="82"/>
  <c r="EJ678" i="82"/>
  <c r="EI678" i="82"/>
  <c r="EH678" i="82"/>
  <c r="EG678" i="82"/>
  <c r="EF678" i="82"/>
  <c r="EE678" i="82"/>
  <c r="ED678" i="82"/>
  <c r="EC678" i="82"/>
  <c r="EB678" i="82"/>
  <c r="EA678" i="82"/>
  <c r="DZ678" i="82"/>
  <c r="DY678" i="82"/>
  <c r="DX678" i="82"/>
  <c r="DW678" i="82"/>
  <c r="DV678" i="82"/>
  <c r="DU678" i="82"/>
  <c r="DT678" i="82"/>
  <c r="DS678" i="82"/>
  <c r="DR678" i="82"/>
  <c r="DQ678" i="82"/>
  <c r="DP678" i="82"/>
  <c r="DO678" i="82"/>
  <c r="DN678" i="82"/>
  <c r="DM678" i="82"/>
  <c r="DL678" i="82"/>
  <c r="DK678" i="82"/>
  <c r="DJ678" i="82"/>
  <c r="DI678" i="82"/>
  <c r="DH678" i="82"/>
  <c r="DG678" i="82"/>
  <c r="DF678" i="82"/>
  <c r="DE678" i="82"/>
  <c r="DD678" i="82"/>
  <c r="DC678" i="82"/>
  <c r="DB678" i="82"/>
  <c r="DA678" i="82"/>
  <c r="CZ678" i="82"/>
  <c r="FL677" i="82"/>
  <c r="FK677" i="82"/>
  <c r="FJ677" i="82"/>
  <c r="FI677" i="82"/>
  <c r="FH677" i="82"/>
  <c r="FG677" i="82"/>
  <c r="FF677" i="82"/>
  <c r="FE677" i="82"/>
  <c r="FD677" i="82"/>
  <c r="FC677" i="82"/>
  <c r="FB677" i="82"/>
  <c r="FA677" i="82"/>
  <c r="EY677" i="82"/>
  <c r="EX677" i="82"/>
  <c r="EM677" i="82"/>
  <c r="EL677" i="82"/>
  <c r="EK677" i="82"/>
  <c r="EJ677" i="82"/>
  <c r="EI677" i="82"/>
  <c r="EH677" i="82"/>
  <c r="EG677" i="82"/>
  <c r="EF677" i="82"/>
  <c r="EE677" i="82"/>
  <c r="ED677" i="82"/>
  <c r="EC677" i="82"/>
  <c r="EB677" i="82"/>
  <c r="EA677" i="82"/>
  <c r="DZ677" i="82"/>
  <c r="DY677" i="82"/>
  <c r="DX677" i="82"/>
  <c r="DW677" i="82"/>
  <c r="DV677" i="82"/>
  <c r="DU677" i="82"/>
  <c r="DT677" i="82"/>
  <c r="DS677" i="82"/>
  <c r="DR677" i="82"/>
  <c r="DQ677" i="82"/>
  <c r="DP677" i="82"/>
  <c r="DO677" i="82"/>
  <c r="DN677" i="82"/>
  <c r="DM677" i="82"/>
  <c r="DL677" i="82"/>
  <c r="DK677" i="82"/>
  <c r="DJ677" i="82"/>
  <c r="DI677" i="82"/>
  <c r="DH677" i="82"/>
  <c r="DG677" i="82"/>
  <c r="DF677" i="82"/>
  <c r="DE677" i="82"/>
  <c r="DD677" i="82"/>
  <c r="DC677" i="82"/>
  <c r="DB677" i="82"/>
  <c r="DA677" i="82"/>
  <c r="CZ677" i="82"/>
  <c r="FL676" i="82"/>
  <c r="FK676" i="82"/>
  <c r="FJ676" i="82"/>
  <c r="FI676" i="82"/>
  <c r="FH676" i="82"/>
  <c r="FG676" i="82"/>
  <c r="FF676" i="82"/>
  <c r="FE676" i="82"/>
  <c r="FD676" i="82"/>
  <c r="FC676" i="82"/>
  <c r="FB676" i="82"/>
  <c r="FA676" i="82"/>
  <c r="EY676" i="82"/>
  <c r="EX676" i="82"/>
  <c r="EM676" i="82"/>
  <c r="EL676" i="82"/>
  <c r="EK676" i="82"/>
  <c r="EJ676" i="82"/>
  <c r="EI676" i="82"/>
  <c r="EH676" i="82"/>
  <c r="EG676" i="82"/>
  <c r="EF676" i="82"/>
  <c r="EE676" i="82"/>
  <c r="ED676" i="82"/>
  <c r="EC676" i="82"/>
  <c r="EB676" i="82"/>
  <c r="EA676" i="82"/>
  <c r="DZ676" i="82"/>
  <c r="DY676" i="82"/>
  <c r="DX676" i="82"/>
  <c r="DW676" i="82"/>
  <c r="DV676" i="82"/>
  <c r="DU676" i="82"/>
  <c r="DT676" i="82"/>
  <c r="DS676" i="82"/>
  <c r="DR676" i="82"/>
  <c r="DQ676" i="82"/>
  <c r="DP676" i="82"/>
  <c r="DO676" i="82"/>
  <c r="DN676" i="82"/>
  <c r="DM676" i="82"/>
  <c r="DL676" i="82"/>
  <c r="DK676" i="82"/>
  <c r="DJ676" i="82"/>
  <c r="DI676" i="82"/>
  <c r="DH676" i="82"/>
  <c r="DG676" i="82"/>
  <c r="DF676" i="82"/>
  <c r="DE676" i="82"/>
  <c r="DD676" i="82"/>
  <c r="DC676" i="82"/>
  <c r="DB676" i="82"/>
  <c r="DA676" i="82"/>
  <c r="CZ676" i="82"/>
  <c r="FL675" i="82"/>
  <c r="FK675" i="82"/>
  <c r="FJ675" i="82"/>
  <c r="FI675" i="82"/>
  <c r="FH675" i="82"/>
  <c r="FG675" i="82"/>
  <c r="FF675" i="82"/>
  <c r="FE675" i="82"/>
  <c r="FD675" i="82"/>
  <c r="FC675" i="82"/>
  <c r="FB675" i="82"/>
  <c r="FA675" i="82"/>
  <c r="EY675" i="82"/>
  <c r="EX675" i="82"/>
  <c r="EM675" i="82"/>
  <c r="EL675" i="82"/>
  <c r="EK675" i="82"/>
  <c r="EJ675" i="82"/>
  <c r="EI675" i="82"/>
  <c r="EH675" i="82"/>
  <c r="EG675" i="82"/>
  <c r="EF675" i="82"/>
  <c r="EE675" i="82"/>
  <c r="ED675" i="82"/>
  <c r="EC675" i="82"/>
  <c r="EB675" i="82"/>
  <c r="EA675" i="82"/>
  <c r="DZ675" i="82"/>
  <c r="DY675" i="82"/>
  <c r="DX675" i="82"/>
  <c r="DW675" i="82"/>
  <c r="DV675" i="82"/>
  <c r="DU675" i="82"/>
  <c r="DT675" i="82"/>
  <c r="DS675" i="82"/>
  <c r="DR675" i="82"/>
  <c r="DQ675" i="82"/>
  <c r="DP675" i="82"/>
  <c r="DO675" i="82"/>
  <c r="DN675" i="82"/>
  <c r="DM675" i="82"/>
  <c r="DL675" i="82"/>
  <c r="DK675" i="82"/>
  <c r="DJ675" i="82"/>
  <c r="DI675" i="82"/>
  <c r="DH675" i="82"/>
  <c r="DG675" i="82"/>
  <c r="DF675" i="82"/>
  <c r="DE675" i="82"/>
  <c r="DD675" i="82"/>
  <c r="DC675" i="82"/>
  <c r="DB675" i="82"/>
  <c r="DA675" i="82"/>
  <c r="CZ675" i="82"/>
  <c r="FL674" i="82"/>
  <c r="FK674" i="82"/>
  <c r="FJ674" i="82"/>
  <c r="FI674" i="82"/>
  <c r="FH674" i="82"/>
  <c r="FG674" i="82"/>
  <c r="FF674" i="82"/>
  <c r="FE674" i="82"/>
  <c r="FD674" i="82"/>
  <c r="FC674" i="82"/>
  <c r="FB674" i="82"/>
  <c r="FA674" i="82"/>
  <c r="EY674" i="82"/>
  <c r="EX674" i="82"/>
  <c r="EM674" i="82"/>
  <c r="EL674" i="82"/>
  <c r="EK674" i="82"/>
  <c r="EJ674" i="82"/>
  <c r="EI674" i="82"/>
  <c r="EH674" i="82"/>
  <c r="EG674" i="82"/>
  <c r="EF674" i="82"/>
  <c r="EE674" i="82"/>
  <c r="ED674" i="82"/>
  <c r="EC674" i="82"/>
  <c r="EB674" i="82"/>
  <c r="EA674" i="82"/>
  <c r="DZ674" i="82"/>
  <c r="DY674" i="82"/>
  <c r="DX674" i="82"/>
  <c r="DW674" i="82"/>
  <c r="DV674" i="82"/>
  <c r="DU674" i="82"/>
  <c r="DT674" i="82"/>
  <c r="DS674" i="82"/>
  <c r="DR674" i="82"/>
  <c r="DQ674" i="82"/>
  <c r="DP674" i="82"/>
  <c r="DO674" i="82"/>
  <c r="DN674" i="82"/>
  <c r="DM674" i="82"/>
  <c r="DL674" i="82"/>
  <c r="DK674" i="82"/>
  <c r="DJ674" i="82"/>
  <c r="DI674" i="82"/>
  <c r="DH674" i="82"/>
  <c r="DG674" i="82"/>
  <c r="DF674" i="82"/>
  <c r="DE674" i="82"/>
  <c r="DD674" i="82"/>
  <c r="DC674" i="82"/>
  <c r="DB674" i="82"/>
  <c r="DA674" i="82"/>
  <c r="CZ674" i="82"/>
  <c r="FL673" i="82"/>
  <c r="FK673" i="82"/>
  <c r="FJ673" i="82"/>
  <c r="FI673" i="82"/>
  <c r="FH673" i="82"/>
  <c r="FG673" i="82"/>
  <c r="FF673" i="82"/>
  <c r="FE673" i="82"/>
  <c r="FD673" i="82"/>
  <c r="FC673" i="82"/>
  <c r="FB673" i="82"/>
  <c r="FA673" i="82"/>
  <c r="EY673" i="82"/>
  <c r="EX673" i="82"/>
  <c r="EM673" i="82"/>
  <c r="EL673" i="82"/>
  <c r="EK673" i="82"/>
  <c r="EJ673" i="82"/>
  <c r="EI673" i="82"/>
  <c r="EH673" i="82"/>
  <c r="EG673" i="82"/>
  <c r="EF673" i="82"/>
  <c r="EE673" i="82"/>
  <c r="ED673" i="82"/>
  <c r="EC673" i="82"/>
  <c r="EB673" i="82"/>
  <c r="EA673" i="82"/>
  <c r="DZ673" i="82"/>
  <c r="DY673" i="82"/>
  <c r="DX673" i="82"/>
  <c r="DW673" i="82"/>
  <c r="DV673" i="82"/>
  <c r="DU673" i="82"/>
  <c r="DT673" i="82"/>
  <c r="DS673" i="82"/>
  <c r="DR673" i="82"/>
  <c r="DQ673" i="82"/>
  <c r="DP673" i="82"/>
  <c r="DO673" i="82"/>
  <c r="DN673" i="82"/>
  <c r="DM673" i="82"/>
  <c r="DL673" i="82"/>
  <c r="DK673" i="82"/>
  <c r="DJ673" i="82"/>
  <c r="DI673" i="82"/>
  <c r="DH673" i="82"/>
  <c r="DG673" i="82"/>
  <c r="DF673" i="82"/>
  <c r="DE673" i="82"/>
  <c r="DD673" i="82"/>
  <c r="DC673" i="82"/>
  <c r="DB673" i="82"/>
  <c r="DA673" i="82"/>
  <c r="CZ673" i="82"/>
  <c r="FL672" i="82"/>
  <c r="FK672" i="82"/>
  <c r="FJ672" i="82"/>
  <c r="FI672" i="82"/>
  <c r="FH672" i="82"/>
  <c r="FG672" i="82"/>
  <c r="FF672" i="82"/>
  <c r="FE672" i="82"/>
  <c r="FD672" i="82"/>
  <c r="FC672" i="82"/>
  <c r="FB672" i="82"/>
  <c r="FA672" i="82"/>
  <c r="EY672" i="82"/>
  <c r="EX672" i="82"/>
  <c r="EM672" i="82"/>
  <c r="EL672" i="82"/>
  <c r="EK672" i="82"/>
  <c r="EJ672" i="82"/>
  <c r="EI672" i="82"/>
  <c r="EH672" i="82"/>
  <c r="EG672" i="82"/>
  <c r="EF672" i="82"/>
  <c r="EE672" i="82"/>
  <c r="ED672" i="82"/>
  <c r="EC672" i="82"/>
  <c r="EB672" i="82"/>
  <c r="EA672" i="82"/>
  <c r="DZ672" i="82"/>
  <c r="DY672" i="82"/>
  <c r="DX672" i="82"/>
  <c r="DW672" i="82"/>
  <c r="DV672" i="82"/>
  <c r="DU672" i="82"/>
  <c r="DT672" i="82"/>
  <c r="DS672" i="82"/>
  <c r="DR672" i="82"/>
  <c r="DQ672" i="82"/>
  <c r="DP672" i="82"/>
  <c r="DO672" i="82"/>
  <c r="DN672" i="82"/>
  <c r="DM672" i="82"/>
  <c r="DL672" i="82"/>
  <c r="DK672" i="82"/>
  <c r="DJ672" i="82"/>
  <c r="DI672" i="82"/>
  <c r="DH672" i="82"/>
  <c r="DG672" i="82"/>
  <c r="DF672" i="82"/>
  <c r="DE672" i="82"/>
  <c r="DD672" i="82"/>
  <c r="DC672" i="82"/>
  <c r="DB672" i="82"/>
  <c r="DA672" i="82"/>
  <c r="CZ672" i="82"/>
  <c r="FL671" i="82"/>
  <c r="FK671" i="82"/>
  <c r="FJ671" i="82"/>
  <c r="FI671" i="82"/>
  <c r="FH671" i="82"/>
  <c r="FG671" i="82"/>
  <c r="FF671" i="82"/>
  <c r="FE671" i="82"/>
  <c r="FD671" i="82"/>
  <c r="FC671" i="82"/>
  <c r="FB671" i="82"/>
  <c r="FA671" i="82"/>
  <c r="EY671" i="82"/>
  <c r="EX671" i="82"/>
  <c r="EM671" i="82"/>
  <c r="EL671" i="82"/>
  <c r="EK671" i="82"/>
  <c r="EJ671" i="82"/>
  <c r="EI671" i="82"/>
  <c r="EH671" i="82"/>
  <c r="EG671" i="82"/>
  <c r="EF671" i="82"/>
  <c r="EE671" i="82"/>
  <c r="ED671" i="82"/>
  <c r="EC671" i="82"/>
  <c r="EB671" i="82"/>
  <c r="EA671" i="82"/>
  <c r="DZ671" i="82"/>
  <c r="DY671" i="82"/>
  <c r="DX671" i="82"/>
  <c r="DW671" i="82"/>
  <c r="DV671" i="82"/>
  <c r="DU671" i="82"/>
  <c r="DT671" i="82"/>
  <c r="DS671" i="82"/>
  <c r="DR671" i="82"/>
  <c r="DQ671" i="82"/>
  <c r="DP671" i="82"/>
  <c r="DO671" i="82"/>
  <c r="DN671" i="82"/>
  <c r="DM671" i="82"/>
  <c r="DL671" i="82"/>
  <c r="DK671" i="82"/>
  <c r="DJ671" i="82"/>
  <c r="DI671" i="82"/>
  <c r="DH671" i="82"/>
  <c r="DG671" i="82"/>
  <c r="DF671" i="82"/>
  <c r="DE671" i="82"/>
  <c r="DD671" i="82"/>
  <c r="DC671" i="82"/>
  <c r="DB671" i="82"/>
  <c r="DA671" i="82"/>
  <c r="CZ671" i="82"/>
  <c r="FL670" i="82"/>
  <c r="FK670" i="82"/>
  <c r="FJ670" i="82"/>
  <c r="FI670" i="82"/>
  <c r="FH670" i="82"/>
  <c r="FG670" i="82"/>
  <c r="FF670" i="82"/>
  <c r="FE670" i="82"/>
  <c r="FD670" i="82"/>
  <c r="FC670" i="82"/>
  <c r="FB670" i="82"/>
  <c r="FA670" i="82"/>
  <c r="EY670" i="82"/>
  <c r="EX670" i="82"/>
  <c r="EM670" i="82"/>
  <c r="EL670" i="82"/>
  <c r="EK670" i="82"/>
  <c r="EJ670" i="82"/>
  <c r="EI670" i="82"/>
  <c r="EH670" i="82"/>
  <c r="EG670" i="82"/>
  <c r="EF670" i="82"/>
  <c r="EE670" i="82"/>
  <c r="ED670" i="82"/>
  <c r="EC670" i="82"/>
  <c r="EB670" i="82"/>
  <c r="EA670" i="82"/>
  <c r="DZ670" i="82"/>
  <c r="DY670" i="82"/>
  <c r="DX670" i="82"/>
  <c r="DW670" i="82"/>
  <c r="DV670" i="82"/>
  <c r="DU670" i="82"/>
  <c r="DT670" i="82"/>
  <c r="DS670" i="82"/>
  <c r="DR670" i="82"/>
  <c r="DQ670" i="82"/>
  <c r="DP670" i="82"/>
  <c r="DO670" i="82"/>
  <c r="DN670" i="82"/>
  <c r="DM670" i="82"/>
  <c r="DL670" i="82"/>
  <c r="DK670" i="82"/>
  <c r="DJ670" i="82"/>
  <c r="DI670" i="82"/>
  <c r="DH670" i="82"/>
  <c r="DG670" i="82"/>
  <c r="DF670" i="82"/>
  <c r="DE670" i="82"/>
  <c r="DD670" i="82"/>
  <c r="DC670" i="82"/>
  <c r="DB670" i="82"/>
  <c r="DA670" i="82"/>
  <c r="CZ670" i="82"/>
  <c r="FL669" i="82"/>
  <c r="FK669" i="82"/>
  <c r="FJ669" i="82"/>
  <c r="FI669" i="82"/>
  <c r="FH669" i="82"/>
  <c r="FG669" i="82"/>
  <c r="FF669" i="82"/>
  <c r="FE669" i="82"/>
  <c r="FD669" i="82"/>
  <c r="FC669" i="82"/>
  <c r="FB669" i="82"/>
  <c r="FA669" i="82"/>
  <c r="EY669" i="82"/>
  <c r="EX669" i="82"/>
  <c r="EM669" i="82"/>
  <c r="EL669" i="82"/>
  <c r="EK669" i="82"/>
  <c r="EJ669" i="82"/>
  <c r="EI669" i="82"/>
  <c r="EH669" i="82"/>
  <c r="EG669" i="82"/>
  <c r="EF669" i="82"/>
  <c r="EE669" i="82"/>
  <c r="ED669" i="82"/>
  <c r="EC669" i="82"/>
  <c r="EB669" i="82"/>
  <c r="EA669" i="82"/>
  <c r="DZ669" i="82"/>
  <c r="DY669" i="82"/>
  <c r="DX669" i="82"/>
  <c r="DW669" i="82"/>
  <c r="DV669" i="82"/>
  <c r="DU669" i="82"/>
  <c r="DT669" i="82"/>
  <c r="DS669" i="82"/>
  <c r="DR669" i="82"/>
  <c r="DQ669" i="82"/>
  <c r="DP669" i="82"/>
  <c r="DO669" i="82"/>
  <c r="DN669" i="82"/>
  <c r="DM669" i="82"/>
  <c r="DL669" i="82"/>
  <c r="DK669" i="82"/>
  <c r="DJ669" i="82"/>
  <c r="DI669" i="82"/>
  <c r="DH669" i="82"/>
  <c r="DG669" i="82"/>
  <c r="DF669" i="82"/>
  <c r="DE669" i="82"/>
  <c r="DD669" i="82"/>
  <c r="DC669" i="82"/>
  <c r="DB669" i="82"/>
  <c r="DA669" i="82"/>
  <c r="CZ669" i="82"/>
  <c r="FL668" i="82"/>
  <c r="FK668" i="82"/>
  <c r="FJ668" i="82"/>
  <c r="FI668" i="82"/>
  <c r="FH668" i="82"/>
  <c r="FG668" i="82"/>
  <c r="FF668" i="82"/>
  <c r="FE668" i="82"/>
  <c r="FD668" i="82"/>
  <c r="FC668" i="82"/>
  <c r="FB668" i="82"/>
  <c r="FA668" i="82"/>
  <c r="EY668" i="82"/>
  <c r="EX668" i="82"/>
  <c r="EM668" i="82"/>
  <c r="EL668" i="82"/>
  <c r="EK668" i="82"/>
  <c r="EJ668" i="82"/>
  <c r="EI668" i="82"/>
  <c r="EH668" i="82"/>
  <c r="EG668" i="82"/>
  <c r="EF668" i="82"/>
  <c r="EE668" i="82"/>
  <c r="ED668" i="82"/>
  <c r="EC668" i="82"/>
  <c r="EB668" i="82"/>
  <c r="EA668" i="82"/>
  <c r="DZ668" i="82"/>
  <c r="DY668" i="82"/>
  <c r="DX668" i="82"/>
  <c r="DW668" i="82"/>
  <c r="DV668" i="82"/>
  <c r="DU668" i="82"/>
  <c r="DT668" i="82"/>
  <c r="DS668" i="82"/>
  <c r="DR668" i="82"/>
  <c r="DQ668" i="82"/>
  <c r="DP668" i="82"/>
  <c r="DO668" i="82"/>
  <c r="DN668" i="82"/>
  <c r="DM668" i="82"/>
  <c r="DL668" i="82"/>
  <c r="DK668" i="82"/>
  <c r="DJ668" i="82"/>
  <c r="DI668" i="82"/>
  <c r="DH668" i="82"/>
  <c r="DG668" i="82"/>
  <c r="DF668" i="82"/>
  <c r="DE668" i="82"/>
  <c r="DD668" i="82"/>
  <c r="DC668" i="82"/>
  <c r="DB668" i="82"/>
  <c r="DA668" i="82"/>
  <c r="CZ668" i="82"/>
  <c r="FL667" i="82"/>
  <c r="FK667" i="82"/>
  <c r="FJ667" i="82"/>
  <c r="FI667" i="82"/>
  <c r="FH667" i="82"/>
  <c r="FG667" i="82"/>
  <c r="FF667" i="82"/>
  <c r="FE667" i="82"/>
  <c r="FD667" i="82"/>
  <c r="FC667" i="82"/>
  <c r="FB667" i="82"/>
  <c r="FA667" i="82"/>
  <c r="EY667" i="82"/>
  <c r="EX667" i="82"/>
  <c r="EM667" i="82"/>
  <c r="EL667" i="82"/>
  <c r="EK667" i="82"/>
  <c r="EJ667" i="82"/>
  <c r="EI667" i="82"/>
  <c r="EH667" i="82"/>
  <c r="EG667" i="82"/>
  <c r="EF667" i="82"/>
  <c r="EE667" i="82"/>
  <c r="ED667" i="82"/>
  <c r="EC667" i="82"/>
  <c r="EB667" i="82"/>
  <c r="EA667" i="82"/>
  <c r="DZ667" i="82"/>
  <c r="DY667" i="82"/>
  <c r="DX667" i="82"/>
  <c r="DW667" i="82"/>
  <c r="DV667" i="82"/>
  <c r="DU667" i="82"/>
  <c r="DT667" i="82"/>
  <c r="DS667" i="82"/>
  <c r="DR667" i="82"/>
  <c r="DQ667" i="82"/>
  <c r="DP667" i="82"/>
  <c r="DO667" i="82"/>
  <c r="DN667" i="82"/>
  <c r="DM667" i="82"/>
  <c r="DL667" i="82"/>
  <c r="DK667" i="82"/>
  <c r="DJ667" i="82"/>
  <c r="DI667" i="82"/>
  <c r="DH667" i="82"/>
  <c r="DG667" i="82"/>
  <c r="DF667" i="82"/>
  <c r="DE667" i="82"/>
  <c r="DD667" i="82"/>
  <c r="DC667" i="82"/>
  <c r="DB667" i="82"/>
  <c r="DA667" i="82"/>
  <c r="CZ667" i="82"/>
  <c r="FL666" i="82"/>
  <c r="FK666" i="82"/>
  <c r="FJ666" i="82"/>
  <c r="FI666" i="82"/>
  <c r="FH666" i="82"/>
  <c r="FG666" i="82"/>
  <c r="FF666" i="82"/>
  <c r="FE666" i="82"/>
  <c r="FD666" i="82"/>
  <c r="FC666" i="82"/>
  <c r="FB666" i="82"/>
  <c r="FA666" i="82"/>
  <c r="EY666" i="82"/>
  <c r="EX666" i="82"/>
  <c r="EM666" i="82"/>
  <c r="EL666" i="82"/>
  <c r="EK666" i="82"/>
  <c r="EJ666" i="82"/>
  <c r="EI666" i="82"/>
  <c r="EH666" i="82"/>
  <c r="EG666" i="82"/>
  <c r="EF666" i="82"/>
  <c r="EE666" i="82"/>
  <c r="ED666" i="82"/>
  <c r="EC666" i="82"/>
  <c r="EB666" i="82"/>
  <c r="EA666" i="82"/>
  <c r="DZ666" i="82"/>
  <c r="DY666" i="82"/>
  <c r="DX666" i="82"/>
  <c r="DW666" i="82"/>
  <c r="DV666" i="82"/>
  <c r="DU666" i="82"/>
  <c r="DT666" i="82"/>
  <c r="DS666" i="82"/>
  <c r="DR666" i="82"/>
  <c r="DQ666" i="82"/>
  <c r="DP666" i="82"/>
  <c r="DO666" i="82"/>
  <c r="DN666" i="82"/>
  <c r="DM666" i="82"/>
  <c r="DL666" i="82"/>
  <c r="DK666" i="82"/>
  <c r="DJ666" i="82"/>
  <c r="DI666" i="82"/>
  <c r="DH666" i="82"/>
  <c r="DG666" i="82"/>
  <c r="DF666" i="82"/>
  <c r="DE666" i="82"/>
  <c r="DD666" i="82"/>
  <c r="DC666" i="82"/>
  <c r="DB666" i="82"/>
  <c r="DA666" i="82"/>
  <c r="CZ666" i="82"/>
  <c r="FL665" i="82"/>
  <c r="FK665" i="82"/>
  <c r="FJ665" i="82"/>
  <c r="FI665" i="82"/>
  <c r="FH665" i="82"/>
  <c r="FG665" i="82"/>
  <c r="FF665" i="82"/>
  <c r="FE665" i="82"/>
  <c r="FD665" i="82"/>
  <c r="FC665" i="82"/>
  <c r="FB665" i="82"/>
  <c r="FA665" i="82"/>
  <c r="EY665" i="82"/>
  <c r="EX665" i="82"/>
  <c r="EM665" i="82"/>
  <c r="EL665" i="82"/>
  <c r="EK665" i="82"/>
  <c r="EJ665" i="82"/>
  <c r="EI665" i="82"/>
  <c r="EH665" i="82"/>
  <c r="EG665" i="82"/>
  <c r="EF665" i="82"/>
  <c r="EE665" i="82"/>
  <c r="ED665" i="82"/>
  <c r="EC665" i="82"/>
  <c r="EB665" i="82"/>
  <c r="EA665" i="82"/>
  <c r="DZ665" i="82"/>
  <c r="DY665" i="82"/>
  <c r="DX665" i="82"/>
  <c r="DW665" i="82"/>
  <c r="DV665" i="82"/>
  <c r="DU665" i="82"/>
  <c r="DT665" i="82"/>
  <c r="DS665" i="82"/>
  <c r="DR665" i="82"/>
  <c r="DQ665" i="82"/>
  <c r="DP665" i="82"/>
  <c r="DO665" i="82"/>
  <c r="DN665" i="82"/>
  <c r="DM665" i="82"/>
  <c r="DL665" i="82"/>
  <c r="DK665" i="82"/>
  <c r="DJ665" i="82"/>
  <c r="DI665" i="82"/>
  <c r="DH665" i="82"/>
  <c r="DG665" i="82"/>
  <c r="DF665" i="82"/>
  <c r="DE665" i="82"/>
  <c r="DD665" i="82"/>
  <c r="DC665" i="82"/>
  <c r="DB665" i="82"/>
  <c r="DA665" i="82"/>
  <c r="CZ665" i="82"/>
  <c r="FL664" i="82"/>
  <c r="FK664" i="82"/>
  <c r="FJ664" i="82"/>
  <c r="FI664" i="82"/>
  <c r="FH664" i="82"/>
  <c r="FG664" i="82"/>
  <c r="FF664" i="82"/>
  <c r="FE664" i="82"/>
  <c r="FD664" i="82"/>
  <c r="FC664" i="82"/>
  <c r="FB664" i="82"/>
  <c r="FA664" i="82"/>
  <c r="EY664" i="82"/>
  <c r="EX664" i="82"/>
  <c r="EM664" i="82"/>
  <c r="EL664" i="82"/>
  <c r="EK664" i="82"/>
  <c r="EJ664" i="82"/>
  <c r="EI664" i="82"/>
  <c r="EH664" i="82"/>
  <c r="EG664" i="82"/>
  <c r="EF664" i="82"/>
  <c r="EE664" i="82"/>
  <c r="ED664" i="82"/>
  <c r="EC664" i="82"/>
  <c r="EB664" i="82"/>
  <c r="EA664" i="82"/>
  <c r="DZ664" i="82"/>
  <c r="DY664" i="82"/>
  <c r="DX664" i="82"/>
  <c r="DW664" i="82"/>
  <c r="DV664" i="82"/>
  <c r="DU664" i="82"/>
  <c r="DT664" i="82"/>
  <c r="DS664" i="82"/>
  <c r="DR664" i="82"/>
  <c r="DQ664" i="82"/>
  <c r="DP664" i="82"/>
  <c r="DO664" i="82"/>
  <c r="DN664" i="82"/>
  <c r="DM664" i="82"/>
  <c r="DL664" i="82"/>
  <c r="DK664" i="82"/>
  <c r="DJ664" i="82"/>
  <c r="DI664" i="82"/>
  <c r="DH664" i="82"/>
  <c r="DG664" i="82"/>
  <c r="DF664" i="82"/>
  <c r="DE664" i="82"/>
  <c r="DD664" i="82"/>
  <c r="DC664" i="82"/>
  <c r="DB664" i="82"/>
  <c r="DA664" i="82"/>
  <c r="CZ664" i="82"/>
  <c r="FL663" i="82"/>
  <c r="FK663" i="82"/>
  <c r="FJ663" i="82"/>
  <c r="FI663" i="82"/>
  <c r="FH663" i="82"/>
  <c r="FG663" i="82"/>
  <c r="FF663" i="82"/>
  <c r="FE663" i="82"/>
  <c r="FD663" i="82"/>
  <c r="FC663" i="82"/>
  <c r="FB663" i="82"/>
  <c r="FA663" i="82"/>
  <c r="EY663" i="82"/>
  <c r="EX663" i="82"/>
  <c r="EM663" i="82"/>
  <c r="EL663" i="82"/>
  <c r="EK663" i="82"/>
  <c r="EJ663" i="82"/>
  <c r="EI663" i="82"/>
  <c r="EH663" i="82"/>
  <c r="EG663" i="82"/>
  <c r="EF663" i="82"/>
  <c r="EE663" i="82"/>
  <c r="ED663" i="82"/>
  <c r="EC663" i="82"/>
  <c r="EB663" i="82"/>
  <c r="EA663" i="82"/>
  <c r="DZ663" i="82"/>
  <c r="DY663" i="82"/>
  <c r="DX663" i="82"/>
  <c r="DW663" i="82"/>
  <c r="DV663" i="82"/>
  <c r="DU663" i="82"/>
  <c r="DT663" i="82"/>
  <c r="DS663" i="82"/>
  <c r="DR663" i="82"/>
  <c r="DQ663" i="82"/>
  <c r="DP663" i="82"/>
  <c r="DO663" i="82"/>
  <c r="DN663" i="82"/>
  <c r="DM663" i="82"/>
  <c r="DL663" i="82"/>
  <c r="DK663" i="82"/>
  <c r="DJ663" i="82"/>
  <c r="DI663" i="82"/>
  <c r="DH663" i="82"/>
  <c r="DG663" i="82"/>
  <c r="DF663" i="82"/>
  <c r="DE663" i="82"/>
  <c r="DD663" i="82"/>
  <c r="DC663" i="82"/>
  <c r="DB663" i="82"/>
  <c r="DA663" i="82"/>
  <c r="CZ663" i="82"/>
  <c r="FL662" i="82"/>
  <c r="FK662" i="82"/>
  <c r="FJ662" i="82"/>
  <c r="FI662" i="82"/>
  <c r="FH662" i="82"/>
  <c r="FG662" i="82"/>
  <c r="FF662" i="82"/>
  <c r="FE662" i="82"/>
  <c r="FD662" i="82"/>
  <c r="FC662" i="82"/>
  <c r="FB662" i="82"/>
  <c r="FA662" i="82"/>
  <c r="EY662" i="82"/>
  <c r="EX662" i="82"/>
  <c r="EM662" i="82"/>
  <c r="EL662" i="82"/>
  <c r="EK662" i="82"/>
  <c r="EJ662" i="82"/>
  <c r="EI662" i="82"/>
  <c r="EH662" i="82"/>
  <c r="EG662" i="82"/>
  <c r="EF662" i="82"/>
  <c r="EE662" i="82"/>
  <c r="ED662" i="82"/>
  <c r="EC662" i="82"/>
  <c r="EB662" i="82"/>
  <c r="EA662" i="82"/>
  <c r="DZ662" i="82"/>
  <c r="DY662" i="82"/>
  <c r="DX662" i="82"/>
  <c r="DW662" i="82"/>
  <c r="DV662" i="82"/>
  <c r="DU662" i="82"/>
  <c r="DT662" i="82"/>
  <c r="DS662" i="82"/>
  <c r="DR662" i="82"/>
  <c r="DQ662" i="82"/>
  <c r="DP662" i="82"/>
  <c r="DO662" i="82"/>
  <c r="DN662" i="82"/>
  <c r="DM662" i="82"/>
  <c r="DL662" i="82"/>
  <c r="DK662" i="82"/>
  <c r="DJ662" i="82"/>
  <c r="DI662" i="82"/>
  <c r="DH662" i="82"/>
  <c r="DG662" i="82"/>
  <c r="DF662" i="82"/>
  <c r="DE662" i="82"/>
  <c r="DD662" i="82"/>
  <c r="DC662" i="82"/>
  <c r="DB662" i="82"/>
  <c r="DA662" i="82"/>
  <c r="CZ662" i="82"/>
  <c r="FL661" i="82"/>
  <c r="FK661" i="82"/>
  <c r="FJ661" i="82"/>
  <c r="FI661" i="82"/>
  <c r="FH661" i="82"/>
  <c r="FG661" i="82"/>
  <c r="FF661" i="82"/>
  <c r="FE661" i="82"/>
  <c r="FD661" i="82"/>
  <c r="FC661" i="82"/>
  <c r="FB661" i="82"/>
  <c r="FA661" i="82"/>
  <c r="EY661" i="82"/>
  <c r="EX661" i="82"/>
  <c r="EM661" i="82"/>
  <c r="EL661" i="82"/>
  <c r="EK661" i="82"/>
  <c r="EJ661" i="82"/>
  <c r="EI661" i="82"/>
  <c r="EH661" i="82"/>
  <c r="EG661" i="82"/>
  <c r="EF661" i="82"/>
  <c r="EE661" i="82"/>
  <c r="ED661" i="82"/>
  <c r="EC661" i="82"/>
  <c r="EB661" i="82"/>
  <c r="EA661" i="82"/>
  <c r="DZ661" i="82"/>
  <c r="DY661" i="82"/>
  <c r="DX661" i="82"/>
  <c r="DW661" i="82"/>
  <c r="DV661" i="82"/>
  <c r="DU661" i="82"/>
  <c r="DT661" i="82"/>
  <c r="DS661" i="82"/>
  <c r="DR661" i="82"/>
  <c r="DQ661" i="82"/>
  <c r="DP661" i="82"/>
  <c r="DO661" i="82"/>
  <c r="DN661" i="82"/>
  <c r="DM661" i="82"/>
  <c r="DL661" i="82"/>
  <c r="DK661" i="82"/>
  <c r="DJ661" i="82"/>
  <c r="DI661" i="82"/>
  <c r="DH661" i="82"/>
  <c r="DG661" i="82"/>
  <c r="DF661" i="82"/>
  <c r="DE661" i="82"/>
  <c r="DD661" i="82"/>
  <c r="DC661" i="82"/>
  <c r="DB661" i="82"/>
  <c r="DA661" i="82"/>
  <c r="CZ661" i="82"/>
  <c r="FL660" i="82"/>
  <c r="FK660" i="82"/>
  <c r="FJ660" i="82"/>
  <c r="FI660" i="82"/>
  <c r="FH660" i="82"/>
  <c r="FG660" i="82"/>
  <c r="FF660" i="82"/>
  <c r="FE660" i="82"/>
  <c r="FD660" i="82"/>
  <c r="FC660" i="82"/>
  <c r="FB660" i="82"/>
  <c r="FA660" i="82"/>
  <c r="EY660" i="82"/>
  <c r="EX660" i="82"/>
  <c r="EM660" i="82"/>
  <c r="EL660" i="82"/>
  <c r="EK660" i="82"/>
  <c r="EJ660" i="82"/>
  <c r="EI660" i="82"/>
  <c r="EH660" i="82"/>
  <c r="EG660" i="82"/>
  <c r="EF660" i="82"/>
  <c r="EE660" i="82"/>
  <c r="ED660" i="82"/>
  <c r="EC660" i="82"/>
  <c r="EB660" i="82"/>
  <c r="EA660" i="82"/>
  <c r="DZ660" i="82"/>
  <c r="DY660" i="82"/>
  <c r="DX660" i="82"/>
  <c r="DW660" i="82"/>
  <c r="DV660" i="82"/>
  <c r="DU660" i="82"/>
  <c r="DT660" i="82"/>
  <c r="DS660" i="82"/>
  <c r="DR660" i="82"/>
  <c r="DQ660" i="82"/>
  <c r="DP660" i="82"/>
  <c r="DO660" i="82"/>
  <c r="DN660" i="82"/>
  <c r="DM660" i="82"/>
  <c r="DL660" i="82"/>
  <c r="DK660" i="82"/>
  <c r="DJ660" i="82"/>
  <c r="DI660" i="82"/>
  <c r="DH660" i="82"/>
  <c r="DG660" i="82"/>
  <c r="DF660" i="82"/>
  <c r="DE660" i="82"/>
  <c r="DD660" i="82"/>
  <c r="DC660" i="82"/>
  <c r="DB660" i="82"/>
  <c r="DA660" i="82"/>
  <c r="CZ660" i="82"/>
  <c r="FL659" i="82"/>
  <c r="FK659" i="82"/>
  <c r="FJ659" i="82"/>
  <c r="FI659" i="82"/>
  <c r="FH659" i="82"/>
  <c r="FG659" i="82"/>
  <c r="FF659" i="82"/>
  <c r="FE659" i="82"/>
  <c r="FD659" i="82"/>
  <c r="FC659" i="82"/>
  <c r="FB659" i="82"/>
  <c r="FA659" i="82"/>
  <c r="EY659" i="82"/>
  <c r="EX659" i="82"/>
  <c r="EM659" i="82"/>
  <c r="EL659" i="82"/>
  <c r="EK659" i="82"/>
  <c r="EJ659" i="82"/>
  <c r="EI659" i="82"/>
  <c r="EH659" i="82"/>
  <c r="EG659" i="82"/>
  <c r="EF659" i="82"/>
  <c r="EE659" i="82"/>
  <c r="ED659" i="82"/>
  <c r="EC659" i="82"/>
  <c r="EB659" i="82"/>
  <c r="EA659" i="82"/>
  <c r="DZ659" i="82"/>
  <c r="DY659" i="82"/>
  <c r="DX659" i="82"/>
  <c r="DW659" i="82"/>
  <c r="DV659" i="82"/>
  <c r="DU659" i="82"/>
  <c r="DT659" i="82"/>
  <c r="DS659" i="82"/>
  <c r="DR659" i="82"/>
  <c r="DQ659" i="82"/>
  <c r="DP659" i="82"/>
  <c r="DO659" i="82"/>
  <c r="DN659" i="82"/>
  <c r="DM659" i="82"/>
  <c r="DL659" i="82"/>
  <c r="DK659" i="82"/>
  <c r="DJ659" i="82"/>
  <c r="DI659" i="82"/>
  <c r="DH659" i="82"/>
  <c r="DG659" i="82"/>
  <c r="DF659" i="82"/>
  <c r="DE659" i="82"/>
  <c r="DD659" i="82"/>
  <c r="DC659" i="82"/>
  <c r="DB659" i="82"/>
  <c r="DA659" i="82"/>
  <c r="CZ659" i="82"/>
  <c r="FL658" i="82"/>
  <c r="FK658" i="82"/>
  <c r="FJ658" i="82"/>
  <c r="FI658" i="82"/>
  <c r="FH658" i="82"/>
  <c r="FG658" i="82"/>
  <c r="FF658" i="82"/>
  <c r="FE658" i="82"/>
  <c r="FD658" i="82"/>
  <c r="FC658" i="82"/>
  <c r="FB658" i="82"/>
  <c r="FA658" i="82"/>
  <c r="EY658" i="82"/>
  <c r="EX658" i="82"/>
  <c r="EM658" i="82"/>
  <c r="EL658" i="82"/>
  <c r="EK658" i="82"/>
  <c r="EJ658" i="82"/>
  <c r="EI658" i="82"/>
  <c r="EH658" i="82"/>
  <c r="EG658" i="82"/>
  <c r="EF658" i="82"/>
  <c r="EE658" i="82"/>
  <c r="ED658" i="82"/>
  <c r="EC658" i="82"/>
  <c r="EB658" i="82"/>
  <c r="EA658" i="82"/>
  <c r="DZ658" i="82"/>
  <c r="DY658" i="82"/>
  <c r="DX658" i="82"/>
  <c r="DW658" i="82"/>
  <c r="DV658" i="82"/>
  <c r="DU658" i="82"/>
  <c r="DT658" i="82"/>
  <c r="DS658" i="82"/>
  <c r="DR658" i="82"/>
  <c r="DQ658" i="82"/>
  <c r="DP658" i="82"/>
  <c r="DO658" i="82"/>
  <c r="DN658" i="82"/>
  <c r="DM658" i="82"/>
  <c r="DL658" i="82"/>
  <c r="DK658" i="82"/>
  <c r="DJ658" i="82"/>
  <c r="DI658" i="82"/>
  <c r="DH658" i="82"/>
  <c r="DG658" i="82"/>
  <c r="DF658" i="82"/>
  <c r="DE658" i="82"/>
  <c r="DD658" i="82"/>
  <c r="DC658" i="82"/>
  <c r="DB658" i="82"/>
  <c r="DA658" i="82"/>
  <c r="CZ658" i="82"/>
  <c r="FL657" i="82"/>
  <c r="FK657" i="82"/>
  <c r="FJ657" i="82"/>
  <c r="FI657" i="82"/>
  <c r="FH657" i="82"/>
  <c r="FG657" i="82"/>
  <c r="FF657" i="82"/>
  <c r="FE657" i="82"/>
  <c r="FD657" i="82"/>
  <c r="FC657" i="82"/>
  <c r="FB657" i="82"/>
  <c r="FA657" i="82"/>
  <c r="EY657" i="82"/>
  <c r="EX657" i="82"/>
  <c r="EM657" i="82"/>
  <c r="EL657" i="82"/>
  <c r="EK657" i="82"/>
  <c r="EJ657" i="82"/>
  <c r="EI657" i="82"/>
  <c r="EH657" i="82"/>
  <c r="EG657" i="82"/>
  <c r="EF657" i="82"/>
  <c r="EE657" i="82"/>
  <c r="ED657" i="82"/>
  <c r="EC657" i="82"/>
  <c r="EB657" i="82"/>
  <c r="EA657" i="82"/>
  <c r="DZ657" i="82"/>
  <c r="DY657" i="82"/>
  <c r="DX657" i="82"/>
  <c r="DW657" i="82"/>
  <c r="DV657" i="82"/>
  <c r="DU657" i="82"/>
  <c r="DT657" i="82"/>
  <c r="DS657" i="82"/>
  <c r="DR657" i="82"/>
  <c r="DQ657" i="82"/>
  <c r="DP657" i="82"/>
  <c r="DO657" i="82"/>
  <c r="DN657" i="82"/>
  <c r="DM657" i="82"/>
  <c r="DL657" i="82"/>
  <c r="DK657" i="82"/>
  <c r="DJ657" i="82"/>
  <c r="DI657" i="82"/>
  <c r="DH657" i="82"/>
  <c r="DG657" i="82"/>
  <c r="DF657" i="82"/>
  <c r="DE657" i="82"/>
  <c r="DD657" i="82"/>
  <c r="DC657" i="82"/>
  <c r="DB657" i="82"/>
  <c r="DA657" i="82"/>
  <c r="CZ657" i="82"/>
  <c r="FL656" i="82"/>
  <c r="FK656" i="82"/>
  <c r="FJ656" i="82"/>
  <c r="FI656" i="82"/>
  <c r="FH656" i="82"/>
  <c r="FG656" i="82"/>
  <c r="FF656" i="82"/>
  <c r="FE656" i="82"/>
  <c r="FD656" i="82"/>
  <c r="FC656" i="82"/>
  <c r="FB656" i="82"/>
  <c r="FA656" i="82"/>
  <c r="EY656" i="82"/>
  <c r="EX656" i="82"/>
  <c r="EM656" i="82"/>
  <c r="EL656" i="82"/>
  <c r="EK656" i="82"/>
  <c r="EJ656" i="82"/>
  <c r="EI656" i="82"/>
  <c r="EH656" i="82"/>
  <c r="EG656" i="82"/>
  <c r="EF656" i="82"/>
  <c r="EE656" i="82"/>
  <c r="ED656" i="82"/>
  <c r="EC656" i="82"/>
  <c r="EB656" i="82"/>
  <c r="EA656" i="82"/>
  <c r="DZ656" i="82"/>
  <c r="DY656" i="82"/>
  <c r="DX656" i="82"/>
  <c r="DW656" i="82"/>
  <c r="DV656" i="82"/>
  <c r="DU656" i="82"/>
  <c r="DT656" i="82"/>
  <c r="DS656" i="82"/>
  <c r="DR656" i="82"/>
  <c r="DQ656" i="82"/>
  <c r="DP656" i="82"/>
  <c r="DO656" i="82"/>
  <c r="DN656" i="82"/>
  <c r="DM656" i="82"/>
  <c r="DL656" i="82"/>
  <c r="DK656" i="82"/>
  <c r="DJ656" i="82"/>
  <c r="DI656" i="82"/>
  <c r="DH656" i="82"/>
  <c r="DG656" i="82"/>
  <c r="DF656" i="82"/>
  <c r="DE656" i="82"/>
  <c r="DD656" i="82"/>
  <c r="DC656" i="82"/>
  <c r="DB656" i="82"/>
  <c r="DA656" i="82"/>
  <c r="CZ656" i="82"/>
  <c r="FL655" i="82"/>
  <c r="FK655" i="82"/>
  <c r="FJ655" i="82"/>
  <c r="FI655" i="82"/>
  <c r="FH655" i="82"/>
  <c r="FG655" i="82"/>
  <c r="FF655" i="82"/>
  <c r="FE655" i="82"/>
  <c r="FD655" i="82"/>
  <c r="FC655" i="82"/>
  <c r="FB655" i="82"/>
  <c r="FA655" i="82"/>
  <c r="EY655" i="82"/>
  <c r="EX655" i="82"/>
  <c r="EM655" i="82"/>
  <c r="EL655" i="82"/>
  <c r="EK655" i="82"/>
  <c r="EJ655" i="82"/>
  <c r="EI655" i="82"/>
  <c r="EH655" i="82"/>
  <c r="EG655" i="82"/>
  <c r="EF655" i="82"/>
  <c r="EE655" i="82"/>
  <c r="ED655" i="82"/>
  <c r="EC655" i="82"/>
  <c r="EB655" i="82"/>
  <c r="EA655" i="82"/>
  <c r="DZ655" i="82"/>
  <c r="DY655" i="82"/>
  <c r="DX655" i="82"/>
  <c r="DW655" i="82"/>
  <c r="DV655" i="82"/>
  <c r="DU655" i="82"/>
  <c r="DT655" i="82"/>
  <c r="DS655" i="82"/>
  <c r="DR655" i="82"/>
  <c r="DQ655" i="82"/>
  <c r="DP655" i="82"/>
  <c r="DO655" i="82"/>
  <c r="DN655" i="82"/>
  <c r="DM655" i="82"/>
  <c r="DL655" i="82"/>
  <c r="DK655" i="82"/>
  <c r="DJ655" i="82"/>
  <c r="DI655" i="82"/>
  <c r="DH655" i="82"/>
  <c r="DG655" i="82"/>
  <c r="DF655" i="82"/>
  <c r="DE655" i="82"/>
  <c r="DD655" i="82"/>
  <c r="DC655" i="82"/>
  <c r="DB655" i="82"/>
  <c r="DA655" i="82"/>
  <c r="CZ655" i="82"/>
  <c r="FL654" i="82"/>
  <c r="FK654" i="82"/>
  <c r="FJ654" i="82"/>
  <c r="FI654" i="82"/>
  <c r="FH654" i="82"/>
  <c r="FG654" i="82"/>
  <c r="FF654" i="82"/>
  <c r="FE654" i="82"/>
  <c r="FD654" i="82"/>
  <c r="FC654" i="82"/>
  <c r="FB654" i="82"/>
  <c r="FA654" i="82"/>
  <c r="EY654" i="82"/>
  <c r="EX654" i="82"/>
  <c r="EM654" i="82"/>
  <c r="EL654" i="82"/>
  <c r="EK654" i="82"/>
  <c r="EJ654" i="82"/>
  <c r="EI654" i="82"/>
  <c r="EH654" i="82"/>
  <c r="EG654" i="82"/>
  <c r="EF654" i="82"/>
  <c r="EE654" i="82"/>
  <c r="ED654" i="82"/>
  <c r="EC654" i="82"/>
  <c r="EB654" i="82"/>
  <c r="EA654" i="82"/>
  <c r="DZ654" i="82"/>
  <c r="DY654" i="82"/>
  <c r="DX654" i="82"/>
  <c r="DW654" i="82"/>
  <c r="DV654" i="82"/>
  <c r="DU654" i="82"/>
  <c r="DT654" i="82"/>
  <c r="DS654" i="82"/>
  <c r="DR654" i="82"/>
  <c r="DQ654" i="82"/>
  <c r="DP654" i="82"/>
  <c r="DO654" i="82"/>
  <c r="DN654" i="82"/>
  <c r="DM654" i="82"/>
  <c r="DL654" i="82"/>
  <c r="DK654" i="82"/>
  <c r="DJ654" i="82"/>
  <c r="DI654" i="82"/>
  <c r="DH654" i="82"/>
  <c r="DG654" i="82"/>
  <c r="DF654" i="82"/>
  <c r="DE654" i="82"/>
  <c r="DD654" i="82"/>
  <c r="DC654" i="82"/>
  <c r="DB654" i="82"/>
  <c r="DA654" i="82"/>
  <c r="CZ654" i="82"/>
  <c r="FL653" i="82"/>
  <c r="FK653" i="82"/>
  <c r="FJ653" i="82"/>
  <c r="FI653" i="82"/>
  <c r="FH653" i="82"/>
  <c r="FG653" i="82"/>
  <c r="FF653" i="82"/>
  <c r="FE653" i="82"/>
  <c r="FD653" i="82"/>
  <c r="FC653" i="82"/>
  <c r="FB653" i="82"/>
  <c r="FA653" i="82"/>
  <c r="EY653" i="82"/>
  <c r="EX653" i="82"/>
  <c r="EM653" i="82"/>
  <c r="EL653" i="82"/>
  <c r="EK653" i="82"/>
  <c r="EJ653" i="82"/>
  <c r="EI653" i="82"/>
  <c r="EH653" i="82"/>
  <c r="EG653" i="82"/>
  <c r="EF653" i="82"/>
  <c r="EE653" i="82"/>
  <c r="ED653" i="82"/>
  <c r="EC653" i="82"/>
  <c r="EB653" i="82"/>
  <c r="EA653" i="82"/>
  <c r="DZ653" i="82"/>
  <c r="DY653" i="82"/>
  <c r="DX653" i="82"/>
  <c r="DW653" i="82"/>
  <c r="DV653" i="82"/>
  <c r="DU653" i="82"/>
  <c r="DT653" i="82"/>
  <c r="DS653" i="82"/>
  <c r="DR653" i="82"/>
  <c r="DQ653" i="82"/>
  <c r="DP653" i="82"/>
  <c r="DO653" i="82"/>
  <c r="DN653" i="82"/>
  <c r="DM653" i="82"/>
  <c r="DL653" i="82"/>
  <c r="DK653" i="82"/>
  <c r="DJ653" i="82"/>
  <c r="DI653" i="82"/>
  <c r="DH653" i="82"/>
  <c r="DG653" i="82"/>
  <c r="DF653" i="82"/>
  <c r="DE653" i="82"/>
  <c r="DD653" i="82"/>
  <c r="DC653" i="82"/>
  <c r="DB653" i="82"/>
  <c r="DA653" i="82"/>
  <c r="CZ653" i="82"/>
  <c r="FL652" i="82"/>
  <c r="FK652" i="82"/>
  <c r="FJ652" i="82"/>
  <c r="FI652" i="82"/>
  <c r="FH652" i="82"/>
  <c r="FG652" i="82"/>
  <c r="FF652" i="82"/>
  <c r="FE652" i="82"/>
  <c r="FD652" i="82"/>
  <c r="FC652" i="82"/>
  <c r="FB652" i="82"/>
  <c r="FA652" i="82"/>
  <c r="EY652" i="82"/>
  <c r="EX652" i="82"/>
  <c r="EM652" i="82"/>
  <c r="EL652" i="82"/>
  <c r="EK652" i="82"/>
  <c r="EJ652" i="82"/>
  <c r="EI652" i="82"/>
  <c r="EH652" i="82"/>
  <c r="EG652" i="82"/>
  <c r="EF652" i="82"/>
  <c r="EE652" i="82"/>
  <c r="ED652" i="82"/>
  <c r="EC652" i="82"/>
  <c r="EB652" i="82"/>
  <c r="EA652" i="82"/>
  <c r="DZ652" i="82"/>
  <c r="DY652" i="82"/>
  <c r="DX652" i="82"/>
  <c r="DW652" i="82"/>
  <c r="DV652" i="82"/>
  <c r="DU652" i="82"/>
  <c r="DT652" i="82"/>
  <c r="DS652" i="82"/>
  <c r="DR652" i="82"/>
  <c r="DQ652" i="82"/>
  <c r="DP652" i="82"/>
  <c r="DO652" i="82"/>
  <c r="DN652" i="82"/>
  <c r="DM652" i="82"/>
  <c r="DL652" i="82"/>
  <c r="DK652" i="82"/>
  <c r="DJ652" i="82"/>
  <c r="DI652" i="82"/>
  <c r="DH652" i="82"/>
  <c r="DG652" i="82"/>
  <c r="DF652" i="82"/>
  <c r="DE652" i="82"/>
  <c r="DD652" i="82"/>
  <c r="DC652" i="82"/>
  <c r="DB652" i="82"/>
  <c r="DA652" i="82"/>
  <c r="CZ652" i="82"/>
  <c r="FL651" i="82"/>
  <c r="FK651" i="82"/>
  <c r="FJ651" i="82"/>
  <c r="FI651" i="82"/>
  <c r="FH651" i="82"/>
  <c r="FG651" i="82"/>
  <c r="FF651" i="82"/>
  <c r="FE651" i="82"/>
  <c r="FD651" i="82"/>
  <c r="FC651" i="82"/>
  <c r="FB651" i="82"/>
  <c r="FA651" i="82"/>
  <c r="EY651" i="82"/>
  <c r="EX651" i="82"/>
  <c r="EM651" i="82"/>
  <c r="EL651" i="82"/>
  <c r="EK651" i="82"/>
  <c r="EJ651" i="82"/>
  <c r="EI651" i="82"/>
  <c r="EH651" i="82"/>
  <c r="EG651" i="82"/>
  <c r="EF651" i="82"/>
  <c r="EE651" i="82"/>
  <c r="ED651" i="82"/>
  <c r="EC651" i="82"/>
  <c r="EB651" i="82"/>
  <c r="EA651" i="82"/>
  <c r="DZ651" i="82"/>
  <c r="DY651" i="82"/>
  <c r="DX651" i="82"/>
  <c r="DW651" i="82"/>
  <c r="DV651" i="82"/>
  <c r="DU651" i="82"/>
  <c r="DT651" i="82"/>
  <c r="DS651" i="82"/>
  <c r="DR651" i="82"/>
  <c r="DQ651" i="82"/>
  <c r="DP651" i="82"/>
  <c r="DO651" i="82"/>
  <c r="DN651" i="82"/>
  <c r="DM651" i="82"/>
  <c r="DL651" i="82"/>
  <c r="DK651" i="82"/>
  <c r="DJ651" i="82"/>
  <c r="DI651" i="82"/>
  <c r="DH651" i="82"/>
  <c r="DG651" i="82"/>
  <c r="DF651" i="82"/>
  <c r="DE651" i="82"/>
  <c r="DD651" i="82"/>
  <c r="DC651" i="82"/>
  <c r="DB651" i="82"/>
  <c r="DA651" i="82"/>
  <c r="CZ651" i="82"/>
  <c r="FL650" i="82"/>
  <c r="FK650" i="82"/>
  <c r="FJ650" i="82"/>
  <c r="FI650" i="82"/>
  <c r="FH650" i="82"/>
  <c r="FG650" i="82"/>
  <c r="FF650" i="82"/>
  <c r="FE650" i="82"/>
  <c r="FD650" i="82"/>
  <c r="FC650" i="82"/>
  <c r="FB650" i="82"/>
  <c r="FA650" i="82"/>
  <c r="EY650" i="82"/>
  <c r="EX650" i="82"/>
  <c r="EM650" i="82"/>
  <c r="EL650" i="82"/>
  <c r="EK650" i="82"/>
  <c r="EJ650" i="82"/>
  <c r="EI650" i="82"/>
  <c r="EH650" i="82"/>
  <c r="EG650" i="82"/>
  <c r="EF650" i="82"/>
  <c r="EE650" i="82"/>
  <c r="ED650" i="82"/>
  <c r="EC650" i="82"/>
  <c r="EB650" i="82"/>
  <c r="EA650" i="82"/>
  <c r="DZ650" i="82"/>
  <c r="DY650" i="82"/>
  <c r="DX650" i="82"/>
  <c r="DW650" i="82"/>
  <c r="DV650" i="82"/>
  <c r="DU650" i="82"/>
  <c r="DT650" i="82"/>
  <c r="DS650" i="82"/>
  <c r="DR650" i="82"/>
  <c r="DQ650" i="82"/>
  <c r="DP650" i="82"/>
  <c r="DO650" i="82"/>
  <c r="DN650" i="82"/>
  <c r="DM650" i="82"/>
  <c r="DL650" i="82"/>
  <c r="DK650" i="82"/>
  <c r="DJ650" i="82"/>
  <c r="DI650" i="82"/>
  <c r="DH650" i="82"/>
  <c r="DG650" i="82"/>
  <c r="DF650" i="82"/>
  <c r="DE650" i="82"/>
  <c r="DD650" i="82"/>
  <c r="DC650" i="82"/>
  <c r="DB650" i="82"/>
  <c r="DA650" i="82"/>
  <c r="CZ650" i="82"/>
  <c r="FL649" i="82"/>
  <c r="FK649" i="82"/>
  <c r="FJ649" i="82"/>
  <c r="FI649" i="82"/>
  <c r="FH649" i="82"/>
  <c r="FG649" i="82"/>
  <c r="FF649" i="82"/>
  <c r="FE649" i="82"/>
  <c r="FD649" i="82"/>
  <c r="FC649" i="82"/>
  <c r="FB649" i="82"/>
  <c r="FA649" i="82"/>
  <c r="EY649" i="82"/>
  <c r="EX649" i="82"/>
  <c r="EM649" i="82"/>
  <c r="EL649" i="82"/>
  <c r="EK649" i="82"/>
  <c r="EJ649" i="82"/>
  <c r="EI649" i="82"/>
  <c r="EH649" i="82"/>
  <c r="EG649" i="82"/>
  <c r="EF649" i="82"/>
  <c r="EE649" i="82"/>
  <c r="ED649" i="82"/>
  <c r="EC649" i="82"/>
  <c r="EB649" i="82"/>
  <c r="EA649" i="82"/>
  <c r="DZ649" i="82"/>
  <c r="DY649" i="82"/>
  <c r="DX649" i="82"/>
  <c r="DW649" i="82"/>
  <c r="DV649" i="82"/>
  <c r="DU649" i="82"/>
  <c r="DT649" i="82"/>
  <c r="DS649" i="82"/>
  <c r="DR649" i="82"/>
  <c r="DQ649" i="82"/>
  <c r="DP649" i="82"/>
  <c r="DO649" i="82"/>
  <c r="DN649" i="82"/>
  <c r="DM649" i="82"/>
  <c r="DL649" i="82"/>
  <c r="DK649" i="82"/>
  <c r="DJ649" i="82"/>
  <c r="DI649" i="82"/>
  <c r="DH649" i="82"/>
  <c r="DG649" i="82"/>
  <c r="DF649" i="82"/>
  <c r="DE649" i="82"/>
  <c r="DD649" i="82"/>
  <c r="DC649" i="82"/>
  <c r="DB649" i="82"/>
  <c r="DA649" i="82"/>
  <c r="CZ649" i="82"/>
  <c r="FL648" i="82"/>
  <c r="FK648" i="82"/>
  <c r="FJ648" i="82"/>
  <c r="FI648" i="82"/>
  <c r="FH648" i="82"/>
  <c r="FG648" i="82"/>
  <c r="FF648" i="82"/>
  <c r="FE648" i="82"/>
  <c r="FD648" i="82"/>
  <c r="FC648" i="82"/>
  <c r="FB648" i="82"/>
  <c r="FA648" i="82"/>
  <c r="EY648" i="82"/>
  <c r="EX648" i="82"/>
  <c r="EM648" i="82"/>
  <c r="EL648" i="82"/>
  <c r="EK648" i="82"/>
  <c r="EJ648" i="82"/>
  <c r="EI648" i="82"/>
  <c r="EH648" i="82"/>
  <c r="EG648" i="82"/>
  <c r="EF648" i="82"/>
  <c r="EE648" i="82"/>
  <c r="ED648" i="82"/>
  <c r="EC648" i="82"/>
  <c r="EB648" i="82"/>
  <c r="EA648" i="82"/>
  <c r="DZ648" i="82"/>
  <c r="DY648" i="82"/>
  <c r="DX648" i="82"/>
  <c r="DW648" i="82"/>
  <c r="DV648" i="82"/>
  <c r="DU648" i="82"/>
  <c r="DT648" i="82"/>
  <c r="DS648" i="82"/>
  <c r="DR648" i="82"/>
  <c r="DQ648" i="82"/>
  <c r="DP648" i="82"/>
  <c r="DO648" i="82"/>
  <c r="DN648" i="82"/>
  <c r="DM648" i="82"/>
  <c r="DL648" i="82"/>
  <c r="DK648" i="82"/>
  <c r="DJ648" i="82"/>
  <c r="DI648" i="82"/>
  <c r="DH648" i="82"/>
  <c r="DG648" i="82"/>
  <c r="DF648" i="82"/>
  <c r="DE648" i="82"/>
  <c r="DD648" i="82"/>
  <c r="DC648" i="82"/>
  <c r="DB648" i="82"/>
  <c r="DA648" i="82"/>
  <c r="CZ648" i="82"/>
  <c r="FL647" i="82"/>
  <c r="FK647" i="82"/>
  <c r="FJ647" i="82"/>
  <c r="FI647" i="82"/>
  <c r="FH647" i="82"/>
  <c r="FG647" i="82"/>
  <c r="FF647" i="82"/>
  <c r="FE647" i="82"/>
  <c r="FD647" i="82"/>
  <c r="FC647" i="82"/>
  <c r="FB647" i="82"/>
  <c r="FA647" i="82"/>
  <c r="EY647" i="82"/>
  <c r="EX647" i="82"/>
  <c r="EM647" i="82"/>
  <c r="EL647" i="82"/>
  <c r="EK647" i="82"/>
  <c r="EJ647" i="82"/>
  <c r="EI647" i="82"/>
  <c r="EH647" i="82"/>
  <c r="EG647" i="82"/>
  <c r="EF647" i="82"/>
  <c r="EE647" i="82"/>
  <c r="ED647" i="82"/>
  <c r="EC647" i="82"/>
  <c r="EB647" i="82"/>
  <c r="EA647" i="82"/>
  <c r="DZ647" i="82"/>
  <c r="DY647" i="82"/>
  <c r="DX647" i="82"/>
  <c r="DW647" i="82"/>
  <c r="DV647" i="82"/>
  <c r="DU647" i="82"/>
  <c r="DT647" i="82"/>
  <c r="DS647" i="82"/>
  <c r="DR647" i="82"/>
  <c r="DQ647" i="82"/>
  <c r="DP647" i="82"/>
  <c r="DO647" i="82"/>
  <c r="DN647" i="82"/>
  <c r="DM647" i="82"/>
  <c r="DL647" i="82"/>
  <c r="DK647" i="82"/>
  <c r="DJ647" i="82"/>
  <c r="DI647" i="82"/>
  <c r="DH647" i="82"/>
  <c r="DG647" i="82"/>
  <c r="DF647" i="82"/>
  <c r="DE647" i="82"/>
  <c r="DD647" i="82"/>
  <c r="DC647" i="82"/>
  <c r="DB647" i="82"/>
  <c r="DA647" i="82"/>
  <c r="CZ647" i="82"/>
  <c r="FL646" i="82"/>
  <c r="FK646" i="82"/>
  <c r="FJ646" i="82"/>
  <c r="FI646" i="82"/>
  <c r="FH646" i="82"/>
  <c r="FG646" i="82"/>
  <c r="FF646" i="82"/>
  <c r="FE646" i="82"/>
  <c r="FD646" i="82"/>
  <c r="FC646" i="82"/>
  <c r="FB646" i="82"/>
  <c r="FA646" i="82"/>
  <c r="EY646" i="82"/>
  <c r="EX646" i="82"/>
  <c r="EM646" i="82"/>
  <c r="EL646" i="82"/>
  <c r="EK646" i="82"/>
  <c r="EJ646" i="82"/>
  <c r="EI646" i="82"/>
  <c r="EH646" i="82"/>
  <c r="EG646" i="82"/>
  <c r="EF646" i="82"/>
  <c r="EE646" i="82"/>
  <c r="ED646" i="82"/>
  <c r="EC646" i="82"/>
  <c r="EB646" i="82"/>
  <c r="EA646" i="82"/>
  <c r="DZ646" i="82"/>
  <c r="DY646" i="82"/>
  <c r="DX646" i="82"/>
  <c r="DW646" i="82"/>
  <c r="DV646" i="82"/>
  <c r="DU646" i="82"/>
  <c r="DT646" i="82"/>
  <c r="DS646" i="82"/>
  <c r="DR646" i="82"/>
  <c r="DQ646" i="82"/>
  <c r="DP646" i="82"/>
  <c r="DO646" i="82"/>
  <c r="DN646" i="82"/>
  <c r="DM646" i="82"/>
  <c r="DL646" i="82"/>
  <c r="DK646" i="82"/>
  <c r="DJ646" i="82"/>
  <c r="DI646" i="82"/>
  <c r="DH646" i="82"/>
  <c r="DG646" i="82"/>
  <c r="DF646" i="82"/>
  <c r="DE646" i="82"/>
  <c r="DD646" i="82"/>
  <c r="DC646" i="82"/>
  <c r="DB646" i="82"/>
  <c r="DA646" i="82"/>
  <c r="CZ646" i="82"/>
  <c r="FL645" i="82"/>
  <c r="FK645" i="82"/>
  <c r="FJ645" i="82"/>
  <c r="FI645" i="82"/>
  <c r="FH645" i="82"/>
  <c r="FG645" i="82"/>
  <c r="FF645" i="82"/>
  <c r="FE645" i="82"/>
  <c r="FD645" i="82"/>
  <c r="FC645" i="82"/>
  <c r="FB645" i="82"/>
  <c r="FA645" i="82"/>
  <c r="EY645" i="82"/>
  <c r="EX645" i="82"/>
  <c r="EM645" i="82"/>
  <c r="EL645" i="82"/>
  <c r="EK645" i="82"/>
  <c r="EJ645" i="82"/>
  <c r="EI645" i="82"/>
  <c r="EH645" i="82"/>
  <c r="EG645" i="82"/>
  <c r="EF645" i="82"/>
  <c r="EE645" i="82"/>
  <c r="ED645" i="82"/>
  <c r="EC645" i="82"/>
  <c r="EB645" i="82"/>
  <c r="EA645" i="82"/>
  <c r="DZ645" i="82"/>
  <c r="DY645" i="82"/>
  <c r="DX645" i="82"/>
  <c r="DW645" i="82"/>
  <c r="DV645" i="82"/>
  <c r="DU645" i="82"/>
  <c r="DT645" i="82"/>
  <c r="DS645" i="82"/>
  <c r="DR645" i="82"/>
  <c r="DQ645" i="82"/>
  <c r="DP645" i="82"/>
  <c r="DO645" i="82"/>
  <c r="DN645" i="82"/>
  <c r="DM645" i="82"/>
  <c r="DL645" i="82"/>
  <c r="DK645" i="82"/>
  <c r="DJ645" i="82"/>
  <c r="DI645" i="82"/>
  <c r="DH645" i="82"/>
  <c r="DG645" i="82"/>
  <c r="DF645" i="82"/>
  <c r="DE645" i="82"/>
  <c r="DD645" i="82"/>
  <c r="DC645" i="82"/>
  <c r="DB645" i="82"/>
  <c r="DA645" i="82"/>
  <c r="CZ645" i="82"/>
  <c r="FL644" i="82"/>
  <c r="FK644" i="82"/>
  <c r="FJ644" i="82"/>
  <c r="FI644" i="82"/>
  <c r="FH644" i="82"/>
  <c r="FG644" i="82"/>
  <c r="FF644" i="82"/>
  <c r="FE644" i="82"/>
  <c r="FD644" i="82"/>
  <c r="FC644" i="82"/>
  <c r="FB644" i="82"/>
  <c r="FA644" i="82"/>
  <c r="EY644" i="82"/>
  <c r="EX644" i="82"/>
  <c r="EM644" i="82"/>
  <c r="EL644" i="82"/>
  <c r="EK644" i="82"/>
  <c r="EJ644" i="82"/>
  <c r="EI644" i="82"/>
  <c r="EH644" i="82"/>
  <c r="EG644" i="82"/>
  <c r="EF644" i="82"/>
  <c r="EE644" i="82"/>
  <c r="ED644" i="82"/>
  <c r="EC644" i="82"/>
  <c r="EB644" i="82"/>
  <c r="EA644" i="82"/>
  <c r="DZ644" i="82"/>
  <c r="DY644" i="82"/>
  <c r="DX644" i="82"/>
  <c r="DW644" i="82"/>
  <c r="DV644" i="82"/>
  <c r="DU644" i="82"/>
  <c r="DT644" i="82"/>
  <c r="DS644" i="82"/>
  <c r="DR644" i="82"/>
  <c r="DQ644" i="82"/>
  <c r="DP644" i="82"/>
  <c r="DO644" i="82"/>
  <c r="DN644" i="82"/>
  <c r="DM644" i="82"/>
  <c r="DL644" i="82"/>
  <c r="DK644" i="82"/>
  <c r="DJ644" i="82"/>
  <c r="DI644" i="82"/>
  <c r="DH644" i="82"/>
  <c r="DG644" i="82"/>
  <c r="DF644" i="82"/>
  <c r="DE644" i="82"/>
  <c r="DD644" i="82"/>
  <c r="DC644" i="82"/>
  <c r="DB644" i="82"/>
  <c r="DA644" i="82"/>
  <c r="CZ644" i="82"/>
  <c r="FL643" i="82"/>
  <c r="FK643" i="82"/>
  <c r="FJ643" i="82"/>
  <c r="FI643" i="82"/>
  <c r="FH643" i="82"/>
  <c r="FG643" i="82"/>
  <c r="FF643" i="82"/>
  <c r="FE643" i="82"/>
  <c r="FD643" i="82"/>
  <c r="FC643" i="82"/>
  <c r="FB643" i="82"/>
  <c r="FA643" i="82"/>
  <c r="EY643" i="82"/>
  <c r="EX643" i="82"/>
  <c r="EM643" i="82"/>
  <c r="EL643" i="82"/>
  <c r="EK643" i="82"/>
  <c r="EJ643" i="82"/>
  <c r="EI643" i="82"/>
  <c r="EH643" i="82"/>
  <c r="EG643" i="82"/>
  <c r="EF643" i="82"/>
  <c r="EE643" i="82"/>
  <c r="ED643" i="82"/>
  <c r="EC643" i="82"/>
  <c r="EB643" i="82"/>
  <c r="EA643" i="82"/>
  <c r="DZ643" i="82"/>
  <c r="DY643" i="82"/>
  <c r="DX643" i="82"/>
  <c r="DW643" i="82"/>
  <c r="DV643" i="82"/>
  <c r="DU643" i="82"/>
  <c r="DT643" i="82"/>
  <c r="DS643" i="82"/>
  <c r="DR643" i="82"/>
  <c r="DQ643" i="82"/>
  <c r="DP643" i="82"/>
  <c r="DO643" i="82"/>
  <c r="DN643" i="82"/>
  <c r="DM643" i="82"/>
  <c r="DL643" i="82"/>
  <c r="DK643" i="82"/>
  <c r="DJ643" i="82"/>
  <c r="DI643" i="82"/>
  <c r="DH643" i="82"/>
  <c r="DG643" i="82"/>
  <c r="DF643" i="82"/>
  <c r="DE643" i="82"/>
  <c r="DD643" i="82"/>
  <c r="DC643" i="82"/>
  <c r="DB643" i="82"/>
  <c r="DA643" i="82"/>
  <c r="CZ643" i="82"/>
  <c r="FL642" i="82"/>
  <c r="FK642" i="82"/>
  <c r="FJ642" i="82"/>
  <c r="FI642" i="82"/>
  <c r="FH642" i="82"/>
  <c r="FG642" i="82"/>
  <c r="FF642" i="82"/>
  <c r="FE642" i="82"/>
  <c r="FD642" i="82"/>
  <c r="FC642" i="82"/>
  <c r="FB642" i="82"/>
  <c r="FA642" i="82"/>
  <c r="EY642" i="82"/>
  <c r="EX642" i="82"/>
  <c r="EM642" i="82"/>
  <c r="EL642" i="82"/>
  <c r="EK642" i="82"/>
  <c r="EJ642" i="82"/>
  <c r="EI642" i="82"/>
  <c r="EH642" i="82"/>
  <c r="EG642" i="82"/>
  <c r="EF642" i="82"/>
  <c r="EE642" i="82"/>
  <c r="ED642" i="82"/>
  <c r="EC642" i="82"/>
  <c r="EB642" i="82"/>
  <c r="EA642" i="82"/>
  <c r="DZ642" i="82"/>
  <c r="DY642" i="82"/>
  <c r="DX642" i="82"/>
  <c r="DW642" i="82"/>
  <c r="DV642" i="82"/>
  <c r="DU642" i="82"/>
  <c r="DT642" i="82"/>
  <c r="DS642" i="82"/>
  <c r="DR642" i="82"/>
  <c r="DQ642" i="82"/>
  <c r="DP642" i="82"/>
  <c r="DO642" i="82"/>
  <c r="DN642" i="82"/>
  <c r="DM642" i="82"/>
  <c r="DL642" i="82"/>
  <c r="DK642" i="82"/>
  <c r="DJ642" i="82"/>
  <c r="DI642" i="82"/>
  <c r="DH642" i="82"/>
  <c r="DG642" i="82"/>
  <c r="DF642" i="82"/>
  <c r="DE642" i="82"/>
  <c r="DD642" i="82"/>
  <c r="DC642" i="82"/>
  <c r="DB642" i="82"/>
  <c r="DA642" i="82"/>
  <c r="CZ642" i="82"/>
  <c r="FL641" i="82"/>
  <c r="FK641" i="82"/>
  <c r="FJ641" i="82"/>
  <c r="FI641" i="82"/>
  <c r="FH641" i="82"/>
  <c r="FG641" i="82"/>
  <c r="FF641" i="82"/>
  <c r="FE641" i="82"/>
  <c r="FD641" i="82"/>
  <c r="FC641" i="82"/>
  <c r="FB641" i="82"/>
  <c r="FA641" i="82"/>
  <c r="EY641" i="82"/>
  <c r="EX641" i="82"/>
  <c r="EM641" i="82"/>
  <c r="EL641" i="82"/>
  <c r="EK641" i="82"/>
  <c r="EJ641" i="82"/>
  <c r="EI641" i="82"/>
  <c r="EH641" i="82"/>
  <c r="EG641" i="82"/>
  <c r="EF641" i="82"/>
  <c r="EE641" i="82"/>
  <c r="ED641" i="82"/>
  <c r="EC641" i="82"/>
  <c r="EB641" i="82"/>
  <c r="EA641" i="82"/>
  <c r="DZ641" i="82"/>
  <c r="DY641" i="82"/>
  <c r="DX641" i="82"/>
  <c r="DW641" i="82"/>
  <c r="DV641" i="82"/>
  <c r="DU641" i="82"/>
  <c r="DT641" i="82"/>
  <c r="DS641" i="82"/>
  <c r="DR641" i="82"/>
  <c r="DQ641" i="82"/>
  <c r="DP641" i="82"/>
  <c r="DO641" i="82"/>
  <c r="DN641" i="82"/>
  <c r="DM641" i="82"/>
  <c r="DL641" i="82"/>
  <c r="DK641" i="82"/>
  <c r="DJ641" i="82"/>
  <c r="DI641" i="82"/>
  <c r="DH641" i="82"/>
  <c r="DG641" i="82"/>
  <c r="DF641" i="82"/>
  <c r="DE641" i="82"/>
  <c r="DD641" i="82"/>
  <c r="DC641" i="82"/>
  <c r="DB641" i="82"/>
  <c r="DA641" i="82"/>
  <c r="CZ641" i="82"/>
  <c r="FL640" i="82"/>
  <c r="FK640" i="82"/>
  <c r="FJ640" i="82"/>
  <c r="FI640" i="82"/>
  <c r="FH640" i="82"/>
  <c r="FG640" i="82"/>
  <c r="FF640" i="82"/>
  <c r="FE640" i="82"/>
  <c r="FD640" i="82"/>
  <c r="FC640" i="82"/>
  <c r="FB640" i="82"/>
  <c r="FA640" i="82"/>
  <c r="EY640" i="82"/>
  <c r="EX640" i="82"/>
  <c r="EM640" i="82"/>
  <c r="EL640" i="82"/>
  <c r="EK640" i="82"/>
  <c r="EJ640" i="82"/>
  <c r="EI640" i="82"/>
  <c r="EH640" i="82"/>
  <c r="EG640" i="82"/>
  <c r="EF640" i="82"/>
  <c r="EE640" i="82"/>
  <c r="ED640" i="82"/>
  <c r="EC640" i="82"/>
  <c r="EB640" i="82"/>
  <c r="EA640" i="82"/>
  <c r="DZ640" i="82"/>
  <c r="DY640" i="82"/>
  <c r="DX640" i="82"/>
  <c r="DW640" i="82"/>
  <c r="DV640" i="82"/>
  <c r="DU640" i="82"/>
  <c r="DT640" i="82"/>
  <c r="DS640" i="82"/>
  <c r="DR640" i="82"/>
  <c r="DQ640" i="82"/>
  <c r="DP640" i="82"/>
  <c r="DO640" i="82"/>
  <c r="DN640" i="82"/>
  <c r="DM640" i="82"/>
  <c r="DL640" i="82"/>
  <c r="DK640" i="82"/>
  <c r="DJ640" i="82"/>
  <c r="DI640" i="82"/>
  <c r="DH640" i="82"/>
  <c r="DG640" i="82"/>
  <c r="DF640" i="82"/>
  <c r="DE640" i="82"/>
  <c r="DD640" i="82"/>
  <c r="DC640" i="82"/>
  <c r="DB640" i="82"/>
  <c r="DA640" i="82"/>
  <c r="CZ640" i="82"/>
  <c r="FL639" i="82"/>
  <c r="FK639" i="82"/>
  <c r="FJ639" i="82"/>
  <c r="FI639" i="82"/>
  <c r="FH639" i="82"/>
  <c r="FG639" i="82"/>
  <c r="FF639" i="82"/>
  <c r="FE639" i="82"/>
  <c r="FD639" i="82"/>
  <c r="FC639" i="82"/>
  <c r="FB639" i="82"/>
  <c r="FA639" i="82"/>
  <c r="EY639" i="82"/>
  <c r="EX639" i="82"/>
  <c r="EM639" i="82"/>
  <c r="EL639" i="82"/>
  <c r="EK639" i="82"/>
  <c r="EJ639" i="82"/>
  <c r="EI639" i="82"/>
  <c r="EH639" i="82"/>
  <c r="EG639" i="82"/>
  <c r="EF639" i="82"/>
  <c r="EE639" i="82"/>
  <c r="ED639" i="82"/>
  <c r="EC639" i="82"/>
  <c r="EB639" i="82"/>
  <c r="EA639" i="82"/>
  <c r="DZ639" i="82"/>
  <c r="DY639" i="82"/>
  <c r="DX639" i="82"/>
  <c r="DW639" i="82"/>
  <c r="DV639" i="82"/>
  <c r="DU639" i="82"/>
  <c r="DT639" i="82"/>
  <c r="DS639" i="82"/>
  <c r="DR639" i="82"/>
  <c r="DQ639" i="82"/>
  <c r="DP639" i="82"/>
  <c r="DO639" i="82"/>
  <c r="DN639" i="82"/>
  <c r="DM639" i="82"/>
  <c r="DL639" i="82"/>
  <c r="DK639" i="82"/>
  <c r="DJ639" i="82"/>
  <c r="DI639" i="82"/>
  <c r="DH639" i="82"/>
  <c r="DG639" i="82"/>
  <c r="DF639" i="82"/>
  <c r="DE639" i="82"/>
  <c r="DD639" i="82"/>
  <c r="DC639" i="82"/>
  <c r="DB639" i="82"/>
  <c r="DA639" i="82"/>
  <c r="CZ639" i="82"/>
  <c r="FL638" i="82"/>
  <c r="FK638" i="82"/>
  <c r="FJ638" i="82"/>
  <c r="FI638" i="82"/>
  <c r="FH638" i="82"/>
  <c r="FG638" i="82"/>
  <c r="FF638" i="82"/>
  <c r="FE638" i="82"/>
  <c r="FD638" i="82"/>
  <c r="FC638" i="82"/>
  <c r="FB638" i="82"/>
  <c r="FA638" i="82"/>
  <c r="EY638" i="82"/>
  <c r="EX638" i="82"/>
  <c r="EM638" i="82"/>
  <c r="EL638" i="82"/>
  <c r="EK638" i="82"/>
  <c r="EJ638" i="82"/>
  <c r="EI638" i="82"/>
  <c r="EH638" i="82"/>
  <c r="EG638" i="82"/>
  <c r="EF638" i="82"/>
  <c r="EE638" i="82"/>
  <c r="ED638" i="82"/>
  <c r="EC638" i="82"/>
  <c r="EB638" i="82"/>
  <c r="EA638" i="82"/>
  <c r="DZ638" i="82"/>
  <c r="DY638" i="82"/>
  <c r="DX638" i="82"/>
  <c r="DW638" i="82"/>
  <c r="DV638" i="82"/>
  <c r="DU638" i="82"/>
  <c r="DT638" i="82"/>
  <c r="DS638" i="82"/>
  <c r="DR638" i="82"/>
  <c r="DQ638" i="82"/>
  <c r="DP638" i="82"/>
  <c r="DO638" i="82"/>
  <c r="DN638" i="82"/>
  <c r="DM638" i="82"/>
  <c r="DL638" i="82"/>
  <c r="DK638" i="82"/>
  <c r="DJ638" i="82"/>
  <c r="DI638" i="82"/>
  <c r="DH638" i="82"/>
  <c r="DG638" i="82"/>
  <c r="DF638" i="82"/>
  <c r="DE638" i="82"/>
  <c r="DD638" i="82"/>
  <c r="DC638" i="82"/>
  <c r="DB638" i="82"/>
  <c r="DA638" i="82"/>
  <c r="CZ638" i="82"/>
  <c r="FL637" i="82"/>
  <c r="FK637" i="82"/>
  <c r="FJ637" i="82"/>
  <c r="FI637" i="82"/>
  <c r="FH637" i="82"/>
  <c r="FG637" i="82"/>
  <c r="FF637" i="82"/>
  <c r="FE637" i="82"/>
  <c r="FD637" i="82"/>
  <c r="FC637" i="82"/>
  <c r="FB637" i="82"/>
  <c r="FA637" i="82"/>
  <c r="EY637" i="82"/>
  <c r="EX637" i="82"/>
  <c r="EM637" i="82"/>
  <c r="EL637" i="82"/>
  <c r="EK637" i="82"/>
  <c r="EJ637" i="82"/>
  <c r="EI637" i="82"/>
  <c r="EH637" i="82"/>
  <c r="EG637" i="82"/>
  <c r="EF637" i="82"/>
  <c r="EE637" i="82"/>
  <c r="ED637" i="82"/>
  <c r="EC637" i="82"/>
  <c r="EB637" i="82"/>
  <c r="EA637" i="82"/>
  <c r="DZ637" i="82"/>
  <c r="DY637" i="82"/>
  <c r="DX637" i="82"/>
  <c r="DW637" i="82"/>
  <c r="DV637" i="82"/>
  <c r="DU637" i="82"/>
  <c r="DT637" i="82"/>
  <c r="DS637" i="82"/>
  <c r="DR637" i="82"/>
  <c r="DQ637" i="82"/>
  <c r="DP637" i="82"/>
  <c r="DO637" i="82"/>
  <c r="DN637" i="82"/>
  <c r="DM637" i="82"/>
  <c r="DL637" i="82"/>
  <c r="DK637" i="82"/>
  <c r="DJ637" i="82"/>
  <c r="DI637" i="82"/>
  <c r="DH637" i="82"/>
  <c r="DG637" i="82"/>
  <c r="DF637" i="82"/>
  <c r="DE637" i="82"/>
  <c r="DD637" i="82"/>
  <c r="DC637" i="82"/>
  <c r="DB637" i="82"/>
  <c r="DA637" i="82"/>
  <c r="CZ637" i="82"/>
  <c r="FL636" i="82"/>
  <c r="FK636" i="82"/>
  <c r="FJ636" i="82"/>
  <c r="FI636" i="82"/>
  <c r="FH636" i="82"/>
  <c r="FG636" i="82"/>
  <c r="FF636" i="82"/>
  <c r="FE636" i="82"/>
  <c r="FD636" i="82"/>
  <c r="FC636" i="82"/>
  <c r="FB636" i="82"/>
  <c r="FA636" i="82"/>
  <c r="EY636" i="82"/>
  <c r="EX636" i="82"/>
  <c r="EM636" i="82"/>
  <c r="EL636" i="82"/>
  <c r="EK636" i="82"/>
  <c r="EJ636" i="82"/>
  <c r="EI636" i="82"/>
  <c r="EH636" i="82"/>
  <c r="EG636" i="82"/>
  <c r="EF636" i="82"/>
  <c r="EE636" i="82"/>
  <c r="ED636" i="82"/>
  <c r="EC636" i="82"/>
  <c r="EB636" i="82"/>
  <c r="EA636" i="82"/>
  <c r="DZ636" i="82"/>
  <c r="DY636" i="82"/>
  <c r="DX636" i="82"/>
  <c r="DW636" i="82"/>
  <c r="DV636" i="82"/>
  <c r="DU636" i="82"/>
  <c r="DT636" i="82"/>
  <c r="DS636" i="82"/>
  <c r="DR636" i="82"/>
  <c r="DQ636" i="82"/>
  <c r="DP636" i="82"/>
  <c r="DO636" i="82"/>
  <c r="DN636" i="82"/>
  <c r="DM636" i="82"/>
  <c r="DL636" i="82"/>
  <c r="DK636" i="82"/>
  <c r="DJ636" i="82"/>
  <c r="DI636" i="82"/>
  <c r="DH636" i="82"/>
  <c r="DG636" i="82"/>
  <c r="DF636" i="82"/>
  <c r="DE636" i="82"/>
  <c r="DD636" i="82"/>
  <c r="DC636" i="82"/>
  <c r="DB636" i="82"/>
  <c r="DA636" i="82"/>
  <c r="CZ636" i="82"/>
  <c r="FL635" i="82"/>
  <c r="FK635" i="82"/>
  <c r="FJ635" i="82"/>
  <c r="FI635" i="82"/>
  <c r="FH635" i="82"/>
  <c r="FG635" i="82"/>
  <c r="FF635" i="82"/>
  <c r="FE635" i="82"/>
  <c r="FD635" i="82"/>
  <c r="FC635" i="82"/>
  <c r="FB635" i="82"/>
  <c r="FA635" i="82"/>
  <c r="EY635" i="82"/>
  <c r="EX635" i="82"/>
  <c r="EM635" i="82"/>
  <c r="EL635" i="82"/>
  <c r="EK635" i="82"/>
  <c r="EJ635" i="82"/>
  <c r="EI635" i="82"/>
  <c r="EH635" i="82"/>
  <c r="EG635" i="82"/>
  <c r="EF635" i="82"/>
  <c r="EE635" i="82"/>
  <c r="ED635" i="82"/>
  <c r="EC635" i="82"/>
  <c r="EB635" i="82"/>
  <c r="EA635" i="82"/>
  <c r="DZ635" i="82"/>
  <c r="DY635" i="82"/>
  <c r="DX635" i="82"/>
  <c r="DW635" i="82"/>
  <c r="DV635" i="82"/>
  <c r="DU635" i="82"/>
  <c r="DT635" i="82"/>
  <c r="DS635" i="82"/>
  <c r="DR635" i="82"/>
  <c r="DQ635" i="82"/>
  <c r="DP635" i="82"/>
  <c r="DO635" i="82"/>
  <c r="DN635" i="82"/>
  <c r="DM635" i="82"/>
  <c r="DL635" i="82"/>
  <c r="DK635" i="82"/>
  <c r="DJ635" i="82"/>
  <c r="DI635" i="82"/>
  <c r="DH635" i="82"/>
  <c r="DG635" i="82"/>
  <c r="DF635" i="82"/>
  <c r="DE635" i="82"/>
  <c r="DD635" i="82"/>
  <c r="DC635" i="82"/>
  <c r="DB635" i="82"/>
  <c r="DA635" i="82"/>
  <c r="CZ635" i="82"/>
  <c r="FL634" i="82"/>
  <c r="FK634" i="82"/>
  <c r="FJ634" i="82"/>
  <c r="FI634" i="82"/>
  <c r="FH634" i="82"/>
  <c r="FG634" i="82"/>
  <c r="FF634" i="82"/>
  <c r="FE634" i="82"/>
  <c r="FD634" i="82"/>
  <c r="FC634" i="82"/>
  <c r="FB634" i="82"/>
  <c r="FA634" i="82"/>
  <c r="EY634" i="82"/>
  <c r="EX634" i="82"/>
  <c r="EM634" i="82"/>
  <c r="EL634" i="82"/>
  <c r="EK634" i="82"/>
  <c r="EJ634" i="82"/>
  <c r="EI634" i="82"/>
  <c r="EH634" i="82"/>
  <c r="EG634" i="82"/>
  <c r="EF634" i="82"/>
  <c r="EE634" i="82"/>
  <c r="ED634" i="82"/>
  <c r="EC634" i="82"/>
  <c r="EB634" i="82"/>
  <c r="EA634" i="82"/>
  <c r="DZ634" i="82"/>
  <c r="DY634" i="82"/>
  <c r="DX634" i="82"/>
  <c r="DW634" i="82"/>
  <c r="DV634" i="82"/>
  <c r="DU634" i="82"/>
  <c r="DT634" i="82"/>
  <c r="DS634" i="82"/>
  <c r="DR634" i="82"/>
  <c r="DQ634" i="82"/>
  <c r="DP634" i="82"/>
  <c r="DO634" i="82"/>
  <c r="DN634" i="82"/>
  <c r="DM634" i="82"/>
  <c r="DL634" i="82"/>
  <c r="DK634" i="82"/>
  <c r="DJ634" i="82"/>
  <c r="DI634" i="82"/>
  <c r="DH634" i="82"/>
  <c r="DG634" i="82"/>
  <c r="DF634" i="82"/>
  <c r="DE634" i="82"/>
  <c r="DD634" i="82"/>
  <c r="DC634" i="82"/>
  <c r="DB634" i="82"/>
  <c r="DA634" i="82"/>
  <c r="CZ634" i="82"/>
  <c r="FL633" i="82"/>
  <c r="FK633" i="82"/>
  <c r="FJ633" i="82"/>
  <c r="FI633" i="82"/>
  <c r="FH633" i="82"/>
  <c r="FG633" i="82"/>
  <c r="FF633" i="82"/>
  <c r="FE633" i="82"/>
  <c r="FD633" i="82"/>
  <c r="FC633" i="82"/>
  <c r="FB633" i="82"/>
  <c r="FA633" i="82"/>
  <c r="EY633" i="82"/>
  <c r="EX633" i="82"/>
  <c r="EM633" i="82"/>
  <c r="EL633" i="82"/>
  <c r="EK633" i="82"/>
  <c r="EJ633" i="82"/>
  <c r="EI633" i="82"/>
  <c r="EH633" i="82"/>
  <c r="EG633" i="82"/>
  <c r="EF633" i="82"/>
  <c r="EE633" i="82"/>
  <c r="ED633" i="82"/>
  <c r="EC633" i="82"/>
  <c r="EB633" i="82"/>
  <c r="EA633" i="82"/>
  <c r="DZ633" i="82"/>
  <c r="DY633" i="82"/>
  <c r="DX633" i="82"/>
  <c r="DW633" i="82"/>
  <c r="DV633" i="82"/>
  <c r="DU633" i="82"/>
  <c r="DT633" i="82"/>
  <c r="DS633" i="82"/>
  <c r="DR633" i="82"/>
  <c r="DQ633" i="82"/>
  <c r="DP633" i="82"/>
  <c r="DO633" i="82"/>
  <c r="DN633" i="82"/>
  <c r="DM633" i="82"/>
  <c r="DL633" i="82"/>
  <c r="DK633" i="82"/>
  <c r="DJ633" i="82"/>
  <c r="DI633" i="82"/>
  <c r="DH633" i="82"/>
  <c r="DG633" i="82"/>
  <c r="DF633" i="82"/>
  <c r="DE633" i="82"/>
  <c r="DD633" i="82"/>
  <c r="DC633" i="82"/>
  <c r="DB633" i="82"/>
  <c r="DA633" i="82"/>
  <c r="CZ633" i="82"/>
  <c r="FL632" i="82"/>
  <c r="FK632" i="82"/>
  <c r="FJ632" i="82"/>
  <c r="FI632" i="82"/>
  <c r="FH632" i="82"/>
  <c r="FG632" i="82"/>
  <c r="FF632" i="82"/>
  <c r="FE632" i="82"/>
  <c r="FD632" i="82"/>
  <c r="FC632" i="82"/>
  <c r="FB632" i="82"/>
  <c r="FA632" i="82"/>
  <c r="EY632" i="82"/>
  <c r="EX632" i="82"/>
  <c r="EM632" i="82"/>
  <c r="EL632" i="82"/>
  <c r="EK632" i="82"/>
  <c r="EJ632" i="82"/>
  <c r="EI632" i="82"/>
  <c r="EH632" i="82"/>
  <c r="EG632" i="82"/>
  <c r="EF632" i="82"/>
  <c r="EE632" i="82"/>
  <c r="ED632" i="82"/>
  <c r="EC632" i="82"/>
  <c r="EB632" i="82"/>
  <c r="EA632" i="82"/>
  <c r="DZ632" i="82"/>
  <c r="DY632" i="82"/>
  <c r="DX632" i="82"/>
  <c r="DW632" i="82"/>
  <c r="DV632" i="82"/>
  <c r="DU632" i="82"/>
  <c r="DT632" i="82"/>
  <c r="DS632" i="82"/>
  <c r="DR632" i="82"/>
  <c r="DQ632" i="82"/>
  <c r="DP632" i="82"/>
  <c r="DO632" i="82"/>
  <c r="DN632" i="82"/>
  <c r="DM632" i="82"/>
  <c r="DL632" i="82"/>
  <c r="DK632" i="82"/>
  <c r="DJ632" i="82"/>
  <c r="DI632" i="82"/>
  <c r="DH632" i="82"/>
  <c r="DG632" i="82"/>
  <c r="DF632" i="82"/>
  <c r="DE632" i="82"/>
  <c r="DD632" i="82"/>
  <c r="DC632" i="82"/>
  <c r="DB632" i="82"/>
  <c r="DA632" i="82"/>
  <c r="CZ632" i="82"/>
  <c r="FL631" i="82"/>
  <c r="FK631" i="82"/>
  <c r="FJ631" i="82"/>
  <c r="FI631" i="82"/>
  <c r="FH631" i="82"/>
  <c r="FG631" i="82"/>
  <c r="FF631" i="82"/>
  <c r="FE631" i="82"/>
  <c r="FD631" i="82"/>
  <c r="FC631" i="82"/>
  <c r="FB631" i="82"/>
  <c r="FA631" i="82"/>
  <c r="EY631" i="82"/>
  <c r="EX631" i="82"/>
  <c r="EM631" i="82"/>
  <c r="EL631" i="82"/>
  <c r="EK631" i="82"/>
  <c r="EJ631" i="82"/>
  <c r="EI631" i="82"/>
  <c r="EH631" i="82"/>
  <c r="EG631" i="82"/>
  <c r="EF631" i="82"/>
  <c r="EE631" i="82"/>
  <c r="ED631" i="82"/>
  <c r="EC631" i="82"/>
  <c r="EB631" i="82"/>
  <c r="EA631" i="82"/>
  <c r="DZ631" i="82"/>
  <c r="DY631" i="82"/>
  <c r="DX631" i="82"/>
  <c r="DW631" i="82"/>
  <c r="DV631" i="82"/>
  <c r="DU631" i="82"/>
  <c r="DT631" i="82"/>
  <c r="DS631" i="82"/>
  <c r="DR631" i="82"/>
  <c r="DQ631" i="82"/>
  <c r="DP631" i="82"/>
  <c r="DO631" i="82"/>
  <c r="DN631" i="82"/>
  <c r="DM631" i="82"/>
  <c r="DL631" i="82"/>
  <c r="DK631" i="82"/>
  <c r="DJ631" i="82"/>
  <c r="DI631" i="82"/>
  <c r="DH631" i="82"/>
  <c r="DG631" i="82"/>
  <c r="DF631" i="82"/>
  <c r="DE631" i="82"/>
  <c r="DD631" i="82"/>
  <c r="DC631" i="82"/>
  <c r="DB631" i="82"/>
  <c r="DA631" i="82"/>
  <c r="CZ631" i="82"/>
  <c r="FL630" i="82"/>
  <c r="FK630" i="82"/>
  <c r="FJ630" i="82"/>
  <c r="FI630" i="82"/>
  <c r="FH630" i="82"/>
  <c r="FG630" i="82"/>
  <c r="FF630" i="82"/>
  <c r="FE630" i="82"/>
  <c r="FD630" i="82"/>
  <c r="FC630" i="82"/>
  <c r="FB630" i="82"/>
  <c r="FA630" i="82"/>
  <c r="EY630" i="82"/>
  <c r="EX630" i="82"/>
  <c r="EM630" i="82"/>
  <c r="EL630" i="82"/>
  <c r="EK630" i="82"/>
  <c r="EJ630" i="82"/>
  <c r="EI630" i="82"/>
  <c r="EH630" i="82"/>
  <c r="EG630" i="82"/>
  <c r="EF630" i="82"/>
  <c r="EE630" i="82"/>
  <c r="ED630" i="82"/>
  <c r="EC630" i="82"/>
  <c r="EB630" i="82"/>
  <c r="EA630" i="82"/>
  <c r="DZ630" i="82"/>
  <c r="DY630" i="82"/>
  <c r="DX630" i="82"/>
  <c r="DW630" i="82"/>
  <c r="DV630" i="82"/>
  <c r="DU630" i="82"/>
  <c r="DT630" i="82"/>
  <c r="DS630" i="82"/>
  <c r="DR630" i="82"/>
  <c r="DQ630" i="82"/>
  <c r="DP630" i="82"/>
  <c r="DO630" i="82"/>
  <c r="DN630" i="82"/>
  <c r="DM630" i="82"/>
  <c r="DL630" i="82"/>
  <c r="DK630" i="82"/>
  <c r="DJ630" i="82"/>
  <c r="DI630" i="82"/>
  <c r="DH630" i="82"/>
  <c r="DG630" i="82"/>
  <c r="DF630" i="82"/>
  <c r="DE630" i="82"/>
  <c r="DD630" i="82"/>
  <c r="DC630" i="82"/>
  <c r="DB630" i="82"/>
  <c r="DA630" i="82"/>
  <c r="CZ630" i="82"/>
  <c r="FL629" i="82"/>
  <c r="FK629" i="82"/>
  <c r="FJ629" i="82"/>
  <c r="FI629" i="82"/>
  <c r="FH629" i="82"/>
  <c r="FG629" i="82"/>
  <c r="FF629" i="82"/>
  <c r="FE629" i="82"/>
  <c r="FD629" i="82"/>
  <c r="FC629" i="82"/>
  <c r="FB629" i="82"/>
  <c r="FA629" i="82"/>
  <c r="EY629" i="82"/>
  <c r="EX629" i="82"/>
  <c r="EM629" i="82"/>
  <c r="EL629" i="82"/>
  <c r="EK629" i="82"/>
  <c r="EJ629" i="82"/>
  <c r="EI629" i="82"/>
  <c r="EH629" i="82"/>
  <c r="EG629" i="82"/>
  <c r="EF629" i="82"/>
  <c r="EE629" i="82"/>
  <c r="ED629" i="82"/>
  <c r="EC629" i="82"/>
  <c r="EB629" i="82"/>
  <c r="EA629" i="82"/>
  <c r="DZ629" i="82"/>
  <c r="DY629" i="82"/>
  <c r="DX629" i="82"/>
  <c r="DW629" i="82"/>
  <c r="DV629" i="82"/>
  <c r="DU629" i="82"/>
  <c r="DT629" i="82"/>
  <c r="DS629" i="82"/>
  <c r="DR629" i="82"/>
  <c r="DQ629" i="82"/>
  <c r="DP629" i="82"/>
  <c r="DO629" i="82"/>
  <c r="DN629" i="82"/>
  <c r="DM629" i="82"/>
  <c r="DL629" i="82"/>
  <c r="DK629" i="82"/>
  <c r="DJ629" i="82"/>
  <c r="DI629" i="82"/>
  <c r="DH629" i="82"/>
  <c r="DG629" i="82"/>
  <c r="DF629" i="82"/>
  <c r="DE629" i="82"/>
  <c r="DD629" i="82"/>
  <c r="DC629" i="82"/>
  <c r="DB629" i="82"/>
  <c r="DA629" i="82"/>
  <c r="CZ629" i="82"/>
  <c r="FL628" i="82"/>
  <c r="FK628" i="82"/>
  <c r="FJ628" i="82"/>
  <c r="FI628" i="82"/>
  <c r="FH628" i="82"/>
  <c r="FG628" i="82"/>
  <c r="FF628" i="82"/>
  <c r="FE628" i="82"/>
  <c r="FD628" i="82"/>
  <c r="FC628" i="82"/>
  <c r="FB628" i="82"/>
  <c r="FA628" i="82"/>
  <c r="EY628" i="82"/>
  <c r="EX628" i="82"/>
  <c r="EM628" i="82"/>
  <c r="EL628" i="82"/>
  <c r="EK628" i="82"/>
  <c r="EJ628" i="82"/>
  <c r="EI628" i="82"/>
  <c r="EH628" i="82"/>
  <c r="EG628" i="82"/>
  <c r="EF628" i="82"/>
  <c r="EE628" i="82"/>
  <c r="ED628" i="82"/>
  <c r="EC628" i="82"/>
  <c r="EB628" i="82"/>
  <c r="EA628" i="82"/>
  <c r="DZ628" i="82"/>
  <c r="DY628" i="82"/>
  <c r="DX628" i="82"/>
  <c r="DW628" i="82"/>
  <c r="DV628" i="82"/>
  <c r="DU628" i="82"/>
  <c r="DT628" i="82"/>
  <c r="DS628" i="82"/>
  <c r="DR628" i="82"/>
  <c r="DQ628" i="82"/>
  <c r="DP628" i="82"/>
  <c r="DO628" i="82"/>
  <c r="DN628" i="82"/>
  <c r="DM628" i="82"/>
  <c r="DL628" i="82"/>
  <c r="DK628" i="82"/>
  <c r="DJ628" i="82"/>
  <c r="DI628" i="82"/>
  <c r="DH628" i="82"/>
  <c r="DG628" i="82"/>
  <c r="DF628" i="82"/>
  <c r="DE628" i="82"/>
  <c r="DD628" i="82"/>
  <c r="DC628" i="82"/>
  <c r="DB628" i="82"/>
  <c r="DA628" i="82"/>
  <c r="CZ628" i="82"/>
  <c r="FL627" i="82"/>
  <c r="FK627" i="82"/>
  <c r="FJ627" i="82"/>
  <c r="FI627" i="82"/>
  <c r="FH627" i="82"/>
  <c r="FG627" i="82"/>
  <c r="FF627" i="82"/>
  <c r="FE627" i="82"/>
  <c r="FD627" i="82"/>
  <c r="FC627" i="82"/>
  <c r="FB627" i="82"/>
  <c r="FA627" i="82"/>
  <c r="EY627" i="82"/>
  <c r="EX627" i="82"/>
  <c r="EM627" i="82"/>
  <c r="EL627" i="82"/>
  <c r="EK627" i="82"/>
  <c r="EJ627" i="82"/>
  <c r="EI627" i="82"/>
  <c r="EH627" i="82"/>
  <c r="EG627" i="82"/>
  <c r="EF627" i="82"/>
  <c r="EE627" i="82"/>
  <c r="ED627" i="82"/>
  <c r="EC627" i="82"/>
  <c r="EB627" i="82"/>
  <c r="EA627" i="82"/>
  <c r="DZ627" i="82"/>
  <c r="DY627" i="82"/>
  <c r="DX627" i="82"/>
  <c r="DW627" i="82"/>
  <c r="DV627" i="82"/>
  <c r="DU627" i="82"/>
  <c r="DT627" i="82"/>
  <c r="DS627" i="82"/>
  <c r="DR627" i="82"/>
  <c r="DQ627" i="82"/>
  <c r="DP627" i="82"/>
  <c r="DO627" i="82"/>
  <c r="DN627" i="82"/>
  <c r="DM627" i="82"/>
  <c r="DL627" i="82"/>
  <c r="DK627" i="82"/>
  <c r="DJ627" i="82"/>
  <c r="DI627" i="82"/>
  <c r="DH627" i="82"/>
  <c r="DG627" i="82"/>
  <c r="DF627" i="82"/>
  <c r="DE627" i="82"/>
  <c r="DD627" i="82"/>
  <c r="DC627" i="82"/>
  <c r="DB627" i="82"/>
  <c r="DA627" i="82"/>
  <c r="CZ627" i="82"/>
  <c r="FL626" i="82"/>
  <c r="FK626" i="82"/>
  <c r="FJ626" i="82"/>
  <c r="FI626" i="82"/>
  <c r="FH626" i="82"/>
  <c r="FG626" i="82"/>
  <c r="FF626" i="82"/>
  <c r="FE626" i="82"/>
  <c r="FD626" i="82"/>
  <c r="FC626" i="82"/>
  <c r="FB626" i="82"/>
  <c r="FA626" i="82"/>
  <c r="EY626" i="82"/>
  <c r="EX626" i="82"/>
  <c r="EM626" i="82"/>
  <c r="EL626" i="82"/>
  <c r="EK626" i="82"/>
  <c r="EJ626" i="82"/>
  <c r="EI626" i="82"/>
  <c r="EH626" i="82"/>
  <c r="EG626" i="82"/>
  <c r="EF626" i="82"/>
  <c r="EE626" i="82"/>
  <c r="ED626" i="82"/>
  <c r="EC626" i="82"/>
  <c r="EB626" i="82"/>
  <c r="EA626" i="82"/>
  <c r="DZ626" i="82"/>
  <c r="DY626" i="82"/>
  <c r="DX626" i="82"/>
  <c r="DW626" i="82"/>
  <c r="DV626" i="82"/>
  <c r="DU626" i="82"/>
  <c r="DT626" i="82"/>
  <c r="DS626" i="82"/>
  <c r="DR626" i="82"/>
  <c r="DQ626" i="82"/>
  <c r="DP626" i="82"/>
  <c r="DO626" i="82"/>
  <c r="DN626" i="82"/>
  <c r="DM626" i="82"/>
  <c r="DL626" i="82"/>
  <c r="DK626" i="82"/>
  <c r="DJ626" i="82"/>
  <c r="DI626" i="82"/>
  <c r="DH626" i="82"/>
  <c r="DG626" i="82"/>
  <c r="DF626" i="82"/>
  <c r="DE626" i="82"/>
  <c r="DD626" i="82"/>
  <c r="DC626" i="82"/>
  <c r="DB626" i="82"/>
  <c r="DA626" i="82"/>
  <c r="CZ626" i="82"/>
  <c r="FL625" i="82"/>
  <c r="FK625" i="82"/>
  <c r="FJ625" i="82"/>
  <c r="FI625" i="82"/>
  <c r="FH625" i="82"/>
  <c r="FG625" i="82"/>
  <c r="FF625" i="82"/>
  <c r="FE625" i="82"/>
  <c r="FD625" i="82"/>
  <c r="FC625" i="82"/>
  <c r="FB625" i="82"/>
  <c r="FA625" i="82"/>
  <c r="EY625" i="82"/>
  <c r="EX625" i="82"/>
  <c r="EM625" i="82"/>
  <c r="EL625" i="82"/>
  <c r="EK625" i="82"/>
  <c r="EJ625" i="82"/>
  <c r="EI625" i="82"/>
  <c r="EH625" i="82"/>
  <c r="EG625" i="82"/>
  <c r="EF625" i="82"/>
  <c r="EE625" i="82"/>
  <c r="ED625" i="82"/>
  <c r="EC625" i="82"/>
  <c r="EB625" i="82"/>
  <c r="EA625" i="82"/>
  <c r="DZ625" i="82"/>
  <c r="DY625" i="82"/>
  <c r="DX625" i="82"/>
  <c r="DW625" i="82"/>
  <c r="DV625" i="82"/>
  <c r="DU625" i="82"/>
  <c r="DT625" i="82"/>
  <c r="DS625" i="82"/>
  <c r="DR625" i="82"/>
  <c r="DQ625" i="82"/>
  <c r="DP625" i="82"/>
  <c r="DO625" i="82"/>
  <c r="DN625" i="82"/>
  <c r="DM625" i="82"/>
  <c r="DL625" i="82"/>
  <c r="DK625" i="82"/>
  <c r="DJ625" i="82"/>
  <c r="DI625" i="82"/>
  <c r="DH625" i="82"/>
  <c r="DG625" i="82"/>
  <c r="DF625" i="82"/>
  <c r="DE625" i="82"/>
  <c r="DD625" i="82"/>
  <c r="DC625" i="82"/>
  <c r="DB625" i="82"/>
  <c r="DA625" i="82"/>
  <c r="CZ625" i="82"/>
  <c r="FL624" i="82"/>
  <c r="FK624" i="82"/>
  <c r="FJ624" i="82"/>
  <c r="FI624" i="82"/>
  <c r="FH624" i="82"/>
  <c r="FG624" i="82"/>
  <c r="FF624" i="82"/>
  <c r="FE624" i="82"/>
  <c r="FD624" i="82"/>
  <c r="FC624" i="82"/>
  <c r="FB624" i="82"/>
  <c r="FA624" i="82"/>
  <c r="EY624" i="82"/>
  <c r="EX624" i="82"/>
  <c r="EM624" i="82"/>
  <c r="EL624" i="82"/>
  <c r="EK624" i="82"/>
  <c r="EJ624" i="82"/>
  <c r="EI624" i="82"/>
  <c r="EH624" i="82"/>
  <c r="EG624" i="82"/>
  <c r="EF624" i="82"/>
  <c r="EE624" i="82"/>
  <c r="ED624" i="82"/>
  <c r="EC624" i="82"/>
  <c r="EB624" i="82"/>
  <c r="EA624" i="82"/>
  <c r="DZ624" i="82"/>
  <c r="DY624" i="82"/>
  <c r="DX624" i="82"/>
  <c r="DW624" i="82"/>
  <c r="DV624" i="82"/>
  <c r="DU624" i="82"/>
  <c r="DT624" i="82"/>
  <c r="DS624" i="82"/>
  <c r="DR624" i="82"/>
  <c r="DQ624" i="82"/>
  <c r="DP624" i="82"/>
  <c r="DO624" i="82"/>
  <c r="DN624" i="82"/>
  <c r="DM624" i="82"/>
  <c r="DL624" i="82"/>
  <c r="DK624" i="82"/>
  <c r="DJ624" i="82"/>
  <c r="DI624" i="82"/>
  <c r="DH624" i="82"/>
  <c r="DG624" i="82"/>
  <c r="DF624" i="82"/>
  <c r="DE624" i="82"/>
  <c r="DD624" i="82"/>
  <c r="DC624" i="82"/>
  <c r="DB624" i="82"/>
  <c r="DA624" i="82"/>
  <c r="CZ624" i="82"/>
  <c r="FL623" i="82"/>
  <c r="FK623" i="82"/>
  <c r="FJ623" i="82"/>
  <c r="FI623" i="82"/>
  <c r="FH623" i="82"/>
  <c r="FG623" i="82"/>
  <c r="FF623" i="82"/>
  <c r="FE623" i="82"/>
  <c r="FD623" i="82"/>
  <c r="FC623" i="82"/>
  <c r="FB623" i="82"/>
  <c r="FA623" i="82"/>
  <c r="EY623" i="82"/>
  <c r="EX623" i="82"/>
  <c r="EM623" i="82"/>
  <c r="EL623" i="82"/>
  <c r="EK623" i="82"/>
  <c r="EJ623" i="82"/>
  <c r="EI623" i="82"/>
  <c r="EH623" i="82"/>
  <c r="EG623" i="82"/>
  <c r="EF623" i="82"/>
  <c r="EE623" i="82"/>
  <c r="ED623" i="82"/>
  <c r="EC623" i="82"/>
  <c r="EB623" i="82"/>
  <c r="EA623" i="82"/>
  <c r="DZ623" i="82"/>
  <c r="DY623" i="82"/>
  <c r="DX623" i="82"/>
  <c r="DW623" i="82"/>
  <c r="DV623" i="82"/>
  <c r="DU623" i="82"/>
  <c r="DT623" i="82"/>
  <c r="DS623" i="82"/>
  <c r="DR623" i="82"/>
  <c r="DQ623" i="82"/>
  <c r="DP623" i="82"/>
  <c r="DO623" i="82"/>
  <c r="DN623" i="82"/>
  <c r="DM623" i="82"/>
  <c r="DL623" i="82"/>
  <c r="DK623" i="82"/>
  <c r="DJ623" i="82"/>
  <c r="DI623" i="82"/>
  <c r="DH623" i="82"/>
  <c r="DG623" i="82"/>
  <c r="DF623" i="82"/>
  <c r="DE623" i="82"/>
  <c r="DD623" i="82"/>
  <c r="DC623" i="82"/>
  <c r="DB623" i="82"/>
  <c r="DA623" i="82"/>
  <c r="CZ623" i="82"/>
  <c r="FL622" i="82"/>
  <c r="FK622" i="82"/>
  <c r="FJ622" i="82"/>
  <c r="FI622" i="82"/>
  <c r="FH622" i="82"/>
  <c r="FG622" i="82"/>
  <c r="FF622" i="82"/>
  <c r="FE622" i="82"/>
  <c r="FD622" i="82"/>
  <c r="FC622" i="82"/>
  <c r="FB622" i="82"/>
  <c r="FA622" i="82"/>
  <c r="EY622" i="82"/>
  <c r="EX622" i="82"/>
  <c r="EM622" i="82"/>
  <c r="EL622" i="82"/>
  <c r="EK622" i="82"/>
  <c r="EJ622" i="82"/>
  <c r="EI622" i="82"/>
  <c r="EH622" i="82"/>
  <c r="EG622" i="82"/>
  <c r="EF622" i="82"/>
  <c r="EE622" i="82"/>
  <c r="ED622" i="82"/>
  <c r="EC622" i="82"/>
  <c r="EB622" i="82"/>
  <c r="EA622" i="82"/>
  <c r="DZ622" i="82"/>
  <c r="DY622" i="82"/>
  <c r="DX622" i="82"/>
  <c r="DW622" i="82"/>
  <c r="DV622" i="82"/>
  <c r="DU622" i="82"/>
  <c r="DT622" i="82"/>
  <c r="DS622" i="82"/>
  <c r="DR622" i="82"/>
  <c r="DQ622" i="82"/>
  <c r="DP622" i="82"/>
  <c r="DO622" i="82"/>
  <c r="DN622" i="82"/>
  <c r="DM622" i="82"/>
  <c r="DL622" i="82"/>
  <c r="DK622" i="82"/>
  <c r="DJ622" i="82"/>
  <c r="DI622" i="82"/>
  <c r="DH622" i="82"/>
  <c r="DG622" i="82"/>
  <c r="DF622" i="82"/>
  <c r="DE622" i="82"/>
  <c r="DD622" i="82"/>
  <c r="DC622" i="82"/>
  <c r="DB622" i="82"/>
  <c r="DA622" i="82"/>
  <c r="CZ622" i="82"/>
  <c r="FL621" i="82"/>
  <c r="FK621" i="82"/>
  <c r="FJ621" i="82"/>
  <c r="FI621" i="82"/>
  <c r="FH621" i="82"/>
  <c r="FG621" i="82"/>
  <c r="FF621" i="82"/>
  <c r="FE621" i="82"/>
  <c r="FD621" i="82"/>
  <c r="FC621" i="82"/>
  <c r="FB621" i="82"/>
  <c r="FA621" i="82"/>
  <c r="EY621" i="82"/>
  <c r="EX621" i="82"/>
  <c r="EM621" i="82"/>
  <c r="EL621" i="82"/>
  <c r="EK621" i="82"/>
  <c r="EJ621" i="82"/>
  <c r="EI621" i="82"/>
  <c r="EH621" i="82"/>
  <c r="EG621" i="82"/>
  <c r="EF621" i="82"/>
  <c r="EE621" i="82"/>
  <c r="ED621" i="82"/>
  <c r="EC621" i="82"/>
  <c r="EB621" i="82"/>
  <c r="EA621" i="82"/>
  <c r="DZ621" i="82"/>
  <c r="DY621" i="82"/>
  <c r="DX621" i="82"/>
  <c r="DW621" i="82"/>
  <c r="DV621" i="82"/>
  <c r="DU621" i="82"/>
  <c r="DT621" i="82"/>
  <c r="DS621" i="82"/>
  <c r="DR621" i="82"/>
  <c r="DQ621" i="82"/>
  <c r="DP621" i="82"/>
  <c r="DO621" i="82"/>
  <c r="DN621" i="82"/>
  <c r="DM621" i="82"/>
  <c r="DL621" i="82"/>
  <c r="DK621" i="82"/>
  <c r="DJ621" i="82"/>
  <c r="DI621" i="82"/>
  <c r="DH621" i="82"/>
  <c r="DG621" i="82"/>
  <c r="DF621" i="82"/>
  <c r="DE621" i="82"/>
  <c r="DD621" i="82"/>
  <c r="DC621" i="82"/>
  <c r="DB621" i="82"/>
  <c r="DA621" i="82"/>
  <c r="CZ621" i="82"/>
  <c r="FL620" i="82"/>
  <c r="FK620" i="82"/>
  <c r="FJ620" i="82"/>
  <c r="FI620" i="82"/>
  <c r="FH620" i="82"/>
  <c r="FG620" i="82"/>
  <c r="FF620" i="82"/>
  <c r="FE620" i="82"/>
  <c r="FD620" i="82"/>
  <c r="FC620" i="82"/>
  <c r="FB620" i="82"/>
  <c r="FA620" i="82"/>
  <c r="EY620" i="82"/>
  <c r="EX620" i="82"/>
  <c r="EM620" i="82"/>
  <c r="EL620" i="82"/>
  <c r="EK620" i="82"/>
  <c r="EJ620" i="82"/>
  <c r="EI620" i="82"/>
  <c r="EH620" i="82"/>
  <c r="EG620" i="82"/>
  <c r="EF620" i="82"/>
  <c r="EE620" i="82"/>
  <c r="ED620" i="82"/>
  <c r="EC620" i="82"/>
  <c r="EB620" i="82"/>
  <c r="EA620" i="82"/>
  <c r="DZ620" i="82"/>
  <c r="DY620" i="82"/>
  <c r="DX620" i="82"/>
  <c r="DW620" i="82"/>
  <c r="DV620" i="82"/>
  <c r="DU620" i="82"/>
  <c r="DT620" i="82"/>
  <c r="DS620" i="82"/>
  <c r="DR620" i="82"/>
  <c r="DQ620" i="82"/>
  <c r="DP620" i="82"/>
  <c r="DO620" i="82"/>
  <c r="DN620" i="82"/>
  <c r="DM620" i="82"/>
  <c r="DL620" i="82"/>
  <c r="DK620" i="82"/>
  <c r="DJ620" i="82"/>
  <c r="DI620" i="82"/>
  <c r="DH620" i="82"/>
  <c r="DG620" i="82"/>
  <c r="DF620" i="82"/>
  <c r="DE620" i="82"/>
  <c r="DD620" i="82"/>
  <c r="DC620" i="82"/>
  <c r="DB620" i="82"/>
  <c r="DA620" i="82"/>
  <c r="CZ620" i="82"/>
  <c r="FL619" i="82"/>
  <c r="FK619" i="82"/>
  <c r="FJ619" i="82"/>
  <c r="FI619" i="82"/>
  <c r="FH619" i="82"/>
  <c r="FG619" i="82"/>
  <c r="FF619" i="82"/>
  <c r="FE619" i="82"/>
  <c r="FD619" i="82"/>
  <c r="FC619" i="82"/>
  <c r="FB619" i="82"/>
  <c r="FA619" i="82"/>
  <c r="EY619" i="82"/>
  <c r="EX619" i="82"/>
  <c r="EM619" i="82"/>
  <c r="EL619" i="82"/>
  <c r="EK619" i="82"/>
  <c r="EJ619" i="82"/>
  <c r="EI619" i="82"/>
  <c r="EH619" i="82"/>
  <c r="EG619" i="82"/>
  <c r="EF619" i="82"/>
  <c r="EE619" i="82"/>
  <c r="ED619" i="82"/>
  <c r="EC619" i="82"/>
  <c r="EB619" i="82"/>
  <c r="EA619" i="82"/>
  <c r="DZ619" i="82"/>
  <c r="DY619" i="82"/>
  <c r="DX619" i="82"/>
  <c r="DW619" i="82"/>
  <c r="DV619" i="82"/>
  <c r="DU619" i="82"/>
  <c r="DT619" i="82"/>
  <c r="DS619" i="82"/>
  <c r="DR619" i="82"/>
  <c r="DQ619" i="82"/>
  <c r="DP619" i="82"/>
  <c r="DO619" i="82"/>
  <c r="DN619" i="82"/>
  <c r="DM619" i="82"/>
  <c r="DL619" i="82"/>
  <c r="DK619" i="82"/>
  <c r="DJ619" i="82"/>
  <c r="DI619" i="82"/>
  <c r="DH619" i="82"/>
  <c r="DG619" i="82"/>
  <c r="DF619" i="82"/>
  <c r="DE619" i="82"/>
  <c r="DD619" i="82"/>
  <c r="DC619" i="82"/>
  <c r="DB619" i="82"/>
  <c r="DA619" i="82"/>
  <c r="CZ619" i="82"/>
  <c r="FL618" i="82"/>
  <c r="FK618" i="82"/>
  <c r="FJ618" i="82"/>
  <c r="FI618" i="82"/>
  <c r="FH618" i="82"/>
  <c r="FG618" i="82"/>
  <c r="FF618" i="82"/>
  <c r="FE618" i="82"/>
  <c r="FD618" i="82"/>
  <c r="FC618" i="82"/>
  <c r="FB618" i="82"/>
  <c r="FA618" i="82"/>
  <c r="EY618" i="82"/>
  <c r="EX618" i="82"/>
  <c r="EM618" i="82"/>
  <c r="EL618" i="82"/>
  <c r="EK618" i="82"/>
  <c r="EJ618" i="82"/>
  <c r="EI618" i="82"/>
  <c r="EH618" i="82"/>
  <c r="EG618" i="82"/>
  <c r="EF618" i="82"/>
  <c r="EE618" i="82"/>
  <c r="ED618" i="82"/>
  <c r="EC618" i="82"/>
  <c r="EB618" i="82"/>
  <c r="EA618" i="82"/>
  <c r="DZ618" i="82"/>
  <c r="DY618" i="82"/>
  <c r="DX618" i="82"/>
  <c r="DW618" i="82"/>
  <c r="DV618" i="82"/>
  <c r="DU618" i="82"/>
  <c r="DT618" i="82"/>
  <c r="DS618" i="82"/>
  <c r="DR618" i="82"/>
  <c r="DQ618" i="82"/>
  <c r="DP618" i="82"/>
  <c r="DO618" i="82"/>
  <c r="DN618" i="82"/>
  <c r="DM618" i="82"/>
  <c r="DL618" i="82"/>
  <c r="DK618" i="82"/>
  <c r="DJ618" i="82"/>
  <c r="DI618" i="82"/>
  <c r="DH618" i="82"/>
  <c r="DG618" i="82"/>
  <c r="DF618" i="82"/>
  <c r="DE618" i="82"/>
  <c r="DD618" i="82"/>
  <c r="DC618" i="82"/>
  <c r="DB618" i="82"/>
  <c r="DA618" i="82"/>
  <c r="CZ618" i="82"/>
  <c r="FL617" i="82"/>
  <c r="FK617" i="82"/>
  <c r="FJ617" i="82"/>
  <c r="FI617" i="82"/>
  <c r="FH617" i="82"/>
  <c r="FG617" i="82"/>
  <c r="FF617" i="82"/>
  <c r="FE617" i="82"/>
  <c r="FD617" i="82"/>
  <c r="FC617" i="82"/>
  <c r="FB617" i="82"/>
  <c r="FA617" i="82"/>
  <c r="EY617" i="82"/>
  <c r="EX617" i="82"/>
  <c r="EM617" i="82"/>
  <c r="EL617" i="82"/>
  <c r="EK617" i="82"/>
  <c r="EJ617" i="82"/>
  <c r="EI617" i="82"/>
  <c r="EH617" i="82"/>
  <c r="EG617" i="82"/>
  <c r="EF617" i="82"/>
  <c r="EE617" i="82"/>
  <c r="ED617" i="82"/>
  <c r="EC617" i="82"/>
  <c r="EB617" i="82"/>
  <c r="EA617" i="82"/>
  <c r="DZ617" i="82"/>
  <c r="DY617" i="82"/>
  <c r="DX617" i="82"/>
  <c r="DW617" i="82"/>
  <c r="DV617" i="82"/>
  <c r="DU617" i="82"/>
  <c r="DT617" i="82"/>
  <c r="DS617" i="82"/>
  <c r="DR617" i="82"/>
  <c r="DQ617" i="82"/>
  <c r="DP617" i="82"/>
  <c r="DO617" i="82"/>
  <c r="DN617" i="82"/>
  <c r="DM617" i="82"/>
  <c r="DL617" i="82"/>
  <c r="DK617" i="82"/>
  <c r="DJ617" i="82"/>
  <c r="DI617" i="82"/>
  <c r="DH617" i="82"/>
  <c r="DG617" i="82"/>
  <c r="DF617" i="82"/>
  <c r="DE617" i="82"/>
  <c r="DD617" i="82"/>
  <c r="DC617" i="82"/>
  <c r="DB617" i="82"/>
  <c r="DA617" i="82"/>
  <c r="CZ617" i="82"/>
  <c r="FL616" i="82"/>
  <c r="FK616" i="82"/>
  <c r="FJ616" i="82"/>
  <c r="FI616" i="82"/>
  <c r="FH616" i="82"/>
  <c r="FG616" i="82"/>
  <c r="FF616" i="82"/>
  <c r="FE616" i="82"/>
  <c r="FD616" i="82"/>
  <c r="FC616" i="82"/>
  <c r="FB616" i="82"/>
  <c r="FA616" i="82"/>
  <c r="EY616" i="82"/>
  <c r="EX616" i="82"/>
  <c r="EM616" i="82"/>
  <c r="EL616" i="82"/>
  <c r="EK616" i="82"/>
  <c r="EJ616" i="82"/>
  <c r="EI616" i="82"/>
  <c r="EH616" i="82"/>
  <c r="EG616" i="82"/>
  <c r="EF616" i="82"/>
  <c r="EE616" i="82"/>
  <c r="ED616" i="82"/>
  <c r="EC616" i="82"/>
  <c r="EB616" i="82"/>
  <c r="EA616" i="82"/>
  <c r="DZ616" i="82"/>
  <c r="DY616" i="82"/>
  <c r="DX616" i="82"/>
  <c r="DW616" i="82"/>
  <c r="DV616" i="82"/>
  <c r="DU616" i="82"/>
  <c r="DT616" i="82"/>
  <c r="DS616" i="82"/>
  <c r="DR616" i="82"/>
  <c r="DQ616" i="82"/>
  <c r="DP616" i="82"/>
  <c r="DO616" i="82"/>
  <c r="DN616" i="82"/>
  <c r="DM616" i="82"/>
  <c r="DL616" i="82"/>
  <c r="DK616" i="82"/>
  <c r="DJ616" i="82"/>
  <c r="DI616" i="82"/>
  <c r="DH616" i="82"/>
  <c r="DG616" i="82"/>
  <c r="DF616" i="82"/>
  <c r="DE616" i="82"/>
  <c r="DD616" i="82"/>
  <c r="DC616" i="82"/>
  <c r="DB616" i="82"/>
  <c r="DA616" i="82"/>
  <c r="CZ616" i="82"/>
  <c r="FL615" i="82"/>
  <c r="FK615" i="82"/>
  <c r="FJ615" i="82"/>
  <c r="FI615" i="82"/>
  <c r="FH615" i="82"/>
  <c r="FG615" i="82"/>
  <c r="FF615" i="82"/>
  <c r="FE615" i="82"/>
  <c r="FD615" i="82"/>
  <c r="FC615" i="82"/>
  <c r="FB615" i="82"/>
  <c r="FA615" i="82"/>
  <c r="EY615" i="82"/>
  <c r="EX615" i="82"/>
  <c r="EM615" i="82"/>
  <c r="EL615" i="82"/>
  <c r="EK615" i="82"/>
  <c r="EJ615" i="82"/>
  <c r="EI615" i="82"/>
  <c r="EH615" i="82"/>
  <c r="EG615" i="82"/>
  <c r="EF615" i="82"/>
  <c r="EE615" i="82"/>
  <c r="ED615" i="82"/>
  <c r="EC615" i="82"/>
  <c r="EB615" i="82"/>
  <c r="EA615" i="82"/>
  <c r="DZ615" i="82"/>
  <c r="DY615" i="82"/>
  <c r="DX615" i="82"/>
  <c r="DW615" i="82"/>
  <c r="DV615" i="82"/>
  <c r="DU615" i="82"/>
  <c r="DT615" i="82"/>
  <c r="DS615" i="82"/>
  <c r="DR615" i="82"/>
  <c r="DQ615" i="82"/>
  <c r="DP615" i="82"/>
  <c r="DO615" i="82"/>
  <c r="DN615" i="82"/>
  <c r="DM615" i="82"/>
  <c r="DL615" i="82"/>
  <c r="DK615" i="82"/>
  <c r="DJ615" i="82"/>
  <c r="DI615" i="82"/>
  <c r="DH615" i="82"/>
  <c r="DG615" i="82"/>
  <c r="DF615" i="82"/>
  <c r="DE615" i="82"/>
  <c r="DD615" i="82"/>
  <c r="DC615" i="82"/>
  <c r="DB615" i="82"/>
  <c r="DA615" i="82"/>
  <c r="CZ615" i="82"/>
  <c r="FL614" i="82"/>
  <c r="FK614" i="82"/>
  <c r="FJ614" i="82"/>
  <c r="FI614" i="82"/>
  <c r="FH614" i="82"/>
  <c r="FG614" i="82"/>
  <c r="FF614" i="82"/>
  <c r="FE614" i="82"/>
  <c r="FD614" i="82"/>
  <c r="FC614" i="82"/>
  <c r="FB614" i="82"/>
  <c r="FA614" i="82"/>
  <c r="EY614" i="82"/>
  <c r="EX614" i="82"/>
  <c r="EM614" i="82"/>
  <c r="EL614" i="82"/>
  <c r="EK614" i="82"/>
  <c r="EJ614" i="82"/>
  <c r="EI614" i="82"/>
  <c r="EH614" i="82"/>
  <c r="EG614" i="82"/>
  <c r="EF614" i="82"/>
  <c r="EE614" i="82"/>
  <c r="ED614" i="82"/>
  <c r="EC614" i="82"/>
  <c r="EB614" i="82"/>
  <c r="EA614" i="82"/>
  <c r="DZ614" i="82"/>
  <c r="DY614" i="82"/>
  <c r="DX614" i="82"/>
  <c r="DW614" i="82"/>
  <c r="DV614" i="82"/>
  <c r="DU614" i="82"/>
  <c r="DT614" i="82"/>
  <c r="DS614" i="82"/>
  <c r="DR614" i="82"/>
  <c r="DQ614" i="82"/>
  <c r="DP614" i="82"/>
  <c r="DO614" i="82"/>
  <c r="DN614" i="82"/>
  <c r="DM614" i="82"/>
  <c r="DL614" i="82"/>
  <c r="DK614" i="82"/>
  <c r="DJ614" i="82"/>
  <c r="DI614" i="82"/>
  <c r="DH614" i="82"/>
  <c r="DG614" i="82"/>
  <c r="DF614" i="82"/>
  <c r="DE614" i="82"/>
  <c r="DD614" i="82"/>
  <c r="DC614" i="82"/>
  <c r="DB614" i="82"/>
  <c r="DA614" i="82"/>
  <c r="CZ614" i="82"/>
  <c r="FL613" i="82"/>
  <c r="FK613" i="82"/>
  <c r="FJ613" i="82"/>
  <c r="FI613" i="82"/>
  <c r="FH613" i="82"/>
  <c r="FG613" i="82"/>
  <c r="FF613" i="82"/>
  <c r="FE613" i="82"/>
  <c r="FD613" i="82"/>
  <c r="FC613" i="82"/>
  <c r="FB613" i="82"/>
  <c r="FA613" i="82"/>
  <c r="EY613" i="82"/>
  <c r="EX613" i="82"/>
  <c r="EM613" i="82"/>
  <c r="EL613" i="82"/>
  <c r="EK613" i="82"/>
  <c r="EJ613" i="82"/>
  <c r="EI613" i="82"/>
  <c r="EH613" i="82"/>
  <c r="EG613" i="82"/>
  <c r="EF613" i="82"/>
  <c r="EE613" i="82"/>
  <c r="ED613" i="82"/>
  <c r="EC613" i="82"/>
  <c r="EB613" i="82"/>
  <c r="EA613" i="82"/>
  <c r="DZ613" i="82"/>
  <c r="DY613" i="82"/>
  <c r="DX613" i="82"/>
  <c r="DW613" i="82"/>
  <c r="DV613" i="82"/>
  <c r="DU613" i="82"/>
  <c r="DT613" i="82"/>
  <c r="DS613" i="82"/>
  <c r="DR613" i="82"/>
  <c r="DQ613" i="82"/>
  <c r="DP613" i="82"/>
  <c r="DO613" i="82"/>
  <c r="DN613" i="82"/>
  <c r="DM613" i="82"/>
  <c r="DL613" i="82"/>
  <c r="DK613" i="82"/>
  <c r="DJ613" i="82"/>
  <c r="DI613" i="82"/>
  <c r="DH613" i="82"/>
  <c r="DG613" i="82"/>
  <c r="DF613" i="82"/>
  <c r="DE613" i="82"/>
  <c r="DD613" i="82"/>
  <c r="DC613" i="82"/>
  <c r="DB613" i="82"/>
  <c r="DA613" i="82"/>
  <c r="CZ613" i="82"/>
  <c r="FL612" i="82"/>
  <c r="FK612" i="82"/>
  <c r="FJ612" i="82"/>
  <c r="FI612" i="82"/>
  <c r="FH612" i="82"/>
  <c r="FG612" i="82"/>
  <c r="FF612" i="82"/>
  <c r="FE612" i="82"/>
  <c r="FD612" i="82"/>
  <c r="FC612" i="82"/>
  <c r="FB612" i="82"/>
  <c r="FA612" i="82"/>
  <c r="EY612" i="82"/>
  <c r="EX612" i="82"/>
  <c r="EM612" i="82"/>
  <c r="EL612" i="82"/>
  <c r="EK612" i="82"/>
  <c r="EJ612" i="82"/>
  <c r="EI612" i="82"/>
  <c r="EH612" i="82"/>
  <c r="EG612" i="82"/>
  <c r="EF612" i="82"/>
  <c r="EE612" i="82"/>
  <c r="ED612" i="82"/>
  <c r="EC612" i="82"/>
  <c r="EB612" i="82"/>
  <c r="EA612" i="82"/>
  <c r="DZ612" i="82"/>
  <c r="DY612" i="82"/>
  <c r="DX612" i="82"/>
  <c r="DW612" i="82"/>
  <c r="DV612" i="82"/>
  <c r="DU612" i="82"/>
  <c r="DT612" i="82"/>
  <c r="DS612" i="82"/>
  <c r="DR612" i="82"/>
  <c r="DQ612" i="82"/>
  <c r="DP612" i="82"/>
  <c r="DO612" i="82"/>
  <c r="DN612" i="82"/>
  <c r="DM612" i="82"/>
  <c r="DL612" i="82"/>
  <c r="DK612" i="82"/>
  <c r="DJ612" i="82"/>
  <c r="DI612" i="82"/>
  <c r="DH612" i="82"/>
  <c r="DG612" i="82"/>
  <c r="DF612" i="82"/>
  <c r="DE612" i="82"/>
  <c r="DD612" i="82"/>
  <c r="DC612" i="82"/>
  <c r="DB612" i="82"/>
  <c r="DA612" i="82"/>
  <c r="CZ612" i="82"/>
  <c r="FL611" i="82"/>
  <c r="FK611" i="82"/>
  <c r="FJ611" i="82"/>
  <c r="FI611" i="82"/>
  <c r="FH611" i="82"/>
  <c r="FG611" i="82"/>
  <c r="FF611" i="82"/>
  <c r="FE611" i="82"/>
  <c r="FD611" i="82"/>
  <c r="FC611" i="82"/>
  <c r="FB611" i="82"/>
  <c r="FA611" i="82"/>
  <c r="EY611" i="82"/>
  <c r="EX611" i="82"/>
  <c r="EM611" i="82"/>
  <c r="EL611" i="82"/>
  <c r="EK611" i="82"/>
  <c r="EJ611" i="82"/>
  <c r="EI611" i="82"/>
  <c r="EH611" i="82"/>
  <c r="EG611" i="82"/>
  <c r="EF611" i="82"/>
  <c r="EE611" i="82"/>
  <c r="ED611" i="82"/>
  <c r="EC611" i="82"/>
  <c r="EB611" i="82"/>
  <c r="EA611" i="82"/>
  <c r="DZ611" i="82"/>
  <c r="DY611" i="82"/>
  <c r="DX611" i="82"/>
  <c r="DW611" i="82"/>
  <c r="DV611" i="82"/>
  <c r="DU611" i="82"/>
  <c r="DT611" i="82"/>
  <c r="DS611" i="82"/>
  <c r="DR611" i="82"/>
  <c r="DQ611" i="82"/>
  <c r="DP611" i="82"/>
  <c r="DO611" i="82"/>
  <c r="DN611" i="82"/>
  <c r="DM611" i="82"/>
  <c r="DL611" i="82"/>
  <c r="DK611" i="82"/>
  <c r="DJ611" i="82"/>
  <c r="DI611" i="82"/>
  <c r="DH611" i="82"/>
  <c r="DG611" i="82"/>
  <c r="DF611" i="82"/>
  <c r="DE611" i="82"/>
  <c r="DD611" i="82"/>
  <c r="DC611" i="82"/>
  <c r="DB611" i="82"/>
  <c r="DA611" i="82"/>
  <c r="CZ611" i="82"/>
  <c r="FL610" i="82"/>
  <c r="FK610" i="82"/>
  <c r="FJ610" i="82"/>
  <c r="FI610" i="82"/>
  <c r="FH610" i="82"/>
  <c r="FG610" i="82"/>
  <c r="FF610" i="82"/>
  <c r="FE610" i="82"/>
  <c r="FD610" i="82"/>
  <c r="FC610" i="82"/>
  <c r="FB610" i="82"/>
  <c r="FA610" i="82"/>
  <c r="EY610" i="82"/>
  <c r="EX610" i="82"/>
  <c r="EM610" i="82"/>
  <c r="EL610" i="82"/>
  <c r="EK610" i="82"/>
  <c r="EJ610" i="82"/>
  <c r="EI610" i="82"/>
  <c r="EH610" i="82"/>
  <c r="EG610" i="82"/>
  <c r="EF610" i="82"/>
  <c r="EE610" i="82"/>
  <c r="ED610" i="82"/>
  <c r="EC610" i="82"/>
  <c r="EB610" i="82"/>
  <c r="EA610" i="82"/>
  <c r="DZ610" i="82"/>
  <c r="DY610" i="82"/>
  <c r="DX610" i="82"/>
  <c r="DW610" i="82"/>
  <c r="DV610" i="82"/>
  <c r="DU610" i="82"/>
  <c r="DT610" i="82"/>
  <c r="DS610" i="82"/>
  <c r="DR610" i="82"/>
  <c r="DQ610" i="82"/>
  <c r="DP610" i="82"/>
  <c r="DO610" i="82"/>
  <c r="DN610" i="82"/>
  <c r="DM610" i="82"/>
  <c r="DL610" i="82"/>
  <c r="DK610" i="82"/>
  <c r="DJ610" i="82"/>
  <c r="DI610" i="82"/>
  <c r="DH610" i="82"/>
  <c r="DG610" i="82"/>
  <c r="DF610" i="82"/>
  <c r="DE610" i="82"/>
  <c r="DD610" i="82"/>
  <c r="DC610" i="82"/>
  <c r="DB610" i="82"/>
  <c r="DA610" i="82"/>
  <c r="CZ610" i="82"/>
  <c r="FL609" i="82"/>
  <c r="FK609" i="82"/>
  <c r="FJ609" i="82"/>
  <c r="FI609" i="82"/>
  <c r="FH609" i="82"/>
  <c r="FG609" i="82"/>
  <c r="FF609" i="82"/>
  <c r="FE609" i="82"/>
  <c r="FD609" i="82"/>
  <c r="FC609" i="82"/>
  <c r="FB609" i="82"/>
  <c r="FA609" i="82"/>
  <c r="EY609" i="82"/>
  <c r="EX609" i="82"/>
  <c r="EM609" i="82"/>
  <c r="EL609" i="82"/>
  <c r="EK609" i="82"/>
  <c r="EJ609" i="82"/>
  <c r="EI609" i="82"/>
  <c r="EH609" i="82"/>
  <c r="EG609" i="82"/>
  <c r="EF609" i="82"/>
  <c r="EE609" i="82"/>
  <c r="ED609" i="82"/>
  <c r="EC609" i="82"/>
  <c r="EB609" i="82"/>
  <c r="EA609" i="82"/>
  <c r="DZ609" i="82"/>
  <c r="DY609" i="82"/>
  <c r="DX609" i="82"/>
  <c r="DW609" i="82"/>
  <c r="DV609" i="82"/>
  <c r="DU609" i="82"/>
  <c r="DT609" i="82"/>
  <c r="DS609" i="82"/>
  <c r="DR609" i="82"/>
  <c r="DQ609" i="82"/>
  <c r="DP609" i="82"/>
  <c r="DO609" i="82"/>
  <c r="DN609" i="82"/>
  <c r="DM609" i="82"/>
  <c r="DL609" i="82"/>
  <c r="DK609" i="82"/>
  <c r="DJ609" i="82"/>
  <c r="DI609" i="82"/>
  <c r="DH609" i="82"/>
  <c r="DG609" i="82"/>
  <c r="DF609" i="82"/>
  <c r="DE609" i="82"/>
  <c r="DD609" i="82"/>
  <c r="DC609" i="82"/>
  <c r="DB609" i="82"/>
  <c r="DA609" i="82"/>
  <c r="CZ609" i="82"/>
  <c r="FL608" i="82"/>
  <c r="FK608" i="82"/>
  <c r="FJ608" i="82"/>
  <c r="FI608" i="82"/>
  <c r="FH608" i="82"/>
  <c r="FG608" i="82"/>
  <c r="FF608" i="82"/>
  <c r="FE608" i="82"/>
  <c r="FD608" i="82"/>
  <c r="FC608" i="82"/>
  <c r="FB608" i="82"/>
  <c r="FA608" i="82"/>
  <c r="EY608" i="82"/>
  <c r="EX608" i="82"/>
  <c r="EM608" i="82"/>
  <c r="EL608" i="82"/>
  <c r="EK608" i="82"/>
  <c r="EJ608" i="82"/>
  <c r="EI608" i="82"/>
  <c r="EH608" i="82"/>
  <c r="EG608" i="82"/>
  <c r="EF608" i="82"/>
  <c r="EE608" i="82"/>
  <c r="ED608" i="82"/>
  <c r="EC608" i="82"/>
  <c r="EB608" i="82"/>
  <c r="EA608" i="82"/>
  <c r="DZ608" i="82"/>
  <c r="DY608" i="82"/>
  <c r="DX608" i="82"/>
  <c r="DW608" i="82"/>
  <c r="DV608" i="82"/>
  <c r="DU608" i="82"/>
  <c r="DT608" i="82"/>
  <c r="DS608" i="82"/>
  <c r="DR608" i="82"/>
  <c r="DQ608" i="82"/>
  <c r="DP608" i="82"/>
  <c r="DO608" i="82"/>
  <c r="DN608" i="82"/>
  <c r="DM608" i="82"/>
  <c r="DL608" i="82"/>
  <c r="DK608" i="82"/>
  <c r="DJ608" i="82"/>
  <c r="DI608" i="82"/>
  <c r="DH608" i="82"/>
  <c r="DG608" i="82"/>
  <c r="DF608" i="82"/>
  <c r="DE608" i="82"/>
  <c r="DD608" i="82"/>
  <c r="DC608" i="82"/>
  <c r="DB608" i="82"/>
  <c r="DA608" i="82"/>
  <c r="CZ608" i="82"/>
  <c r="FL607" i="82"/>
  <c r="FK607" i="82"/>
  <c r="FJ607" i="82"/>
  <c r="FI607" i="82"/>
  <c r="FH607" i="82"/>
  <c r="FG607" i="82"/>
  <c r="FF607" i="82"/>
  <c r="FE607" i="82"/>
  <c r="FD607" i="82"/>
  <c r="FC607" i="82"/>
  <c r="FB607" i="82"/>
  <c r="FA607" i="82"/>
  <c r="EY607" i="82"/>
  <c r="EX607" i="82"/>
  <c r="EM607" i="82"/>
  <c r="EL607" i="82"/>
  <c r="EK607" i="82"/>
  <c r="EJ607" i="82"/>
  <c r="EI607" i="82"/>
  <c r="EH607" i="82"/>
  <c r="EG607" i="82"/>
  <c r="EF607" i="82"/>
  <c r="EE607" i="82"/>
  <c r="ED607" i="82"/>
  <c r="EC607" i="82"/>
  <c r="EB607" i="82"/>
  <c r="EA607" i="82"/>
  <c r="DZ607" i="82"/>
  <c r="DY607" i="82"/>
  <c r="DX607" i="82"/>
  <c r="DW607" i="82"/>
  <c r="DV607" i="82"/>
  <c r="DU607" i="82"/>
  <c r="DT607" i="82"/>
  <c r="DS607" i="82"/>
  <c r="DR607" i="82"/>
  <c r="DQ607" i="82"/>
  <c r="DP607" i="82"/>
  <c r="DO607" i="82"/>
  <c r="DN607" i="82"/>
  <c r="DM607" i="82"/>
  <c r="DL607" i="82"/>
  <c r="DK607" i="82"/>
  <c r="DJ607" i="82"/>
  <c r="DI607" i="82"/>
  <c r="DH607" i="82"/>
  <c r="DG607" i="82"/>
  <c r="DF607" i="82"/>
  <c r="DE607" i="82"/>
  <c r="DD607" i="82"/>
  <c r="DC607" i="82"/>
  <c r="DB607" i="82"/>
  <c r="DA607" i="82"/>
  <c r="CZ607" i="82"/>
  <c r="FL606" i="82"/>
  <c r="FK606" i="82"/>
  <c r="FJ606" i="82"/>
  <c r="FI606" i="82"/>
  <c r="FH606" i="82"/>
  <c r="FG606" i="82"/>
  <c r="FF606" i="82"/>
  <c r="FE606" i="82"/>
  <c r="FD606" i="82"/>
  <c r="FC606" i="82"/>
  <c r="FB606" i="82"/>
  <c r="FA606" i="82"/>
  <c r="EY606" i="82"/>
  <c r="EX606" i="82"/>
  <c r="EM606" i="82"/>
  <c r="EL606" i="82"/>
  <c r="EK606" i="82"/>
  <c r="EJ606" i="82"/>
  <c r="EI606" i="82"/>
  <c r="EH606" i="82"/>
  <c r="EG606" i="82"/>
  <c r="EF606" i="82"/>
  <c r="EE606" i="82"/>
  <c r="ED606" i="82"/>
  <c r="EC606" i="82"/>
  <c r="EB606" i="82"/>
  <c r="EA606" i="82"/>
  <c r="DZ606" i="82"/>
  <c r="DY606" i="82"/>
  <c r="DX606" i="82"/>
  <c r="DW606" i="82"/>
  <c r="DV606" i="82"/>
  <c r="DU606" i="82"/>
  <c r="DT606" i="82"/>
  <c r="DS606" i="82"/>
  <c r="DR606" i="82"/>
  <c r="DQ606" i="82"/>
  <c r="DP606" i="82"/>
  <c r="DO606" i="82"/>
  <c r="DN606" i="82"/>
  <c r="DM606" i="82"/>
  <c r="DL606" i="82"/>
  <c r="DK606" i="82"/>
  <c r="DJ606" i="82"/>
  <c r="DI606" i="82"/>
  <c r="DH606" i="82"/>
  <c r="DG606" i="82"/>
  <c r="DF606" i="82"/>
  <c r="DE606" i="82"/>
  <c r="DD606" i="82"/>
  <c r="DC606" i="82"/>
  <c r="DB606" i="82"/>
  <c r="DA606" i="82"/>
  <c r="CZ606" i="82"/>
  <c r="FL605" i="82"/>
  <c r="FK605" i="82"/>
  <c r="FJ605" i="82"/>
  <c r="FI605" i="82"/>
  <c r="FH605" i="82"/>
  <c r="FG605" i="82"/>
  <c r="FF605" i="82"/>
  <c r="FE605" i="82"/>
  <c r="FD605" i="82"/>
  <c r="FC605" i="82"/>
  <c r="FB605" i="82"/>
  <c r="FA605" i="82"/>
  <c r="EY605" i="82"/>
  <c r="EX605" i="82"/>
  <c r="EM605" i="82"/>
  <c r="EL605" i="82"/>
  <c r="EK605" i="82"/>
  <c r="EJ605" i="82"/>
  <c r="EI605" i="82"/>
  <c r="EH605" i="82"/>
  <c r="EG605" i="82"/>
  <c r="EF605" i="82"/>
  <c r="EE605" i="82"/>
  <c r="ED605" i="82"/>
  <c r="EC605" i="82"/>
  <c r="EB605" i="82"/>
  <c r="EA605" i="82"/>
  <c r="DZ605" i="82"/>
  <c r="DY605" i="82"/>
  <c r="DX605" i="82"/>
  <c r="DW605" i="82"/>
  <c r="DV605" i="82"/>
  <c r="DU605" i="82"/>
  <c r="DT605" i="82"/>
  <c r="DS605" i="82"/>
  <c r="DR605" i="82"/>
  <c r="DQ605" i="82"/>
  <c r="DP605" i="82"/>
  <c r="DO605" i="82"/>
  <c r="DN605" i="82"/>
  <c r="DM605" i="82"/>
  <c r="DL605" i="82"/>
  <c r="DK605" i="82"/>
  <c r="DJ605" i="82"/>
  <c r="DI605" i="82"/>
  <c r="DH605" i="82"/>
  <c r="DG605" i="82"/>
  <c r="DF605" i="82"/>
  <c r="DE605" i="82"/>
  <c r="DD605" i="82"/>
  <c r="DC605" i="82"/>
  <c r="DB605" i="82"/>
  <c r="DA605" i="82"/>
  <c r="CZ605" i="82"/>
  <c r="FL604" i="82"/>
  <c r="FK604" i="82"/>
  <c r="FJ604" i="82"/>
  <c r="FI604" i="82"/>
  <c r="FH604" i="82"/>
  <c r="FG604" i="82"/>
  <c r="FF604" i="82"/>
  <c r="FE604" i="82"/>
  <c r="FD604" i="82"/>
  <c r="FC604" i="82"/>
  <c r="FB604" i="82"/>
  <c r="FA604" i="82"/>
  <c r="EY604" i="82"/>
  <c r="EX604" i="82"/>
  <c r="EM604" i="82"/>
  <c r="EL604" i="82"/>
  <c r="EK604" i="82"/>
  <c r="EJ604" i="82"/>
  <c r="EI604" i="82"/>
  <c r="EH604" i="82"/>
  <c r="EG604" i="82"/>
  <c r="EF604" i="82"/>
  <c r="EE604" i="82"/>
  <c r="ED604" i="82"/>
  <c r="EC604" i="82"/>
  <c r="EB604" i="82"/>
  <c r="EA604" i="82"/>
  <c r="DZ604" i="82"/>
  <c r="DY604" i="82"/>
  <c r="DX604" i="82"/>
  <c r="DW604" i="82"/>
  <c r="DV604" i="82"/>
  <c r="DU604" i="82"/>
  <c r="DT604" i="82"/>
  <c r="DS604" i="82"/>
  <c r="DR604" i="82"/>
  <c r="DQ604" i="82"/>
  <c r="DP604" i="82"/>
  <c r="DO604" i="82"/>
  <c r="DN604" i="82"/>
  <c r="DM604" i="82"/>
  <c r="DL604" i="82"/>
  <c r="DK604" i="82"/>
  <c r="DJ604" i="82"/>
  <c r="DI604" i="82"/>
  <c r="DH604" i="82"/>
  <c r="DG604" i="82"/>
  <c r="DF604" i="82"/>
  <c r="DE604" i="82"/>
  <c r="DD604" i="82"/>
  <c r="DC604" i="82"/>
  <c r="DB604" i="82"/>
  <c r="DA604" i="82"/>
  <c r="CZ604" i="82"/>
  <c r="FL603" i="82"/>
  <c r="FK603" i="82"/>
  <c r="FJ603" i="82"/>
  <c r="FI603" i="82"/>
  <c r="FH603" i="82"/>
  <c r="FG603" i="82"/>
  <c r="FF603" i="82"/>
  <c r="FE603" i="82"/>
  <c r="FD603" i="82"/>
  <c r="FC603" i="82"/>
  <c r="FB603" i="82"/>
  <c r="FA603" i="82"/>
  <c r="EY603" i="82"/>
  <c r="EX603" i="82"/>
  <c r="EM603" i="82"/>
  <c r="EL603" i="82"/>
  <c r="EK603" i="82"/>
  <c r="EJ603" i="82"/>
  <c r="EI603" i="82"/>
  <c r="EH603" i="82"/>
  <c r="EG603" i="82"/>
  <c r="EF603" i="82"/>
  <c r="EE603" i="82"/>
  <c r="ED603" i="82"/>
  <c r="EC603" i="82"/>
  <c r="EB603" i="82"/>
  <c r="EA603" i="82"/>
  <c r="DZ603" i="82"/>
  <c r="DY603" i="82"/>
  <c r="DX603" i="82"/>
  <c r="DW603" i="82"/>
  <c r="DV603" i="82"/>
  <c r="DU603" i="82"/>
  <c r="DT603" i="82"/>
  <c r="DS603" i="82"/>
  <c r="DR603" i="82"/>
  <c r="DQ603" i="82"/>
  <c r="DP603" i="82"/>
  <c r="DO603" i="82"/>
  <c r="DN603" i="82"/>
  <c r="DM603" i="82"/>
  <c r="DL603" i="82"/>
  <c r="DK603" i="82"/>
  <c r="DJ603" i="82"/>
  <c r="DI603" i="82"/>
  <c r="DH603" i="82"/>
  <c r="DG603" i="82"/>
  <c r="DF603" i="82"/>
  <c r="DE603" i="82"/>
  <c r="DD603" i="82"/>
  <c r="DC603" i="82"/>
  <c r="DB603" i="82"/>
  <c r="DA603" i="82"/>
  <c r="CZ603" i="82"/>
  <c r="FL602" i="82"/>
  <c r="FK602" i="82"/>
  <c r="FJ602" i="82"/>
  <c r="FI602" i="82"/>
  <c r="FH602" i="82"/>
  <c r="FG602" i="82"/>
  <c r="FF602" i="82"/>
  <c r="FE602" i="82"/>
  <c r="FD602" i="82"/>
  <c r="FC602" i="82"/>
  <c r="FB602" i="82"/>
  <c r="FA602" i="82"/>
  <c r="EY602" i="82"/>
  <c r="EX602" i="82"/>
  <c r="EM602" i="82"/>
  <c r="EL602" i="82"/>
  <c r="EK602" i="82"/>
  <c r="EJ602" i="82"/>
  <c r="EI602" i="82"/>
  <c r="EH602" i="82"/>
  <c r="EG602" i="82"/>
  <c r="EF602" i="82"/>
  <c r="EE602" i="82"/>
  <c r="ED602" i="82"/>
  <c r="EC602" i="82"/>
  <c r="EB602" i="82"/>
  <c r="EA602" i="82"/>
  <c r="DZ602" i="82"/>
  <c r="DY602" i="82"/>
  <c r="DX602" i="82"/>
  <c r="DW602" i="82"/>
  <c r="DV602" i="82"/>
  <c r="DU602" i="82"/>
  <c r="DT602" i="82"/>
  <c r="DS602" i="82"/>
  <c r="DR602" i="82"/>
  <c r="DQ602" i="82"/>
  <c r="DP602" i="82"/>
  <c r="DO602" i="82"/>
  <c r="DN602" i="82"/>
  <c r="DM602" i="82"/>
  <c r="DL602" i="82"/>
  <c r="DK602" i="82"/>
  <c r="DJ602" i="82"/>
  <c r="DI602" i="82"/>
  <c r="DH602" i="82"/>
  <c r="DG602" i="82"/>
  <c r="DF602" i="82"/>
  <c r="DE602" i="82"/>
  <c r="DD602" i="82"/>
  <c r="DC602" i="82"/>
  <c r="DB602" i="82"/>
  <c r="DA602" i="82"/>
  <c r="CZ602" i="82"/>
  <c r="FL601" i="82"/>
  <c r="FK601" i="82"/>
  <c r="FJ601" i="82"/>
  <c r="FI601" i="82"/>
  <c r="FH601" i="82"/>
  <c r="FG601" i="82"/>
  <c r="FF601" i="82"/>
  <c r="FE601" i="82"/>
  <c r="FD601" i="82"/>
  <c r="FC601" i="82"/>
  <c r="FB601" i="82"/>
  <c r="FA601" i="82"/>
  <c r="EY601" i="82"/>
  <c r="EX601" i="82"/>
  <c r="EM601" i="82"/>
  <c r="EL601" i="82"/>
  <c r="EK601" i="82"/>
  <c r="EJ601" i="82"/>
  <c r="EI601" i="82"/>
  <c r="EH601" i="82"/>
  <c r="EG601" i="82"/>
  <c r="EF601" i="82"/>
  <c r="EE601" i="82"/>
  <c r="ED601" i="82"/>
  <c r="EC601" i="82"/>
  <c r="EB601" i="82"/>
  <c r="EA601" i="82"/>
  <c r="DZ601" i="82"/>
  <c r="DY601" i="82"/>
  <c r="DX601" i="82"/>
  <c r="DW601" i="82"/>
  <c r="DV601" i="82"/>
  <c r="DU601" i="82"/>
  <c r="DT601" i="82"/>
  <c r="DS601" i="82"/>
  <c r="DR601" i="82"/>
  <c r="DQ601" i="82"/>
  <c r="DP601" i="82"/>
  <c r="DO601" i="82"/>
  <c r="DN601" i="82"/>
  <c r="DM601" i="82"/>
  <c r="DL601" i="82"/>
  <c r="DK601" i="82"/>
  <c r="DJ601" i="82"/>
  <c r="DI601" i="82"/>
  <c r="DH601" i="82"/>
  <c r="DG601" i="82"/>
  <c r="DF601" i="82"/>
  <c r="DE601" i="82"/>
  <c r="DD601" i="82"/>
  <c r="DC601" i="82"/>
  <c r="DB601" i="82"/>
  <c r="DA601" i="82"/>
  <c r="CZ601" i="82"/>
  <c r="FL600" i="82"/>
  <c r="FK600" i="82"/>
  <c r="FJ600" i="82"/>
  <c r="FI600" i="82"/>
  <c r="FH600" i="82"/>
  <c r="FG600" i="82"/>
  <c r="FF600" i="82"/>
  <c r="FE600" i="82"/>
  <c r="FD600" i="82"/>
  <c r="FC600" i="82"/>
  <c r="FB600" i="82"/>
  <c r="FA600" i="82"/>
  <c r="EY600" i="82"/>
  <c r="EX600" i="82"/>
  <c r="EM600" i="82"/>
  <c r="EL600" i="82"/>
  <c r="EK600" i="82"/>
  <c r="EJ600" i="82"/>
  <c r="EI600" i="82"/>
  <c r="EH600" i="82"/>
  <c r="EG600" i="82"/>
  <c r="EF600" i="82"/>
  <c r="EE600" i="82"/>
  <c r="ED600" i="82"/>
  <c r="EC600" i="82"/>
  <c r="EB600" i="82"/>
  <c r="EA600" i="82"/>
  <c r="DZ600" i="82"/>
  <c r="DY600" i="82"/>
  <c r="DX600" i="82"/>
  <c r="DW600" i="82"/>
  <c r="DV600" i="82"/>
  <c r="DU600" i="82"/>
  <c r="DT600" i="82"/>
  <c r="DS600" i="82"/>
  <c r="DR600" i="82"/>
  <c r="DQ600" i="82"/>
  <c r="DP600" i="82"/>
  <c r="DO600" i="82"/>
  <c r="DN600" i="82"/>
  <c r="DM600" i="82"/>
  <c r="DL600" i="82"/>
  <c r="DK600" i="82"/>
  <c r="DJ600" i="82"/>
  <c r="DI600" i="82"/>
  <c r="DH600" i="82"/>
  <c r="DG600" i="82"/>
  <c r="DF600" i="82"/>
  <c r="DE600" i="82"/>
  <c r="DD600" i="82"/>
  <c r="DC600" i="82"/>
  <c r="DB600" i="82"/>
  <c r="DA600" i="82"/>
  <c r="CZ600" i="82"/>
  <c r="FL599" i="82"/>
  <c r="FK599" i="82"/>
  <c r="FJ599" i="82"/>
  <c r="FI599" i="82"/>
  <c r="FH599" i="82"/>
  <c r="FG599" i="82"/>
  <c r="FF599" i="82"/>
  <c r="FE599" i="82"/>
  <c r="FD599" i="82"/>
  <c r="FC599" i="82"/>
  <c r="FB599" i="82"/>
  <c r="FA599" i="82"/>
  <c r="EY599" i="82"/>
  <c r="EX599" i="82"/>
  <c r="EM599" i="82"/>
  <c r="EL599" i="82"/>
  <c r="EK599" i="82"/>
  <c r="EJ599" i="82"/>
  <c r="EI599" i="82"/>
  <c r="EH599" i="82"/>
  <c r="EG599" i="82"/>
  <c r="EF599" i="82"/>
  <c r="EE599" i="82"/>
  <c r="ED599" i="82"/>
  <c r="EC599" i="82"/>
  <c r="EB599" i="82"/>
  <c r="EA599" i="82"/>
  <c r="DZ599" i="82"/>
  <c r="DY599" i="82"/>
  <c r="DX599" i="82"/>
  <c r="DW599" i="82"/>
  <c r="DV599" i="82"/>
  <c r="DU599" i="82"/>
  <c r="DT599" i="82"/>
  <c r="DS599" i="82"/>
  <c r="DR599" i="82"/>
  <c r="DQ599" i="82"/>
  <c r="DP599" i="82"/>
  <c r="DO599" i="82"/>
  <c r="DN599" i="82"/>
  <c r="DM599" i="82"/>
  <c r="DL599" i="82"/>
  <c r="DK599" i="82"/>
  <c r="DJ599" i="82"/>
  <c r="DI599" i="82"/>
  <c r="DH599" i="82"/>
  <c r="DG599" i="82"/>
  <c r="DF599" i="82"/>
  <c r="DE599" i="82"/>
  <c r="DD599" i="82"/>
  <c r="DC599" i="82"/>
  <c r="DB599" i="82"/>
  <c r="DA599" i="82"/>
  <c r="CZ599" i="82"/>
  <c r="FL598" i="82"/>
  <c r="FK598" i="82"/>
  <c r="FJ598" i="82"/>
  <c r="FI598" i="82"/>
  <c r="FH598" i="82"/>
  <c r="FG598" i="82"/>
  <c r="FF598" i="82"/>
  <c r="FE598" i="82"/>
  <c r="FD598" i="82"/>
  <c r="FC598" i="82"/>
  <c r="FB598" i="82"/>
  <c r="FA598" i="82"/>
  <c r="EY598" i="82"/>
  <c r="EX598" i="82"/>
  <c r="EM598" i="82"/>
  <c r="EL598" i="82"/>
  <c r="EK598" i="82"/>
  <c r="EJ598" i="82"/>
  <c r="EI598" i="82"/>
  <c r="EH598" i="82"/>
  <c r="EG598" i="82"/>
  <c r="EF598" i="82"/>
  <c r="EE598" i="82"/>
  <c r="ED598" i="82"/>
  <c r="EC598" i="82"/>
  <c r="EB598" i="82"/>
  <c r="EA598" i="82"/>
  <c r="DZ598" i="82"/>
  <c r="DY598" i="82"/>
  <c r="DX598" i="82"/>
  <c r="DW598" i="82"/>
  <c r="DV598" i="82"/>
  <c r="DU598" i="82"/>
  <c r="DT598" i="82"/>
  <c r="DS598" i="82"/>
  <c r="DR598" i="82"/>
  <c r="DQ598" i="82"/>
  <c r="DP598" i="82"/>
  <c r="DO598" i="82"/>
  <c r="DN598" i="82"/>
  <c r="DM598" i="82"/>
  <c r="DL598" i="82"/>
  <c r="DK598" i="82"/>
  <c r="DJ598" i="82"/>
  <c r="DI598" i="82"/>
  <c r="DH598" i="82"/>
  <c r="DG598" i="82"/>
  <c r="DF598" i="82"/>
  <c r="DE598" i="82"/>
  <c r="DD598" i="82"/>
  <c r="DC598" i="82"/>
  <c r="DB598" i="82"/>
  <c r="DA598" i="82"/>
  <c r="CZ598" i="82"/>
  <c r="FL597" i="82"/>
  <c r="FK597" i="82"/>
  <c r="FJ597" i="82"/>
  <c r="FI597" i="82"/>
  <c r="FH597" i="82"/>
  <c r="FG597" i="82"/>
  <c r="FF597" i="82"/>
  <c r="FE597" i="82"/>
  <c r="FD597" i="82"/>
  <c r="FC597" i="82"/>
  <c r="FB597" i="82"/>
  <c r="FA597" i="82"/>
  <c r="EY597" i="82"/>
  <c r="EX597" i="82"/>
  <c r="EM597" i="82"/>
  <c r="EL597" i="82"/>
  <c r="EK597" i="82"/>
  <c r="EJ597" i="82"/>
  <c r="EI597" i="82"/>
  <c r="EH597" i="82"/>
  <c r="EG597" i="82"/>
  <c r="EF597" i="82"/>
  <c r="EE597" i="82"/>
  <c r="ED597" i="82"/>
  <c r="EC597" i="82"/>
  <c r="EB597" i="82"/>
  <c r="EA597" i="82"/>
  <c r="DZ597" i="82"/>
  <c r="DY597" i="82"/>
  <c r="DX597" i="82"/>
  <c r="DW597" i="82"/>
  <c r="DV597" i="82"/>
  <c r="DU597" i="82"/>
  <c r="DT597" i="82"/>
  <c r="DS597" i="82"/>
  <c r="DR597" i="82"/>
  <c r="DQ597" i="82"/>
  <c r="DP597" i="82"/>
  <c r="DO597" i="82"/>
  <c r="DN597" i="82"/>
  <c r="DM597" i="82"/>
  <c r="DL597" i="82"/>
  <c r="DK597" i="82"/>
  <c r="DJ597" i="82"/>
  <c r="DI597" i="82"/>
  <c r="DH597" i="82"/>
  <c r="DG597" i="82"/>
  <c r="DF597" i="82"/>
  <c r="DE597" i="82"/>
  <c r="DD597" i="82"/>
  <c r="DC597" i="82"/>
  <c r="DB597" i="82"/>
  <c r="DA597" i="82"/>
  <c r="CZ597" i="82"/>
  <c r="FL596" i="82"/>
  <c r="FK596" i="82"/>
  <c r="FJ596" i="82"/>
  <c r="FI596" i="82"/>
  <c r="FH596" i="82"/>
  <c r="FG596" i="82"/>
  <c r="FF596" i="82"/>
  <c r="FE596" i="82"/>
  <c r="FD596" i="82"/>
  <c r="FC596" i="82"/>
  <c r="FB596" i="82"/>
  <c r="FA596" i="82"/>
  <c r="EY596" i="82"/>
  <c r="EX596" i="82"/>
  <c r="EM596" i="82"/>
  <c r="EL596" i="82"/>
  <c r="EK596" i="82"/>
  <c r="EJ596" i="82"/>
  <c r="EI596" i="82"/>
  <c r="EH596" i="82"/>
  <c r="EG596" i="82"/>
  <c r="EF596" i="82"/>
  <c r="EE596" i="82"/>
  <c r="ED596" i="82"/>
  <c r="EC596" i="82"/>
  <c r="EB596" i="82"/>
  <c r="EA596" i="82"/>
  <c r="DZ596" i="82"/>
  <c r="DY596" i="82"/>
  <c r="DX596" i="82"/>
  <c r="DW596" i="82"/>
  <c r="DV596" i="82"/>
  <c r="DU596" i="82"/>
  <c r="DT596" i="82"/>
  <c r="DS596" i="82"/>
  <c r="DR596" i="82"/>
  <c r="DQ596" i="82"/>
  <c r="DP596" i="82"/>
  <c r="DO596" i="82"/>
  <c r="DN596" i="82"/>
  <c r="DM596" i="82"/>
  <c r="DL596" i="82"/>
  <c r="DK596" i="82"/>
  <c r="DJ596" i="82"/>
  <c r="DI596" i="82"/>
  <c r="DH596" i="82"/>
  <c r="DG596" i="82"/>
  <c r="DF596" i="82"/>
  <c r="DE596" i="82"/>
  <c r="DD596" i="82"/>
  <c r="DC596" i="82"/>
  <c r="DB596" i="82"/>
  <c r="DA596" i="82"/>
  <c r="CZ596" i="82"/>
  <c r="FL595" i="82"/>
  <c r="FK595" i="82"/>
  <c r="FJ595" i="82"/>
  <c r="FI595" i="82"/>
  <c r="FH595" i="82"/>
  <c r="FG595" i="82"/>
  <c r="FF595" i="82"/>
  <c r="FE595" i="82"/>
  <c r="FD595" i="82"/>
  <c r="FC595" i="82"/>
  <c r="FB595" i="82"/>
  <c r="FA595" i="82"/>
  <c r="EY595" i="82"/>
  <c r="EX595" i="82"/>
  <c r="EM595" i="82"/>
  <c r="EL595" i="82"/>
  <c r="EK595" i="82"/>
  <c r="EJ595" i="82"/>
  <c r="EI595" i="82"/>
  <c r="EH595" i="82"/>
  <c r="EG595" i="82"/>
  <c r="EF595" i="82"/>
  <c r="EE595" i="82"/>
  <c r="ED595" i="82"/>
  <c r="EC595" i="82"/>
  <c r="EB595" i="82"/>
  <c r="EA595" i="82"/>
  <c r="DZ595" i="82"/>
  <c r="DY595" i="82"/>
  <c r="DX595" i="82"/>
  <c r="DW595" i="82"/>
  <c r="DV595" i="82"/>
  <c r="DU595" i="82"/>
  <c r="DT595" i="82"/>
  <c r="DS595" i="82"/>
  <c r="DR595" i="82"/>
  <c r="DQ595" i="82"/>
  <c r="DP595" i="82"/>
  <c r="DO595" i="82"/>
  <c r="DN595" i="82"/>
  <c r="DM595" i="82"/>
  <c r="DL595" i="82"/>
  <c r="DK595" i="82"/>
  <c r="DJ595" i="82"/>
  <c r="DI595" i="82"/>
  <c r="DH595" i="82"/>
  <c r="DG595" i="82"/>
  <c r="DF595" i="82"/>
  <c r="DE595" i="82"/>
  <c r="DD595" i="82"/>
  <c r="DC595" i="82"/>
  <c r="DB595" i="82"/>
  <c r="DA595" i="82"/>
  <c r="CZ595" i="82"/>
  <c r="FL594" i="82"/>
  <c r="FK594" i="82"/>
  <c r="FJ594" i="82"/>
  <c r="FI594" i="82"/>
  <c r="FH594" i="82"/>
  <c r="FG594" i="82"/>
  <c r="FF594" i="82"/>
  <c r="FE594" i="82"/>
  <c r="FD594" i="82"/>
  <c r="FC594" i="82"/>
  <c r="FB594" i="82"/>
  <c r="FA594" i="82"/>
  <c r="EY594" i="82"/>
  <c r="EX594" i="82"/>
  <c r="EM594" i="82"/>
  <c r="EL594" i="82"/>
  <c r="EK594" i="82"/>
  <c r="EJ594" i="82"/>
  <c r="EI594" i="82"/>
  <c r="EH594" i="82"/>
  <c r="EG594" i="82"/>
  <c r="EF594" i="82"/>
  <c r="EE594" i="82"/>
  <c r="ED594" i="82"/>
  <c r="EC594" i="82"/>
  <c r="EB594" i="82"/>
  <c r="EA594" i="82"/>
  <c r="DZ594" i="82"/>
  <c r="DY594" i="82"/>
  <c r="DX594" i="82"/>
  <c r="DW594" i="82"/>
  <c r="DV594" i="82"/>
  <c r="DU594" i="82"/>
  <c r="DT594" i="82"/>
  <c r="DS594" i="82"/>
  <c r="DR594" i="82"/>
  <c r="DQ594" i="82"/>
  <c r="DP594" i="82"/>
  <c r="DO594" i="82"/>
  <c r="DN594" i="82"/>
  <c r="DM594" i="82"/>
  <c r="DL594" i="82"/>
  <c r="DK594" i="82"/>
  <c r="DJ594" i="82"/>
  <c r="DI594" i="82"/>
  <c r="DH594" i="82"/>
  <c r="DG594" i="82"/>
  <c r="DF594" i="82"/>
  <c r="DE594" i="82"/>
  <c r="DD594" i="82"/>
  <c r="DC594" i="82"/>
  <c r="DB594" i="82"/>
  <c r="DA594" i="82"/>
  <c r="CZ594" i="82"/>
  <c r="FL593" i="82"/>
  <c r="FK593" i="82"/>
  <c r="FJ593" i="82"/>
  <c r="FI593" i="82"/>
  <c r="FH593" i="82"/>
  <c r="FG593" i="82"/>
  <c r="FF593" i="82"/>
  <c r="FE593" i="82"/>
  <c r="FD593" i="82"/>
  <c r="FC593" i="82"/>
  <c r="FB593" i="82"/>
  <c r="FA593" i="82"/>
  <c r="EY593" i="82"/>
  <c r="EX593" i="82"/>
  <c r="EM593" i="82"/>
  <c r="EL593" i="82"/>
  <c r="EK593" i="82"/>
  <c r="EJ593" i="82"/>
  <c r="EI593" i="82"/>
  <c r="EH593" i="82"/>
  <c r="EG593" i="82"/>
  <c r="EF593" i="82"/>
  <c r="EE593" i="82"/>
  <c r="ED593" i="82"/>
  <c r="EC593" i="82"/>
  <c r="EB593" i="82"/>
  <c r="EA593" i="82"/>
  <c r="DZ593" i="82"/>
  <c r="DY593" i="82"/>
  <c r="DX593" i="82"/>
  <c r="DW593" i="82"/>
  <c r="DV593" i="82"/>
  <c r="DU593" i="82"/>
  <c r="DT593" i="82"/>
  <c r="DS593" i="82"/>
  <c r="DR593" i="82"/>
  <c r="DQ593" i="82"/>
  <c r="DP593" i="82"/>
  <c r="DO593" i="82"/>
  <c r="DN593" i="82"/>
  <c r="DM593" i="82"/>
  <c r="DL593" i="82"/>
  <c r="DK593" i="82"/>
  <c r="DJ593" i="82"/>
  <c r="DI593" i="82"/>
  <c r="DH593" i="82"/>
  <c r="DG593" i="82"/>
  <c r="DF593" i="82"/>
  <c r="DE593" i="82"/>
  <c r="DD593" i="82"/>
  <c r="DC593" i="82"/>
  <c r="DB593" i="82"/>
  <c r="DA593" i="82"/>
  <c r="CZ593" i="82"/>
  <c r="FL592" i="82"/>
  <c r="FK592" i="82"/>
  <c r="FJ592" i="82"/>
  <c r="FI592" i="82"/>
  <c r="FH592" i="82"/>
  <c r="FG592" i="82"/>
  <c r="FF592" i="82"/>
  <c r="FE592" i="82"/>
  <c r="FD592" i="82"/>
  <c r="FC592" i="82"/>
  <c r="FB592" i="82"/>
  <c r="FA592" i="82"/>
  <c r="EY592" i="82"/>
  <c r="EX592" i="82"/>
  <c r="EM592" i="82"/>
  <c r="EL592" i="82"/>
  <c r="EK592" i="82"/>
  <c r="EJ592" i="82"/>
  <c r="EI592" i="82"/>
  <c r="EH592" i="82"/>
  <c r="EG592" i="82"/>
  <c r="EF592" i="82"/>
  <c r="EE592" i="82"/>
  <c r="ED592" i="82"/>
  <c r="EC592" i="82"/>
  <c r="EB592" i="82"/>
  <c r="EA592" i="82"/>
  <c r="DZ592" i="82"/>
  <c r="DY592" i="82"/>
  <c r="DX592" i="82"/>
  <c r="DW592" i="82"/>
  <c r="DV592" i="82"/>
  <c r="DU592" i="82"/>
  <c r="DT592" i="82"/>
  <c r="DS592" i="82"/>
  <c r="DR592" i="82"/>
  <c r="DQ592" i="82"/>
  <c r="DP592" i="82"/>
  <c r="DO592" i="82"/>
  <c r="DN592" i="82"/>
  <c r="DM592" i="82"/>
  <c r="DL592" i="82"/>
  <c r="DK592" i="82"/>
  <c r="DJ592" i="82"/>
  <c r="DI592" i="82"/>
  <c r="DH592" i="82"/>
  <c r="DG592" i="82"/>
  <c r="DF592" i="82"/>
  <c r="DE592" i="82"/>
  <c r="DD592" i="82"/>
  <c r="DC592" i="82"/>
  <c r="DB592" i="82"/>
  <c r="DA592" i="82"/>
  <c r="CZ592" i="82"/>
  <c r="FL591" i="82"/>
  <c r="FK591" i="82"/>
  <c r="FJ591" i="82"/>
  <c r="FI591" i="82"/>
  <c r="FH591" i="82"/>
  <c r="FG591" i="82"/>
  <c r="FF591" i="82"/>
  <c r="FE591" i="82"/>
  <c r="FD591" i="82"/>
  <c r="FC591" i="82"/>
  <c r="FB591" i="82"/>
  <c r="FA591" i="82"/>
  <c r="EY591" i="82"/>
  <c r="EX591" i="82"/>
  <c r="EM591" i="82"/>
  <c r="EL591" i="82"/>
  <c r="EK591" i="82"/>
  <c r="EJ591" i="82"/>
  <c r="EI591" i="82"/>
  <c r="EH591" i="82"/>
  <c r="EG591" i="82"/>
  <c r="EF591" i="82"/>
  <c r="EE591" i="82"/>
  <c r="ED591" i="82"/>
  <c r="EC591" i="82"/>
  <c r="EB591" i="82"/>
  <c r="EA591" i="82"/>
  <c r="DZ591" i="82"/>
  <c r="DY591" i="82"/>
  <c r="DX591" i="82"/>
  <c r="DW591" i="82"/>
  <c r="DV591" i="82"/>
  <c r="DU591" i="82"/>
  <c r="DT591" i="82"/>
  <c r="DS591" i="82"/>
  <c r="DR591" i="82"/>
  <c r="DQ591" i="82"/>
  <c r="DP591" i="82"/>
  <c r="DO591" i="82"/>
  <c r="DN591" i="82"/>
  <c r="DM591" i="82"/>
  <c r="DL591" i="82"/>
  <c r="DK591" i="82"/>
  <c r="DJ591" i="82"/>
  <c r="DI591" i="82"/>
  <c r="DH591" i="82"/>
  <c r="DG591" i="82"/>
  <c r="DF591" i="82"/>
  <c r="DE591" i="82"/>
  <c r="DD591" i="82"/>
  <c r="DC591" i="82"/>
  <c r="DB591" i="82"/>
  <c r="DA591" i="82"/>
  <c r="CZ591" i="82"/>
  <c r="FL590" i="82"/>
  <c r="FK590" i="82"/>
  <c r="FJ590" i="82"/>
  <c r="FI590" i="82"/>
  <c r="FH590" i="82"/>
  <c r="FG590" i="82"/>
  <c r="FF590" i="82"/>
  <c r="FE590" i="82"/>
  <c r="FD590" i="82"/>
  <c r="FC590" i="82"/>
  <c r="FB590" i="82"/>
  <c r="FA590" i="82"/>
  <c r="EY590" i="82"/>
  <c r="EX590" i="82"/>
  <c r="EM590" i="82"/>
  <c r="EL590" i="82"/>
  <c r="EK590" i="82"/>
  <c r="EJ590" i="82"/>
  <c r="EI590" i="82"/>
  <c r="EH590" i="82"/>
  <c r="EG590" i="82"/>
  <c r="EF590" i="82"/>
  <c r="EE590" i="82"/>
  <c r="ED590" i="82"/>
  <c r="EC590" i="82"/>
  <c r="EB590" i="82"/>
  <c r="EA590" i="82"/>
  <c r="DZ590" i="82"/>
  <c r="DY590" i="82"/>
  <c r="DX590" i="82"/>
  <c r="DW590" i="82"/>
  <c r="DV590" i="82"/>
  <c r="DU590" i="82"/>
  <c r="DT590" i="82"/>
  <c r="DS590" i="82"/>
  <c r="DR590" i="82"/>
  <c r="DQ590" i="82"/>
  <c r="DP590" i="82"/>
  <c r="DO590" i="82"/>
  <c r="DN590" i="82"/>
  <c r="DM590" i="82"/>
  <c r="DL590" i="82"/>
  <c r="DK590" i="82"/>
  <c r="DJ590" i="82"/>
  <c r="DI590" i="82"/>
  <c r="DH590" i="82"/>
  <c r="DG590" i="82"/>
  <c r="DF590" i="82"/>
  <c r="DE590" i="82"/>
  <c r="DD590" i="82"/>
  <c r="DC590" i="82"/>
  <c r="DB590" i="82"/>
  <c r="DA590" i="82"/>
  <c r="CZ590" i="82"/>
  <c r="FL589" i="82"/>
  <c r="FK589" i="82"/>
  <c r="FJ589" i="82"/>
  <c r="FI589" i="82"/>
  <c r="FH589" i="82"/>
  <c r="FG589" i="82"/>
  <c r="FF589" i="82"/>
  <c r="FE589" i="82"/>
  <c r="FD589" i="82"/>
  <c r="FC589" i="82"/>
  <c r="FB589" i="82"/>
  <c r="FA589" i="82"/>
  <c r="EY589" i="82"/>
  <c r="EX589" i="82"/>
  <c r="EM589" i="82"/>
  <c r="EL589" i="82"/>
  <c r="EK589" i="82"/>
  <c r="EJ589" i="82"/>
  <c r="EI589" i="82"/>
  <c r="EH589" i="82"/>
  <c r="EG589" i="82"/>
  <c r="EF589" i="82"/>
  <c r="EE589" i="82"/>
  <c r="ED589" i="82"/>
  <c r="EC589" i="82"/>
  <c r="EB589" i="82"/>
  <c r="EA589" i="82"/>
  <c r="DZ589" i="82"/>
  <c r="DY589" i="82"/>
  <c r="DX589" i="82"/>
  <c r="DW589" i="82"/>
  <c r="DV589" i="82"/>
  <c r="DU589" i="82"/>
  <c r="DT589" i="82"/>
  <c r="DS589" i="82"/>
  <c r="DR589" i="82"/>
  <c r="DQ589" i="82"/>
  <c r="DP589" i="82"/>
  <c r="DO589" i="82"/>
  <c r="DN589" i="82"/>
  <c r="DM589" i="82"/>
  <c r="DL589" i="82"/>
  <c r="DK589" i="82"/>
  <c r="DJ589" i="82"/>
  <c r="DI589" i="82"/>
  <c r="DH589" i="82"/>
  <c r="DG589" i="82"/>
  <c r="DF589" i="82"/>
  <c r="DE589" i="82"/>
  <c r="DD589" i="82"/>
  <c r="DC589" i="82"/>
  <c r="DB589" i="82"/>
  <c r="DA589" i="82"/>
  <c r="CZ589" i="82"/>
  <c r="FL588" i="82"/>
  <c r="FK588" i="82"/>
  <c r="FJ588" i="82"/>
  <c r="FI588" i="82"/>
  <c r="FH588" i="82"/>
  <c r="FG588" i="82"/>
  <c r="FF588" i="82"/>
  <c r="FE588" i="82"/>
  <c r="FD588" i="82"/>
  <c r="FC588" i="82"/>
  <c r="FB588" i="82"/>
  <c r="FA588" i="82"/>
  <c r="EY588" i="82"/>
  <c r="EX588" i="82"/>
  <c r="EM588" i="82"/>
  <c r="EL588" i="82"/>
  <c r="EK588" i="82"/>
  <c r="EJ588" i="82"/>
  <c r="EI588" i="82"/>
  <c r="EH588" i="82"/>
  <c r="EG588" i="82"/>
  <c r="EF588" i="82"/>
  <c r="EE588" i="82"/>
  <c r="ED588" i="82"/>
  <c r="EC588" i="82"/>
  <c r="EB588" i="82"/>
  <c r="EA588" i="82"/>
  <c r="DZ588" i="82"/>
  <c r="DY588" i="82"/>
  <c r="DX588" i="82"/>
  <c r="DW588" i="82"/>
  <c r="DV588" i="82"/>
  <c r="DU588" i="82"/>
  <c r="DT588" i="82"/>
  <c r="DS588" i="82"/>
  <c r="DR588" i="82"/>
  <c r="DQ588" i="82"/>
  <c r="DP588" i="82"/>
  <c r="DO588" i="82"/>
  <c r="DN588" i="82"/>
  <c r="DM588" i="82"/>
  <c r="DL588" i="82"/>
  <c r="DK588" i="82"/>
  <c r="DJ588" i="82"/>
  <c r="DI588" i="82"/>
  <c r="DH588" i="82"/>
  <c r="DG588" i="82"/>
  <c r="DF588" i="82"/>
  <c r="DE588" i="82"/>
  <c r="DD588" i="82"/>
  <c r="DC588" i="82"/>
  <c r="DB588" i="82"/>
  <c r="DA588" i="82"/>
  <c r="CZ588" i="82"/>
  <c r="FL587" i="82"/>
  <c r="FK587" i="82"/>
  <c r="FJ587" i="82"/>
  <c r="FI587" i="82"/>
  <c r="FH587" i="82"/>
  <c r="FG587" i="82"/>
  <c r="FF587" i="82"/>
  <c r="FE587" i="82"/>
  <c r="FD587" i="82"/>
  <c r="FC587" i="82"/>
  <c r="FB587" i="82"/>
  <c r="FA587" i="82"/>
  <c r="EY587" i="82"/>
  <c r="EX587" i="82"/>
  <c r="EM587" i="82"/>
  <c r="EL587" i="82"/>
  <c r="EK587" i="82"/>
  <c r="EJ587" i="82"/>
  <c r="EI587" i="82"/>
  <c r="EH587" i="82"/>
  <c r="EG587" i="82"/>
  <c r="EF587" i="82"/>
  <c r="EE587" i="82"/>
  <c r="ED587" i="82"/>
  <c r="EC587" i="82"/>
  <c r="EB587" i="82"/>
  <c r="EA587" i="82"/>
  <c r="DZ587" i="82"/>
  <c r="DY587" i="82"/>
  <c r="DX587" i="82"/>
  <c r="DW587" i="82"/>
  <c r="DV587" i="82"/>
  <c r="DU587" i="82"/>
  <c r="DT587" i="82"/>
  <c r="DS587" i="82"/>
  <c r="DR587" i="82"/>
  <c r="DQ587" i="82"/>
  <c r="DP587" i="82"/>
  <c r="DO587" i="82"/>
  <c r="DN587" i="82"/>
  <c r="DM587" i="82"/>
  <c r="DL587" i="82"/>
  <c r="DK587" i="82"/>
  <c r="DJ587" i="82"/>
  <c r="DI587" i="82"/>
  <c r="DH587" i="82"/>
  <c r="DG587" i="82"/>
  <c r="DF587" i="82"/>
  <c r="DE587" i="82"/>
  <c r="DD587" i="82"/>
  <c r="DC587" i="82"/>
  <c r="DB587" i="82"/>
  <c r="DA587" i="82"/>
  <c r="CZ587" i="82"/>
  <c r="FL586" i="82"/>
  <c r="FK586" i="82"/>
  <c r="FJ586" i="82"/>
  <c r="FI586" i="82"/>
  <c r="FH586" i="82"/>
  <c r="FG586" i="82"/>
  <c r="FF586" i="82"/>
  <c r="FE586" i="82"/>
  <c r="FD586" i="82"/>
  <c r="FC586" i="82"/>
  <c r="FB586" i="82"/>
  <c r="FA586" i="82"/>
  <c r="EY586" i="82"/>
  <c r="EX586" i="82"/>
  <c r="EM586" i="82"/>
  <c r="EL586" i="82"/>
  <c r="EK586" i="82"/>
  <c r="EJ586" i="82"/>
  <c r="EI586" i="82"/>
  <c r="EH586" i="82"/>
  <c r="EG586" i="82"/>
  <c r="EF586" i="82"/>
  <c r="EE586" i="82"/>
  <c r="ED586" i="82"/>
  <c r="EC586" i="82"/>
  <c r="EB586" i="82"/>
  <c r="EA586" i="82"/>
  <c r="DZ586" i="82"/>
  <c r="DY586" i="82"/>
  <c r="DX586" i="82"/>
  <c r="DW586" i="82"/>
  <c r="DV586" i="82"/>
  <c r="DU586" i="82"/>
  <c r="DT586" i="82"/>
  <c r="DS586" i="82"/>
  <c r="DR586" i="82"/>
  <c r="DQ586" i="82"/>
  <c r="DP586" i="82"/>
  <c r="DO586" i="82"/>
  <c r="DN586" i="82"/>
  <c r="DM586" i="82"/>
  <c r="DL586" i="82"/>
  <c r="DK586" i="82"/>
  <c r="DJ586" i="82"/>
  <c r="DI586" i="82"/>
  <c r="DH586" i="82"/>
  <c r="DG586" i="82"/>
  <c r="DF586" i="82"/>
  <c r="DE586" i="82"/>
  <c r="DD586" i="82"/>
  <c r="DC586" i="82"/>
  <c r="DB586" i="82"/>
  <c r="DA586" i="82"/>
  <c r="CZ586" i="82"/>
  <c r="FL585" i="82"/>
  <c r="FK585" i="82"/>
  <c r="FJ585" i="82"/>
  <c r="FI585" i="82"/>
  <c r="FH585" i="82"/>
  <c r="FG585" i="82"/>
  <c r="FF585" i="82"/>
  <c r="FE585" i="82"/>
  <c r="FD585" i="82"/>
  <c r="FC585" i="82"/>
  <c r="FB585" i="82"/>
  <c r="FA585" i="82"/>
  <c r="EY585" i="82"/>
  <c r="EX585" i="82"/>
  <c r="EM585" i="82"/>
  <c r="EL585" i="82"/>
  <c r="EK585" i="82"/>
  <c r="EJ585" i="82"/>
  <c r="EI585" i="82"/>
  <c r="EH585" i="82"/>
  <c r="EG585" i="82"/>
  <c r="EF585" i="82"/>
  <c r="EE585" i="82"/>
  <c r="ED585" i="82"/>
  <c r="EC585" i="82"/>
  <c r="EB585" i="82"/>
  <c r="EA585" i="82"/>
  <c r="DZ585" i="82"/>
  <c r="DY585" i="82"/>
  <c r="DX585" i="82"/>
  <c r="DW585" i="82"/>
  <c r="DV585" i="82"/>
  <c r="DU585" i="82"/>
  <c r="DT585" i="82"/>
  <c r="DS585" i="82"/>
  <c r="DR585" i="82"/>
  <c r="DQ585" i="82"/>
  <c r="DP585" i="82"/>
  <c r="DO585" i="82"/>
  <c r="DN585" i="82"/>
  <c r="DM585" i="82"/>
  <c r="DL585" i="82"/>
  <c r="DK585" i="82"/>
  <c r="DJ585" i="82"/>
  <c r="DI585" i="82"/>
  <c r="DH585" i="82"/>
  <c r="DG585" i="82"/>
  <c r="DF585" i="82"/>
  <c r="DE585" i="82"/>
  <c r="DD585" i="82"/>
  <c r="DC585" i="82"/>
  <c r="DB585" i="82"/>
  <c r="DA585" i="82"/>
  <c r="CZ585" i="82"/>
  <c r="FL584" i="82"/>
  <c r="FK584" i="82"/>
  <c r="FJ584" i="82"/>
  <c r="FI584" i="82"/>
  <c r="FH584" i="82"/>
  <c r="FG584" i="82"/>
  <c r="FF584" i="82"/>
  <c r="FE584" i="82"/>
  <c r="FD584" i="82"/>
  <c r="FC584" i="82"/>
  <c r="FB584" i="82"/>
  <c r="FA584" i="82"/>
  <c r="EY584" i="82"/>
  <c r="EX584" i="82"/>
  <c r="EM584" i="82"/>
  <c r="EL584" i="82"/>
  <c r="EK584" i="82"/>
  <c r="EJ584" i="82"/>
  <c r="EI584" i="82"/>
  <c r="EH584" i="82"/>
  <c r="EG584" i="82"/>
  <c r="EF584" i="82"/>
  <c r="EE584" i="82"/>
  <c r="ED584" i="82"/>
  <c r="EC584" i="82"/>
  <c r="EB584" i="82"/>
  <c r="EA584" i="82"/>
  <c r="DZ584" i="82"/>
  <c r="DY584" i="82"/>
  <c r="DX584" i="82"/>
  <c r="DW584" i="82"/>
  <c r="DV584" i="82"/>
  <c r="DU584" i="82"/>
  <c r="DT584" i="82"/>
  <c r="DS584" i="82"/>
  <c r="DR584" i="82"/>
  <c r="DQ584" i="82"/>
  <c r="DP584" i="82"/>
  <c r="DO584" i="82"/>
  <c r="DN584" i="82"/>
  <c r="DM584" i="82"/>
  <c r="DL584" i="82"/>
  <c r="DK584" i="82"/>
  <c r="DJ584" i="82"/>
  <c r="DI584" i="82"/>
  <c r="DH584" i="82"/>
  <c r="DG584" i="82"/>
  <c r="DF584" i="82"/>
  <c r="DE584" i="82"/>
  <c r="DD584" i="82"/>
  <c r="DC584" i="82"/>
  <c r="DB584" i="82"/>
  <c r="DA584" i="82"/>
  <c r="CZ584" i="82"/>
  <c r="FL583" i="82"/>
  <c r="FK583" i="82"/>
  <c r="FJ583" i="82"/>
  <c r="FI583" i="82"/>
  <c r="FH583" i="82"/>
  <c r="FG583" i="82"/>
  <c r="FF583" i="82"/>
  <c r="FE583" i="82"/>
  <c r="FD583" i="82"/>
  <c r="FC583" i="82"/>
  <c r="FB583" i="82"/>
  <c r="FA583" i="82"/>
  <c r="EY583" i="82"/>
  <c r="EX583" i="82"/>
  <c r="EM583" i="82"/>
  <c r="EL583" i="82"/>
  <c r="EK583" i="82"/>
  <c r="EJ583" i="82"/>
  <c r="EI583" i="82"/>
  <c r="EH583" i="82"/>
  <c r="EG583" i="82"/>
  <c r="EF583" i="82"/>
  <c r="EE583" i="82"/>
  <c r="ED583" i="82"/>
  <c r="EC583" i="82"/>
  <c r="EB583" i="82"/>
  <c r="EA583" i="82"/>
  <c r="DZ583" i="82"/>
  <c r="DY583" i="82"/>
  <c r="DX583" i="82"/>
  <c r="DW583" i="82"/>
  <c r="DV583" i="82"/>
  <c r="DU583" i="82"/>
  <c r="DT583" i="82"/>
  <c r="DS583" i="82"/>
  <c r="DR583" i="82"/>
  <c r="DQ583" i="82"/>
  <c r="DP583" i="82"/>
  <c r="DO583" i="82"/>
  <c r="DN583" i="82"/>
  <c r="DM583" i="82"/>
  <c r="DL583" i="82"/>
  <c r="DK583" i="82"/>
  <c r="DJ583" i="82"/>
  <c r="DI583" i="82"/>
  <c r="DH583" i="82"/>
  <c r="DG583" i="82"/>
  <c r="DF583" i="82"/>
  <c r="DE583" i="82"/>
  <c r="DD583" i="82"/>
  <c r="DC583" i="82"/>
  <c r="DB583" i="82"/>
  <c r="DA583" i="82"/>
  <c r="CZ583" i="82"/>
  <c r="FL582" i="82"/>
  <c r="FK582" i="82"/>
  <c r="FJ582" i="82"/>
  <c r="FI582" i="82"/>
  <c r="FH582" i="82"/>
  <c r="FG582" i="82"/>
  <c r="FF582" i="82"/>
  <c r="FE582" i="82"/>
  <c r="FD582" i="82"/>
  <c r="FC582" i="82"/>
  <c r="FB582" i="82"/>
  <c r="FA582" i="82"/>
  <c r="EY582" i="82"/>
  <c r="EX582" i="82"/>
  <c r="EM582" i="82"/>
  <c r="EL582" i="82"/>
  <c r="EK582" i="82"/>
  <c r="EJ582" i="82"/>
  <c r="EI582" i="82"/>
  <c r="EH582" i="82"/>
  <c r="EG582" i="82"/>
  <c r="EF582" i="82"/>
  <c r="EE582" i="82"/>
  <c r="ED582" i="82"/>
  <c r="EC582" i="82"/>
  <c r="EB582" i="82"/>
  <c r="EA582" i="82"/>
  <c r="DZ582" i="82"/>
  <c r="DY582" i="82"/>
  <c r="DX582" i="82"/>
  <c r="DW582" i="82"/>
  <c r="DV582" i="82"/>
  <c r="DU582" i="82"/>
  <c r="DT582" i="82"/>
  <c r="DS582" i="82"/>
  <c r="DR582" i="82"/>
  <c r="DQ582" i="82"/>
  <c r="DP582" i="82"/>
  <c r="DO582" i="82"/>
  <c r="DN582" i="82"/>
  <c r="DM582" i="82"/>
  <c r="DL582" i="82"/>
  <c r="DK582" i="82"/>
  <c r="DJ582" i="82"/>
  <c r="DI582" i="82"/>
  <c r="DH582" i="82"/>
  <c r="DG582" i="82"/>
  <c r="DF582" i="82"/>
  <c r="DE582" i="82"/>
  <c r="DD582" i="82"/>
  <c r="DC582" i="82"/>
  <c r="DB582" i="82"/>
  <c r="DA582" i="82"/>
  <c r="CZ582" i="82"/>
  <c r="FL581" i="82"/>
  <c r="FK581" i="82"/>
  <c r="FJ581" i="82"/>
  <c r="FI581" i="82"/>
  <c r="FH581" i="82"/>
  <c r="FG581" i="82"/>
  <c r="FF581" i="82"/>
  <c r="FE581" i="82"/>
  <c r="FD581" i="82"/>
  <c r="FC581" i="82"/>
  <c r="FB581" i="82"/>
  <c r="FA581" i="82"/>
  <c r="EY581" i="82"/>
  <c r="EX581" i="82"/>
  <c r="EM581" i="82"/>
  <c r="EL581" i="82"/>
  <c r="EK581" i="82"/>
  <c r="EJ581" i="82"/>
  <c r="EI581" i="82"/>
  <c r="EH581" i="82"/>
  <c r="EG581" i="82"/>
  <c r="EF581" i="82"/>
  <c r="EE581" i="82"/>
  <c r="ED581" i="82"/>
  <c r="EC581" i="82"/>
  <c r="EB581" i="82"/>
  <c r="EA581" i="82"/>
  <c r="DZ581" i="82"/>
  <c r="DY581" i="82"/>
  <c r="DX581" i="82"/>
  <c r="DW581" i="82"/>
  <c r="DV581" i="82"/>
  <c r="DU581" i="82"/>
  <c r="DT581" i="82"/>
  <c r="DS581" i="82"/>
  <c r="DR581" i="82"/>
  <c r="DQ581" i="82"/>
  <c r="DP581" i="82"/>
  <c r="DO581" i="82"/>
  <c r="DN581" i="82"/>
  <c r="DM581" i="82"/>
  <c r="DL581" i="82"/>
  <c r="DK581" i="82"/>
  <c r="DJ581" i="82"/>
  <c r="DI581" i="82"/>
  <c r="DH581" i="82"/>
  <c r="DG581" i="82"/>
  <c r="DF581" i="82"/>
  <c r="DE581" i="82"/>
  <c r="DD581" i="82"/>
  <c r="DC581" i="82"/>
  <c r="DB581" i="82"/>
  <c r="DA581" i="82"/>
  <c r="CZ581" i="82"/>
  <c r="FL580" i="82"/>
  <c r="FK580" i="82"/>
  <c r="FJ580" i="82"/>
  <c r="FI580" i="82"/>
  <c r="FH580" i="82"/>
  <c r="FG580" i="82"/>
  <c r="FF580" i="82"/>
  <c r="FE580" i="82"/>
  <c r="FD580" i="82"/>
  <c r="FC580" i="82"/>
  <c r="FB580" i="82"/>
  <c r="FA580" i="82"/>
  <c r="EY580" i="82"/>
  <c r="EX580" i="82"/>
  <c r="EM580" i="82"/>
  <c r="EL580" i="82"/>
  <c r="EK580" i="82"/>
  <c r="EJ580" i="82"/>
  <c r="EI580" i="82"/>
  <c r="EH580" i="82"/>
  <c r="EG580" i="82"/>
  <c r="EF580" i="82"/>
  <c r="EE580" i="82"/>
  <c r="ED580" i="82"/>
  <c r="EC580" i="82"/>
  <c r="EB580" i="82"/>
  <c r="EA580" i="82"/>
  <c r="DZ580" i="82"/>
  <c r="DY580" i="82"/>
  <c r="DX580" i="82"/>
  <c r="DW580" i="82"/>
  <c r="DV580" i="82"/>
  <c r="DU580" i="82"/>
  <c r="DT580" i="82"/>
  <c r="DS580" i="82"/>
  <c r="DR580" i="82"/>
  <c r="DQ580" i="82"/>
  <c r="DP580" i="82"/>
  <c r="DO580" i="82"/>
  <c r="DN580" i="82"/>
  <c r="DM580" i="82"/>
  <c r="DL580" i="82"/>
  <c r="DK580" i="82"/>
  <c r="DJ580" i="82"/>
  <c r="DI580" i="82"/>
  <c r="DH580" i="82"/>
  <c r="DG580" i="82"/>
  <c r="DF580" i="82"/>
  <c r="DE580" i="82"/>
  <c r="DD580" i="82"/>
  <c r="DC580" i="82"/>
  <c r="DB580" i="82"/>
  <c r="DA580" i="82"/>
  <c r="CZ580" i="82"/>
  <c r="FL579" i="82"/>
  <c r="FK579" i="82"/>
  <c r="FJ579" i="82"/>
  <c r="FI579" i="82"/>
  <c r="FH579" i="82"/>
  <c r="FG579" i="82"/>
  <c r="FF579" i="82"/>
  <c r="FE579" i="82"/>
  <c r="FD579" i="82"/>
  <c r="FC579" i="82"/>
  <c r="FB579" i="82"/>
  <c r="FA579" i="82"/>
  <c r="EY579" i="82"/>
  <c r="EX579" i="82"/>
  <c r="EM579" i="82"/>
  <c r="EL579" i="82"/>
  <c r="EK579" i="82"/>
  <c r="EJ579" i="82"/>
  <c r="EI579" i="82"/>
  <c r="EH579" i="82"/>
  <c r="EG579" i="82"/>
  <c r="EF579" i="82"/>
  <c r="EE579" i="82"/>
  <c r="ED579" i="82"/>
  <c r="EC579" i="82"/>
  <c r="EB579" i="82"/>
  <c r="EA579" i="82"/>
  <c r="DZ579" i="82"/>
  <c r="DY579" i="82"/>
  <c r="DX579" i="82"/>
  <c r="DW579" i="82"/>
  <c r="DV579" i="82"/>
  <c r="DU579" i="82"/>
  <c r="DT579" i="82"/>
  <c r="DS579" i="82"/>
  <c r="DR579" i="82"/>
  <c r="DQ579" i="82"/>
  <c r="DP579" i="82"/>
  <c r="DO579" i="82"/>
  <c r="DN579" i="82"/>
  <c r="DM579" i="82"/>
  <c r="DL579" i="82"/>
  <c r="DK579" i="82"/>
  <c r="DJ579" i="82"/>
  <c r="DI579" i="82"/>
  <c r="DH579" i="82"/>
  <c r="DG579" i="82"/>
  <c r="DF579" i="82"/>
  <c r="DE579" i="82"/>
  <c r="DD579" i="82"/>
  <c r="DC579" i="82"/>
  <c r="DB579" i="82"/>
  <c r="DA579" i="82"/>
  <c r="CZ579" i="82"/>
  <c r="FL578" i="82"/>
  <c r="FK578" i="82"/>
  <c r="FJ578" i="82"/>
  <c r="FI578" i="82"/>
  <c r="FH578" i="82"/>
  <c r="FG578" i="82"/>
  <c r="FF578" i="82"/>
  <c r="FE578" i="82"/>
  <c r="FD578" i="82"/>
  <c r="FC578" i="82"/>
  <c r="FB578" i="82"/>
  <c r="FA578" i="82"/>
  <c r="EY578" i="82"/>
  <c r="EX578" i="82"/>
  <c r="EM578" i="82"/>
  <c r="EL578" i="82"/>
  <c r="EK578" i="82"/>
  <c r="EJ578" i="82"/>
  <c r="EI578" i="82"/>
  <c r="EH578" i="82"/>
  <c r="EG578" i="82"/>
  <c r="EF578" i="82"/>
  <c r="EE578" i="82"/>
  <c r="ED578" i="82"/>
  <c r="EC578" i="82"/>
  <c r="EB578" i="82"/>
  <c r="EA578" i="82"/>
  <c r="DZ578" i="82"/>
  <c r="DY578" i="82"/>
  <c r="DX578" i="82"/>
  <c r="DW578" i="82"/>
  <c r="DV578" i="82"/>
  <c r="DU578" i="82"/>
  <c r="DT578" i="82"/>
  <c r="DS578" i="82"/>
  <c r="DR578" i="82"/>
  <c r="DQ578" i="82"/>
  <c r="DP578" i="82"/>
  <c r="DO578" i="82"/>
  <c r="DN578" i="82"/>
  <c r="DM578" i="82"/>
  <c r="DL578" i="82"/>
  <c r="DK578" i="82"/>
  <c r="DJ578" i="82"/>
  <c r="DI578" i="82"/>
  <c r="DH578" i="82"/>
  <c r="DG578" i="82"/>
  <c r="DF578" i="82"/>
  <c r="DE578" i="82"/>
  <c r="DD578" i="82"/>
  <c r="DC578" i="82"/>
  <c r="DB578" i="82"/>
  <c r="DA578" i="82"/>
  <c r="CZ578" i="82"/>
  <c r="FL577" i="82"/>
  <c r="FK577" i="82"/>
  <c r="FJ577" i="82"/>
  <c r="FI577" i="82"/>
  <c r="FH577" i="82"/>
  <c r="FG577" i="82"/>
  <c r="FF577" i="82"/>
  <c r="FE577" i="82"/>
  <c r="FD577" i="82"/>
  <c r="FC577" i="82"/>
  <c r="FB577" i="82"/>
  <c r="FA577" i="82"/>
  <c r="EY577" i="82"/>
  <c r="EX577" i="82"/>
  <c r="EM577" i="82"/>
  <c r="EL577" i="82"/>
  <c r="EK577" i="82"/>
  <c r="EJ577" i="82"/>
  <c r="EI577" i="82"/>
  <c r="EH577" i="82"/>
  <c r="EG577" i="82"/>
  <c r="EF577" i="82"/>
  <c r="EE577" i="82"/>
  <c r="ED577" i="82"/>
  <c r="EC577" i="82"/>
  <c r="EB577" i="82"/>
  <c r="EA577" i="82"/>
  <c r="DZ577" i="82"/>
  <c r="DY577" i="82"/>
  <c r="DX577" i="82"/>
  <c r="DW577" i="82"/>
  <c r="DV577" i="82"/>
  <c r="DU577" i="82"/>
  <c r="DT577" i="82"/>
  <c r="DS577" i="82"/>
  <c r="DR577" i="82"/>
  <c r="DQ577" i="82"/>
  <c r="DP577" i="82"/>
  <c r="DO577" i="82"/>
  <c r="DN577" i="82"/>
  <c r="DM577" i="82"/>
  <c r="DL577" i="82"/>
  <c r="DK577" i="82"/>
  <c r="DJ577" i="82"/>
  <c r="DI577" i="82"/>
  <c r="DH577" i="82"/>
  <c r="DG577" i="82"/>
  <c r="DF577" i="82"/>
  <c r="DE577" i="82"/>
  <c r="DD577" i="82"/>
  <c r="DC577" i="82"/>
  <c r="DB577" i="82"/>
  <c r="DA577" i="82"/>
  <c r="CZ577" i="82"/>
  <c r="FL576" i="82"/>
  <c r="FK576" i="82"/>
  <c r="FJ576" i="82"/>
  <c r="FI576" i="82"/>
  <c r="FH576" i="82"/>
  <c r="FG576" i="82"/>
  <c r="FF576" i="82"/>
  <c r="FE576" i="82"/>
  <c r="FD576" i="82"/>
  <c r="FC576" i="82"/>
  <c r="FB576" i="82"/>
  <c r="FA576" i="82"/>
  <c r="EY576" i="82"/>
  <c r="EX576" i="82"/>
  <c r="EM576" i="82"/>
  <c r="EL576" i="82"/>
  <c r="EK576" i="82"/>
  <c r="EJ576" i="82"/>
  <c r="EI576" i="82"/>
  <c r="EH576" i="82"/>
  <c r="EG576" i="82"/>
  <c r="EF576" i="82"/>
  <c r="EE576" i="82"/>
  <c r="ED576" i="82"/>
  <c r="EC576" i="82"/>
  <c r="EB576" i="82"/>
  <c r="EA576" i="82"/>
  <c r="DZ576" i="82"/>
  <c r="DY576" i="82"/>
  <c r="DX576" i="82"/>
  <c r="DW576" i="82"/>
  <c r="DV576" i="82"/>
  <c r="DU576" i="82"/>
  <c r="DT576" i="82"/>
  <c r="DS576" i="82"/>
  <c r="DR576" i="82"/>
  <c r="DQ576" i="82"/>
  <c r="DP576" i="82"/>
  <c r="DO576" i="82"/>
  <c r="DN576" i="82"/>
  <c r="DM576" i="82"/>
  <c r="DL576" i="82"/>
  <c r="DK576" i="82"/>
  <c r="DJ576" i="82"/>
  <c r="DI576" i="82"/>
  <c r="DH576" i="82"/>
  <c r="DG576" i="82"/>
  <c r="DF576" i="82"/>
  <c r="DE576" i="82"/>
  <c r="DD576" i="82"/>
  <c r="DC576" i="82"/>
  <c r="DB576" i="82"/>
  <c r="DA576" i="82"/>
  <c r="CZ576" i="82"/>
  <c r="FL575" i="82"/>
  <c r="FK575" i="82"/>
  <c r="FJ575" i="82"/>
  <c r="FI575" i="82"/>
  <c r="FH575" i="82"/>
  <c r="FG575" i="82"/>
  <c r="FF575" i="82"/>
  <c r="FE575" i="82"/>
  <c r="FD575" i="82"/>
  <c r="FC575" i="82"/>
  <c r="FB575" i="82"/>
  <c r="FA575" i="82"/>
  <c r="EY575" i="82"/>
  <c r="EX575" i="82"/>
  <c r="EM575" i="82"/>
  <c r="EL575" i="82"/>
  <c r="EK575" i="82"/>
  <c r="EJ575" i="82"/>
  <c r="EI575" i="82"/>
  <c r="EH575" i="82"/>
  <c r="EG575" i="82"/>
  <c r="EF575" i="82"/>
  <c r="EE575" i="82"/>
  <c r="ED575" i="82"/>
  <c r="EC575" i="82"/>
  <c r="EB575" i="82"/>
  <c r="EA575" i="82"/>
  <c r="DZ575" i="82"/>
  <c r="DY575" i="82"/>
  <c r="DX575" i="82"/>
  <c r="DW575" i="82"/>
  <c r="DV575" i="82"/>
  <c r="DU575" i="82"/>
  <c r="DT575" i="82"/>
  <c r="DS575" i="82"/>
  <c r="DR575" i="82"/>
  <c r="DQ575" i="82"/>
  <c r="DP575" i="82"/>
  <c r="DO575" i="82"/>
  <c r="DN575" i="82"/>
  <c r="DM575" i="82"/>
  <c r="DL575" i="82"/>
  <c r="DK575" i="82"/>
  <c r="DJ575" i="82"/>
  <c r="DI575" i="82"/>
  <c r="DH575" i="82"/>
  <c r="DG575" i="82"/>
  <c r="DF575" i="82"/>
  <c r="DE575" i="82"/>
  <c r="DD575" i="82"/>
  <c r="DC575" i="82"/>
  <c r="DB575" i="82"/>
  <c r="DA575" i="82"/>
  <c r="CZ575" i="82"/>
  <c r="FL574" i="82"/>
  <c r="FK574" i="82"/>
  <c r="FJ574" i="82"/>
  <c r="FI574" i="82"/>
  <c r="FH574" i="82"/>
  <c r="FG574" i="82"/>
  <c r="FF574" i="82"/>
  <c r="FE574" i="82"/>
  <c r="FD574" i="82"/>
  <c r="FC574" i="82"/>
  <c r="FB574" i="82"/>
  <c r="FA574" i="82"/>
  <c r="EY574" i="82"/>
  <c r="EX574" i="82"/>
  <c r="EM574" i="82"/>
  <c r="EL574" i="82"/>
  <c r="EK574" i="82"/>
  <c r="EJ574" i="82"/>
  <c r="EI574" i="82"/>
  <c r="EH574" i="82"/>
  <c r="EG574" i="82"/>
  <c r="EF574" i="82"/>
  <c r="EE574" i="82"/>
  <c r="ED574" i="82"/>
  <c r="EC574" i="82"/>
  <c r="EB574" i="82"/>
  <c r="EA574" i="82"/>
  <c r="DZ574" i="82"/>
  <c r="DY574" i="82"/>
  <c r="DX574" i="82"/>
  <c r="DW574" i="82"/>
  <c r="DV574" i="82"/>
  <c r="DU574" i="82"/>
  <c r="DT574" i="82"/>
  <c r="DS574" i="82"/>
  <c r="DR574" i="82"/>
  <c r="DQ574" i="82"/>
  <c r="DP574" i="82"/>
  <c r="DO574" i="82"/>
  <c r="DN574" i="82"/>
  <c r="DM574" i="82"/>
  <c r="DL574" i="82"/>
  <c r="DK574" i="82"/>
  <c r="DJ574" i="82"/>
  <c r="DI574" i="82"/>
  <c r="DH574" i="82"/>
  <c r="DG574" i="82"/>
  <c r="DF574" i="82"/>
  <c r="DE574" i="82"/>
  <c r="DD574" i="82"/>
  <c r="DC574" i="82"/>
  <c r="DB574" i="82"/>
  <c r="DA574" i="82"/>
  <c r="CZ574" i="82"/>
  <c r="FL573" i="82"/>
  <c r="FK573" i="82"/>
  <c r="FJ573" i="82"/>
  <c r="FI573" i="82"/>
  <c r="FH573" i="82"/>
  <c r="FG573" i="82"/>
  <c r="FF573" i="82"/>
  <c r="FE573" i="82"/>
  <c r="FD573" i="82"/>
  <c r="FC573" i="82"/>
  <c r="FB573" i="82"/>
  <c r="FA573" i="82"/>
  <c r="EY573" i="82"/>
  <c r="EX573" i="82"/>
  <c r="EM573" i="82"/>
  <c r="EL573" i="82"/>
  <c r="EK573" i="82"/>
  <c r="EJ573" i="82"/>
  <c r="EI573" i="82"/>
  <c r="EH573" i="82"/>
  <c r="EG573" i="82"/>
  <c r="EF573" i="82"/>
  <c r="EE573" i="82"/>
  <c r="ED573" i="82"/>
  <c r="EC573" i="82"/>
  <c r="EB573" i="82"/>
  <c r="EA573" i="82"/>
  <c r="DZ573" i="82"/>
  <c r="DY573" i="82"/>
  <c r="DX573" i="82"/>
  <c r="DW573" i="82"/>
  <c r="DV573" i="82"/>
  <c r="DU573" i="82"/>
  <c r="DT573" i="82"/>
  <c r="DS573" i="82"/>
  <c r="DR573" i="82"/>
  <c r="DQ573" i="82"/>
  <c r="DP573" i="82"/>
  <c r="DO573" i="82"/>
  <c r="DN573" i="82"/>
  <c r="DM573" i="82"/>
  <c r="DL573" i="82"/>
  <c r="DK573" i="82"/>
  <c r="DJ573" i="82"/>
  <c r="DI573" i="82"/>
  <c r="DH573" i="82"/>
  <c r="DG573" i="82"/>
  <c r="DF573" i="82"/>
  <c r="DE573" i="82"/>
  <c r="DD573" i="82"/>
  <c r="DC573" i="82"/>
  <c r="DB573" i="82"/>
  <c r="DA573" i="82"/>
  <c r="CZ573" i="82"/>
  <c r="FL572" i="82"/>
  <c r="FK572" i="82"/>
  <c r="FJ572" i="82"/>
  <c r="FI572" i="82"/>
  <c r="FH572" i="82"/>
  <c r="FG572" i="82"/>
  <c r="FF572" i="82"/>
  <c r="FE572" i="82"/>
  <c r="FD572" i="82"/>
  <c r="FC572" i="82"/>
  <c r="FB572" i="82"/>
  <c r="FA572" i="82"/>
  <c r="EY572" i="82"/>
  <c r="EX572" i="82"/>
  <c r="EM572" i="82"/>
  <c r="EL572" i="82"/>
  <c r="EK572" i="82"/>
  <c r="EJ572" i="82"/>
  <c r="EI572" i="82"/>
  <c r="EH572" i="82"/>
  <c r="EG572" i="82"/>
  <c r="EF572" i="82"/>
  <c r="EE572" i="82"/>
  <c r="ED572" i="82"/>
  <c r="EC572" i="82"/>
  <c r="EB572" i="82"/>
  <c r="EA572" i="82"/>
  <c r="DZ572" i="82"/>
  <c r="DY572" i="82"/>
  <c r="DX572" i="82"/>
  <c r="DW572" i="82"/>
  <c r="DV572" i="82"/>
  <c r="DU572" i="82"/>
  <c r="DT572" i="82"/>
  <c r="DS572" i="82"/>
  <c r="DR572" i="82"/>
  <c r="DQ572" i="82"/>
  <c r="DP572" i="82"/>
  <c r="DO572" i="82"/>
  <c r="DN572" i="82"/>
  <c r="DM572" i="82"/>
  <c r="DL572" i="82"/>
  <c r="DK572" i="82"/>
  <c r="DJ572" i="82"/>
  <c r="DI572" i="82"/>
  <c r="DH572" i="82"/>
  <c r="DG572" i="82"/>
  <c r="DF572" i="82"/>
  <c r="DE572" i="82"/>
  <c r="DD572" i="82"/>
  <c r="DC572" i="82"/>
  <c r="DB572" i="82"/>
  <c r="DA572" i="82"/>
  <c r="CZ572" i="82"/>
  <c r="FL571" i="82"/>
  <c r="FK571" i="82"/>
  <c r="FJ571" i="82"/>
  <c r="FI571" i="82"/>
  <c r="FH571" i="82"/>
  <c r="FG571" i="82"/>
  <c r="FF571" i="82"/>
  <c r="FE571" i="82"/>
  <c r="FD571" i="82"/>
  <c r="FC571" i="82"/>
  <c r="FB571" i="82"/>
  <c r="FA571" i="82"/>
  <c r="EY571" i="82"/>
  <c r="EX571" i="82"/>
  <c r="EM571" i="82"/>
  <c r="EL571" i="82"/>
  <c r="EK571" i="82"/>
  <c r="EJ571" i="82"/>
  <c r="EI571" i="82"/>
  <c r="EH571" i="82"/>
  <c r="EG571" i="82"/>
  <c r="EF571" i="82"/>
  <c r="EE571" i="82"/>
  <c r="ED571" i="82"/>
  <c r="EC571" i="82"/>
  <c r="EB571" i="82"/>
  <c r="EA571" i="82"/>
  <c r="DZ571" i="82"/>
  <c r="DY571" i="82"/>
  <c r="DX571" i="82"/>
  <c r="DW571" i="82"/>
  <c r="DV571" i="82"/>
  <c r="DU571" i="82"/>
  <c r="DT571" i="82"/>
  <c r="DS571" i="82"/>
  <c r="DR571" i="82"/>
  <c r="DQ571" i="82"/>
  <c r="DP571" i="82"/>
  <c r="DO571" i="82"/>
  <c r="DN571" i="82"/>
  <c r="DM571" i="82"/>
  <c r="DL571" i="82"/>
  <c r="DK571" i="82"/>
  <c r="DJ571" i="82"/>
  <c r="DI571" i="82"/>
  <c r="DH571" i="82"/>
  <c r="DG571" i="82"/>
  <c r="DF571" i="82"/>
  <c r="DE571" i="82"/>
  <c r="DD571" i="82"/>
  <c r="DC571" i="82"/>
  <c r="DB571" i="82"/>
  <c r="DA571" i="82"/>
  <c r="CZ571" i="82"/>
  <c r="FL570" i="82"/>
  <c r="FK570" i="82"/>
  <c r="FJ570" i="82"/>
  <c r="FI570" i="82"/>
  <c r="FH570" i="82"/>
  <c r="FG570" i="82"/>
  <c r="FF570" i="82"/>
  <c r="FE570" i="82"/>
  <c r="FD570" i="82"/>
  <c r="FC570" i="82"/>
  <c r="FB570" i="82"/>
  <c r="FA570" i="82"/>
  <c r="EY570" i="82"/>
  <c r="EX570" i="82"/>
  <c r="EM570" i="82"/>
  <c r="EL570" i="82"/>
  <c r="EK570" i="82"/>
  <c r="EJ570" i="82"/>
  <c r="EI570" i="82"/>
  <c r="EH570" i="82"/>
  <c r="EG570" i="82"/>
  <c r="EF570" i="82"/>
  <c r="EE570" i="82"/>
  <c r="ED570" i="82"/>
  <c r="EC570" i="82"/>
  <c r="EB570" i="82"/>
  <c r="EA570" i="82"/>
  <c r="DZ570" i="82"/>
  <c r="DY570" i="82"/>
  <c r="DX570" i="82"/>
  <c r="DW570" i="82"/>
  <c r="DV570" i="82"/>
  <c r="DU570" i="82"/>
  <c r="DT570" i="82"/>
  <c r="DS570" i="82"/>
  <c r="DR570" i="82"/>
  <c r="DQ570" i="82"/>
  <c r="DP570" i="82"/>
  <c r="DO570" i="82"/>
  <c r="DN570" i="82"/>
  <c r="DM570" i="82"/>
  <c r="DL570" i="82"/>
  <c r="DK570" i="82"/>
  <c r="DJ570" i="82"/>
  <c r="DI570" i="82"/>
  <c r="DH570" i="82"/>
  <c r="DG570" i="82"/>
  <c r="DF570" i="82"/>
  <c r="DE570" i="82"/>
  <c r="DD570" i="82"/>
  <c r="DC570" i="82"/>
  <c r="DB570" i="82"/>
  <c r="DA570" i="82"/>
  <c r="CZ570" i="82"/>
  <c r="FL569" i="82"/>
  <c r="FK569" i="82"/>
  <c r="FJ569" i="82"/>
  <c r="FI569" i="82"/>
  <c r="FH569" i="82"/>
  <c r="FG569" i="82"/>
  <c r="FF569" i="82"/>
  <c r="FE569" i="82"/>
  <c r="FD569" i="82"/>
  <c r="FC569" i="82"/>
  <c r="FB569" i="82"/>
  <c r="FA569" i="82"/>
  <c r="EY569" i="82"/>
  <c r="EX569" i="82"/>
  <c r="EM569" i="82"/>
  <c r="EL569" i="82"/>
  <c r="EK569" i="82"/>
  <c r="EJ569" i="82"/>
  <c r="EI569" i="82"/>
  <c r="EH569" i="82"/>
  <c r="EG569" i="82"/>
  <c r="EF569" i="82"/>
  <c r="EE569" i="82"/>
  <c r="ED569" i="82"/>
  <c r="EC569" i="82"/>
  <c r="EB569" i="82"/>
  <c r="EA569" i="82"/>
  <c r="DZ569" i="82"/>
  <c r="DY569" i="82"/>
  <c r="DX569" i="82"/>
  <c r="DW569" i="82"/>
  <c r="DV569" i="82"/>
  <c r="DU569" i="82"/>
  <c r="DT569" i="82"/>
  <c r="DS569" i="82"/>
  <c r="DR569" i="82"/>
  <c r="DQ569" i="82"/>
  <c r="DP569" i="82"/>
  <c r="DO569" i="82"/>
  <c r="DN569" i="82"/>
  <c r="DM569" i="82"/>
  <c r="DL569" i="82"/>
  <c r="DK569" i="82"/>
  <c r="DJ569" i="82"/>
  <c r="DI569" i="82"/>
  <c r="DH569" i="82"/>
  <c r="DG569" i="82"/>
  <c r="DF569" i="82"/>
  <c r="DE569" i="82"/>
  <c r="DD569" i="82"/>
  <c r="DC569" i="82"/>
  <c r="DB569" i="82"/>
  <c r="DA569" i="82"/>
  <c r="CZ569" i="82"/>
  <c r="FL568" i="82"/>
  <c r="FK568" i="82"/>
  <c r="FJ568" i="82"/>
  <c r="FI568" i="82"/>
  <c r="FH568" i="82"/>
  <c r="FG568" i="82"/>
  <c r="FF568" i="82"/>
  <c r="FE568" i="82"/>
  <c r="FD568" i="82"/>
  <c r="FC568" i="82"/>
  <c r="FB568" i="82"/>
  <c r="FA568" i="82"/>
  <c r="EY568" i="82"/>
  <c r="EX568" i="82"/>
  <c r="EM568" i="82"/>
  <c r="EL568" i="82"/>
  <c r="EK568" i="82"/>
  <c r="EJ568" i="82"/>
  <c r="EI568" i="82"/>
  <c r="EH568" i="82"/>
  <c r="EG568" i="82"/>
  <c r="EF568" i="82"/>
  <c r="EE568" i="82"/>
  <c r="ED568" i="82"/>
  <c r="EC568" i="82"/>
  <c r="EB568" i="82"/>
  <c r="EA568" i="82"/>
  <c r="DZ568" i="82"/>
  <c r="DY568" i="82"/>
  <c r="DX568" i="82"/>
  <c r="DW568" i="82"/>
  <c r="DV568" i="82"/>
  <c r="DU568" i="82"/>
  <c r="DT568" i="82"/>
  <c r="DS568" i="82"/>
  <c r="DR568" i="82"/>
  <c r="DQ568" i="82"/>
  <c r="DP568" i="82"/>
  <c r="DO568" i="82"/>
  <c r="DN568" i="82"/>
  <c r="DM568" i="82"/>
  <c r="DL568" i="82"/>
  <c r="DK568" i="82"/>
  <c r="DJ568" i="82"/>
  <c r="DI568" i="82"/>
  <c r="DH568" i="82"/>
  <c r="DG568" i="82"/>
  <c r="DF568" i="82"/>
  <c r="DE568" i="82"/>
  <c r="DD568" i="82"/>
  <c r="DC568" i="82"/>
  <c r="DB568" i="82"/>
  <c r="DA568" i="82"/>
  <c r="CZ568" i="82"/>
  <c r="FL567" i="82"/>
  <c r="FK567" i="82"/>
  <c r="FJ567" i="82"/>
  <c r="FI567" i="82"/>
  <c r="FH567" i="82"/>
  <c r="FG567" i="82"/>
  <c r="FF567" i="82"/>
  <c r="FE567" i="82"/>
  <c r="FD567" i="82"/>
  <c r="FC567" i="82"/>
  <c r="FB567" i="82"/>
  <c r="FA567" i="82"/>
  <c r="EY567" i="82"/>
  <c r="EX567" i="82"/>
  <c r="EM567" i="82"/>
  <c r="EL567" i="82"/>
  <c r="EK567" i="82"/>
  <c r="EJ567" i="82"/>
  <c r="EI567" i="82"/>
  <c r="EH567" i="82"/>
  <c r="EG567" i="82"/>
  <c r="EF567" i="82"/>
  <c r="EE567" i="82"/>
  <c r="ED567" i="82"/>
  <c r="EC567" i="82"/>
  <c r="EB567" i="82"/>
  <c r="EA567" i="82"/>
  <c r="DZ567" i="82"/>
  <c r="DY567" i="82"/>
  <c r="DX567" i="82"/>
  <c r="DW567" i="82"/>
  <c r="DV567" i="82"/>
  <c r="DU567" i="82"/>
  <c r="DT567" i="82"/>
  <c r="DS567" i="82"/>
  <c r="DR567" i="82"/>
  <c r="DQ567" i="82"/>
  <c r="DP567" i="82"/>
  <c r="DO567" i="82"/>
  <c r="DN567" i="82"/>
  <c r="DM567" i="82"/>
  <c r="DL567" i="82"/>
  <c r="DK567" i="82"/>
  <c r="DJ567" i="82"/>
  <c r="DI567" i="82"/>
  <c r="DH567" i="82"/>
  <c r="DG567" i="82"/>
  <c r="DF567" i="82"/>
  <c r="DE567" i="82"/>
  <c r="DD567" i="82"/>
  <c r="DC567" i="82"/>
  <c r="DB567" i="82"/>
  <c r="DA567" i="82"/>
  <c r="CZ567" i="82"/>
  <c r="FL566" i="82"/>
  <c r="FK566" i="82"/>
  <c r="FJ566" i="82"/>
  <c r="FI566" i="82"/>
  <c r="FH566" i="82"/>
  <c r="FG566" i="82"/>
  <c r="FF566" i="82"/>
  <c r="FE566" i="82"/>
  <c r="FD566" i="82"/>
  <c r="FC566" i="82"/>
  <c r="FB566" i="82"/>
  <c r="FA566" i="82"/>
  <c r="EY566" i="82"/>
  <c r="EX566" i="82"/>
  <c r="EM566" i="82"/>
  <c r="EL566" i="82"/>
  <c r="EK566" i="82"/>
  <c r="EJ566" i="82"/>
  <c r="EI566" i="82"/>
  <c r="EH566" i="82"/>
  <c r="EG566" i="82"/>
  <c r="EF566" i="82"/>
  <c r="EE566" i="82"/>
  <c r="ED566" i="82"/>
  <c r="EC566" i="82"/>
  <c r="EB566" i="82"/>
  <c r="EA566" i="82"/>
  <c r="DZ566" i="82"/>
  <c r="DY566" i="82"/>
  <c r="DX566" i="82"/>
  <c r="DW566" i="82"/>
  <c r="DV566" i="82"/>
  <c r="DU566" i="82"/>
  <c r="DT566" i="82"/>
  <c r="DS566" i="82"/>
  <c r="DR566" i="82"/>
  <c r="DQ566" i="82"/>
  <c r="DP566" i="82"/>
  <c r="DO566" i="82"/>
  <c r="DN566" i="82"/>
  <c r="DM566" i="82"/>
  <c r="DL566" i="82"/>
  <c r="DK566" i="82"/>
  <c r="DJ566" i="82"/>
  <c r="DI566" i="82"/>
  <c r="DH566" i="82"/>
  <c r="DG566" i="82"/>
  <c r="DF566" i="82"/>
  <c r="DE566" i="82"/>
  <c r="DD566" i="82"/>
  <c r="DC566" i="82"/>
  <c r="DB566" i="82"/>
  <c r="DA566" i="82"/>
  <c r="CZ566" i="82"/>
  <c r="FL565" i="82"/>
  <c r="FK565" i="82"/>
  <c r="FJ565" i="82"/>
  <c r="FI565" i="82"/>
  <c r="FH565" i="82"/>
  <c r="FG565" i="82"/>
  <c r="FF565" i="82"/>
  <c r="FE565" i="82"/>
  <c r="FD565" i="82"/>
  <c r="FC565" i="82"/>
  <c r="FB565" i="82"/>
  <c r="FA565" i="82"/>
  <c r="EY565" i="82"/>
  <c r="EX565" i="82"/>
  <c r="EM565" i="82"/>
  <c r="EL565" i="82"/>
  <c r="EK565" i="82"/>
  <c r="EJ565" i="82"/>
  <c r="EI565" i="82"/>
  <c r="EH565" i="82"/>
  <c r="EG565" i="82"/>
  <c r="EF565" i="82"/>
  <c r="EE565" i="82"/>
  <c r="ED565" i="82"/>
  <c r="EC565" i="82"/>
  <c r="EB565" i="82"/>
  <c r="EA565" i="82"/>
  <c r="DZ565" i="82"/>
  <c r="DY565" i="82"/>
  <c r="DX565" i="82"/>
  <c r="DW565" i="82"/>
  <c r="DV565" i="82"/>
  <c r="DU565" i="82"/>
  <c r="DT565" i="82"/>
  <c r="DS565" i="82"/>
  <c r="DR565" i="82"/>
  <c r="DQ565" i="82"/>
  <c r="DP565" i="82"/>
  <c r="DO565" i="82"/>
  <c r="DN565" i="82"/>
  <c r="DM565" i="82"/>
  <c r="DL565" i="82"/>
  <c r="DK565" i="82"/>
  <c r="DJ565" i="82"/>
  <c r="DI565" i="82"/>
  <c r="DH565" i="82"/>
  <c r="DG565" i="82"/>
  <c r="DF565" i="82"/>
  <c r="DE565" i="82"/>
  <c r="DD565" i="82"/>
  <c r="DC565" i="82"/>
  <c r="DB565" i="82"/>
  <c r="DA565" i="82"/>
  <c r="CZ565" i="82"/>
  <c r="FL564" i="82"/>
  <c r="FK564" i="82"/>
  <c r="FJ564" i="82"/>
  <c r="FI564" i="82"/>
  <c r="FH564" i="82"/>
  <c r="FG564" i="82"/>
  <c r="FF564" i="82"/>
  <c r="FE564" i="82"/>
  <c r="FD564" i="82"/>
  <c r="FC564" i="82"/>
  <c r="FB564" i="82"/>
  <c r="FA564" i="82"/>
  <c r="EY564" i="82"/>
  <c r="EX564" i="82"/>
  <c r="EM564" i="82"/>
  <c r="EL564" i="82"/>
  <c r="EK564" i="82"/>
  <c r="EJ564" i="82"/>
  <c r="EI564" i="82"/>
  <c r="EH564" i="82"/>
  <c r="EG564" i="82"/>
  <c r="EF564" i="82"/>
  <c r="EE564" i="82"/>
  <c r="ED564" i="82"/>
  <c r="EC564" i="82"/>
  <c r="EB564" i="82"/>
  <c r="EA564" i="82"/>
  <c r="DZ564" i="82"/>
  <c r="DY564" i="82"/>
  <c r="DX564" i="82"/>
  <c r="DW564" i="82"/>
  <c r="DV564" i="82"/>
  <c r="DU564" i="82"/>
  <c r="DT564" i="82"/>
  <c r="DS564" i="82"/>
  <c r="DR564" i="82"/>
  <c r="DQ564" i="82"/>
  <c r="DP564" i="82"/>
  <c r="DO564" i="82"/>
  <c r="DN564" i="82"/>
  <c r="DM564" i="82"/>
  <c r="DL564" i="82"/>
  <c r="DK564" i="82"/>
  <c r="DJ564" i="82"/>
  <c r="DI564" i="82"/>
  <c r="DH564" i="82"/>
  <c r="DG564" i="82"/>
  <c r="DF564" i="82"/>
  <c r="DE564" i="82"/>
  <c r="DD564" i="82"/>
  <c r="DC564" i="82"/>
  <c r="DB564" i="82"/>
  <c r="DA564" i="82"/>
  <c r="CZ564" i="82"/>
  <c r="FL563" i="82"/>
  <c r="FK563" i="82"/>
  <c r="FJ563" i="82"/>
  <c r="FI563" i="82"/>
  <c r="FH563" i="82"/>
  <c r="FG563" i="82"/>
  <c r="FF563" i="82"/>
  <c r="FE563" i="82"/>
  <c r="FD563" i="82"/>
  <c r="FC563" i="82"/>
  <c r="FB563" i="82"/>
  <c r="FA563" i="82"/>
  <c r="EY563" i="82"/>
  <c r="EX563" i="82"/>
  <c r="EM563" i="82"/>
  <c r="EL563" i="82"/>
  <c r="EK563" i="82"/>
  <c r="EJ563" i="82"/>
  <c r="EI563" i="82"/>
  <c r="EH563" i="82"/>
  <c r="EG563" i="82"/>
  <c r="EF563" i="82"/>
  <c r="EE563" i="82"/>
  <c r="ED563" i="82"/>
  <c r="EC563" i="82"/>
  <c r="EB563" i="82"/>
  <c r="EA563" i="82"/>
  <c r="DZ563" i="82"/>
  <c r="DY563" i="82"/>
  <c r="DX563" i="82"/>
  <c r="DW563" i="82"/>
  <c r="DV563" i="82"/>
  <c r="DU563" i="82"/>
  <c r="DT563" i="82"/>
  <c r="DS563" i="82"/>
  <c r="DR563" i="82"/>
  <c r="DQ563" i="82"/>
  <c r="DP563" i="82"/>
  <c r="DO563" i="82"/>
  <c r="DN563" i="82"/>
  <c r="DM563" i="82"/>
  <c r="DL563" i="82"/>
  <c r="DK563" i="82"/>
  <c r="DJ563" i="82"/>
  <c r="DI563" i="82"/>
  <c r="DH563" i="82"/>
  <c r="DG563" i="82"/>
  <c r="DF563" i="82"/>
  <c r="DE563" i="82"/>
  <c r="DD563" i="82"/>
  <c r="DC563" i="82"/>
  <c r="DB563" i="82"/>
  <c r="DA563" i="82"/>
  <c r="CZ563" i="82"/>
  <c r="FL562" i="82"/>
  <c r="FK562" i="82"/>
  <c r="FJ562" i="82"/>
  <c r="FI562" i="82"/>
  <c r="FH562" i="82"/>
  <c r="FG562" i="82"/>
  <c r="FF562" i="82"/>
  <c r="FE562" i="82"/>
  <c r="FD562" i="82"/>
  <c r="FC562" i="82"/>
  <c r="FB562" i="82"/>
  <c r="FA562" i="82"/>
  <c r="EY562" i="82"/>
  <c r="EX562" i="82"/>
  <c r="EM562" i="82"/>
  <c r="EL562" i="82"/>
  <c r="EK562" i="82"/>
  <c r="EJ562" i="82"/>
  <c r="EI562" i="82"/>
  <c r="EH562" i="82"/>
  <c r="EG562" i="82"/>
  <c r="EF562" i="82"/>
  <c r="EE562" i="82"/>
  <c r="ED562" i="82"/>
  <c r="EC562" i="82"/>
  <c r="EB562" i="82"/>
  <c r="EA562" i="82"/>
  <c r="DZ562" i="82"/>
  <c r="DY562" i="82"/>
  <c r="DX562" i="82"/>
  <c r="DW562" i="82"/>
  <c r="DV562" i="82"/>
  <c r="DU562" i="82"/>
  <c r="DT562" i="82"/>
  <c r="DS562" i="82"/>
  <c r="DR562" i="82"/>
  <c r="DQ562" i="82"/>
  <c r="DP562" i="82"/>
  <c r="DO562" i="82"/>
  <c r="DN562" i="82"/>
  <c r="DM562" i="82"/>
  <c r="DL562" i="82"/>
  <c r="DK562" i="82"/>
  <c r="DJ562" i="82"/>
  <c r="DI562" i="82"/>
  <c r="DH562" i="82"/>
  <c r="DG562" i="82"/>
  <c r="DF562" i="82"/>
  <c r="DE562" i="82"/>
  <c r="DD562" i="82"/>
  <c r="DC562" i="82"/>
  <c r="DB562" i="82"/>
  <c r="DA562" i="82"/>
  <c r="CZ562" i="82"/>
  <c r="FL561" i="82"/>
  <c r="FK561" i="82"/>
  <c r="FJ561" i="82"/>
  <c r="FI561" i="82"/>
  <c r="FH561" i="82"/>
  <c r="FG561" i="82"/>
  <c r="FF561" i="82"/>
  <c r="FE561" i="82"/>
  <c r="FD561" i="82"/>
  <c r="FC561" i="82"/>
  <c r="FB561" i="82"/>
  <c r="FA561" i="82"/>
  <c r="EY561" i="82"/>
  <c r="EX561" i="82"/>
  <c r="EM561" i="82"/>
  <c r="EL561" i="82"/>
  <c r="EK561" i="82"/>
  <c r="EJ561" i="82"/>
  <c r="EI561" i="82"/>
  <c r="EH561" i="82"/>
  <c r="EG561" i="82"/>
  <c r="EF561" i="82"/>
  <c r="EE561" i="82"/>
  <c r="ED561" i="82"/>
  <c r="EC561" i="82"/>
  <c r="EB561" i="82"/>
  <c r="EA561" i="82"/>
  <c r="DZ561" i="82"/>
  <c r="DY561" i="82"/>
  <c r="DX561" i="82"/>
  <c r="DW561" i="82"/>
  <c r="DV561" i="82"/>
  <c r="DU561" i="82"/>
  <c r="DT561" i="82"/>
  <c r="DS561" i="82"/>
  <c r="DR561" i="82"/>
  <c r="DQ561" i="82"/>
  <c r="DP561" i="82"/>
  <c r="DO561" i="82"/>
  <c r="DN561" i="82"/>
  <c r="DM561" i="82"/>
  <c r="DL561" i="82"/>
  <c r="DK561" i="82"/>
  <c r="DJ561" i="82"/>
  <c r="DI561" i="82"/>
  <c r="DH561" i="82"/>
  <c r="DG561" i="82"/>
  <c r="DF561" i="82"/>
  <c r="DE561" i="82"/>
  <c r="DD561" i="82"/>
  <c r="DC561" i="82"/>
  <c r="DB561" i="82"/>
  <c r="DA561" i="82"/>
  <c r="CZ561" i="82"/>
  <c r="FL560" i="82"/>
  <c r="FK560" i="82"/>
  <c r="FJ560" i="82"/>
  <c r="FI560" i="82"/>
  <c r="FH560" i="82"/>
  <c r="FG560" i="82"/>
  <c r="FF560" i="82"/>
  <c r="FE560" i="82"/>
  <c r="FD560" i="82"/>
  <c r="FC560" i="82"/>
  <c r="FB560" i="82"/>
  <c r="FA560" i="82"/>
  <c r="EY560" i="82"/>
  <c r="EX560" i="82"/>
  <c r="EM560" i="82"/>
  <c r="EL560" i="82"/>
  <c r="EK560" i="82"/>
  <c r="EJ560" i="82"/>
  <c r="EI560" i="82"/>
  <c r="EH560" i="82"/>
  <c r="EG560" i="82"/>
  <c r="EF560" i="82"/>
  <c r="EE560" i="82"/>
  <c r="ED560" i="82"/>
  <c r="EC560" i="82"/>
  <c r="EB560" i="82"/>
  <c r="EA560" i="82"/>
  <c r="DZ560" i="82"/>
  <c r="DY560" i="82"/>
  <c r="DX560" i="82"/>
  <c r="DW560" i="82"/>
  <c r="DV560" i="82"/>
  <c r="DU560" i="82"/>
  <c r="DT560" i="82"/>
  <c r="DS560" i="82"/>
  <c r="DR560" i="82"/>
  <c r="DQ560" i="82"/>
  <c r="DP560" i="82"/>
  <c r="DO560" i="82"/>
  <c r="DN560" i="82"/>
  <c r="DM560" i="82"/>
  <c r="DL560" i="82"/>
  <c r="DK560" i="82"/>
  <c r="DJ560" i="82"/>
  <c r="DI560" i="82"/>
  <c r="DH560" i="82"/>
  <c r="DG560" i="82"/>
  <c r="DF560" i="82"/>
  <c r="DE560" i="82"/>
  <c r="DD560" i="82"/>
  <c r="DC560" i="82"/>
  <c r="DB560" i="82"/>
  <c r="DA560" i="82"/>
  <c r="CZ560" i="82"/>
  <c r="FL559" i="82"/>
  <c r="FK559" i="82"/>
  <c r="FJ559" i="82"/>
  <c r="FI559" i="82"/>
  <c r="FH559" i="82"/>
  <c r="FG559" i="82"/>
  <c r="FF559" i="82"/>
  <c r="FE559" i="82"/>
  <c r="FD559" i="82"/>
  <c r="FC559" i="82"/>
  <c r="FB559" i="82"/>
  <c r="FA559" i="82"/>
  <c r="EY559" i="82"/>
  <c r="EX559" i="82"/>
  <c r="EM559" i="82"/>
  <c r="EL559" i="82"/>
  <c r="EK559" i="82"/>
  <c r="EJ559" i="82"/>
  <c r="EI559" i="82"/>
  <c r="EH559" i="82"/>
  <c r="EG559" i="82"/>
  <c r="EF559" i="82"/>
  <c r="EE559" i="82"/>
  <c r="ED559" i="82"/>
  <c r="EC559" i="82"/>
  <c r="EB559" i="82"/>
  <c r="EA559" i="82"/>
  <c r="DZ559" i="82"/>
  <c r="DY559" i="82"/>
  <c r="DX559" i="82"/>
  <c r="DW559" i="82"/>
  <c r="DV559" i="82"/>
  <c r="DU559" i="82"/>
  <c r="DT559" i="82"/>
  <c r="DS559" i="82"/>
  <c r="DR559" i="82"/>
  <c r="DQ559" i="82"/>
  <c r="DP559" i="82"/>
  <c r="DO559" i="82"/>
  <c r="DN559" i="82"/>
  <c r="DM559" i="82"/>
  <c r="DL559" i="82"/>
  <c r="DK559" i="82"/>
  <c r="DJ559" i="82"/>
  <c r="DI559" i="82"/>
  <c r="DH559" i="82"/>
  <c r="DG559" i="82"/>
  <c r="DF559" i="82"/>
  <c r="DE559" i="82"/>
  <c r="DD559" i="82"/>
  <c r="DC559" i="82"/>
  <c r="DB559" i="82"/>
  <c r="DA559" i="82"/>
  <c r="CZ559" i="82"/>
  <c r="FL558" i="82"/>
  <c r="FK558" i="82"/>
  <c r="FJ558" i="82"/>
  <c r="FI558" i="82"/>
  <c r="FH558" i="82"/>
  <c r="FG558" i="82"/>
  <c r="FF558" i="82"/>
  <c r="FE558" i="82"/>
  <c r="FD558" i="82"/>
  <c r="FC558" i="82"/>
  <c r="FB558" i="82"/>
  <c r="FA558" i="82"/>
  <c r="EY558" i="82"/>
  <c r="EX558" i="82"/>
  <c r="EM558" i="82"/>
  <c r="EL558" i="82"/>
  <c r="EK558" i="82"/>
  <c r="EJ558" i="82"/>
  <c r="EI558" i="82"/>
  <c r="EH558" i="82"/>
  <c r="EG558" i="82"/>
  <c r="EF558" i="82"/>
  <c r="EE558" i="82"/>
  <c r="ED558" i="82"/>
  <c r="EC558" i="82"/>
  <c r="EB558" i="82"/>
  <c r="EA558" i="82"/>
  <c r="DZ558" i="82"/>
  <c r="DY558" i="82"/>
  <c r="DX558" i="82"/>
  <c r="DW558" i="82"/>
  <c r="DV558" i="82"/>
  <c r="DU558" i="82"/>
  <c r="DT558" i="82"/>
  <c r="DS558" i="82"/>
  <c r="DR558" i="82"/>
  <c r="DQ558" i="82"/>
  <c r="DP558" i="82"/>
  <c r="DO558" i="82"/>
  <c r="DN558" i="82"/>
  <c r="DM558" i="82"/>
  <c r="DL558" i="82"/>
  <c r="DK558" i="82"/>
  <c r="DJ558" i="82"/>
  <c r="DI558" i="82"/>
  <c r="DH558" i="82"/>
  <c r="DG558" i="82"/>
  <c r="DF558" i="82"/>
  <c r="DE558" i="82"/>
  <c r="DD558" i="82"/>
  <c r="DC558" i="82"/>
  <c r="DB558" i="82"/>
  <c r="DA558" i="82"/>
  <c r="CZ558" i="82"/>
  <c r="FL557" i="82"/>
  <c r="FK557" i="82"/>
  <c r="FJ557" i="82"/>
  <c r="FI557" i="82"/>
  <c r="FH557" i="82"/>
  <c r="FG557" i="82"/>
  <c r="FF557" i="82"/>
  <c r="FE557" i="82"/>
  <c r="FD557" i="82"/>
  <c r="FC557" i="82"/>
  <c r="FB557" i="82"/>
  <c r="FA557" i="82"/>
  <c r="EY557" i="82"/>
  <c r="EX557" i="82"/>
  <c r="EM557" i="82"/>
  <c r="EL557" i="82"/>
  <c r="EK557" i="82"/>
  <c r="EJ557" i="82"/>
  <c r="EI557" i="82"/>
  <c r="EH557" i="82"/>
  <c r="EG557" i="82"/>
  <c r="EF557" i="82"/>
  <c r="EE557" i="82"/>
  <c r="ED557" i="82"/>
  <c r="EC557" i="82"/>
  <c r="EB557" i="82"/>
  <c r="EA557" i="82"/>
  <c r="DZ557" i="82"/>
  <c r="DY557" i="82"/>
  <c r="DX557" i="82"/>
  <c r="DW557" i="82"/>
  <c r="DV557" i="82"/>
  <c r="DU557" i="82"/>
  <c r="DT557" i="82"/>
  <c r="DS557" i="82"/>
  <c r="DR557" i="82"/>
  <c r="DQ557" i="82"/>
  <c r="DP557" i="82"/>
  <c r="DO557" i="82"/>
  <c r="DN557" i="82"/>
  <c r="DM557" i="82"/>
  <c r="DL557" i="82"/>
  <c r="DK557" i="82"/>
  <c r="DJ557" i="82"/>
  <c r="DI557" i="82"/>
  <c r="DH557" i="82"/>
  <c r="DG557" i="82"/>
  <c r="DF557" i="82"/>
  <c r="DE557" i="82"/>
  <c r="DD557" i="82"/>
  <c r="DC557" i="82"/>
  <c r="DB557" i="82"/>
  <c r="DA557" i="82"/>
  <c r="CZ557" i="82"/>
  <c r="FL556" i="82"/>
  <c r="FK556" i="82"/>
  <c r="FJ556" i="82"/>
  <c r="FI556" i="82"/>
  <c r="FH556" i="82"/>
  <c r="FG556" i="82"/>
  <c r="FF556" i="82"/>
  <c r="FE556" i="82"/>
  <c r="FD556" i="82"/>
  <c r="FC556" i="82"/>
  <c r="FB556" i="82"/>
  <c r="FA556" i="82"/>
  <c r="EY556" i="82"/>
  <c r="EX556" i="82"/>
  <c r="EM556" i="82"/>
  <c r="EL556" i="82"/>
  <c r="EK556" i="82"/>
  <c r="EJ556" i="82"/>
  <c r="EI556" i="82"/>
  <c r="EH556" i="82"/>
  <c r="EG556" i="82"/>
  <c r="EF556" i="82"/>
  <c r="EE556" i="82"/>
  <c r="ED556" i="82"/>
  <c r="EC556" i="82"/>
  <c r="EB556" i="82"/>
  <c r="EA556" i="82"/>
  <c r="DZ556" i="82"/>
  <c r="DY556" i="82"/>
  <c r="DX556" i="82"/>
  <c r="DW556" i="82"/>
  <c r="DV556" i="82"/>
  <c r="DU556" i="82"/>
  <c r="DT556" i="82"/>
  <c r="DS556" i="82"/>
  <c r="DR556" i="82"/>
  <c r="DQ556" i="82"/>
  <c r="DP556" i="82"/>
  <c r="DO556" i="82"/>
  <c r="DN556" i="82"/>
  <c r="DM556" i="82"/>
  <c r="DL556" i="82"/>
  <c r="DK556" i="82"/>
  <c r="DJ556" i="82"/>
  <c r="DI556" i="82"/>
  <c r="DH556" i="82"/>
  <c r="DG556" i="82"/>
  <c r="DF556" i="82"/>
  <c r="DE556" i="82"/>
  <c r="DD556" i="82"/>
  <c r="DC556" i="82"/>
  <c r="DB556" i="82"/>
  <c r="DA556" i="82"/>
  <c r="CZ556" i="82"/>
  <c r="FL555" i="82"/>
  <c r="FK555" i="82"/>
  <c r="FJ555" i="82"/>
  <c r="FI555" i="82"/>
  <c r="FH555" i="82"/>
  <c r="FG555" i="82"/>
  <c r="FF555" i="82"/>
  <c r="FE555" i="82"/>
  <c r="FD555" i="82"/>
  <c r="FC555" i="82"/>
  <c r="FB555" i="82"/>
  <c r="FA555" i="82"/>
  <c r="EY555" i="82"/>
  <c r="EX555" i="82"/>
  <c r="EM555" i="82"/>
  <c r="EL555" i="82"/>
  <c r="EK555" i="82"/>
  <c r="EJ555" i="82"/>
  <c r="EI555" i="82"/>
  <c r="EH555" i="82"/>
  <c r="EG555" i="82"/>
  <c r="EF555" i="82"/>
  <c r="EE555" i="82"/>
  <c r="ED555" i="82"/>
  <c r="EC555" i="82"/>
  <c r="EB555" i="82"/>
  <c r="EA555" i="82"/>
  <c r="DZ555" i="82"/>
  <c r="DY555" i="82"/>
  <c r="DX555" i="82"/>
  <c r="DW555" i="82"/>
  <c r="DV555" i="82"/>
  <c r="DU555" i="82"/>
  <c r="DT555" i="82"/>
  <c r="DS555" i="82"/>
  <c r="DR555" i="82"/>
  <c r="DQ555" i="82"/>
  <c r="DP555" i="82"/>
  <c r="DO555" i="82"/>
  <c r="DN555" i="82"/>
  <c r="DM555" i="82"/>
  <c r="DL555" i="82"/>
  <c r="DK555" i="82"/>
  <c r="DJ555" i="82"/>
  <c r="DI555" i="82"/>
  <c r="DH555" i="82"/>
  <c r="DG555" i="82"/>
  <c r="DF555" i="82"/>
  <c r="DE555" i="82"/>
  <c r="DD555" i="82"/>
  <c r="DC555" i="82"/>
  <c r="DB555" i="82"/>
  <c r="DA555" i="82"/>
  <c r="CZ555" i="82"/>
  <c r="FL554" i="82"/>
  <c r="FK554" i="82"/>
  <c r="FJ554" i="82"/>
  <c r="FI554" i="82"/>
  <c r="FH554" i="82"/>
  <c r="FG554" i="82"/>
  <c r="FF554" i="82"/>
  <c r="FE554" i="82"/>
  <c r="FD554" i="82"/>
  <c r="FC554" i="82"/>
  <c r="FB554" i="82"/>
  <c r="FA554" i="82"/>
  <c r="EY554" i="82"/>
  <c r="EX554" i="82"/>
  <c r="EM554" i="82"/>
  <c r="EL554" i="82"/>
  <c r="EK554" i="82"/>
  <c r="EJ554" i="82"/>
  <c r="EI554" i="82"/>
  <c r="EH554" i="82"/>
  <c r="EG554" i="82"/>
  <c r="EF554" i="82"/>
  <c r="EE554" i="82"/>
  <c r="ED554" i="82"/>
  <c r="EC554" i="82"/>
  <c r="EB554" i="82"/>
  <c r="EA554" i="82"/>
  <c r="DZ554" i="82"/>
  <c r="DY554" i="82"/>
  <c r="DX554" i="82"/>
  <c r="DW554" i="82"/>
  <c r="DV554" i="82"/>
  <c r="DU554" i="82"/>
  <c r="DT554" i="82"/>
  <c r="DS554" i="82"/>
  <c r="DR554" i="82"/>
  <c r="DQ554" i="82"/>
  <c r="DP554" i="82"/>
  <c r="DO554" i="82"/>
  <c r="DN554" i="82"/>
  <c r="DM554" i="82"/>
  <c r="DL554" i="82"/>
  <c r="DK554" i="82"/>
  <c r="DJ554" i="82"/>
  <c r="DI554" i="82"/>
  <c r="DH554" i="82"/>
  <c r="DG554" i="82"/>
  <c r="DF554" i="82"/>
  <c r="DE554" i="82"/>
  <c r="DD554" i="82"/>
  <c r="DC554" i="82"/>
  <c r="DB554" i="82"/>
  <c r="DA554" i="82"/>
  <c r="CZ554" i="82"/>
  <c r="FL553" i="82"/>
  <c r="FK553" i="82"/>
  <c r="FJ553" i="82"/>
  <c r="FI553" i="82"/>
  <c r="FH553" i="82"/>
  <c r="FG553" i="82"/>
  <c r="FF553" i="82"/>
  <c r="FE553" i="82"/>
  <c r="FD553" i="82"/>
  <c r="FC553" i="82"/>
  <c r="FB553" i="82"/>
  <c r="FA553" i="82"/>
  <c r="EY553" i="82"/>
  <c r="EX553" i="82"/>
  <c r="EM553" i="82"/>
  <c r="EL553" i="82"/>
  <c r="EK553" i="82"/>
  <c r="EJ553" i="82"/>
  <c r="EI553" i="82"/>
  <c r="EH553" i="82"/>
  <c r="EG553" i="82"/>
  <c r="EF553" i="82"/>
  <c r="EE553" i="82"/>
  <c r="ED553" i="82"/>
  <c r="EC553" i="82"/>
  <c r="EB553" i="82"/>
  <c r="EA553" i="82"/>
  <c r="DZ553" i="82"/>
  <c r="DY553" i="82"/>
  <c r="DX553" i="82"/>
  <c r="DW553" i="82"/>
  <c r="DV553" i="82"/>
  <c r="DU553" i="82"/>
  <c r="DT553" i="82"/>
  <c r="DS553" i="82"/>
  <c r="DR553" i="82"/>
  <c r="DQ553" i="82"/>
  <c r="DP553" i="82"/>
  <c r="DO553" i="82"/>
  <c r="DN553" i="82"/>
  <c r="DM553" i="82"/>
  <c r="DL553" i="82"/>
  <c r="DK553" i="82"/>
  <c r="DJ553" i="82"/>
  <c r="DI553" i="82"/>
  <c r="DH553" i="82"/>
  <c r="DG553" i="82"/>
  <c r="DF553" i="82"/>
  <c r="DE553" i="82"/>
  <c r="DD553" i="82"/>
  <c r="DC553" i="82"/>
  <c r="DB553" i="82"/>
  <c r="DA553" i="82"/>
  <c r="CZ553" i="82"/>
  <c r="FL552" i="82"/>
  <c r="FK552" i="82"/>
  <c r="FJ552" i="82"/>
  <c r="FI552" i="82"/>
  <c r="FH552" i="82"/>
  <c r="FG552" i="82"/>
  <c r="FF552" i="82"/>
  <c r="FE552" i="82"/>
  <c r="FD552" i="82"/>
  <c r="FC552" i="82"/>
  <c r="FB552" i="82"/>
  <c r="FA552" i="82"/>
  <c r="EY552" i="82"/>
  <c r="EX552" i="82"/>
  <c r="EM552" i="82"/>
  <c r="EL552" i="82"/>
  <c r="EK552" i="82"/>
  <c r="EJ552" i="82"/>
  <c r="EI552" i="82"/>
  <c r="EH552" i="82"/>
  <c r="EG552" i="82"/>
  <c r="EF552" i="82"/>
  <c r="EE552" i="82"/>
  <c r="ED552" i="82"/>
  <c r="EC552" i="82"/>
  <c r="EB552" i="82"/>
  <c r="EA552" i="82"/>
  <c r="DZ552" i="82"/>
  <c r="DY552" i="82"/>
  <c r="DX552" i="82"/>
  <c r="DW552" i="82"/>
  <c r="DV552" i="82"/>
  <c r="DU552" i="82"/>
  <c r="DT552" i="82"/>
  <c r="DS552" i="82"/>
  <c r="DR552" i="82"/>
  <c r="DQ552" i="82"/>
  <c r="DP552" i="82"/>
  <c r="DO552" i="82"/>
  <c r="DN552" i="82"/>
  <c r="DM552" i="82"/>
  <c r="DL552" i="82"/>
  <c r="DK552" i="82"/>
  <c r="DJ552" i="82"/>
  <c r="DI552" i="82"/>
  <c r="DH552" i="82"/>
  <c r="DG552" i="82"/>
  <c r="DF552" i="82"/>
  <c r="DE552" i="82"/>
  <c r="DD552" i="82"/>
  <c r="DC552" i="82"/>
  <c r="DB552" i="82"/>
  <c r="DA552" i="82"/>
  <c r="CZ552" i="82"/>
  <c r="FL551" i="82"/>
  <c r="FK551" i="82"/>
  <c r="FJ551" i="82"/>
  <c r="FI551" i="82"/>
  <c r="FH551" i="82"/>
  <c r="FG551" i="82"/>
  <c r="FF551" i="82"/>
  <c r="FE551" i="82"/>
  <c r="FD551" i="82"/>
  <c r="FC551" i="82"/>
  <c r="FB551" i="82"/>
  <c r="FA551" i="82"/>
  <c r="EY551" i="82"/>
  <c r="EX551" i="82"/>
  <c r="EM551" i="82"/>
  <c r="EL551" i="82"/>
  <c r="EK551" i="82"/>
  <c r="EJ551" i="82"/>
  <c r="EI551" i="82"/>
  <c r="EH551" i="82"/>
  <c r="EG551" i="82"/>
  <c r="EF551" i="82"/>
  <c r="EE551" i="82"/>
  <c r="ED551" i="82"/>
  <c r="EC551" i="82"/>
  <c r="EB551" i="82"/>
  <c r="EA551" i="82"/>
  <c r="DZ551" i="82"/>
  <c r="DY551" i="82"/>
  <c r="DX551" i="82"/>
  <c r="DW551" i="82"/>
  <c r="DV551" i="82"/>
  <c r="DU551" i="82"/>
  <c r="DT551" i="82"/>
  <c r="DS551" i="82"/>
  <c r="DR551" i="82"/>
  <c r="DQ551" i="82"/>
  <c r="DP551" i="82"/>
  <c r="DO551" i="82"/>
  <c r="DN551" i="82"/>
  <c r="DM551" i="82"/>
  <c r="DL551" i="82"/>
  <c r="DK551" i="82"/>
  <c r="DJ551" i="82"/>
  <c r="DI551" i="82"/>
  <c r="DH551" i="82"/>
  <c r="DG551" i="82"/>
  <c r="DF551" i="82"/>
  <c r="DE551" i="82"/>
  <c r="DD551" i="82"/>
  <c r="DC551" i="82"/>
  <c r="DB551" i="82"/>
  <c r="DA551" i="82"/>
  <c r="CZ551" i="82"/>
  <c r="FL550" i="82"/>
  <c r="FK550" i="82"/>
  <c r="FJ550" i="82"/>
  <c r="FI550" i="82"/>
  <c r="FH550" i="82"/>
  <c r="FG550" i="82"/>
  <c r="FF550" i="82"/>
  <c r="FE550" i="82"/>
  <c r="FD550" i="82"/>
  <c r="FC550" i="82"/>
  <c r="FB550" i="82"/>
  <c r="FA550" i="82"/>
  <c r="EY550" i="82"/>
  <c r="EX550" i="82"/>
  <c r="EM550" i="82"/>
  <c r="EL550" i="82"/>
  <c r="EK550" i="82"/>
  <c r="EJ550" i="82"/>
  <c r="EI550" i="82"/>
  <c r="EH550" i="82"/>
  <c r="EG550" i="82"/>
  <c r="EF550" i="82"/>
  <c r="EE550" i="82"/>
  <c r="ED550" i="82"/>
  <c r="EC550" i="82"/>
  <c r="EB550" i="82"/>
  <c r="EA550" i="82"/>
  <c r="DZ550" i="82"/>
  <c r="DY550" i="82"/>
  <c r="DX550" i="82"/>
  <c r="DW550" i="82"/>
  <c r="DV550" i="82"/>
  <c r="DU550" i="82"/>
  <c r="DT550" i="82"/>
  <c r="DS550" i="82"/>
  <c r="DR550" i="82"/>
  <c r="DQ550" i="82"/>
  <c r="DP550" i="82"/>
  <c r="DO550" i="82"/>
  <c r="DN550" i="82"/>
  <c r="DM550" i="82"/>
  <c r="DL550" i="82"/>
  <c r="DK550" i="82"/>
  <c r="DJ550" i="82"/>
  <c r="DI550" i="82"/>
  <c r="DH550" i="82"/>
  <c r="DG550" i="82"/>
  <c r="DF550" i="82"/>
  <c r="DE550" i="82"/>
  <c r="DD550" i="82"/>
  <c r="DC550" i="82"/>
  <c r="DB550" i="82"/>
  <c r="DA550" i="82"/>
  <c r="CZ550" i="82"/>
  <c r="FL549" i="82"/>
  <c r="FK549" i="82"/>
  <c r="FJ549" i="82"/>
  <c r="FI549" i="82"/>
  <c r="FH549" i="82"/>
  <c r="FG549" i="82"/>
  <c r="FF549" i="82"/>
  <c r="FE549" i="82"/>
  <c r="FD549" i="82"/>
  <c r="FC549" i="82"/>
  <c r="FB549" i="82"/>
  <c r="FA549" i="82"/>
  <c r="EY549" i="82"/>
  <c r="EX549" i="82"/>
  <c r="EM549" i="82"/>
  <c r="EL549" i="82"/>
  <c r="EK549" i="82"/>
  <c r="EJ549" i="82"/>
  <c r="EI549" i="82"/>
  <c r="EH549" i="82"/>
  <c r="EG549" i="82"/>
  <c r="EF549" i="82"/>
  <c r="EE549" i="82"/>
  <c r="ED549" i="82"/>
  <c r="EC549" i="82"/>
  <c r="EB549" i="82"/>
  <c r="EA549" i="82"/>
  <c r="DZ549" i="82"/>
  <c r="DY549" i="82"/>
  <c r="DX549" i="82"/>
  <c r="DW549" i="82"/>
  <c r="DV549" i="82"/>
  <c r="DU549" i="82"/>
  <c r="DT549" i="82"/>
  <c r="DS549" i="82"/>
  <c r="DR549" i="82"/>
  <c r="DQ549" i="82"/>
  <c r="DP549" i="82"/>
  <c r="DO549" i="82"/>
  <c r="DN549" i="82"/>
  <c r="DM549" i="82"/>
  <c r="DL549" i="82"/>
  <c r="DK549" i="82"/>
  <c r="DJ549" i="82"/>
  <c r="DI549" i="82"/>
  <c r="DH549" i="82"/>
  <c r="DG549" i="82"/>
  <c r="DF549" i="82"/>
  <c r="DE549" i="82"/>
  <c r="DD549" i="82"/>
  <c r="DC549" i="82"/>
  <c r="DB549" i="82"/>
  <c r="DA549" i="82"/>
  <c r="CZ549" i="82"/>
  <c r="FL548" i="82"/>
  <c r="FK548" i="82"/>
  <c r="FJ548" i="82"/>
  <c r="FI548" i="82"/>
  <c r="FH548" i="82"/>
  <c r="FG548" i="82"/>
  <c r="FF548" i="82"/>
  <c r="FE548" i="82"/>
  <c r="FD548" i="82"/>
  <c r="FC548" i="82"/>
  <c r="FB548" i="82"/>
  <c r="FA548" i="82"/>
  <c r="EY548" i="82"/>
  <c r="EX548" i="82"/>
  <c r="EM548" i="82"/>
  <c r="EL548" i="82"/>
  <c r="EK548" i="82"/>
  <c r="EJ548" i="82"/>
  <c r="EI548" i="82"/>
  <c r="EH548" i="82"/>
  <c r="EG548" i="82"/>
  <c r="EF548" i="82"/>
  <c r="EE548" i="82"/>
  <c r="ED548" i="82"/>
  <c r="EC548" i="82"/>
  <c r="EB548" i="82"/>
  <c r="EA548" i="82"/>
  <c r="DZ548" i="82"/>
  <c r="DY548" i="82"/>
  <c r="DX548" i="82"/>
  <c r="DW548" i="82"/>
  <c r="DV548" i="82"/>
  <c r="DU548" i="82"/>
  <c r="DT548" i="82"/>
  <c r="DS548" i="82"/>
  <c r="DR548" i="82"/>
  <c r="DQ548" i="82"/>
  <c r="DP548" i="82"/>
  <c r="DO548" i="82"/>
  <c r="DN548" i="82"/>
  <c r="DM548" i="82"/>
  <c r="DL548" i="82"/>
  <c r="DK548" i="82"/>
  <c r="DJ548" i="82"/>
  <c r="DI548" i="82"/>
  <c r="DH548" i="82"/>
  <c r="DG548" i="82"/>
  <c r="DF548" i="82"/>
  <c r="DE548" i="82"/>
  <c r="DD548" i="82"/>
  <c r="DC548" i="82"/>
  <c r="DB548" i="82"/>
  <c r="DA548" i="82"/>
  <c r="CZ548" i="82"/>
  <c r="FL547" i="82"/>
  <c r="FK547" i="82"/>
  <c r="FJ547" i="82"/>
  <c r="FI547" i="82"/>
  <c r="FH547" i="82"/>
  <c r="FG547" i="82"/>
  <c r="FF547" i="82"/>
  <c r="FE547" i="82"/>
  <c r="FD547" i="82"/>
  <c r="FC547" i="82"/>
  <c r="FB547" i="82"/>
  <c r="FA547" i="82"/>
  <c r="EY547" i="82"/>
  <c r="EX547" i="82"/>
  <c r="EM547" i="82"/>
  <c r="EL547" i="82"/>
  <c r="EK547" i="82"/>
  <c r="EJ547" i="82"/>
  <c r="EI547" i="82"/>
  <c r="EH547" i="82"/>
  <c r="EG547" i="82"/>
  <c r="EF547" i="82"/>
  <c r="EE547" i="82"/>
  <c r="ED547" i="82"/>
  <c r="EC547" i="82"/>
  <c r="EB547" i="82"/>
  <c r="EA547" i="82"/>
  <c r="DZ547" i="82"/>
  <c r="DY547" i="82"/>
  <c r="DX547" i="82"/>
  <c r="DW547" i="82"/>
  <c r="DV547" i="82"/>
  <c r="DU547" i="82"/>
  <c r="DT547" i="82"/>
  <c r="DS547" i="82"/>
  <c r="DR547" i="82"/>
  <c r="DQ547" i="82"/>
  <c r="DP547" i="82"/>
  <c r="DO547" i="82"/>
  <c r="DN547" i="82"/>
  <c r="DM547" i="82"/>
  <c r="DL547" i="82"/>
  <c r="DK547" i="82"/>
  <c r="DJ547" i="82"/>
  <c r="DI547" i="82"/>
  <c r="DH547" i="82"/>
  <c r="DG547" i="82"/>
  <c r="DF547" i="82"/>
  <c r="DE547" i="82"/>
  <c r="DD547" i="82"/>
  <c r="DC547" i="82"/>
  <c r="DB547" i="82"/>
  <c r="DA547" i="82"/>
  <c r="CZ547" i="82"/>
  <c r="FL546" i="82"/>
  <c r="FK546" i="82"/>
  <c r="FJ546" i="82"/>
  <c r="FI546" i="82"/>
  <c r="FH546" i="82"/>
  <c r="FG546" i="82"/>
  <c r="FF546" i="82"/>
  <c r="FE546" i="82"/>
  <c r="FD546" i="82"/>
  <c r="FC546" i="82"/>
  <c r="FB546" i="82"/>
  <c r="FA546" i="82"/>
  <c r="EY546" i="82"/>
  <c r="EX546" i="82"/>
  <c r="EM546" i="82"/>
  <c r="EL546" i="82"/>
  <c r="EK546" i="82"/>
  <c r="EJ546" i="82"/>
  <c r="EI546" i="82"/>
  <c r="EH546" i="82"/>
  <c r="EG546" i="82"/>
  <c r="EF546" i="82"/>
  <c r="EE546" i="82"/>
  <c r="ED546" i="82"/>
  <c r="EC546" i="82"/>
  <c r="EB546" i="82"/>
  <c r="EA546" i="82"/>
  <c r="DZ546" i="82"/>
  <c r="DY546" i="82"/>
  <c r="DX546" i="82"/>
  <c r="DW546" i="82"/>
  <c r="DV546" i="82"/>
  <c r="DU546" i="82"/>
  <c r="DT546" i="82"/>
  <c r="DS546" i="82"/>
  <c r="DR546" i="82"/>
  <c r="DQ546" i="82"/>
  <c r="DP546" i="82"/>
  <c r="DO546" i="82"/>
  <c r="DN546" i="82"/>
  <c r="DM546" i="82"/>
  <c r="DL546" i="82"/>
  <c r="DK546" i="82"/>
  <c r="DJ546" i="82"/>
  <c r="DI546" i="82"/>
  <c r="DH546" i="82"/>
  <c r="DG546" i="82"/>
  <c r="DF546" i="82"/>
  <c r="DE546" i="82"/>
  <c r="DD546" i="82"/>
  <c r="DC546" i="82"/>
  <c r="DB546" i="82"/>
  <c r="DA546" i="82"/>
  <c r="CZ546" i="82"/>
  <c r="FL545" i="82"/>
  <c r="FK545" i="82"/>
  <c r="FJ545" i="82"/>
  <c r="FI545" i="82"/>
  <c r="FH545" i="82"/>
  <c r="FG545" i="82"/>
  <c r="FF545" i="82"/>
  <c r="FE545" i="82"/>
  <c r="FD545" i="82"/>
  <c r="FC545" i="82"/>
  <c r="FB545" i="82"/>
  <c r="FA545" i="82"/>
  <c r="EY545" i="82"/>
  <c r="EX545" i="82"/>
  <c r="EM545" i="82"/>
  <c r="EL545" i="82"/>
  <c r="EK545" i="82"/>
  <c r="EJ545" i="82"/>
  <c r="EI545" i="82"/>
  <c r="EH545" i="82"/>
  <c r="EG545" i="82"/>
  <c r="EF545" i="82"/>
  <c r="EE545" i="82"/>
  <c r="ED545" i="82"/>
  <c r="EC545" i="82"/>
  <c r="EB545" i="82"/>
  <c r="EA545" i="82"/>
  <c r="DZ545" i="82"/>
  <c r="DY545" i="82"/>
  <c r="DX545" i="82"/>
  <c r="DW545" i="82"/>
  <c r="DV545" i="82"/>
  <c r="DU545" i="82"/>
  <c r="DT545" i="82"/>
  <c r="DS545" i="82"/>
  <c r="DR545" i="82"/>
  <c r="DQ545" i="82"/>
  <c r="DP545" i="82"/>
  <c r="DO545" i="82"/>
  <c r="DN545" i="82"/>
  <c r="DM545" i="82"/>
  <c r="DL545" i="82"/>
  <c r="DK545" i="82"/>
  <c r="DJ545" i="82"/>
  <c r="DI545" i="82"/>
  <c r="DH545" i="82"/>
  <c r="DG545" i="82"/>
  <c r="DF545" i="82"/>
  <c r="DE545" i="82"/>
  <c r="DD545" i="82"/>
  <c r="DC545" i="82"/>
  <c r="DB545" i="82"/>
  <c r="DA545" i="82"/>
  <c r="CZ545" i="82"/>
  <c r="FL544" i="82"/>
  <c r="FK544" i="82"/>
  <c r="FJ544" i="82"/>
  <c r="FI544" i="82"/>
  <c r="FH544" i="82"/>
  <c r="FG544" i="82"/>
  <c r="FF544" i="82"/>
  <c r="FE544" i="82"/>
  <c r="FD544" i="82"/>
  <c r="FC544" i="82"/>
  <c r="FB544" i="82"/>
  <c r="FA544" i="82"/>
  <c r="EY544" i="82"/>
  <c r="EX544" i="82"/>
  <c r="EM544" i="82"/>
  <c r="EL544" i="82"/>
  <c r="EK544" i="82"/>
  <c r="EJ544" i="82"/>
  <c r="EI544" i="82"/>
  <c r="EH544" i="82"/>
  <c r="EG544" i="82"/>
  <c r="EF544" i="82"/>
  <c r="EE544" i="82"/>
  <c r="ED544" i="82"/>
  <c r="EC544" i="82"/>
  <c r="EB544" i="82"/>
  <c r="EA544" i="82"/>
  <c r="DZ544" i="82"/>
  <c r="DY544" i="82"/>
  <c r="DX544" i="82"/>
  <c r="DW544" i="82"/>
  <c r="DV544" i="82"/>
  <c r="DU544" i="82"/>
  <c r="DT544" i="82"/>
  <c r="DS544" i="82"/>
  <c r="DR544" i="82"/>
  <c r="DQ544" i="82"/>
  <c r="DP544" i="82"/>
  <c r="DO544" i="82"/>
  <c r="DN544" i="82"/>
  <c r="DM544" i="82"/>
  <c r="DL544" i="82"/>
  <c r="DK544" i="82"/>
  <c r="DJ544" i="82"/>
  <c r="DI544" i="82"/>
  <c r="DH544" i="82"/>
  <c r="DG544" i="82"/>
  <c r="DF544" i="82"/>
  <c r="DE544" i="82"/>
  <c r="DD544" i="82"/>
  <c r="DC544" i="82"/>
  <c r="DB544" i="82"/>
  <c r="DA544" i="82"/>
  <c r="CZ544" i="82"/>
  <c r="FL543" i="82"/>
  <c r="FK543" i="82"/>
  <c r="FJ543" i="82"/>
  <c r="FI543" i="82"/>
  <c r="FH543" i="82"/>
  <c r="FG543" i="82"/>
  <c r="FF543" i="82"/>
  <c r="FE543" i="82"/>
  <c r="FD543" i="82"/>
  <c r="FC543" i="82"/>
  <c r="FB543" i="82"/>
  <c r="FA543" i="82"/>
  <c r="EY543" i="82"/>
  <c r="EX543" i="82"/>
  <c r="EM543" i="82"/>
  <c r="EL543" i="82"/>
  <c r="EK543" i="82"/>
  <c r="EJ543" i="82"/>
  <c r="EI543" i="82"/>
  <c r="EH543" i="82"/>
  <c r="EG543" i="82"/>
  <c r="EF543" i="82"/>
  <c r="EE543" i="82"/>
  <c r="ED543" i="82"/>
  <c r="EC543" i="82"/>
  <c r="EB543" i="82"/>
  <c r="EA543" i="82"/>
  <c r="DZ543" i="82"/>
  <c r="DY543" i="82"/>
  <c r="DX543" i="82"/>
  <c r="DW543" i="82"/>
  <c r="DV543" i="82"/>
  <c r="DU543" i="82"/>
  <c r="DT543" i="82"/>
  <c r="DS543" i="82"/>
  <c r="DR543" i="82"/>
  <c r="DQ543" i="82"/>
  <c r="DP543" i="82"/>
  <c r="DO543" i="82"/>
  <c r="DN543" i="82"/>
  <c r="DM543" i="82"/>
  <c r="DL543" i="82"/>
  <c r="DK543" i="82"/>
  <c r="DJ543" i="82"/>
  <c r="DI543" i="82"/>
  <c r="DH543" i="82"/>
  <c r="DG543" i="82"/>
  <c r="DF543" i="82"/>
  <c r="DE543" i="82"/>
  <c r="DD543" i="82"/>
  <c r="DC543" i="82"/>
  <c r="DB543" i="82"/>
  <c r="DA543" i="82"/>
  <c r="CZ543" i="82"/>
  <c r="FL542" i="82"/>
  <c r="FK542" i="82"/>
  <c r="FJ542" i="82"/>
  <c r="FI542" i="82"/>
  <c r="FH542" i="82"/>
  <c r="FG542" i="82"/>
  <c r="FF542" i="82"/>
  <c r="FE542" i="82"/>
  <c r="FD542" i="82"/>
  <c r="FC542" i="82"/>
  <c r="FB542" i="82"/>
  <c r="FA542" i="82"/>
  <c r="EY542" i="82"/>
  <c r="EX542" i="82"/>
  <c r="EM542" i="82"/>
  <c r="EL542" i="82"/>
  <c r="EK542" i="82"/>
  <c r="EJ542" i="82"/>
  <c r="EI542" i="82"/>
  <c r="EH542" i="82"/>
  <c r="EG542" i="82"/>
  <c r="EF542" i="82"/>
  <c r="EE542" i="82"/>
  <c r="ED542" i="82"/>
  <c r="EC542" i="82"/>
  <c r="EB542" i="82"/>
  <c r="EA542" i="82"/>
  <c r="DZ542" i="82"/>
  <c r="DY542" i="82"/>
  <c r="DX542" i="82"/>
  <c r="DW542" i="82"/>
  <c r="DV542" i="82"/>
  <c r="DU542" i="82"/>
  <c r="DT542" i="82"/>
  <c r="DS542" i="82"/>
  <c r="DR542" i="82"/>
  <c r="DQ542" i="82"/>
  <c r="DP542" i="82"/>
  <c r="DO542" i="82"/>
  <c r="DN542" i="82"/>
  <c r="DM542" i="82"/>
  <c r="DL542" i="82"/>
  <c r="DK542" i="82"/>
  <c r="DJ542" i="82"/>
  <c r="DI542" i="82"/>
  <c r="DH542" i="82"/>
  <c r="DG542" i="82"/>
  <c r="DF542" i="82"/>
  <c r="DE542" i="82"/>
  <c r="DD542" i="82"/>
  <c r="DC542" i="82"/>
  <c r="DB542" i="82"/>
  <c r="DA542" i="82"/>
  <c r="CZ542" i="82"/>
  <c r="FL541" i="82"/>
  <c r="FK541" i="82"/>
  <c r="FJ541" i="82"/>
  <c r="FI541" i="82"/>
  <c r="FH541" i="82"/>
  <c r="FG541" i="82"/>
  <c r="FF541" i="82"/>
  <c r="FE541" i="82"/>
  <c r="FD541" i="82"/>
  <c r="FC541" i="82"/>
  <c r="FB541" i="82"/>
  <c r="FA541" i="82"/>
  <c r="EY541" i="82"/>
  <c r="EX541" i="82"/>
  <c r="EM541" i="82"/>
  <c r="EL541" i="82"/>
  <c r="EK541" i="82"/>
  <c r="EJ541" i="82"/>
  <c r="EI541" i="82"/>
  <c r="EH541" i="82"/>
  <c r="EG541" i="82"/>
  <c r="EF541" i="82"/>
  <c r="EE541" i="82"/>
  <c r="ED541" i="82"/>
  <c r="EC541" i="82"/>
  <c r="EB541" i="82"/>
  <c r="EA541" i="82"/>
  <c r="DZ541" i="82"/>
  <c r="DY541" i="82"/>
  <c r="DX541" i="82"/>
  <c r="DW541" i="82"/>
  <c r="DV541" i="82"/>
  <c r="DU541" i="82"/>
  <c r="DT541" i="82"/>
  <c r="DS541" i="82"/>
  <c r="DR541" i="82"/>
  <c r="DQ541" i="82"/>
  <c r="DP541" i="82"/>
  <c r="DO541" i="82"/>
  <c r="DN541" i="82"/>
  <c r="DM541" i="82"/>
  <c r="DL541" i="82"/>
  <c r="DK541" i="82"/>
  <c r="DJ541" i="82"/>
  <c r="DI541" i="82"/>
  <c r="DH541" i="82"/>
  <c r="DG541" i="82"/>
  <c r="DF541" i="82"/>
  <c r="DE541" i="82"/>
  <c r="DD541" i="82"/>
  <c r="DC541" i="82"/>
  <c r="DB541" i="82"/>
  <c r="DA541" i="82"/>
  <c r="CZ541" i="82"/>
  <c r="FL540" i="82"/>
  <c r="FK540" i="82"/>
  <c r="FJ540" i="82"/>
  <c r="FI540" i="82"/>
  <c r="FH540" i="82"/>
  <c r="FG540" i="82"/>
  <c r="FF540" i="82"/>
  <c r="FE540" i="82"/>
  <c r="FD540" i="82"/>
  <c r="FC540" i="82"/>
  <c r="FB540" i="82"/>
  <c r="FA540" i="82"/>
  <c r="EY540" i="82"/>
  <c r="EX540" i="82"/>
  <c r="EM540" i="82"/>
  <c r="EL540" i="82"/>
  <c r="EK540" i="82"/>
  <c r="EJ540" i="82"/>
  <c r="EI540" i="82"/>
  <c r="EH540" i="82"/>
  <c r="EG540" i="82"/>
  <c r="EF540" i="82"/>
  <c r="EE540" i="82"/>
  <c r="ED540" i="82"/>
  <c r="EC540" i="82"/>
  <c r="EB540" i="82"/>
  <c r="EA540" i="82"/>
  <c r="DZ540" i="82"/>
  <c r="DY540" i="82"/>
  <c r="DX540" i="82"/>
  <c r="DW540" i="82"/>
  <c r="DV540" i="82"/>
  <c r="DU540" i="82"/>
  <c r="DT540" i="82"/>
  <c r="DS540" i="82"/>
  <c r="DR540" i="82"/>
  <c r="DQ540" i="82"/>
  <c r="DP540" i="82"/>
  <c r="DO540" i="82"/>
  <c r="DN540" i="82"/>
  <c r="DM540" i="82"/>
  <c r="DL540" i="82"/>
  <c r="DK540" i="82"/>
  <c r="DJ540" i="82"/>
  <c r="DI540" i="82"/>
  <c r="DH540" i="82"/>
  <c r="DG540" i="82"/>
  <c r="DF540" i="82"/>
  <c r="DE540" i="82"/>
  <c r="DD540" i="82"/>
  <c r="DC540" i="82"/>
  <c r="DB540" i="82"/>
  <c r="DA540" i="82"/>
  <c r="CZ540" i="82"/>
  <c r="FL539" i="82"/>
  <c r="FK539" i="82"/>
  <c r="FJ539" i="82"/>
  <c r="FI539" i="82"/>
  <c r="FH539" i="82"/>
  <c r="FG539" i="82"/>
  <c r="FF539" i="82"/>
  <c r="FE539" i="82"/>
  <c r="FD539" i="82"/>
  <c r="FC539" i="82"/>
  <c r="FB539" i="82"/>
  <c r="FA539" i="82"/>
  <c r="EY539" i="82"/>
  <c r="EX539" i="82"/>
  <c r="EM539" i="82"/>
  <c r="EL539" i="82"/>
  <c r="EK539" i="82"/>
  <c r="EJ539" i="82"/>
  <c r="EI539" i="82"/>
  <c r="EH539" i="82"/>
  <c r="EG539" i="82"/>
  <c r="EF539" i="82"/>
  <c r="EE539" i="82"/>
  <c r="ED539" i="82"/>
  <c r="EC539" i="82"/>
  <c r="EB539" i="82"/>
  <c r="EA539" i="82"/>
  <c r="DZ539" i="82"/>
  <c r="DY539" i="82"/>
  <c r="DX539" i="82"/>
  <c r="DW539" i="82"/>
  <c r="DV539" i="82"/>
  <c r="DU539" i="82"/>
  <c r="DT539" i="82"/>
  <c r="DS539" i="82"/>
  <c r="DR539" i="82"/>
  <c r="DQ539" i="82"/>
  <c r="DP539" i="82"/>
  <c r="DO539" i="82"/>
  <c r="DN539" i="82"/>
  <c r="DM539" i="82"/>
  <c r="DL539" i="82"/>
  <c r="DK539" i="82"/>
  <c r="DJ539" i="82"/>
  <c r="DI539" i="82"/>
  <c r="DH539" i="82"/>
  <c r="DG539" i="82"/>
  <c r="DF539" i="82"/>
  <c r="DE539" i="82"/>
  <c r="DD539" i="82"/>
  <c r="DC539" i="82"/>
  <c r="DB539" i="82"/>
  <c r="DA539" i="82"/>
  <c r="CZ539" i="82"/>
  <c r="FL538" i="82"/>
  <c r="FK538" i="82"/>
  <c r="FJ538" i="82"/>
  <c r="FI538" i="82"/>
  <c r="FH538" i="82"/>
  <c r="FG538" i="82"/>
  <c r="FF538" i="82"/>
  <c r="FE538" i="82"/>
  <c r="FD538" i="82"/>
  <c r="FC538" i="82"/>
  <c r="FB538" i="82"/>
  <c r="FA538" i="82"/>
  <c r="EY538" i="82"/>
  <c r="EX538" i="82"/>
  <c r="EM538" i="82"/>
  <c r="EL538" i="82"/>
  <c r="EK538" i="82"/>
  <c r="EJ538" i="82"/>
  <c r="EI538" i="82"/>
  <c r="EH538" i="82"/>
  <c r="EG538" i="82"/>
  <c r="EF538" i="82"/>
  <c r="EE538" i="82"/>
  <c r="ED538" i="82"/>
  <c r="EC538" i="82"/>
  <c r="EB538" i="82"/>
  <c r="EA538" i="82"/>
  <c r="DZ538" i="82"/>
  <c r="DY538" i="82"/>
  <c r="DX538" i="82"/>
  <c r="DW538" i="82"/>
  <c r="DV538" i="82"/>
  <c r="DU538" i="82"/>
  <c r="DT538" i="82"/>
  <c r="DS538" i="82"/>
  <c r="DR538" i="82"/>
  <c r="DQ538" i="82"/>
  <c r="DP538" i="82"/>
  <c r="DO538" i="82"/>
  <c r="DN538" i="82"/>
  <c r="DM538" i="82"/>
  <c r="DL538" i="82"/>
  <c r="DK538" i="82"/>
  <c r="DJ538" i="82"/>
  <c r="DI538" i="82"/>
  <c r="DH538" i="82"/>
  <c r="DG538" i="82"/>
  <c r="DF538" i="82"/>
  <c r="DE538" i="82"/>
  <c r="DD538" i="82"/>
  <c r="DC538" i="82"/>
  <c r="DB538" i="82"/>
  <c r="DA538" i="82"/>
  <c r="CZ538" i="82"/>
  <c r="FL537" i="82"/>
  <c r="FK537" i="82"/>
  <c r="FJ537" i="82"/>
  <c r="FI537" i="82"/>
  <c r="FH537" i="82"/>
  <c r="FG537" i="82"/>
  <c r="FF537" i="82"/>
  <c r="FE537" i="82"/>
  <c r="FD537" i="82"/>
  <c r="FC537" i="82"/>
  <c r="FB537" i="82"/>
  <c r="FA537" i="82"/>
  <c r="EY537" i="82"/>
  <c r="EX537" i="82"/>
  <c r="EM537" i="82"/>
  <c r="EL537" i="82"/>
  <c r="EK537" i="82"/>
  <c r="EJ537" i="82"/>
  <c r="EI537" i="82"/>
  <c r="EH537" i="82"/>
  <c r="EG537" i="82"/>
  <c r="EF537" i="82"/>
  <c r="EE537" i="82"/>
  <c r="ED537" i="82"/>
  <c r="EC537" i="82"/>
  <c r="EB537" i="82"/>
  <c r="EA537" i="82"/>
  <c r="DZ537" i="82"/>
  <c r="DY537" i="82"/>
  <c r="DX537" i="82"/>
  <c r="DW537" i="82"/>
  <c r="DV537" i="82"/>
  <c r="DU537" i="82"/>
  <c r="DT537" i="82"/>
  <c r="DS537" i="82"/>
  <c r="DR537" i="82"/>
  <c r="DQ537" i="82"/>
  <c r="DP537" i="82"/>
  <c r="DO537" i="82"/>
  <c r="DN537" i="82"/>
  <c r="DM537" i="82"/>
  <c r="DL537" i="82"/>
  <c r="DK537" i="82"/>
  <c r="DJ537" i="82"/>
  <c r="DI537" i="82"/>
  <c r="DH537" i="82"/>
  <c r="DG537" i="82"/>
  <c r="DF537" i="82"/>
  <c r="DE537" i="82"/>
  <c r="DD537" i="82"/>
  <c r="DC537" i="82"/>
  <c r="DB537" i="82"/>
  <c r="DA537" i="82"/>
  <c r="CZ537" i="82"/>
  <c r="FL536" i="82"/>
  <c r="FK536" i="82"/>
  <c r="FJ536" i="82"/>
  <c r="FI536" i="82"/>
  <c r="FH536" i="82"/>
  <c r="FG536" i="82"/>
  <c r="FF536" i="82"/>
  <c r="FE536" i="82"/>
  <c r="FD536" i="82"/>
  <c r="FC536" i="82"/>
  <c r="FB536" i="82"/>
  <c r="FA536" i="82"/>
  <c r="EY536" i="82"/>
  <c r="EX536" i="82"/>
  <c r="EM536" i="82"/>
  <c r="EL536" i="82"/>
  <c r="EK536" i="82"/>
  <c r="EJ536" i="82"/>
  <c r="EI536" i="82"/>
  <c r="EH536" i="82"/>
  <c r="EG536" i="82"/>
  <c r="EF536" i="82"/>
  <c r="EE536" i="82"/>
  <c r="ED536" i="82"/>
  <c r="EC536" i="82"/>
  <c r="EB536" i="82"/>
  <c r="EA536" i="82"/>
  <c r="DZ536" i="82"/>
  <c r="DY536" i="82"/>
  <c r="DX536" i="82"/>
  <c r="DW536" i="82"/>
  <c r="DV536" i="82"/>
  <c r="DU536" i="82"/>
  <c r="DT536" i="82"/>
  <c r="DS536" i="82"/>
  <c r="DR536" i="82"/>
  <c r="DQ536" i="82"/>
  <c r="DP536" i="82"/>
  <c r="DO536" i="82"/>
  <c r="DN536" i="82"/>
  <c r="DM536" i="82"/>
  <c r="DL536" i="82"/>
  <c r="DK536" i="82"/>
  <c r="DJ536" i="82"/>
  <c r="DI536" i="82"/>
  <c r="DH536" i="82"/>
  <c r="DG536" i="82"/>
  <c r="DF536" i="82"/>
  <c r="DE536" i="82"/>
  <c r="DD536" i="82"/>
  <c r="DC536" i="82"/>
  <c r="DB536" i="82"/>
  <c r="DA536" i="82"/>
  <c r="CZ536" i="82"/>
  <c r="FL535" i="82"/>
  <c r="FK535" i="82"/>
  <c r="FJ535" i="82"/>
  <c r="FI535" i="82"/>
  <c r="FH535" i="82"/>
  <c r="FG535" i="82"/>
  <c r="FF535" i="82"/>
  <c r="FE535" i="82"/>
  <c r="FD535" i="82"/>
  <c r="FC535" i="82"/>
  <c r="FB535" i="82"/>
  <c r="FA535" i="82"/>
  <c r="EY535" i="82"/>
  <c r="EX535" i="82"/>
  <c r="EM535" i="82"/>
  <c r="EL535" i="82"/>
  <c r="EK535" i="82"/>
  <c r="EJ535" i="82"/>
  <c r="EI535" i="82"/>
  <c r="EH535" i="82"/>
  <c r="EG535" i="82"/>
  <c r="EF535" i="82"/>
  <c r="EE535" i="82"/>
  <c r="ED535" i="82"/>
  <c r="EC535" i="82"/>
  <c r="EB535" i="82"/>
  <c r="EA535" i="82"/>
  <c r="DZ535" i="82"/>
  <c r="DY535" i="82"/>
  <c r="DX535" i="82"/>
  <c r="DW535" i="82"/>
  <c r="DV535" i="82"/>
  <c r="DU535" i="82"/>
  <c r="DT535" i="82"/>
  <c r="DS535" i="82"/>
  <c r="DR535" i="82"/>
  <c r="DQ535" i="82"/>
  <c r="DP535" i="82"/>
  <c r="DO535" i="82"/>
  <c r="DN535" i="82"/>
  <c r="DM535" i="82"/>
  <c r="DL535" i="82"/>
  <c r="DK535" i="82"/>
  <c r="DJ535" i="82"/>
  <c r="DI535" i="82"/>
  <c r="DH535" i="82"/>
  <c r="DG535" i="82"/>
  <c r="DF535" i="82"/>
  <c r="DE535" i="82"/>
  <c r="DD535" i="82"/>
  <c r="DC535" i="82"/>
  <c r="DB535" i="82"/>
  <c r="DA535" i="82"/>
  <c r="CZ535" i="82"/>
  <c r="FL534" i="82"/>
  <c r="FK534" i="82"/>
  <c r="FJ534" i="82"/>
  <c r="FI534" i="82"/>
  <c r="FH534" i="82"/>
  <c r="FG534" i="82"/>
  <c r="FF534" i="82"/>
  <c r="FE534" i="82"/>
  <c r="FD534" i="82"/>
  <c r="FC534" i="82"/>
  <c r="FB534" i="82"/>
  <c r="FA534" i="82"/>
  <c r="EY534" i="82"/>
  <c r="EX534" i="82"/>
  <c r="EM534" i="82"/>
  <c r="EL534" i="82"/>
  <c r="EK534" i="82"/>
  <c r="EJ534" i="82"/>
  <c r="EI534" i="82"/>
  <c r="EH534" i="82"/>
  <c r="EG534" i="82"/>
  <c r="EF534" i="82"/>
  <c r="EE534" i="82"/>
  <c r="ED534" i="82"/>
  <c r="EC534" i="82"/>
  <c r="EB534" i="82"/>
  <c r="EA534" i="82"/>
  <c r="DZ534" i="82"/>
  <c r="DY534" i="82"/>
  <c r="DX534" i="82"/>
  <c r="DW534" i="82"/>
  <c r="DV534" i="82"/>
  <c r="DU534" i="82"/>
  <c r="DT534" i="82"/>
  <c r="DS534" i="82"/>
  <c r="DR534" i="82"/>
  <c r="DQ534" i="82"/>
  <c r="DP534" i="82"/>
  <c r="DO534" i="82"/>
  <c r="DN534" i="82"/>
  <c r="DM534" i="82"/>
  <c r="DL534" i="82"/>
  <c r="DK534" i="82"/>
  <c r="DJ534" i="82"/>
  <c r="DI534" i="82"/>
  <c r="DH534" i="82"/>
  <c r="DG534" i="82"/>
  <c r="DF534" i="82"/>
  <c r="DE534" i="82"/>
  <c r="DD534" i="82"/>
  <c r="DC534" i="82"/>
  <c r="DB534" i="82"/>
  <c r="DA534" i="82"/>
  <c r="CZ534" i="82"/>
  <c r="FL533" i="82"/>
  <c r="FK533" i="82"/>
  <c r="FJ533" i="82"/>
  <c r="FI533" i="82"/>
  <c r="FH533" i="82"/>
  <c r="FG533" i="82"/>
  <c r="FF533" i="82"/>
  <c r="FE533" i="82"/>
  <c r="FD533" i="82"/>
  <c r="FC533" i="82"/>
  <c r="FB533" i="82"/>
  <c r="FA533" i="82"/>
  <c r="EY533" i="82"/>
  <c r="EX533" i="82"/>
  <c r="EM533" i="82"/>
  <c r="EL533" i="82"/>
  <c r="EK533" i="82"/>
  <c r="EJ533" i="82"/>
  <c r="EI533" i="82"/>
  <c r="EH533" i="82"/>
  <c r="EG533" i="82"/>
  <c r="EF533" i="82"/>
  <c r="EE533" i="82"/>
  <c r="ED533" i="82"/>
  <c r="EC533" i="82"/>
  <c r="EB533" i="82"/>
  <c r="EA533" i="82"/>
  <c r="DZ533" i="82"/>
  <c r="DY533" i="82"/>
  <c r="DX533" i="82"/>
  <c r="DW533" i="82"/>
  <c r="DV533" i="82"/>
  <c r="DU533" i="82"/>
  <c r="DT533" i="82"/>
  <c r="DS533" i="82"/>
  <c r="DR533" i="82"/>
  <c r="DQ533" i="82"/>
  <c r="DP533" i="82"/>
  <c r="DO533" i="82"/>
  <c r="DN533" i="82"/>
  <c r="DM533" i="82"/>
  <c r="DL533" i="82"/>
  <c r="DK533" i="82"/>
  <c r="DJ533" i="82"/>
  <c r="DI533" i="82"/>
  <c r="DH533" i="82"/>
  <c r="DG533" i="82"/>
  <c r="DF533" i="82"/>
  <c r="DE533" i="82"/>
  <c r="DD533" i="82"/>
  <c r="DC533" i="82"/>
  <c r="DB533" i="82"/>
  <c r="DA533" i="82"/>
  <c r="CZ533" i="82"/>
  <c r="FL532" i="82"/>
  <c r="FK532" i="82"/>
  <c r="FJ532" i="82"/>
  <c r="FI532" i="82"/>
  <c r="FH532" i="82"/>
  <c r="FG532" i="82"/>
  <c r="FF532" i="82"/>
  <c r="FE532" i="82"/>
  <c r="FD532" i="82"/>
  <c r="FC532" i="82"/>
  <c r="FB532" i="82"/>
  <c r="FA532" i="82"/>
  <c r="EY532" i="82"/>
  <c r="EX532" i="82"/>
  <c r="EM532" i="82"/>
  <c r="EL532" i="82"/>
  <c r="EK532" i="82"/>
  <c r="EJ532" i="82"/>
  <c r="EI532" i="82"/>
  <c r="EH532" i="82"/>
  <c r="EG532" i="82"/>
  <c r="EF532" i="82"/>
  <c r="EE532" i="82"/>
  <c r="ED532" i="82"/>
  <c r="EC532" i="82"/>
  <c r="EB532" i="82"/>
  <c r="EA532" i="82"/>
  <c r="DZ532" i="82"/>
  <c r="DY532" i="82"/>
  <c r="DX532" i="82"/>
  <c r="DW532" i="82"/>
  <c r="DV532" i="82"/>
  <c r="DU532" i="82"/>
  <c r="DT532" i="82"/>
  <c r="DS532" i="82"/>
  <c r="DR532" i="82"/>
  <c r="DQ532" i="82"/>
  <c r="DP532" i="82"/>
  <c r="DO532" i="82"/>
  <c r="DN532" i="82"/>
  <c r="DM532" i="82"/>
  <c r="DL532" i="82"/>
  <c r="DK532" i="82"/>
  <c r="DJ532" i="82"/>
  <c r="DI532" i="82"/>
  <c r="DH532" i="82"/>
  <c r="DG532" i="82"/>
  <c r="DF532" i="82"/>
  <c r="DE532" i="82"/>
  <c r="DD532" i="82"/>
  <c r="DC532" i="82"/>
  <c r="DB532" i="82"/>
  <c r="DA532" i="82"/>
  <c r="CZ532" i="82"/>
  <c r="FL531" i="82"/>
  <c r="FK531" i="82"/>
  <c r="FJ531" i="82"/>
  <c r="FI531" i="82"/>
  <c r="FH531" i="82"/>
  <c r="FG531" i="82"/>
  <c r="FF531" i="82"/>
  <c r="FE531" i="82"/>
  <c r="FD531" i="82"/>
  <c r="FC531" i="82"/>
  <c r="FB531" i="82"/>
  <c r="FA531" i="82"/>
  <c r="EY531" i="82"/>
  <c r="EX531" i="82"/>
  <c r="EM531" i="82"/>
  <c r="EL531" i="82"/>
  <c r="EK531" i="82"/>
  <c r="EJ531" i="82"/>
  <c r="EI531" i="82"/>
  <c r="EH531" i="82"/>
  <c r="EG531" i="82"/>
  <c r="EF531" i="82"/>
  <c r="EE531" i="82"/>
  <c r="ED531" i="82"/>
  <c r="EC531" i="82"/>
  <c r="EB531" i="82"/>
  <c r="EA531" i="82"/>
  <c r="DZ531" i="82"/>
  <c r="DY531" i="82"/>
  <c r="DX531" i="82"/>
  <c r="DW531" i="82"/>
  <c r="DV531" i="82"/>
  <c r="DU531" i="82"/>
  <c r="DT531" i="82"/>
  <c r="DS531" i="82"/>
  <c r="DR531" i="82"/>
  <c r="DQ531" i="82"/>
  <c r="DP531" i="82"/>
  <c r="DO531" i="82"/>
  <c r="DN531" i="82"/>
  <c r="DM531" i="82"/>
  <c r="DL531" i="82"/>
  <c r="DK531" i="82"/>
  <c r="DJ531" i="82"/>
  <c r="DI531" i="82"/>
  <c r="DH531" i="82"/>
  <c r="DG531" i="82"/>
  <c r="DF531" i="82"/>
  <c r="DE531" i="82"/>
  <c r="DD531" i="82"/>
  <c r="DC531" i="82"/>
  <c r="DB531" i="82"/>
  <c r="DA531" i="82"/>
  <c r="CZ531" i="82"/>
  <c r="FL530" i="82"/>
  <c r="FK530" i="82"/>
  <c r="FJ530" i="82"/>
  <c r="FI530" i="82"/>
  <c r="FH530" i="82"/>
  <c r="FG530" i="82"/>
  <c r="FF530" i="82"/>
  <c r="FE530" i="82"/>
  <c r="FD530" i="82"/>
  <c r="FC530" i="82"/>
  <c r="FB530" i="82"/>
  <c r="FA530" i="82"/>
  <c r="EY530" i="82"/>
  <c r="EX530" i="82"/>
  <c r="EM530" i="82"/>
  <c r="EL530" i="82"/>
  <c r="EK530" i="82"/>
  <c r="EJ530" i="82"/>
  <c r="EI530" i="82"/>
  <c r="EH530" i="82"/>
  <c r="EG530" i="82"/>
  <c r="EF530" i="82"/>
  <c r="EE530" i="82"/>
  <c r="ED530" i="82"/>
  <c r="EC530" i="82"/>
  <c r="EB530" i="82"/>
  <c r="EA530" i="82"/>
  <c r="DZ530" i="82"/>
  <c r="DY530" i="82"/>
  <c r="DX530" i="82"/>
  <c r="DW530" i="82"/>
  <c r="DV530" i="82"/>
  <c r="DU530" i="82"/>
  <c r="DT530" i="82"/>
  <c r="DS530" i="82"/>
  <c r="DR530" i="82"/>
  <c r="DQ530" i="82"/>
  <c r="DP530" i="82"/>
  <c r="DO530" i="82"/>
  <c r="DN530" i="82"/>
  <c r="DM530" i="82"/>
  <c r="DL530" i="82"/>
  <c r="DK530" i="82"/>
  <c r="DJ530" i="82"/>
  <c r="DI530" i="82"/>
  <c r="DH530" i="82"/>
  <c r="DG530" i="82"/>
  <c r="DF530" i="82"/>
  <c r="DE530" i="82"/>
  <c r="DD530" i="82"/>
  <c r="DC530" i="82"/>
  <c r="DB530" i="82"/>
  <c r="DA530" i="82"/>
  <c r="CZ530" i="82"/>
  <c r="FL529" i="82"/>
  <c r="FK529" i="82"/>
  <c r="FJ529" i="82"/>
  <c r="FI529" i="82"/>
  <c r="FH529" i="82"/>
  <c r="FG529" i="82"/>
  <c r="FF529" i="82"/>
  <c r="FE529" i="82"/>
  <c r="FD529" i="82"/>
  <c r="FC529" i="82"/>
  <c r="FB529" i="82"/>
  <c r="FA529" i="82"/>
  <c r="EY529" i="82"/>
  <c r="EX529" i="82"/>
  <c r="EM529" i="82"/>
  <c r="EL529" i="82"/>
  <c r="EK529" i="82"/>
  <c r="EJ529" i="82"/>
  <c r="EI529" i="82"/>
  <c r="EH529" i="82"/>
  <c r="EG529" i="82"/>
  <c r="EF529" i="82"/>
  <c r="EE529" i="82"/>
  <c r="ED529" i="82"/>
  <c r="EC529" i="82"/>
  <c r="EB529" i="82"/>
  <c r="EA529" i="82"/>
  <c r="DZ529" i="82"/>
  <c r="DY529" i="82"/>
  <c r="DX529" i="82"/>
  <c r="DW529" i="82"/>
  <c r="DV529" i="82"/>
  <c r="DU529" i="82"/>
  <c r="DT529" i="82"/>
  <c r="DS529" i="82"/>
  <c r="DR529" i="82"/>
  <c r="DQ529" i="82"/>
  <c r="DP529" i="82"/>
  <c r="DO529" i="82"/>
  <c r="DN529" i="82"/>
  <c r="DM529" i="82"/>
  <c r="DL529" i="82"/>
  <c r="DK529" i="82"/>
  <c r="DJ529" i="82"/>
  <c r="DI529" i="82"/>
  <c r="DH529" i="82"/>
  <c r="DG529" i="82"/>
  <c r="DF529" i="82"/>
  <c r="DE529" i="82"/>
  <c r="DD529" i="82"/>
  <c r="DC529" i="82"/>
  <c r="DB529" i="82"/>
  <c r="DA529" i="82"/>
  <c r="CZ529" i="82"/>
  <c r="FL528" i="82"/>
  <c r="FK528" i="82"/>
  <c r="FJ528" i="82"/>
  <c r="FI528" i="82"/>
  <c r="FH528" i="82"/>
  <c r="FG528" i="82"/>
  <c r="FF528" i="82"/>
  <c r="FE528" i="82"/>
  <c r="FD528" i="82"/>
  <c r="FC528" i="82"/>
  <c r="FB528" i="82"/>
  <c r="FA528" i="82"/>
  <c r="EY528" i="82"/>
  <c r="EX528" i="82"/>
  <c r="EM528" i="82"/>
  <c r="EL528" i="82"/>
  <c r="EK528" i="82"/>
  <c r="EJ528" i="82"/>
  <c r="EI528" i="82"/>
  <c r="EH528" i="82"/>
  <c r="EG528" i="82"/>
  <c r="EF528" i="82"/>
  <c r="EE528" i="82"/>
  <c r="ED528" i="82"/>
  <c r="EC528" i="82"/>
  <c r="EB528" i="82"/>
  <c r="EA528" i="82"/>
  <c r="DZ528" i="82"/>
  <c r="DY528" i="82"/>
  <c r="DX528" i="82"/>
  <c r="DW528" i="82"/>
  <c r="DV528" i="82"/>
  <c r="DU528" i="82"/>
  <c r="DT528" i="82"/>
  <c r="DS528" i="82"/>
  <c r="DR528" i="82"/>
  <c r="DQ528" i="82"/>
  <c r="DP528" i="82"/>
  <c r="DO528" i="82"/>
  <c r="DN528" i="82"/>
  <c r="DM528" i="82"/>
  <c r="DL528" i="82"/>
  <c r="DK528" i="82"/>
  <c r="DJ528" i="82"/>
  <c r="DI528" i="82"/>
  <c r="DH528" i="82"/>
  <c r="DG528" i="82"/>
  <c r="DF528" i="82"/>
  <c r="DE528" i="82"/>
  <c r="DD528" i="82"/>
  <c r="DC528" i="82"/>
  <c r="DB528" i="82"/>
  <c r="DA528" i="82"/>
  <c r="CZ528" i="82"/>
  <c r="FL527" i="82"/>
  <c r="FK527" i="82"/>
  <c r="FJ527" i="82"/>
  <c r="FI527" i="82"/>
  <c r="FH527" i="82"/>
  <c r="FG527" i="82"/>
  <c r="FF527" i="82"/>
  <c r="FE527" i="82"/>
  <c r="FD527" i="82"/>
  <c r="FC527" i="82"/>
  <c r="FB527" i="82"/>
  <c r="FA527" i="82"/>
  <c r="EY527" i="82"/>
  <c r="EX527" i="82"/>
  <c r="EM527" i="82"/>
  <c r="EL527" i="82"/>
  <c r="EK527" i="82"/>
  <c r="EJ527" i="82"/>
  <c r="EI527" i="82"/>
  <c r="EH527" i="82"/>
  <c r="EG527" i="82"/>
  <c r="EF527" i="82"/>
  <c r="EE527" i="82"/>
  <c r="ED527" i="82"/>
  <c r="EC527" i="82"/>
  <c r="EB527" i="82"/>
  <c r="EA527" i="82"/>
  <c r="DZ527" i="82"/>
  <c r="DY527" i="82"/>
  <c r="DX527" i="82"/>
  <c r="DW527" i="82"/>
  <c r="DV527" i="82"/>
  <c r="DU527" i="82"/>
  <c r="DT527" i="82"/>
  <c r="DS527" i="82"/>
  <c r="DR527" i="82"/>
  <c r="DQ527" i="82"/>
  <c r="DP527" i="82"/>
  <c r="DO527" i="82"/>
  <c r="DN527" i="82"/>
  <c r="DM527" i="82"/>
  <c r="DL527" i="82"/>
  <c r="DK527" i="82"/>
  <c r="DJ527" i="82"/>
  <c r="DI527" i="82"/>
  <c r="DH527" i="82"/>
  <c r="DG527" i="82"/>
  <c r="DF527" i="82"/>
  <c r="DE527" i="82"/>
  <c r="DD527" i="82"/>
  <c r="DC527" i="82"/>
  <c r="DB527" i="82"/>
  <c r="DA527" i="82"/>
  <c r="CZ527" i="82"/>
  <c r="FL526" i="82"/>
  <c r="FK526" i="82"/>
  <c r="FJ526" i="82"/>
  <c r="FI526" i="82"/>
  <c r="FH526" i="82"/>
  <c r="FG526" i="82"/>
  <c r="FF526" i="82"/>
  <c r="FE526" i="82"/>
  <c r="FD526" i="82"/>
  <c r="FC526" i="82"/>
  <c r="FB526" i="82"/>
  <c r="FA526" i="82"/>
  <c r="EY526" i="82"/>
  <c r="EX526" i="82"/>
  <c r="EM526" i="82"/>
  <c r="EL526" i="82"/>
  <c r="EK526" i="82"/>
  <c r="EJ526" i="82"/>
  <c r="EI526" i="82"/>
  <c r="EH526" i="82"/>
  <c r="EG526" i="82"/>
  <c r="EF526" i="82"/>
  <c r="EE526" i="82"/>
  <c r="ED526" i="82"/>
  <c r="EC526" i="82"/>
  <c r="EB526" i="82"/>
  <c r="EA526" i="82"/>
  <c r="DZ526" i="82"/>
  <c r="DY526" i="82"/>
  <c r="DX526" i="82"/>
  <c r="DW526" i="82"/>
  <c r="DV526" i="82"/>
  <c r="DU526" i="82"/>
  <c r="DT526" i="82"/>
  <c r="DS526" i="82"/>
  <c r="DR526" i="82"/>
  <c r="DQ526" i="82"/>
  <c r="DP526" i="82"/>
  <c r="DO526" i="82"/>
  <c r="DN526" i="82"/>
  <c r="DM526" i="82"/>
  <c r="DL526" i="82"/>
  <c r="DK526" i="82"/>
  <c r="DJ526" i="82"/>
  <c r="DI526" i="82"/>
  <c r="DH526" i="82"/>
  <c r="DG526" i="82"/>
  <c r="DF526" i="82"/>
  <c r="DE526" i="82"/>
  <c r="DD526" i="82"/>
  <c r="DC526" i="82"/>
  <c r="DB526" i="82"/>
  <c r="DA526" i="82"/>
  <c r="CZ526" i="82"/>
  <c r="FL525" i="82"/>
  <c r="FK525" i="82"/>
  <c r="FJ525" i="82"/>
  <c r="FI525" i="82"/>
  <c r="FH525" i="82"/>
  <c r="FG525" i="82"/>
  <c r="FF525" i="82"/>
  <c r="FE525" i="82"/>
  <c r="FD525" i="82"/>
  <c r="FC525" i="82"/>
  <c r="FB525" i="82"/>
  <c r="FA525" i="82"/>
  <c r="EY525" i="82"/>
  <c r="EX525" i="82"/>
  <c r="EM525" i="82"/>
  <c r="EL525" i="82"/>
  <c r="EK525" i="82"/>
  <c r="EJ525" i="82"/>
  <c r="EI525" i="82"/>
  <c r="EH525" i="82"/>
  <c r="EG525" i="82"/>
  <c r="EF525" i="82"/>
  <c r="EE525" i="82"/>
  <c r="ED525" i="82"/>
  <c r="EC525" i="82"/>
  <c r="EB525" i="82"/>
  <c r="EA525" i="82"/>
  <c r="DZ525" i="82"/>
  <c r="DY525" i="82"/>
  <c r="DX525" i="82"/>
  <c r="DW525" i="82"/>
  <c r="DV525" i="82"/>
  <c r="DU525" i="82"/>
  <c r="DT525" i="82"/>
  <c r="DS525" i="82"/>
  <c r="DR525" i="82"/>
  <c r="DQ525" i="82"/>
  <c r="DP525" i="82"/>
  <c r="DO525" i="82"/>
  <c r="DN525" i="82"/>
  <c r="DM525" i="82"/>
  <c r="DL525" i="82"/>
  <c r="DK525" i="82"/>
  <c r="DJ525" i="82"/>
  <c r="DI525" i="82"/>
  <c r="DH525" i="82"/>
  <c r="DG525" i="82"/>
  <c r="DF525" i="82"/>
  <c r="DE525" i="82"/>
  <c r="DD525" i="82"/>
  <c r="DC525" i="82"/>
  <c r="DB525" i="82"/>
  <c r="DA525" i="82"/>
  <c r="CZ525" i="82"/>
  <c r="FL524" i="82"/>
  <c r="FK524" i="82"/>
  <c r="FJ524" i="82"/>
  <c r="FI524" i="82"/>
  <c r="FH524" i="82"/>
  <c r="FG524" i="82"/>
  <c r="FF524" i="82"/>
  <c r="FE524" i="82"/>
  <c r="FD524" i="82"/>
  <c r="FC524" i="82"/>
  <c r="FB524" i="82"/>
  <c r="FA524" i="82"/>
  <c r="EY524" i="82"/>
  <c r="EX524" i="82"/>
  <c r="EM524" i="82"/>
  <c r="EL524" i="82"/>
  <c r="EK524" i="82"/>
  <c r="EJ524" i="82"/>
  <c r="EI524" i="82"/>
  <c r="EH524" i="82"/>
  <c r="EG524" i="82"/>
  <c r="EF524" i="82"/>
  <c r="EE524" i="82"/>
  <c r="ED524" i="82"/>
  <c r="EC524" i="82"/>
  <c r="EB524" i="82"/>
  <c r="EA524" i="82"/>
  <c r="DZ524" i="82"/>
  <c r="DY524" i="82"/>
  <c r="DX524" i="82"/>
  <c r="DW524" i="82"/>
  <c r="DV524" i="82"/>
  <c r="DU524" i="82"/>
  <c r="DT524" i="82"/>
  <c r="DS524" i="82"/>
  <c r="DR524" i="82"/>
  <c r="DQ524" i="82"/>
  <c r="DP524" i="82"/>
  <c r="DO524" i="82"/>
  <c r="DN524" i="82"/>
  <c r="DM524" i="82"/>
  <c r="DL524" i="82"/>
  <c r="DK524" i="82"/>
  <c r="DJ524" i="82"/>
  <c r="DI524" i="82"/>
  <c r="DH524" i="82"/>
  <c r="DG524" i="82"/>
  <c r="DF524" i="82"/>
  <c r="DE524" i="82"/>
  <c r="DD524" i="82"/>
  <c r="DC524" i="82"/>
  <c r="DB524" i="82"/>
  <c r="DA524" i="82"/>
  <c r="CZ524" i="82"/>
  <c r="FL523" i="82"/>
  <c r="FK523" i="82"/>
  <c r="FJ523" i="82"/>
  <c r="FI523" i="82"/>
  <c r="FH523" i="82"/>
  <c r="FG523" i="82"/>
  <c r="FF523" i="82"/>
  <c r="FE523" i="82"/>
  <c r="FD523" i="82"/>
  <c r="FC523" i="82"/>
  <c r="FB523" i="82"/>
  <c r="FA523" i="82"/>
  <c r="EY523" i="82"/>
  <c r="EX523" i="82"/>
  <c r="EM523" i="82"/>
  <c r="EL523" i="82"/>
  <c r="EK523" i="82"/>
  <c r="EJ523" i="82"/>
  <c r="EI523" i="82"/>
  <c r="EH523" i="82"/>
  <c r="EG523" i="82"/>
  <c r="EF523" i="82"/>
  <c r="EE523" i="82"/>
  <c r="ED523" i="82"/>
  <c r="EC523" i="82"/>
  <c r="EB523" i="82"/>
  <c r="EA523" i="82"/>
  <c r="DZ523" i="82"/>
  <c r="DY523" i="82"/>
  <c r="DX523" i="82"/>
  <c r="DW523" i="82"/>
  <c r="DV523" i="82"/>
  <c r="DU523" i="82"/>
  <c r="DT523" i="82"/>
  <c r="DS523" i="82"/>
  <c r="DR523" i="82"/>
  <c r="DQ523" i="82"/>
  <c r="DP523" i="82"/>
  <c r="DO523" i="82"/>
  <c r="DN523" i="82"/>
  <c r="DM523" i="82"/>
  <c r="DL523" i="82"/>
  <c r="DK523" i="82"/>
  <c r="DJ523" i="82"/>
  <c r="DI523" i="82"/>
  <c r="DH523" i="82"/>
  <c r="DG523" i="82"/>
  <c r="DF523" i="82"/>
  <c r="DE523" i="82"/>
  <c r="DD523" i="82"/>
  <c r="DC523" i="82"/>
  <c r="DB523" i="82"/>
  <c r="DA523" i="82"/>
  <c r="CZ523" i="82"/>
  <c r="FL522" i="82"/>
  <c r="FK522" i="82"/>
  <c r="FJ522" i="82"/>
  <c r="FI522" i="82"/>
  <c r="FH522" i="82"/>
  <c r="FG522" i="82"/>
  <c r="FF522" i="82"/>
  <c r="FE522" i="82"/>
  <c r="FD522" i="82"/>
  <c r="FC522" i="82"/>
  <c r="FB522" i="82"/>
  <c r="FA522" i="82"/>
  <c r="EY522" i="82"/>
  <c r="EX522" i="82"/>
  <c r="EM522" i="82"/>
  <c r="EL522" i="82"/>
  <c r="EK522" i="82"/>
  <c r="EJ522" i="82"/>
  <c r="EI522" i="82"/>
  <c r="EH522" i="82"/>
  <c r="EG522" i="82"/>
  <c r="EF522" i="82"/>
  <c r="EE522" i="82"/>
  <c r="ED522" i="82"/>
  <c r="EC522" i="82"/>
  <c r="EB522" i="82"/>
  <c r="EA522" i="82"/>
  <c r="DZ522" i="82"/>
  <c r="DY522" i="82"/>
  <c r="DX522" i="82"/>
  <c r="DW522" i="82"/>
  <c r="DV522" i="82"/>
  <c r="DU522" i="82"/>
  <c r="DT522" i="82"/>
  <c r="DS522" i="82"/>
  <c r="DR522" i="82"/>
  <c r="DQ522" i="82"/>
  <c r="DP522" i="82"/>
  <c r="DO522" i="82"/>
  <c r="DN522" i="82"/>
  <c r="DM522" i="82"/>
  <c r="DL522" i="82"/>
  <c r="DK522" i="82"/>
  <c r="DJ522" i="82"/>
  <c r="DI522" i="82"/>
  <c r="DH522" i="82"/>
  <c r="DG522" i="82"/>
  <c r="DF522" i="82"/>
  <c r="DE522" i="82"/>
  <c r="DD522" i="82"/>
  <c r="DC522" i="82"/>
  <c r="DB522" i="82"/>
  <c r="DA522" i="82"/>
  <c r="CZ522" i="82"/>
  <c r="FL521" i="82"/>
  <c r="FK521" i="82"/>
  <c r="FJ521" i="82"/>
  <c r="FI521" i="82"/>
  <c r="FH521" i="82"/>
  <c r="FG521" i="82"/>
  <c r="FF521" i="82"/>
  <c r="FE521" i="82"/>
  <c r="FD521" i="82"/>
  <c r="FC521" i="82"/>
  <c r="FB521" i="82"/>
  <c r="FA521" i="82"/>
  <c r="EY521" i="82"/>
  <c r="EX521" i="82"/>
  <c r="EM521" i="82"/>
  <c r="EL521" i="82"/>
  <c r="EK521" i="82"/>
  <c r="EJ521" i="82"/>
  <c r="EI521" i="82"/>
  <c r="EH521" i="82"/>
  <c r="EG521" i="82"/>
  <c r="EF521" i="82"/>
  <c r="EE521" i="82"/>
  <c r="ED521" i="82"/>
  <c r="EC521" i="82"/>
  <c r="EB521" i="82"/>
  <c r="EA521" i="82"/>
  <c r="DZ521" i="82"/>
  <c r="DY521" i="82"/>
  <c r="DX521" i="82"/>
  <c r="DW521" i="82"/>
  <c r="DV521" i="82"/>
  <c r="DU521" i="82"/>
  <c r="DT521" i="82"/>
  <c r="DS521" i="82"/>
  <c r="DR521" i="82"/>
  <c r="DQ521" i="82"/>
  <c r="DP521" i="82"/>
  <c r="DO521" i="82"/>
  <c r="DN521" i="82"/>
  <c r="DM521" i="82"/>
  <c r="DL521" i="82"/>
  <c r="DK521" i="82"/>
  <c r="DJ521" i="82"/>
  <c r="DI521" i="82"/>
  <c r="DH521" i="82"/>
  <c r="DG521" i="82"/>
  <c r="DF521" i="82"/>
  <c r="DE521" i="82"/>
  <c r="DD521" i="82"/>
  <c r="DC521" i="82"/>
  <c r="DB521" i="82"/>
  <c r="DA521" i="82"/>
  <c r="CZ521" i="82"/>
  <c r="FL520" i="82"/>
  <c r="FK520" i="82"/>
  <c r="FJ520" i="82"/>
  <c r="FI520" i="82"/>
  <c r="FH520" i="82"/>
  <c r="FG520" i="82"/>
  <c r="FF520" i="82"/>
  <c r="FE520" i="82"/>
  <c r="FD520" i="82"/>
  <c r="FC520" i="82"/>
  <c r="FB520" i="82"/>
  <c r="FA520" i="82"/>
  <c r="EY520" i="82"/>
  <c r="EX520" i="82"/>
  <c r="EM520" i="82"/>
  <c r="EL520" i="82"/>
  <c r="EK520" i="82"/>
  <c r="EJ520" i="82"/>
  <c r="EI520" i="82"/>
  <c r="EH520" i="82"/>
  <c r="EG520" i="82"/>
  <c r="EF520" i="82"/>
  <c r="EE520" i="82"/>
  <c r="ED520" i="82"/>
  <c r="EC520" i="82"/>
  <c r="EB520" i="82"/>
  <c r="EA520" i="82"/>
  <c r="DZ520" i="82"/>
  <c r="DY520" i="82"/>
  <c r="DX520" i="82"/>
  <c r="DW520" i="82"/>
  <c r="DV520" i="82"/>
  <c r="DU520" i="82"/>
  <c r="DT520" i="82"/>
  <c r="DS520" i="82"/>
  <c r="DR520" i="82"/>
  <c r="DQ520" i="82"/>
  <c r="DP520" i="82"/>
  <c r="DO520" i="82"/>
  <c r="DN520" i="82"/>
  <c r="DM520" i="82"/>
  <c r="DL520" i="82"/>
  <c r="DK520" i="82"/>
  <c r="DJ520" i="82"/>
  <c r="DI520" i="82"/>
  <c r="DH520" i="82"/>
  <c r="DG520" i="82"/>
  <c r="DF520" i="82"/>
  <c r="DE520" i="82"/>
  <c r="DD520" i="82"/>
  <c r="DC520" i="82"/>
  <c r="DB520" i="82"/>
  <c r="DA520" i="82"/>
  <c r="CZ520" i="82"/>
  <c r="FL519" i="82"/>
  <c r="FK519" i="82"/>
  <c r="FJ519" i="82"/>
  <c r="FI519" i="82"/>
  <c r="FH519" i="82"/>
  <c r="FG519" i="82"/>
  <c r="FF519" i="82"/>
  <c r="FE519" i="82"/>
  <c r="FD519" i="82"/>
  <c r="FC519" i="82"/>
  <c r="FB519" i="82"/>
  <c r="FA519" i="82"/>
  <c r="EY519" i="82"/>
  <c r="EX519" i="82"/>
  <c r="EM519" i="82"/>
  <c r="EL519" i="82"/>
  <c r="EK519" i="82"/>
  <c r="EJ519" i="82"/>
  <c r="EI519" i="82"/>
  <c r="EH519" i="82"/>
  <c r="EG519" i="82"/>
  <c r="EF519" i="82"/>
  <c r="EE519" i="82"/>
  <c r="ED519" i="82"/>
  <c r="EC519" i="82"/>
  <c r="EB519" i="82"/>
  <c r="EA519" i="82"/>
  <c r="DZ519" i="82"/>
  <c r="DY519" i="82"/>
  <c r="DX519" i="82"/>
  <c r="DW519" i="82"/>
  <c r="DV519" i="82"/>
  <c r="DU519" i="82"/>
  <c r="DT519" i="82"/>
  <c r="DS519" i="82"/>
  <c r="DR519" i="82"/>
  <c r="DQ519" i="82"/>
  <c r="DP519" i="82"/>
  <c r="DO519" i="82"/>
  <c r="DN519" i="82"/>
  <c r="DM519" i="82"/>
  <c r="DL519" i="82"/>
  <c r="DK519" i="82"/>
  <c r="DJ519" i="82"/>
  <c r="DI519" i="82"/>
  <c r="DH519" i="82"/>
  <c r="DG519" i="82"/>
  <c r="DF519" i="82"/>
  <c r="DE519" i="82"/>
  <c r="DD519" i="82"/>
  <c r="DC519" i="82"/>
  <c r="DB519" i="82"/>
  <c r="DA519" i="82"/>
  <c r="CZ519" i="82"/>
  <c r="FL518" i="82"/>
  <c r="FK518" i="82"/>
  <c r="FJ518" i="82"/>
  <c r="FI518" i="82"/>
  <c r="FH518" i="82"/>
  <c r="FG518" i="82"/>
  <c r="FF518" i="82"/>
  <c r="FE518" i="82"/>
  <c r="FD518" i="82"/>
  <c r="FC518" i="82"/>
  <c r="FB518" i="82"/>
  <c r="FA518" i="82"/>
  <c r="EY518" i="82"/>
  <c r="EX518" i="82"/>
  <c r="EM518" i="82"/>
  <c r="EL518" i="82"/>
  <c r="EK518" i="82"/>
  <c r="EJ518" i="82"/>
  <c r="EI518" i="82"/>
  <c r="EH518" i="82"/>
  <c r="EG518" i="82"/>
  <c r="EF518" i="82"/>
  <c r="EE518" i="82"/>
  <c r="ED518" i="82"/>
  <c r="EC518" i="82"/>
  <c r="EB518" i="82"/>
  <c r="EA518" i="82"/>
  <c r="DZ518" i="82"/>
  <c r="DY518" i="82"/>
  <c r="DX518" i="82"/>
  <c r="DW518" i="82"/>
  <c r="DV518" i="82"/>
  <c r="DU518" i="82"/>
  <c r="DT518" i="82"/>
  <c r="DS518" i="82"/>
  <c r="DR518" i="82"/>
  <c r="DQ518" i="82"/>
  <c r="DP518" i="82"/>
  <c r="DO518" i="82"/>
  <c r="DN518" i="82"/>
  <c r="DM518" i="82"/>
  <c r="DL518" i="82"/>
  <c r="DK518" i="82"/>
  <c r="DJ518" i="82"/>
  <c r="DI518" i="82"/>
  <c r="DH518" i="82"/>
  <c r="DG518" i="82"/>
  <c r="DF518" i="82"/>
  <c r="DE518" i="82"/>
  <c r="DD518" i="82"/>
  <c r="DC518" i="82"/>
  <c r="DB518" i="82"/>
  <c r="DA518" i="82"/>
  <c r="CZ518" i="82"/>
  <c r="FL517" i="82"/>
  <c r="FK517" i="82"/>
  <c r="FJ517" i="82"/>
  <c r="FI517" i="82"/>
  <c r="FH517" i="82"/>
  <c r="FG517" i="82"/>
  <c r="FF517" i="82"/>
  <c r="FE517" i="82"/>
  <c r="FD517" i="82"/>
  <c r="FC517" i="82"/>
  <c r="FB517" i="82"/>
  <c r="FA517" i="82"/>
  <c r="EY517" i="82"/>
  <c r="EX517" i="82"/>
  <c r="EM517" i="82"/>
  <c r="EL517" i="82"/>
  <c r="EK517" i="82"/>
  <c r="EJ517" i="82"/>
  <c r="EI517" i="82"/>
  <c r="EH517" i="82"/>
  <c r="EG517" i="82"/>
  <c r="EF517" i="82"/>
  <c r="EE517" i="82"/>
  <c r="ED517" i="82"/>
  <c r="EC517" i="82"/>
  <c r="EB517" i="82"/>
  <c r="EA517" i="82"/>
  <c r="DZ517" i="82"/>
  <c r="DY517" i="82"/>
  <c r="DX517" i="82"/>
  <c r="DW517" i="82"/>
  <c r="DV517" i="82"/>
  <c r="DU517" i="82"/>
  <c r="DT517" i="82"/>
  <c r="DS517" i="82"/>
  <c r="DR517" i="82"/>
  <c r="DQ517" i="82"/>
  <c r="DP517" i="82"/>
  <c r="DO517" i="82"/>
  <c r="DN517" i="82"/>
  <c r="DM517" i="82"/>
  <c r="DL517" i="82"/>
  <c r="DK517" i="82"/>
  <c r="DJ517" i="82"/>
  <c r="DI517" i="82"/>
  <c r="DH517" i="82"/>
  <c r="DG517" i="82"/>
  <c r="DF517" i="82"/>
  <c r="DE517" i="82"/>
  <c r="DD517" i="82"/>
  <c r="DC517" i="82"/>
  <c r="DB517" i="82"/>
  <c r="DA517" i="82"/>
  <c r="CZ517" i="82"/>
  <c r="FL516" i="82"/>
  <c r="FK516" i="82"/>
  <c r="FJ516" i="82"/>
  <c r="FI516" i="82"/>
  <c r="FH516" i="82"/>
  <c r="FG516" i="82"/>
  <c r="FF516" i="82"/>
  <c r="FE516" i="82"/>
  <c r="FD516" i="82"/>
  <c r="FC516" i="82"/>
  <c r="FB516" i="82"/>
  <c r="FA516" i="82"/>
  <c r="EY516" i="82"/>
  <c r="EX516" i="82"/>
  <c r="EM516" i="82"/>
  <c r="EL516" i="82"/>
  <c r="EK516" i="82"/>
  <c r="EJ516" i="82"/>
  <c r="EI516" i="82"/>
  <c r="EH516" i="82"/>
  <c r="EG516" i="82"/>
  <c r="EF516" i="82"/>
  <c r="EE516" i="82"/>
  <c r="ED516" i="82"/>
  <c r="EC516" i="82"/>
  <c r="EB516" i="82"/>
  <c r="EA516" i="82"/>
  <c r="DZ516" i="82"/>
  <c r="DY516" i="82"/>
  <c r="DX516" i="82"/>
  <c r="DW516" i="82"/>
  <c r="DV516" i="82"/>
  <c r="DU516" i="82"/>
  <c r="DT516" i="82"/>
  <c r="DS516" i="82"/>
  <c r="DR516" i="82"/>
  <c r="DQ516" i="82"/>
  <c r="DP516" i="82"/>
  <c r="DO516" i="82"/>
  <c r="DN516" i="82"/>
  <c r="DM516" i="82"/>
  <c r="DL516" i="82"/>
  <c r="DK516" i="82"/>
  <c r="DJ516" i="82"/>
  <c r="DI516" i="82"/>
  <c r="DH516" i="82"/>
  <c r="DG516" i="82"/>
  <c r="DF516" i="82"/>
  <c r="DE516" i="82"/>
  <c r="DD516" i="82"/>
  <c r="DC516" i="82"/>
  <c r="DB516" i="82"/>
  <c r="DA516" i="82"/>
  <c r="CZ516" i="82"/>
  <c r="FL515" i="82"/>
  <c r="FK515" i="82"/>
  <c r="FJ515" i="82"/>
  <c r="FI515" i="82"/>
  <c r="FH515" i="82"/>
  <c r="FG515" i="82"/>
  <c r="FF515" i="82"/>
  <c r="FE515" i="82"/>
  <c r="FD515" i="82"/>
  <c r="FC515" i="82"/>
  <c r="FB515" i="82"/>
  <c r="FA515" i="82"/>
  <c r="EY515" i="82"/>
  <c r="EX515" i="82"/>
  <c r="EM515" i="82"/>
  <c r="EL515" i="82"/>
  <c r="EK515" i="82"/>
  <c r="EJ515" i="82"/>
  <c r="EI515" i="82"/>
  <c r="EH515" i="82"/>
  <c r="EG515" i="82"/>
  <c r="EF515" i="82"/>
  <c r="EE515" i="82"/>
  <c r="ED515" i="82"/>
  <c r="EC515" i="82"/>
  <c r="EB515" i="82"/>
  <c r="EA515" i="82"/>
  <c r="DZ515" i="82"/>
  <c r="DY515" i="82"/>
  <c r="DX515" i="82"/>
  <c r="DW515" i="82"/>
  <c r="DV515" i="82"/>
  <c r="DU515" i="82"/>
  <c r="DT515" i="82"/>
  <c r="DS515" i="82"/>
  <c r="DR515" i="82"/>
  <c r="DQ515" i="82"/>
  <c r="DP515" i="82"/>
  <c r="DO515" i="82"/>
  <c r="DN515" i="82"/>
  <c r="DM515" i="82"/>
  <c r="DL515" i="82"/>
  <c r="DK515" i="82"/>
  <c r="DJ515" i="82"/>
  <c r="DI515" i="82"/>
  <c r="DH515" i="82"/>
  <c r="DG515" i="82"/>
  <c r="DF515" i="82"/>
  <c r="DE515" i="82"/>
  <c r="DD515" i="82"/>
  <c r="DC515" i="82"/>
  <c r="DB515" i="82"/>
  <c r="DA515" i="82"/>
  <c r="CZ515" i="82"/>
  <c r="FL514" i="82"/>
  <c r="FK514" i="82"/>
  <c r="FJ514" i="82"/>
  <c r="FI514" i="82"/>
  <c r="FH514" i="82"/>
  <c r="FG514" i="82"/>
  <c r="FF514" i="82"/>
  <c r="FE514" i="82"/>
  <c r="FD514" i="82"/>
  <c r="FC514" i="82"/>
  <c r="FB514" i="82"/>
  <c r="FA514" i="82"/>
  <c r="EY514" i="82"/>
  <c r="EX514" i="82"/>
  <c r="EM514" i="82"/>
  <c r="EL514" i="82"/>
  <c r="EK514" i="82"/>
  <c r="EJ514" i="82"/>
  <c r="EI514" i="82"/>
  <c r="EH514" i="82"/>
  <c r="EG514" i="82"/>
  <c r="EF514" i="82"/>
  <c r="EE514" i="82"/>
  <c r="ED514" i="82"/>
  <c r="EC514" i="82"/>
  <c r="EB514" i="82"/>
  <c r="EA514" i="82"/>
  <c r="DZ514" i="82"/>
  <c r="DY514" i="82"/>
  <c r="DX514" i="82"/>
  <c r="DW514" i="82"/>
  <c r="DV514" i="82"/>
  <c r="DU514" i="82"/>
  <c r="DT514" i="82"/>
  <c r="DS514" i="82"/>
  <c r="DR514" i="82"/>
  <c r="DQ514" i="82"/>
  <c r="DP514" i="82"/>
  <c r="DO514" i="82"/>
  <c r="DN514" i="82"/>
  <c r="DM514" i="82"/>
  <c r="DL514" i="82"/>
  <c r="DK514" i="82"/>
  <c r="DJ514" i="82"/>
  <c r="DI514" i="82"/>
  <c r="DH514" i="82"/>
  <c r="DG514" i="82"/>
  <c r="DF514" i="82"/>
  <c r="DE514" i="82"/>
  <c r="DD514" i="82"/>
  <c r="DC514" i="82"/>
  <c r="DB514" i="82"/>
  <c r="DA514" i="82"/>
  <c r="CZ514" i="82"/>
  <c r="FL513" i="82"/>
  <c r="FK513" i="82"/>
  <c r="FJ513" i="82"/>
  <c r="FI513" i="82"/>
  <c r="FH513" i="82"/>
  <c r="FG513" i="82"/>
  <c r="FF513" i="82"/>
  <c r="FE513" i="82"/>
  <c r="FD513" i="82"/>
  <c r="FC513" i="82"/>
  <c r="FB513" i="82"/>
  <c r="FA513" i="82"/>
  <c r="EY513" i="82"/>
  <c r="EX513" i="82"/>
  <c r="EM513" i="82"/>
  <c r="EL513" i="82"/>
  <c r="EK513" i="82"/>
  <c r="EJ513" i="82"/>
  <c r="EI513" i="82"/>
  <c r="EH513" i="82"/>
  <c r="EG513" i="82"/>
  <c r="EF513" i="82"/>
  <c r="EE513" i="82"/>
  <c r="ED513" i="82"/>
  <c r="EC513" i="82"/>
  <c r="EB513" i="82"/>
  <c r="EA513" i="82"/>
  <c r="DZ513" i="82"/>
  <c r="DY513" i="82"/>
  <c r="DX513" i="82"/>
  <c r="DW513" i="82"/>
  <c r="DV513" i="82"/>
  <c r="DU513" i="82"/>
  <c r="DT513" i="82"/>
  <c r="DS513" i="82"/>
  <c r="DR513" i="82"/>
  <c r="DQ513" i="82"/>
  <c r="DP513" i="82"/>
  <c r="DO513" i="82"/>
  <c r="DN513" i="82"/>
  <c r="DM513" i="82"/>
  <c r="DL513" i="82"/>
  <c r="DK513" i="82"/>
  <c r="DJ513" i="82"/>
  <c r="DI513" i="82"/>
  <c r="DH513" i="82"/>
  <c r="DG513" i="82"/>
  <c r="DF513" i="82"/>
  <c r="DE513" i="82"/>
  <c r="DD513" i="82"/>
  <c r="DC513" i="82"/>
  <c r="DB513" i="82"/>
  <c r="DA513" i="82"/>
  <c r="CZ513" i="82"/>
  <c r="FL512" i="82"/>
  <c r="FK512" i="82"/>
  <c r="FJ512" i="82"/>
  <c r="FI512" i="82"/>
  <c r="FH512" i="82"/>
  <c r="FG512" i="82"/>
  <c r="FF512" i="82"/>
  <c r="FE512" i="82"/>
  <c r="FD512" i="82"/>
  <c r="FC512" i="82"/>
  <c r="FB512" i="82"/>
  <c r="FA512" i="82"/>
  <c r="EY512" i="82"/>
  <c r="EX512" i="82"/>
  <c r="EM512" i="82"/>
  <c r="EL512" i="82"/>
  <c r="EK512" i="82"/>
  <c r="EJ512" i="82"/>
  <c r="EI512" i="82"/>
  <c r="EH512" i="82"/>
  <c r="EG512" i="82"/>
  <c r="EF512" i="82"/>
  <c r="EE512" i="82"/>
  <c r="ED512" i="82"/>
  <c r="EC512" i="82"/>
  <c r="EB512" i="82"/>
  <c r="EA512" i="82"/>
  <c r="DZ512" i="82"/>
  <c r="DY512" i="82"/>
  <c r="DX512" i="82"/>
  <c r="DW512" i="82"/>
  <c r="DV512" i="82"/>
  <c r="DU512" i="82"/>
  <c r="DT512" i="82"/>
  <c r="DS512" i="82"/>
  <c r="DR512" i="82"/>
  <c r="DQ512" i="82"/>
  <c r="DP512" i="82"/>
  <c r="DO512" i="82"/>
  <c r="DN512" i="82"/>
  <c r="DM512" i="82"/>
  <c r="DL512" i="82"/>
  <c r="DK512" i="82"/>
  <c r="DJ512" i="82"/>
  <c r="DI512" i="82"/>
  <c r="DH512" i="82"/>
  <c r="DG512" i="82"/>
  <c r="DF512" i="82"/>
  <c r="DE512" i="82"/>
  <c r="DD512" i="82"/>
  <c r="DC512" i="82"/>
  <c r="DB512" i="82"/>
  <c r="DA512" i="82"/>
  <c r="CZ512" i="82"/>
  <c r="FL511" i="82"/>
  <c r="FK511" i="82"/>
  <c r="FJ511" i="82"/>
  <c r="FI511" i="82"/>
  <c r="FH511" i="82"/>
  <c r="FG511" i="82"/>
  <c r="FF511" i="82"/>
  <c r="FE511" i="82"/>
  <c r="FD511" i="82"/>
  <c r="FC511" i="82"/>
  <c r="FB511" i="82"/>
  <c r="FA511" i="82"/>
  <c r="EY511" i="82"/>
  <c r="EX511" i="82"/>
  <c r="EM511" i="82"/>
  <c r="EL511" i="82"/>
  <c r="EK511" i="82"/>
  <c r="EJ511" i="82"/>
  <c r="EI511" i="82"/>
  <c r="EH511" i="82"/>
  <c r="EG511" i="82"/>
  <c r="EF511" i="82"/>
  <c r="EE511" i="82"/>
  <c r="ED511" i="82"/>
  <c r="EC511" i="82"/>
  <c r="EB511" i="82"/>
  <c r="EA511" i="82"/>
  <c r="DZ511" i="82"/>
  <c r="DY511" i="82"/>
  <c r="DX511" i="82"/>
  <c r="DW511" i="82"/>
  <c r="DV511" i="82"/>
  <c r="DU511" i="82"/>
  <c r="DT511" i="82"/>
  <c r="DS511" i="82"/>
  <c r="DR511" i="82"/>
  <c r="DQ511" i="82"/>
  <c r="DP511" i="82"/>
  <c r="DO511" i="82"/>
  <c r="DN511" i="82"/>
  <c r="DM511" i="82"/>
  <c r="DL511" i="82"/>
  <c r="DK511" i="82"/>
  <c r="DJ511" i="82"/>
  <c r="DI511" i="82"/>
  <c r="DH511" i="82"/>
  <c r="DG511" i="82"/>
  <c r="DF511" i="82"/>
  <c r="DE511" i="82"/>
  <c r="DD511" i="82"/>
  <c r="DC511" i="82"/>
  <c r="DB511" i="82"/>
  <c r="DA511" i="82"/>
  <c r="CZ511" i="82"/>
  <c r="FL510" i="82"/>
  <c r="FK510" i="82"/>
  <c r="FJ510" i="82"/>
  <c r="FI510" i="82"/>
  <c r="FH510" i="82"/>
  <c r="FG510" i="82"/>
  <c r="FF510" i="82"/>
  <c r="FE510" i="82"/>
  <c r="FD510" i="82"/>
  <c r="FC510" i="82"/>
  <c r="FB510" i="82"/>
  <c r="FA510" i="82"/>
  <c r="EY510" i="82"/>
  <c r="EX510" i="82"/>
  <c r="EM510" i="82"/>
  <c r="EL510" i="82"/>
  <c r="EK510" i="82"/>
  <c r="EJ510" i="82"/>
  <c r="EI510" i="82"/>
  <c r="EH510" i="82"/>
  <c r="EG510" i="82"/>
  <c r="EF510" i="82"/>
  <c r="EE510" i="82"/>
  <c r="ED510" i="82"/>
  <c r="EC510" i="82"/>
  <c r="EB510" i="82"/>
  <c r="EA510" i="82"/>
  <c r="DZ510" i="82"/>
  <c r="DY510" i="82"/>
  <c r="DX510" i="82"/>
  <c r="DW510" i="82"/>
  <c r="DV510" i="82"/>
  <c r="DU510" i="82"/>
  <c r="DT510" i="82"/>
  <c r="DS510" i="82"/>
  <c r="DR510" i="82"/>
  <c r="DQ510" i="82"/>
  <c r="DP510" i="82"/>
  <c r="DO510" i="82"/>
  <c r="DN510" i="82"/>
  <c r="DM510" i="82"/>
  <c r="DL510" i="82"/>
  <c r="DK510" i="82"/>
  <c r="DJ510" i="82"/>
  <c r="DI510" i="82"/>
  <c r="DH510" i="82"/>
  <c r="DG510" i="82"/>
  <c r="DF510" i="82"/>
  <c r="DE510" i="82"/>
  <c r="DD510" i="82"/>
  <c r="DC510" i="82"/>
  <c r="DB510" i="82"/>
  <c r="DA510" i="82"/>
  <c r="CZ510" i="82"/>
  <c r="FL509" i="82"/>
  <c r="FK509" i="82"/>
  <c r="FJ509" i="82"/>
  <c r="FI509" i="82"/>
  <c r="FH509" i="82"/>
  <c r="FG509" i="82"/>
  <c r="FF509" i="82"/>
  <c r="FE509" i="82"/>
  <c r="FD509" i="82"/>
  <c r="FC509" i="82"/>
  <c r="FB509" i="82"/>
  <c r="FA509" i="82"/>
  <c r="EY509" i="82"/>
  <c r="EX509" i="82"/>
  <c r="EM509" i="82"/>
  <c r="EL509" i="82"/>
  <c r="EK509" i="82"/>
  <c r="EJ509" i="82"/>
  <c r="EI509" i="82"/>
  <c r="EH509" i="82"/>
  <c r="EG509" i="82"/>
  <c r="EF509" i="82"/>
  <c r="EE509" i="82"/>
  <c r="ED509" i="82"/>
  <c r="EC509" i="82"/>
  <c r="EB509" i="82"/>
  <c r="EA509" i="82"/>
  <c r="DZ509" i="82"/>
  <c r="DY509" i="82"/>
  <c r="DX509" i="82"/>
  <c r="DW509" i="82"/>
  <c r="DV509" i="82"/>
  <c r="DU509" i="82"/>
  <c r="DT509" i="82"/>
  <c r="DS509" i="82"/>
  <c r="DR509" i="82"/>
  <c r="DQ509" i="82"/>
  <c r="DP509" i="82"/>
  <c r="DO509" i="82"/>
  <c r="DN509" i="82"/>
  <c r="DM509" i="82"/>
  <c r="DL509" i="82"/>
  <c r="DK509" i="82"/>
  <c r="DJ509" i="82"/>
  <c r="DI509" i="82"/>
  <c r="DH509" i="82"/>
  <c r="DG509" i="82"/>
  <c r="DF509" i="82"/>
  <c r="DE509" i="82"/>
  <c r="DD509" i="82"/>
  <c r="DC509" i="82"/>
  <c r="DB509" i="82"/>
  <c r="DA509" i="82"/>
  <c r="CZ509" i="82"/>
  <c r="FL508" i="82"/>
  <c r="FK508" i="82"/>
  <c r="FJ508" i="82"/>
  <c r="FI508" i="82"/>
  <c r="FH508" i="82"/>
  <c r="FG508" i="82"/>
  <c r="FF508" i="82"/>
  <c r="FE508" i="82"/>
  <c r="FD508" i="82"/>
  <c r="FC508" i="82"/>
  <c r="FB508" i="82"/>
  <c r="FA508" i="82"/>
  <c r="EY508" i="82"/>
  <c r="EX508" i="82"/>
  <c r="EM508" i="82"/>
  <c r="EL508" i="82"/>
  <c r="EK508" i="82"/>
  <c r="EJ508" i="82"/>
  <c r="EI508" i="82"/>
  <c r="EH508" i="82"/>
  <c r="EG508" i="82"/>
  <c r="EF508" i="82"/>
  <c r="EE508" i="82"/>
  <c r="ED508" i="82"/>
  <c r="EC508" i="82"/>
  <c r="EB508" i="82"/>
  <c r="EA508" i="82"/>
  <c r="DZ508" i="82"/>
  <c r="DY508" i="82"/>
  <c r="DX508" i="82"/>
  <c r="DW508" i="82"/>
  <c r="DV508" i="82"/>
  <c r="DU508" i="82"/>
  <c r="DT508" i="82"/>
  <c r="DS508" i="82"/>
  <c r="DR508" i="82"/>
  <c r="DQ508" i="82"/>
  <c r="DP508" i="82"/>
  <c r="DO508" i="82"/>
  <c r="DN508" i="82"/>
  <c r="DM508" i="82"/>
  <c r="DL508" i="82"/>
  <c r="DK508" i="82"/>
  <c r="DJ508" i="82"/>
  <c r="DI508" i="82"/>
  <c r="DH508" i="82"/>
  <c r="DG508" i="82"/>
  <c r="DF508" i="82"/>
  <c r="DE508" i="82"/>
  <c r="DD508" i="82"/>
  <c r="DC508" i="82"/>
  <c r="DB508" i="82"/>
  <c r="DA508" i="82"/>
  <c r="CZ508" i="82"/>
  <c r="FL507" i="82"/>
  <c r="FK507" i="82"/>
  <c r="FJ507" i="82"/>
  <c r="FI507" i="82"/>
  <c r="FH507" i="82"/>
  <c r="FG507" i="82"/>
  <c r="FF507" i="82"/>
  <c r="FE507" i="82"/>
  <c r="FD507" i="82"/>
  <c r="FC507" i="82"/>
  <c r="FB507" i="82"/>
  <c r="FA507" i="82"/>
  <c r="EY507" i="82"/>
  <c r="EX507" i="82"/>
  <c r="EM507" i="82"/>
  <c r="EL507" i="82"/>
  <c r="EK507" i="82"/>
  <c r="EJ507" i="82"/>
  <c r="EI507" i="82"/>
  <c r="EH507" i="82"/>
  <c r="EG507" i="82"/>
  <c r="EF507" i="82"/>
  <c r="EE507" i="82"/>
  <c r="ED507" i="82"/>
  <c r="EC507" i="82"/>
  <c r="EB507" i="82"/>
  <c r="EA507" i="82"/>
  <c r="DZ507" i="82"/>
  <c r="DY507" i="82"/>
  <c r="DX507" i="82"/>
  <c r="DW507" i="82"/>
  <c r="DV507" i="82"/>
  <c r="DU507" i="82"/>
  <c r="DT507" i="82"/>
  <c r="DS507" i="82"/>
  <c r="DR507" i="82"/>
  <c r="DQ507" i="82"/>
  <c r="DP507" i="82"/>
  <c r="DO507" i="82"/>
  <c r="DN507" i="82"/>
  <c r="DM507" i="82"/>
  <c r="DL507" i="82"/>
  <c r="DK507" i="82"/>
  <c r="DJ507" i="82"/>
  <c r="DI507" i="82"/>
  <c r="DH507" i="82"/>
  <c r="DG507" i="82"/>
  <c r="DF507" i="82"/>
  <c r="DE507" i="82"/>
  <c r="DD507" i="82"/>
  <c r="DC507" i="82"/>
  <c r="DB507" i="82"/>
  <c r="DA507" i="82"/>
  <c r="CZ507" i="82"/>
  <c r="FL506" i="82"/>
  <c r="FK506" i="82"/>
  <c r="FJ506" i="82"/>
  <c r="FI506" i="82"/>
  <c r="FH506" i="82"/>
  <c r="FG506" i="82"/>
  <c r="FF506" i="82"/>
  <c r="FE506" i="82"/>
  <c r="FD506" i="82"/>
  <c r="FC506" i="82"/>
  <c r="FB506" i="82"/>
  <c r="FA506" i="82"/>
  <c r="EY506" i="82"/>
  <c r="EX506" i="82"/>
  <c r="EM506" i="82"/>
  <c r="EL506" i="82"/>
  <c r="EK506" i="82"/>
  <c r="EJ506" i="82"/>
  <c r="EI506" i="82"/>
  <c r="EH506" i="82"/>
  <c r="EG506" i="82"/>
  <c r="EF506" i="82"/>
  <c r="EE506" i="82"/>
  <c r="ED506" i="82"/>
  <c r="EC506" i="82"/>
  <c r="EB506" i="82"/>
  <c r="EA506" i="82"/>
  <c r="DZ506" i="82"/>
  <c r="DY506" i="82"/>
  <c r="DX506" i="82"/>
  <c r="DW506" i="82"/>
  <c r="DV506" i="82"/>
  <c r="DU506" i="82"/>
  <c r="DT506" i="82"/>
  <c r="DS506" i="82"/>
  <c r="DR506" i="82"/>
  <c r="DQ506" i="82"/>
  <c r="DP506" i="82"/>
  <c r="DO506" i="82"/>
  <c r="DN506" i="82"/>
  <c r="DM506" i="82"/>
  <c r="DL506" i="82"/>
  <c r="DK506" i="82"/>
  <c r="DJ506" i="82"/>
  <c r="DI506" i="82"/>
  <c r="DH506" i="82"/>
  <c r="DG506" i="82"/>
  <c r="DF506" i="82"/>
  <c r="DE506" i="82"/>
  <c r="DD506" i="82"/>
  <c r="DC506" i="82"/>
  <c r="DB506" i="82"/>
  <c r="DA506" i="82"/>
  <c r="CZ506" i="82"/>
  <c r="FL505" i="82"/>
  <c r="FK505" i="82"/>
  <c r="FJ505" i="82"/>
  <c r="FI505" i="82"/>
  <c r="FH505" i="82"/>
  <c r="FG505" i="82"/>
  <c r="FF505" i="82"/>
  <c r="FE505" i="82"/>
  <c r="FD505" i="82"/>
  <c r="FC505" i="82"/>
  <c r="FB505" i="82"/>
  <c r="FA505" i="82"/>
  <c r="EY505" i="82"/>
  <c r="EX505" i="82"/>
  <c r="EM505" i="82"/>
  <c r="EL505" i="82"/>
  <c r="EK505" i="82"/>
  <c r="EJ505" i="82"/>
  <c r="EI505" i="82"/>
  <c r="EH505" i="82"/>
  <c r="EG505" i="82"/>
  <c r="EF505" i="82"/>
  <c r="EE505" i="82"/>
  <c r="ED505" i="82"/>
  <c r="EC505" i="82"/>
  <c r="EB505" i="82"/>
  <c r="EA505" i="82"/>
  <c r="DZ505" i="82"/>
  <c r="DY505" i="82"/>
  <c r="DX505" i="82"/>
  <c r="DW505" i="82"/>
  <c r="DV505" i="82"/>
  <c r="DU505" i="82"/>
  <c r="DT505" i="82"/>
  <c r="DS505" i="82"/>
  <c r="DR505" i="82"/>
  <c r="DQ505" i="82"/>
  <c r="DP505" i="82"/>
  <c r="DO505" i="82"/>
  <c r="DN505" i="82"/>
  <c r="DM505" i="82"/>
  <c r="DL505" i="82"/>
  <c r="DK505" i="82"/>
  <c r="DJ505" i="82"/>
  <c r="DI505" i="82"/>
  <c r="DH505" i="82"/>
  <c r="DG505" i="82"/>
  <c r="DF505" i="82"/>
  <c r="DE505" i="82"/>
  <c r="DD505" i="82"/>
  <c r="DC505" i="82"/>
  <c r="DB505" i="82"/>
  <c r="DA505" i="82"/>
  <c r="CZ505" i="82"/>
  <c r="FL504" i="82"/>
  <c r="FK504" i="82"/>
  <c r="FJ504" i="82"/>
  <c r="FI504" i="82"/>
  <c r="FH504" i="82"/>
  <c r="FG504" i="82"/>
  <c r="FF504" i="82"/>
  <c r="FE504" i="82"/>
  <c r="FD504" i="82"/>
  <c r="FC504" i="82"/>
  <c r="FB504" i="82"/>
  <c r="FA504" i="82"/>
  <c r="EY504" i="82"/>
  <c r="EX504" i="82"/>
  <c r="EM504" i="82"/>
  <c r="EL504" i="82"/>
  <c r="EK504" i="82"/>
  <c r="EJ504" i="82"/>
  <c r="EI504" i="82"/>
  <c r="EH504" i="82"/>
  <c r="EG504" i="82"/>
  <c r="EF504" i="82"/>
  <c r="EE504" i="82"/>
  <c r="ED504" i="82"/>
  <c r="EC504" i="82"/>
  <c r="EB504" i="82"/>
  <c r="EA504" i="82"/>
  <c r="DZ504" i="82"/>
  <c r="DY504" i="82"/>
  <c r="DX504" i="82"/>
  <c r="DW504" i="82"/>
  <c r="DV504" i="82"/>
  <c r="DU504" i="82"/>
  <c r="DT504" i="82"/>
  <c r="DS504" i="82"/>
  <c r="DR504" i="82"/>
  <c r="DQ504" i="82"/>
  <c r="DP504" i="82"/>
  <c r="DO504" i="82"/>
  <c r="DN504" i="82"/>
  <c r="DM504" i="82"/>
  <c r="DL504" i="82"/>
  <c r="DK504" i="82"/>
  <c r="DJ504" i="82"/>
  <c r="DI504" i="82"/>
  <c r="DH504" i="82"/>
  <c r="DG504" i="82"/>
  <c r="DF504" i="82"/>
  <c r="DE504" i="82"/>
  <c r="DD504" i="82"/>
  <c r="DC504" i="82"/>
  <c r="DB504" i="82"/>
  <c r="DA504" i="82"/>
  <c r="CZ504" i="82"/>
  <c r="FL503" i="82"/>
  <c r="FK503" i="82"/>
  <c r="FJ503" i="82"/>
  <c r="FI503" i="82"/>
  <c r="FH503" i="82"/>
  <c r="FG503" i="82"/>
  <c r="FF503" i="82"/>
  <c r="FE503" i="82"/>
  <c r="FD503" i="82"/>
  <c r="FC503" i="82"/>
  <c r="FB503" i="82"/>
  <c r="FA503" i="82"/>
  <c r="EY503" i="82"/>
  <c r="EX503" i="82"/>
  <c r="EM503" i="82"/>
  <c r="EL503" i="82"/>
  <c r="EK503" i="82"/>
  <c r="EJ503" i="82"/>
  <c r="EI503" i="82"/>
  <c r="EH503" i="82"/>
  <c r="EG503" i="82"/>
  <c r="EF503" i="82"/>
  <c r="EE503" i="82"/>
  <c r="ED503" i="82"/>
  <c r="EC503" i="82"/>
  <c r="EB503" i="82"/>
  <c r="EA503" i="82"/>
  <c r="DZ503" i="82"/>
  <c r="DY503" i="82"/>
  <c r="DX503" i="82"/>
  <c r="DW503" i="82"/>
  <c r="DV503" i="82"/>
  <c r="DU503" i="82"/>
  <c r="DT503" i="82"/>
  <c r="DS503" i="82"/>
  <c r="DR503" i="82"/>
  <c r="DQ503" i="82"/>
  <c r="DP503" i="82"/>
  <c r="DO503" i="82"/>
  <c r="DN503" i="82"/>
  <c r="DM503" i="82"/>
  <c r="DL503" i="82"/>
  <c r="DK503" i="82"/>
  <c r="DJ503" i="82"/>
  <c r="DI503" i="82"/>
  <c r="DH503" i="82"/>
  <c r="DG503" i="82"/>
  <c r="DF503" i="82"/>
  <c r="DE503" i="82"/>
  <c r="DD503" i="82"/>
  <c r="DC503" i="82"/>
  <c r="DB503" i="82"/>
  <c r="DA503" i="82"/>
  <c r="CZ503" i="82"/>
  <c r="FL502" i="82"/>
  <c r="FK502" i="82"/>
  <c r="FJ502" i="82"/>
  <c r="FI502" i="82"/>
  <c r="FH502" i="82"/>
  <c r="FG502" i="82"/>
  <c r="FF502" i="82"/>
  <c r="FE502" i="82"/>
  <c r="FD502" i="82"/>
  <c r="FC502" i="82"/>
  <c r="FB502" i="82"/>
  <c r="FA502" i="82"/>
  <c r="EY502" i="82"/>
  <c r="EX502" i="82"/>
  <c r="EM502" i="82"/>
  <c r="EL502" i="82"/>
  <c r="EK502" i="82"/>
  <c r="EJ502" i="82"/>
  <c r="EI502" i="82"/>
  <c r="EH502" i="82"/>
  <c r="EG502" i="82"/>
  <c r="EF502" i="82"/>
  <c r="EE502" i="82"/>
  <c r="ED502" i="82"/>
  <c r="EC502" i="82"/>
  <c r="EB502" i="82"/>
  <c r="EA502" i="82"/>
  <c r="DZ502" i="82"/>
  <c r="DY502" i="82"/>
  <c r="DX502" i="82"/>
  <c r="DW502" i="82"/>
  <c r="DV502" i="82"/>
  <c r="DU502" i="82"/>
  <c r="DT502" i="82"/>
  <c r="DS502" i="82"/>
  <c r="DR502" i="82"/>
  <c r="DQ502" i="82"/>
  <c r="DP502" i="82"/>
  <c r="DO502" i="82"/>
  <c r="DN502" i="82"/>
  <c r="DM502" i="82"/>
  <c r="DL502" i="82"/>
  <c r="DK502" i="82"/>
  <c r="DJ502" i="82"/>
  <c r="DI502" i="82"/>
  <c r="DH502" i="82"/>
  <c r="DG502" i="82"/>
  <c r="DF502" i="82"/>
  <c r="DE502" i="82"/>
  <c r="DD502" i="82"/>
  <c r="DC502" i="82"/>
  <c r="DB502" i="82"/>
  <c r="DA502" i="82"/>
  <c r="CZ502" i="82"/>
  <c r="FL501" i="82"/>
  <c r="FK501" i="82"/>
  <c r="FJ501" i="82"/>
  <c r="FI501" i="82"/>
  <c r="FH501" i="82"/>
  <c r="FG501" i="82"/>
  <c r="FF501" i="82"/>
  <c r="FE501" i="82"/>
  <c r="FD501" i="82"/>
  <c r="FC501" i="82"/>
  <c r="FB501" i="82"/>
  <c r="FA501" i="82"/>
  <c r="EY501" i="82"/>
  <c r="EX501" i="82"/>
  <c r="EM501" i="82"/>
  <c r="EL501" i="82"/>
  <c r="EK501" i="82"/>
  <c r="EJ501" i="82"/>
  <c r="EI501" i="82"/>
  <c r="EH501" i="82"/>
  <c r="EG501" i="82"/>
  <c r="EF501" i="82"/>
  <c r="EE501" i="82"/>
  <c r="ED501" i="82"/>
  <c r="EC501" i="82"/>
  <c r="EB501" i="82"/>
  <c r="EA501" i="82"/>
  <c r="DZ501" i="82"/>
  <c r="DY501" i="82"/>
  <c r="DX501" i="82"/>
  <c r="DW501" i="82"/>
  <c r="DV501" i="82"/>
  <c r="DU501" i="82"/>
  <c r="DT501" i="82"/>
  <c r="DS501" i="82"/>
  <c r="DR501" i="82"/>
  <c r="DQ501" i="82"/>
  <c r="DP501" i="82"/>
  <c r="DO501" i="82"/>
  <c r="DN501" i="82"/>
  <c r="DM501" i="82"/>
  <c r="DL501" i="82"/>
  <c r="DK501" i="82"/>
  <c r="DJ501" i="82"/>
  <c r="DI501" i="82"/>
  <c r="DH501" i="82"/>
  <c r="DG501" i="82"/>
  <c r="DF501" i="82"/>
  <c r="DE501" i="82"/>
  <c r="DD501" i="82"/>
  <c r="DC501" i="82"/>
  <c r="DB501" i="82"/>
  <c r="DA501" i="82"/>
  <c r="CZ501" i="82"/>
  <c r="FL500" i="82"/>
  <c r="FK500" i="82"/>
  <c r="FJ500" i="82"/>
  <c r="FI500" i="82"/>
  <c r="FH500" i="82"/>
  <c r="FG500" i="82"/>
  <c r="FF500" i="82"/>
  <c r="FE500" i="82"/>
  <c r="FD500" i="82"/>
  <c r="FC500" i="82"/>
  <c r="FB500" i="82"/>
  <c r="FA500" i="82"/>
  <c r="EY500" i="82"/>
  <c r="EX500" i="82"/>
  <c r="EM500" i="82"/>
  <c r="EL500" i="82"/>
  <c r="EK500" i="82"/>
  <c r="EJ500" i="82"/>
  <c r="EI500" i="82"/>
  <c r="EH500" i="82"/>
  <c r="EG500" i="82"/>
  <c r="EF500" i="82"/>
  <c r="EE500" i="82"/>
  <c r="ED500" i="82"/>
  <c r="EC500" i="82"/>
  <c r="EB500" i="82"/>
  <c r="EA500" i="82"/>
  <c r="DZ500" i="82"/>
  <c r="DY500" i="82"/>
  <c r="DX500" i="82"/>
  <c r="DW500" i="82"/>
  <c r="DV500" i="82"/>
  <c r="DU500" i="82"/>
  <c r="DT500" i="82"/>
  <c r="DS500" i="82"/>
  <c r="DR500" i="82"/>
  <c r="DQ500" i="82"/>
  <c r="DP500" i="82"/>
  <c r="DO500" i="82"/>
  <c r="DN500" i="82"/>
  <c r="DM500" i="82"/>
  <c r="DL500" i="82"/>
  <c r="DK500" i="82"/>
  <c r="DJ500" i="82"/>
  <c r="DI500" i="82"/>
  <c r="DH500" i="82"/>
  <c r="DG500" i="82"/>
  <c r="DF500" i="82"/>
  <c r="DE500" i="82"/>
  <c r="DD500" i="82"/>
  <c r="DC500" i="82"/>
  <c r="DB500" i="82"/>
  <c r="DA500" i="82"/>
  <c r="CZ500" i="82"/>
  <c r="FL499" i="82"/>
  <c r="FK499" i="82"/>
  <c r="FJ499" i="82"/>
  <c r="FI499" i="82"/>
  <c r="FH499" i="82"/>
  <c r="FG499" i="82"/>
  <c r="FF499" i="82"/>
  <c r="FE499" i="82"/>
  <c r="FD499" i="82"/>
  <c r="FC499" i="82"/>
  <c r="FB499" i="82"/>
  <c r="FA499" i="82"/>
  <c r="EY499" i="82"/>
  <c r="EX499" i="82"/>
  <c r="EM499" i="82"/>
  <c r="EL499" i="82"/>
  <c r="EK499" i="82"/>
  <c r="EJ499" i="82"/>
  <c r="EI499" i="82"/>
  <c r="EH499" i="82"/>
  <c r="EG499" i="82"/>
  <c r="EF499" i="82"/>
  <c r="EE499" i="82"/>
  <c r="ED499" i="82"/>
  <c r="EC499" i="82"/>
  <c r="EB499" i="82"/>
  <c r="EA499" i="82"/>
  <c r="DZ499" i="82"/>
  <c r="DY499" i="82"/>
  <c r="DX499" i="82"/>
  <c r="DW499" i="82"/>
  <c r="DV499" i="82"/>
  <c r="DU499" i="82"/>
  <c r="DT499" i="82"/>
  <c r="DS499" i="82"/>
  <c r="DR499" i="82"/>
  <c r="DQ499" i="82"/>
  <c r="DP499" i="82"/>
  <c r="DO499" i="82"/>
  <c r="DN499" i="82"/>
  <c r="DM499" i="82"/>
  <c r="DL499" i="82"/>
  <c r="DK499" i="82"/>
  <c r="DJ499" i="82"/>
  <c r="DI499" i="82"/>
  <c r="DH499" i="82"/>
  <c r="DG499" i="82"/>
  <c r="DF499" i="82"/>
  <c r="DE499" i="82"/>
  <c r="DD499" i="82"/>
  <c r="DC499" i="82"/>
  <c r="DB499" i="82"/>
  <c r="DA499" i="82"/>
  <c r="CZ499" i="82"/>
  <c r="FL498" i="82"/>
  <c r="FK498" i="82"/>
  <c r="FJ498" i="82"/>
  <c r="FI498" i="82"/>
  <c r="FH498" i="82"/>
  <c r="FG498" i="82"/>
  <c r="FF498" i="82"/>
  <c r="FE498" i="82"/>
  <c r="FD498" i="82"/>
  <c r="FC498" i="82"/>
  <c r="FB498" i="82"/>
  <c r="FA498" i="82"/>
  <c r="EY498" i="82"/>
  <c r="EX498" i="82"/>
  <c r="EM498" i="82"/>
  <c r="EL498" i="82"/>
  <c r="EK498" i="82"/>
  <c r="EJ498" i="82"/>
  <c r="EI498" i="82"/>
  <c r="EH498" i="82"/>
  <c r="EG498" i="82"/>
  <c r="EF498" i="82"/>
  <c r="EE498" i="82"/>
  <c r="ED498" i="82"/>
  <c r="EC498" i="82"/>
  <c r="EB498" i="82"/>
  <c r="EA498" i="82"/>
  <c r="DZ498" i="82"/>
  <c r="DY498" i="82"/>
  <c r="DX498" i="82"/>
  <c r="DW498" i="82"/>
  <c r="DV498" i="82"/>
  <c r="DU498" i="82"/>
  <c r="DT498" i="82"/>
  <c r="DS498" i="82"/>
  <c r="DR498" i="82"/>
  <c r="DQ498" i="82"/>
  <c r="DP498" i="82"/>
  <c r="DO498" i="82"/>
  <c r="DN498" i="82"/>
  <c r="DM498" i="82"/>
  <c r="DL498" i="82"/>
  <c r="DK498" i="82"/>
  <c r="DJ498" i="82"/>
  <c r="DI498" i="82"/>
  <c r="DH498" i="82"/>
  <c r="DG498" i="82"/>
  <c r="DF498" i="82"/>
  <c r="DE498" i="82"/>
  <c r="DD498" i="82"/>
  <c r="DC498" i="82"/>
  <c r="DB498" i="82"/>
  <c r="DA498" i="82"/>
  <c r="CZ498" i="82"/>
  <c r="FL497" i="82"/>
  <c r="FK497" i="82"/>
  <c r="FJ497" i="82"/>
  <c r="FI497" i="82"/>
  <c r="FH497" i="82"/>
  <c r="FG497" i="82"/>
  <c r="FF497" i="82"/>
  <c r="FE497" i="82"/>
  <c r="FD497" i="82"/>
  <c r="FC497" i="82"/>
  <c r="FB497" i="82"/>
  <c r="FA497" i="82"/>
  <c r="EY497" i="82"/>
  <c r="EX497" i="82"/>
  <c r="EM497" i="82"/>
  <c r="EL497" i="82"/>
  <c r="EK497" i="82"/>
  <c r="EJ497" i="82"/>
  <c r="EI497" i="82"/>
  <c r="EH497" i="82"/>
  <c r="EG497" i="82"/>
  <c r="EF497" i="82"/>
  <c r="EE497" i="82"/>
  <c r="ED497" i="82"/>
  <c r="EC497" i="82"/>
  <c r="EB497" i="82"/>
  <c r="EA497" i="82"/>
  <c r="DZ497" i="82"/>
  <c r="DY497" i="82"/>
  <c r="DX497" i="82"/>
  <c r="DW497" i="82"/>
  <c r="DV497" i="82"/>
  <c r="DU497" i="82"/>
  <c r="DT497" i="82"/>
  <c r="DS497" i="82"/>
  <c r="DR497" i="82"/>
  <c r="DQ497" i="82"/>
  <c r="DP497" i="82"/>
  <c r="DO497" i="82"/>
  <c r="DN497" i="82"/>
  <c r="DM497" i="82"/>
  <c r="DL497" i="82"/>
  <c r="DK497" i="82"/>
  <c r="DJ497" i="82"/>
  <c r="DI497" i="82"/>
  <c r="DH497" i="82"/>
  <c r="DG497" i="82"/>
  <c r="DF497" i="82"/>
  <c r="DE497" i="82"/>
  <c r="DD497" i="82"/>
  <c r="DC497" i="82"/>
  <c r="DB497" i="82"/>
  <c r="DA497" i="82"/>
  <c r="CZ497" i="82"/>
  <c r="FL496" i="82"/>
  <c r="FK496" i="82"/>
  <c r="FJ496" i="82"/>
  <c r="FI496" i="82"/>
  <c r="FH496" i="82"/>
  <c r="FG496" i="82"/>
  <c r="FF496" i="82"/>
  <c r="FE496" i="82"/>
  <c r="FD496" i="82"/>
  <c r="FC496" i="82"/>
  <c r="FB496" i="82"/>
  <c r="FA496" i="82"/>
  <c r="EY496" i="82"/>
  <c r="EX496" i="82"/>
  <c r="EM496" i="82"/>
  <c r="EL496" i="82"/>
  <c r="EK496" i="82"/>
  <c r="EJ496" i="82"/>
  <c r="EI496" i="82"/>
  <c r="EH496" i="82"/>
  <c r="EG496" i="82"/>
  <c r="EF496" i="82"/>
  <c r="EE496" i="82"/>
  <c r="ED496" i="82"/>
  <c r="EC496" i="82"/>
  <c r="EB496" i="82"/>
  <c r="EA496" i="82"/>
  <c r="DZ496" i="82"/>
  <c r="DY496" i="82"/>
  <c r="DX496" i="82"/>
  <c r="DW496" i="82"/>
  <c r="DV496" i="82"/>
  <c r="DU496" i="82"/>
  <c r="DT496" i="82"/>
  <c r="DS496" i="82"/>
  <c r="DR496" i="82"/>
  <c r="DQ496" i="82"/>
  <c r="DP496" i="82"/>
  <c r="DO496" i="82"/>
  <c r="DN496" i="82"/>
  <c r="DM496" i="82"/>
  <c r="DL496" i="82"/>
  <c r="DK496" i="82"/>
  <c r="DJ496" i="82"/>
  <c r="DI496" i="82"/>
  <c r="DH496" i="82"/>
  <c r="DG496" i="82"/>
  <c r="DF496" i="82"/>
  <c r="DE496" i="82"/>
  <c r="DD496" i="82"/>
  <c r="DC496" i="82"/>
  <c r="DB496" i="82"/>
  <c r="DA496" i="82"/>
  <c r="CZ496" i="82"/>
  <c r="FL495" i="82"/>
  <c r="FK495" i="82"/>
  <c r="FJ495" i="82"/>
  <c r="FI495" i="82"/>
  <c r="FH495" i="82"/>
  <c r="FG495" i="82"/>
  <c r="FF495" i="82"/>
  <c r="FE495" i="82"/>
  <c r="FD495" i="82"/>
  <c r="FC495" i="82"/>
  <c r="FB495" i="82"/>
  <c r="FA495" i="82"/>
  <c r="EY495" i="82"/>
  <c r="EX495" i="82"/>
  <c r="EM495" i="82"/>
  <c r="EL495" i="82"/>
  <c r="EK495" i="82"/>
  <c r="EJ495" i="82"/>
  <c r="EI495" i="82"/>
  <c r="EH495" i="82"/>
  <c r="EG495" i="82"/>
  <c r="EF495" i="82"/>
  <c r="EE495" i="82"/>
  <c r="ED495" i="82"/>
  <c r="EC495" i="82"/>
  <c r="EB495" i="82"/>
  <c r="EA495" i="82"/>
  <c r="DZ495" i="82"/>
  <c r="DY495" i="82"/>
  <c r="DX495" i="82"/>
  <c r="DW495" i="82"/>
  <c r="DV495" i="82"/>
  <c r="DU495" i="82"/>
  <c r="DT495" i="82"/>
  <c r="DS495" i="82"/>
  <c r="DR495" i="82"/>
  <c r="DQ495" i="82"/>
  <c r="DP495" i="82"/>
  <c r="DO495" i="82"/>
  <c r="DN495" i="82"/>
  <c r="DM495" i="82"/>
  <c r="DL495" i="82"/>
  <c r="DK495" i="82"/>
  <c r="DJ495" i="82"/>
  <c r="DI495" i="82"/>
  <c r="DH495" i="82"/>
  <c r="DG495" i="82"/>
  <c r="DF495" i="82"/>
  <c r="DE495" i="82"/>
  <c r="DD495" i="82"/>
  <c r="DC495" i="82"/>
  <c r="DB495" i="82"/>
  <c r="DA495" i="82"/>
  <c r="CZ495" i="82"/>
  <c r="FL494" i="82"/>
  <c r="FK494" i="82"/>
  <c r="FJ494" i="82"/>
  <c r="FI494" i="82"/>
  <c r="FH494" i="82"/>
  <c r="FG494" i="82"/>
  <c r="FF494" i="82"/>
  <c r="FE494" i="82"/>
  <c r="FD494" i="82"/>
  <c r="FC494" i="82"/>
  <c r="FB494" i="82"/>
  <c r="FA494" i="82"/>
  <c r="EY494" i="82"/>
  <c r="EX494" i="82"/>
  <c r="EM494" i="82"/>
  <c r="EL494" i="82"/>
  <c r="EK494" i="82"/>
  <c r="EJ494" i="82"/>
  <c r="EI494" i="82"/>
  <c r="EH494" i="82"/>
  <c r="EG494" i="82"/>
  <c r="EF494" i="82"/>
  <c r="EE494" i="82"/>
  <c r="ED494" i="82"/>
  <c r="EC494" i="82"/>
  <c r="EB494" i="82"/>
  <c r="EA494" i="82"/>
  <c r="DZ494" i="82"/>
  <c r="DY494" i="82"/>
  <c r="DX494" i="82"/>
  <c r="DW494" i="82"/>
  <c r="DV494" i="82"/>
  <c r="DU494" i="82"/>
  <c r="DT494" i="82"/>
  <c r="DS494" i="82"/>
  <c r="DR494" i="82"/>
  <c r="DQ494" i="82"/>
  <c r="DP494" i="82"/>
  <c r="DO494" i="82"/>
  <c r="DN494" i="82"/>
  <c r="DM494" i="82"/>
  <c r="DL494" i="82"/>
  <c r="DK494" i="82"/>
  <c r="DJ494" i="82"/>
  <c r="DI494" i="82"/>
  <c r="DH494" i="82"/>
  <c r="DG494" i="82"/>
  <c r="DF494" i="82"/>
  <c r="DE494" i="82"/>
  <c r="DD494" i="82"/>
  <c r="DC494" i="82"/>
  <c r="DB494" i="82"/>
  <c r="DA494" i="82"/>
  <c r="CZ494" i="82"/>
  <c r="FL493" i="82"/>
  <c r="FK493" i="82"/>
  <c r="FJ493" i="82"/>
  <c r="FI493" i="82"/>
  <c r="FH493" i="82"/>
  <c r="FG493" i="82"/>
  <c r="FF493" i="82"/>
  <c r="FE493" i="82"/>
  <c r="FD493" i="82"/>
  <c r="FC493" i="82"/>
  <c r="FB493" i="82"/>
  <c r="FA493" i="82"/>
  <c r="EY493" i="82"/>
  <c r="EX493" i="82"/>
  <c r="EM493" i="82"/>
  <c r="EL493" i="82"/>
  <c r="EK493" i="82"/>
  <c r="EJ493" i="82"/>
  <c r="EI493" i="82"/>
  <c r="EH493" i="82"/>
  <c r="EG493" i="82"/>
  <c r="EF493" i="82"/>
  <c r="EE493" i="82"/>
  <c r="ED493" i="82"/>
  <c r="EC493" i="82"/>
  <c r="EB493" i="82"/>
  <c r="EA493" i="82"/>
  <c r="DZ493" i="82"/>
  <c r="DY493" i="82"/>
  <c r="DX493" i="82"/>
  <c r="DW493" i="82"/>
  <c r="DV493" i="82"/>
  <c r="DU493" i="82"/>
  <c r="DT493" i="82"/>
  <c r="DS493" i="82"/>
  <c r="DR493" i="82"/>
  <c r="DQ493" i="82"/>
  <c r="DP493" i="82"/>
  <c r="DO493" i="82"/>
  <c r="DN493" i="82"/>
  <c r="DM493" i="82"/>
  <c r="DL493" i="82"/>
  <c r="DK493" i="82"/>
  <c r="DJ493" i="82"/>
  <c r="DI493" i="82"/>
  <c r="DH493" i="82"/>
  <c r="DG493" i="82"/>
  <c r="DF493" i="82"/>
  <c r="DE493" i="82"/>
  <c r="DD493" i="82"/>
  <c r="DC493" i="82"/>
  <c r="DB493" i="82"/>
  <c r="DA493" i="82"/>
  <c r="CZ493" i="82"/>
  <c r="FL492" i="82"/>
  <c r="FK492" i="82"/>
  <c r="FJ492" i="82"/>
  <c r="FI492" i="82"/>
  <c r="FH492" i="82"/>
  <c r="FG492" i="82"/>
  <c r="FF492" i="82"/>
  <c r="FE492" i="82"/>
  <c r="FD492" i="82"/>
  <c r="FC492" i="82"/>
  <c r="FB492" i="82"/>
  <c r="FA492" i="82"/>
  <c r="EY492" i="82"/>
  <c r="EX492" i="82"/>
  <c r="EM492" i="82"/>
  <c r="EL492" i="82"/>
  <c r="EK492" i="82"/>
  <c r="EJ492" i="82"/>
  <c r="EI492" i="82"/>
  <c r="EH492" i="82"/>
  <c r="EG492" i="82"/>
  <c r="EF492" i="82"/>
  <c r="EE492" i="82"/>
  <c r="ED492" i="82"/>
  <c r="EC492" i="82"/>
  <c r="EB492" i="82"/>
  <c r="EA492" i="82"/>
  <c r="DZ492" i="82"/>
  <c r="DY492" i="82"/>
  <c r="DX492" i="82"/>
  <c r="DW492" i="82"/>
  <c r="DV492" i="82"/>
  <c r="DU492" i="82"/>
  <c r="DT492" i="82"/>
  <c r="DS492" i="82"/>
  <c r="DR492" i="82"/>
  <c r="DQ492" i="82"/>
  <c r="DP492" i="82"/>
  <c r="DO492" i="82"/>
  <c r="DN492" i="82"/>
  <c r="DM492" i="82"/>
  <c r="DL492" i="82"/>
  <c r="DK492" i="82"/>
  <c r="DJ492" i="82"/>
  <c r="DI492" i="82"/>
  <c r="DH492" i="82"/>
  <c r="DG492" i="82"/>
  <c r="DF492" i="82"/>
  <c r="DE492" i="82"/>
  <c r="DD492" i="82"/>
  <c r="DC492" i="82"/>
  <c r="DB492" i="82"/>
  <c r="DA492" i="82"/>
  <c r="CZ492" i="82"/>
  <c r="FL491" i="82"/>
  <c r="FK491" i="82"/>
  <c r="FJ491" i="82"/>
  <c r="FI491" i="82"/>
  <c r="FH491" i="82"/>
  <c r="FG491" i="82"/>
  <c r="FF491" i="82"/>
  <c r="FE491" i="82"/>
  <c r="FD491" i="82"/>
  <c r="FC491" i="82"/>
  <c r="FB491" i="82"/>
  <c r="FA491" i="82"/>
  <c r="EY491" i="82"/>
  <c r="EX491" i="82"/>
  <c r="EM491" i="82"/>
  <c r="EL491" i="82"/>
  <c r="EK491" i="82"/>
  <c r="EJ491" i="82"/>
  <c r="EI491" i="82"/>
  <c r="EH491" i="82"/>
  <c r="EG491" i="82"/>
  <c r="EF491" i="82"/>
  <c r="EE491" i="82"/>
  <c r="ED491" i="82"/>
  <c r="EC491" i="82"/>
  <c r="EB491" i="82"/>
  <c r="EA491" i="82"/>
  <c r="DZ491" i="82"/>
  <c r="DY491" i="82"/>
  <c r="DX491" i="82"/>
  <c r="DW491" i="82"/>
  <c r="DV491" i="82"/>
  <c r="DU491" i="82"/>
  <c r="DT491" i="82"/>
  <c r="DS491" i="82"/>
  <c r="DR491" i="82"/>
  <c r="DQ491" i="82"/>
  <c r="DP491" i="82"/>
  <c r="DO491" i="82"/>
  <c r="DN491" i="82"/>
  <c r="DM491" i="82"/>
  <c r="DL491" i="82"/>
  <c r="DK491" i="82"/>
  <c r="DJ491" i="82"/>
  <c r="DI491" i="82"/>
  <c r="DH491" i="82"/>
  <c r="DG491" i="82"/>
  <c r="DF491" i="82"/>
  <c r="DE491" i="82"/>
  <c r="DD491" i="82"/>
  <c r="DC491" i="82"/>
  <c r="DB491" i="82"/>
  <c r="DA491" i="82"/>
  <c r="CZ491" i="82"/>
  <c r="FL490" i="82"/>
  <c r="FK490" i="82"/>
  <c r="FJ490" i="82"/>
  <c r="FI490" i="82"/>
  <c r="FH490" i="82"/>
  <c r="FG490" i="82"/>
  <c r="FF490" i="82"/>
  <c r="FE490" i="82"/>
  <c r="FD490" i="82"/>
  <c r="FC490" i="82"/>
  <c r="FB490" i="82"/>
  <c r="FA490" i="82"/>
  <c r="EY490" i="82"/>
  <c r="EX490" i="82"/>
  <c r="EM490" i="82"/>
  <c r="EL490" i="82"/>
  <c r="EK490" i="82"/>
  <c r="EJ490" i="82"/>
  <c r="EI490" i="82"/>
  <c r="EH490" i="82"/>
  <c r="EG490" i="82"/>
  <c r="EF490" i="82"/>
  <c r="EE490" i="82"/>
  <c r="ED490" i="82"/>
  <c r="EC490" i="82"/>
  <c r="EB490" i="82"/>
  <c r="EA490" i="82"/>
  <c r="DZ490" i="82"/>
  <c r="DY490" i="82"/>
  <c r="DX490" i="82"/>
  <c r="DW490" i="82"/>
  <c r="DV490" i="82"/>
  <c r="DU490" i="82"/>
  <c r="DT490" i="82"/>
  <c r="DS490" i="82"/>
  <c r="DR490" i="82"/>
  <c r="DQ490" i="82"/>
  <c r="DP490" i="82"/>
  <c r="DO490" i="82"/>
  <c r="DN490" i="82"/>
  <c r="DM490" i="82"/>
  <c r="DL490" i="82"/>
  <c r="DK490" i="82"/>
  <c r="DJ490" i="82"/>
  <c r="DI490" i="82"/>
  <c r="DH490" i="82"/>
  <c r="DG490" i="82"/>
  <c r="DF490" i="82"/>
  <c r="DE490" i="82"/>
  <c r="DD490" i="82"/>
  <c r="DC490" i="82"/>
  <c r="DB490" i="82"/>
  <c r="DA490" i="82"/>
  <c r="CZ490" i="82"/>
  <c r="FL489" i="82"/>
  <c r="FK489" i="82"/>
  <c r="FJ489" i="82"/>
  <c r="FI489" i="82"/>
  <c r="FH489" i="82"/>
  <c r="FG489" i="82"/>
  <c r="FF489" i="82"/>
  <c r="FE489" i="82"/>
  <c r="FD489" i="82"/>
  <c r="FC489" i="82"/>
  <c r="FB489" i="82"/>
  <c r="FA489" i="82"/>
  <c r="EY489" i="82"/>
  <c r="EX489" i="82"/>
  <c r="EM489" i="82"/>
  <c r="EL489" i="82"/>
  <c r="EK489" i="82"/>
  <c r="EJ489" i="82"/>
  <c r="EI489" i="82"/>
  <c r="EH489" i="82"/>
  <c r="EG489" i="82"/>
  <c r="EF489" i="82"/>
  <c r="EE489" i="82"/>
  <c r="ED489" i="82"/>
  <c r="EC489" i="82"/>
  <c r="EB489" i="82"/>
  <c r="EA489" i="82"/>
  <c r="DZ489" i="82"/>
  <c r="DY489" i="82"/>
  <c r="DX489" i="82"/>
  <c r="DW489" i="82"/>
  <c r="DV489" i="82"/>
  <c r="DU489" i="82"/>
  <c r="DT489" i="82"/>
  <c r="DS489" i="82"/>
  <c r="DR489" i="82"/>
  <c r="DQ489" i="82"/>
  <c r="DP489" i="82"/>
  <c r="DO489" i="82"/>
  <c r="DN489" i="82"/>
  <c r="DM489" i="82"/>
  <c r="DL489" i="82"/>
  <c r="DK489" i="82"/>
  <c r="DJ489" i="82"/>
  <c r="DI489" i="82"/>
  <c r="DH489" i="82"/>
  <c r="DG489" i="82"/>
  <c r="DF489" i="82"/>
  <c r="DE489" i="82"/>
  <c r="DD489" i="82"/>
  <c r="DC489" i="82"/>
  <c r="DB489" i="82"/>
  <c r="DA489" i="82"/>
  <c r="CZ489" i="82"/>
  <c r="FL488" i="82"/>
  <c r="FK488" i="82"/>
  <c r="FJ488" i="82"/>
  <c r="FI488" i="82"/>
  <c r="FH488" i="82"/>
  <c r="FG488" i="82"/>
  <c r="FF488" i="82"/>
  <c r="FE488" i="82"/>
  <c r="FD488" i="82"/>
  <c r="FC488" i="82"/>
  <c r="FB488" i="82"/>
  <c r="FA488" i="82"/>
  <c r="EY488" i="82"/>
  <c r="EX488" i="82"/>
  <c r="EM488" i="82"/>
  <c r="EL488" i="82"/>
  <c r="EK488" i="82"/>
  <c r="EJ488" i="82"/>
  <c r="EI488" i="82"/>
  <c r="EH488" i="82"/>
  <c r="EG488" i="82"/>
  <c r="EF488" i="82"/>
  <c r="EE488" i="82"/>
  <c r="ED488" i="82"/>
  <c r="EC488" i="82"/>
  <c r="EB488" i="82"/>
  <c r="EA488" i="82"/>
  <c r="DZ488" i="82"/>
  <c r="DY488" i="82"/>
  <c r="DX488" i="82"/>
  <c r="DW488" i="82"/>
  <c r="DV488" i="82"/>
  <c r="DU488" i="82"/>
  <c r="DT488" i="82"/>
  <c r="DS488" i="82"/>
  <c r="DR488" i="82"/>
  <c r="DQ488" i="82"/>
  <c r="DP488" i="82"/>
  <c r="DO488" i="82"/>
  <c r="DN488" i="82"/>
  <c r="DM488" i="82"/>
  <c r="DL488" i="82"/>
  <c r="DK488" i="82"/>
  <c r="DJ488" i="82"/>
  <c r="DI488" i="82"/>
  <c r="DH488" i="82"/>
  <c r="DG488" i="82"/>
  <c r="DF488" i="82"/>
  <c r="DE488" i="82"/>
  <c r="DD488" i="82"/>
  <c r="DC488" i="82"/>
  <c r="DB488" i="82"/>
  <c r="DA488" i="82"/>
  <c r="CZ488" i="82"/>
  <c r="FL487" i="82"/>
  <c r="FK487" i="82"/>
  <c r="FJ487" i="82"/>
  <c r="FI487" i="82"/>
  <c r="FH487" i="82"/>
  <c r="FG487" i="82"/>
  <c r="FF487" i="82"/>
  <c r="FE487" i="82"/>
  <c r="FD487" i="82"/>
  <c r="FC487" i="82"/>
  <c r="FB487" i="82"/>
  <c r="FA487" i="82"/>
  <c r="EY487" i="82"/>
  <c r="EX487" i="82"/>
  <c r="EM487" i="82"/>
  <c r="EL487" i="82"/>
  <c r="EK487" i="82"/>
  <c r="EJ487" i="82"/>
  <c r="EI487" i="82"/>
  <c r="EH487" i="82"/>
  <c r="EG487" i="82"/>
  <c r="EF487" i="82"/>
  <c r="EE487" i="82"/>
  <c r="ED487" i="82"/>
  <c r="EC487" i="82"/>
  <c r="EB487" i="82"/>
  <c r="EA487" i="82"/>
  <c r="DZ487" i="82"/>
  <c r="DY487" i="82"/>
  <c r="DX487" i="82"/>
  <c r="DW487" i="82"/>
  <c r="DV487" i="82"/>
  <c r="DU487" i="82"/>
  <c r="DT487" i="82"/>
  <c r="DS487" i="82"/>
  <c r="DR487" i="82"/>
  <c r="DQ487" i="82"/>
  <c r="DP487" i="82"/>
  <c r="DO487" i="82"/>
  <c r="DN487" i="82"/>
  <c r="DM487" i="82"/>
  <c r="DL487" i="82"/>
  <c r="DK487" i="82"/>
  <c r="DJ487" i="82"/>
  <c r="DI487" i="82"/>
  <c r="DH487" i="82"/>
  <c r="DG487" i="82"/>
  <c r="DF487" i="82"/>
  <c r="DE487" i="82"/>
  <c r="DD487" i="82"/>
  <c r="DC487" i="82"/>
  <c r="DB487" i="82"/>
  <c r="DA487" i="82"/>
  <c r="CZ487" i="82"/>
  <c r="FL486" i="82"/>
  <c r="FK486" i="82"/>
  <c r="FJ486" i="82"/>
  <c r="FI486" i="82"/>
  <c r="FH486" i="82"/>
  <c r="FG486" i="82"/>
  <c r="FF486" i="82"/>
  <c r="FE486" i="82"/>
  <c r="FD486" i="82"/>
  <c r="FC486" i="82"/>
  <c r="FB486" i="82"/>
  <c r="FA486" i="82"/>
  <c r="EY486" i="82"/>
  <c r="EX486" i="82"/>
  <c r="EM486" i="82"/>
  <c r="EL486" i="82"/>
  <c r="EK486" i="82"/>
  <c r="EJ486" i="82"/>
  <c r="EI486" i="82"/>
  <c r="EH486" i="82"/>
  <c r="EG486" i="82"/>
  <c r="EF486" i="82"/>
  <c r="EE486" i="82"/>
  <c r="ED486" i="82"/>
  <c r="EC486" i="82"/>
  <c r="EB486" i="82"/>
  <c r="EA486" i="82"/>
  <c r="DZ486" i="82"/>
  <c r="DY486" i="82"/>
  <c r="DX486" i="82"/>
  <c r="DW486" i="82"/>
  <c r="DV486" i="82"/>
  <c r="DU486" i="82"/>
  <c r="DT486" i="82"/>
  <c r="DS486" i="82"/>
  <c r="DR486" i="82"/>
  <c r="DQ486" i="82"/>
  <c r="DP486" i="82"/>
  <c r="DO486" i="82"/>
  <c r="DN486" i="82"/>
  <c r="DM486" i="82"/>
  <c r="DL486" i="82"/>
  <c r="DK486" i="82"/>
  <c r="DJ486" i="82"/>
  <c r="DI486" i="82"/>
  <c r="DH486" i="82"/>
  <c r="DG486" i="82"/>
  <c r="DF486" i="82"/>
  <c r="DE486" i="82"/>
  <c r="DD486" i="82"/>
  <c r="DC486" i="82"/>
  <c r="DB486" i="82"/>
  <c r="DA486" i="82"/>
  <c r="CZ486" i="82"/>
  <c r="FL485" i="82"/>
  <c r="FK485" i="82"/>
  <c r="FJ485" i="82"/>
  <c r="FI485" i="82"/>
  <c r="FH485" i="82"/>
  <c r="FG485" i="82"/>
  <c r="FF485" i="82"/>
  <c r="FE485" i="82"/>
  <c r="FD485" i="82"/>
  <c r="FC485" i="82"/>
  <c r="FB485" i="82"/>
  <c r="FA485" i="82"/>
  <c r="EY485" i="82"/>
  <c r="EX485" i="82"/>
  <c r="EM485" i="82"/>
  <c r="EL485" i="82"/>
  <c r="EK485" i="82"/>
  <c r="EJ485" i="82"/>
  <c r="EI485" i="82"/>
  <c r="EH485" i="82"/>
  <c r="EG485" i="82"/>
  <c r="EF485" i="82"/>
  <c r="EE485" i="82"/>
  <c r="ED485" i="82"/>
  <c r="EC485" i="82"/>
  <c r="EB485" i="82"/>
  <c r="EA485" i="82"/>
  <c r="DZ485" i="82"/>
  <c r="DY485" i="82"/>
  <c r="DX485" i="82"/>
  <c r="DW485" i="82"/>
  <c r="DV485" i="82"/>
  <c r="DU485" i="82"/>
  <c r="DT485" i="82"/>
  <c r="DS485" i="82"/>
  <c r="DR485" i="82"/>
  <c r="DQ485" i="82"/>
  <c r="DP485" i="82"/>
  <c r="DO485" i="82"/>
  <c r="DN485" i="82"/>
  <c r="DM485" i="82"/>
  <c r="DL485" i="82"/>
  <c r="DK485" i="82"/>
  <c r="DJ485" i="82"/>
  <c r="DI485" i="82"/>
  <c r="DH485" i="82"/>
  <c r="DG485" i="82"/>
  <c r="DF485" i="82"/>
  <c r="DE485" i="82"/>
  <c r="DD485" i="82"/>
  <c r="DC485" i="82"/>
  <c r="DB485" i="82"/>
  <c r="DA485" i="82"/>
  <c r="CZ485" i="82"/>
  <c r="FL484" i="82"/>
  <c r="FK484" i="82"/>
  <c r="FJ484" i="82"/>
  <c r="FI484" i="82"/>
  <c r="FH484" i="82"/>
  <c r="FG484" i="82"/>
  <c r="FF484" i="82"/>
  <c r="FE484" i="82"/>
  <c r="FD484" i="82"/>
  <c r="FC484" i="82"/>
  <c r="FB484" i="82"/>
  <c r="FA484" i="82"/>
  <c r="EY484" i="82"/>
  <c r="EX484" i="82"/>
  <c r="EM484" i="82"/>
  <c r="EL484" i="82"/>
  <c r="EK484" i="82"/>
  <c r="EJ484" i="82"/>
  <c r="EI484" i="82"/>
  <c r="EH484" i="82"/>
  <c r="EG484" i="82"/>
  <c r="EF484" i="82"/>
  <c r="EE484" i="82"/>
  <c r="ED484" i="82"/>
  <c r="EC484" i="82"/>
  <c r="EB484" i="82"/>
  <c r="EA484" i="82"/>
  <c r="DZ484" i="82"/>
  <c r="DY484" i="82"/>
  <c r="DX484" i="82"/>
  <c r="DW484" i="82"/>
  <c r="DV484" i="82"/>
  <c r="DU484" i="82"/>
  <c r="DT484" i="82"/>
  <c r="DS484" i="82"/>
  <c r="DR484" i="82"/>
  <c r="DQ484" i="82"/>
  <c r="DP484" i="82"/>
  <c r="DO484" i="82"/>
  <c r="DN484" i="82"/>
  <c r="DM484" i="82"/>
  <c r="DL484" i="82"/>
  <c r="DK484" i="82"/>
  <c r="DJ484" i="82"/>
  <c r="DI484" i="82"/>
  <c r="DH484" i="82"/>
  <c r="DG484" i="82"/>
  <c r="DF484" i="82"/>
  <c r="DE484" i="82"/>
  <c r="DD484" i="82"/>
  <c r="DC484" i="82"/>
  <c r="DB484" i="82"/>
  <c r="DA484" i="82"/>
  <c r="CZ484" i="82"/>
  <c r="FL483" i="82"/>
  <c r="FK483" i="82"/>
  <c r="FJ483" i="82"/>
  <c r="FI483" i="82"/>
  <c r="FH483" i="82"/>
  <c r="FG483" i="82"/>
  <c r="FF483" i="82"/>
  <c r="FE483" i="82"/>
  <c r="FD483" i="82"/>
  <c r="FC483" i="82"/>
  <c r="FB483" i="82"/>
  <c r="FA483" i="82"/>
  <c r="EY483" i="82"/>
  <c r="EX483" i="82"/>
  <c r="EM483" i="82"/>
  <c r="EL483" i="82"/>
  <c r="EK483" i="82"/>
  <c r="EJ483" i="82"/>
  <c r="EI483" i="82"/>
  <c r="EH483" i="82"/>
  <c r="EG483" i="82"/>
  <c r="EF483" i="82"/>
  <c r="EE483" i="82"/>
  <c r="ED483" i="82"/>
  <c r="EC483" i="82"/>
  <c r="EB483" i="82"/>
  <c r="EA483" i="82"/>
  <c r="DZ483" i="82"/>
  <c r="DY483" i="82"/>
  <c r="DX483" i="82"/>
  <c r="DW483" i="82"/>
  <c r="DV483" i="82"/>
  <c r="DU483" i="82"/>
  <c r="DT483" i="82"/>
  <c r="DS483" i="82"/>
  <c r="DR483" i="82"/>
  <c r="DQ483" i="82"/>
  <c r="DP483" i="82"/>
  <c r="DO483" i="82"/>
  <c r="DN483" i="82"/>
  <c r="DM483" i="82"/>
  <c r="DL483" i="82"/>
  <c r="DK483" i="82"/>
  <c r="DJ483" i="82"/>
  <c r="DI483" i="82"/>
  <c r="DH483" i="82"/>
  <c r="DG483" i="82"/>
  <c r="DF483" i="82"/>
  <c r="DE483" i="82"/>
  <c r="DD483" i="82"/>
  <c r="DC483" i="82"/>
  <c r="DB483" i="82"/>
  <c r="DA483" i="82"/>
  <c r="CZ483" i="82"/>
  <c r="FL482" i="82"/>
  <c r="FK482" i="82"/>
  <c r="FJ482" i="82"/>
  <c r="FI482" i="82"/>
  <c r="FH482" i="82"/>
  <c r="FG482" i="82"/>
  <c r="FF482" i="82"/>
  <c r="FE482" i="82"/>
  <c r="FD482" i="82"/>
  <c r="FC482" i="82"/>
  <c r="FB482" i="82"/>
  <c r="FA482" i="82"/>
  <c r="EY482" i="82"/>
  <c r="EX482" i="82"/>
  <c r="EM482" i="82"/>
  <c r="EL482" i="82"/>
  <c r="EK482" i="82"/>
  <c r="EJ482" i="82"/>
  <c r="EI482" i="82"/>
  <c r="EH482" i="82"/>
  <c r="EG482" i="82"/>
  <c r="EF482" i="82"/>
  <c r="EE482" i="82"/>
  <c r="ED482" i="82"/>
  <c r="EC482" i="82"/>
  <c r="EB482" i="82"/>
  <c r="EA482" i="82"/>
  <c r="DZ482" i="82"/>
  <c r="DY482" i="82"/>
  <c r="DX482" i="82"/>
  <c r="DW482" i="82"/>
  <c r="DV482" i="82"/>
  <c r="DU482" i="82"/>
  <c r="DT482" i="82"/>
  <c r="DS482" i="82"/>
  <c r="DR482" i="82"/>
  <c r="DQ482" i="82"/>
  <c r="DP482" i="82"/>
  <c r="DO482" i="82"/>
  <c r="DN482" i="82"/>
  <c r="DM482" i="82"/>
  <c r="DL482" i="82"/>
  <c r="DK482" i="82"/>
  <c r="DJ482" i="82"/>
  <c r="DI482" i="82"/>
  <c r="DH482" i="82"/>
  <c r="DG482" i="82"/>
  <c r="DF482" i="82"/>
  <c r="DE482" i="82"/>
  <c r="DD482" i="82"/>
  <c r="DC482" i="82"/>
  <c r="DB482" i="82"/>
  <c r="DA482" i="82"/>
  <c r="CZ482" i="82"/>
  <c r="FL481" i="82"/>
  <c r="FK481" i="82"/>
  <c r="FJ481" i="82"/>
  <c r="FI481" i="82"/>
  <c r="FH481" i="82"/>
  <c r="FG481" i="82"/>
  <c r="FF481" i="82"/>
  <c r="FE481" i="82"/>
  <c r="FD481" i="82"/>
  <c r="FC481" i="82"/>
  <c r="FB481" i="82"/>
  <c r="FA481" i="82"/>
  <c r="EY481" i="82"/>
  <c r="EX481" i="82"/>
  <c r="EM481" i="82"/>
  <c r="EL481" i="82"/>
  <c r="EK481" i="82"/>
  <c r="EJ481" i="82"/>
  <c r="EI481" i="82"/>
  <c r="EH481" i="82"/>
  <c r="EG481" i="82"/>
  <c r="EF481" i="82"/>
  <c r="EE481" i="82"/>
  <c r="ED481" i="82"/>
  <c r="EC481" i="82"/>
  <c r="EB481" i="82"/>
  <c r="EA481" i="82"/>
  <c r="DZ481" i="82"/>
  <c r="DY481" i="82"/>
  <c r="DX481" i="82"/>
  <c r="DW481" i="82"/>
  <c r="DV481" i="82"/>
  <c r="DU481" i="82"/>
  <c r="DT481" i="82"/>
  <c r="DS481" i="82"/>
  <c r="DR481" i="82"/>
  <c r="DQ481" i="82"/>
  <c r="DP481" i="82"/>
  <c r="DO481" i="82"/>
  <c r="DN481" i="82"/>
  <c r="DM481" i="82"/>
  <c r="DL481" i="82"/>
  <c r="DK481" i="82"/>
  <c r="DJ481" i="82"/>
  <c r="DI481" i="82"/>
  <c r="DH481" i="82"/>
  <c r="DG481" i="82"/>
  <c r="DF481" i="82"/>
  <c r="DE481" i="82"/>
  <c r="DD481" i="82"/>
  <c r="DC481" i="82"/>
  <c r="DB481" i="82"/>
  <c r="DA481" i="82"/>
  <c r="CZ481" i="82"/>
  <c r="FL480" i="82"/>
  <c r="FK480" i="82"/>
  <c r="FJ480" i="82"/>
  <c r="FI480" i="82"/>
  <c r="FH480" i="82"/>
  <c r="FG480" i="82"/>
  <c r="FF480" i="82"/>
  <c r="FE480" i="82"/>
  <c r="FD480" i="82"/>
  <c r="FC480" i="82"/>
  <c r="FB480" i="82"/>
  <c r="FA480" i="82"/>
  <c r="EY480" i="82"/>
  <c r="EX480" i="82"/>
  <c r="EM480" i="82"/>
  <c r="EL480" i="82"/>
  <c r="EK480" i="82"/>
  <c r="EJ480" i="82"/>
  <c r="EI480" i="82"/>
  <c r="EH480" i="82"/>
  <c r="EG480" i="82"/>
  <c r="EF480" i="82"/>
  <c r="EE480" i="82"/>
  <c r="ED480" i="82"/>
  <c r="EC480" i="82"/>
  <c r="EB480" i="82"/>
  <c r="EA480" i="82"/>
  <c r="DZ480" i="82"/>
  <c r="DY480" i="82"/>
  <c r="DX480" i="82"/>
  <c r="DW480" i="82"/>
  <c r="DV480" i="82"/>
  <c r="DU480" i="82"/>
  <c r="DT480" i="82"/>
  <c r="DS480" i="82"/>
  <c r="DR480" i="82"/>
  <c r="DQ480" i="82"/>
  <c r="DP480" i="82"/>
  <c r="DO480" i="82"/>
  <c r="DN480" i="82"/>
  <c r="DM480" i="82"/>
  <c r="DL480" i="82"/>
  <c r="DK480" i="82"/>
  <c r="DJ480" i="82"/>
  <c r="DI480" i="82"/>
  <c r="DH480" i="82"/>
  <c r="DG480" i="82"/>
  <c r="DF480" i="82"/>
  <c r="DE480" i="82"/>
  <c r="DD480" i="82"/>
  <c r="DC480" i="82"/>
  <c r="DB480" i="82"/>
  <c r="DA480" i="82"/>
  <c r="CZ480" i="82"/>
  <c r="FL479" i="82"/>
  <c r="FK479" i="82"/>
  <c r="FJ479" i="82"/>
  <c r="FI479" i="82"/>
  <c r="FH479" i="82"/>
  <c r="FG479" i="82"/>
  <c r="FF479" i="82"/>
  <c r="FE479" i="82"/>
  <c r="FD479" i="82"/>
  <c r="FC479" i="82"/>
  <c r="FB479" i="82"/>
  <c r="FA479" i="82"/>
  <c r="EY479" i="82"/>
  <c r="EX479" i="82"/>
  <c r="EM479" i="82"/>
  <c r="EL479" i="82"/>
  <c r="EK479" i="82"/>
  <c r="EJ479" i="82"/>
  <c r="EI479" i="82"/>
  <c r="EH479" i="82"/>
  <c r="EG479" i="82"/>
  <c r="EF479" i="82"/>
  <c r="EE479" i="82"/>
  <c r="ED479" i="82"/>
  <c r="EC479" i="82"/>
  <c r="EB479" i="82"/>
  <c r="EA479" i="82"/>
  <c r="DZ479" i="82"/>
  <c r="DY479" i="82"/>
  <c r="DX479" i="82"/>
  <c r="DW479" i="82"/>
  <c r="DV479" i="82"/>
  <c r="DU479" i="82"/>
  <c r="DT479" i="82"/>
  <c r="DS479" i="82"/>
  <c r="DR479" i="82"/>
  <c r="DQ479" i="82"/>
  <c r="DP479" i="82"/>
  <c r="DO479" i="82"/>
  <c r="DN479" i="82"/>
  <c r="DM479" i="82"/>
  <c r="DL479" i="82"/>
  <c r="DK479" i="82"/>
  <c r="DJ479" i="82"/>
  <c r="DI479" i="82"/>
  <c r="DH479" i="82"/>
  <c r="DG479" i="82"/>
  <c r="DF479" i="82"/>
  <c r="DE479" i="82"/>
  <c r="DD479" i="82"/>
  <c r="DC479" i="82"/>
  <c r="DB479" i="82"/>
  <c r="DA479" i="82"/>
  <c r="CZ479" i="82"/>
  <c r="FL478" i="82"/>
  <c r="FK478" i="82"/>
  <c r="FJ478" i="82"/>
  <c r="FI478" i="82"/>
  <c r="FH478" i="82"/>
  <c r="FG478" i="82"/>
  <c r="FF478" i="82"/>
  <c r="FE478" i="82"/>
  <c r="FD478" i="82"/>
  <c r="FC478" i="82"/>
  <c r="FB478" i="82"/>
  <c r="FA478" i="82"/>
  <c r="EY478" i="82"/>
  <c r="EX478" i="82"/>
  <c r="EM478" i="82"/>
  <c r="EL478" i="82"/>
  <c r="EK478" i="82"/>
  <c r="EJ478" i="82"/>
  <c r="EI478" i="82"/>
  <c r="EH478" i="82"/>
  <c r="EG478" i="82"/>
  <c r="EF478" i="82"/>
  <c r="EE478" i="82"/>
  <c r="ED478" i="82"/>
  <c r="EC478" i="82"/>
  <c r="EB478" i="82"/>
  <c r="EA478" i="82"/>
  <c r="DZ478" i="82"/>
  <c r="DY478" i="82"/>
  <c r="DX478" i="82"/>
  <c r="DW478" i="82"/>
  <c r="DV478" i="82"/>
  <c r="DU478" i="82"/>
  <c r="DT478" i="82"/>
  <c r="DS478" i="82"/>
  <c r="DR478" i="82"/>
  <c r="DQ478" i="82"/>
  <c r="DP478" i="82"/>
  <c r="DO478" i="82"/>
  <c r="DN478" i="82"/>
  <c r="DM478" i="82"/>
  <c r="DL478" i="82"/>
  <c r="DK478" i="82"/>
  <c r="DJ478" i="82"/>
  <c r="DI478" i="82"/>
  <c r="DH478" i="82"/>
  <c r="DG478" i="82"/>
  <c r="DF478" i="82"/>
  <c r="DE478" i="82"/>
  <c r="DD478" i="82"/>
  <c r="DC478" i="82"/>
  <c r="DB478" i="82"/>
  <c r="DA478" i="82"/>
  <c r="CZ478" i="82"/>
  <c r="FL477" i="82"/>
  <c r="FK477" i="82"/>
  <c r="FJ477" i="82"/>
  <c r="FI477" i="82"/>
  <c r="FH477" i="82"/>
  <c r="FG477" i="82"/>
  <c r="FF477" i="82"/>
  <c r="FE477" i="82"/>
  <c r="FD477" i="82"/>
  <c r="FC477" i="82"/>
  <c r="FB477" i="82"/>
  <c r="FA477" i="82"/>
  <c r="EY477" i="82"/>
  <c r="EX477" i="82"/>
  <c r="EM477" i="82"/>
  <c r="EL477" i="82"/>
  <c r="EK477" i="82"/>
  <c r="EJ477" i="82"/>
  <c r="EI477" i="82"/>
  <c r="EH477" i="82"/>
  <c r="EG477" i="82"/>
  <c r="EF477" i="82"/>
  <c r="EE477" i="82"/>
  <c r="ED477" i="82"/>
  <c r="EC477" i="82"/>
  <c r="EB477" i="82"/>
  <c r="EA477" i="82"/>
  <c r="DZ477" i="82"/>
  <c r="DY477" i="82"/>
  <c r="DX477" i="82"/>
  <c r="DW477" i="82"/>
  <c r="DV477" i="82"/>
  <c r="DU477" i="82"/>
  <c r="DT477" i="82"/>
  <c r="DS477" i="82"/>
  <c r="DR477" i="82"/>
  <c r="DQ477" i="82"/>
  <c r="DP477" i="82"/>
  <c r="DO477" i="82"/>
  <c r="DN477" i="82"/>
  <c r="DM477" i="82"/>
  <c r="DL477" i="82"/>
  <c r="DK477" i="82"/>
  <c r="DJ477" i="82"/>
  <c r="DI477" i="82"/>
  <c r="DH477" i="82"/>
  <c r="DG477" i="82"/>
  <c r="DF477" i="82"/>
  <c r="DE477" i="82"/>
  <c r="DD477" i="82"/>
  <c r="DC477" i="82"/>
  <c r="DB477" i="82"/>
  <c r="DA477" i="82"/>
  <c r="CZ477" i="82"/>
  <c r="FL476" i="82"/>
  <c r="FK476" i="82"/>
  <c r="FJ476" i="82"/>
  <c r="FI476" i="82"/>
  <c r="FH476" i="82"/>
  <c r="FG476" i="82"/>
  <c r="FF476" i="82"/>
  <c r="FE476" i="82"/>
  <c r="FD476" i="82"/>
  <c r="FC476" i="82"/>
  <c r="FB476" i="82"/>
  <c r="FA476" i="82"/>
  <c r="EY476" i="82"/>
  <c r="EX476" i="82"/>
  <c r="EM476" i="82"/>
  <c r="EL476" i="82"/>
  <c r="EK476" i="82"/>
  <c r="EJ476" i="82"/>
  <c r="EI476" i="82"/>
  <c r="EH476" i="82"/>
  <c r="EG476" i="82"/>
  <c r="EF476" i="82"/>
  <c r="EE476" i="82"/>
  <c r="ED476" i="82"/>
  <c r="EC476" i="82"/>
  <c r="EB476" i="82"/>
  <c r="EA476" i="82"/>
  <c r="DZ476" i="82"/>
  <c r="DY476" i="82"/>
  <c r="DX476" i="82"/>
  <c r="DW476" i="82"/>
  <c r="DV476" i="82"/>
  <c r="DU476" i="82"/>
  <c r="DT476" i="82"/>
  <c r="DS476" i="82"/>
  <c r="DR476" i="82"/>
  <c r="DQ476" i="82"/>
  <c r="DP476" i="82"/>
  <c r="DO476" i="82"/>
  <c r="DN476" i="82"/>
  <c r="DM476" i="82"/>
  <c r="DL476" i="82"/>
  <c r="DK476" i="82"/>
  <c r="DJ476" i="82"/>
  <c r="DI476" i="82"/>
  <c r="DH476" i="82"/>
  <c r="DG476" i="82"/>
  <c r="DF476" i="82"/>
  <c r="DE476" i="82"/>
  <c r="DD476" i="82"/>
  <c r="DC476" i="82"/>
  <c r="DB476" i="82"/>
  <c r="DA476" i="82"/>
  <c r="CZ476" i="82"/>
  <c r="FL475" i="82"/>
  <c r="FK475" i="82"/>
  <c r="FJ475" i="82"/>
  <c r="FI475" i="82"/>
  <c r="FH475" i="82"/>
  <c r="FG475" i="82"/>
  <c r="FF475" i="82"/>
  <c r="FE475" i="82"/>
  <c r="FD475" i="82"/>
  <c r="FC475" i="82"/>
  <c r="FB475" i="82"/>
  <c r="FA475" i="82"/>
  <c r="EY475" i="82"/>
  <c r="EX475" i="82"/>
  <c r="EM475" i="82"/>
  <c r="EL475" i="82"/>
  <c r="EK475" i="82"/>
  <c r="EJ475" i="82"/>
  <c r="EI475" i="82"/>
  <c r="EH475" i="82"/>
  <c r="EG475" i="82"/>
  <c r="EF475" i="82"/>
  <c r="EE475" i="82"/>
  <c r="ED475" i="82"/>
  <c r="EC475" i="82"/>
  <c r="EB475" i="82"/>
  <c r="EA475" i="82"/>
  <c r="DZ475" i="82"/>
  <c r="DY475" i="82"/>
  <c r="DX475" i="82"/>
  <c r="DW475" i="82"/>
  <c r="DV475" i="82"/>
  <c r="DU475" i="82"/>
  <c r="DT475" i="82"/>
  <c r="DS475" i="82"/>
  <c r="DR475" i="82"/>
  <c r="DQ475" i="82"/>
  <c r="DP475" i="82"/>
  <c r="DO475" i="82"/>
  <c r="DN475" i="82"/>
  <c r="DM475" i="82"/>
  <c r="DL475" i="82"/>
  <c r="DK475" i="82"/>
  <c r="DJ475" i="82"/>
  <c r="DI475" i="82"/>
  <c r="DH475" i="82"/>
  <c r="DG475" i="82"/>
  <c r="DF475" i="82"/>
  <c r="DE475" i="82"/>
  <c r="DD475" i="82"/>
  <c r="DC475" i="82"/>
  <c r="DB475" i="82"/>
  <c r="DA475" i="82"/>
  <c r="CZ475" i="82"/>
  <c r="FL474" i="82"/>
  <c r="FK474" i="82"/>
  <c r="FJ474" i="82"/>
  <c r="FI474" i="82"/>
  <c r="FH474" i="82"/>
  <c r="FG474" i="82"/>
  <c r="FF474" i="82"/>
  <c r="FE474" i="82"/>
  <c r="FD474" i="82"/>
  <c r="FC474" i="82"/>
  <c r="FB474" i="82"/>
  <c r="FA474" i="82"/>
  <c r="EY474" i="82"/>
  <c r="EX474" i="82"/>
  <c r="EM474" i="82"/>
  <c r="EL474" i="82"/>
  <c r="EK474" i="82"/>
  <c r="EJ474" i="82"/>
  <c r="EI474" i="82"/>
  <c r="EH474" i="82"/>
  <c r="EG474" i="82"/>
  <c r="EF474" i="82"/>
  <c r="EE474" i="82"/>
  <c r="ED474" i="82"/>
  <c r="EC474" i="82"/>
  <c r="EB474" i="82"/>
  <c r="EA474" i="82"/>
  <c r="DZ474" i="82"/>
  <c r="DY474" i="82"/>
  <c r="DX474" i="82"/>
  <c r="DW474" i="82"/>
  <c r="DV474" i="82"/>
  <c r="DU474" i="82"/>
  <c r="DT474" i="82"/>
  <c r="DS474" i="82"/>
  <c r="DR474" i="82"/>
  <c r="DQ474" i="82"/>
  <c r="DP474" i="82"/>
  <c r="DO474" i="82"/>
  <c r="DN474" i="82"/>
  <c r="DM474" i="82"/>
  <c r="DL474" i="82"/>
  <c r="DK474" i="82"/>
  <c r="DJ474" i="82"/>
  <c r="DI474" i="82"/>
  <c r="DH474" i="82"/>
  <c r="DG474" i="82"/>
  <c r="DF474" i="82"/>
  <c r="DE474" i="82"/>
  <c r="DD474" i="82"/>
  <c r="DC474" i="82"/>
  <c r="DB474" i="82"/>
  <c r="DA474" i="82"/>
  <c r="CZ474" i="82"/>
  <c r="FL473" i="82"/>
  <c r="FK473" i="82"/>
  <c r="FJ473" i="82"/>
  <c r="FI473" i="82"/>
  <c r="FH473" i="82"/>
  <c r="FG473" i="82"/>
  <c r="FF473" i="82"/>
  <c r="FE473" i="82"/>
  <c r="FD473" i="82"/>
  <c r="FC473" i="82"/>
  <c r="FB473" i="82"/>
  <c r="FA473" i="82"/>
  <c r="EY473" i="82"/>
  <c r="EX473" i="82"/>
  <c r="EM473" i="82"/>
  <c r="EL473" i="82"/>
  <c r="EK473" i="82"/>
  <c r="EJ473" i="82"/>
  <c r="EI473" i="82"/>
  <c r="EH473" i="82"/>
  <c r="EG473" i="82"/>
  <c r="EF473" i="82"/>
  <c r="EE473" i="82"/>
  <c r="ED473" i="82"/>
  <c r="EC473" i="82"/>
  <c r="EB473" i="82"/>
  <c r="EA473" i="82"/>
  <c r="DZ473" i="82"/>
  <c r="DY473" i="82"/>
  <c r="DX473" i="82"/>
  <c r="DW473" i="82"/>
  <c r="DV473" i="82"/>
  <c r="DU473" i="82"/>
  <c r="DT473" i="82"/>
  <c r="DS473" i="82"/>
  <c r="DR473" i="82"/>
  <c r="DQ473" i="82"/>
  <c r="DP473" i="82"/>
  <c r="DO473" i="82"/>
  <c r="DN473" i="82"/>
  <c r="DM473" i="82"/>
  <c r="DL473" i="82"/>
  <c r="DK473" i="82"/>
  <c r="DJ473" i="82"/>
  <c r="DI473" i="82"/>
  <c r="DH473" i="82"/>
  <c r="DG473" i="82"/>
  <c r="DF473" i="82"/>
  <c r="DE473" i="82"/>
  <c r="DD473" i="82"/>
  <c r="DC473" i="82"/>
  <c r="DB473" i="82"/>
  <c r="DA473" i="82"/>
  <c r="CZ473" i="82"/>
  <c r="FL472" i="82"/>
  <c r="FK472" i="82"/>
  <c r="FJ472" i="82"/>
  <c r="FI472" i="82"/>
  <c r="FH472" i="82"/>
  <c r="FG472" i="82"/>
  <c r="FF472" i="82"/>
  <c r="FE472" i="82"/>
  <c r="FD472" i="82"/>
  <c r="FC472" i="82"/>
  <c r="FB472" i="82"/>
  <c r="FA472" i="82"/>
  <c r="EY472" i="82"/>
  <c r="EX472" i="82"/>
  <c r="EM472" i="82"/>
  <c r="EL472" i="82"/>
  <c r="EK472" i="82"/>
  <c r="EJ472" i="82"/>
  <c r="EI472" i="82"/>
  <c r="EH472" i="82"/>
  <c r="EG472" i="82"/>
  <c r="EF472" i="82"/>
  <c r="EE472" i="82"/>
  <c r="ED472" i="82"/>
  <c r="EC472" i="82"/>
  <c r="EB472" i="82"/>
  <c r="EA472" i="82"/>
  <c r="DZ472" i="82"/>
  <c r="DY472" i="82"/>
  <c r="DX472" i="82"/>
  <c r="DW472" i="82"/>
  <c r="DV472" i="82"/>
  <c r="DU472" i="82"/>
  <c r="DT472" i="82"/>
  <c r="DS472" i="82"/>
  <c r="DR472" i="82"/>
  <c r="DQ472" i="82"/>
  <c r="DP472" i="82"/>
  <c r="DO472" i="82"/>
  <c r="DN472" i="82"/>
  <c r="DM472" i="82"/>
  <c r="DL472" i="82"/>
  <c r="DK472" i="82"/>
  <c r="DJ472" i="82"/>
  <c r="DI472" i="82"/>
  <c r="DH472" i="82"/>
  <c r="DG472" i="82"/>
  <c r="DF472" i="82"/>
  <c r="DE472" i="82"/>
  <c r="DD472" i="82"/>
  <c r="DC472" i="82"/>
  <c r="DB472" i="82"/>
  <c r="DA472" i="82"/>
  <c r="CZ472" i="82"/>
  <c r="FL471" i="82"/>
  <c r="FK471" i="82"/>
  <c r="FJ471" i="82"/>
  <c r="FI471" i="82"/>
  <c r="FH471" i="82"/>
  <c r="FG471" i="82"/>
  <c r="FF471" i="82"/>
  <c r="FE471" i="82"/>
  <c r="FD471" i="82"/>
  <c r="FC471" i="82"/>
  <c r="FB471" i="82"/>
  <c r="FA471" i="82"/>
  <c r="EY471" i="82"/>
  <c r="EX471" i="82"/>
  <c r="EM471" i="82"/>
  <c r="EL471" i="82"/>
  <c r="EK471" i="82"/>
  <c r="EJ471" i="82"/>
  <c r="EI471" i="82"/>
  <c r="EH471" i="82"/>
  <c r="EG471" i="82"/>
  <c r="EF471" i="82"/>
  <c r="EE471" i="82"/>
  <c r="ED471" i="82"/>
  <c r="EC471" i="82"/>
  <c r="EB471" i="82"/>
  <c r="EA471" i="82"/>
  <c r="DZ471" i="82"/>
  <c r="DY471" i="82"/>
  <c r="DX471" i="82"/>
  <c r="DW471" i="82"/>
  <c r="DV471" i="82"/>
  <c r="DU471" i="82"/>
  <c r="DT471" i="82"/>
  <c r="DS471" i="82"/>
  <c r="DR471" i="82"/>
  <c r="DQ471" i="82"/>
  <c r="DP471" i="82"/>
  <c r="DO471" i="82"/>
  <c r="DN471" i="82"/>
  <c r="DM471" i="82"/>
  <c r="DL471" i="82"/>
  <c r="DK471" i="82"/>
  <c r="DJ471" i="82"/>
  <c r="DI471" i="82"/>
  <c r="DH471" i="82"/>
  <c r="DG471" i="82"/>
  <c r="DF471" i="82"/>
  <c r="DE471" i="82"/>
  <c r="DD471" i="82"/>
  <c r="DC471" i="82"/>
  <c r="DB471" i="82"/>
  <c r="DA471" i="82"/>
  <c r="CZ471" i="82"/>
  <c r="FL470" i="82"/>
  <c r="FK470" i="82"/>
  <c r="FJ470" i="82"/>
  <c r="FI470" i="82"/>
  <c r="FH470" i="82"/>
  <c r="FG470" i="82"/>
  <c r="FF470" i="82"/>
  <c r="FE470" i="82"/>
  <c r="FD470" i="82"/>
  <c r="FC470" i="82"/>
  <c r="FB470" i="82"/>
  <c r="FA470" i="82"/>
  <c r="EY470" i="82"/>
  <c r="EX470" i="82"/>
  <c r="EM470" i="82"/>
  <c r="EL470" i="82"/>
  <c r="EK470" i="82"/>
  <c r="EJ470" i="82"/>
  <c r="EI470" i="82"/>
  <c r="EH470" i="82"/>
  <c r="EG470" i="82"/>
  <c r="EF470" i="82"/>
  <c r="EE470" i="82"/>
  <c r="ED470" i="82"/>
  <c r="EC470" i="82"/>
  <c r="EB470" i="82"/>
  <c r="EA470" i="82"/>
  <c r="DZ470" i="82"/>
  <c r="DY470" i="82"/>
  <c r="DX470" i="82"/>
  <c r="DW470" i="82"/>
  <c r="DV470" i="82"/>
  <c r="DU470" i="82"/>
  <c r="DT470" i="82"/>
  <c r="DS470" i="82"/>
  <c r="DR470" i="82"/>
  <c r="DQ470" i="82"/>
  <c r="DP470" i="82"/>
  <c r="DO470" i="82"/>
  <c r="DN470" i="82"/>
  <c r="DM470" i="82"/>
  <c r="DL470" i="82"/>
  <c r="DK470" i="82"/>
  <c r="DJ470" i="82"/>
  <c r="DI470" i="82"/>
  <c r="DH470" i="82"/>
  <c r="DG470" i="82"/>
  <c r="DF470" i="82"/>
  <c r="DE470" i="82"/>
  <c r="DD470" i="82"/>
  <c r="DC470" i="82"/>
  <c r="DB470" i="82"/>
  <c r="DA470" i="82"/>
  <c r="CZ470" i="82"/>
  <c r="FL469" i="82"/>
  <c r="FK469" i="82"/>
  <c r="FJ469" i="82"/>
  <c r="FI469" i="82"/>
  <c r="FH469" i="82"/>
  <c r="FG469" i="82"/>
  <c r="FF469" i="82"/>
  <c r="FE469" i="82"/>
  <c r="FD469" i="82"/>
  <c r="FC469" i="82"/>
  <c r="FB469" i="82"/>
  <c r="FA469" i="82"/>
  <c r="EY469" i="82"/>
  <c r="EX469" i="82"/>
  <c r="EM469" i="82"/>
  <c r="EL469" i="82"/>
  <c r="EK469" i="82"/>
  <c r="EJ469" i="82"/>
  <c r="EI469" i="82"/>
  <c r="EH469" i="82"/>
  <c r="EG469" i="82"/>
  <c r="EF469" i="82"/>
  <c r="EE469" i="82"/>
  <c r="ED469" i="82"/>
  <c r="EC469" i="82"/>
  <c r="EB469" i="82"/>
  <c r="EA469" i="82"/>
  <c r="DZ469" i="82"/>
  <c r="DY469" i="82"/>
  <c r="DX469" i="82"/>
  <c r="DW469" i="82"/>
  <c r="DV469" i="82"/>
  <c r="DU469" i="82"/>
  <c r="DT469" i="82"/>
  <c r="DS469" i="82"/>
  <c r="DR469" i="82"/>
  <c r="DQ469" i="82"/>
  <c r="DP469" i="82"/>
  <c r="DO469" i="82"/>
  <c r="DN469" i="82"/>
  <c r="DM469" i="82"/>
  <c r="DL469" i="82"/>
  <c r="DK469" i="82"/>
  <c r="DJ469" i="82"/>
  <c r="DI469" i="82"/>
  <c r="DH469" i="82"/>
  <c r="DG469" i="82"/>
  <c r="DF469" i="82"/>
  <c r="DE469" i="82"/>
  <c r="DD469" i="82"/>
  <c r="DC469" i="82"/>
  <c r="DB469" i="82"/>
  <c r="DA469" i="82"/>
  <c r="CZ469" i="82"/>
  <c r="FL468" i="82"/>
  <c r="FK468" i="82"/>
  <c r="FJ468" i="82"/>
  <c r="FI468" i="82"/>
  <c r="FH468" i="82"/>
  <c r="FG468" i="82"/>
  <c r="FF468" i="82"/>
  <c r="FE468" i="82"/>
  <c r="FD468" i="82"/>
  <c r="FC468" i="82"/>
  <c r="FB468" i="82"/>
  <c r="FA468" i="82"/>
  <c r="EY468" i="82"/>
  <c r="EX468" i="82"/>
  <c r="EM468" i="82"/>
  <c r="EL468" i="82"/>
  <c r="EK468" i="82"/>
  <c r="EJ468" i="82"/>
  <c r="EI468" i="82"/>
  <c r="EH468" i="82"/>
  <c r="EG468" i="82"/>
  <c r="EF468" i="82"/>
  <c r="EE468" i="82"/>
  <c r="ED468" i="82"/>
  <c r="EC468" i="82"/>
  <c r="EB468" i="82"/>
  <c r="EA468" i="82"/>
  <c r="DZ468" i="82"/>
  <c r="DY468" i="82"/>
  <c r="DX468" i="82"/>
  <c r="DW468" i="82"/>
  <c r="DV468" i="82"/>
  <c r="DU468" i="82"/>
  <c r="DT468" i="82"/>
  <c r="DS468" i="82"/>
  <c r="DR468" i="82"/>
  <c r="DQ468" i="82"/>
  <c r="DP468" i="82"/>
  <c r="DO468" i="82"/>
  <c r="DN468" i="82"/>
  <c r="DM468" i="82"/>
  <c r="DL468" i="82"/>
  <c r="DK468" i="82"/>
  <c r="DJ468" i="82"/>
  <c r="DI468" i="82"/>
  <c r="DH468" i="82"/>
  <c r="DG468" i="82"/>
  <c r="DF468" i="82"/>
  <c r="DE468" i="82"/>
  <c r="DD468" i="82"/>
  <c r="DC468" i="82"/>
  <c r="DB468" i="82"/>
  <c r="DA468" i="82"/>
  <c r="CZ468" i="82"/>
  <c r="FL467" i="82"/>
  <c r="FK467" i="82"/>
  <c r="FJ467" i="82"/>
  <c r="FI467" i="82"/>
  <c r="FH467" i="82"/>
  <c r="FG467" i="82"/>
  <c r="FF467" i="82"/>
  <c r="FE467" i="82"/>
  <c r="FD467" i="82"/>
  <c r="FC467" i="82"/>
  <c r="FB467" i="82"/>
  <c r="FA467" i="82"/>
  <c r="EY467" i="82"/>
  <c r="EX467" i="82"/>
  <c r="EM467" i="82"/>
  <c r="EL467" i="82"/>
  <c r="EK467" i="82"/>
  <c r="EJ467" i="82"/>
  <c r="EI467" i="82"/>
  <c r="EH467" i="82"/>
  <c r="EG467" i="82"/>
  <c r="EF467" i="82"/>
  <c r="EE467" i="82"/>
  <c r="ED467" i="82"/>
  <c r="EC467" i="82"/>
  <c r="EB467" i="82"/>
  <c r="EA467" i="82"/>
  <c r="DZ467" i="82"/>
  <c r="DY467" i="82"/>
  <c r="DX467" i="82"/>
  <c r="DW467" i="82"/>
  <c r="DV467" i="82"/>
  <c r="DU467" i="82"/>
  <c r="DT467" i="82"/>
  <c r="DS467" i="82"/>
  <c r="DR467" i="82"/>
  <c r="DQ467" i="82"/>
  <c r="DP467" i="82"/>
  <c r="DO467" i="82"/>
  <c r="DN467" i="82"/>
  <c r="DM467" i="82"/>
  <c r="DL467" i="82"/>
  <c r="DK467" i="82"/>
  <c r="DJ467" i="82"/>
  <c r="DI467" i="82"/>
  <c r="DH467" i="82"/>
  <c r="DG467" i="82"/>
  <c r="DF467" i="82"/>
  <c r="DE467" i="82"/>
  <c r="DD467" i="82"/>
  <c r="DC467" i="82"/>
  <c r="DB467" i="82"/>
  <c r="DA467" i="82"/>
  <c r="CZ467" i="82"/>
  <c r="FL466" i="82"/>
  <c r="FK466" i="82"/>
  <c r="FJ466" i="82"/>
  <c r="FI466" i="82"/>
  <c r="FH466" i="82"/>
  <c r="FG466" i="82"/>
  <c r="FF466" i="82"/>
  <c r="FE466" i="82"/>
  <c r="FD466" i="82"/>
  <c r="FC466" i="82"/>
  <c r="FB466" i="82"/>
  <c r="FA466" i="82"/>
  <c r="EY466" i="82"/>
  <c r="EX466" i="82"/>
  <c r="EM466" i="82"/>
  <c r="EL466" i="82"/>
  <c r="EK466" i="82"/>
  <c r="EJ466" i="82"/>
  <c r="EI466" i="82"/>
  <c r="EH466" i="82"/>
  <c r="EG466" i="82"/>
  <c r="EF466" i="82"/>
  <c r="EE466" i="82"/>
  <c r="ED466" i="82"/>
  <c r="EC466" i="82"/>
  <c r="EB466" i="82"/>
  <c r="EA466" i="82"/>
  <c r="DZ466" i="82"/>
  <c r="DY466" i="82"/>
  <c r="DX466" i="82"/>
  <c r="DW466" i="82"/>
  <c r="DV466" i="82"/>
  <c r="DU466" i="82"/>
  <c r="DT466" i="82"/>
  <c r="DS466" i="82"/>
  <c r="DR466" i="82"/>
  <c r="DQ466" i="82"/>
  <c r="DP466" i="82"/>
  <c r="DO466" i="82"/>
  <c r="DN466" i="82"/>
  <c r="DM466" i="82"/>
  <c r="DL466" i="82"/>
  <c r="DK466" i="82"/>
  <c r="DJ466" i="82"/>
  <c r="DI466" i="82"/>
  <c r="DH466" i="82"/>
  <c r="DG466" i="82"/>
  <c r="DF466" i="82"/>
  <c r="DE466" i="82"/>
  <c r="DD466" i="82"/>
  <c r="DC466" i="82"/>
  <c r="DB466" i="82"/>
  <c r="DA466" i="82"/>
  <c r="CZ466" i="82"/>
  <c r="FL465" i="82"/>
  <c r="FK465" i="82"/>
  <c r="FJ465" i="82"/>
  <c r="FI465" i="82"/>
  <c r="FH465" i="82"/>
  <c r="FG465" i="82"/>
  <c r="FF465" i="82"/>
  <c r="FE465" i="82"/>
  <c r="FD465" i="82"/>
  <c r="FC465" i="82"/>
  <c r="FB465" i="82"/>
  <c r="FA465" i="82"/>
  <c r="EY465" i="82"/>
  <c r="EX465" i="82"/>
  <c r="EM465" i="82"/>
  <c r="EL465" i="82"/>
  <c r="EK465" i="82"/>
  <c r="EJ465" i="82"/>
  <c r="EI465" i="82"/>
  <c r="EH465" i="82"/>
  <c r="EG465" i="82"/>
  <c r="EF465" i="82"/>
  <c r="EE465" i="82"/>
  <c r="ED465" i="82"/>
  <c r="EC465" i="82"/>
  <c r="EB465" i="82"/>
  <c r="EA465" i="82"/>
  <c r="DZ465" i="82"/>
  <c r="DY465" i="82"/>
  <c r="DX465" i="82"/>
  <c r="DW465" i="82"/>
  <c r="DV465" i="82"/>
  <c r="DU465" i="82"/>
  <c r="DT465" i="82"/>
  <c r="DS465" i="82"/>
  <c r="DR465" i="82"/>
  <c r="DQ465" i="82"/>
  <c r="DP465" i="82"/>
  <c r="DO465" i="82"/>
  <c r="DN465" i="82"/>
  <c r="DM465" i="82"/>
  <c r="DL465" i="82"/>
  <c r="DK465" i="82"/>
  <c r="DJ465" i="82"/>
  <c r="DI465" i="82"/>
  <c r="DH465" i="82"/>
  <c r="DG465" i="82"/>
  <c r="DF465" i="82"/>
  <c r="DE465" i="82"/>
  <c r="DD465" i="82"/>
  <c r="DC465" i="82"/>
  <c r="DB465" i="82"/>
  <c r="DA465" i="82"/>
  <c r="CZ465" i="82"/>
  <c r="FL464" i="82"/>
  <c r="FK464" i="82"/>
  <c r="FJ464" i="82"/>
  <c r="FI464" i="82"/>
  <c r="FH464" i="82"/>
  <c r="FG464" i="82"/>
  <c r="FF464" i="82"/>
  <c r="FE464" i="82"/>
  <c r="FD464" i="82"/>
  <c r="FC464" i="82"/>
  <c r="FB464" i="82"/>
  <c r="FA464" i="82"/>
  <c r="EY464" i="82"/>
  <c r="EX464" i="82"/>
  <c r="EM464" i="82"/>
  <c r="EL464" i="82"/>
  <c r="EK464" i="82"/>
  <c r="EJ464" i="82"/>
  <c r="EI464" i="82"/>
  <c r="EH464" i="82"/>
  <c r="EG464" i="82"/>
  <c r="EF464" i="82"/>
  <c r="EE464" i="82"/>
  <c r="ED464" i="82"/>
  <c r="EC464" i="82"/>
  <c r="EB464" i="82"/>
  <c r="EA464" i="82"/>
  <c r="DZ464" i="82"/>
  <c r="DY464" i="82"/>
  <c r="DX464" i="82"/>
  <c r="DW464" i="82"/>
  <c r="DV464" i="82"/>
  <c r="DU464" i="82"/>
  <c r="DT464" i="82"/>
  <c r="DS464" i="82"/>
  <c r="DR464" i="82"/>
  <c r="DQ464" i="82"/>
  <c r="DP464" i="82"/>
  <c r="DO464" i="82"/>
  <c r="DN464" i="82"/>
  <c r="DM464" i="82"/>
  <c r="DL464" i="82"/>
  <c r="DK464" i="82"/>
  <c r="DJ464" i="82"/>
  <c r="DI464" i="82"/>
  <c r="DH464" i="82"/>
  <c r="DG464" i="82"/>
  <c r="DF464" i="82"/>
  <c r="DE464" i="82"/>
  <c r="DD464" i="82"/>
  <c r="DC464" i="82"/>
  <c r="DB464" i="82"/>
  <c r="DA464" i="82"/>
  <c r="CZ464" i="82"/>
  <c r="FL463" i="82"/>
  <c r="FK463" i="82"/>
  <c r="FJ463" i="82"/>
  <c r="FI463" i="82"/>
  <c r="FH463" i="82"/>
  <c r="FG463" i="82"/>
  <c r="FF463" i="82"/>
  <c r="FE463" i="82"/>
  <c r="FD463" i="82"/>
  <c r="FC463" i="82"/>
  <c r="FB463" i="82"/>
  <c r="FA463" i="82"/>
  <c r="EY463" i="82"/>
  <c r="EX463" i="82"/>
  <c r="EM463" i="82"/>
  <c r="EL463" i="82"/>
  <c r="EK463" i="82"/>
  <c r="EJ463" i="82"/>
  <c r="EI463" i="82"/>
  <c r="EH463" i="82"/>
  <c r="EG463" i="82"/>
  <c r="EF463" i="82"/>
  <c r="EE463" i="82"/>
  <c r="ED463" i="82"/>
  <c r="EC463" i="82"/>
  <c r="EB463" i="82"/>
  <c r="EA463" i="82"/>
  <c r="DZ463" i="82"/>
  <c r="DY463" i="82"/>
  <c r="DX463" i="82"/>
  <c r="DW463" i="82"/>
  <c r="DV463" i="82"/>
  <c r="DU463" i="82"/>
  <c r="DT463" i="82"/>
  <c r="DS463" i="82"/>
  <c r="DR463" i="82"/>
  <c r="DQ463" i="82"/>
  <c r="DP463" i="82"/>
  <c r="DO463" i="82"/>
  <c r="DN463" i="82"/>
  <c r="DM463" i="82"/>
  <c r="DL463" i="82"/>
  <c r="DK463" i="82"/>
  <c r="DJ463" i="82"/>
  <c r="DI463" i="82"/>
  <c r="DH463" i="82"/>
  <c r="DG463" i="82"/>
  <c r="DF463" i="82"/>
  <c r="DE463" i="82"/>
  <c r="DD463" i="82"/>
  <c r="DC463" i="82"/>
  <c r="DB463" i="82"/>
  <c r="DA463" i="82"/>
  <c r="CZ463" i="82"/>
  <c r="FL462" i="82"/>
  <c r="FK462" i="82"/>
  <c r="FJ462" i="82"/>
  <c r="FI462" i="82"/>
  <c r="FH462" i="82"/>
  <c r="FG462" i="82"/>
  <c r="FF462" i="82"/>
  <c r="FE462" i="82"/>
  <c r="FD462" i="82"/>
  <c r="FC462" i="82"/>
  <c r="FB462" i="82"/>
  <c r="FA462" i="82"/>
  <c r="EY462" i="82"/>
  <c r="EX462" i="82"/>
  <c r="EM462" i="82"/>
  <c r="EL462" i="82"/>
  <c r="EK462" i="82"/>
  <c r="EJ462" i="82"/>
  <c r="EI462" i="82"/>
  <c r="EH462" i="82"/>
  <c r="EG462" i="82"/>
  <c r="EF462" i="82"/>
  <c r="EE462" i="82"/>
  <c r="ED462" i="82"/>
  <c r="EC462" i="82"/>
  <c r="EB462" i="82"/>
  <c r="EA462" i="82"/>
  <c r="DZ462" i="82"/>
  <c r="DY462" i="82"/>
  <c r="DX462" i="82"/>
  <c r="DW462" i="82"/>
  <c r="DV462" i="82"/>
  <c r="DU462" i="82"/>
  <c r="DT462" i="82"/>
  <c r="DS462" i="82"/>
  <c r="DR462" i="82"/>
  <c r="DQ462" i="82"/>
  <c r="DP462" i="82"/>
  <c r="DO462" i="82"/>
  <c r="DN462" i="82"/>
  <c r="DM462" i="82"/>
  <c r="DL462" i="82"/>
  <c r="DK462" i="82"/>
  <c r="DJ462" i="82"/>
  <c r="DI462" i="82"/>
  <c r="DH462" i="82"/>
  <c r="DG462" i="82"/>
  <c r="DF462" i="82"/>
  <c r="DE462" i="82"/>
  <c r="DD462" i="82"/>
  <c r="DC462" i="82"/>
  <c r="DB462" i="82"/>
  <c r="DA462" i="82"/>
  <c r="CZ462" i="82"/>
  <c r="FL461" i="82"/>
  <c r="FK461" i="82"/>
  <c r="FJ461" i="82"/>
  <c r="FI461" i="82"/>
  <c r="FH461" i="82"/>
  <c r="FG461" i="82"/>
  <c r="FF461" i="82"/>
  <c r="FE461" i="82"/>
  <c r="FD461" i="82"/>
  <c r="FC461" i="82"/>
  <c r="FB461" i="82"/>
  <c r="FA461" i="82"/>
  <c r="EY461" i="82"/>
  <c r="EX461" i="82"/>
  <c r="EM461" i="82"/>
  <c r="EL461" i="82"/>
  <c r="EK461" i="82"/>
  <c r="EJ461" i="82"/>
  <c r="EI461" i="82"/>
  <c r="EH461" i="82"/>
  <c r="EG461" i="82"/>
  <c r="EF461" i="82"/>
  <c r="EE461" i="82"/>
  <c r="ED461" i="82"/>
  <c r="EC461" i="82"/>
  <c r="EB461" i="82"/>
  <c r="EA461" i="82"/>
  <c r="DZ461" i="82"/>
  <c r="DY461" i="82"/>
  <c r="DX461" i="82"/>
  <c r="DW461" i="82"/>
  <c r="DV461" i="82"/>
  <c r="DU461" i="82"/>
  <c r="DT461" i="82"/>
  <c r="DS461" i="82"/>
  <c r="DR461" i="82"/>
  <c r="DQ461" i="82"/>
  <c r="DP461" i="82"/>
  <c r="DO461" i="82"/>
  <c r="DN461" i="82"/>
  <c r="DM461" i="82"/>
  <c r="DL461" i="82"/>
  <c r="DK461" i="82"/>
  <c r="DJ461" i="82"/>
  <c r="DI461" i="82"/>
  <c r="DH461" i="82"/>
  <c r="DG461" i="82"/>
  <c r="DF461" i="82"/>
  <c r="DE461" i="82"/>
  <c r="DD461" i="82"/>
  <c r="DC461" i="82"/>
  <c r="DB461" i="82"/>
  <c r="DA461" i="82"/>
  <c r="CZ461" i="82"/>
  <c r="FL460" i="82"/>
  <c r="FK460" i="82"/>
  <c r="FJ460" i="82"/>
  <c r="FI460" i="82"/>
  <c r="FH460" i="82"/>
  <c r="FG460" i="82"/>
  <c r="FF460" i="82"/>
  <c r="FE460" i="82"/>
  <c r="FD460" i="82"/>
  <c r="FC460" i="82"/>
  <c r="FB460" i="82"/>
  <c r="FA460" i="82"/>
  <c r="EY460" i="82"/>
  <c r="EX460" i="82"/>
  <c r="EM460" i="82"/>
  <c r="EL460" i="82"/>
  <c r="EK460" i="82"/>
  <c r="EJ460" i="82"/>
  <c r="EI460" i="82"/>
  <c r="EH460" i="82"/>
  <c r="EG460" i="82"/>
  <c r="EF460" i="82"/>
  <c r="EE460" i="82"/>
  <c r="ED460" i="82"/>
  <c r="EC460" i="82"/>
  <c r="EB460" i="82"/>
  <c r="EA460" i="82"/>
  <c r="DZ460" i="82"/>
  <c r="DY460" i="82"/>
  <c r="DX460" i="82"/>
  <c r="DW460" i="82"/>
  <c r="DV460" i="82"/>
  <c r="DU460" i="82"/>
  <c r="DT460" i="82"/>
  <c r="DS460" i="82"/>
  <c r="DR460" i="82"/>
  <c r="DQ460" i="82"/>
  <c r="DP460" i="82"/>
  <c r="DO460" i="82"/>
  <c r="DN460" i="82"/>
  <c r="DM460" i="82"/>
  <c r="DL460" i="82"/>
  <c r="DK460" i="82"/>
  <c r="DJ460" i="82"/>
  <c r="DI460" i="82"/>
  <c r="DH460" i="82"/>
  <c r="DG460" i="82"/>
  <c r="DF460" i="82"/>
  <c r="DE460" i="82"/>
  <c r="DD460" i="82"/>
  <c r="DC460" i="82"/>
  <c r="DB460" i="82"/>
  <c r="DA460" i="82"/>
  <c r="CZ460" i="82"/>
  <c r="FL459" i="82"/>
  <c r="FK459" i="82"/>
  <c r="FJ459" i="82"/>
  <c r="FI459" i="82"/>
  <c r="FH459" i="82"/>
  <c r="FG459" i="82"/>
  <c r="FF459" i="82"/>
  <c r="FE459" i="82"/>
  <c r="FD459" i="82"/>
  <c r="FC459" i="82"/>
  <c r="FB459" i="82"/>
  <c r="FA459" i="82"/>
  <c r="EY459" i="82"/>
  <c r="EX459" i="82"/>
  <c r="EM459" i="82"/>
  <c r="EL459" i="82"/>
  <c r="EK459" i="82"/>
  <c r="EJ459" i="82"/>
  <c r="EI459" i="82"/>
  <c r="EH459" i="82"/>
  <c r="EG459" i="82"/>
  <c r="EF459" i="82"/>
  <c r="EE459" i="82"/>
  <c r="ED459" i="82"/>
  <c r="EC459" i="82"/>
  <c r="EB459" i="82"/>
  <c r="EA459" i="82"/>
  <c r="DZ459" i="82"/>
  <c r="DY459" i="82"/>
  <c r="DX459" i="82"/>
  <c r="DW459" i="82"/>
  <c r="DV459" i="82"/>
  <c r="DU459" i="82"/>
  <c r="DT459" i="82"/>
  <c r="DS459" i="82"/>
  <c r="DR459" i="82"/>
  <c r="DQ459" i="82"/>
  <c r="DP459" i="82"/>
  <c r="DO459" i="82"/>
  <c r="DN459" i="82"/>
  <c r="DM459" i="82"/>
  <c r="DL459" i="82"/>
  <c r="DK459" i="82"/>
  <c r="DJ459" i="82"/>
  <c r="DI459" i="82"/>
  <c r="DH459" i="82"/>
  <c r="DG459" i="82"/>
  <c r="DF459" i="82"/>
  <c r="DE459" i="82"/>
  <c r="DD459" i="82"/>
  <c r="DC459" i="82"/>
  <c r="DB459" i="82"/>
  <c r="DA459" i="82"/>
  <c r="CZ459" i="82"/>
  <c r="FL458" i="82"/>
  <c r="FK458" i="82"/>
  <c r="FJ458" i="82"/>
  <c r="FI458" i="82"/>
  <c r="FH458" i="82"/>
  <c r="FG458" i="82"/>
  <c r="FF458" i="82"/>
  <c r="FE458" i="82"/>
  <c r="FD458" i="82"/>
  <c r="FC458" i="82"/>
  <c r="FB458" i="82"/>
  <c r="FA458" i="82"/>
  <c r="EY458" i="82"/>
  <c r="EX458" i="82"/>
  <c r="EM458" i="82"/>
  <c r="EL458" i="82"/>
  <c r="EK458" i="82"/>
  <c r="EJ458" i="82"/>
  <c r="EI458" i="82"/>
  <c r="EH458" i="82"/>
  <c r="EG458" i="82"/>
  <c r="EF458" i="82"/>
  <c r="EE458" i="82"/>
  <c r="ED458" i="82"/>
  <c r="EC458" i="82"/>
  <c r="EB458" i="82"/>
  <c r="EA458" i="82"/>
  <c r="DZ458" i="82"/>
  <c r="DY458" i="82"/>
  <c r="DX458" i="82"/>
  <c r="DW458" i="82"/>
  <c r="DV458" i="82"/>
  <c r="DU458" i="82"/>
  <c r="DT458" i="82"/>
  <c r="DS458" i="82"/>
  <c r="DR458" i="82"/>
  <c r="DQ458" i="82"/>
  <c r="DP458" i="82"/>
  <c r="DO458" i="82"/>
  <c r="DN458" i="82"/>
  <c r="DM458" i="82"/>
  <c r="DL458" i="82"/>
  <c r="DK458" i="82"/>
  <c r="DJ458" i="82"/>
  <c r="DI458" i="82"/>
  <c r="DH458" i="82"/>
  <c r="DG458" i="82"/>
  <c r="DF458" i="82"/>
  <c r="DE458" i="82"/>
  <c r="DD458" i="82"/>
  <c r="DC458" i="82"/>
  <c r="DB458" i="82"/>
  <c r="DA458" i="82"/>
  <c r="CZ458" i="82"/>
  <c r="FL457" i="82"/>
  <c r="FK457" i="82"/>
  <c r="FJ457" i="82"/>
  <c r="FI457" i="82"/>
  <c r="FH457" i="82"/>
  <c r="FG457" i="82"/>
  <c r="FF457" i="82"/>
  <c r="FE457" i="82"/>
  <c r="FD457" i="82"/>
  <c r="FC457" i="82"/>
  <c r="FB457" i="82"/>
  <c r="FA457" i="82"/>
  <c r="EY457" i="82"/>
  <c r="EX457" i="82"/>
  <c r="EM457" i="82"/>
  <c r="EL457" i="82"/>
  <c r="EK457" i="82"/>
  <c r="EJ457" i="82"/>
  <c r="EI457" i="82"/>
  <c r="EH457" i="82"/>
  <c r="EG457" i="82"/>
  <c r="EF457" i="82"/>
  <c r="EE457" i="82"/>
  <c r="ED457" i="82"/>
  <c r="EC457" i="82"/>
  <c r="EB457" i="82"/>
  <c r="EA457" i="82"/>
  <c r="DZ457" i="82"/>
  <c r="DY457" i="82"/>
  <c r="DX457" i="82"/>
  <c r="DW457" i="82"/>
  <c r="DV457" i="82"/>
  <c r="DU457" i="82"/>
  <c r="DT457" i="82"/>
  <c r="DS457" i="82"/>
  <c r="DR457" i="82"/>
  <c r="DQ457" i="82"/>
  <c r="DP457" i="82"/>
  <c r="DO457" i="82"/>
  <c r="DN457" i="82"/>
  <c r="DM457" i="82"/>
  <c r="DL457" i="82"/>
  <c r="DK457" i="82"/>
  <c r="DJ457" i="82"/>
  <c r="DI457" i="82"/>
  <c r="DH457" i="82"/>
  <c r="DG457" i="82"/>
  <c r="DF457" i="82"/>
  <c r="DE457" i="82"/>
  <c r="DD457" i="82"/>
  <c r="DC457" i="82"/>
  <c r="DB457" i="82"/>
  <c r="DA457" i="82"/>
  <c r="CZ457" i="82"/>
  <c r="FL456" i="82"/>
  <c r="FK456" i="82"/>
  <c r="FJ456" i="82"/>
  <c r="FI456" i="82"/>
  <c r="FH456" i="82"/>
  <c r="FG456" i="82"/>
  <c r="FF456" i="82"/>
  <c r="FE456" i="82"/>
  <c r="FD456" i="82"/>
  <c r="FC456" i="82"/>
  <c r="FB456" i="82"/>
  <c r="FA456" i="82"/>
  <c r="EY456" i="82"/>
  <c r="EX456" i="82"/>
  <c r="EM456" i="82"/>
  <c r="EL456" i="82"/>
  <c r="EK456" i="82"/>
  <c r="EJ456" i="82"/>
  <c r="EI456" i="82"/>
  <c r="EH456" i="82"/>
  <c r="EG456" i="82"/>
  <c r="EF456" i="82"/>
  <c r="EE456" i="82"/>
  <c r="ED456" i="82"/>
  <c r="EC456" i="82"/>
  <c r="EB456" i="82"/>
  <c r="EA456" i="82"/>
  <c r="DZ456" i="82"/>
  <c r="DY456" i="82"/>
  <c r="DX456" i="82"/>
  <c r="DW456" i="82"/>
  <c r="DV456" i="82"/>
  <c r="DU456" i="82"/>
  <c r="DT456" i="82"/>
  <c r="DS456" i="82"/>
  <c r="DR456" i="82"/>
  <c r="DQ456" i="82"/>
  <c r="DP456" i="82"/>
  <c r="DO456" i="82"/>
  <c r="DN456" i="82"/>
  <c r="DM456" i="82"/>
  <c r="DL456" i="82"/>
  <c r="DK456" i="82"/>
  <c r="DJ456" i="82"/>
  <c r="DI456" i="82"/>
  <c r="DH456" i="82"/>
  <c r="DG456" i="82"/>
  <c r="DF456" i="82"/>
  <c r="DE456" i="82"/>
  <c r="DD456" i="82"/>
  <c r="DC456" i="82"/>
  <c r="DB456" i="82"/>
  <c r="DA456" i="82"/>
  <c r="CZ456" i="82"/>
  <c r="FL455" i="82"/>
  <c r="FK455" i="82"/>
  <c r="FJ455" i="82"/>
  <c r="FI455" i="82"/>
  <c r="FH455" i="82"/>
  <c r="FG455" i="82"/>
  <c r="FF455" i="82"/>
  <c r="FE455" i="82"/>
  <c r="FD455" i="82"/>
  <c r="FC455" i="82"/>
  <c r="FB455" i="82"/>
  <c r="FA455" i="82"/>
  <c r="EY455" i="82"/>
  <c r="EX455" i="82"/>
  <c r="EM455" i="82"/>
  <c r="EL455" i="82"/>
  <c r="EK455" i="82"/>
  <c r="EJ455" i="82"/>
  <c r="EI455" i="82"/>
  <c r="EH455" i="82"/>
  <c r="EG455" i="82"/>
  <c r="EF455" i="82"/>
  <c r="EE455" i="82"/>
  <c r="ED455" i="82"/>
  <c r="EC455" i="82"/>
  <c r="EB455" i="82"/>
  <c r="EA455" i="82"/>
  <c r="DZ455" i="82"/>
  <c r="DY455" i="82"/>
  <c r="DX455" i="82"/>
  <c r="DW455" i="82"/>
  <c r="DV455" i="82"/>
  <c r="DU455" i="82"/>
  <c r="DT455" i="82"/>
  <c r="DS455" i="82"/>
  <c r="DR455" i="82"/>
  <c r="DQ455" i="82"/>
  <c r="DP455" i="82"/>
  <c r="DO455" i="82"/>
  <c r="DN455" i="82"/>
  <c r="DM455" i="82"/>
  <c r="DL455" i="82"/>
  <c r="DK455" i="82"/>
  <c r="DJ455" i="82"/>
  <c r="DI455" i="82"/>
  <c r="DH455" i="82"/>
  <c r="DG455" i="82"/>
  <c r="DF455" i="82"/>
  <c r="DE455" i="82"/>
  <c r="DD455" i="82"/>
  <c r="DC455" i="82"/>
  <c r="DB455" i="82"/>
  <c r="DA455" i="82"/>
  <c r="CZ455" i="82"/>
  <c r="FL454" i="82"/>
  <c r="FK454" i="82"/>
  <c r="FJ454" i="82"/>
  <c r="FI454" i="82"/>
  <c r="FH454" i="82"/>
  <c r="FG454" i="82"/>
  <c r="FF454" i="82"/>
  <c r="FE454" i="82"/>
  <c r="FD454" i="82"/>
  <c r="FC454" i="82"/>
  <c r="FB454" i="82"/>
  <c r="FA454" i="82"/>
  <c r="EY454" i="82"/>
  <c r="EX454" i="82"/>
  <c r="EM454" i="82"/>
  <c r="EL454" i="82"/>
  <c r="EK454" i="82"/>
  <c r="EJ454" i="82"/>
  <c r="EI454" i="82"/>
  <c r="EH454" i="82"/>
  <c r="EG454" i="82"/>
  <c r="EF454" i="82"/>
  <c r="EE454" i="82"/>
  <c r="ED454" i="82"/>
  <c r="EC454" i="82"/>
  <c r="EB454" i="82"/>
  <c r="EA454" i="82"/>
  <c r="DZ454" i="82"/>
  <c r="DY454" i="82"/>
  <c r="DX454" i="82"/>
  <c r="DW454" i="82"/>
  <c r="DV454" i="82"/>
  <c r="DU454" i="82"/>
  <c r="DT454" i="82"/>
  <c r="DS454" i="82"/>
  <c r="DR454" i="82"/>
  <c r="DQ454" i="82"/>
  <c r="DP454" i="82"/>
  <c r="DO454" i="82"/>
  <c r="DN454" i="82"/>
  <c r="DM454" i="82"/>
  <c r="DL454" i="82"/>
  <c r="DK454" i="82"/>
  <c r="DJ454" i="82"/>
  <c r="DI454" i="82"/>
  <c r="DH454" i="82"/>
  <c r="DG454" i="82"/>
  <c r="DF454" i="82"/>
  <c r="DE454" i="82"/>
  <c r="DD454" i="82"/>
  <c r="DC454" i="82"/>
  <c r="DB454" i="82"/>
  <c r="DA454" i="82"/>
  <c r="CZ454" i="82"/>
  <c r="FL453" i="82"/>
  <c r="FK453" i="82"/>
  <c r="FJ453" i="82"/>
  <c r="FI453" i="82"/>
  <c r="FH453" i="82"/>
  <c r="FG453" i="82"/>
  <c r="FF453" i="82"/>
  <c r="FE453" i="82"/>
  <c r="FD453" i="82"/>
  <c r="FC453" i="82"/>
  <c r="FB453" i="82"/>
  <c r="FA453" i="82"/>
  <c r="EY453" i="82"/>
  <c r="EX453" i="82"/>
  <c r="EM453" i="82"/>
  <c r="EL453" i="82"/>
  <c r="EK453" i="82"/>
  <c r="EJ453" i="82"/>
  <c r="EI453" i="82"/>
  <c r="EH453" i="82"/>
  <c r="EG453" i="82"/>
  <c r="EF453" i="82"/>
  <c r="EE453" i="82"/>
  <c r="ED453" i="82"/>
  <c r="EC453" i="82"/>
  <c r="EB453" i="82"/>
  <c r="EA453" i="82"/>
  <c r="DZ453" i="82"/>
  <c r="DY453" i="82"/>
  <c r="DX453" i="82"/>
  <c r="DW453" i="82"/>
  <c r="DV453" i="82"/>
  <c r="DU453" i="82"/>
  <c r="DT453" i="82"/>
  <c r="DS453" i="82"/>
  <c r="DR453" i="82"/>
  <c r="DQ453" i="82"/>
  <c r="DP453" i="82"/>
  <c r="DO453" i="82"/>
  <c r="DN453" i="82"/>
  <c r="DM453" i="82"/>
  <c r="DL453" i="82"/>
  <c r="DK453" i="82"/>
  <c r="DJ453" i="82"/>
  <c r="DI453" i="82"/>
  <c r="DH453" i="82"/>
  <c r="DG453" i="82"/>
  <c r="DF453" i="82"/>
  <c r="DE453" i="82"/>
  <c r="DD453" i="82"/>
  <c r="DC453" i="82"/>
  <c r="DB453" i="82"/>
  <c r="DA453" i="82"/>
  <c r="CZ453" i="82"/>
  <c r="FL452" i="82"/>
  <c r="FK452" i="82"/>
  <c r="FJ452" i="82"/>
  <c r="FI452" i="82"/>
  <c r="FH452" i="82"/>
  <c r="FG452" i="82"/>
  <c r="FF452" i="82"/>
  <c r="FE452" i="82"/>
  <c r="FD452" i="82"/>
  <c r="FC452" i="82"/>
  <c r="FB452" i="82"/>
  <c r="FA452" i="82"/>
  <c r="EY452" i="82"/>
  <c r="EX452" i="82"/>
  <c r="EM452" i="82"/>
  <c r="EL452" i="82"/>
  <c r="EK452" i="82"/>
  <c r="EJ452" i="82"/>
  <c r="EI452" i="82"/>
  <c r="EH452" i="82"/>
  <c r="EG452" i="82"/>
  <c r="EF452" i="82"/>
  <c r="EE452" i="82"/>
  <c r="ED452" i="82"/>
  <c r="EC452" i="82"/>
  <c r="EB452" i="82"/>
  <c r="EA452" i="82"/>
  <c r="DZ452" i="82"/>
  <c r="DY452" i="82"/>
  <c r="DX452" i="82"/>
  <c r="DW452" i="82"/>
  <c r="DV452" i="82"/>
  <c r="DU452" i="82"/>
  <c r="DT452" i="82"/>
  <c r="DS452" i="82"/>
  <c r="DR452" i="82"/>
  <c r="DQ452" i="82"/>
  <c r="DP452" i="82"/>
  <c r="DO452" i="82"/>
  <c r="DN452" i="82"/>
  <c r="DM452" i="82"/>
  <c r="DL452" i="82"/>
  <c r="DK452" i="82"/>
  <c r="DJ452" i="82"/>
  <c r="DI452" i="82"/>
  <c r="DH452" i="82"/>
  <c r="DG452" i="82"/>
  <c r="DF452" i="82"/>
  <c r="DE452" i="82"/>
  <c r="DD452" i="82"/>
  <c r="DC452" i="82"/>
  <c r="DB452" i="82"/>
  <c r="DA452" i="82"/>
  <c r="CZ452" i="82"/>
  <c r="FL451" i="82"/>
  <c r="FK451" i="82"/>
  <c r="FJ451" i="82"/>
  <c r="FI451" i="82"/>
  <c r="FH451" i="82"/>
  <c r="FG451" i="82"/>
  <c r="FF451" i="82"/>
  <c r="FE451" i="82"/>
  <c r="FD451" i="82"/>
  <c r="FC451" i="82"/>
  <c r="FB451" i="82"/>
  <c r="FA451" i="82"/>
  <c r="EY451" i="82"/>
  <c r="EX451" i="82"/>
  <c r="EM451" i="82"/>
  <c r="EL451" i="82"/>
  <c r="EK451" i="82"/>
  <c r="EJ451" i="82"/>
  <c r="EI451" i="82"/>
  <c r="EH451" i="82"/>
  <c r="EG451" i="82"/>
  <c r="EF451" i="82"/>
  <c r="EE451" i="82"/>
  <c r="ED451" i="82"/>
  <c r="EC451" i="82"/>
  <c r="EB451" i="82"/>
  <c r="EA451" i="82"/>
  <c r="DZ451" i="82"/>
  <c r="DY451" i="82"/>
  <c r="DX451" i="82"/>
  <c r="DW451" i="82"/>
  <c r="DV451" i="82"/>
  <c r="DU451" i="82"/>
  <c r="DT451" i="82"/>
  <c r="DS451" i="82"/>
  <c r="DR451" i="82"/>
  <c r="DQ451" i="82"/>
  <c r="DP451" i="82"/>
  <c r="DO451" i="82"/>
  <c r="DN451" i="82"/>
  <c r="DM451" i="82"/>
  <c r="DL451" i="82"/>
  <c r="DK451" i="82"/>
  <c r="DJ451" i="82"/>
  <c r="DI451" i="82"/>
  <c r="DH451" i="82"/>
  <c r="DG451" i="82"/>
  <c r="DF451" i="82"/>
  <c r="DE451" i="82"/>
  <c r="DD451" i="82"/>
  <c r="DC451" i="82"/>
  <c r="DB451" i="82"/>
  <c r="DA451" i="82"/>
  <c r="CZ451" i="82"/>
  <c r="FL450" i="82"/>
  <c r="FK450" i="82"/>
  <c r="FJ450" i="82"/>
  <c r="FI450" i="82"/>
  <c r="FH450" i="82"/>
  <c r="FG450" i="82"/>
  <c r="FF450" i="82"/>
  <c r="FE450" i="82"/>
  <c r="FD450" i="82"/>
  <c r="FC450" i="82"/>
  <c r="FB450" i="82"/>
  <c r="FA450" i="82"/>
  <c r="EY450" i="82"/>
  <c r="EX450" i="82"/>
  <c r="EM450" i="82"/>
  <c r="EL450" i="82"/>
  <c r="EK450" i="82"/>
  <c r="EJ450" i="82"/>
  <c r="EI450" i="82"/>
  <c r="EH450" i="82"/>
  <c r="EG450" i="82"/>
  <c r="EF450" i="82"/>
  <c r="EE450" i="82"/>
  <c r="ED450" i="82"/>
  <c r="EC450" i="82"/>
  <c r="EB450" i="82"/>
  <c r="EA450" i="82"/>
  <c r="DZ450" i="82"/>
  <c r="DY450" i="82"/>
  <c r="DX450" i="82"/>
  <c r="DW450" i="82"/>
  <c r="DV450" i="82"/>
  <c r="DU450" i="82"/>
  <c r="DT450" i="82"/>
  <c r="DS450" i="82"/>
  <c r="DR450" i="82"/>
  <c r="DQ450" i="82"/>
  <c r="DP450" i="82"/>
  <c r="DO450" i="82"/>
  <c r="DN450" i="82"/>
  <c r="DM450" i="82"/>
  <c r="DL450" i="82"/>
  <c r="DK450" i="82"/>
  <c r="DJ450" i="82"/>
  <c r="DI450" i="82"/>
  <c r="DH450" i="82"/>
  <c r="DG450" i="82"/>
  <c r="DF450" i="82"/>
  <c r="DE450" i="82"/>
  <c r="DD450" i="82"/>
  <c r="DC450" i="82"/>
  <c r="DB450" i="82"/>
  <c r="DA450" i="82"/>
  <c r="CZ450" i="82"/>
  <c r="FL449" i="82"/>
  <c r="FK449" i="82"/>
  <c r="FJ449" i="82"/>
  <c r="FI449" i="82"/>
  <c r="FH449" i="82"/>
  <c r="FG449" i="82"/>
  <c r="FF449" i="82"/>
  <c r="FE449" i="82"/>
  <c r="FD449" i="82"/>
  <c r="FC449" i="82"/>
  <c r="FB449" i="82"/>
  <c r="FA449" i="82"/>
  <c r="EY449" i="82"/>
  <c r="EX449" i="82"/>
  <c r="EM449" i="82"/>
  <c r="EL449" i="82"/>
  <c r="EK449" i="82"/>
  <c r="EJ449" i="82"/>
  <c r="EI449" i="82"/>
  <c r="EH449" i="82"/>
  <c r="EG449" i="82"/>
  <c r="EF449" i="82"/>
  <c r="EE449" i="82"/>
  <c r="ED449" i="82"/>
  <c r="EC449" i="82"/>
  <c r="EB449" i="82"/>
  <c r="EA449" i="82"/>
  <c r="DZ449" i="82"/>
  <c r="DY449" i="82"/>
  <c r="DX449" i="82"/>
  <c r="DW449" i="82"/>
  <c r="DV449" i="82"/>
  <c r="DU449" i="82"/>
  <c r="DT449" i="82"/>
  <c r="DS449" i="82"/>
  <c r="DR449" i="82"/>
  <c r="DQ449" i="82"/>
  <c r="DP449" i="82"/>
  <c r="DO449" i="82"/>
  <c r="DN449" i="82"/>
  <c r="DM449" i="82"/>
  <c r="DL449" i="82"/>
  <c r="DK449" i="82"/>
  <c r="DJ449" i="82"/>
  <c r="DI449" i="82"/>
  <c r="DH449" i="82"/>
  <c r="DG449" i="82"/>
  <c r="DF449" i="82"/>
  <c r="DE449" i="82"/>
  <c r="DD449" i="82"/>
  <c r="DC449" i="82"/>
  <c r="DB449" i="82"/>
  <c r="DA449" i="82"/>
  <c r="CZ449" i="82"/>
  <c r="FL448" i="82"/>
  <c r="FK448" i="82"/>
  <c r="FJ448" i="82"/>
  <c r="FI448" i="82"/>
  <c r="FH448" i="82"/>
  <c r="FG448" i="82"/>
  <c r="FF448" i="82"/>
  <c r="FE448" i="82"/>
  <c r="FD448" i="82"/>
  <c r="FC448" i="82"/>
  <c r="FB448" i="82"/>
  <c r="FA448" i="82"/>
  <c r="EY448" i="82"/>
  <c r="EX448" i="82"/>
  <c r="EM448" i="82"/>
  <c r="EL448" i="82"/>
  <c r="EK448" i="82"/>
  <c r="EJ448" i="82"/>
  <c r="EI448" i="82"/>
  <c r="EH448" i="82"/>
  <c r="EG448" i="82"/>
  <c r="EF448" i="82"/>
  <c r="EE448" i="82"/>
  <c r="ED448" i="82"/>
  <c r="EC448" i="82"/>
  <c r="EB448" i="82"/>
  <c r="EA448" i="82"/>
  <c r="DZ448" i="82"/>
  <c r="DY448" i="82"/>
  <c r="DX448" i="82"/>
  <c r="DW448" i="82"/>
  <c r="DV448" i="82"/>
  <c r="DU448" i="82"/>
  <c r="DT448" i="82"/>
  <c r="DS448" i="82"/>
  <c r="DR448" i="82"/>
  <c r="DQ448" i="82"/>
  <c r="DP448" i="82"/>
  <c r="DO448" i="82"/>
  <c r="DN448" i="82"/>
  <c r="DM448" i="82"/>
  <c r="DL448" i="82"/>
  <c r="DK448" i="82"/>
  <c r="DJ448" i="82"/>
  <c r="DI448" i="82"/>
  <c r="DH448" i="82"/>
  <c r="DG448" i="82"/>
  <c r="DF448" i="82"/>
  <c r="DE448" i="82"/>
  <c r="DD448" i="82"/>
  <c r="DC448" i="82"/>
  <c r="DB448" i="82"/>
  <c r="DA448" i="82"/>
  <c r="CZ448" i="82"/>
  <c r="FL447" i="82"/>
  <c r="FK447" i="82"/>
  <c r="FJ447" i="82"/>
  <c r="FI447" i="82"/>
  <c r="FH447" i="82"/>
  <c r="FG447" i="82"/>
  <c r="FF447" i="82"/>
  <c r="FE447" i="82"/>
  <c r="FD447" i="82"/>
  <c r="FC447" i="82"/>
  <c r="FB447" i="82"/>
  <c r="FA447" i="82"/>
  <c r="EY447" i="82"/>
  <c r="EX447" i="82"/>
  <c r="EM447" i="82"/>
  <c r="EL447" i="82"/>
  <c r="EK447" i="82"/>
  <c r="EJ447" i="82"/>
  <c r="EI447" i="82"/>
  <c r="EH447" i="82"/>
  <c r="EG447" i="82"/>
  <c r="EF447" i="82"/>
  <c r="EE447" i="82"/>
  <c r="ED447" i="82"/>
  <c r="EC447" i="82"/>
  <c r="EB447" i="82"/>
  <c r="EA447" i="82"/>
  <c r="DZ447" i="82"/>
  <c r="DY447" i="82"/>
  <c r="DX447" i="82"/>
  <c r="DW447" i="82"/>
  <c r="DV447" i="82"/>
  <c r="DU447" i="82"/>
  <c r="DT447" i="82"/>
  <c r="DS447" i="82"/>
  <c r="DR447" i="82"/>
  <c r="DQ447" i="82"/>
  <c r="DP447" i="82"/>
  <c r="DO447" i="82"/>
  <c r="DN447" i="82"/>
  <c r="DM447" i="82"/>
  <c r="DL447" i="82"/>
  <c r="DK447" i="82"/>
  <c r="DJ447" i="82"/>
  <c r="DI447" i="82"/>
  <c r="DH447" i="82"/>
  <c r="DG447" i="82"/>
  <c r="DF447" i="82"/>
  <c r="DE447" i="82"/>
  <c r="DD447" i="82"/>
  <c r="DC447" i="82"/>
  <c r="DB447" i="82"/>
  <c r="DA447" i="82"/>
  <c r="CZ447" i="82"/>
  <c r="FL446" i="82"/>
  <c r="FK446" i="82"/>
  <c r="FJ446" i="82"/>
  <c r="FI446" i="82"/>
  <c r="FH446" i="82"/>
  <c r="FG446" i="82"/>
  <c r="FF446" i="82"/>
  <c r="FE446" i="82"/>
  <c r="FD446" i="82"/>
  <c r="FC446" i="82"/>
  <c r="FB446" i="82"/>
  <c r="FA446" i="82"/>
  <c r="EY446" i="82"/>
  <c r="EX446" i="82"/>
  <c r="EM446" i="82"/>
  <c r="EL446" i="82"/>
  <c r="EK446" i="82"/>
  <c r="EJ446" i="82"/>
  <c r="EI446" i="82"/>
  <c r="EH446" i="82"/>
  <c r="EG446" i="82"/>
  <c r="EF446" i="82"/>
  <c r="EE446" i="82"/>
  <c r="ED446" i="82"/>
  <c r="EC446" i="82"/>
  <c r="EB446" i="82"/>
  <c r="EA446" i="82"/>
  <c r="DZ446" i="82"/>
  <c r="DY446" i="82"/>
  <c r="DX446" i="82"/>
  <c r="DW446" i="82"/>
  <c r="DV446" i="82"/>
  <c r="DU446" i="82"/>
  <c r="DT446" i="82"/>
  <c r="DS446" i="82"/>
  <c r="DR446" i="82"/>
  <c r="DQ446" i="82"/>
  <c r="DP446" i="82"/>
  <c r="DO446" i="82"/>
  <c r="DN446" i="82"/>
  <c r="DM446" i="82"/>
  <c r="DL446" i="82"/>
  <c r="DK446" i="82"/>
  <c r="DJ446" i="82"/>
  <c r="DI446" i="82"/>
  <c r="DH446" i="82"/>
  <c r="DG446" i="82"/>
  <c r="DF446" i="82"/>
  <c r="DE446" i="82"/>
  <c r="DD446" i="82"/>
  <c r="DC446" i="82"/>
  <c r="DB446" i="82"/>
  <c r="DA446" i="82"/>
  <c r="CZ446" i="82"/>
  <c r="FL445" i="82"/>
  <c r="FK445" i="82"/>
  <c r="FJ445" i="82"/>
  <c r="FI445" i="82"/>
  <c r="FH445" i="82"/>
  <c r="FG445" i="82"/>
  <c r="FF445" i="82"/>
  <c r="FE445" i="82"/>
  <c r="FD445" i="82"/>
  <c r="FC445" i="82"/>
  <c r="FB445" i="82"/>
  <c r="FA445" i="82"/>
  <c r="EY445" i="82"/>
  <c r="EX445" i="82"/>
  <c r="EM445" i="82"/>
  <c r="EL445" i="82"/>
  <c r="EK445" i="82"/>
  <c r="EJ445" i="82"/>
  <c r="EI445" i="82"/>
  <c r="EH445" i="82"/>
  <c r="EG445" i="82"/>
  <c r="EF445" i="82"/>
  <c r="EE445" i="82"/>
  <c r="ED445" i="82"/>
  <c r="EC445" i="82"/>
  <c r="EB445" i="82"/>
  <c r="EA445" i="82"/>
  <c r="DZ445" i="82"/>
  <c r="DY445" i="82"/>
  <c r="DX445" i="82"/>
  <c r="DW445" i="82"/>
  <c r="DV445" i="82"/>
  <c r="DU445" i="82"/>
  <c r="DT445" i="82"/>
  <c r="DS445" i="82"/>
  <c r="DR445" i="82"/>
  <c r="DQ445" i="82"/>
  <c r="DP445" i="82"/>
  <c r="DO445" i="82"/>
  <c r="DN445" i="82"/>
  <c r="DM445" i="82"/>
  <c r="DL445" i="82"/>
  <c r="DK445" i="82"/>
  <c r="DJ445" i="82"/>
  <c r="DI445" i="82"/>
  <c r="DH445" i="82"/>
  <c r="DG445" i="82"/>
  <c r="DF445" i="82"/>
  <c r="DE445" i="82"/>
  <c r="DD445" i="82"/>
  <c r="DC445" i="82"/>
  <c r="DB445" i="82"/>
  <c r="DA445" i="82"/>
  <c r="CZ445" i="82"/>
  <c r="FL444" i="82"/>
  <c r="FK444" i="82"/>
  <c r="FJ444" i="82"/>
  <c r="FI444" i="82"/>
  <c r="FH444" i="82"/>
  <c r="FG444" i="82"/>
  <c r="FF444" i="82"/>
  <c r="FE444" i="82"/>
  <c r="FD444" i="82"/>
  <c r="FC444" i="82"/>
  <c r="FB444" i="82"/>
  <c r="FA444" i="82"/>
  <c r="EY444" i="82"/>
  <c r="EX444" i="82"/>
  <c r="EM444" i="82"/>
  <c r="EL444" i="82"/>
  <c r="EK444" i="82"/>
  <c r="EJ444" i="82"/>
  <c r="EI444" i="82"/>
  <c r="EH444" i="82"/>
  <c r="EG444" i="82"/>
  <c r="EF444" i="82"/>
  <c r="EE444" i="82"/>
  <c r="ED444" i="82"/>
  <c r="EC444" i="82"/>
  <c r="EB444" i="82"/>
  <c r="EA444" i="82"/>
  <c r="DZ444" i="82"/>
  <c r="DY444" i="82"/>
  <c r="DX444" i="82"/>
  <c r="DW444" i="82"/>
  <c r="DV444" i="82"/>
  <c r="DU444" i="82"/>
  <c r="DT444" i="82"/>
  <c r="DS444" i="82"/>
  <c r="DR444" i="82"/>
  <c r="DQ444" i="82"/>
  <c r="DP444" i="82"/>
  <c r="DO444" i="82"/>
  <c r="DN444" i="82"/>
  <c r="DM444" i="82"/>
  <c r="DL444" i="82"/>
  <c r="DK444" i="82"/>
  <c r="DJ444" i="82"/>
  <c r="DI444" i="82"/>
  <c r="DH444" i="82"/>
  <c r="DG444" i="82"/>
  <c r="DF444" i="82"/>
  <c r="DE444" i="82"/>
  <c r="DD444" i="82"/>
  <c r="DC444" i="82"/>
  <c r="DB444" i="82"/>
  <c r="DA444" i="82"/>
  <c r="CZ444" i="82"/>
  <c r="FL443" i="82"/>
  <c r="FK443" i="82"/>
  <c r="FJ443" i="82"/>
  <c r="FI443" i="82"/>
  <c r="FH443" i="82"/>
  <c r="FG443" i="82"/>
  <c r="FF443" i="82"/>
  <c r="FE443" i="82"/>
  <c r="FD443" i="82"/>
  <c r="FC443" i="82"/>
  <c r="FB443" i="82"/>
  <c r="FA443" i="82"/>
  <c r="EY443" i="82"/>
  <c r="EX443" i="82"/>
  <c r="EM443" i="82"/>
  <c r="EL443" i="82"/>
  <c r="EK443" i="82"/>
  <c r="EJ443" i="82"/>
  <c r="EI443" i="82"/>
  <c r="EH443" i="82"/>
  <c r="EG443" i="82"/>
  <c r="EF443" i="82"/>
  <c r="EE443" i="82"/>
  <c r="ED443" i="82"/>
  <c r="EC443" i="82"/>
  <c r="EB443" i="82"/>
  <c r="EA443" i="82"/>
  <c r="DZ443" i="82"/>
  <c r="DY443" i="82"/>
  <c r="DX443" i="82"/>
  <c r="DW443" i="82"/>
  <c r="DV443" i="82"/>
  <c r="DU443" i="82"/>
  <c r="DT443" i="82"/>
  <c r="DS443" i="82"/>
  <c r="DR443" i="82"/>
  <c r="DQ443" i="82"/>
  <c r="DP443" i="82"/>
  <c r="DO443" i="82"/>
  <c r="DN443" i="82"/>
  <c r="DM443" i="82"/>
  <c r="DL443" i="82"/>
  <c r="DK443" i="82"/>
  <c r="DJ443" i="82"/>
  <c r="DI443" i="82"/>
  <c r="DH443" i="82"/>
  <c r="DG443" i="82"/>
  <c r="DF443" i="82"/>
  <c r="DE443" i="82"/>
  <c r="DD443" i="82"/>
  <c r="DC443" i="82"/>
  <c r="DB443" i="82"/>
  <c r="DA443" i="82"/>
  <c r="CZ443" i="82"/>
  <c r="FL442" i="82"/>
  <c r="FK442" i="82"/>
  <c r="FJ442" i="82"/>
  <c r="FI442" i="82"/>
  <c r="FH442" i="82"/>
  <c r="FG442" i="82"/>
  <c r="FF442" i="82"/>
  <c r="FE442" i="82"/>
  <c r="FD442" i="82"/>
  <c r="FC442" i="82"/>
  <c r="FB442" i="82"/>
  <c r="FA442" i="82"/>
  <c r="EY442" i="82"/>
  <c r="EX442" i="82"/>
  <c r="EM442" i="82"/>
  <c r="EL442" i="82"/>
  <c r="EK442" i="82"/>
  <c r="EJ442" i="82"/>
  <c r="EI442" i="82"/>
  <c r="EH442" i="82"/>
  <c r="EG442" i="82"/>
  <c r="EF442" i="82"/>
  <c r="EE442" i="82"/>
  <c r="ED442" i="82"/>
  <c r="EC442" i="82"/>
  <c r="EB442" i="82"/>
  <c r="EA442" i="82"/>
  <c r="DZ442" i="82"/>
  <c r="DY442" i="82"/>
  <c r="DX442" i="82"/>
  <c r="DW442" i="82"/>
  <c r="DV442" i="82"/>
  <c r="DU442" i="82"/>
  <c r="DT442" i="82"/>
  <c r="DS442" i="82"/>
  <c r="DR442" i="82"/>
  <c r="DQ442" i="82"/>
  <c r="DP442" i="82"/>
  <c r="DO442" i="82"/>
  <c r="DN442" i="82"/>
  <c r="DM442" i="82"/>
  <c r="DL442" i="82"/>
  <c r="DK442" i="82"/>
  <c r="DJ442" i="82"/>
  <c r="DI442" i="82"/>
  <c r="DH442" i="82"/>
  <c r="DG442" i="82"/>
  <c r="DF442" i="82"/>
  <c r="DE442" i="82"/>
  <c r="DD442" i="82"/>
  <c r="DC442" i="82"/>
  <c r="DB442" i="82"/>
  <c r="DA442" i="82"/>
  <c r="CZ442" i="82"/>
  <c r="FL441" i="82"/>
  <c r="FK441" i="82"/>
  <c r="FJ441" i="82"/>
  <c r="FI441" i="82"/>
  <c r="FH441" i="82"/>
  <c r="FG441" i="82"/>
  <c r="FF441" i="82"/>
  <c r="FE441" i="82"/>
  <c r="FD441" i="82"/>
  <c r="FC441" i="82"/>
  <c r="FB441" i="82"/>
  <c r="FA441" i="82"/>
  <c r="EY441" i="82"/>
  <c r="EX441" i="82"/>
  <c r="EM441" i="82"/>
  <c r="EL441" i="82"/>
  <c r="EK441" i="82"/>
  <c r="EJ441" i="82"/>
  <c r="EI441" i="82"/>
  <c r="EH441" i="82"/>
  <c r="EG441" i="82"/>
  <c r="EF441" i="82"/>
  <c r="EE441" i="82"/>
  <c r="ED441" i="82"/>
  <c r="EC441" i="82"/>
  <c r="EB441" i="82"/>
  <c r="EA441" i="82"/>
  <c r="DZ441" i="82"/>
  <c r="DY441" i="82"/>
  <c r="DX441" i="82"/>
  <c r="DW441" i="82"/>
  <c r="DV441" i="82"/>
  <c r="DU441" i="82"/>
  <c r="DT441" i="82"/>
  <c r="DS441" i="82"/>
  <c r="DR441" i="82"/>
  <c r="DQ441" i="82"/>
  <c r="DP441" i="82"/>
  <c r="DO441" i="82"/>
  <c r="DN441" i="82"/>
  <c r="DM441" i="82"/>
  <c r="DL441" i="82"/>
  <c r="DK441" i="82"/>
  <c r="DJ441" i="82"/>
  <c r="DI441" i="82"/>
  <c r="DH441" i="82"/>
  <c r="DG441" i="82"/>
  <c r="DF441" i="82"/>
  <c r="DE441" i="82"/>
  <c r="DD441" i="82"/>
  <c r="DC441" i="82"/>
  <c r="DB441" i="82"/>
  <c r="DA441" i="82"/>
  <c r="CZ441" i="82"/>
  <c r="FL440" i="82"/>
  <c r="FK440" i="82"/>
  <c r="FJ440" i="82"/>
  <c r="FI440" i="82"/>
  <c r="FH440" i="82"/>
  <c r="FG440" i="82"/>
  <c r="FF440" i="82"/>
  <c r="FE440" i="82"/>
  <c r="FD440" i="82"/>
  <c r="FC440" i="82"/>
  <c r="FB440" i="82"/>
  <c r="FA440" i="82"/>
  <c r="EY440" i="82"/>
  <c r="EX440" i="82"/>
  <c r="EM440" i="82"/>
  <c r="EL440" i="82"/>
  <c r="EK440" i="82"/>
  <c r="EJ440" i="82"/>
  <c r="EI440" i="82"/>
  <c r="EH440" i="82"/>
  <c r="EG440" i="82"/>
  <c r="EF440" i="82"/>
  <c r="EE440" i="82"/>
  <c r="ED440" i="82"/>
  <c r="EC440" i="82"/>
  <c r="EB440" i="82"/>
  <c r="EA440" i="82"/>
  <c r="DZ440" i="82"/>
  <c r="DY440" i="82"/>
  <c r="DX440" i="82"/>
  <c r="DW440" i="82"/>
  <c r="DV440" i="82"/>
  <c r="DU440" i="82"/>
  <c r="DT440" i="82"/>
  <c r="DS440" i="82"/>
  <c r="DR440" i="82"/>
  <c r="DQ440" i="82"/>
  <c r="DP440" i="82"/>
  <c r="DO440" i="82"/>
  <c r="DN440" i="82"/>
  <c r="DM440" i="82"/>
  <c r="DL440" i="82"/>
  <c r="DK440" i="82"/>
  <c r="DJ440" i="82"/>
  <c r="DI440" i="82"/>
  <c r="DH440" i="82"/>
  <c r="DG440" i="82"/>
  <c r="DF440" i="82"/>
  <c r="DE440" i="82"/>
  <c r="DD440" i="82"/>
  <c r="DC440" i="82"/>
  <c r="DB440" i="82"/>
  <c r="DA440" i="82"/>
  <c r="CZ440" i="82"/>
  <c r="FL439" i="82"/>
  <c r="FK439" i="82"/>
  <c r="FJ439" i="82"/>
  <c r="FI439" i="82"/>
  <c r="FH439" i="82"/>
  <c r="FG439" i="82"/>
  <c r="FF439" i="82"/>
  <c r="FE439" i="82"/>
  <c r="FD439" i="82"/>
  <c r="FC439" i="82"/>
  <c r="FB439" i="82"/>
  <c r="FA439" i="82"/>
  <c r="EY439" i="82"/>
  <c r="EX439" i="82"/>
  <c r="EM439" i="82"/>
  <c r="EL439" i="82"/>
  <c r="EK439" i="82"/>
  <c r="EJ439" i="82"/>
  <c r="EI439" i="82"/>
  <c r="EH439" i="82"/>
  <c r="EG439" i="82"/>
  <c r="EF439" i="82"/>
  <c r="EE439" i="82"/>
  <c r="ED439" i="82"/>
  <c r="EC439" i="82"/>
  <c r="EB439" i="82"/>
  <c r="EA439" i="82"/>
  <c r="DZ439" i="82"/>
  <c r="DY439" i="82"/>
  <c r="DX439" i="82"/>
  <c r="DW439" i="82"/>
  <c r="DV439" i="82"/>
  <c r="DU439" i="82"/>
  <c r="DT439" i="82"/>
  <c r="DS439" i="82"/>
  <c r="DR439" i="82"/>
  <c r="DQ439" i="82"/>
  <c r="DP439" i="82"/>
  <c r="DO439" i="82"/>
  <c r="DN439" i="82"/>
  <c r="DM439" i="82"/>
  <c r="DL439" i="82"/>
  <c r="DK439" i="82"/>
  <c r="DJ439" i="82"/>
  <c r="DI439" i="82"/>
  <c r="DH439" i="82"/>
  <c r="DG439" i="82"/>
  <c r="DF439" i="82"/>
  <c r="DE439" i="82"/>
  <c r="DD439" i="82"/>
  <c r="DC439" i="82"/>
  <c r="DB439" i="82"/>
  <c r="DA439" i="82"/>
  <c r="CZ439" i="82"/>
  <c r="FL438" i="82"/>
  <c r="FK438" i="82"/>
  <c r="FJ438" i="82"/>
  <c r="FI438" i="82"/>
  <c r="FH438" i="82"/>
  <c r="FG438" i="82"/>
  <c r="FF438" i="82"/>
  <c r="FE438" i="82"/>
  <c r="FD438" i="82"/>
  <c r="FC438" i="82"/>
  <c r="FB438" i="82"/>
  <c r="FA438" i="82"/>
  <c r="EY438" i="82"/>
  <c r="EX438" i="82"/>
  <c r="EM438" i="82"/>
  <c r="EL438" i="82"/>
  <c r="EK438" i="82"/>
  <c r="EJ438" i="82"/>
  <c r="EI438" i="82"/>
  <c r="EH438" i="82"/>
  <c r="EG438" i="82"/>
  <c r="EF438" i="82"/>
  <c r="EE438" i="82"/>
  <c r="ED438" i="82"/>
  <c r="EC438" i="82"/>
  <c r="EB438" i="82"/>
  <c r="EA438" i="82"/>
  <c r="DZ438" i="82"/>
  <c r="DY438" i="82"/>
  <c r="DX438" i="82"/>
  <c r="DW438" i="82"/>
  <c r="DV438" i="82"/>
  <c r="DU438" i="82"/>
  <c r="DT438" i="82"/>
  <c r="DS438" i="82"/>
  <c r="DR438" i="82"/>
  <c r="DQ438" i="82"/>
  <c r="DP438" i="82"/>
  <c r="DO438" i="82"/>
  <c r="DN438" i="82"/>
  <c r="DM438" i="82"/>
  <c r="DL438" i="82"/>
  <c r="DK438" i="82"/>
  <c r="DJ438" i="82"/>
  <c r="DI438" i="82"/>
  <c r="DH438" i="82"/>
  <c r="DG438" i="82"/>
  <c r="DF438" i="82"/>
  <c r="DE438" i="82"/>
  <c r="DD438" i="82"/>
  <c r="DC438" i="82"/>
  <c r="DB438" i="82"/>
  <c r="DA438" i="82"/>
  <c r="CZ438" i="82"/>
  <c r="FL437" i="82"/>
  <c r="FK437" i="82"/>
  <c r="FJ437" i="82"/>
  <c r="FI437" i="82"/>
  <c r="FH437" i="82"/>
  <c r="FG437" i="82"/>
  <c r="FF437" i="82"/>
  <c r="FE437" i="82"/>
  <c r="FD437" i="82"/>
  <c r="FC437" i="82"/>
  <c r="FB437" i="82"/>
  <c r="FA437" i="82"/>
  <c r="EY437" i="82"/>
  <c r="EX437" i="82"/>
  <c r="EM437" i="82"/>
  <c r="EL437" i="82"/>
  <c r="EK437" i="82"/>
  <c r="EJ437" i="82"/>
  <c r="EI437" i="82"/>
  <c r="EH437" i="82"/>
  <c r="EG437" i="82"/>
  <c r="EF437" i="82"/>
  <c r="EE437" i="82"/>
  <c r="ED437" i="82"/>
  <c r="EC437" i="82"/>
  <c r="EB437" i="82"/>
  <c r="EA437" i="82"/>
  <c r="DZ437" i="82"/>
  <c r="DY437" i="82"/>
  <c r="DX437" i="82"/>
  <c r="DW437" i="82"/>
  <c r="DV437" i="82"/>
  <c r="DU437" i="82"/>
  <c r="DT437" i="82"/>
  <c r="DS437" i="82"/>
  <c r="DR437" i="82"/>
  <c r="DQ437" i="82"/>
  <c r="DP437" i="82"/>
  <c r="DO437" i="82"/>
  <c r="DN437" i="82"/>
  <c r="DM437" i="82"/>
  <c r="DL437" i="82"/>
  <c r="DK437" i="82"/>
  <c r="DJ437" i="82"/>
  <c r="DI437" i="82"/>
  <c r="DH437" i="82"/>
  <c r="DG437" i="82"/>
  <c r="DF437" i="82"/>
  <c r="DE437" i="82"/>
  <c r="DD437" i="82"/>
  <c r="DC437" i="82"/>
  <c r="DB437" i="82"/>
  <c r="DA437" i="82"/>
  <c r="CZ437" i="82"/>
  <c r="FL436" i="82"/>
  <c r="FK436" i="82"/>
  <c r="FJ436" i="82"/>
  <c r="FI436" i="82"/>
  <c r="FH436" i="82"/>
  <c r="FG436" i="82"/>
  <c r="FF436" i="82"/>
  <c r="FE436" i="82"/>
  <c r="FD436" i="82"/>
  <c r="FC436" i="82"/>
  <c r="FB436" i="82"/>
  <c r="FA436" i="82"/>
  <c r="EY436" i="82"/>
  <c r="EX436" i="82"/>
  <c r="EM436" i="82"/>
  <c r="EL436" i="82"/>
  <c r="EK436" i="82"/>
  <c r="EJ436" i="82"/>
  <c r="EI436" i="82"/>
  <c r="EH436" i="82"/>
  <c r="EG436" i="82"/>
  <c r="EF436" i="82"/>
  <c r="EE436" i="82"/>
  <c r="ED436" i="82"/>
  <c r="EC436" i="82"/>
  <c r="EB436" i="82"/>
  <c r="EA436" i="82"/>
  <c r="DZ436" i="82"/>
  <c r="DY436" i="82"/>
  <c r="DX436" i="82"/>
  <c r="DW436" i="82"/>
  <c r="DV436" i="82"/>
  <c r="DU436" i="82"/>
  <c r="DT436" i="82"/>
  <c r="DS436" i="82"/>
  <c r="DR436" i="82"/>
  <c r="DQ436" i="82"/>
  <c r="DP436" i="82"/>
  <c r="DO436" i="82"/>
  <c r="DN436" i="82"/>
  <c r="DM436" i="82"/>
  <c r="DL436" i="82"/>
  <c r="DK436" i="82"/>
  <c r="DJ436" i="82"/>
  <c r="DI436" i="82"/>
  <c r="DH436" i="82"/>
  <c r="DG436" i="82"/>
  <c r="DF436" i="82"/>
  <c r="DE436" i="82"/>
  <c r="DD436" i="82"/>
  <c r="DC436" i="82"/>
  <c r="DB436" i="82"/>
  <c r="DA436" i="82"/>
  <c r="CZ436" i="82"/>
  <c r="FL435" i="82"/>
  <c r="FK435" i="82"/>
  <c r="FJ435" i="82"/>
  <c r="FI435" i="82"/>
  <c r="FH435" i="82"/>
  <c r="FG435" i="82"/>
  <c r="FF435" i="82"/>
  <c r="FE435" i="82"/>
  <c r="FD435" i="82"/>
  <c r="FC435" i="82"/>
  <c r="FB435" i="82"/>
  <c r="FA435" i="82"/>
  <c r="EY435" i="82"/>
  <c r="EX435" i="82"/>
  <c r="EM435" i="82"/>
  <c r="EL435" i="82"/>
  <c r="EK435" i="82"/>
  <c r="EJ435" i="82"/>
  <c r="EI435" i="82"/>
  <c r="EH435" i="82"/>
  <c r="EG435" i="82"/>
  <c r="EF435" i="82"/>
  <c r="EE435" i="82"/>
  <c r="ED435" i="82"/>
  <c r="EC435" i="82"/>
  <c r="EB435" i="82"/>
  <c r="EA435" i="82"/>
  <c r="DZ435" i="82"/>
  <c r="DY435" i="82"/>
  <c r="DX435" i="82"/>
  <c r="DW435" i="82"/>
  <c r="DV435" i="82"/>
  <c r="DU435" i="82"/>
  <c r="DT435" i="82"/>
  <c r="DS435" i="82"/>
  <c r="DR435" i="82"/>
  <c r="DQ435" i="82"/>
  <c r="DP435" i="82"/>
  <c r="DO435" i="82"/>
  <c r="DN435" i="82"/>
  <c r="DM435" i="82"/>
  <c r="DL435" i="82"/>
  <c r="DK435" i="82"/>
  <c r="DJ435" i="82"/>
  <c r="DI435" i="82"/>
  <c r="DH435" i="82"/>
  <c r="DG435" i="82"/>
  <c r="DF435" i="82"/>
  <c r="DE435" i="82"/>
  <c r="DD435" i="82"/>
  <c r="DC435" i="82"/>
  <c r="DB435" i="82"/>
  <c r="DA435" i="82"/>
  <c r="CZ435" i="82"/>
  <c r="FL434" i="82"/>
  <c r="FK434" i="82"/>
  <c r="FJ434" i="82"/>
  <c r="FI434" i="82"/>
  <c r="FH434" i="82"/>
  <c r="FG434" i="82"/>
  <c r="FF434" i="82"/>
  <c r="FE434" i="82"/>
  <c r="FD434" i="82"/>
  <c r="FC434" i="82"/>
  <c r="FB434" i="82"/>
  <c r="FA434" i="82"/>
  <c r="EY434" i="82"/>
  <c r="EX434" i="82"/>
  <c r="EM434" i="82"/>
  <c r="EL434" i="82"/>
  <c r="EK434" i="82"/>
  <c r="EJ434" i="82"/>
  <c r="EI434" i="82"/>
  <c r="EH434" i="82"/>
  <c r="EG434" i="82"/>
  <c r="EF434" i="82"/>
  <c r="EE434" i="82"/>
  <c r="ED434" i="82"/>
  <c r="EC434" i="82"/>
  <c r="EB434" i="82"/>
  <c r="EA434" i="82"/>
  <c r="DZ434" i="82"/>
  <c r="DY434" i="82"/>
  <c r="DX434" i="82"/>
  <c r="DW434" i="82"/>
  <c r="DV434" i="82"/>
  <c r="DU434" i="82"/>
  <c r="DT434" i="82"/>
  <c r="DS434" i="82"/>
  <c r="DR434" i="82"/>
  <c r="DQ434" i="82"/>
  <c r="DP434" i="82"/>
  <c r="DO434" i="82"/>
  <c r="DN434" i="82"/>
  <c r="DM434" i="82"/>
  <c r="DL434" i="82"/>
  <c r="DK434" i="82"/>
  <c r="DJ434" i="82"/>
  <c r="DI434" i="82"/>
  <c r="DH434" i="82"/>
  <c r="DG434" i="82"/>
  <c r="DF434" i="82"/>
  <c r="DE434" i="82"/>
  <c r="DD434" i="82"/>
  <c r="DC434" i="82"/>
  <c r="DB434" i="82"/>
  <c r="DA434" i="82"/>
  <c r="CZ434" i="82"/>
  <c r="FL433" i="82"/>
  <c r="FK433" i="82"/>
  <c r="FJ433" i="82"/>
  <c r="FI433" i="82"/>
  <c r="FH433" i="82"/>
  <c r="FG433" i="82"/>
  <c r="FF433" i="82"/>
  <c r="FE433" i="82"/>
  <c r="FD433" i="82"/>
  <c r="FC433" i="82"/>
  <c r="FB433" i="82"/>
  <c r="FA433" i="82"/>
  <c r="EY433" i="82"/>
  <c r="EX433" i="82"/>
  <c r="EM433" i="82"/>
  <c r="EL433" i="82"/>
  <c r="EK433" i="82"/>
  <c r="EJ433" i="82"/>
  <c r="EI433" i="82"/>
  <c r="EH433" i="82"/>
  <c r="EG433" i="82"/>
  <c r="EF433" i="82"/>
  <c r="EE433" i="82"/>
  <c r="ED433" i="82"/>
  <c r="EC433" i="82"/>
  <c r="EB433" i="82"/>
  <c r="EA433" i="82"/>
  <c r="DZ433" i="82"/>
  <c r="DY433" i="82"/>
  <c r="DX433" i="82"/>
  <c r="DW433" i="82"/>
  <c r="DV433" i="82"/>
  <c r="DU433" i="82"/>
  <c r="DT433" i="82"/>
  <c r="DS433" i="82"/>
  <c r="DR433" i="82"/>
  <c r="DQ433" i="82"/>
  <c r="DP433" i="82"/>
  <c r="DO433" i="82"/>
  <c r="DN433" i="82"/>
  <c r="DM433" i="82"/>
  <c r="DL433" i="82"/>
  <c r="DK433" i="82"/>
  <c r="DJ433" i="82"/>
  <c r="DI433" i="82"/>
  <c r="DH433" i="82"/>
  <c r="DG433" i="82"/>
  <c r="DF433" i="82"/>
  <c r="DE433" i="82"/>
  <c r="DD433" i="82"/>
  <c r="DC433" i="82"/>
  <c r="DB433" i="82"/>
  <c r="DA433" i="82"/>
  <c r="CZ433" i="82"/>
  <c r="FL432" i="82"/>
  <c r="FK432" i="82"/>
  <c r="FJ432" i="82"/>
  <c r="FI432" i="82"/>
  <c r="FH432" i="82"/>
  <c r="FG432" i="82"/>
  <c r="FF432" i="82"/>
  <c r="FE432" i="82"/>
  <c r="FD432" i="82"/>
  <c r="FC432" i="82"/>
  <c r="FB432" i="82"/>
  <c r="FA432" i="82"/>
  <c r="EY432" i="82"/>
  <c r="EX432" i="82"/>
  <c r="EM432" i="82"/>
  <c r="EL432" i="82"/>
  <c r="EK432" i="82"/>
  <c r="EJ432" i="82"/>
  <c r="EI432" i="82"/>
  <c r="EH432" i="82"/>
  <c r="EG432" i="82"/>
  <c r="EF432" i="82"/>
  <c r="EE432" i="82"/>
  <c r="ED432" i="82"/>
  <c r="EC432" i="82"/>
  <c r="EB432" i="82"/>
  <c r="EA432" i="82"/>
  <c r="DZ432" i="82"/>
  <c r="DY432" i="82"/>
  <c r="DX432" i="82"/>
  <c r="DW432" i="82"/>
  <c r="DV432" i="82"/>
  <c r="DU432" i="82"/>
  <c r="DT432" i="82"/>
  <c r="DS432" i="82"/>
  <c r="DR432" i="82"/>
  <c r="DQ432" i="82"/>
  <c r="DP432" i="82"/>
  <c r="DO432" i="82"/>
  <c r="DN432" i="82"/>
  <c r="DM432" i="82"/>
  <c r="DL432" i="82"/>
  <c r="DK432" i="82"/>
  <c r="DJ432" i="82"/>
  <c r="DI432" i="82"/>
  <c r="DH432" i="82"/>
  <c r="DG432" i="82"/>
  <c r="DF432" i="82"/>
  <c r="DE432" i="82"/>
  <c r="DD432" i="82"/>
  <c r="DC432" i="82"/>
  <c r="DB432" i="82"/>
  <c r="DA432" i="82"/>
  <c r="CZ432" i="82"/>
  <c r="FL431" i="82"/>
  <c r="FK431" i="82"/>
  <c r="FJ431" i="82"/>
  <c r="FI431" i="82"/>
  <c r="FH431" i="82"/>
  <c r="FG431" i="82"/>
  <c r="FF431" i="82"/>
  <c r="FE431" i="82"/>
  <c r="FD431" i="82"/>
  <c r="FC431" i="82"/>
  <c r="FB431" i="82"/>
  <c r="FA431" i="82"/>
  <c r="EY431" i="82"/>
  <c r="EX431" i="82"/>
  <c r="EM431" i="82"/>
  <c r="EL431" i="82"/>
  <c r="EK431" i="82"/>
  <c r="EJ431" i="82"/>
  <c r="EI431" i="82"/>
  <c r="EH431" i="82"/>
  <c r="EG431" i="82"/>
  <c r="EF431" i="82"/>
  <c r="EE431" i="82"/>
  <c r="ED431" i="82"/>
  <c r="EC431" i="82"/>
  <c r="EB431" i="82"/>
  <c r="EA431" i="82"/>
  <c r="DZ431" i="82"/>
  <c r="DY431" i="82"/>
  <c r="DX431" i="82"/>
  <c r="DW431" i="82"/>
  <c r="DV431" i="82"/>
  <c r="DU431" i="82"/>
  <c r="DT431" i="82"/>
  <c r="DS431" i="82"/>
  <c r="DR431" i="82"/>
  <c r="DQ431" i="82"/>
  <c r="DP431" i="82"/>
  <c r="DO431" i="82"/>
  <c r="DN431" i="82"/>
  <c r="DM431" i="82"/>
  <c r="DL431" i="82"/>
  <c r="DK431" i="82"/>
  <c r="DJ431" i="82"/>
  <c r="DI431" i="82"/>
  <c r="DH431" i="82"/>
  <c r="DG431" i="82"/>
  <c r="DF431" i="82"/>
  <c r="DE431" i="82"/>
  <c r="DD431" i="82"/>
  <c r="DC431" i="82"/>
  <c r="DB431" i="82"/>
  <c r="DA431" i="82"/>
  <c r="CZ431" i="82"/>
  <c r="FL430" i="82"/>
  <c r="FK430" i="82"/>
  <c r="FJ430" i="82"/>
  <c r="FI430" i="82"/>
  <c r="FH430" i="82"/>
  <c r="FG430" i="82"/>
  <c r="FF430" i="82"/>
  <c r="FE430" i="82"/>
  <c r="FD430" i="82"/>
  <c r="FC430" i="82"/>
  <c r="FB430" i="82"/>
  <c r="FA430" i="82"/>
  <c r="EY430" i="82"/>
  <c r="EX430" i="82"/>
  <c r="EM430" i="82"/>
  <c r="EL430" i="82"/>
  <c r="EK430" i="82"/>
  <c r="EJ430" i="82"/>
  <c r="EI430" i="82"/>
  <c r="EH430" i="82"/>
  <c r="EG430" i="82"/>
  <c r="EF430" i="82"/>
  <c r="EE430" i="82"/>
  <c r="ED430" i="82"/>
  <c r="EC430" i="82"/>
  <c r="EB430" i="82"/>
  <c r="EA430" i="82"/>
  <c r="DZ430" i="82"/>
  <c r="DY430" i="82"/>
  <c r="DX430" i="82"/>
  <c r="DW430" i="82"/>
  <c r="DV430" i="82"/>
  <c r="DU430" i="82"/>
  <c r="DT430" i="82"/>
  <c r="DS430" i="82"/>
  <c r="DR430" i="82"/>
  <c r="DQ430" i="82"/>
  <c r="DP430" i="82"/>
  <c r="DO430" i="82"/>
  <c r="DN430" i="82"/>
  <c r="DM430" i="82"/>
  <c r="DL430" i="82"/>
  <c r="DK430" i="82"/>
  <c r="DJ430" i="82"/>
  <c r="DI430" i="82"/>
  <c r="DH430" i="82"/>
  <c r="DG430" i="82"/>
  <c r="DF430" i="82"/>
  <c r="DE430" i="82"/>
  <c r="DD430" i="82"/>
  <c r="DC430" i="82"/>
  <c r="DB430" i="82"/>
  <c r="DA430" i="82"/>
  <c r="CZ430" i="82"/>
  <c r="FL429" i="82"/>
  <c r="FK429" i="82"/>
  <c r="FJ429" i="82"/>
  <c r="FI429" i="82"/>
  <c r="FH429" i="82"/>
  <c r="FG429" i="82"/>
  <c r="FF429" i="82"/>
  <c r="FE429" i="82"/>
  <c r="FD429" i="82"/>
  <c r="FC429" i="82"/>
  <c r="FB429" i="82"/>
  <c r="FA429" i="82"/>
  <c r="EY429" i="82"/>
  <c r="EX429" i="82"/>
  <c r="EM429" i="82"/>
  <c r="EL429" i="82"/>
  <c r="EK429" i="82"/>
  <c r="EJ429" i="82"/>
  <c r="EI429" i="82"/>
  <c r="EH429" i="82"/>
  <c r="EG429" i="82"/>
  <c r="EF429" i="82"/>
  <c r="EE429" i="82"/>
  <c r="ED429" i="82"/>
  <c r="EC429" i="82"/>
  <c r="EB429" i="82"/>
  <c r="EA429" i="82"/>
  <c r="DZ429" i="82"/>
  <c r="DY429" i="82"/>
  <c r="DX429" i="82"/>
  <c r="DW429" i="82"/>
  <c r="DV429" i="82"/>
  <c r="DU429" i="82"/>
  <c r="DT429" i="82"/>
  <c r="DS429" i="82"/>
  <c r="DR429" i="82"/>
  <c r="DQ429" i="82"/>
  <c r="DP429" i="82"/>
  <c r="DO429" i="82"/>
  <c r="DN429" i="82"/>
  <c r="DM429" i="82"/>
  <c r="DL429" i="82"/>
  <c r="DK429" i="82"/>
  <c r="DJ429" i="82"/>
  <c r="DI429" i="82"/>
  <c r="DH429" i="82"/>
  <c r="DG429" i="82"/>
  <c r="DF429" i="82"/>
  <c r="DE429" i="82"/>
  <c r="DD429" i="82"/>
  <c r="DC429" i="82"/>
  <c r="DB429" i="82"/>
  <c r="DA429" i="82"/>
  <c r="CZ429" i="82"/>
  <c r="FL428" i="82"/>
  <c r="FK428" i="82"/>
  <c r="FJ428" i="82"/>
  <c r="FI428" i="82"/>
  <c r="FH428" i="82"/>
  <c r="FG428" i="82"/>
  <c r="FF428" i="82"/>
  <c r="FE428" i="82"/>
  <c r="FD428" i="82"/>
  <c r="FC428" i="82"/>
  <c r="FB428" i="82"/>
  <c r="FA428" i="82"/>
  <c r="EY428" i="82"/>
  <c r="EX428" i="82"/>
  <c r="EM428" i="82"/>
  <c r="EL428" i="82"/>
  <c r="EK428" i="82"/>
  <c r="EJ428" i="82"/>
  <c r="EI428" i="82"/>
  <c r="EH428" i="82"/>
  <c r="EG428" i="82"/>
  <c r="EF428" i="82"/>
  <c r="EE428" i="82"/>
  <c r="ED428" i="82"/>
  <c r="EC428" i="82"/>
  <c r="EB428" i="82"/>
  <c r="EA428" i="82"/>
  <c r="DZ428" i="82"/>
  <c r="DY428" i="82"/>
  <c r="DX428" i="82"/>
  <c r="DW428" i="82"/>
  <c r="DV428" i="82"/>
  <c r="DU428" i="82"/>
  <c r="DT428" i="82"/>
  <c r="DS428" i="82"/>
  <c r="DR428" i="82"/>
  <c r="DQ428" i="82"/>
  <c r="DP428" i="82"/>
  <c r="DO428" i="82"/>
  <c r="DN428" i="82"/>
  <c r="DM428" i="82"/>
  <c r="DL428" i="82"/>
  <c r="DK428" i="82"/>
  <c r="DJ428" i="82"/>
  <c r="DI428" i="82"/>
  <c r="DH428" i="82"/>
  <c r="DG428" i="82"/>
  <c r="DF428" i="82"/>
  <c r="DE428" i="82"/>
  <c r="DD428" i="82"/>
  <c r="DC428" i="82"/>
  <c r="DB428" i="82"/>
  <c r="DA428" i="82"/>
  <c r="CZ428" i="82"/>
  <c r="FL427" i="82"/>
  <c r="FK427" i="82"/>
  <c r="FJ427" i="82"/>
  <c r="FI427" i="82"/>
  <c r="FH427" i="82"/>
  <c r="FG427" i="82"/>
  <c r="FF427" i="82"/>
  <c r="FE427" i="82"/>
  <c r="FD427" i="82"/>
  <c r="FC427" i="82"/>
  <c r="FB427" i="82"/>
  <c r="FA427" i="82"/>
  <c r="EY427" i="82"/>
  <c r="EX427" i="82"/>
  <c r="EM427" i="82"/>
  <c r="EL427" i="82"/>
  <c r="EK427" i="82"/>
  <c r="EJ427" i="82"/>
  <c r="EI427" i="82"/>
  <c r="EH427" i="82"/>
  <c r="EG427" i="82"/>
  <c r="EF427" i="82"/>
  <c r="EE427" i="82"/>
  <c r="ED427" i="82"/>
  <c r="EC427" i="82"/>
  <c r="EB427" i="82"/>
  <c r="EA427" i="82"/>
  <c r="DZ427" i="82"/>
  <c r="DY427" i="82"/>
  <c r="DX427" i="82"/>
  <c r="DW427" i="82"/>
  <c r="DV427" i="82"/>
  <c r="DU427" i="82"/>
  <c r="DT427" i="82"/>
  <c r="DS427" i="82"/>
  <c r="DR427" i="82"/>
  <c r="DQ427" i="82"/>
  <c r="DP427" i="82"/>
  <c r="DO427" i="82"/>
  <c r="DN427" i="82"/>
  <c r="DM427" i="82"/>
  <c r="DL427" i="82"/>
  <c r="DK427" i="82"/>
  <c r="DJ427" i="82"/>
  <c r="DI427" i="82"/>
  <c r="DH427" i="82"/>
  <c r="DG427" i="82"/>
  <c r="DF427" i="82"/>
  <c r="DE427" i="82"/>
  <c r="DD427" i="82"/>
  <c r="DC427" i="82"/>
  <c r="DB427" i="82"/>
  <c r="DA427" i="82"/>
  <c r="CZ427" i="82"/>
  <c r="FL426" i="82"/>
  <c r="FK426" i="82"/>
  <c r="FJ426" i="82"/>
  <c r="FI426" i="82"/>
  <c r="FH426" i="82"/>
  <c r="FG426" i="82"/>
  <c r="FF426" i="82"/>
  <c r="FE426" i="82"/>
  <c r="FD426" i="82"/>
  <c r="FC426" i="82"/>
  <c r="FB426" i="82"/>
  <c r="FA426" i="82"/>
  <c r="EY426" i="82"/>
  <c r="EX426" i="82"/>
  <c r="EM426" i="82"/>
  <c r="EL426" i="82"/>
  <c r="EK426" i="82"/>
  <c r="EJ426" i="82"/>
  <c r="EI426" i="82"/>
  <c r="EH426" i="82"/>
  <c r="EG426" i="82"/>
  <c r="EF426" i="82"/>
  <c r="EE426" i="82"/>
  <c r="ED426" i="82"/>
  <c r="EC426" i="82"/>
  <c r="EB426" i="82"/>
  <c r="EA426" i="82"/>
  <c r="DZ426" i="82"/>
  <c r="DY426" i="82"/>
  <c r="DX426" i="82"/>
  <c r="DW426" i="82"/>
  <c r="DV426" i="82"/>
  <c r="DU426" i="82"/>
  <c r="DT426" i="82"/>
  <c r="DS426" i="82"/>
  <c r="DR426" i="82"/>
  <c r="DQ426" i="82"/>
  <c r="DP426" i="82"/>
  <c r="DO426" i="82"/>
  <c r="DN426" i="82"/>
  <c r="DM426" i="82"/>
  <c r="DL426" i="82"/>
  <c r="DK426" i="82"/>
  <c r="DJ426" i="82"/>
  <c r="DI426" i="82"/>
  <c r="DH426" i="82"/>
  <c r="DG426" i="82"/>
  <c r="DF426" i="82"/>
  <c r="DE426" i="82"/>
  <c r="DD426" i="82"/>
  <c r="DC426" i="82"/>
  <c r="DB426" i="82"/>
  <c r="DA426" i="82"/>
  <c r="CZ426" i="82"/>
  <c r="FL425" i="82"/>
  <c r="FK425" i="82"/>
  <c r="FJ425" i="82"/>
  <c r="FI425" i="82"/>
  <c r="FH425" i="82"/>
  <c r="FG425" i="82"/>
  <c r="FF425" i="82"/>
  <c r="FE425" i="82"/>
  <c r="FD425" i="82"/>
  <c r="FC425" i="82"/>
  <c r="FB425" i="82"/>
  <c r="FA425" i="82"/>
  <c r="EY425" i="82"/>
  <c r="EX425" i="82"/>
  <c r="EM425" i="82"/>
  <c r="EL425" i="82"/>
  <c r="EK425" i="82"/>
  <c r="EJ425" i="82"/>
  <c r="EI425" i="82"/>
  <c r="EH425" i="82"/>
  <c r="EG425" i="82"/>
  <c r="EF425" i="82"/>
  <c r="EE425" i="82"/>
  <c r="ED425" i="82"/>
  <c r="EC425" i="82"/>
  <c r="EB425" i="82"/>
  <c r="EA425" i="82"/>
  <c r="DZ425" i="82"/>
  <c r="DY425" i="82"/>
  <c r="DX425" i="82"/>
  <c r="DW425" i="82"/>
  <c r="DV425" i="82"/>
  <c r="DU425" i="82"/>
  <c r="DT425" i="82"/>
  <c r="DS425" i="82"/>
  <c r="DR425" i="82"/>
  <c r="DQ425" i="82"/>
  <c r="DP425" i="82"/>
  <c r="DO425" i="82"/>
  <c r="DN425" i="82"/>
  <c r="DM425" i="82"/>
  <c r="DL425" i="82"/>
  <c r="DK425" i="82"/>
  <c r="DJ425" i="82"/>
  <c r="DI425" i="82"/>
  <c r="DH425" i="82"/>
  <c r="DG425" i="82"/>
  <c r="DF425" i="82"/>
  <c r="DE425" i="82"/>
  <c r="DD425" i="82"/>
  <c r="DC425" i="82"/>
  <c r="DB425" i="82"/>
  <c r="DA425" i="82"/>
  <c r="CZ425" i="82"/>
  <c r="FL424" i="82"/>
  <c r="FK424" i="82"/>
  <c r="FJ424" i="82"/>
  <c r="FI424" i="82"/>
  <c r="FH424" i="82"/>
  <c r="FG424" i="82"/>
  <c r="FF424" i="82"/>
  <c r="FE424" i="82"/>
  <c r="FD424" i="82"/>
  <c r="FC424" i="82"/>
  <c r="FB424" i="82"/>
  <c r="FA424" i="82"/>
  <c r="EY424" i="82"/>
  <c r="EX424" i="82"/>
  <c r="EM424" i="82"/>
  <c r="EL424" i="82"/>
  <c r="EK424" i="82"/>
  <c r="EJ424" i="82"/>
  <c r="EI424" i="82"/>
  <c r="EH424" i="82"/>
  <c r="EG424" i="82"/>
  <c r="EF424" i="82"/>
  <c r="EE424" i="82"/>
  <c r="ED424" i="82"/>
  <c r="EC424" i="82"/>
  <c r="EB424" i="82"/>
  <c r="EA424" i="82"/>
  <c r="DZ424" i="82"/>
  <c r="DY424" i="82"/>
  <c r="DX424" i="82"/>
  <c r="DW424" i="82"/>
  <c r="DV424" i="82"/>
  <c r="DU424" i="82"/>
  <c r="DT424" i="82"/>
  <c r="DS424" i="82"/>
  <c r="DR424" i="82"/>
  <c r="DQ424" i="82"/>
  <c r="DP424" i="82"/>
  <c r="DO424" i="82"/>
  <c r="DN424" i="82"/>
  <c r="DM424" i="82"/>
  <c r="DL424" i="82"/>
  <c r="DK424" i="82"/>
  <c r="DJ424" i="82"/>
  <c r="DI424" i="82"/>
  <c r="DH424" i="82"/>
  <c r="DG424" i="82"/>
  <c r="DF424" i="82"/>
  <c r="DE424" i="82"/>
  <c r="DD424" i="82"/>
  <c r="DC424" i="82"/>
  <c r="DB424" i="82"/>
  <c r="DA424" i="82"/>
  <c r="CZ424" i="82"/>
  <c r="FL423" i="82"/>
  <c r="FK423" i="82"/>
  <c r="FJ423" i="82"/>
  <c r="FI423" i="82"/>
  <c r="FH423" i="82"/>
  <c r="FG423" i="82"/>
  <c r="FF423" i="82"/>
  <c r="FE423" i="82"/>
  <c r="FD423" i="82"/>
  <c r="FC423" i="82"/>
  <c r="FB423" i="82"/>
  <c r="FA423" i="82"/>
  <c r="EY423" i="82"/>
  <c r="EX423" i="82"/>
  <c r="EM423" i="82"/>
  <c r="EL423" i="82"/>
  <c r="EK423" i="82"/>
  <c r="EJ423" i="82"/>
  <c r="EI423" i="82"/>
  <c r="EH423" i="82"/>
  <c r="EG423" i="82"/>
  <c r="EF423" i="82"/>
  <c r="EE423" i="82"/>
  <c r="ED423" i="82"/>
  <c r="EC423" i="82"/>
  <c r="EB423" i="82"/>
  <c r="EA423" i="82"/>
  <c r="DZ423" i="82"/>
  <c r="DY423" i="82"/>
  <c r="DX423" i="82"/>
  <c r="DW423" i="82"/>
  <c r="DV423" i="82"/>
  <c r="DU423" i="82"/>
  <c r="DT423" i="82"/>
  <c r="DS423" i="82"/>
  <c r="DR423" i="82"/>
  <c r="DQ423" i="82"/>
  <c r="DP423" i="82"/>
  <c r="DO423" i="82"/>
  <c r="DN423" i="82"/>
  <c r="DM423" i="82"/>
  <c r="DL423" i="82"/>
  <c r="DK423" i="82"/>
  <c r="DJ423" i="82"/>
  <c r="DI423" i="82"/>
  <c r="DH423" i="82"/>
  <c r="DG423" i="82"/>
  <c r="DF423" i="82"/>
  <c r="DE423" i="82"/>
  <c r="DD423" i="82"/>
  <c r="DC423" i="82"/>
  <c r="DB423" i="82"/>
  <c r="DA423" i="82"/>
  <c r="CZ423" i="82"/>
  <c r="FL422" i="82"/>
  <c r="FK422" i="82"/>
  <c r="FJ422" i="82"/>
  <c r="FI422" i="82"/>
  <c r="FH422" i="82"/>
  <c r="FG422" i="82"/>
  <c r="FF422" i="82"/>
  <c r="FE422" i="82"/>
  <c r="FD422" i="82"/>
  <c r="FC422" i="82"/>
  <c r="FB422" i="82"/>
  <c r="FA422" i="82"/>
  <c r="EY422" i="82"/>
  <c r="EX422" i="82"/>
  <c r="EM422" i="82"/>
  <c r="EL422" i="82"/>
  <c r="EK422" i="82"/>
  <c r="EJ422" i="82"/>
  <c r="EI422" i="82"/>
  <c r="EH422" i="82"/>
  <c r="EG422" i="82"/>
  <c r="EF422" i="82"/>
  <c r="EE422" i="82"/>
  <c r="ED422" i="82"/>
  <c r="EC422" i="82"/>
  <c r="EB422" i="82"/>
  <c r="EA422" i="82"/>
  <c r="DZ422" i="82"/>
  <c r="DY422" i="82"/>
  <c r="DX422" i="82"/>
  <c r="DW422" i="82"/>
  <c r="DV422" i="82"/>
  <c r="DU422" i="82"/>
  <c r="DT422" i="82"/>
  <c r="DS422" i="82"/>
  <c r="DR422" i="82"/>
  <c r="DQ422" i="82"/>
  <c r="DP422" i="82"/>
  <c r="DO422" i="82"/>
  <c r="DN422" i="82"/>
  <c r="DM422" i="82"/>
  <c r="DL422" i="82"/>
  <c r="DK422" i="82"/>
  <c r="DJ422" i="82"/>
  <c r="DI422" i="82"/>
  <c r="DH422" i="82"/>
  <c r="DG422" i="82"/>
  <c r="DF422" i="82"/>
  <c r="DE422" i="82"/>
  <c r="DD422" i="82"/>
  <c r="DC422" i="82"/>
  <c r="DB422" i="82"/>
  <c r="DA422" i="82"/>
  <c r="CZ422" i="82"/>
  <c r="FL421" i="82"/>
  <c r="FK421" i="82"/>
  <c r="FJ421" i="82"/>
  <c r="FI421" i="82"/>
  <c r="FH421" i="82"/>
  <c r="FG421" i="82"/>
  <c r="FF421" i="82"/>
  <c r="FE421" i="82"/>
  <c r="FD421" i="82"/>
  <c r="FC421" i="82"/>
  <c r="FB421" i="82"/>
  <c r="FA421" i="82"/>
  <c r="EY421" i="82"/>
  <c r="EX421" i="82"/>
  <c r="EM421" i="82"/>
  <c r="EL421" i="82"/>
  <c r="EK421" i="82"/>
  <c r="EJ421" i="82"/>
  <c r="EI421" i="82"/>
  <c r="EH421" i="82"/>
  <c r="EG421" i="82"/>
  <c r="EF421" i="82"/>
  <c r="EE421" i="82"/>
  <c r="ED421" i="82"/>
  <c r="EC421" i="82"/>
  <c r="EB421" i="82"/>
  <c r="EA421" i="82"/>
  <c r="DZ421" i="82"/>
  <c r="DY421" i="82"/>
  <c r="DX421" i="82"/>
  <c r="DW421" i="82"/>
  <c r="DV421" i="82"/>
  <c r="DU421" i="82"/>
  <c r="DT421" i="82"/>
  <c r="DS421" i="82"/>
  <c r="DR421" i="82"/>
  <c r="DQ421" i="82"/>
  <c r="DP421" i="82"/>
  <c r="DO421" i="82"/>
  <c r="DN421" i="82"/>
  <c r="DM421" i="82"/>
  <c r="DL421" i="82"/>
  <c r="DK421" i="82"/>
  <c r="DJ421" i="82"/>
  <c r="DI421" i="82"/>
  <c r="DH421" i="82"/>
  <c r="DG421" i="82"/>
  <c r="DF421" i="82"/>
  <c r="DE421" i="82"/>
  <c r="DD421" i="82"/>
  <c r="DC421" i="82"/>
  <c r="DB421" i="82"/>
  <c r="DA421" i="82"/>
  <c r="CZ421" i="82"/>
  <c r="FL420" i="82"/>
  <c r="FK420" i="82"/>
  <c r="FJ420" i="82"/>
  <c r="FI420" i="82"/>
  <c r="FH420" i="82"/>
  <c r="FG420" i="82"/>
  <c r="FF420" i="82"/>
  <c r="FE420" i="82"/>
  <c r="FD420" i="82"/>
  <c r="FC420" i="82"/>
  <c r="FB420" i="82"/>
  <c r="FA420" i="82"/>
  <c r="EY420" i="82"/>
  <c r="EX420" i="82"/>
  <c r="EM420" i="82"/>
  <c r="EL420" i="82"/>
  <c r="EK420" i="82"/>
  <c r="EJ420" i="82"/>
  <c r="EI420" i="82"/>
  <c r="EH420" i="82"/>
  <c r="EG420" i="82"/>
  <c r="EF420" i="82"/>
  <c r="EE420" i="82"/>
  <c r="ED420" i="82"/>
  <c r="EC420" i="82"/>
  <c r="EB420" i="82"/>
  <c r="EA420" i="82"/>
  <c r="DZ420" i="82"/>
  <c r="DY420" i="82"/>
  <c r="DX420" i="82"/>
  <c r="DW420" i="82"/>
  <c r="DV420" i="82"/>
  <c r="DU420" i="82"/>
  <c r="DT420" i="82"/>
  <c r="DS420" i="82"/>
  <c r="DR420" i="82"/>
  <c r="DQ420" i="82"/>
  <c r="DP420" i="82"/>
  <c r="DO420" i="82"/>
  <c r="DN420" i="82"/>
  <c r="DM420" i="82"/>
  <c r="DL420" i="82"/>
  <c r="DK420" i="82"/>
  <c r="DJ420" i="82"/>
  <c r="DI420" i="82"/>
  <c r="DH420" i="82"/>
  <c r="DG420" i="82"/>
  <c r="DF420" i="82"/>
  <c r="DE420" i="82"/>
  <c r="DD420" i="82"/>
  <c r="DC420" i="82"/>
  <c r="DB420" i="82"/>
  <c r="DA420" i="82"/>
  <c r="CZ420" i="82"/>
  <c r="FL419" i="82"/>
  <c r="FK419" i="82"/>
  <c r="FJ419" i="82"/>
  <c r="FI419" i="82"/>
  <c r="FH419" i="82"/>
  <c r="FG419" i="82"/>
  <c r="FF419" i="82"/>
  <c r="FE419" i="82"/>
  <c r="FD419" i="82"/>
  <c r="FC419" i="82"/>
  <c r="FB419" i="82"/>
  <c r="FA419" i="82"/>
  <c r="EY419" i="82"/>
  <c r="EX419" i="82"/>
  <c r="EM419" i="82"/>
  <c r="EL419" i="82"/>
  <c r="EK419" i="82"/>
  <c r="EJ419" i="82"/>
  <c r="EI419" i="82"/>
  <c r="EH419" i="82"/>
  <c r="EG419" i="82"/>
  <c r="EF419" i="82"/>
  <c r="EE419" i="82"/>
  <c r="ED419" i="82"/>
  <c r="EC419" i="82"/>
  <c r="EB419" i="82"/>
  <c r="EA419" i="82"/>
  <c r="DZ419" i="82"/>
  <c r="DY419" i="82"/>
  <c r="DX419" i="82"/>
  <c r="DW419" i="82"/>
  <c r="DV419" i="82"/>
  <c r="DU419" i="82"/>
  <c r="DT419" i="82"/>
  <c r="DS419" i="82"/>
  <c r="DR419" i="82"/>
  <c r="DQ419" i="82"/>
  <c r="DP419" i="82"/>
  <c r="DO419" i="82"/>
  <c r="DN419" i="82"/>
  <c r="DM419" i="82"/>
  <c r="DL419" i="82"/>
  <c r="DK419" i="82"/>
  <c r="DJ419" i="82"/>
  <c r="DI419" i="82"/>
  <c r="DH419" i="82"/>
  <c r="DG419" i="82"/>
  <c r="DF419" i="82"/>
  <c r="DE419" i="82"/>
  <c r="DD419" i="82"/>
  <c r="DC419" i="82"/>
  <c r="DB419" i="82"/>
  <c r="DA419" i="82"/>
  <c r="CZ419" i="82"/>
  <c r="FL418" i="82"/>
  <c r="FK418" i="82"/>
  <c r="FJ418" i="82"/>
  <c r="FI418" i="82"/>
  <c r="FH418" i="82"/>
  <c r="FG418" i="82"/>
  <c r="FF418" i="82"/>
  <c r="FE418" i="82"/>
  <c r="FD418" i="82"/>
  <c r="FC418" i="82"/>
  <c r="FB418" i="82"/>
  <c r="FA418" i="82"/>
  <c r="EY418" i="82"/>
  <c r="EX418" i="82"/>
  <c r="EM418" i="82"/>
  <c r="EL418" i="82"/>
  <c r="EK418" i="82"/>
  <c r="EJ418" i="82"/>
  <c r="EI418" i="82"/>
  <c r="EH418" i="82"/>
  <c r="EG418" i="82"/>
  <c r="EF418" i="82"/>
  <c r="EE418" i="82"/>
  <c r="ED418" i="82"/>
  <c r="EC418" i="82"/>
  <c r="EB418" i="82"/>
  <c r="EA418" i="82"/>
  <c r="DZ418" i="82"/>
  <c r="DY418" i="82"/>
  <c r="DX418" i="82"/>
  <c r="DW418" i="82"/>
  <c r="DV418" i="82"/>
  <c r="DU418" i="82"/>
  <c r="DT418" i="82"/>
  <c r="DS418" i="82"/>
  <c r="DR418" i="82"/>
  <c r="DQ418" i="82"/>
  <c r="DP418" i="82"/>
  <c r="DO418" i="82"/>
  <c r="DN418" i="82"/>
  <c r="DM418" i="82"/>
  <c r="DL418" i="82"/>
  <c r="DK418" i="82"/>
  <c r="DJ418" i="82"/>
  <c r="DI418" i="82"/>
  <c r="DH418" i="82"/>
  <c r="DG418" i="82"/>
  <c r="DF418" i="82"/>
  <c r="DE418" i="82"/>
  <c r="DD418" i="82"/>
  <c r="DC418" i="82"/>
  <c r="DB418" i="82"/>
  <c r="DA418" i="82"/>
  <c r="CZ418" i="82"/>
  <c r="FL417" i="82"/>
  <c r="FK417" i="82"/>
  <c r="FJ417" i="82"/>
  <c r="FI417" i="82"/>
  <c r="FH417" i="82"/>
  <c r="FG417" i="82"/>
  <c r="FF417" i="82"/>
  <c r="FE417" i="82"/>
  <c r="FD417" i="82"/>
  <c r="FC417" i="82"/>
  <c r="FB417" i="82"/>
  <c r="FA417" i="82"/>
  <c r="EY417" i="82"/>
  <c r="EX417" i="82"/>
  <c r="EM417" i="82"/>
  <c r="EL417" i="82"/>
  <c r="EK417" i="82"/>
  <c r="EJ417" i="82"/>
  <c r="EI417" i="82"/>
  <c r="EH417" i="82"/>
  <c r="EG417" i="82"/>
  <c r="EF417" i="82"/>
  <c r="EE417" i="82"/>
  <c r="ED417" i="82"/>
  <c r="EC417" i="82"/>
  <c r="EB417" i="82"/>
  <c r="EA417" i="82"/>
  <c r="DZ417" i="82"/>
  <c r="DY417" i="82"/>
  <c r="DX417" i="82"/>
  <c r="DW417" i="82"/>
  <c r="DV417" i="82"/>
  <c r="DU417" i="82"/>
  <c r="DT417" i="82"/>
  <c r="DS417" i="82"/>
  <c r="DR417" i="82"/>
  <c r="DQ417" i="82"/>
  <c r="DP417" i="82"/>
  <c r="DO417" i="82"/>
  <c r="DN417" i="82"/>
  <c r="DM417" i="82"/>
  <c r="DL417" i="82"/>
  <c r="DK417" i="82"/>
  <c r="DJ417" i="82"/>
  <c r="DI417" i="82"/>
  <c r="DH417" i="82"/>
  <c r="DG417" i="82"/>
  <c r="DF417" i="82"/>
  <c r="DE417" i="82"/>
  <c r="DD417" i="82"/>
  <c r="DC417" i="82"/>
  <c r="DB417" i="82"/>
  <c r="DA417" i="82"/>
  <c r="CZ417" i="82"/>
  <c r="FL416" i="82"/>
  <c r="FK416" i="82"/>
  <c r="FJ416" i="82"/>
  <c r="FI416" i="82"/>
  <c r="FH416" i="82"/>
  <c r="FG416" i="82"/>
  <c r="FF416" i="82"/>
  <c r="FE416" i="82"/>
  <c r="FD416" i="82"/>
  <c r="FC416" i="82"/>
  <c r="FB416" i="82"/>
  <c r="FA416" i="82"/>
  <c r="EY416" i="82"/>
  <c r="EX416" i="82"/>
  <c r="EM416" i="82"/>
  <c r="EL416" i="82"/>
  <c r="EK416" i="82"/>
  <c r="EJ416" i="82"/>
  <c r="EI416" i="82"/>
  <c r="EH416" i="82"/>
  <c r="EG416" i="82"/>
  <c r="EF416" i="82"/>
  <c r="EE416" i="82"/>
  <c r="ED416" i="82"/>
  <c r="EC416" i="82"/>
  <c r="EB416" i="82"/>
  <c r="EA416" i="82"/>
  <c r="DZ416" i="82"/>
  <c r="DY416" i="82"/>
  <c r="DX416" i="82"/>
  <c r="DW416" i="82"/>
  <c r="DV416" i="82"/>
  <c r="DU416" i="82"/>
  <c r="DT416" i="82"/>
  <c r="DS416" i="82"/>
  <c r="DR416" i="82"/>
  <c r="DQ416" i="82"/>
  <c r="DP416" i="82"/>
  <c r="DO416" i="82"/>
  <c r="DN416" i="82"/>
  <c r="DM416" i="82"/>
  <c r="DL416" i="82"/>
  <c r="DK416" i="82"/>
  <c r="DJ416" i="82"/>
  <c r="DI416" i="82"/>
  <c r="DH416" i="82"/>
  <c r="DG416" i="82"/>
  <c r="DF416" i="82"/>
  <c r="DE416" i="82"/>
  <c r="DD416" i="82"/>
  <c r="DC416" i="82"/>
  <c r="DB416" i="82"/>
  <c r="DA416" i="82"/>
  <c r="CZ416" i="82"/>
  <c r="FL415" i="82"/>
  <c r="FK415" i="82"/>
  <c r="FJ415" i="82"/>
  <c r="FI415" i="82"/>
  <c r="FH415" i="82"/>
  <c r="FG415" i="82"/>
  <c r="FF415" i="82"/>
  <c r="FE415" i="82"/>
  <c r="FD415" i="82"/>
  <c r="FC415" i="82"/>
  <c r="FB415" i="82"/>
  <c r="FA415" i="82"/>
  <c r="EY415" i="82"/>
  <c r="EX415" i="82"/>
  <c r="EM415" i="82"/>
  <c r="EL415" i="82"/>
  <c r="EK415" i="82"/>
  <c r="EJ415" i="82"/>
  <c r="EI415" i="82"/>
  <c r="EH415" i="82"/>
  <c r="EG415" i="82"/>
  <c r="EF415" i="82"/>
  <c r="EE415" i="82"/>
  <c r="ED415" i="82"/>
  <c r="EC415" i="82"/>
  <c r="EB415" i="82"/>
  <c r="EA415" i="82"/>
  <c r="DZ415" i="82"/>
  <c r="DY415" i="82"/>
  <c r="DX415" i="82"/>
  <c r="DW415" i="82"/>
  <c r="DV415" i="82"/>
  <c r="DU415" i="82"/>
  <c r="DT415" i="82"/>
  <c r="DS415" i="82"/>
  <c r="DR415" i="82"/>
  <c r="DQ415" i="82"/>
  <c r="DP415" i="82"/>
  <c r="DO415" i="82"/>
  <c r="DN415" i="82"/>
  <c r="DM415" i="82"/>
  <c r="DL415" i="82"/>
  <c r="DK415" i="82"/>
  <c r="DJ415" i="82"/>
  <c r="DI415" i="82"/>
  <c r="DH415" i="82"/>
  <c r="DG415" i="82"/>
  <c r="DF415" i="82"/>
  <c r="DE415" i="82"/>
  <c r="DD415" i="82"/>
  <c r="DC415" i="82"/>
  <c r="DB415" i="82"/>
  <c r="DA415" i="82"/>
  <c r="CZ415" i="82"/>
  <c r="FL414" i="82"/>
  <c r="FK414" i="82"/>
  <c r="FJ414" i="82"/>
  <c r="FI414" i="82"/>
  <c r="FH414" i="82"/>
  <c r="FG414" i="82"/>
  <c r="FF414" i="82"/>
  <c r="FE414" i="82"/>
  <c r="FD414" i="82"/>
  <c r="FC414" i="82"/>
  <c r="FB414" i="82"/>
  <c r="FA414" i="82"/>
  <c r="EY414" i="82"/>
  <c r="EX414" i="82"/>
  <c r="EM414" i="82"/>
  <c r="EL414" i="82"/>
  <c r="EK414" i="82"/>
  <c r="EJ414" i="82"/>
  <c r="EI414" i="82"/>
  <c r="EH414" i="82"/>
  <c r="EG414" i="82"/>
  <c r="EF414" i="82"/>
  <c r="EE414" i="82"/>
  <c r="ED414" i="82"/>
  <c r="EC414" i="82"/>
  <c r="EB414" i="82"/>
  <c r="EA414" i="82"/>
  <c r="DZ414" i="82"/>
  <c r="DY414" i="82"/>
  <c r="DX414" i="82"/>
  <c r="DW414" i="82"/>
  <c r="DV414" i="82"/>
  <c r="DU414" i="82"/>
  <c r="DT414" i="82"/>
  <c r="DS414" i="82"/>
  <c r="DR414" i="82"/>
  <c r="DQ414" i="82"/>
  <c r="DP414" i="82"/>
  <c r="DO414" i="82"/>
  <c r="DN414" i="82"/>
  <c r="DM414" i="82"/>
  <c r="DL414" i="82"/>
  <c r="DK414" i="82"/>
  <c r="DJ414" i="82"/>
  <c r="DI414" i="82"/>
  <c r="DH414" i="82"/>
  <c r="DG414" i="82"/>
  <c r="DF414" i="82"/>
  <c r="DE414" i="82"/>
  <c r="DD414" i="82"/>
  <c r="DC414" i="82"/>
  <c r="DB414" i="82"/>
  <c r="DA414" i="82"/>
  <c r="CZ414" i="82"/>
  <c r="FL413" i="82"/>
  <c r="FK413" i="82"/>
  <c r="FJ413" i="82"/>
  <c r="FI413" i="82"/>
  <c r="FH413" i="82"/>
  <c r="FG413" i="82"/>
  <c r="FF413" i="82"/>
  <c r="FE413" i="82"/>
  <c r="FD413" i="82"/>
  <c r="FC413" i="82"/>
  <c r="FB413" i="82"/>
  <c r="FA413" i="82"/>
  <c r="EY413" i="82"/>
  <c r="EX413" i="82"/>
  <c r="EM413" i="82"/>
  <c r="EL413" i="82"/>
  <c r="EK413" i="82"/>
  <c r="EJ413" i="82"/>
  <c r="EI413" i="82"/>
  <c r="EH413" i="82"/>
  <c r="EG413" i="82"/>
  <c r="EF413" i="82"/>
  <c r="EE413" i="82"/>
  <c r="ED413" i="82"/>
  <c r="EC413" i="82"/>
  <c r="EB413" i="82"/>
  <c r="EA413" i="82"/>
  <c r="DZ413" i="82"/>
  <c r="DY413" i="82"/>
  <c r="DX413" i="82"/>
  <c r="DW413" i="82"/>
  <c r="DV413" i="82"/>
  <c r="DU413" i="82"/>
  <c r="DT413" i="82"/>
  <c r="DS413" i="82"/>
  <c r="DR413" i="82"/>
  <c r="DQ413" i="82"/>
  <c r="DP413" i="82"/>
  <c r="DO413" i="82"/>
  <c r="DN413" i="82"/>
  <c r="DM413" i="82"/>
  <c r="DL413" i="82"/>
  <c r="DK413" i="82"/>
  <c r="DJ413" i="82"/>
  <c r="DI413" i="82"/>
  <c r="DH413" i="82"/>
  <c r="DG413" i="82"/>
  <c r="DF413" i="82"/>
  <c r="DE413" i="82"/>
  <c r="DD413" i="82"/>
  <c r="DC413" i="82"/>
  <c r="DB413" i="82"/>
  <c r="DA413" i="82"/>
  <c r="CZ413" i="82"/>
  <c r="FL412" i="82"/>
  <c r="FK412" i="82"/>
  <c r="FJ412" i="82"/>
  <c r="FI412" i="82"/>
  <c r="FH412" i="82"/>
  <c r="FG412" i="82"/>
  <c r="FF412" i="82"/>
  <c r="FE412" i="82"/>
  <c r="FD412" i="82"/>
  <c r="FC412" i="82"/>
  <c r="FB412" i="82"/>
  <c r="FA412" i="82"/>
  <c r="EY412" i="82"/>
  <c r="EX412" i="82"/>
  <c r="EM412" i="82"/>
  <c r="EL412" i="82"/>
  <c r="EK412" i="82"/>
  <c r="EJ412" i="82"/>
  <c r="EI412" i="82"/>
  <c r="EH412" i="82"/>
  <c r="EG412" i="82"/>
  <c r="EF412" i="82"/>
  <c r="EE412" i="82"/>
  <c r="ED412" i="82"/>
  <c r="EC412" i="82"/>
  <c r="EB412" i="82"/>
  <c r="EA412" i="82"/>
  <c r="DZ412" i="82"/>
  <c r="DY412" i="82"/>
  <c r="DX412" i="82"/>
  <c r="DW412" i="82"/>
  <c r="DV412" i="82"/>
  <c r="DU412" i="82"/>
  <c r="DT412" i="82"/>
  <c r="DS412" i="82"/>
  <c r="DR412" i="82"/>
  <c r="DQ412" i="82"/>
  <c r="DP412" i="82"/>
  <c r="DO412" i="82"/>
  <c r="DN412" i="82"/>
  <c r="DM412" i="82"/>
  <c r="DL412" i="82"/>
  <c r="DK412" i="82"/>
  <c r="DJ412" i="82"/>
  <c r="DI412" i="82"/>
  <c r="DH412" i="82"/>
  <c r="DG412" i="82"/>
  <c r="DF412" i="82"/>
  <c r="DE412" i="82"/>
  <c r="DD412" i="82"/>
  <c r="DC412" i="82"/>
  <c r="DB412" i="82"/>
  <c r="DA412" i="82"/>
  <c r="CZ412" i="82"/>
  <c r="FL411" i="82"/>
  <c r="FK411" i="82"/>
  <c r="FJ411" i="82"/>
  <c r="FI411" i="82"/>
  <c r="FH411" i="82"/>
  <c r="FG411" i="82"/>
  <c r="FF411" i="82"/>
  <c r="FE411" i="82"/>
  <c r="FD411" i="82"/>
  <c r="FC411" i="82"/>
  <c r="FB411" i="82"/>
  <c r="FA411" i="82"/>
  <c r="EY411" i="82"/>
  <c r="EX411" i="82"/>
  <c r="EM411" i="82"/>
  <c r="EL411" i="82"/>
  <c r="EK411" i="82"/>
  <c r="EJ411" i="82"/>
  <c r="EI411" i="82"/>
  <c r="EH411" i="82"/>
  <c r="EG411" i="82"/>
  <c r="EF411" i="82"/>
  <c r="EE411" i="82"/>
  <c r="ED411" i="82"/>
  <c r="EC411" i="82"/>
  <c r="EB411" i="82"/>
  <c r="EA411" i="82"/>
  <c r="DZ411" i="82"/>
  <c r="DY411" i="82"/>
  <c r="DX411" i="82"/>
  <c r="DW411" i="82"/>
  <c r="DV411" i="82"/>
  <c r="DU411" i="82"/>
  <c r="DT411" i="82"/>
  <c r="DS411" i="82"/>
  <c r="DR411" i="82"/>
  <c r="DQ411" i="82"/>
  <c r="DP411" i="82"/>
  <c r="DO411" i="82"/>
  <c r="DN411" i="82"/>
  <c r="DM411" i="82"/>
  <c r="DL411" i="82"/>
  <c r="DK411" i="82"/>
  <c r="DJ411" i="82"/>
  <c r="DI411" i="82"/>
  <c r="DH411" i="82"/>
  <c r="DG411" i="82"/>
  <c r="DF411" i="82"/>
  <c r="DE411" i="82"/>
  <c r="DD411" i="82"/>
  <c r="DC411" i="82"/>
  <c r="DB411" i="82"/>
  <c r="DA411" i="82"/>
  <c r="CZ411" i="82"/>
  <c r="FL410" i="82"/>
  <c r="FK410" i="82"/>
  <c r="FJ410" i="82"/>
  <c r="FI410" i="82"/>
  <c r="FH410" i="82"/>
  <c r="FG410" i="82"/>
  <c r="FF410" i="82"/>
  <c r="FE410" i="82"/>
  <c r="FD410" i="82"/>
  <c r="FC410" i="82"/>
  <c r="FB410" i="82"/>
  <c r="FA410" i="82"/>
  <c r="EY410" i="82"/>
  <c r="EX410" i="82"/>
  <c r="EM410" i="82"/>
  <c r="EL410" i="82"/>
  <c r="EK410" i="82"/>
  <c r="EJ410" i="82"/>
  <c r="EI410" i="82"/>
  <c r="EH410" i="82"/>
  <c r="EG410" i="82"/>
  <c r="EF410" i="82"/>
  <c r="EE410" i="82"/>
  <c r="ED410" i="82"/>
  <c r="EC410" i="82"/>
  <c r="EB410" i="82"/>
  <c r="EA410" i="82"/>
  <c r="DZ410" i="82"/>
  <c r="DY410" i="82"/>
  <c r="DX410" i="82"/>
  <c r="DW410" i="82"/>
  <c r="DV410" i="82"/>
  <c r="DU410" i="82"/>
  <c r="DT410" i="82"/>
  <c r="DS410" i="82"/>
  <c r="DR410" i="82"/>
  <c r="DQ410" i="82"/>
  <c r="DP410" i="82"/>
  <c r="DO410" i="82"/>
  <c r="DN410" i="82"/>
  <c r="DM410" i="82"/>
  <c r="DL410" i="82"/>
  <c r="DK410" i="82"/>
  <c r="DJ410" i="82"/>
  <c r="DI410" i="82"/>
  <c r="DH410" i="82"/>
  <c r="DG410" i="82"/>
  <c r="DF410" i="82"/>
  <c r="DE410" i="82"/>
  <c r="DD410" i="82"/>
  <c r="DC410" i="82"/>
  <c r="DB410" i="82"/>
  <c r="DA410" i="82"/>
  <c r="CZ410" i="82"/>
  <c r="FL409" i="82"/>
  <c r="FK409" i="82"/>
  <c r="FJ409" i="82"/>
  <c r="FI409" i="82"/>
  <c r="FH409" i="82"/>
  <c r="FG409" i="82"/>
  <c r="FF409" i="82"/>
  <c r="FE409" i="82"/>
  <c r="FD409" i="82"/>
  <c r="FC409" i="82"/>
  <c r="FB409" i="82"/>
  <c r="FA409" i="82"/>
  <c r="EY409" i="82"/>
  <c r="EX409" i="82"/>
  <c r="EM409" i="82"/>
  <c r="EL409" i="82"/>
  <c r="EK409" i="82"/>
  <c r="EJ409" i="82"/>
  <c r="EI409" i="82"/>
  <c r="EH409" i="82"/>
  <c r="EG409" i="82"/>
  <c r="EF409" i="82"/>
  <c r="EE409" i="82"/>
  <c r="ED409" i="82"/>
  <c r="EC409" i="82"/>
  <c r="EB409" i="82"/>
  <c r="EA409" i="82"/>
  <c r="DZ409" i="82"/>
  <c r="DY409" i="82"/>
  <c r="DX409" i="82"/>
  <c r="DW409" i="82"/>
  <c r="DV409" i="82"/>
  <c r="DU409" i="82"/>
  <c r="DT409" i="82"/>
  <c r="DS409" i="82"/>
  <c r="DR409" i="82"/>
  <c r="DQ409" i="82"/>
  <c r="DP409" i="82"/>
  <c r="DO409" i="82"/>
  <c r="DN409" i="82"/>
  <c r="DM409" i="82"/>
  <c r="DL409" i="82"/>
  <c r="DK409" i="82"/>
  <c r="DJ409" i="82"/>
  <c r="DI409" i="82"/>
  <c r="DH409" i="82"/>
  <c r="DG409" i="82"/>
  <c r="DF409" i="82"/>
  <c r="DE409" i="82"/>
  <c r="DD409" i="82"/>
  <c r="DC409" i="82"/>
  <c r="DB409" i="82"/>
  <c r="DA409" i="82"/>
  <c r="CZ409" i="82"/>
  <c r="FL408" i="82"/>
  <c r="FK408" i="82"/>
  <c r="FJ408" i="82"/>
  <c r="FI408" i="82"/>
  <c r="FH408" i="82"/>
  <c r="FG408" i="82"/>
  <c r="FF408" i="82"/>
  <c r="FE408" i="82"/>
  <c r="FD408" i="82"/>
  <c r="FC408" i="82"/>
  <c r="FB408" i="82"/>
  <c r="FA408" i="82"/>
  <c r="EY408" i="82"/>
  <c r="EX408" i="82"/>
  <c r="EM408" i="82"/>
  <c r="EL408" i="82"/>
  <c r="EK408" i="82"/>
  <c r="EJ408" i="82"/>
  <c r="EI408" i="82"/>
  <c r="EH408" i="82"/>
  <c r="EG408" i="82"/>
  <c r="EF408" i="82"/>
  <c r="EE408" i="82"/>
  <c r="ED408" i="82"/>
  <c r="EC408" i="82"/>
  <c r="EB408" i="82"/>
  <c r="EA408" i="82"/>
  <c r="DZ408" i="82"/>
  <c r="DY408" i="82"/>
  <c r="DX408" i="82"/>
  <c r="DW408" i="82"/>
  <c r="DV408" i="82"/>
  <c r="DU408" i="82"/>
  <c r="DT408" i="82"/>
  <c r="DS408" i="82"/>
  <c r="DR408" i="82"/>
  <c r="DQ408" i="82"/>
  <c r="DP408" i="82"/>
  <c r="DO408" i="82"/>
  <c r="DN408" i="82"/>
  <c r="DM408" i="82"/>
  <c r="DL408" i="82"/>
  <c r="DK408" i="82"/>
  <c r="DJ408" i="82"/>
  <c r="DI408" i="82"/>
  <c r="DH408" i="82"/>
  <c r="DG408" i="82"/>
  <c r="DF408" i="82"/>
  <c r="DE408" i="82"/>
  <c r="DD408" i="82"/>
  <c r="DC408" i="82"/>
  <c r="DB408" i="82"/>
  <c r="DA408" i="82"/>
  <c r="CZ408" i="82"/>
  <c r="FL407" i="82"/>
  <c r="FK407" i="82"/>
  <c r="FJ407" i="82"/>
  <c r="FI407" i="82"/>
  <c r="FH407" i="82"/>
  <c r="FG407" i="82"/>
  <c r="FF407" i="82"/>
  <c r="FE407" i="82"/>
  <c r="FD407" i="82"/>
  <c r="FC407" i="82"/>
  <c r="FB407" i="82"/>
  <c r="FA407" i="82"/>
  <c r="EY407" i="82"/>
  <c r="EX407" i="82"/>
  <c r="EM407" i="82"/>
  <c r="EL407" i="82"/>
  <c r="EK407" i="82"/>
  <c r="EJ407" i="82"/>
  <c r="EI407" i="82"/>
  <c r="EH407" i="82"/>
  <c r="EG407" i="82"/>
  <c r="EF407" i="82"/>
  <c r="EE407" i="82"/>
  <c r="ED407" i="82"/>
  <c r="EC407" i="82"/>
  <c r="EB407" i="82"/>
  <c r="EA407" i="82"/>
  <c r="DZ407" i="82"/>
  <c r="DY407" i="82"/>
  <c r="DX407" i="82"/>
  <c r="DW407" i="82"/>
  <c r="DV407" i="82"/>
  <c r="DU407" i="82"/>
  <c r="DT407" i="82"/>
  <c r="DS407" i="82"/>
  <c r="DR407" i="82"/>
  <c r="DQ407" i="82"/>
  <c r="DP407" i="82"/>
  <c r="DO407" i="82"/>
  <c r="DN407" i="82"/>
  <c r="DM407" i="82"/>
  <c r="DL407" i="82"/>
  <c r="DK407" i="82"/>
  <c r="DJ407" i="82"/>
  <c r="DI407" i="82"/>
  <c r="DH407" i="82"/>
  <c r="DG407" i="82"/>
  <c r="DF407" i="82"/>
  <c r="DE407" i="82"/>
  <c r="DD407" i="82"/>
  <c r="DC407" i="82"/>
  <c r="DB407" i="82"/>
  <c r="DA407" i="82"/>
  <c r="CZ407" i="82"/>
  <c r="FL406" i="82"/>
  <c r="FK406" i="82"/>
  <c r="FJ406" i="82"/>
  <c r="FI406" i="82"/>
  <c r="FH406" i="82"/>
  <c r="FG406" i="82"/>
  <c r="FF406" i="82"/>
  <c r="FE406" i="82"/>
  <c r="FD406" i="82"/>
  <c r="FC406" i="82"/>
  <c r="FB406" i="82"/>
  <c r="FA406" i="82"/>
  <c r="EY406" i="82"/>
  <c r="EX406" i="82"/>
  <c r="EM406" i="82"/>
  <c r="EL406" i="82"/>
  <c r="EK406" i="82"/>
  <c r="EJ406" i="82"/>
  <c r="EI406" i="82"/>
  <c r="EH406" i="82"/>
  <c r="EG406" i="82"/>
  <c r="EF406" i="82"/>
  <c r="EE406" i="82"/>
  <c r="ED406" i="82"/>
  <c r="EC406" i="82"/>
  <c r="EB406" i="82"/>
  <c r="EA406" i="82"/>
  <c r="DZ406" i="82"/>
  <c r="DY406" i="82"/>
  <c r="DX406" i="82"/>
  <c r="DW406" i="82"/>
  <c r="DV406" i="82"/>
  <c r="DU406" i="82"/>
  <c r="DT406" i="82"/>
  <c r="DS406" i="82"/>
  <c r="DR406" i="82"/>
  <c r="DQ406" i="82"/>
  <c r="DP406" i="82"/>
  <c r="DO406" i="82"/>
  <c r="DN406" i="82"/>
  <c r="DM406" i="82"/>
  <c r="DL406" i="82"/>
  <c r="DK406" i="82"/>
  <c r="DJ406" i="82"/>
  <c r="DI406" i="82"/>
  <c r="DH406" i="82"/>
  <c r="DG406" i="82"/>
  <c r="DF406" i="82"/>
  <c r="DE406" i="82"/>
  <c r="DD406" i="82"/>
  <c r="DC406" i="82"/>
  <c r="DB406" i="82"/>
  <c r="DA406" i="82"/>
  <c r="CZ406" i="82"/>
  <c r="FL405" i="82"/>
  <c r="FK405" i="82"/>
  <c r="FJ405" i="82"/>
  <c r="FI405" i="82"/>
  <c r="FH405" i="82"/>
  <c r="FG405" i="82"/>
  <c r="FF405" i="82"/>
  <c r="FE405" i="82"/>
  <c r="FD405" i="82"/>
  <c r="FC405" i="82"/>
  <c r="FB405" i="82"/>
  <c r="FA405" i="82"/>
  <c r="EY405" i="82"/>
  <c r="EX405" i="82"/>
  <c r="EM405" i="82"/>
  <c r="EL405" i="82"/>
  <c r="EK405" i="82"/>
  <c r="EJ405" i="82"/>
  <c r="EI405" i="82"/>
  <c r="EH405" i="82"/>
  <c r="EG405" i="82"/>
  <c r="EF405" i="82"/>
  <c r="EE405" i="82"/>
  <c r="ED405" i="82"/>
  <c r="EC405" i="82"/>
  <c r="EB405" i="82"/>
  <c r="EA405" i="82"/>
  <c r="DZ405" i="82"/>
  <c r="DY405" i="82"/>
  <c r="DX405" i="82"/>
  <c r="DW405" i="82"/>
  <c r="DV405" i="82"/>
  <c r="DU405" i="82"/>
  <c r="DT405" i="82"/>
  <c r="DS405" i="82"/>
  <c r="DR405" i="82"/>
  <c r="DQ405" i="82"/>
  <c r="DP405" i="82"/>
  <c r="DO405" i="82"/>
  <c r="DN405" i="82"/>
  <c r="DM405" i="82"/>
  <c r="DL405" i="82"/>
  <c r="DK405" i="82"/>
  <c r="DJ405" i="82"/>
  <c r="DI405" i="82"/>
  <c r="DH405" i="82"/>
  <c r="DG405" i="82"/>
  <c r="DF405" i="82"/>
  <c r="DE405" i="82"/>
  <c r="DD405" i="82"/>
  <c r="DC405" i="82"/>
  <c r="DB405" i="82"/>
  <c r="DA405" i="82"/>
  <c r="CZ405" i="82"/>
  <c r="FL404" i="82"/>
  <c r="FK404" i="82"/>
  <c r="FJ404" i="82"/>
  <c r="FI404" i="82"/>
  <c r="FH404" i="82"/>
  <c r="FG404" i="82"/>
  <c r="FF404" i="82"/>
  <c r="FE404" i="82"/>
  <c r="FD404" i="82"/>
  <c r="FC404" i="82"/>
  <c r="FB404" i="82"/>
  <c r="FA404" i="82"/>
  <c r="EY404" i="82"/>
  <c r="EX404" i="82"/>
  <c r="EM404" i="82"/>
  <c r="EL404" i="82"/>
  <c r="EK404" i="82"/>
  <c r="EJ404" i="82"/>
  <c r="EI404" i="82"/>
  <c r="EH404" i="82"/>
  <c r="EG404" i="82"/>
  <c r="EF404" i="82"/>
  <c r="EE404" i="82"/>
  <c r="ED404" i="82"/>
  <c r="EC404" i="82"/>
  <c r="EB404" i="82"/>
  <c r="EA404" i="82"/>
  <c r="DZ404" i="82"/>
  <c r="DY404" i="82"/>
  <c r="DX404" i="82"/>
  <c r="DW404" i="82"/>
  <c r="DV404" i="82"/>
  <c r="DU404" i="82"/>
  <c r="DT404" i="82"/>
  <c r="DS404" i="82"/>
  <c r="DR404" i="82"/>
  <c r="DQ404" i="82"/>
  <c r="DP404" i="82"/>
  <c r="DO404" i="82"/>
  <c r="DN404" i="82"/>
  <c r="DM404" i="82"/>
  <c r="DL404" i="82"/>
  <c r="DK404" i="82"/>
  <c r="DJ404" i="82"/>
  <c r="DI404" i="82"/>
  <c r="DH404" i="82"/>
  <c r="DG404" i="82"/>
  <c r="DF404" i="82"/>
  <c r="DE404" i="82"/>
  <c r="DD404" i="82"/>
  <c r="DC404" i="82"/>
  <c r="DB404" i="82"/>
  <c r="DA404" i="82"/>
  <c r="CZ404" i="82"/>
  <c r="FL403" i="82"/>
  <c r="FK403" i="82"/>
  <c r="FJ403" i="82"/>
  <c r="FI403" i="82"/>
  <c r="FH403" i="82"/>
  <c r="FG403" i="82"/>
  <c r="FF403" i="82"/>
  <c r="FE403" i="82"/>
  <c r="FD403" i="82"/>
  <c r="FC403" i="82"/>
  <c r="FB403" i="82"/>
  <c r="FA403" i="82"/>
  <c r="EY403" i="82"/>
  <c r="EX403" i="82"/>
  <c r="EM403" i="82"/>
  <c r="EL403" i="82"/>
  <c r="EK403" i="82"/>
  <c r="EJ403" i="82"/>
  <c r="EI403" i="82"/>
  <c r="EH403" i="82"/>
  <c r="EG403" i="82"/>
  <c r="EF403" i="82"/>
  <c r="EE403" i="82"/>
  <c r="ED403" i="82"/>
  <c r="EC403" i="82"/>
  <c r="EB403" i="82"/>
  <c r="EA403" i="82"/>
  <c r="DZ403" i="82"/>
  <c r="DY403" i="82"/>
  <c r="DX403" i="82"/>
  <c r="DW403" i="82"/>
  <c r="DV403" i="82"/>
  <c r="DU403" i="82"/>
  <c r="DT403" i="82"/>
  <c r="DS403" i="82"/>
  <c r="DR403" i="82"/>
  <c r="DQ403" i="82"/>
  <c r="DP403" i="82"/>
  <c r="DO403" i="82"/>
  <c r="DN403" i="82"/>
  <c r="DM403" i="82"/>
  <c r="DL403" i="82"/>
  <c r="DK403" i="82"/>
  <c r="DJ403" i="82"/>
  <c r="DI403" i="82"/>
  <c r="DH403" i="82"/>
  <c r="DG403" i="82"/>
  <c r="DF403" i="82"/>
  <c r="DE403" i="82"/>
  <c r="DD403" i="82"/>
  <c r="DC403" i="82"/>
  <c r="DB403" i="82"/>
  <c r="DA403" i="82"/>
  <c r="CZ403" i="82"/>
  <c r="FL402" i="82"/>
  <c r="FK402" i="82"/>
  <c r="FJ402" i="82"/>
  <c r="FI402" i="82"/>
  <c r="FH402" i="82"/>
  <c r="FG402" i="82"/>
  <c r="FF402" i="82"/>
  <c r="FE402" i="82"/>
  <c r="FD402" i="82"/>
  <c r="FC402" i="82"/>
  <c r="FB402" i="82"/>
  <c r="FA402" i="82"/>
  <c r="EY402" i="82"/>
  <c r="EX402" i="82"/>
  <c r="EM402" i="82"/>
  <c r="EL402" i="82"/>
  <c r="EK402" i="82"/>
  <c r="EJ402" i="82"/>
  <c r="EI402" i="82"/>
  <c r="EH402" i="82"/>
  <c r="EG402" i="82"/>
  <c r="EF402" i="82"/>
  <c r="EE402" i="82"/>
  <c r="ED402" i="82"/>
  <c r="EC402" i="82"/>
  <c r="EB402" i="82"/>
  <c r="EA402" i="82"/>
  <c r="DZ402" i="82"/>
  <c r="DY402" i="82"/>
  <c r="DX402" i="82"/>
  <c r="DW402" i="82"/>
  <c r="DV402" i="82"/>
  <c r="DU402" i="82"/>
  <c r="DT402" i="82"/>
  <c r="DS402" i="82"/>
  <c r="DR402" i="82"/>
  <c r="DQ402" i="82"/>
  <c r="DP402" i="82"/>
  <c r="DO402" i="82"/>
  <c r="DN402" i="82"/>
  <c r="DM402" i="82"/>
  <c r="DL402" i="82"/>
  <c r="DK402" i="82"/>
  <c r="DJ402" i="82"/>
  <c r="DI402" i="82"/>
  <c r="DH402" i="82"/>
  <c r="DG402" i="82"/>
  <c r="DF402" i="82"/>
  <c r="DE402" i="82"/>
  <c r="DD402" i="82"/>
  <c r="DC402" i="82"/>
  <c r="DB402" i="82"/>
  <c r="DA402" i="82"/>
  <c r="CZ402" i="82"/>
  <c r="FL401" i="82"/>
  <c r="FK401" i="82"/>
  <c r="FJ401" i="82"/>
  <c r="FI401" i="82"/>
  <c r="FH401" i="82"/>
  <c r="FG401" i="82"/>
  <c r="FF401" i="82"/>
  <c r="FE401" i="82"/>
  <c r="FD401" i="82"/>
  <c r="FC401" i="82"/>
  <c r="FB401" i="82"/>
  <c r="FA401" i="82"/>
  <c r="EY401" i="82"/>
  <c r="EX401" i="82"/>
  <c r="EM401" i="82"/>
  <c r="EL401" i="82"/>
  <c r="EK401" i="82"/>
  <c r="EJ401" i="82"/>
  <c r="EI401" i="82"/>
  <c r="EH401" i="82"/>
  <c r="EG401" i="82"/>
  <c r="EF401" i="82"/>
  <c r="EE401" i="82"/>
  <c r="ED401" i="82"/>
  <c r="EC401" i="82"/>
  <c r="EB401" i="82"/>
  <c r="EA401" i="82"/>
  <c r="DZ401" i="82"/>
  <c r="DY401" i="82"/>
  <c r="DX401" i="82"/>
  <c r="DW401" i="82"/>
  <c r="DV401" i="82"/>
  <c r="DU401" i="82"/>
  <c r="DT401" i="82"/>
  <c r="DS401" i="82"/>
  <c r="DR401" i="82"/>
  <c r="DQ401" i="82"/>
  <c r="DP401" i="82"/>
  <c r="DO401" i="82"/>
  <c r="DN401" i="82"/>
  <c r="DM401" i="82"/>
  <c r="DL401" i="82"/>
  <c r="DK401" i="82"/>
  <c r="DJ401" i="82"/>
  <c r="DI401" i="82"/>
  <c r="DH401" i="82"/>
  <c r="DG401" i="82"/>
  <c r="DF401" i="82"/>
  <c r="DE401" i="82"/>
  <c r="DD401" i="82"/>
  <c r="DC401" i="82"/>
  <c r="DB401" i="82"/>
  <c r="DA401" i="82"/>
  <c r="CZ401" i="82"/>
  <c r="FL400" i="82"/>
  <c r="FK400" i="82"/>
  <c r="FJ400" i="82"/>
  <c r="FI400" i="82"/>
  <c r="FH400" i="82"/>
  <c r="FG400" i="82"/>
  <c r="FF400" i="82"/>
  <c r="FE400" i="82"/>
  <c r="FD400" i="82"/>
  <c r="FC400" i="82"/>
  <c r="FB400" i="82"/>
  <c r="FA400" i="82"/>
  <c r="EY400" i="82"/>
  <c r="EX400" i="82"/>
  <c r="EM400" i="82"/>
  <c r="EL400" i="82"/>
  <c r="EK400" i="82"/>
  <c r="EJ400" i="82"/>
  <c r="EI400" i="82"/>
  <c r="EH400" i="82"/>
  <c r="EG400" i="82"/>
  <c r="EF400" i="82"/>
  <c r="EE400" i="82"/>
  <c r="ED400" i="82"/>
  <c r="EC400" i="82"/>
  <c r="EB400" i="82"/>
  <c r="EA400" i="82"/>
  <c r="DZ400" i="82"/>
  <c r="DY400" i="82"/>
  <c r="DX400" i="82"/>
  <c r="DW400" i="82"/>
  <c r="DV400" i="82"/>
  <c r="DU400" i="82"/>
  <c r="DT400" i="82"/>
  <c r="DS400" i="82"/>
  <c r="DR400" i="82"/>
  <c r="DQ400" i="82"/>
  <c r="DP400" i="82"/>
  <c r="DO400" i="82"/>
  <c r="DN400" i="82"/>
  <c r="DM400" i="82"/>
  <c r="DL400" i="82"/>
  <c r="DK400" i="82"/>
  <c r="DJ400" i="82"/>
  <c r="DI400" i="82"/>
  <c r="DH400" i="82"/>
  <c r="DG400" i="82"/>
  <c r="DF400" i="82"/>
  <c r="DE400" i="82"/>
  <c r="DD400" i="82"/>
  <c r="DC400" i="82"/>
  <c r="DB400" i="82"/>
  <c r="DA400" i="82"/>
  <c r="CZ400" i="82"/>
  <c r="FL399" i="82"/>
  <c r="FK399" i="82"/>
  <c r="FJ399" i="82"/>
  <c r="FI399" i="82"/>
  <c r="FH399" i="82"/>
  <c r="FG399" i="82"/>
  <c r="FF399" i="82"/>
  <c r="FE399" i="82"/>
  <c r="FD399" i="82"/>
  <c r="FC399" i="82"/>
  <c r="FB399" i="82"/>
  <c r="FA399" i="82"/>
  <c r="EY399" i="82"/>
  <c r="EX399" i="82"/>
  <c r="EM399" i="82"/>
  <c r="EL399" i="82"/>
  <c r="EK399" i="82"/>
  <c r="EJ399" i="82"/>
  <c r="EI399" i="82"/>
  <c r="EH399" i="82"/>
  <c r="EG399" i="82"/>
  <c r="EF399" i="82"/>
  <c r="EE399" i="82"/>
  <c r="ED399" i="82"/>
  <c r="EC399" i="82"/>
  <c r="EB399" i="82"/>
  <c r="EA399" i="82"/>
  <c r="DZ399" i="82"/>
  <c r="DY399" i="82"/>
  <c r="DX399" i="82"/>
  <c r="DW399" i="82"/>
  <c r="DV399" i="82"/>
  <c r="DU399" i="82"/>
  <c r="DT399" i="82"/>
  <c r="DS399" i="82"/>
  <c r="DR399" i="82"/>
  <c r="DQ399" i="82"/>
  <c r="DP399" i="82"/>
  <c r="DO399" i="82"/>
  <c r="DN399" i="82"/>
  <c r="DM399" i="82"/>
  <c r="DL399" i="82"/>
  <c r="DK399" i="82"/>
  <c r="DJ399" i="82"/>
  <c r="DI399" i="82"/>
  <c r="DH399" i="82"/>
  <c r="DG399" i="82"/>
  <c r="DF399" i="82"/>
  <c r="DE399" i="82"/>
  <c r="DD399" i="82"/>
  <c r="DC399" i="82"/>
  <c r="DB399" i="82"/>
  <c r="DA399" i="82"/>
  <c r="CZ399" i="82"/>
  <c r="FL398" i="82"/>
  <c r="FK398" i="82"/>
  <c r="FJ398" i="82"/>
  <c r="FI398" i="82"/>
  <c r="FH398" i="82"/>
  <c r="FG398" i="82"/>
  <c r="FF398" i="82"/>
  <c r="FE398" i="82"/>
  <c r="FD398" i="82"/>
  <c r="FC398" i="82"/>
  <c r="FB398" i="82"/>
  <c r="FA398" i="82"/>
  <c r="EY398" i="82"/>
  <c r="EX398" i="82"/>
  <c r="EM398" i="82"/>
  <c r="EL398" i="82"/>
  <c r="EK398" i="82"/>
  <c r="EJ398" i="82"/>
  <c r="EI398" i="82"/>
  <c r="EH398" i="82"/>
  <c r="EG398" i="82"/>
  <c r="EF398" i="82"/>
  <c r="EE398" i="82"/>
  <c r="ED398" i="82"/>
  <c r="EC398" i="82"/>
  <c r="EB398" i="82"/>
  <c r="EA398" i="82"/>
  <c r="DZ398" i="82"/>
  <c r="DY398" i="82"/>
  <c r="DX398" i="82"/>
  <c r="DW398" i="82"/>
  <c r="DV398" i="82"/>
  <c r="DU398" i="82"/>
  <c r="DT398" i="82"/>
  <c r="DS398" i="82"/>
  <c r="DR398" i="82"/>
  <c r="DQ398" i="82"/>
  <c r="DP398" i="82"/>
  <c r="DO398" i="82"/>
  <c r="DN398" i="82"/>
  <c r="DM398" i="82"/>
  <c r="DL398" i="82"/>
  <c r="DK398" i="82"/>
  <c r="DJ398" i="82"/>
  <c r="DI398" i="82"/>
  <c r="DH398" i="82"/>
  <c r="DG398" i="82"/>
  <c r="DF398" i="82"/>
  <c r="DE398" i="82"/>
  <c r="DD398" i="82"/>
  <c r="DC398" i="82"/>
  <c r="DB398" i="82"/>
  <c r="DA398" i="82"/>
  <c r="CZ398" i="82"/>
  <c r="FL397" i="82"/>
  <c r="FK397" i="82"/>
  <c r="FJ397" i="82"/>
  <c r="FI397" i="82"/>
  <c r="FH397" i="82"/>
  <c r="FG397" i="82"/>
  <c r="FF397" i="82"/>
  <c r="FE397" i="82"/>
  <c r="FD397" i="82"/>
  <c r="FC397" i="82"/>
  <c r="FB397" i="82"/>
  <c r="FA397" i="82"/>
  <c r="EY397" i="82"/>
  <c r="EX397" i="82"/>
  <c r="EM397" i="82"/>
  <c r="EL397" i="82"/>
  <c r="EK397" i="82"/>
  <c r="EJ397" i="82"/>
  <c r="EI397" i="82"/>
  <c r="EH397" i="82"/>
  <c r="EG397" i="82"/>
  <c r="EF397" i="82"/>
  <c r="EE397" i="82"/>
  <c r="ED397" i="82"/>
  <c r="EC397" i="82"/>
  <c r="EB397" i="82"/>
  <c r="EA397" i="82"/>
  <c r="DZ397" i="82"/>
  <c r="DY397" i="82"/>
  <c r="DX397" i="82"/>
  <c r="DW397" i="82"/>
  <c r="DV397" i="82"/>
  <c r="DU397" i="82"/>
  <c r="DT397" i="82"/>
  <c r="DS397" i="82"/>
  <c r="DR397" i="82"/>
  <c r="DQ397" i="82"/>
  <c r="DP397" i="82"/>
  <c r="DO397" i="82"/>
  <c r="DN397" i="82"/>
  <c r="DM397" i="82"/>
  <c r="DL397" i="82"/>
  <c r="DK397" i="82"/>
  <c r="DJ397" i="82"/>
  <c r="DI397" i="82"/>
  <c r="DH397" i="82"/>
  <c r="DG397" i="82"/>
  <c r="DF397" i="82"/>
  <c r="DE397" i="82"/>
  <c r="DD397" i="82"/>
  <c r="DC397" i="82"/>
  <c r="DB397" i="82"/>
  <c r="DA397" i="82"/>
  <c r="CZ397" i="82"/>
  <c r="FL396" i="82"/>
  <c r="FK396" i="82"/>
  <c r="FJ396" i="82"/>
  <c r="FI396" i="82"/>
  <c r="FH396" i="82"/>
  <c r="FG396" i="82"/>
  <c r="FF396" i="82"/>
  <c r="FE396" i="82"/>
  <c r="FD396" i="82"/>
  <c r="FC396" i="82"/>
  <c r="FB396" i="82"/>
  <c r="FA396" i="82"/>
  <c r="EY396" i="82"/>
  <c r="EX396" i="82"/>
  <c r="EM396" i="82"/>
  <c r="EL396" i="82"/>
  <c r="EK396" i="82"/>
  <c r="EJ396" i="82"/>
  <c r="EI396" i="82"/>
  <c r="EH396" i="82"/>
  <c r="EG396" i="82"/>
  <c r="EF396" i="82"/>
  <c r="EE396" i="82"/>
  <c r="ED396" i="82"/>
  <c r="EC396" i="82"/>
  <c r="EB396" i="82"/>
  <c r="EA396" i="82"/>
  <c r="DZ396" i="82"/>
  <c r="DY396" i="82"/>
  <c r="DX396" i="82"/>
  <c r="DW396" i="82"/>
  <c r="DV396" i="82"/>
  <c r="DU396" i="82"/>
  <c r="DT396" i="82"/>
  <c r="DS396" i="82"/>
  <c r="DR396" i="82"/>
  <c r="DQ396" i="82"/>
  <c r="DP396" i="82"/>
  <c r="DO396" i="82"/>
  <c r="DN396" i="82"/>
  <c r="DM396" i="82"/>
  <c r="DL396" i="82"/>
  <c r="DK396" i="82"/>
  <c r="DJ396" i="82"/>
  <c r="DI396" i="82"/>
  <c r="DH396" i="82"/>
  <c r="DG396" i="82"/>
  <c r="DF396" i="82"/>
  <c r="DE396" i="82"/>
  <c r="DD396" i="82"/>
  <c r="DC396" i="82"/>
  <c r="DB396" i="82"/>
  <c r="DA396" i="82"/>
  <c r="CZ396" i="82"/>
  <c r="FL395" i="82"/>
  <c r="FK395" i="82"/>
  <c r="FJ395" i="82"/>
  <c r="FI395" i="82"/>
  <c r="FH395" i="82"/>
  <c r="FG395" i="82"/>
  <c r="FF395" i="82"/>
  <c r="FE395" i="82"/>
  <c r="FD395" i="82"/>
  <c r="FC395" i="82"/>
  <c r="FB395" i="82"/>
  <c r="FA395" i="82"/>
  <c r="EY395" i="82"/>
  <c r="EX395" i="82"/>
  <c r="EM395" i="82"/>
  <c r="EL395" i="82"/>
  <c r="EK395" i="82"/>
  <c r="EJ395" i="82"/>
  <c r="EI395" i="82"/>
  <c r="EH395" i="82"/>
  <c r="EG395" i="82"/>
  <c r="EF395" i="82"/>
  <c r="EE395" i="82"/>
  <c r="ED395" i="82"/>
  <c r="EC395" i="82"/>
  <c r="EB395" i="82"/>
  <c r="EA395" i="82"/>
  <c r="DZ395" i="82"/>
  <c r="DY395" i="82"/>
  <c r="DX395" i="82"/>
  <c r="DW395" i="82"/>
  <c r="DV395" i="82"/>
  <c r="DU395" i="82"/>
  <c r="DT395" i="82"/>
  <c r="DS395" i="82"/>
  <c r="DR395" i="82"/>
  <c r="DQ395" i="82"/>
  <c r="DP395" i="82"/>
  <c r="DO395" i="82"/>
  <c r="DN395" i="82"/>
  <c r="DM395" i="82"/>
  <c r="DL395" i="82"/>
  <c r="DK395" i="82"/>
  <c r="DJ395" i="82"/>
  <c r="DI395" i="82"/>
  <c r="DH395" i="82"/>
  <c r="DG395" i="82"/>
  <c r="DF395" i="82"/>
  <c r="DE395" i="82"/>
  <c r="DD395" i="82"/>
  <c r="DC395" i="82"/>
  <c r="DB395" i="82"/>
  <c r="DA395" i="82"/>
  <c r="CZ395" i="82"/>
  <c r="FL394" i="82"/>
  <c r="FK394" i="82"/>
  <c r="FJ394" i="82"/>
  <c r="FI394" i="82"/>
  <c r="FH394" i="82"/>
  <c r="FG394" i="82"/>
  <c r="FF394" i="82"/>
  <c r="FE394" i="82"/>
  <c r="FD394" i="82"/>
  <c r="FC394" i="82"/>
  <c r="FB394" i="82"/>
  <c r="FA394" i="82"/>
  <c r="EY394" i="82"/>
  <c r="EX394" i="82"/>
  <c r="EM394" i="82"/>
  <c r="EL394" i="82"/>
  <c r="EK394" i="82"/>
  <c r="EJ394" i="82"/>
  <c r="EI394" i="82"/>
  <c r="EH394" i="82"/>
  <c r="EG394" i="82"/>
  <c r="EF394" i="82"/>
  <c r="EE394" i="82"/>
  <c r="ED394" i="82"/>
  <c r="EC394" i="82"/>
  <c r="EB394" i="82"/>
  <c r="EA394" i="82"/>
  <c r="DZ394" i="82"/>
  <c r="DY394" i="82"/>
  <c r="DX394" i="82"/>
  <c r="DW394" i="82"/>
  <c r="DV394" i="82"/>
  <c r="DU394" i="82"/>
  <c r="DT394" i="82"/>
  <c r="DS394" i="82"/>
  <c r="DR394" i="82"/>
  <c r="DQ394" i="82"/>
  <c r="DP394" i="82"/>
  <c r="DO394" i="82"/>
  <c r="DN394" i="82"/>
  <c r="DM394" i="82"/>
  <c r="DL394" i="82"/>
  <c r="DK394" i="82"/>
  <c r="DJ394" i="82"/>
  <c r="DI394" i="82"/>
  <c r="DH394" i="82"/>
  <c r="DG394" i="82"/>
  <c r="DF394" i="82"/>
  <c r="DE394" i="82"/>
  <c r="DD394" i="82"/>
  <c r="DC394" i="82"/>
  <c r="DB394" i="82"/>
  <c r="DA394" i="82"/>
  <c r="CZ394" i="82"/>
  <c r="FL393" i="82"/>
  <c r="FK393" i="82"/>
  <c r="FJ393" i="82"/>
  <c r="FI393" i="82"/>
  <c r="FH393" i="82"/>
  <c r="FG393" i="82"/>
  <c r="FF393" i="82"/>
  <c r="FE393" i="82"/>
  <c r="FD393" i="82"/>
  <c r="FC393" i="82"/>
  <c r="FB393" i="82"/>
  <c r="FA393" i="82"/>
  <c r="EY393" i="82"/>
  <c r="EX393" i="82"/>
  <c r="EM393" i="82"/>
  <c r="EL393" i="82"/>
  <c r="EK393" i="82"/>
  <c r="EJ393" i="82"/>
  <c r="EI393" i="82"/>
  <c r="EH393" i="82"/>
  <c r="EG393" i="82"/>
  <c r="EF393" i="82"/>
  <c r="EE393" i="82"/>
  <c r="ED393" i="82"/>
  <c r="EC393" i="82"/>
  <c r="EB393" i="82"/>
  <c r="EA393" i="82"/>
  <c r="DZ393" i="82"/>
  <c r="DY393" i="82"/>
  <c r="DX393" i="82"/>
  <c r="DW393" i="82"/>
  <c r="DV393" i="82"/>
  <c r="DU393" i="82"/>
  <c r="DT393" i="82"/>
  <c r="DS393" i="82"/>
  <c r="DR393" i="82"/>
  <c r="DQ393" i="82"/>
  <c r="DP393" i="82"/>
  <c r="DO393" i="82"/>
  <c r="DN393" i="82"/>
  <c r="DM393" i="82"/>
  <c r="DL393" i="82"/>
  <c r="DK393" i="82"/>
  <c r="DJ393" i="82"/>
  <c r="DI393" i="82"/>
  <c r="DH393" i="82"/>
  <c r="DG393" i="82"/>
  <c r="DF393" i="82"/>
  <c r="DE393" i="82"/>
  <c r="DD393" i="82"/>
  <c r="DC393" i="82"/>
  <c r="DB393" i="82"/>
  <c r="DA393" i="82"/>
  <c r="CZ393" i="82"/>
  <c r="FL392" i="82"/>
  <c r="FK392" i="82"/>
  <c r="FJ392" i="82"/>
  <c r="FI392" i="82"/>
  <c r="FH392" i="82"/>
  <c r="FG392" i="82"/>
  <c r="FF392" i="82"/>
  <c r="FE392" i="82"/>
  <c r="FD392" i="82"/>
  <c r="FC392" i="82"/>
  <c r="FB392" i="82"/>
  <c r="FA392" i="82"/>
  <c r="EY392" i="82"/>
  <c r="EX392" i="82"/>
  <c r="EM392" i="82"/>
  <c r="EL392" i="82"/>
  <c r="EK392" i="82"/>
  <c r="EJ392" i="82"/>
  <c r="EI392" i="82"/>
  <c r="EH392" i="82"/>
  <c r="EG392" i="82"/>
  <c r="EF392" i="82"/>
  <c r="EE392" i="82"/>
  <c r="ED392" i="82"/>
  <c r="EC392" i="82"/>
  <c r="EB392" i="82"/>
  <c r="EA392" i="82"/>
  <c r="DZ392" i="82"/>
  <c r="DY392" i="82"/>
  <c r="DX392" i="82"/>
  <c r="DW392" i="82"/>
  <c r="DV392" i="82"/>
  <c r="DU392" i="82"/>
  <c r="DT392" i="82"/>
  <c r="DS392" i="82"/>
  <c r="DR392" i="82"/>
  <c r="DQ392" i="82"/>
  <c r="DP392" i="82"/>
  <c r="DO392" i="82"/>
  <c r="DN392" i="82"/>
  <c r="DM392" i="82"/>
  <c r="DL392" i="82"/>
  <c r="DK392" i="82"/>
  <c r="DJ392" i="82"/>
  <c r="DI392" i="82"/>
  <c r="DH392" i="82"/>
  <c r="DG392" i="82"/>
  <c r="DF392" i="82"/>
  <c r="DE392" i="82"/>
  <c r="DD392" i="82"/>
  <c r="DC392" i="82"/>
  <c r="DB392" i="82"/>
  <c r="DA392" i="82"/>
  <c r="CZ392" i="82"/>
  <c r="FL391" i="82"/>
  <c r="FK391" i="82"/>
  <c r="FJ391" i="82"/>
  <c r="FI391" i="82"/>
  <c r="FH391" i="82"/>
  <c r="FG391" i="82"/>
  <c r="FF391" i="82"/>
  <c r="FE391" i="82"/>
  <c r="FD391" i="82"/>
  <c r="FC391" i="82"/>
  <c r="FB391" i="82"/>
  <c r="FA391" i="82"/>
  <c r="EY391" i="82"/>
  <c r="EX391" i="82"/>
  <c r="EM391" i="82"/>
  <c r="EL391" i="82"/>
  <c r="EK391" i="82"/>
  <c r="EJ391" i="82"/>
  <c r="EI391" i="82"/>
  <c r="EH391" i="82"/>
  <c r="EG391" i="82"/>
  <c r="EF391" i="82"/>
  <c r="EE391" i="82"/>
  <c r="ED391" i="82"/>
  <c r="EC391" i="82"/>
  <c r="EB391" i="82"/>
  <c r="EA391" i="82"/>
  <c r="DZ391" i="82"/>
  <c r="DY391" i="82"/>
  <c r="DX391" i="82"/>
  <c r="DW391" i="82"/>
  <c r="DV391" i="82"/>
  <c r="DU391" i="82"/>
  <c r="DT391" i="82"/>
  <c r="DS391" i="82"/>
  <c r="DR391" i="82"/>
  <c r="DQ391" i="82"/>
  <c r="DP391" i="82"/>
  <c r="DO391" i="82"/>
  <c r="DN391" i="82"/>
  <c r="DM391" i="82"/>
  <c r="DL391" i="82"/>
  <c r="DK391" i="82"/>
  <c r="DJ391" i="82"/>
  <c r="DI391" i="82"/>
  <c r="DH391" i="82"/>
  <c r="DG391" i="82"/>
  <c r="DF391" i="82"/>
  <c r="DE391" i="82"/>
  <c r="DD391" i="82"/>
  <c r="DC391" i="82"/>
  <c r="DB391" i="82"/>
  <c r="DA391" i="82"/>
  <c r="CZ391" i="82"/>
  <c r="FL390" i="82"/>
  <c r="FK390" i="82"/>
  <c r="FJ390" i="82"/>
  <c r="FI390" i="82"/>
  <c r="FH390" i="82"/>
  <c r="FG390" i="82"/>
  <c r="FF390" i="82"/>
  <c r="FE390" i="82"/>
  <c r="FD390" i="82"/>
  <c r="FC390" i="82"/>
  <c r="FB390" i="82"/>
  <c r="FA390" i="82"/>
  <c r="EY390" i="82"/>
  <c r="EX390" i="82"/>
  <c r="EM390" i="82"/>
  <c r="EL390" i="82"/>
  <c r="EK390" i="82"/>
  <c r="EJ390" i="82"/>
  <c r="EI390" i="82"/>
  <c r="EH390" i="82"/>
  <c r="EG390" i="82"/>
  <c r="EF390" i="82"/>
  <c r="EE390" i="82"/>
  <c r="ED390" i="82"/>
  <c r="EC390" i="82"/>
  <c r="EB390" i="82"/>
  <c r="EA390" i="82"/>
  <c r="DZ390" i="82"/>
  <c r="DY390" i="82"/>
  <c r="DX390" i="82"/>
  <c r="DW390" i="82"/>
  <c r="DV390" i="82"/>
  <c r="DU390" i="82"/>
  <c r="DT390" i="82"/>
  <c r="DS390" i="82"/>
  <c r="DR390" i="82"/>
  <c r="DQ390" i="82"/>
  <c r="DP390" i="82"/>
  <c r="DO390" i="82"/>
  <c r="DN390" i="82"/>
  <c r="DM390" i="82"/>
  <c r="DL390" i="82"/>
  <c r="DK390" i="82"/>
  <c r="DJ390" i="82"/>
  <c r="DI390" i="82"/>
  <c r="DH390" i="82"/>
  <c r="DG390" i="82"/>
  <c r="DF390" i="82"/>
  <c r="DE390" i="82"/>
  <c r="DD390" i="82"/>
  <c r="DC390" i="82"/>
  <c r="DB390" i="82"/>
  <c r="DA390" i="82"/>
  <c r="CZ390" i="82"/>
  <c r="FL389" i="82"/>
  <c r="FK389" i="82"/>
  <c r="FJ389" i="82"/>
  <c r="FI389" i="82"/>
  <c r="FH389" i="82"/>
  <c r="FG389" i="82"/>
  <c r="FF389" i="82"/>
  <c r="FE389" i="82"/>
  <c r="FD389" i="82"/>
  <c r="FC389" i="82"/>
  <c r="FB389" i="82"/>
  <c r="FA389" i="82"/>
  <c r="EY389" i="82"/>
  <c r="EX389" i="82"/>
  <c r="EM389" i="82"/>
  <c r="EL389" i="82"/>
  <c r="EK389" i="82"/>
  <c r="EJ389" i="82"/>
  <c r="EI389" i="82"/>
  <c r="EH389" i="82"/>
  <c r="EG389" i="82"/>
  <c r="EF389" i="82"/>
  <c r="EE389" i="82"/>
  <c r="ED389" i="82"/>
  <c r="EC389" i="82"/>
  <c r="EB389" i="82"/>
  <c r="EA389" i="82"/>
  <c r="DZ389" i="82"/>
  <c r="DY389" i="82"/>
  <c r="DX389" i="82"/>
  <c r="DW389" i="82"/>
  <c r="DV389" i="82"/>
  <c r="DU389" i="82"/>
  <c r="DT389" i="82"/>
  <c r="DS389" i="82"/>
  <c r="DR389" i="82"/>
  <c r="DQ389" i="82"/>
  <c r="DP389" i="82"/>
  <c r="DO389" i="82"/>
  <c r="DN389" i="82"/>
  <c r="DM389" i="82"/>
  <c r="DL389" i="82"/>
  <c r="DK389" i="82"/>
  <c r="DJ389" i="82"/>
  <c r="DI389" i="82"/>
  <c r="DH389" i="82"/>
  <c r="DG389" i="82"/>
  <c r="DF389" i="82"/>
  <c r="DE389" i="82"/>
  <c r="DD389" i="82"/>
  <c r="DC389" i="82"/>
  <c r="DB389" i="82"/>
  <c r="DA389" i="82"/>
  <c r="CZ389" i="82"/>
  <c r="FL388" i="82"/>
  <c r="FK388" i="82"/>
  <c r="FJ388" i="82"/>
  <c r="FI388" i="82"/>
  <c r="FH388" i="82"/>
  <c r="FG388" i="82"/>
  <c r="FF388" i="82"/>
  <c r="FE388" i="82"/>
  <c r="FD388" i="82"/>
  <c r="FC388" i="82"/>
  <c r="FB388" i="82"/>
  <c r="FA388" i="82"/>
  <c r="EY388" i="82"/>
  <c r="EX388" i="82"/>
  <c r="EM388" i="82"/>
  <c r="EL388" i="82"/>
  <c r="EK388" i="82"/>
  <c r="EJ388" i="82"/>
  <c r="EI388" i="82"/>
  <c r="EH388" i="82"/>
  <c r="EG388" i="82"/>
  <c r="EF388" i="82"/>
  <c r="EE388" i="82"/>
  <c r="ED388" i="82"/>
  <c r="EC388" i="82"/>
  <c r="EB388" i="82"/>
  <c r="EA388" i="82"/>
  <c r="DZ388" i="82"/>
  <c r="DY388" i="82"/>
  <c r="DX388" i="82"/>
  <c r="DW388" i="82"/>
  <c r="DV388" i="82"/>
  <c r="DU388" i="82"/>
  <c r="DT388" i="82"/>
  <c r="DS388" i="82"/>
  <c r="DR388" i="82"/>
  <c r="DQ388" i="82"/>
  <c r="DP388" i="82"/>
  <c r="DO388" i="82"/>
  <c r="DN388" i="82"/>
  <c r="DM388" i="82"/>
  <c r="DL388" i="82"/>
  <c r="DK388" i="82"/>
  <c r="DJ388" i="82"/>
  <c r="DI388" i="82"/>
  <c r="DH388" i="82"/>
  <c r="DG388" i="82"/>
  <c r="DF388" i="82"/>
  <c r="DE388" i="82"/>
  <c r="DD388" i="82"/>
  <c r="DC388" i="82"/>
  <c r="DB388" i="82"/>
  <c r="DA388" i="82"/>
  <c r="CZ388" i="82"/>
  <c r="FL387" i="82"/>
  <c r="FK387" i="82"/>
  <c r="FJ387" i="82"/>
  <c r="FI387" i="82"/>
  <c r="FH387" i="82"/>
  <c r="FG387" i="82"/>
  <c r="FF387" i="82"/>
  <c r="FE387" i="82"/>
  <c r="FD387" i="82"/>
  <c r="FC387" i="82"/>
  <c r="FB387" i="82"/>
  <c r="FA387" i="82"/>
  <c r="EY387" i="82"/>
  <c r="EX387" i="82"/>
  <c r="EM387" i="82"/>
  <c r="EL387" i="82"/>
  <c r="EK387" i="82"/>
  <c r="EJ387" i="82"/>
  <c r="EI387" i="82"/>
  <c r="EH387" i="82"/>
  <c r="EG387" i="82"/>
  <c r="EF387" i="82"/>
  <c r="EE387" i="82"/>
  <c r="ED387" i="82"/>
  <c r="EC387" i="82"/>
  <c r="EB387" i="82"/>
  <c r="EA387" i="82"/>
  <c r="DZ387" i="82"/>
  <c r="DY387" i="82"/>
  <c r="DX387" i="82"/>
  <c r="DW387" i="82"/>
  <c r="DV387" i="82"/>
  <c r="DU387" i="82"/>
  <c r="DT387" i="82"/>
  <c r="DS387" i="82"/>
  <c r="DR387" i="82"/>
  <c r="DQ387" i="82"/>
  <c r="DP387" i="82"/>
  <c r="DO387" i="82"/>
  <c r="DN387" i="82"/>
  <c r="DM387" i="82"/>
  <c r="DL387" i="82"/>
  <c r="DK387" i="82"/>
  <c r="DJ387" i="82"/>
  <c r="DI387" i="82"/>
  <c r="DH387" i="82"/>
  <c r="DG387" i="82"/>
  <c r="DF387" i="82"/>
  <c r="DE387" i="82"/>
  <c r="DD387" i="82"/>
  <c r="DC387" i="82"/>
  <c r="DB387" i="82"/>
  <c r="DA387" i="82"/>
  <c r="CZ387" i="82"/>
  <c r="FL386" i="82"/>
  <c r="FK386" i="82"/>
  <c r="FJ386" i="82"/>
  <c r="FI386" i="82"/>
  <c r="FH386" i="82"/>
  <c r="FG386" i="82"/>
  <c r="FF386" i="82"/>
  <c r="FE386" i="82"/>
  <c r="FD386" i="82"/>
  <c r="FC386" i="82"/>
  <c r="FB386" i="82"/>
  <c r="FA386" i="82"/>
  <c r="EY386" i="82"/>
  <c r="EX386" i="82"/>
  <c r="EM386" i="82"/>
  <c r="EL386" i="82"/>
  <c r="EK386" i="82"/>
  <c r="EJ386" i="82"/>
  <c r="EI386" i="82"/>
  <c r="EH386" i="82"/>
  <c r="EG386" i="82"/>
  <c r="EF386" i="82"/>
  <c r="EE386" i="82"/>
  <c r="ED386" i="82"/>
  <c r="EC386" i="82"/>
  <c r="EB386" i="82"/>
  <c r="EA386" i="82"/>
  <c r="DZ386" i="82"/>
  <c r="DY386" i="82"/>
  <c r="DX386" i="82"/>
  <c r="DW386" i="82"/>
  <c r="DV386" i="82"/>
  <c r="DU386" i="82"/>
  <c r="DT386" i="82"/>
  <c r="DS386" i="82"/>
  <c r="DR386" i="82"/>
  <c r="DQ386" i="82"/>
  <c r="DP386" i="82"/>
  <c r="DO386" i="82"/>
  <c r="DN386" i="82"/>
  <c r="DM386" i="82"/>
  <c r="DL386" i="82"/>
  <c r="DK386" i="82"/>
  <c r="DJ386" i="82"/>
  <c r="DI386" i="82"/>
  <c r="DH386" i="82"/>
  <c r="DG386" i="82"/>
  <c r="DF386" i="82"/>
  <c r="DE386" i="82"/>
  <c r="DD386" i="82"/>
  <c r="DC386" i="82"/>
  <c r="DB386" i="82"/>
  <c r="DA386" i="82"/>
  <c r="CZ386" i="82"/>
  <c r="FL385" i="82"/>
  <c r="FK385" i="82"/>
  <c r="FJ385" i="82"/>
  <c r="FI385" i="82"/>
  <c r="FH385" i="82"/>
  <c r="FG385" i="82"/>
  <c r="FF385" i="82"/>
  <c r="FE385" i="82"/>
  <c r="FD385" i="82"/>
  <c r="FC385" i="82"/>
  <c r="FB385" i="82"/>
  <c r="FA385" i="82"/>
  <c r="EY385" i="82"/>
  <c r="EX385" i="82"/>
  <c r="EM385" i="82"/>
  <c r="EL385" i="82"/>
  <c r="EK385" i="82"/>
  <c r="EJ385" i="82"/>
  <c r="EI385" i="82"/>
  <c r="EH385" i="82"/>
  <c r="EG385" i="82"/>
  <c r="EF385" i="82"/>
  <c r="EE385" i="82"/>
  <c r="ED385" i="82"/>
  <c r="EC385" i="82"/>
  <c r="EB385" i="82"/>
  <c r="EA385" i="82"/>
  <c r="DZ385" i="82"/>
  <c r="DY385" i="82"/>
  <c r="DX385" i="82"/>
  <c r="DW385" i="82"/>
  <c r="DV385" i="82"/>
  <c r="DU385" i="82"/>
  <c r="DT385" i="82"/>
  <c r="DS385" i="82"/>
  <c r="DR385" i="82"/>
  <c r="DQ385" i="82"/>
  <c r="DP385" i="82"/>
  <c r="DO385" i="82"/>
  <c r="DN385" i="82"/>
  <c r="DM385" i="82"/>
  <c r="DL385" i="82"/>
  <c r="DK385" i="82"/>
  <c r="DJ385" i="82"/>
  <c r="DI385" i="82"/>
  <c r="DH385" i="82"/>
  <c r="DG385" i="82"/>
  <c r="DF385" i="82"/>
  <c r="DE385" i="82"/>
  <c r="DD385" i="82"/>
  <c r="DC385" i="82"/>
  <c r="DB385" i="82"/>
  <c r="DA385" i="82"/>
  <c r="CZ385" i="82"/>
  <c r="FL384" i="82"/>
  <c r="FK384" i="82"/>
  <c r="FJ384" i="82"/>
  <c r="FI384" i="82"/>
  <c r="FH384" i="82"/>
  <c r="FG384" i="82"/>
  <c r="FF384" i="82"/>
  <c r="FE384" i="82"/>
  <c r="FD384" i="82"/>
  <c r="FC384" i="82"/>
  <c r="FB384" i="82"/>
  <c r="FA384" i="82"/>
  <c r="EY384" i="82"/>
  <c r="EX384" i="82"/>
  <c r="EM384" i="82"/>
  <c r="EL384" i="82"/>
  <c r="EK384" i="82"/>
  <c r="EJ384" i="82"/>
  <c r="EI384" i="82"/>
  <c r="EH384" i="82"/>
  <c r="EG384" i="82"/>
  <c r="EF384" i="82"/>
  <c r="EE384" i="82"/>
  <c r="ED384" i="82"/>
  <c r="EC384" i="82"/>
  <c r="EB384" i="82"/>
  <c r="EA384" i="82"/>
  <c r="DZ384" i="82"/>
  <c r="DY384" i="82"/>
  <c r="DX384" i="82"/>
  <c r="DW384" i="82"/>
  <c r="DV384" i="82"/>
  <c r="DU384" i="82"/>
  <c r="DT384" i="82"/>
  <c r="DS384" i="82"/>
  <c r="DR384" i="82"/>
  <c r="DQ384" i="82"/>
  <c r="DP384" i="82"/>
  <c r="DO384" i="82"/>
  <c r="DN384" i="82"/>
  <c r="DM384" i="82"/>
  <c r="DL384" i="82"/>
  <c r="DK384" i="82"/>
  <c r="DJ384" i="82"/>
  <c r="DI384" i="82"/>
  <c r="DH384" i="82"/>
  <c r="DG384" i="82"/>
  <c r="DF384" i="82"/>
  <c r="DE384" i="82"/>
  <c r="DD384" i="82"/>
  <c r="DC384" i="82"/>
  <c r="DB384" i="82"/>
  <c r="DA384" i="82"/>
  <c r="CZ384" i="82"/>
  <c r="FL383" i="82"/>
  <c r="FK383" i="82"/>
  <c r="FJ383" i="82"/>
  <c r="FI383" i="82"/>
  <c r="FH383" i="82"/>
  <c r="FG383" i="82"/>
  <c r="FF383" i="82"/>
  <c r="FE383" i="82"/>
  <c r="FD383" i="82"/>
  <c r="FC383" i="82"/>
  <c r="FB383" i="82"/>
  <c r="FA383" i="82"/>
  <c r="EY383" i="82"/>
  <c r="EX383" i="82"/>
  <c r="EM383" i="82"/>
  <c r="EL383" i="82"/>
  <c r="EK383" i="82"/>
  <c r="EJ383" i="82"/>
  <c r="EI383" i="82"/>
  <c r="EH383" i="82"/>
  <c r="EG383" i="82"/>
  <c r="EF383" i="82"/>
  <c r="EE383" i="82"/>
  <c r="ED383" i="82"/>
  <c r="EC383" i="82"/>
  <c r="EB383" i="82"/>
  <c r="EA383" i="82"/>
  <c r="DZ383" i="82"/>
  <c r="DY383" i="82"/>
  <c r="DX383" i="82"/>
  <c r="DW383" i="82"/>
  <c r="DV383" i="82"/>
  <c r="DU383" i="82"/>
  <c r="DT383" i="82"/>
  <c r="DS383" i="82"/>
  <c r="DR383" i="82"/>
  <c r="DQ383" i="82"/>
  <c r="DP383" i="82"/>
  <c r="DO383" i="82"/>
  <c r="DN383" i="82"/>
  <c r="DM383" i="82"/>
  <c r="DL383" i="82"/>
  <c r="DK383" i="82"/>
  <c r="DJ383" i="82"/>
  <c r="DI383" i="82"/>
  <c r="DH383" i="82"/>
  <c r="DG383" i="82"/>
  <c r="DF383" i="82"/>
  <c r="DE383" i="82"/>
  <c r="DD383" i="82"/>
  <c r="DC383" i="82"/>
  <c r="DB383" i="82"/>
  <c r="DA383" i="82"/>
  <c r="CZ383" i="82"/>
  <c r="FL382" i="82"/>
  <c r="FK382" i="82"/>
  <c r="FJ382" i="82"/>
  <c r="FI382" i="82"/>
  <c r="FH382" i="82"/>
  <c r="FG382" i="82"/>
  <c r="FF382" i="82"/>
  <c r="FE382" i="82"/>
  <c r="FD382" i="82"/>
  <c r="FC382" i="82"/>
  <c r="FB382" i="82"/>
  <c r="FA382" i="82"/>
  <c r="EY382" i="82"/>
  <c r="EX382" i="82"/>
  <c r="EM382" i="82"/>
  <c r="EL382" i="82"/>
  <c r="EK382" i="82"/>
  <c r="EJ382" i="82"/>
  <c r="EI382" i="82"/>
  <c r="EH382" i="82"/>
  <c r="EG382" i="82"/>
  <c r="EF382" i="82"/>
  <c r="EE382" i="82"/>
  <c r="ED382" i="82"/>
  <c r="EC382" i="82"/>
  <c r="EB382" i="82"/>
  <c r="EA382" i="82"/>
  <c r="DZ382" i="82"/>
  <c r="DY382" i="82"/>
  <c r="DX382" i="82"/>
  <c r="DW382" i="82"/>
  <c r="DV382" i="82"/>
  <c r="DU382" i="82"/>
  <c r="DT382" i="82"/>
  <c r="DS382" i="82"/>
  <c r="DR382" i="82"/>
  <c r="DQ382" i="82"/>
  <c r="DP382" i="82"/>
  <c r="DO382" i="82"/>
  <c r="DN382" i="82"/>
  <c r="DM382" i="82"/>
  <c r="DL382" i="82"/>
  <c r="DK382" i="82"/>
  <c r="DJ382" i="82"/>
  <c r="DI382" i="82"/>
  <c r="DH382" i="82"/>
  <c r="DG382" i="82"/>
  <c r="DF382" i="82"/>
  <c r="DE382" i="82"/>
  <c r="DD382" i="82"/>
  <c r="DC382" i="82"/>
  <c r="DB382" i="82"/>
  <c r="DA382" i="82"/>
  <c r="CZ382" i="82"/>
  <c r="FL381" i="82"/>
  <c r="FK381" i="82"/>
  <c r="FJ381" i="82"/>
  <c r="FI381" i="82"/>
  <c r="FH381" i="82"/>
  <c r="FG381" i="82"/>
  <c r="FF381" i="82"/>
  <c r="FE381" i="82"/>
  <c r="FD381" i="82"/>
  <c r="FC381" i="82"/>
  <c r="FB381" i="82"/>
  <c r="FA381" i="82"/>
  <c r="EY381" i="82"/>
  <c r="EX381" i="82"/>
  <c r="EM381" i="82"/>
  <c r="EL381" i="82"/>
  <c r="EK381" i="82"/>
  <c r="EJ381" i="82"/>
  <c r="EI381" i="82"/>
  <c r="EH381" i="82"/>
  <c r="EG381" i="82"/>
  <c r="EF381" i="82"/>
  <c r="EE381" i="82"/>
  <c r="ED381" i="82"/>
  <c r="EC381" i="82"/>
  <c r="EB381" i="82"/>
  <c r="EA381" i="82"/>
  <c r="DZ381" i="82"/>
  <c r="DY381" i="82"/>
  <c r="DX381" i="82"/>
  <c r="DW381" i="82"/>
  <c r="DV381" i="82"/>
  <c r="DU381" i="82"/>
  <c r="DT381" i="82"/>
  <c r="DS381" i="82"/>
  <c r="DR381" i="82"/>
  <c r="DQ381" i="82"/>
  <c r="DP381" i="82"/>
  <c r="DO381" i="82"/>
  <c r="DN381" i="82"/>
  <c r="DM381" i="82"/>
  <c r="DL381" i="82"/>
  <c r="DK381" i="82"/>
  <c r="DJ381" i="82"/>
  <c r="DI381" i="82"/>
  <c r="DH381" i="82"/>
  <c r="DG381" i="82"/>
  <c r="DF381" i="82"/>
  <c r="DE381" i="82"/>
  <c r="DD381" i="82"/>
  <c r="DC381" i="82"/>
  <c r="DB381" i="82"/>
  <c r="DA381" i="82"/>
  <c r="CZ381" i="82"/>
  <c r="FL380" i="82"/>
  <c r="FK380" i="82"/>
  <c r="FJ380" i="82"/>
  <c r="FI380" i="82"/>
  <c r="FH380" i="82"/>
  <c r="FG380" i="82"/>
  <c r="FF380" i="82"/>
  <c r="FE380" i="82"/>
  <c r="FD380" i="82"/>
  <c r="FC380" i="82"/>
  <c r="FB380" i="82"/>
  <c r="FA380" i="82"/>
  <c r="EY380" i="82"/>
  <c r="EX380" i="82"/>
  <c r="EM380" i="82"/>
  <c r="EL380" i="82"/>
  <c r="EK380" i="82"/>
  <c r="EJ380" i="82"/>
  <c r="EI380" i="82"/>
  <c r="EH380" i="82"/>
  <c r="EG380" i="82"/>
  <c r="EF380" i="82"/>
  <c r="EE380" i="82"/>
  <c r="ED380" i="82"/>
  <c r="EC380" i="82"/>
  <c r="EB380" i="82"/>
  <c r="EA380" i="82"/>
  <c r="DZ380" i="82"/>
  <c r="DY380" i="82"/>
  <c r="DX380" i="82"/>
  <c r="DW380" i="82"/>
  <c r="DV380" i="82"/>
  <c r="DU380" i="82"/>
  <c r="DT380" i="82"/>
  <c r="DS380" i="82"/>
  <c r="DR380" i="82"/>
  <c r="DQ380" i="82"/>
  <c r="DP380" i="82"/>
  <c r="DO380" i="82"/>
  <c r="DN380" i="82"/>
  <c r="DM380" i="82"/>
  <c r="DL380" i="82"/>
  <c r="DK380" i="82"/>
  <c r="DJ380" i="82"/>
  <c r="DI380" i="82"/>
  <c r="DH380" i="82"/>
  <c r="DG380" i="82"/>
  <c r="DF380" i="82"/>
  <c r="DE380" i="82"/>
  <c r="DD380" i="82"/>
  <c r="DC380" i="82"/>
  <c r="DB380" i="82"/>
  <c r="DA380" i="82"/>
  <c r="CZ380" i="82"/>
  <c r="FL379" i="82"/>
  <c r="FK379" i="82"/>
  <c r="FJ379" i="82"/>
  <c r="FI379" i="82"/>
  <c r="FH379" i="82"/>
  <c r="FG379" i="82"/>
  <c r="FF379" i="82"/>
  <c r="FE379" i="82"/>
  <c r="FD379" i="82"/>
  <c r="FC379" i="82"/>
  <c r="FB379" i="82"/>
  <c r="FA379" i="82"/>
  <c r="EY379" i="82"/>
  <c r="EX379" i="82"/>
  <c r="EM379" i="82"/>
  <c r="EL379" i="82"/>
  <c r="EK379" i="82"/>
  <c r="EJ379" i="82"/>
  <c r="EI379" i="82"/>
  <c r="EH379" i="82"/>
  <c r="EG379" i="82"/>
  <c r="EF379" i="82"/>
  <c r="EE379" i="82"/>
  <c r="ED379" i="82"/>
  <c r="EC379" i="82"/>
  <c r="EB379" i="82"/>
  <c r="EA379" i="82"/>
  <c r="DZ379" i="82"/>
  <c r="DY379" i="82"/>
  <c r="DX379" i="82"/>
  <c r="DW379" i="82"/>
  <c r="DV379" i="82"/>
  <c r="DU379" i="82"/>
  <c r="DT379" i="82"/>
  <c r="DS379" i="82"/>
  <c r="DR379" i="82"/>
  <c r="DQ379" i="82"/>
  <c r="DP379" i="82"/>
  <c r="DO379" i="82"/>
  <c r="DN379" i="82"/>
  <c r="DM379" i="82"/>
  <c r="DL379" i="82"/>
  <c r="DK379" i="82"/>
  <c r="DJ379" i="82"/>
  <c r="DI379" i="82"/>
  <c r="DH379" i="82"/>
  <c r="DG379" i="82"/>
  <c r="DF379" i="82"/>
  <c r="DE379" i="82"/>
  <c r="DD379" i="82"/>
  <c r="DC379" i="82"/>
  <c r="DB379" i="82"/>
  <c r="DA379" i="82"/>
  <c r="CZ379" i="82"/>
  <c r="FL378" i="82"/>
  <c r="FK378" i="82"/>
  <c r="FJ378" i="82"/>
  <c r="FI378" i="82"/>
  <c r="FH378" i="82"/>
  <c r="FG378" i="82"/>
  <c r="FF378" i="82"/>
  <c r="FE378" i="82"/>
  <c r="FD378" i="82"/>
  <c r="FC378" i="82"/>
  <c r="FB378" i="82"/>
  <c r="FA378" i="82"/>
  <c r="EY378" i="82"/>
  <c r="EX378" i="82"/>
  <c r="EM378" i="82"/>
  <c r="EL378" i="82"/>
  <c r="EK378" i="82"/>
  <c r="EJ378" i="82"/>
  <c r="EI378" i="82"/>
  <c r="EH378" i="82"/>
  <c r="EG378" i="82"/>
  <c r="EF378" i="82"/>
  <c r="EE378" i="82"/>
  <c r="ED378" i="82"/>
  <c r="EC378" i="82"/>
  <c r="EB378" i="82"/>
  <c r="EA378" i="82"/>
  <c r="DZ378" i="82"/>
  <c r="DY378" i="82"/>
  <c r="DX378" i="82"/>
  <c r="DW378" i="82"/>
  <c r="DV378" i="82"/>
  <c r="DU378" i="82"/>
  <c r="DT378" i="82"/>
  <c r="DS378" i="82"/>
  <c r="DR378" i="82"/>
  <c r="DQ378" i="82"/>
  <c r="DP378" i="82"/>
  <c r="DO378" i="82"/>
  <c r="DN378" i="82"/>
  <c r="DM378" i="82"/>
  <c r="DL378" i="82"/>
  <c r="DK378" i="82"/>
  <c r="DJ378" i="82"/>
  <c r="DI378" i="82"/>
  <c r="DH378" i="82"/>
  <c r="DG378" i="82"/>
  <c r="DF378" i="82"/>
  <c r="DE378" i="82"/>
  <c r="DD378" i="82"/>
  <c r="DC378" i="82"/>
  <c r="DB378" i="82"/>
  <c r="DA378" i="82"/>
  <c r="CZ378" i="82"/>
  <c r="FL377" i="82"/>
  <c r="FK377" i="82"/>
  <c r="FJ377" i="82"/>
  <c r="FI377" i="82"/>
  <c r="FH377" i="82"/>
  <c r="FG377" i="82"/>
  <c r="FF377" i="82"/>
  <c r="FE377" i="82"/>
  <c r="FD377" i="82"/>
  <c r="FC377" i="82"/>
  <c r="FB377" i="82"/>
  <c r="FA377" i="82"/>
  <c r="EY377" i="82"/>
  <c r="EX377" i="82"/>
  <c r="EM377" i="82"/>
  <c r="EL377" i="82"/>
  <c r="EK377" i="82"/>
  <c r="EJ377" i="82"/>
  <c r="EI377" i="82"/>
  <c r="EH377" i="82"/>
  <c r="EG377" i="82"/>
  <c r="EF377" i="82"/>
  <c r="EE377" i="82"/>
  <c r="ED377" i="82"/>
  <c r="EC377" i="82"/>
  <c r="EB377" i="82"/>
  <c r="EA377" i="82"/>
  <c r="DZ377" i="82"/>
  <c r="DY377" i="82"/>
  <c r="DX377" i="82"/>
  <c r="DW377" i="82"/>
  <c r="DV377" i="82"/>
  <c r="DU377" i="82"/>
  <c r="DT377" i="82"/>
  <c r="DS377" i="82"/>
  <c r="DR377" i="82"/>
  <c r="DQ377" i="82"/>
  <c r="DP377" i="82"/>
  <c r="DO377" i="82"/>
  <c r="DN377" i="82"/>
  <c r="DM377" i="82"/>
  <c r="DL377" i="82"/>
  <c r="DK377" i="82"/>
  <c r="DJ377" i="82"/>
  <c r="DI377" i="82"/>
  <c r="DH377" i="82"/>
  <c r="DG377" i="82"/>
  <c r="DF377" i="82"/>
  <c r="DE377" i="82"/>
  <c r="DD377" i="82"/>
  <c r="DC377" i="82"/>
  <c r="DB377" i="82"/>
  <c r="DA377" i="82"/>
  <c r="CZ377" i="82"/>
  <c r="FL376" i="82"/>
  <c r="FK376" i="82"/>
  <c r="FJ376" i="82"/>
  <c r="FI376" i="82"/>
  <c r="FH376" i="82"/>
  <c r="FG376" i="82"/>
  <c r="FF376" i="82"/>
  <c r="FE376" i="82"/>
  <c r="FD376" i="82"/>
  <c r="FC376" i="82"/>
  <c r="FB376" i="82"/>
  <c r="FA376" i="82"/>
  <c r="EY376" i="82"/>
  <c r="EX376" i="82"/>
  <c r="EM376" i="82"/>
  <c r="EL376" i="82"/>
  <c r="EK376" i="82"/>
  <c r="EJ376" i="82"/>
  <c r="EI376" i="82"/>
  <c r="EH376" i="82"/>
  <c r="EG376" i="82"/>
  <c r="EF376" i="82"/>
  <c r="EE376" i="82"/>
  <c r="ED376" i="82"/>
  <c r="EC376" i="82"/>
  <c r="EB376" i="82"/>
  <c r="EA376" i="82"/>
  <c r="DZ376" i="82"/>
  <c r="DY376" i="82"/>
  <c r="DX376" i="82"/>
  <c r="DW376" i="82"/>
  <c r="DV376" i="82"/>
  <c r="DU376" i="82"/>
  <c r="DT376" i="82"/>
  <c r="DS376" i="82"/>
  <c r="DR376" i="82"/>
  <c r="DQ376" i="82"/>
  <c r="DP376" i="82"/>
  <c r="DO376" i="82"/>
  <c r="DN376" i="82"/>
  <c r="DM376" i="82"/>
  <c r="DL376" i="82"/>
  <c r="DK376" i="82"/>
  <c r="DJ376" i="82"/>
  <c r="DI376" i="82"/>
  <c r="DH376" i="82"/>
  <c r="DG376" i="82"/>
  <c r="DF376" i="82"/>
  <c r="DE376" i="82"/>
  <c r="DD376" i="82"/>
  <c r="DC376" i="82"/>
  <c r="DB376" i="82"/>
  <c r="DA376" i="82"/>
  <c r="CZ376" i="82"/>
  <c r="FL375" i="82"/>
  <c r="FK375" i="82"/>
  <c r="FJ375" i="82"/>
  <c r="FI375" i="82"/>
  <c r="FH375" i="82"/>
  <c r="FG375" i="82"/>
  <c r="FF375" i="82"/>
  <c r="FE375" i="82"/>
  <c r="FD375" i="82"/>
  <c r="FC375" i="82"/>
  <c r="FB375" i="82"/>
  <c r="FA375" i="82"/>
  <c r="EY375" i="82"/>
  <c r="EX375" i="82"/>
  <c r="EM375" i="82"/>
  <c r="EL375" i="82"/>
  <c r="EK375" i="82"/>
  <c r="EJ375" i="82"/>
  <c r="EI375" i="82"/>
  <c r="EH375" i="82"/>
  <c r="EG375" i="82"/>
  <c r="EF375" i="82"/>
  <c r="EE375" i="82"/>
  <c r="ED375" i="82"/>
  <c r="EC375" i="82"/>
  <c r="EB375" i="82"/>
  <c r="EA375" i="82"/>
  <c r="DZ375" i="82"/>
  <c r="DY375" i="82"/>
  <c r="DX375" i="82"/>
  <c r="DW375" i="82"/>
  <c r="DV375" i="82"/>
  <c r="DU375" i="82"/>
  <c r="DT375" i="82"/>
  <c r="DS375" i="82"/>
  <c r="DR375" i="82"/>
  <c r="DQ375" i="82"/>
  <c r="DP375" i="82"/>
  <c r="DO375" i="82"/>
  <c r="DN375" i="82"/>
  <c r="DM375" i="82"/>
  <c r="DL375" i="82"/>
  <c r="DK375" i="82"/>
  <c r="DJ375" i="82"/>
  <c r="DI375" i="82"/>
  <c r="DH375" i="82"/>
  <c r="DG375" i="82"/>
  <c r="DF375" i="82"/>
  <c r="DE375" i="82"/>
  <c r="DD375" i="82"/>
  <c r="DC375" i="82"/>
  <c r="DB375" i="82"/>
  <c r="DA375" i="82"/>
  <c r="CZ375" i="82"/>
  <c r="FL374" i="82"/>
  <c r="FK374" i="82"/>
  <c r="FJ374" i="82"/>
  <c r="FI374" i="82"/>
  <c r="FH374" i="82"/>
  <c r="FG374" i="82"/>
  <c r="FF374" i="82"/>
  <c r="FE374" i="82"/>
  <c r="FD374" i="82"/>
  <c r="FC374" i="82"/>
  <c r="FB374" i="82"/>
  <c r="FA374" i="82"/>
  <c r="EY374" i="82"/>
  <c r="EX374" i="82"/>
  <c r="EM374" i="82"/>
  <c r="EL374" i="82"/>
  <c r="EK374" i="82"/>
  <c r="EJ374" i="82"/>
  <c r="EI374" i="82"/>
  <c r="EH374" i="82"/>
  <c r="EG374" i="82"/>
  <c r="EF374" i="82"/>
  <c r="EE374" i="82"/>
  <c r="ED374" i="82"/>
  <c r="EC374" i="82"/>
  <c r="EB374" i="82"/>
  <c r="EA374" i="82"/>
  <c r="DZ374" i="82"/>
  <c r="DY374" i="82"/>
  <c r="DX374" i="82"/>
  <c r="DW374" i="82"/>
  <c r="DV374" i="82"/>
  <c r="DU374" i="82"/>
  <c r="DT374" i="82"/>
  <c r="DS374" i="82"/>
  <c r="DR374" i="82"/>
  <c r="DQ374" i="82"/>
  <c r="DP374" i="82"/>
  <c r="DO374" i="82"/>
  <c r="DN374" i="82"/>
  <c r="DM374" i="82"/>
  <c r="DL374" i="82"/>
  <c r="DK374" i="82"/>
  <c r="DJ374" i="82"/>
  <c r="DI374" i="82"/>
  <c r="DH374" i="82"/>
  <c r="DG374" i="82"/>
  <c r="DF374" i="82"/>
  <c r="DE374" i="82"/>
  <c r="DD374" i="82"/>
  <c r="DC374" i="82"/>
  <c r="DB374" i="82"/>
  <c r="DA374" i="82"/>
  <c r="CZ374" i="82"/>
  <c r="FL373" i="82"/>
  <c r="FK373" i="82"/>
  <c r="FJ373" i="82"/>
  <c r="FI373" i="82"/>
  <c r="FH373" i="82"/>
  <c r="FG373" i="82"/>
  <c r="FF373" i="82"/>
  <c r="FE373" i="82"/>
  <c r="FD373" i="82"/>
  <c r="FC373" i="82"/>
  <c r="FB373" i="82"/>
  <c r="FA373" i="82"/>
  <c r="EY373" i="82"/>
  <c r="EX373" i="82"/>
  <c r="EM373" i="82"/>
  <c r="EL373" i="82"/>
  <c r="EK373" i="82"/>
  <c r="EJ373" i="82"/>
  <c r="EI373" i="82"/>
  <c r="EH373" i="82"/>
  <c r="EG373" i="82"/>
  <c r="EF373" i="82"/>
  <c r="EE373" i="82"/>
  <c r="ED373" i="82"/>
  <c r="EC373" i="82"/>
  <c r="EB373" i="82"/>
  <c r="EA373" i="82"/>
  <c r="DZ373" i="82"/>
  <c r="DY373" i="82"/>
  <c r="DX373" i="82"/>
  <c r="DW373" i="82"/>
  <c r="DV373" i="82"/>
  <c r="DU373" i="82"/>
  <c r="DT373" i="82"/>
  <c r="DS373" i="82"/>
  <c r="DR373" i="82"/>
  <c r="DQ373" i="82"/>
  <c r="DP373" i="82"/>
  <c r="DO373" i="82"/>
  <c r="DN373" i="82"/>
  <c r="DM373" i="82"/>
  <c r="DL373" i="82"/>
  <c r="DK373" i="82"/>
  <c r="DJ373" i="82"/>
  <c r="DI373" i="82"/>
  <c r="DH373" i="82"/>
  <c r="DG373" i="82"/>
  <c r="DF373" i="82"/>
  <c r="DE373" i="82"/>
  <c r="DD373" i="82"/>
  <c r="DC373" i="82"/>
  <c r="DB373" i="82"/>
  <c r="DA373" i="82"/>
  <c r="CZ373" i="82"/>
  <c r="FL372" i="82"/>
  <c r="FK372" i="82"/>
  <c r="FJ372" i="82"/>
  <c r="FI372" i="82"/>
  <c r="FH372" i="82"/>
  <c r="FG372" i="82"/>
  <c r="FF372" i="82"/>
  <c r="FE372" i="82"/>
  <c r="FD372" i="82"/>
  <c r="FC372" i="82"/>
  <c r="FB372" i="82"/>
  <c r="FA372" i="82"/>
  <c r="EY372" i="82"/>
  <c r="EX372" i="82"/>
  <c r="EM372" i="82"/>
  <c r="EL372" i="82"/>
  <c r="EK372" i="82"/>
  <c r="EJ372" i="82"/>
  <c r="EI372" i="82"/>
  <c r="EH372" i="82"/>
  <c r="EG372" i="82"/>
  <c r="EF372" i="82"/>
  <c r="EE372" i="82"/>
  <c r="ED372" i="82"/>
  <c r="EC372" i="82"/>
  <c r="EB372" i="82"/>
  <c r="EA372" i="82"/>
  <c r="DZ372" i="82"/>
  <c r="DY372" i="82"/>
  <c r="DX372" i="82"/>
  <c r="DW372" i="82"/>
  <c r="DV372" i="82"/>
  <c r="DU372" i="82"/>
  <c r="DT372" i="82"/>
  <c r="DS372" i="82"/>
  <c r="DR372" i="82"/>
  <c r="DQ372" i="82"/>
  <c r="DP372" i="82"/>
  <c r="DO372" i="82"/>
  <c r="DN372" i="82"/>
  <c r="DM372" i="82"/>
  <c r="DL372" i="82"/>
  <c r="DK372" i="82"/>
  <c r="DJ372" i="82"/>
  <c r="DI372" i="82"/>
  <c r="DH372" i="82"/>
  <c r="DG372" i="82"/>
  <c r="DF372" i="82"/>
  <c r="DE372" i="82"/>
  <c r="DD372" i="82"/>
  <c r="DC372" i="82"/>
  <c r="DB372" i="82"/>
  <c r="DA372" i="82"/>
  <c r="CZ372" i="82"/>
  <c r="FL371" i="82"/>
  <c r="FK371" i="82"/>
  <c r="FJ371" i="82"/>
  <c r="FI371" i="82"/>
  <c r="FH371" i="82"/>
  <c r="FG371" i="82"/>
  <c r="FF371" i="82"/>
  <c r="FE371" i="82"/>
  <c r="FD371" i="82"/>
  <c r="FC371" i="82"/>
  <c r="FB371" i="82"/>
  <c r="FA371" i="82"/>
  <c r="EY371" i="82"/>
  <c r="EX371" i="82"/>
  <c r="EM371" i="82"/>
  <c r="EL371" i="82"/>
  <c r="EK371" i="82"/>
  <c r="EJ371" i="82"/>
  <c r="EI371" i="82"/>
  <c r="EH371" i="82"/>
  <c r="EG371" i="82"/>
  <c r="EF371" i="82"/>
  <c r="EE371" i="82"/>
  <c r="ED371" i="82"/>
  <c r="EC371" i="82"/>
  <c r="EB371" i="82"/>
  <c r="EA371" i="82"/>
  <c r="DZ371" i="82"/>
  <c r="DY371" i="82"/>
  <c r="DX371" i="82"/>
  <c r="DW371" i="82"/>
  <c r="DV371" i="82"/>
  <c r="DU371" i="82"/>
  <c r="DT371" i="82"/>
  <c r="DS371" i="82"/>
  <c r="DR371" i="82"/>
  <c r="DQ371" i="82"/>
  <c r="DP371" i="82"/>
  <c r="DO371" i="82"/>
  <c r="DN371" i="82"/>
  <c r="DM371" i="82"/>
  <c r="DL371" i="82"/>
  <c r="DK371" i="82"/>
  <c r="DJ371" i="82"/>
  <c r="DI371" i="82"/>
  <c r="DH371" i="82"/>
  <c r="DG371" i="82"/>
  <c r="DF371" i="82"/>
  <c r="DE371" i="82"/>
  <c r="DD371" i="82"/>
  <c r="DC371" i="82"/>
  <c r="DB371" i="82"/>
  <c r="DA371" i="82"/>
  <c r="CZ371" i="82"/>
  <c r="FL370" i="82"/>
  <c r="FK370" i="82"/>
  <c r="FJ370" i="82"/>
  <c r="FI370" i="82"/>
  <c r="FH370" i="82"/>
  <c r="FG370" i="82"/>
  <c r="FF370" i="82"/>
  <c r="FE370" i="82"/>
  <c r="FD370" i="82"/>
  <c r="FC370" i="82"/>
  <c r="FB370" i="82"/>
  <c r="FA370" i="82"/>
  <c r="EY370" i="82"/>
  <c r="EX370" i="82"/>
  <c r="EM370" i="82"/>
  <c r="EL370" i="82"/>
  <c r="EK370" i="82"/>
  <c r="EJ370" i="82"/>
  <c r="EI370" i="82"/>
  <c r="EH370" i="82"/>
  <c r="EG370" i="82"/>
  <c r="EF370" i="82"/>
  <c r="EE370" i="82"/>
  <c r="ED370" i="82"/>
  <c r="EC370" i="82"/>
  <c r="EB370" i="82"/>
  <c r="EA370" i="82"/>
  <c r="DZ370" i="82"/>
  <c r="DY370" i="82"/>
  <c r="DX370" i="82"/>
  <c r="DW370" i="82"/>
  <c r="DV370" i="82"/>
  <c r="DU370" i="82"/>
  <c r="DT370" i="82"/>
  <c r="DS370" i="82"/>
  <c r="DR370" i="82"/>
  <c r="DQ370" i="82"/>
  <c r="DP370" i="82"/>
  <c r="DO370" i="82"/>
  <c r="DN370" i="82"/>
  <c r="DM370" i="82"/>
  <c r="DL370" i="82"/>
  <c r="DK370" i="82"/>
  <c r="DJ370" i="82"/>
  <c r="DI370" i="82"/>
  <c r="DH370" i="82"/>
  <c r="DG370" i="82"/>
  <c r="DF370" i="82"/>
  <c r="DE370" i="82"/>
  <c r="DD370" i="82"/>
  <c r="DC370" i="82"/>
  <c r="DB370" i="82"/>
  <c r="DA370" i="82"/>
  <c r="CZ370" i="82"/>
  <c r="FL369" i="82"/>
  <c r="FK369" i="82"/>
  <c r="FJ369" i="82"/>
  <c r="FI369" i="82"/>
  <c r="FH369" i="82"/>
  <c r="FG369" i="82"/>
  <c r="FF369" i="82"/>
  <c r="FE369" i="82"/>
  <c r="FD369" i="82"/>
  <c r="FC369" i="82"/>
  <c r="FB369" i="82"/>
  <c r="FA369" i="82"/>
  <c r="EY369" i="82"/>
  <c r="EX369" i="82"/>
  <c r="EM369" i="82"/>
  <c r="EL369" i="82"/>
  <c r="EK369" i="82"/>
  <c r="EJ369" i="82"/>
  <c r="EI369" i="82"/>
  <c r="EH369" i="82"/>
  <c r="EG369" i="82"/>
  <c r="EF369" i="82"/>
  <c r="EE369" i="82"/>
  <c r="ED369" i="82"/>
  <c r="EC369" i="82"/>
  <c r="EB369" i="82"/>
  <c r="EA369" i="82"/>
  <c r="DZ369" i="82"/>
  <c r="DY369" i="82"/>
  <c r="DX369" i="82"/>
  <c r="DW369" i="82"/>
  <c r="DV369" i="82"/>
  <c r="DU369" i="82"/>
  <c r="DT369" i="82"/>
  <c r="DS369" i="82"/>
  <c r="DR369" i="82"/>
  <c r="DQ369" i="82"/>
  <c r="DP369" i="82"/>
  <c r="DO369" i="82"/>
  <c r="DN369" i="82"/>
  <c r="DM369" i="82"/>
  <c r="DL369" i="82"/>
  <c r="DK369" i="82"/>
  <c r="DJ369" i="82"/>
  <c r="DI369" i="82"/>
  <c r="DH369" i="82"/>
  <c r="DG369" i="82"/>
  <c r="DF369" i="82"/>
  <c r="DE369" i="82"/>
  <c r="DD369" i="82"/>
  <c r="DC369" i="82"/>
  <c r="DB369" i="82"/>
  <c r="DA369" i="82"/>
  <c r="CZ369" i="82"/>
  <c r="FL368" i="82"/>
  <c r="FK368" i="82"/>
  <c r="FJ368" i="82"/>
  <c r="FI368" i="82"/>
  <c r="FH368" i="82"/>
  <c r="FG368" i="82"/>
  <c r="FF368" i="82"/>
  <c r="FE368" i="82"/>
  <c r="FD368" i="82"/>
  <c r="FC368" i="82"/>
  <c r="FB368" i="82"/>
  <c r="FA368" i="82"/>
  <c r="EY368" i="82"/>
  <c r="EX368" i="82"/>
  <c r="EM368" i="82"/>
  <c r="EL368" i="82"/>
  <c r="EK368" i="82"/>
  <c r="EJ368" i="82"/>
  <c r="EI368" i="82"/>
  <c r="EH368" i="82"/>
  <c r="EG368" i="82"/>
  <c r="EF368" i="82"/>
  <c r="EE368" i="82"/>
  <c r="ED368" i="82"/>
  <c r="EC368" i="82"/>
  <c r="EB368" i="82"/>
  <c r="EA368" i="82"/>
  <c r="DZ368" i="82"/>
  <c r="DY368" i="82"/>
  <c r="DX368" i="82"/>
  <c r="DW368" i="82"/>
  <c r="DV368" i="82"/>
  <c r="DU368" i="82"/>
  <c r="DT368" i="82"/>
  <c r="DS368" i="82"/>
  <c r="DR368" i="82"/>
  <c r="DQ368" i="82"/>
  <c r="DP368" i="82"/>
  <c r="DO368" i="82"/>
  <c r="DN368" i="82"/>
  <c r="DM368" i="82"/>
  <c r="DL368" i="82"/>
  <c r="DK368" i="82"/>
  <c r="DJ368" i="82"/>
  <c r="DI368" i="82"/>
  <c r="DH368" i="82"/>
  <c r="DG368" i="82"/>
  <c r="DF368" i="82"/>
  <c r="DE368" i="82"/>
  <c r="DD368" i="82"/>
  <c r="DC368" i="82"/>
  <c r="DB368" i="82"/>
  <c r="DA368" i="82"/>
  <c r="CZ368" i="82"/>
  <c r="FL367" i="82"/>
  <c r="FK367" i="82"/>
  <c r="FJ367" i="82"/>
  <c r="FI367" i="82"/>
  <c r="FH367" i="82"/>
  <c r="FG367" i="82"/>
  <c r="FF367" i="82"/>
  <c r="FE367" i="82"/>
  <c r="FD367" i="82"/>
  <c r="FC367" i="82"/>
  <c r="FB367" i="82"/>
  <c r="FA367" i="82"/>
  <c r="EY367" i="82"/>
  <c r="EX367" i="82"/>
  <c r="EM367" i="82"/>
  <c r="EL367" i="82"/>
  <c r="EK367" i="82"/>
  <c r="EJ367" i="82"/>
  <c r="EI367" i="82"/>
  <c r="EH367" i="82"/>
  <c r="EG367" i="82"/>
  <c r="EF367" i="82"/>
  <c r="EE367" i="82"/>
  <c r="ED367" i="82"/>
  <c r="EC367" i="82"/>
  <c r="EB367" i="82"/>
  <c r="EA367" i="82"/>
  <c r="DZ367" i="82"/>
  <c r="DY367" i="82"/>
  <c r="DX367" i="82"/>
  <c r="DW367" i="82"/>
  <c r="DV367" i="82"/>
  <c r="DU367" i="82"/>
  <c r="DT367" i="82"/>
  <c r="DS367" i="82"/>
  <c r="DR367" i="82"/>
  <c r="DQ367" i="82"/>
  <c r="DP367" i="82"/>
  <c r="DO367" i="82"/>
  <c r="DN367" i="82"/>
  <c r="DM367" i="82"/>
  <c r="DL367" i="82"/>
  <c r="DK367" i="82"/>
  <c r="DJ367" i="82"/>
  <c r="DI367" i="82"/>
  <c r="DH367" i="82"/>
  <c r="DG367" i="82"/>
  <c r="DF367" i="82"/>
  <c r="DE367" i="82"/>
  <c r="DD367" i="82"/>
  <c r="DC367" i="82"/>
  <c r="DB367" i="82"/>
  <c r="DA367" i="82"/>
  <c r="CZ367" i="82"/>
  <c r="FL366" i="82"/>
  <c r="FK366" i="82"/>
  <c r="FJ366" i="82"/>
  <c r="FI366" i="82"/>
  <c r="FH366" i="82"/>
  <c r="FG366" i="82"/>
  <c r="FF366" i="82"/>
  <c r="FE366" i="82"/>
  <c r="FD366" i="82"/>
  <c r="FC366" i="82"/>
  <c r="FB366" i="82"/>
  <c r="FA366" i="82"/>
  <c r="EY366" i="82"/>
  <c r="EX366" i="82"/>
  <c r="EM366" i="82"/>
  <c r="EL366" i="82"/>
  <c r="EK366" i="82"/>
  <c r="EJ366" i="82"/>
  <c r="EI366" i="82"/>
  <c r="EH366" i="82"/>
  <c r="EG366" i="82"/>
  <c r="EF366" i="82"/>
  <c r="EE366" i="82"/>
  <c r="ED366" i="82"/>
  <c r="EC366" i="82"/>
  <c r="EB366" i="82"/>
  <c r="EA366" i="82"/>
  <c r="DZ366" i="82"/>
  <c r="DY366" i="82"/>
  <c r="DX366" i="82"/>
  <c r="DW366" i="82"/>
  <c r="DV366" i="82"/>
  <c r="DU366" i="82"/>
  <c r="DT366" i="82"/>
  <c r="DS366" i="82"/>
  <c r="DR366" i="82"/>
  <c r="DQ366" i="82"/>
  <c r="DP366" i="82"/>
  <c r="DO366" i="82"/>
  <c r="DN366" i="82"/>
  <c r="DM366" i="82"/>
  <c r="DL366" i="82"/>
  <c r="DK366" i="82"/>
  <c r="DJ366" i="82"/>
  <c r="DI366" i="82"/>
  <c r="DH366" i="82"/>
  <c r="DG366" i="82"/>
  <c r="DF366" i="82"/>
  <c r="DE366" i="82"/>
  <c r="DD366" i="82"/>
  <c r="DC366" i="82"/>
  <c r="DB366" i="82"/>
  <c r="DA366" i="82"/>
  <c r="CZ366" i="82"/>
  <c r="FL365" i="82"/>
  <c r="FK365" i="82"/>
  <c r="FJ365" i="82"/>
  <c r="FI365" i="82"/>
  <c r="FH365" i="82"/>
  <c r="FG365" i="82"/>
  <c r="FF365" i="82"/>
  <c r="FE365" i="82"/>
  <c r="FD365" i="82"/>
  <c r="FC365" i="82"/>
  <c r="FB365" i="82"/>
  <c r="FA365" i="82"/>
  <c r="EY365" i="82"/>
  <c r="EX365" i="82"/>
  <c r="EM365" i="82"/>
  <c r="EL365" i="82"/>
  <c r="EK365" i="82"/>
  <c r="EJ365" i="82"/>
  <c r="EI365" i="82"/>
  <c r="EH365" i="82"/>
  <c r="EG365" i="82"/>
  <c r="EF365" i="82"/>
  <c r="EE365" i="82"/>
  <c r="ED365" i="82"/>
  <c r="EC365" i="82"/>
  <c r="EB365" i="82"/>
  <c r="EA365" i="82"/>
  <c r="DZ365" i="82"/>
  <c r="DY365" i="82"/>
  <c r="DX365" i="82"/>
  <c r="DW365" i="82"/>
  <c r="DV365" i="82"/>
  <c r="DU365" i="82"/>
  <c r="DT365" i="82"/>
  <c r="DS365" i="82"/>
  <c r="DR365" i="82"/>
  <c r="DQ365" i="82"/>
  <c r="DP365" i="82"/>
  <c r="DO365" i="82"/>
  <c r="DN365" i="82"/>
  <c r="DM365" i="82"/>
  <c r="DL365" i="82"/>
  <c r="DK365" i="82"/>
  <c r="DJ365" i="82"/>
  <c r="DI365" i="82"/>
  <c r="DH365" i="82"/>
  <c r="DG365" i="82"/>
  <c r="DF365" i="82"/>
  <c r="DE365" i="82"/>
  <c r="DD365" i="82"/>
  <c r="DC365" i="82"/>
  <c r="DB365" i="82"/>
  <c r="DA365" i="82"/>
  <c r="CZ365" i="82"/>
  <c r="FL364" i="82"/>
  <c r="FK364" i="82"/>
  <c r="FJ364" i="82"/>
  <c r="FI364" i="82"/>
  <c r="FH364" i="82"/>
  <c r="FG364" i="82"/>
  <c r="FF364" i="82"/>
  <c r="FE364" i="82"/>
  <c r="FD364" i="82"/>
  <c r="FC364" i="82"/>
  <c r="FB364" i="82"/>
  <c r="FA364" i="82"/>
  <c r="EY364" i="82"/>
  <c r="EX364" i="82"/>
  <c r="EM364" i="82"/>
  <c r="EL364" i="82"/>
  <c r="EK364" i="82"/>
  <c r="EJ364" i="82"/>
  <c r="EI364" i="82"/>
  <c r="EH364" i="82"/>
  <c r="EG364" i="82"/>
  <c r="EF364" i="82"/>
  <c r="EE364" i="82"/>
  <c r="ED364" i="82"/>
  <c r="EC364" i="82"/>
  <c r="EB364" i="82"/>
  <c r="EA364" i="82"/>
  <c r="DZ364" i="82"/>
  <c r="DY364" i="82"/>
  <c r="DX364" i="82"/>
  <c r="DW364" i="82"/>
  <c r="DV364" i="82"/>
  <c r="DU364" i="82"/>
  <c r="DT364" i="82"/>
  <c r="DS364" i="82"/>
  <c r="DR364" i="82"/>
  <c r="DQ364" i="82"/>
  <c r="DP364" i="82"/>
  <c r="DO364" i="82"/>
  <c r="DN364" i="82"/>
  <c r="DM364" i="82"/>
  <c r="DL364" i="82"/>
  <c r="DK364" i="82"/>
  <c r="DJ364" i="82"/>
  <c r="DI364" i="82"/>
  <c r="DH364" i="82"/>
  <c r="DG364" i="82"/>
  <c r="DF364" i="82"/>
  <c r="DE364" i="82"/>
  <c r="DD364" i="82"/>
  <c r="DC364" i="82"/>
  <c r="DB364" i="82"/>
  <c r="DA364" i="82"/>
  <c r="CZ364" i="82"/>
  <c r="FL363" i="82"/>
  <c r="FK363" i="82"/>
  <c r="FJ363" i="82"/>
  <c r="FI363" i="82"/>
  <c r="FH363" i="82"/>
  <c r="FG363" i="82"/>
  <c r="FF363" i="82"/>
  <c r="FE363" i="82"/>
  <c r="FD363" i="82"/>
  <c r="FC363" i="82"/>
  <c r="FB363" i="82"/>
  <c r="FA363" i="82"/>
  <c r="EY363" i="82"/>
  <c r="EX363" i="82"/>
  <c r="EM363" i="82"/>
  <c r="EL363" i="82"/>
  <c r="EK363" i="82"/>
  <c r="EJ363" i="82"/>
  <c r="EI363" i="82"/>
  <c r="EH363" i="82"/>
  <c r="EG363" i="82"/>
  <c r="EF363" i="82"/>
  <c r="EE363" i="82"/>
  <c r="ED363" i="82"/>
  <c r="EC363" i="82"/>
  <c r="EB363" i="82"/>
  <c r="EA363" i="82"/>
  <c r="DZ363" i="82"/>
  <c r="DY363" i="82"/>
  <c r="DX363" i="82"/>
  <c r="DW363" i="82"/>
  <c r="DV363" i="82"/>
  <c r="DU363" i="82"/>
  <c r="DT363" i="82"/>
  <c r="DS363" i="82"/>
  <c r="DR363" i="82"/>
  <c r="DQ363" i="82"/>
  <c r="DP363" i="82"/>
  <c r="DO363" i="82"/>
  <c r="DN363" i="82"/>
  <c r="DM363" i="82"/>
  <c r="DL363" i="82"/>
  <c r="DK363" i="82"/>
  <c r="DJ363" i="82"/>
  <c r="DI363" i="82"/>
  <c r="DH363" i="82"/>
  <c r="DG363" i="82"/>
  <c r="DF363" i="82"/>
  <c r="DE363" i="82"/>
  <c r="DD363" i="82"/>
  <c r="DC363" i="82"/>
  <c r="DB363" i="82"/>
  <c r="DA363" i="82"/>
  <c r="CZ363" i="82"/>
  <c r="FL362" i="82"/>
  <c r="FK362" i="82"/>
  <c r="FJ362" i="82"/>
  <c r="FI362" i="82"/>
  <c r="FH362" i="82"/>
  <c r="FG362" i="82"/>
  <c r="FF362" i="82"/>
  <c r="FE362" i="82"/>
  <c r="FD362" i="82"/>
  <c r="FC362" i="82"/>
  <c r="FB362" i="82"/>
  <c r="FA362" i="82"/>
  <c r="EY362" i="82"/>
  <c r="EX362" i="82"/>
  <c r="EM362" i="82"/>
  <c r="EL362" i="82"/>
  <c r="EK362" i="82"/>
  <c r="EJ362" i="82"/>
  <c r="EI362" i="82"/>
  <c r="EH362" i="82"/>
  <c r="EG362" i="82"/>
  <c r="EF362" i="82"/>
  <c r="EE362" i="82"/>
  <c r="ED362" i="82"/>
  <c r="EC362" i="82"/>
  <c r="EB362" i="82"/>
  <c r="EA362" i="82"/>
  <c r="DZ362" i="82"/>
  <c r="DY362" i="82"/>
  <c r="DX362" i="82"/>
  <c r="DW362" i="82"/>
  <c r="DV362" i="82"/>
  <c r="DU362" i="82"/>
  <c r="DT362" i="82"/>
  <c r="DS362" i="82"/>
  <c r="DR362" i="82"/>
  <c r="DQ362" i="82"/>
  <c r="DP362" i="82"/>
  <c r="DO362" i="82"/>
  <c r="DN362" i="82"/>
  <c r="DM362" i="82"/>
  <c r="DL362" i="82"/>
  <c r="DK362" i="82"/>
  <c r="DJ362" i="82"/>
  <c r="DI362" i="82"/>
  <c r="DH362" i="82"/>
  <c r="DG362" i="82"/>
  <c r="DF362" i="82"/>
  <c r="DE362" i="82"/>
  <c r="DD362" i="82"/>
  <c r="DC362" i="82"/>
  <c r="DB362" i="82"/>
  <c r="DA362" i="82"/>
  <c r="CZ362" i="82"/>
  <c r="FL361" i="82"/>
  <c r="FK361" i="82"/>
  <c r="FJ361" i="82"/>
  <c r="FI361" i="82"/>
  <c r="FH361" i="82"/>
  <c r="FG361" i="82"/>
  <c r="FF361" i="82"/>
  <c r="FE361" i="82"/>
  <c r="FD361" i="82"/>
  <c r="FC361" i="82"/>
  <c r="FB361" i="82"/>
  <c r="FA361" i="82"/>
  <c r="EY361" i="82"/>
  <c r="EX361" i="82"/>
  <c r="EM361" i="82"/>
  <c r="EL361" i="82"/>
  <c r="EK361" i="82"/>
  <c r="EJ361" i="82"/>
  <c r="EI361" i="82"/>
  <c r="EH361" i="82"/>
  <c r="EG361" i="82"/>
  <c r="EF361" i="82"/>
  <c r="EE361" i="82"/>
  <c r="ED361" i="82"/>
  <c r="EC361" i="82"/>
  <c r="EB361" i="82"/>
  <c r="EA361" i="82"/>
  <c r="DZ361" i="82"/>
  <c r="DY361" i="82"/>
  <c r="DX361" i="82"/>
  <c r="DW361" i="82"/>
  <c r="DV361" i="82"/>
  <c r="DU361" i="82"/>
  <c r="DT361" i="82"/>
  <c r="DS361" i="82"/>
  <c r="DR361" i="82"/>
  <c r="DQ361" i="82"/>
  <c r="DP361" i="82"/>
  <c r="DO361" i="82"/>
  <c r="DN361" i="82"/>
  <c r="DM361" i="82"/>
  <c r="DL361" i="82"/>
  <c r="DK361" i="82"/>
  <c r="DJ361" i="82"/>
  <c r="DI361" i="82"/>
  <c r="DH361" i="82"/>
  <c r="DG361" i="82"/>
  <c r="DF361" i="82"/>
  <c r="DE361" i="82"/>
  <c r="DD361" i="82"/>
  <c r="DC361" i="82"/>
  <c r="DB361" i="82"/>
  <c r="DA361" i="82"/>
  <c r="CZ361" i="82"/>
  <c r="FL360" i="82"/>
  <c r="FK360" i="82"/>
  <c r="FJ360" i="82"/>
  <c r="FI360" i="82"/>
  <c r="FH360" i="82"/>
  <c r="FG360" i="82"/>
  <c r="FF360" i="82"/>
  <c r="FE360" i="82"/>
  <c r="FD360" i="82"/>
  <c r="FC360" i="82"/>
  <c r="FB360" i="82"/>
  <c r="FA360" i="82"/>
  <c r="EY360" i="82"/>
  <c r="EX360" i="82"/>
  <c r="EM360" i="82"/>
  <c r="EL360" i="82"/>
  <c r="EK360" i="82"/>
  <c r="EJ360" i="82"/>
  <c r="EI360" i="82"/>
  <c r="EH360" i="82"/>
  <c r="EG360" i="82"/>
  <c r="EF360" i="82"/>
  <c r="EE360" i="82"/>
  <c r="ED360" i="82"/>
  <c r="EC360" i="82"/>
  <c r="EB360" i="82"/>
  <c r="EA360" i="82"/>
  <c r="DZ360" i="82"/>
  <c r="DY360" i="82"/>
  <c r="DX360" i="82"/>
  <c r="DW360" i="82"/>
  <c r="DV360" i="82"/>
  <c r="DU360" i="82"/>
  <c r="DT360" i="82"/>
  <c r="DS360" i="82"/>
  <c r="DR360" i="82"/>
  <c r="DQ360" i="82"/>
  <c r="DP360" i="82"/>
  <c r="DO360" i="82"/>
  <c r="DN360" i="82"/>
  <c r="DM360" i="82"/>
  <c r="DL360" i="82"/>
  <c r="DK360" i="82"/>
  <c r="DJ360" i="82"/>
  <c r="DI360" i="82"/>
  <c r="DH360" i="82"/>
  <c r="DG360" i="82"/>
  <c r="DF360" i="82"/>
  <c r="DE360" i="82"/>
  <c r="DD360" i="82"/>
  <c r="DC360" i="82"/>
  <c r="DB360" i="82"/>
  <c r="DA360" i="82"/>
  <c r="CZ360" i="82"/>
  <c r="FL359" i="82"/>
  <c r="FK359" i="82"/>
  <c r="FJ359" i="82"/>
  <c r="FI359" i="82"/>
  <c r="FH359" i="82"/>
  <c r="FG359" i="82"/>
  <c r="FF359" i="82"/>
  <c r="FE359" i="82"/>
  <c r="FD359" i="82"/>
  <c r="FC359" i="82"/>
  <c r="FB359" i="82"/>
  <c r="FA359" i="82"/>
  <c r="EY359" i="82"/>
  <c r="EX359" i="82"/>
  <c r="EM359" i="82"/>
  <c r="EL359" i="82"/>
  <c r="EK359" i="82"/>
  <c r="EJ359" i="82"/>
  <c r="EI359" i="82"/>
  <c r="EH359" i="82"/>
  <c r="EG359" i="82"/>
  <c r="EF359" i="82"/>
  <c r="EE359" i="82"/>
  <c r="ED359" i="82"/>
  <c r="EC359" i="82"/>
  <c r="EB359" i="82"/>
  <c r="EA359" i="82"/>
  <c r="DZ359" i="82"/>
  <c r="DY359" i="82"/>
  <c r="DX359" i="82"/>
  <c r="DW359" i="82"/>
  <c r="DV359" i="82"/>
  <c r="DU359" i="82"/>
  <c r="DT359" i="82"/>
  <c r="DS359" i="82"/>
  <c r="DR359" i="82"/>
  <c r="DQ359" i="82"/>
  <c r="DP359" i="82"/>
  <c r="DO359" i="82"/>
  <c r="DN359" i="82"/>
  <c r="DM359" i="82"/>
  <c r="DL359" i="82"/>
  <c r="DK359" i="82"/>
  <c r="DJ359" i="82"/>
  <c r="DI359" i="82"/>
  <c r="DH359" i="82"/>
  <c r="DG359" i="82"/>
  <c r="DF359" i="82"/>
  <c r="DE359" i="82"/>
  <c r="DD359" i="82"/>
  <c r="DC359" i="82"/>
  <c r="DB359" i="82"/>
  <c r="DA359" i="82"/>
  <c r="CZ359" i="82"/>
  <c r="FL358" i="82"/>
  <c r="FK358" i="82"/>
  <c r="FJ358" i="82"/>
  <c r="FI358" i="82"/>
  <c r="FH358" i="82"/>
  <c r="FG358" i="82"/>
  <c r="FF358" i="82"/>
  <c r="FE358" i="82"/>
  <c r="FD358" i="82"/>
  <c r="FC358" i="82"/>
  <c r="FB358" i="82"/>
  <c r="FA358" i="82"/>
  <c r="EY358" i="82"/>
  <c r="EX358" i="82"/>
  <c r="EM358" i="82"/>
  <c r="EL358" i="82"/>
  <c r="EK358" i="82"/>
  <c r="EJ358" i="82"/>
  <c r="EI358" i="82"/>
  <c r="EH358" i="82"/>
  <c r="EG358" i="82"/>
  <c r="EF358" i="82"/>
  <c r="EE358" i="82"/>
  <c r="ED358" i="82"/>
  <c r="EC358" i="82"/>
  <c r="EB358" i="82"/>
  <c r="EA358" i="82"/>
  <c r="DZ358" i="82"/>
  <c r="DY358" i="82"/>
  <c r="DX358" i="82"/>
  <c r="DW358" i="82"/>
  <c r="DV358" i="82"/>
  <c r="DU358" i="82"/>
  <c r="DT358" i="82"/>
  <c r="DS358" i="82"/>
  <c r="DR358" i="82"/>
  <c r="DQ358" i="82"/>
  <c r="DP358" i="82"/>
  <c r="DO358" i="82"/>
  <c r="DN358" i="82"/>
  <c r="DM358" i="82"/>
  <c r="DL358" i="82"/>
  <c r="DK358" i="82"/>
  <c r="DJ358" i="82"/>
  <c r="DI358" i="82"/>
  <c r="DH358" i="82"/>
  <c r="DG358" i="82"/>
  <c r="DF358" i="82"/>
  <c r="DE358" i="82"/>
  <c r="DD358" i="82"/>
  <c r="DC358" i="82"/>
  <c r="DB358" i="82"/>
  <c r="DA358" i="82"/>
  <c r="CZ358" i="82"/>
  <c r="FL357" i="82"/>
  <c r="FK357" i="82"/>
  <c r="FJ357" i="82"/>
  <c r="FI357" i="82"/>
  <c r="FH357" i="82"/>
  <c r="FG357" i="82"/>
  <c r="FF357" i="82"/>
  <c r="FE357" i="82"/>
  <c r="FD357" i="82"/>
  <c r="FC357" i="82"/>
  <c r="FB357" i="82"/>
  <c r="FA357" i="82"/>
  <c r="EY357" i="82"/>
  <c r="EX357" i="82"/>
  <c r="EM357" i="82"/>
  <c r="EL357" i="82"/>
  <c r="EK357" i="82"/>
  <c r="EJ357" i="82"/>
  <c r="EI357" i="82"/>
  <c r="EH357" i="82"/>
  <c r="EG357" i="82"/>
  <c r="EF357" i="82"/>
  <c r="EE357" i="82"/>
  <c r="ED357" i="82"/>
  <c r="EC357" i="82"/>
  <c r="EB357" i="82"/>
  <c r="EA357" i="82"/>
  <c r="DZ357" i="82"/>
  <c r="DY357" i="82"/>
  <c r="DX357" i="82"/>
  <c r="DW357" i="82"/>
  <c r="DV357" i="82"/>
  <c r="DU357" i="82"/>
  <c r="DT357" i="82"/>
  <c r="DS357" i="82"/>
  <c r="DR357" i="82"/>
  <c r="DQ357" i="82"/>
  <c r="DP357" i="82"/>
  <c r="DO357" i="82"/>
  <c r="DN357" i="82"/>
  <c r="DM357" i="82"/>
  <c r="DL357" i="82"/>
  <c r="DK357" i="82"/>
  <c r="DJ357" i="82"/>
  <c r="DI357" i="82"/>
  <c r="DH357" i="82"/>
  <c r="DG357" i="82"/>
  <c r="DF357" i="82"/>
  <c r="DE357" i="82"/>
  <c r="DD357" i="82"/>
  <c r="DC357" i="82"/>
  <c r="DB357" i="82"/>
  <c r="DA357" i="82"/>
  <c r="CZ357" i="82"/>
  <c r="FL356" i="82"/>
  <c r="FK356" i="82"/>
  <c r="FJ356" i="82"/>
  <c r="FI356" i="82"/>
  <c r="FH356" i="82"/>
  <c r="FG356" i="82"/>
  <c r="FF356" i="82"/>
  <c r="FE356" i="82"/>
  <c r="FD356" i="82"/>
  <c r="FC356" i="82"/>
  <c r="FB356" i="82"/>
  <c r="FA356" i="82"/>
  <c r="EY356" i="82"/>
  <c r="EX356" i="82"/>
  <c r="EM356" i="82"/>
  <c r="EL356" i="82"/>
  <c r="EK356" i="82"/>
  <c r="EJ356" i="82"/>
  <c r="EI356" i="82"/>
  <c r="EH356" i="82"/>
  <c r="EG356" i="82"/>
  <c r="EF356" i="82"/>
  <c r="EE356" i="82"/>
  <c r="ED356" i="82"/>
  <c r="EC356" i="82"/>
  <c r="EB356" i="82"/>
  <c r="EA356" i="82"/>
  <c r="DZ356" i="82"/>
  <c r="DY356" i="82"/>
  <c r="DX356" i="82"/>
  <c r="DW356" i="82"/>
  <c r="DV356" i="82"/>
  <c r="DU356" i="82"/>
  <c r="DT356" i="82"/>
  <c r="DS356" i="82"/>
  <c r="DR356" i="82"/>
  <c r="DQ356" i="82"/>
  <c r="DP356" i="82"/>
  <c r="DO356" i="82"/>
  <c r="DN356" i="82"/>
  <c r="DM356" i="82"/>
  <c r="DL356" i="82"/>
  <c r="DK356" i="82"/>
  <c r="DJ356" i="82"/>
  <c r="DI356" i="82"/>
  <c r="DH356" i="82"/>
  <c r="DG356" i="82"/>
  <c r="DF356" i="82"/>
  <c r="DE356" i="82"/>
  <c r="DD356" i="82"/>
  <c r="DC356" i="82"/>
  <c r="DB356" i="82"/>
  <c r="DA356" i="82"/>
  <c r="CZ356" i="82"/>
  <c r="FL355" i="82"/>
  <c r="FK355" i="82"/>
  <c r="FJ355" i="82"/>
  <c r="FI355" i="82"/>
  <c r="FH355" i="82"/>
  <c r="FG355" i="82"/>
  <c r="FF355" i="82"/>
  <c r="FE355" i="82"/>
  <c r="FD355" i="82"/>
  <c r="FC355" i="82"/>
  <c r="FB355" i="82"/>
  <c r="FA355" i="82"/>
  <c r="EY355" i="82"/>
  <c r="EX355" i="82"/>
  <c r="EM355" i="82"/>
  <c r="EL355" i="82"/>
  <c r="EK355" i="82"/>
  <c r="EJ355" i="82"/>
  <c r="EI355" i="82"/>
  <c r="EH355" i="82"/>
  <c r="EG355" i="82"/>
  <c r="EF355" i="82"/>
  <c r="EE355" i="82"/>
  <c r="ED355" i="82"/>
  <c r="EC355" i="82"/>
  <c r="EB355" i="82"/>
  <c r="EA355" i="82"/>
  <c r="DZ355" i="82"/>
  <c r="DY355" i="82"/>
  <c r="DX355" i="82"/>
  <c r="DW355" i="82"/>
  <c r="DV355" i="82"/>
  <c r="DU355" i="82"/>
  <c r="DT355" i="82"/>
  <c r="DS355" i="82"/>
  <c r="DR355" i="82"/>
  <c r="DQ355" i="82"/>
  <c r="DP355" i="82"/>
  <c r="DO355" i="82"/>
  <c r="DN355" i="82"/>
  <c r="DM355" i="82"/>
  <c r="DL355" i="82"/>
  <c r="DK355" i="82"/>
  <c r="DJ355" i="82"/>
  <c r="DI355" i="82"/>
  <c r="DH355" i="82"/>
  <c r="DG355" i="82"/>
  <c r="DF355" i="82"/>
  <c r="DE355" i="82"/>
  <c r="DD355" i="82"/>
  <c r="DC355" i="82"/>
  <c r="DB355" i="82"/>
  <c r="DA355" i="82"/>
  <c r="CZ355" i="82"/>
  <c r="FL354" i="82"/>
  <c r="FK354" i="82"/>
  <c r="FJ354" i="82"/>
  <c r="FI354" i="82"/>
  <c r="FH354" i="82"/>
  <c r="FG354" i="82"/>
  <c r="FF354" i="82"/>
  <c r="FE354" i="82"/>
  <c r="FD354" i="82"/>
  <c r="FC354" i="82"/>
  <c r="FB354" i="82"/>
  <c r="FA354" i="82"/>
  <c r="EY354" i="82"/>
  <c r="EX354" i="82"/>
  <c r="EM354" i="82"/>
  <c r="EL354" i="82"/>
  <c r="EK354" i="82"/>
  <c r="EJ354" i="82"/>
  <c r="EI354" i="82"/>
  <c r="EH354" i="82"/>
  <c r="EG354" i="82"/>
  <c r="EF354" i="82"/>
  <c r="EE354" i="82"/>
  <c r="ED354" i="82"/>
  <c r="EC354" i="82"/>
  <c r="EB354" i="82"/>
  <c r="EA354" i="82"/>
  <c r="DZ354" i="82"/>
  <c r="DY354" i="82"/>
  <c r="DX354" i="82"/>
  <c r="DW354" i="82"/>
  <c r="DV354" i="82"/>
  <c r="DU354" i="82"/>
  <c r="DT354" i="82"/>
  <c r="DS354" i="82"/>
  <c r="DR354" i="82"/>
  <c r="DQ354" i="82"/>
  <c r="DP354" i="82"/>
  <c r="DO354" i="82"/>
  <c r="DN354" i="82"/>
  <c r="DM354" i="82"/>
  <c r="DL354" i="82"/>
  <c r="DK354" i="82"/>
  <c r="DJ354" i="82"/>
  <c r="DI354" i="82"/>
  <c r="DH354" i="82"/>
  <c r="DG354" i="82"/>
  <c r="DF354" i="82"/>
  <c r="DE354" i="82"/>
  <c r="DD354" i="82"/>
  <c r="DC354" i="82"/>
  <c r="DB354" i="82"/>
  <c r="DA354" i="82"/>
  <c r="CZ354" i="82"/>
  <c r="FL353" i="82"/>
  <c r="FK353" i="82"/>
  <c r="FJ353" i="82"/>
  <c r="FI353" i="82"/>
  <c r="FH353" i="82"/>
  <c r="FG353" i="82"/>
  <c r="FF353" i="82"/>
  <c r="FE353" i="82"/>
  <c r="FD353" i="82"/>
  <c r="FC353" i="82"/>
  <c r="FB353" i="82"/>
  <c r="FA353" i="82"/>
  <c r="EY353" i="82"/>
  <c r="EX353" i="82"/>
  <c r="EM353" i="82"/>
  <c r="EL353" i="82"/>
  <c r="EK353" i="82"/>
  <c r="EJ353" i="82"/>
  <c r="EI353" i="82"/>
  <c r="EH353" i="82"/>
  <c r="EG353" i="82"/>
  <c r="EF353" i="82"/>
  <c r="EE353" i="82"/>
  <c r="ED353" i="82"/>
  <c r="EC353" i="82"/>
  <c r="EB353" i="82"/>
  <c r="EA353" i="82"/>
  <c r="DZ353" i="82"/>
  <c r="DY353" i="82"/>
  <c r="DX353" i="82"/>
  <c r="DW353" i="82"/>
  <c r="DV353" i="82"/>
  <c r="DU353" i="82"/>
  <c r="DT353" i="82"/>
  <c r="DS353" i="82"/>
  <c r="DR353" i="82"/>
  <c r="DQ353" i="82"/>
  <c r="DP353" i="82"/>
  <c r="DO353" i="82"/>
  <c r="DN353" i="82"/>
  <c r="DM353" i="82"/>
  <c r="DL353" i="82"/>
  <c r="DK353" i="82"/>
  <c r="DJ353" i="82"/>
  <c r="DI353" i="82"/>
  <c r="DH353" i="82"/>
  <c r="DG353" i="82"/>
  <c r="DF353" i="82"/>
  <c r="DE353" i="82"/>
  <c r="DD353" i="82"/>
  <c r="DC353" i="82"/>
  <c r="DB353" i="82"/>
  <c r="DA353" i="82"/>
  <c r="CZ353" i="82"/>
  <c r="FL352" i="82"/>
  <c r="FK352" i="82"/>
  <c r="FJ352" i="82"/>
  <c r="FI352" i="82"/>
  <c r="FH352" i="82"/>
  <c r="FG352" i="82"/>
  <c r="FF352" i="82"/>
  <c r="FE352" i="82"/>
  <c r="FD352" i="82"/>
  <c r="FC352" i="82"/>
  <c r="FB352" i="82"/>
  <c r="FA352" i="82"/>
  <c r="EY352" i="82"/>
  <c r="EX352" i="82"/>
  <c r="EM352" i="82"/>
  <c r="EL352" i="82"/>
  <c r="EK352" i="82"/>
  <c r="EJ352" i="82"/>
  <c r="EI352" i="82"/>
  <c r="EH352" i="82"/>
  <c r="EG352" i="82"/>
  <c r="EF352" i="82"/>
  <c r="EE352" i="82"/>
  <c r="ED352" i="82"/>
  <c r="EC352" i="82"/>
  <c r="EB352" i="82"/>
  <c r="EA352" i="82"/>
  <c r="DZ352" i="82"/>
  <c r="DY352" i="82"/>
  <c r="DX352" i="82"/>
  <c r="DW352" i="82"/>
  <c r="DV352" i="82"/>
  <c r="DU352" i="82"/>
  <c r="DT352" i="82"/>
  <c r="DS352" i="82"/>
  <c r="DR352" i="82"/>
  <c r="DQ352" i="82"/>
  <c r="DP352" i="82"/>
  <c r="DO352" i="82"/>
  <c r="DN352" i="82"/>
  <c r="DM352" i="82"/>
  <c r="DL352" i="82"/>
  <c r="DK352" i="82"/>
  <c r="DJ352" i="82"/>
  <c r="DI352" i="82"/>
  <c r="DH352" i="82"/>
  <c r="DG352" i="82"/>
  <c r="DF352" i="82"/>
  <c r="DE352" i="82"/>
  <c r="DD352" i="82"/>
  <c r="DC352" i="82"/>
  <c r="DB352" i="82"/>
  <c r="DA352" i="82"/>
  <c r="CZ352" i="82"/>
  <c r="FL351" i="82"/>
  <c r="FK351" i="82"/>
  <c r="FJ351" i="82"/>
  <c r="FI351" i="82"/>
  <c r="FH351" i="82"/>
  <c r="FG351" i="82"/>
  <c r="FF351" i="82"/>
  <c r="FE351" i="82"/>
  <c r="FD351" i="82"/>
  <c r="FC351" i="82"/>
  <c r="FB351" i="82"/>
  <c r="FA351" i="82"/>
  <c r="EY351" i="82"/>
  <c r="EX351" i="82"/>
  <c r="EM351" i="82"/>
  <c r="EL351" i="82"/>
  <c r="EK351" i="82"/>
  <c r="EJ351" i="82"/>
  <c r="EI351" i="82"/>
  <c r="EH351" i="82"/>
  <c r="EG351" i="82"/>
  <c r="EF351" i="82"/>
  <c r="EE351" i="82"/>
  <c r="ED351" i="82"/>
  <c r="EC351" i="82"/>
  <c r="EB351" i="82"/>
  <c r="EA351" i="82"/>
  <c r="DZ351" i="82"/>
  <c r="DY351" i="82"/>
  <c r="DX351" i="82"/>
  <c r="DW351" i="82"/>
  <c r="DV351" i="82"/>
  <c r="DU351" i="82"/>
  <c r="DT351" i="82"/>
  <c r="DS351" i="82"/>
  <c r="DR351" i="82"/>
  <c r="DQ351" i="82"/>
  <c r="DP351" i="82"/>
  <c r="DO351" i="82"/>
  <c r="DN351" i="82"/>
  <c r="DM351" i="82"/>
  <c r="DL351" i="82"/>
  <c r="DK351" i="82"/>
  <c r="DJ351" i="82"/>
  <c r="DI351" i="82"/>
  <c r="DH351" i="82"/>
  <c r="DG351" i="82"/>
  <c r="DF351" i="82"/>
  <c r="DE351" i="82"/>
  <c r="DD351" i="82"/>
  <c r="DC351" i="82"/>
  <c r="DB351" i="82"/>
  <c r="DA351" i="82"/>
  <c r="CZ351" i="82"/>
  <c r="FL350" i="82"/>
  <c r="FK350" i="82"/>
  <c r="FJ350" i="82"/>
  <c r="FI350" i="82"/>
  <c r="FH350" i="82"/>
  <c r="FG350" i="82"/>
  <c r="FF350" i="82"/>
  <c r="FE350" i="82"/>
  <c r="FD350" i="82"/>
  <c r="FC350" i="82"/>
  <c r="FB350" i="82"/>
  <c r="FA350" i="82"/>
  <c r="EY350" i="82"/>
  <c r="EX350" i="82"/>
  <c r="EM350" i="82"/>
  <c r="EL350" i="82"/>
  <c r="EK350" i="82"/>
  <c r="EJ350" i="82"/>
  <c r="EI350" i="82"/>
  <c r="EH350" i="82"/>
  <c r="EG350" i="82"/>
  <c r="EF350" i="82"/>
  <c r="EE350" i="82"/>
  <c r="ED350" i="82"/>
  <c r="EC350" i="82"/>
  <c r="EB350" i="82"/>
  <c r="EA350" i="82"/>
  <c r="DZ350" i="82"/>
  <c r="DY350" i="82"/>
  <c r="DX350" i="82"/>
  <c r="DW350" i="82"/>
  <c r="DV350" i="82"/>
  <c r="DU350" i="82"/>
  <c r="DT350" i="82"/>
  <c r="DS350" i="82"/>
  <c r="DR350" i="82"/>
  <c r="DQ350" i="82"/>
  <c r="DP350" i="82"/>
  <c r="DO350" i="82"/>
  <c r="DN350" i="82"/>
  <c r="DM350" i="82"/>
  <c r="DL350" i="82"/>
  <c r="DK350" i="82"/>
  <c r="DJ350" i="82"/>
  <c r="DI350" i="82"/>
  <c r="DH350" i="82"/>
  <c r="DG350" i="82"/>
  <c r="DF350" i="82"/>
  <c r="DE350" i="82"/>
  <c r="DD350" i="82"/>
  <c r="DC350" i="82"/>
  <c r="DB350" i="82"/>
  <c r="DA350" i="82"/>
  <c r="CZ350" i="82"/>
  <c r="FL349" i="82"/>
  <c r="FK349" i="82"/>
  <c r="FJ349" i="82"/>
  <c r="FI349" i="82"/>
  <c r="FH349" i="82"/>
  <c r="FG349" i="82"/>
  <c r="FF349" i="82"/>
  <c r="FE349" i="82"/>
  <c r="FD349" i="82"/>
  <c r="FC349" i="82"/>
  <c r="FB349" i="82"/>
  <c r="FA349" i="82"/>
  <c r="EY349" i="82"/>
  <c r="EX349" i="82"/>
  <c r="EM349" i="82"/>
  <c r="EL349" i="82"/>
  <c r="EK349" i="82"/>
  <c r="EJ349" i="82"/>
  <c r="EI349" i="82"/>
  <c r="EH349" i="82"/>
  <c r="EG349" i="82"/>
  <c r="EF349" i="82"/>
  <c r="EE349" i="82"/>
  <c r="ED349" i="82"/>
  <c r="EC349" i="82"/>
  <c r="EB349" i="82"/>
  <c r="EA349" i="82"/>
  <c r="DZ349" i="82"/>
  <c r="DY349" i="82"/>
  <c r="DX349" i="82"/>
  <c r="DW349" i="82"/>
  <c r="DV349" i="82"/>
  <c r="DU349" i="82"/>
  <c r="DT349" i="82"/>
  <c r="DS349" i="82"/>
  <c r="DR349" i="82"/>
  <c r="DQ349" i="82"/>
  <c r="DP349" i="82"/>
  <c r="DO349" i="82"/>
  <c r="DN349" i="82"/>
  <c r="DM349" i="82"/>
  <c r="DL349" i="82"/>
  <c r="DK349" i="82"/>
  <c r="DJ349" i="82"/>
  <c r="DI349" i="82"/>
  <c r="DH349" i="82"/>
  <c r="DG349" i="82"/>
  <c r="DF349" i="82"/>
  <c r="DE349" i="82"/>
  <c r="DD349" i="82"/>
  <c r="DC349" i="82"/>
  <c r="DB349" i="82"/>
  <c r="DA349" i="82"/>
  <c r="CZ349" i="82"/>
  <c r="FL348" i="82"/>
  <c r="FK348" i="82"/>
  <c r="FJ348" i="82"/>
  <c r="FI348" i="82"/>
  <c r="FH348" i="82"/>
  <c r="FG348" i="82"/>
  <c r="FF348" i="82"/>
  <c r="FE348" i="82"/>
  <c r="FD348" i="82"/>
  <c r="FC348" i="82"/>
  <c r="FB348" i="82"/>
  <c r="FA348" i="82"/>
  <c r="EY348" i="82"/>
  <c r="EX348" i="82"/>
  <c r="EM348" i="82"/>
  <c r="EL348" i="82"/>
  <c r="EK348" i="82"/>
  <c r="EJ348" i="82"/>
  <c r="EI348" i="82"/>
  <c r="EH348" i="82"/>
  <c r="EG348" i="82"/>
  <c r="EF348" i="82"/>
  <c r="EE348" i="82"/>
  <c r="ED348" i="82"/>
  <c r="EC348" i="82"/>
  <c r="EB348" i="82"/>
  <c r="EA348" i="82"/>
  <c r="DZ348" i="82"/>
  <c r="DY348" i="82"/>
  <c r="DX348" i="82"/>
  <c r="DW348" i="82"/>
  <c r="DV348" i="82"/>
  <c r="DU348" i="82"/>
  <c r="DT348" i="82"/>
  <c r="DS348" i="82"/>
  <c r="DR348" i="82"/>
  <c r="DQ348" i="82"/>
  <c r="DP348" i="82"/>
  <c r="DO348" i="82"/>
  <c r="DN348" i="82"/>
  <c r="DM348" i="82"/>
  <c r="DL348" i="82"/>
  <c r="DK348" i="82"/>
  <c r="DJ348" i="82"/>
  <c r="DI348" i="82"/>
  <c r="DH348" i="82"/>
  <c r="DG348" i="82"/>
  <c r="DF348" i="82"/>
  <c r="DE348" i="82"/>
  <c r="DD348" i="82"/>
  <c r="DC348" i="82"/>
  <c r="DB348" i="82"/>
  <c r="DA348" i="82"/>
  <c r="CZ348" i="82"/>
  <c r="FL347" i="82"/>
  <c r="FK347" i="82"/>
  <c r="FJ347" i="82"/>
  <c r="FI347" i="82"/>
  <c r="FH347" i="82"/>
  <c r="FG347" i="82"/>
  <c r="FF347" i="82"/>
  <c r="FE347" i="82"/>
  <c r="FD347" i="82"/>
  <c r="FC347" i="82"/>
  <c r="FB347" i="82"/>
  <c r="FA347" i="82"/>
  <c r="EY347" i="82"/>
  <c r="EX347" i="82"/>
  <c r="EM347" i="82"/>
  <c r="EL347" i="82"/>
  <c r="EK347" i="82"/>
  <c r="EJ347" i="82"/>
  <c r="EI347" i="82"/>
  <c r="EH347" i="82"/>
  <c r="EG347" i="82"/>
  <c r="EF347" i="82"/>
  <c r="EE347" i="82"/>
  <c r="ED347" i="82"/>
  <c r="EC347" i="82"/>
  <c r="EB347" i="82"/>
  <c r="EA347" i="82"/>
  <c r="DZ347" i="82"/>
  <c r="DY347" i="82"/>
  <c r="DX347" i="82"/>
  <c r="DW347" i="82"/>
  <c r="DV347" i="82"/>
  <c r="DU347" i="82"/>
  <c r="DT347" i="82"/>
  <c r="DS347" i="82"/>
  <c r="DR347" i="82"/>
  <c r="DQ347" i="82"/>
  <c r="DP347" i="82"/>
  <c r="DO347" i="82"/>
  <c r="DN347" i="82"/>
  <c r="DM347" i="82"/>
  <c r="DL347" i="82"/>
  <c r="DK347" i="82"/>
  <c r="DJ347" i="82"/>
  <c r="DI347" i="82"/>
  <c r="DH347" i="82"/>
  <c r="DG347" i="82"/>
  <c r="DF347" i="82"/>
  <c r="DE347" i="82"/>
  <c r="DD347" i="82"/>
  <c r="DC347" i="82"/>
  <c r="DB347" i="82"/>
  <c r="DA347" i="82"/>
  <c r="CZ347" i="82"/>
  <c r="FL346" i="82"/>
  <c r="FK346" i="82"/>
  <c r="FJ346" i="82"/>
  <c r="FI346" i="82"/>
  <c r="FH346" i="82"/>
  <c r="FG346" i="82"/>
  <c r="FF346" i="82"/>
  <c r="FE346" i="82"/>
  <c r="FD346" i="82"/>
  <c r="FC346" i="82"/>
  <c r="FB346" i="82"/>
  <c r="FA346" i="82"/>
  <c r="EY346" i="82"/>
  <c r="EX346" i="82"/>
  <c r="EM346" i="82"/>
  <c r="EL346" i="82"/>
  <c r="EK346" i="82"/>
  <c r="EJ346" i="82"/>
  <c r="EI346" i="82"/>
  <c r="EH346" i="82"/>
  <c r="EG346" i="82"/>
  <c r="EF346" i="82"/>
  <c r="EE346" i="82"/>
  <c r="ED346" i="82"/>
  <c r="EC346" i="82"/>
  <c r="EB346" i="82"/>
  <c r="EA346" i="82"/>
  <c r="DZ346" i="82"/>
  <c r="DY346" i="82"/>
  <c r="DX346" i="82"/>
  <c r="DW346" i="82"/>
  <c r="DV346" i="82"/>
  <c r="DU346" i="82"/>
  <c r="DT346" i="82"/>
  <c r="DS346" i="82"/>
  <c r="DR346" i="82"/>
  <c r="DQ346" i="82"/>
  <c r="DP346" i="82"/>
  <c r="DO346" i="82"/>
  <c r="DN346" i="82"/>
  <c r="DM346" i="82"/>
  <c r="DL346" i="82"/>
  <c r="DK346" i="82"/>
  <c r="DJ346" i="82"/>
  <c r="DI346" i="82"/>
  <c r="DH346" i="82"/>
  <c r="DG346" i="82"/>
  <c r="DF346" i="82"/>
  <c r="DE346" i="82"/>
  <c r="DD346" i="82"/>
  <c r="DC346" i="82"/>
  <c r="DB346" i="82"/>
  <c r="DA346" i="82"/>
  <c r="CZ346" i="82"/>
  <c r="FL345" i="82"/>
  <c r="FK345" i="82"/>
  <c r="FJ345" i="82"/>
  <c r="FI345" i="82"/>
  <c r="FH345" i="82"/>
  <c r="FG345" i="82"/>
  <c r="FF345" i="82"/>
  <c r="FE345" i="82"/>
  <c r="FD345" i="82"/>
  <c r="FC345" i="82"/>
  <c r="FB345" i="82"/>
  <c r="FA345" i="82"/>
  <c r="EY345" i="82"/>
  <c r="EX345" i="82"/>
  <c r="EM345" i="82"/>
  <c r="EL345" i="82"/>
  <c r="EK345" i="82"/>
  <c r="EJ345" i="82"/>
  <c r="EI345" i="82"/>
  <c r="EH345" i="82"/>
  <c r="EG345" i="82"/>
  <c r="EF345" i="82"/>
  <c r="EE345" i="82"/>
  <c r="ED345" i="82"/>
  <c r="EC345" i="82"/>
  <c r="EB345" i="82"/>
  <c r="EA345" i="82"/>
  <c r="DZ345" i="82"/>
  <c r="DY345" i="82"/>
  <c r="DX345" i="82"/>
  <c r="DW345" i="82"/>
  <c r="DV345" i="82"/>
  <c r="DU345" i="82"/>
  <c r="DT345" i="82"/>
  <c r="DS345" i="82"/>
  <c r="DR345" i="82"/>
  <c r="DQ345" i="82"/>
  <c r="DP345" i="82"/>
  <c r="DO345" i="82"/>
  <c r="DN345" i="82"/>
  <c r="DM345" i="82"/>
  <c r="DL345" i="82"/>
  <c r="DK345" i="82"/>
  <c r="DJ345" i="82"/>
  <c r="DI345" i="82"/>
  <c r="DH345" i="82"/>
  <c r="DG345" i="82"/>
  <c r="DF345" i="82"/>
  <c r="DE345" i="82"/>
  <c r="DD345" i="82"/>
  <c r="DC345" i="82"/>
  <c r="DB345" i="82"/>
  <c r="DA345" i="82"/>
  <c r="CZ345" i="82"/>
  <c r="FL344" i="82"/>
  <c r="FK344" i="82"/>
  <c r="FJ344" i="82"/>
  <c r="FI344" i="82"/>
  <c r="FH344" i="82"/>
  <c r="FG344" i="82"/>
  <c r="FF344" i="82"/>
  <c r="FE344" i="82"/>
  <c r="FD344" i="82"/>
  <c r="FC344" i="82"/>
  <c r="FB344" i="82"/>
  <c r="FA344" i="82"/>
  <c r="EY344" i="82"/>
  <c r="EX344" i="82"/>
  <c r="EM344" i="82"/>
  <c r="EL344" i="82"/>
  <c r="EK344" i="82"/>
  <c r="EJ344" i="82"/>
  <c r="EI344" i="82"/>
  <c r="EH344" i="82"/>
  <c r="EG344" i="82"/>
  <c r="EF344" i="82"/>
  <c r="EE344" i="82"/>
  <c r="ED344" i="82"/>
  <c r="EC344" i="82"/>
  <c r="EB344" i="82"/>
  <c r="EA344" i="82"/>
  <c r="DZ344" i="82"/>
  <c r="DY344" i="82"/>
  <c r="DX344" i="82"/>
  <c r="DW344" i="82"/>
  <c r="DV344" i="82"/>
  <c r="DU344" i="82"/>
  <c r="DT344" i="82"/>
  <c r="DS344" i="82"/>
  <c r="DR344" i="82"/>
  <c r="DQ344" i="82"/>
  <c r="DP344" i="82"/>
  <c r="DO344" i="82"/>
  <c r="DN344" i="82"/>
  <c r="DM344" i="82"/>
  <c r="DL344" i="82"/>
  <c r="DK344" i="82"/>
  <c r="DJ344" i="82"/>
  <c r="DI344" i="82"/>
  <c r="DH344" i="82"/>
  <c r="DG344" i="82"/>
  <c r="DF344" i="82"/>
  <c r="DE344" i="82"/>
  <c r="DD344" i="82"/>
  <c r="DC344" i="82"/>
  <c r="DB344" i="82"/>
  <c r="DA344" i="82"/>
  <c r="CZ344" i="82"/>
  <c r="FL343" i="82"/>
  <c r="FK343" i="82"/>
  <c r="FJ343" i="82"/>
  <c r="FI343" i="82"/>
  <c r="FH343" i="82"/>
  <c r="FG343" i="82"/>
  <c r="FF343" i="82"/>
  <c r="FE343" i="82"/>
  <c r="FD343" i="82"/>
  <c r="FC343" i="82"/>
  <c r="FB343" i="82"/>
  <c r="FA343" i="82"/>
  <c r="EY343" i="82"/>
  <c r="EX343" i="82"/>
  <c r="EM343" i="82"/>
  <c r="EL343" i="82"/>
  <c r="EK343" i="82"/>
  <c r="EJ343" i="82"/>
  <c r="EI343" i="82"/>
  <c r="EH343" i="82"/>
  <c r="EG343" i="82"/>
  <c r="EF343" i="82"/>
  <c r="EE343" i="82"/>
  <c r="ED343" i="82"/>
  <c r="EC343" i="82"/>
  <c r="EB343" i="82"/>
  <c r="EA343" i="82"/>
  <c r="DZ343" i="82"/>
  <c r="DY343" i="82"/>
  <c r="DX343" i="82"/>
  <c r="DW343" i="82"/>
  <c r="DV343" i="82"/>
  <c r="DU343" i="82"/>
  <c r="DT343" i="82"/>
  <c r="DS343" i="82"/>
  <c r="DR343" i="82"/>
  <c r="DQ343" i="82"/>
  <c r="DP343" i="82"/>
  <c r="DO343" i="82"/>
  <c r="DN343" i="82"/>
  <c r="DM343" i="82"/>
  <c r="DL343" i="82"/>
  <c r="DK343" i="82"/>
  <c r="DJ343" i="82"/>
  <c r="DI343" i="82"/>
  <c r="DH343" i="82"/>
  <c r="DG343" i="82"/>
  <c r="DF343" i="82"/>
  <c r="DE343" i="82"/>
  <c r="DD343" i="82"/>
  <c r="DC343" i="82"/>
  <c r="DB343" i="82"/>
  <c r="DA343" i="82"/>
  <c r="CZ343" i="82"/>
  <c r="FL342" i="82"/>
  <c r="FK342" i="82"/>
  <c r="FJ342" i="82"/>
  <c r="FI342" i="82"/>
  <c r="FH342" i="82"/>
  <c r="FG342" i="82"/>
  <c r="FF342" i="82"/>
  <c r="FE342" i="82"/>
  <c r="FD342" i="82"/>
  <c r="FC342" i="82"/>
  <c r="FB342" i="82"/>
  <c r="FA342" i="82"/>
  <c r="EY342" i="82"/>
  <c r="EX342" i="82"/>
  <c r="EM342" i="82"/>
  <c r="EL342" i="82"/>
  <c r="EK342" i="82"/>
  <c r="EJ342" i="82"/>
  <c r="EI342" i="82"/>
  <c r="EH342" i="82"/>
  <c r="EG342" i="82"/>
  <c r="EF342" i="82"/>
  <c r="EE342" i="82"/>
  <c r="ED342" i="82"/>
  <c r="EC342" i="82"/>
  <c r="EB342" i="82"/>
  <c r="EA342" i="82"/>
  <c r="DZ342" i="82"/>
  <c r="DY342" i="82"/>
  <c r="DX342" i="82"/>
  <c r="DW342" i="82"/>
  <c r="DV342" i="82"/>
  <c r="DU342" i="82"/>
  <c r="DT342" i="82"/>
  <c r="DS342" i="82"/>
  <c r="DR342" i="82"/>
  <c r="DQ342" i="82"/>
  <c r="DP342" i="82"/>
  <c r="DO342" i="82"/>
  <c r="DN342" i="82"/>
  <c r="DM342" i="82"/>
  <c r="DL342" i="82"/>
  <c r="DK342" i="82"/>
  <c r="DJ342" i="82"/>
  <c r="DI342" i="82"/>
  <c r="DH342" i="82"/>
  <c r="DG342" i="82"/>
  <c r="DF342" i="82"/>
  <c r="DE342" i="82"/>
  <c r="DD342" i="82"/>
  <c r="DC342" i="82"/>
  <c r="DB342" i="82"/>
  <c r="DA342" i="82"/>
  <c r="CZ342" i="82"/>
  <c r="FL341" i="82"/>
  <c r="FK341" i="82"/>
  <c r="FJ341" i="82"/>
  <c r="FI341" i="82"/>
  <c r="FH341" i="82"/>
  <c r="FG341" i="82"/>
  <c r="FF341" i="82"/>
  <c r="FE341" i="82"/>
  <c r="FD341" i="82"/>
  <c r="FC341" i="82"/>
  <c r="FB341" i="82"/>
  <c r="FA341" i="82"/>
  <c r="EY341" i="82"/>
  <c r="EX341" i="82"/>
  <c r="EM341" i="82"/>
  <c r="EL341" i="82"/>
  <c r="EK341" i="82"/>
  <c r="EJ341" i="82"/>
  <c r="EI341" i="82"/>
  <c r="EH341" i="82"/>
  <c r="EG341" i="82"/>
  <c r="EF341" i="82"/>
  <c r="EE341" i="82"/>
  <c r="ED341" i="82"/>
  <c r="EC341" i="82"/>
  <c r="EB341" i="82"/>
  <c r="EA341" i="82"/>
  <c r="DZ341" i="82"/>
  <c r="DY341" i="82"/>
  <c r="DX341" i="82"/>
  <c r="DW341" i="82"/>
  <c r="DV341" i="82"/>
  <c r="DU341" i="82"/>
  <c r="DT341" i="82"/>
  <c r="DS341" i="82"/>
  <c r="DR341" i="82"/>
  <c r="DQ341" i="82"/>
  <c r="DP341" i="82"/>
  <c r="DO341" i="82"/>
  <c r="DN341" i="82"/>
  <c r="DM341" i="82"/>
  <c r="DL341" i="82"/>
  <c r="DK341" i="82"/>
  <c r="DJ341" i="82"/>
  <c r="DI341" i="82"/>
  <c r="DH341" i="82"/>
  <c r="DG341" i="82"/>
  <c r="DF341" i="82"/>
  <c r="DE341" i="82"/>
  <c r="DD341" i="82"/>
  <c r="DC341" i="82"/>
  <c r="DB341" i="82"/>
  <c r="DA341" i="82"/>
  <c r="CZ341" i="82"/>
  <c r="FL340" i="82"/>
  <c r="FK340" i="82"/>
  <c r="FJ340" i="82"/>
  <c r="FI340" i="82"/>
  <c r="FH340" i="82"/>
  <c r="FG340" i="82"/>
  <c r="FF340" i="82"/>
  <c r="FE340" i="82"/>
  <c r="FD340" i="82"/>
  <c r="FC340" i="82"/>
  <c r="FB340" i="82"/>
  <c r="FA340" i="82"/>
  <c r="EY340" i="82"/>
  <c r="EX340" i="82"/>
  <c r="EM340" i="82"/>
  <c r="EL340" i="82"/>
  <c r="EK340" i="82"/>
  <c r="EJ340" i="82"/>
  <c r="EI340" i="82"/>
  <c r="EH340" i="82"/>
  <c r="EG340" i="82"/>
  <c r="EF340" i="82"/>
  <c r="EE340" i="82"/>
  <c r="ED340" i="82"/>
  <c r="EC340" i="82"/>
  <c r="EB340" i="82"/>
  <c r="EA340" i="82"/>
  <c r="DZ340" i="82"/>
  <c r="DY340" i="82"/>
  <c r="DX340" i="82"/>
  <c r="DW340" i="82"/>
  <c r="DV340" i="82"/>
  <c r="DU340" i="82"/>
  <c r="DT340" i="82"/>
  <c r="DS340" i="82"/>
  <c r="DR340" i="82"/>
  <c r="DQ340" i="82"/>
  <c r="DP340" i="82"/>
  <c r="DO340" i="82"/>
  <c r="DN340" i="82"/>
  <c r="DM340" i="82"/>
  <c r="DL340" i="82"/>
  <c r="DK340" i="82"/>
  <c r="DJ340" i="82"/>
  <c r="DI340" i="82"/>
  <c r="DH340" i="82"/>
  <c r="DG340" i="82"/>
  <c r="DF340" i="82"/>
  <c r="DE340" i="82"/>
  <c r="DD340" i="82"/>
  <c r="DC340" i="82"/>
  <c r="DB340" i="82"/>
  <c r="DA340" i="82"/>
  <c r="CZ340" i="82"/>
  <c r="FL339" i="82"/>
  <c r="FK339" i="82"/>
  <c r="FJ339" i="82"/>
  <c r="FI339" i="82"/>
  <c r="FH339" i="82"/>
  <c r="FG339" i="82"/>
  <c r="FF339" i="82"/>
  <c r="FE339" i="82"/>
  <c r="FD339" i="82"/>
  <c r="FC339" i="82"/>
  <c r="FB339" i="82"/>
  <c r="FA339" i="82"/>
  <c r="EY339" i="82"/>
  <c r="EX339" i="82"/>
  <c r="EM339" i="82"/>
  <c r="EL339" i="82"/>
  <c r="EK339" i="82"/>
  <c r="EJ339" i="82"/>
  <c r="EI339" i="82"/>
  <c r="EH339" i="82"/>
  <c r="EG339" i="82"/>
  <c r="EF339" i="82"/>
  <c r="EE339" i="82"/>
  <c r="ED339" i="82"/>
  <c r="EC339" i="82"/>
  <c r="EB339" i="82"/>
  <c r="EA339" i="82"/>
  <c r="DZ339" i="82"/>
  <c r="DY339" i="82"/>
  <c r="DX339" i="82"/>
  <c r="DW339" i="82"/>
  <c r="DV339" i="82"/>
  <c r="DU339" i="82"/>
  <c r="DT339" i="82"/>
  <c r="DS339" i="82"/>
  <c r="DR339" i="82"/>
  <c r="DQ339" i="82"/>
  <c r="DP339" i="82"/>
  <c r="DO339" i="82"/>
  <c r="DN339" i="82"/>
  <c r="DM339" i="82"/>
  <c r="DL339" i="82"/>
  <c r="DK339" i="82"/>
  <c r="DJ339" i="82"/>
  <c r="DI339" i="82"/>
  <c r="DH339" i="82"/>
  <c r="DG339" i="82"/>
  <c r="DF339" i="82"/>
  <c r="DE339" i="82"/>
  <c r="DD339" i="82"/>
  <c r="DC339" i="82"/>
  <c r="DB339" i="82"/>
  <c r="DA339" i="82"/>
  <c r="CZ339" i="82"/>
  <c r="FL338" i="82"/>
  <c r="FK338" i="82"/>
  <c r="FJ338" i="82"/>
  <c r="FI338" i="82"/>
  <c r="FH338" i="82"/>
  <c r="FG338" i="82"/>
  <c r="FF338" i="82"/>
  <c r="FE338" i="82"/>
  <c r="FD338" i="82"/>
  <c r="FC338" i="82"/>
  <c r="FB338" i="82"/>
  <c r="FA338" i="82"/>
  <c r="EY338" i="82"/>
  <c r="EX338" i="82"/>
  <c r="EM338" i="82"/>
  <c r="EL338" i="82"/>
  <c r="EK338" i="82"/>
  <c r="EJ338" i="82"/>
  <c r="EI338" i="82"/>
  <c r="EH338" i="82"/>
  <c r="EG338" i="82"/>
  <c r="EF338" i="82"/>
  <c r="EE338" i="82"/>
  <c r="ED338" i="82"/>
  <c r="EC338" i="82"/>
  <c r="EB338" i="82"/>
  <c r="EA338" i="82"/>
  <c r="DZ338" i="82"/>
  <c r="DY338" i="82"/>
  <c r="DX338" i="82"/>
  <c r="DW338" i="82"/>
  <c r="DV338" i="82"/>
  <c r="DU338" i="82"/>
  <c r="DT338" i="82"/>
  <c r="DS338" i="82"/>
  <c r="DR338" i="82"/>
  <c r="DQ338" i="82"/>
  <c r="DP338" i="82"/>
  <c r="DO338" i="82"/>
  <c r="DN338" i="82"/>
  <c r="DM338" i="82"/>
  <c r="DL338" i="82"/>
  <c r="DK338" i="82"/>
  <c r="DJ338" i="82"/>
  <c r="DI338" i="82"/>
  <c r="DH338" i="82"/>
  <c r="DG338" i="82"/>
  <c r="DF338" i="82"/>
  <c r="DE338" i="82"/>
  <c r="DD338" i="82"/>
  <c r="DC338" i="82"/>
  <c r="DB338" i="82"/>
  <c r="DA338" i="82"/>
  <c r="CZ338" i="82"/>
  <c r="FL337" i="82"/>
  <c r="FK337" i="82"/>
  <c r="FJ337" i="82"/>
  <c r="FI337" i="82"/>
  <c r="FH337" i="82"/>
  <c r="FG337" i="82"/>
  <c r="FF337" i="82"/>
  <c r="FE337" i="82"/>
  <c r="FD337" i="82"/>
  <c r="FC337" i="82"/>
  <c r="FB337" i="82"/>
  <c r="FA337" i="82"/>
  <c r="EY337" i="82"/>
  <c r="EX337" i="82"/>
  <c r="EM337" i="82"/>
  <c r="EL337" i="82"/>
  <c r="EK337" i="82"/>
  <c r="EJ337" i="82"/>
  <c r="EI337" i="82"/>
  <c r="EH337" i="82"/>
  <c r="EG337" i="82"/>
  <c r="EF337" i="82"/>
  <c r="EE337" i="82"/>
  <c r="ED337" i="82"/>
  <c r="EC337" i="82"/>
  <c r="EB337" i="82"/>
  <c r="EA337" i="82"/>
  <c r="DZ337" i="82"/>
  <c r="DY337" i="82"/>
  <c r="DX337" i="82"/>
  <c r="DW337" i="82"/>
  <c r="DV337" i="82"/>
  <c r="DU337" i="82"/>
  <c r="DT337" i="82"/>
  <c r="DS337" i="82"/>
  <c r="DR337" i="82"/>
  <c r="DQ337" i="82"/>
  <c r="DP337" i="82"/>
  <c r="DO337" i="82"/>
  <c r="DN337" i="82"/>
  <c r="DM337" i="82"/>
  <c r="DL337" i="82"/>
  <c r="DK337" i="82"/>
  <c r="DJ337" i="82"/>
  <c r="DI337" i="82"/>
  <c r="DH337" i="82"/>
  <c r="DG337" i="82"/>
  <c r="DF337" i="82"/>
  <c r="DE337" i="82"/>
  <c r="DD337" i="82"/>
  <c r="DC337" i="82"/>
  <c r="DB337" i="82"/>
  <c r="DA337" i="82"/>
  <c r="CZ337" i="82"/>
  <c r="FL336" i="82"/>
  <c r="FK336" i="82"/>
  <c r="FJ336" i="82"/>
  <c r="FI336" i="82"/>
  <c r="FH336" i="82"/>
  <c r="FG336" i="82"/>
  <c r="FF336" i="82"/>
  <c r="FE336" i="82"/>
  <c r="FD336" i="82"/>
  <c r="FC336" i="82"/>
  <c r="FB336" i="82"/>
  <c r="FA336" i="82"/>
  <c r="EY336" i="82"/>
  <c r="EX336" i="82"/>
  <c r="EM336" i="82"/>
  <c r="EL336" i="82"/>
  <c r="EK336" i="82"/>
  <c r="EJ336" i="82"/>
  <c r="EI336" i="82"/>
  <c r="EH336" i="82"/>
  <c r="EG336" i="82"/>
  <c r="EF336" i="82"/>
  <c r="EE336" i="82"/>
  <c r="ED336" i="82"/>
  <c r="EC336" i="82"/>
  <c r="EB336" i="82"/>
  <c r="EA336" i="82"/>
  <c r="DZ336" i="82"/>
  <c r="DY336" i="82"/>
  <c r="DX336" i="82"/>
  <c r="DW336" i="82"/>
  <c r="DV336" i="82"/>
  <c r="DU336" i="82"/>
  <c r="DT336" i="82"/>
  <c r="DS336" i="82"/>
  <c r="DR336" i="82"/>
  <c r="DQ336" i="82"/>
  <c r="DP336" i="82"/>
  <c r="DO336" i="82"/>
  <c r="DN336" i="82"/>
  <c r="DM336" i="82"/>
  <c r="DL336" i="82"/>
  <c r="DK336" i="82"/>
  <c r="DJ336" i="82"/>
  <c r="DI336" i="82"/>
  <c r="DH336" i="82"/>
  <c r="DG336" i="82"/>
  <c r="DF336" i="82"/>
  <c r="DE336" i="82"/>
  <c r="DD336" i="82"/>
  <c r="DC336" i="82"/>
  <c r="DB336" i="82"/>
  <c r="DA336" i="82"/>
  <c r="CZ336" i="82"/>
  <c r="FL335" i="82"/>
  <c r="FK335" i="82"/>
  <c r="FJ335" i="82"/>
  <c r="FI335" i="82"/>
  <c r="FH335" i="82"/>
  <c r="FG335" i="82"/>
  <c r="FF335" i="82"/>
  <c r="FE335" i="82"/>
  <c r="FD335" i="82"/>
  <c r="FC335" i="82"/>
  <c r="FB335" i="82"/>
  <c r="FA335" i="82"/>
  <c r="EY335" i="82"/>
  <c r="EX335" i="82"/>
  <c r="EM335" i="82"/>
  <c r="EL335" i="82"/>
  <c r="EK335" i="82"/>
  <c r="EJ335" i="82"/>
  <c r="EI335" i="82"/>
  <c r="EH335" i="82"/>
  <c r="EG335" i="82"/>
  <c r="EF335" i="82"/>
  <c r="EE335" i="82"/>
  <c r="ED335" i="82"/>
  <c r="EC335" i="82"/>
  <c r="EB335" i="82"/>
  <c r="EA335" i="82"/>
  <c r="DZ335" i="82"/>
  <c r="DY335" i="82"/>
  <c r="DX335" i="82"/>
  <c r="DW335" i="82"/>
  <c r="DV335" i="82"/>
  <c r="DU335" i="82"/>
  <c r="DT335" i="82"/>
  <c r="DS335" i="82"/>
  <c r="DR335" i="82"/>
  <c r="DQ335" i="82"/>
  <c r="DP335" i="82"/>
  <c r="DO335" i="82"/>
  <c r="DN335" i="82"/>
  <c r="DM335" i="82"/>
  <c r="DL335" i="82"/>
  <c r="DK335" i="82"/>
  <c r="DJ335" i="82"/>
  <c r="DI335" i="82"/>
  <c r="DH335" i="82"/>
  <c r="DG335" i="82"/>
  <c r="DF335" i="82"/>
  <c r="DE335" i="82"/>
  <c r="DD335" i="82"/>
  <c r="DC335" i="82"/>
  <c r="DB335" i="82"/>
  <c r="DA335" i="82"/>
  <c r="CZ335" i="82"/>
  <c r="FL334" i="82"/>
  <c r="FK334" i="82"/>
  <c r="FJ334" i="82"/>
  <c r="FI334" i="82"/>
  <c r="FH334" i="82"/>
  <c r="FG334" i="82"/>
  <c r="FF334" i="82"/>
  <c r="FE334" i="82"/>
  <c r="FD334" i="82"/>
  <c r="FC334" i="82"/>
  <c r="FB334" i="82"/>
  <c r="FA334" i="82"/>
  <c r="EY334" i="82"/>
  <c r="EX334" i="82"/>
  <c r="EM334" i="82"/>
  <c r="EL334" i="82"/>
  <c r="EK334" i="82"/>
  <c r="EJ334" i="82"/>
  <c r="EI334" i="82"/>
  <c r="EH334" i="82"/>
  <c r="EG334" i="82"/>
  <c r="EF334" i="82"/>
  <c r="EE334" i="82"/>
  <c r="ED334" i="82"/>
  <c r="EC334" i="82"/>
  <c r="EB334" i="82"/>
  <c r="EA334" i="82"/>
  <c r="DZ334" i="82"/>
  <c r="DY334" i="82"/>
  <c r="DX334" i="82"/>
  <c r="DW334" i="82"/>
  <c r="DV334" i="82"/>
  <c r="DU334" i="82"/>
  <c r="DT334" i="82"/>
  <c r="DS334" i="82"/>
  <c r="DR334" i="82"/>
  <c r="DQ334" i="82"/>
  <c r="DP334" i="82"/>
  <c r="DO334" i="82"/>
  <c r="DN334" i="82"/>
  <c r="DM334" i="82"/>
  <c r="DL334" i="82"/>
  <c r="DK334" i="82"/>
  <c r="DJ334" i="82"/>
  <c r="DI334" i="82"/>
  <c r="DH334" i="82"/>
  <c r="DG334" i="82"/>
  <c r="DF334" i="82"/>
  <c r="DE334" i="82"/>
  <c r="DD334" i="82"/>
  <c r="DC334" i="82"/>
  <c r="DB334" i="82"/>
  <c r="DA334" i="82"/>
  <c r="CZ334" i="82"/>
  <c r="FL333" i="82"/>
  <c r="FK333" i="82"/>
  <c r="FJ333" i="82"/>
  <c r="FI333" i="82"/>
  <c r="FH333" i="82"/>
  <c r="FG333" i="82"/>
  <c r="FF333" i="82"/>
  <c r="FE333" i="82"/>
  <c r="FD333" i="82"/>
  <c r="FC333" i="82"/>
  <c r="FB333" i="82"/>
  <c r="FA333" i="82"/>
  <c r="EY333" i="82"/>
  <c r="EX333" i="82"/>
  <c r="EM333" i="82"/>
  <c r="EL333" i="82"/>
  <c r="EK333" i="82"/>
  <c r="EJ333" i="82"/>
  <c r="EI333" i="82"/>
  <c r="EH333" i="82"/>
  <c r="EG333" i="82"/>
  <c r="EF333" i="82"/>
  <c r="EE333" i="82"/>
  <c r="ED333" i="82"/>
  <c r="EC333" i="82"/>
  <c r="EB333" i="82"/>
  <c r="EA333" i="82"/>
  <c r="DZ333" i="82"/>
  <c r="DY333" i="82"/>
  <c r="DX333" i="82"/>
  <c r="DW333" i="82"/>
  <c r="DV333" i="82"/>
  <c r="DU333" i="82"/>
  <c r="DT333" i="82"/>
  <c r="DS333" i="82"/>
  <c r="DR333" i="82"/>
  <c r="DQ333" i="82"/>
  <c r="DP333" i="82"/>
  <c r="DO333" i="82"/>
  <c r="DN333" i="82"/>
  <c r="DM333" i="82"/>
  <c r="DL333" i="82"/>
  <c r="DK333" i="82"/>
  <c r="DJ333" i="82"/>
  <c r="DI333" i="82"/>
  <c r="DH333" i="82"/>
  <c r="DG333" i="82"/>
  <c r="DF333" i="82"/>
  <c r="DE333" i="82"/>
  <c r="DD333" i="82"/>
  <c r="DC333" i="82"/>
  <c r="DB333" i="82"/>
  <c r="DA333" i="82"/>
  <c r="CZ333" i="82"/>
  <c r="FL332" i="82"/>
  <c r="FK332" i="82"/>
  <c r="FJ332" i="82"/>
  <c r="FI332" i="82"/>
  <c r="FH332" i="82"/>
  <c r="FG332" i="82"/>
  <c r="FF332" i="82"/>
  <c r="FE332" i="82"/>
  <c r="FD332" i="82"/>
  <c r="FC332" i="82"/>
  <c r="FB332" i="82"/>
  <c r="FA332" i="82"/>
  <c r="EY332" i="82"/>
  <c r="EX332" i="82"/>
  <c r="EM332" i="82"/>
  <c r="EL332" i="82"/>
  <c r="EK332" i="82"/>
  <c r="EJ332" i="82"/>
  <c r="EI332" i="82"/>
  <c r="EH332" i="82"/>
  <c r="EG332" i="82"/>
  <c r="EF332" i="82"/>
  <c r="EE332" i="82"/>
  <c r="ED332" i="82"/>
  <c r="EC332" i="82"/>
  <c r="EB332" i="82"/>
  <c r="EA332" i="82"/>
  <c r="DZ332" i="82"/>
  <c r="DY332" i="82"/>
  <c r="DX332" i="82"/>
  <c r="DW332" i="82"/>
  <c r="DV332" i="82"/>
  <c r="DU332" i="82"/>
  <c r="DT332" i="82"/>
  <c r="DS332" i="82"/>
  <c r="DR332" i="82"/>
  <c r="DQ332" i="82"/>
  <c r="DP332" i="82"/>
  <c r="DO332" i="82"/>
  <c r="DN332" i="82"/>
  <c r="DM332" i="82"/>
  <c r="DL332" i="82"/>
  <c r="DK332" i="82"/>
  <c r="DJ332" i="82"/>
  <c r="DI332" i="82"/>
  <c r="DH332" i="82"/>
  <c r="DG332" i="82"/>
  <c r="DF332" i="82"/>
  <c r="DE332" i="82"/>
  <c r="DD332" i="82"/>
  <c r="DC332" i="82"/>
  <c r="DB332" i="82"/>
  <c r="DA332" i="82"/>
  <c r="CZ332" i="82"/>
  <c r="FL331" i="82"/>
  <c r="FK331" i="82"/>
  <c r="FJ331" i="82"/>
  <c r="FI331" i="82"/>
  <c r="FH331" i="82"/>
  <c r="FG331" i="82"/>
  <c r="FF331" i="82"/>
  <c r="FE331" i="82"/>
  <c r="FD331" i="82"/>
  <c r="FC331" i="82"/>
  <c r="FB331" i="82"/>
  <c r="FA331" i="82"/>
  <c r="EY331" i="82"/>
  <c r="EX331" i="82"/>
  <c r="EM331" i="82"/>
  <c r="EL331" i="82"/>
  <c r="EK331" i="82"/>
  <c r="EJ331" i="82"/>
  <c r="EI331" i="82"/>
  <c r="EH331" i="82"/>
  <c r="EG331" i="82"/>
  <c r="EF331" i="82"/>
  <c r="EE331" i="82"/>
  <c r="ED331" i="82"/>
  <c r="EC331" i="82"/>
  <c r="EB331" i="82"/>
  <c r="EA331" i="82"/>
  <c r="DZ331" i="82"/>
  <c r="DY331" i="82"/>
  <c r="DX331" i="82"/>
  <c r="DW331" i="82"/>
  <c r="DV331" i="82"/>
  <c r="DU331" i="82"/>
  <c r="DT331" i="82"/>
  <c r="DS331" i="82"/>
  <c r="DR331" i="82"/>
  <c r="DQ331" i="82"/>
  <c r="DP331" i="82"/>
  <c r="DO331" i="82"/>
  <c r="DN331" i="82"/>
  <c r="DM331" i="82"/>
  <c r="DL331" i="82"/>
  <c r="DK331" i="82"/>
  <c r="DJ331" i="82"/>
  <c r="DI331" i="82"/>
  <c r="DH331" i="82"/>
  <c r="DG331" i="82"/>
  <c r="DF331" i="82"/>
  <c r="DE331" i="82"/>
  <c r="DD331" i="82"/>
  <c r="DC331" i="82"/>
  <c r="DB331" i="82"/>
  <c r="DA331" i="82"/>
  <c r="CZ331" i="82"/>
  <c r="FL330" i="82"/>
  <c r="FK330" i="82"/>
  <c r="FJ330" i="82"/>
  <c r="FI330" i="82"/>
  <c r="FH330" i="82"/>
  <c r="FG330" i="82"/>
  <c r="FF330" i="82"/>
  <c r="FE330" i="82"/>
  <c r="FD330" i="82"/>
  <c r="FC330" i="82"/>
  <c r="FB330" i="82"/>
  <c r="FA330" i="82"/>
  <c r="EY330" i="82"/>
  <c r="EX330" i="82"/>
  <c r="EM330" i="82"/>
  <c r="EL330" i="82"/>
  <c r="EK330" i="82"/>
  <c r="EJ330" i="82"/>
  <c r="EI330" i="82"/>
  <c r="EH330" i="82"/>
  <c r="EG330" i="82"/>
  <c r="EF330" i="82"/>
  <c r="EE330" i="82"/>
  <c r="ED330" i="82"/>
  <c r="EC330" i="82"/>
  <c r="EB330" i="82"/>
  <c r="EA330" i="82"/>
  <c r="DZ330" i="82"/>
  <c r="DY330" i="82"/>
  <c r="DX330" i="82"/>
  <c r="DW330" i="82"/>
  <c r="DV330" i="82"/>
  <c r="DU330" i="82"/>
  <c r="DT330" i="82"/>
  <c r="DS330" i="82"/>
  <c r="DR330" i="82"/>
  <c r="DQ330" i="82"/>
  <c r="DP330" i="82"/>
  <c r="DO330" i="82"/>
  <c r="DN330" i="82"/>
  <c r="DM330" i="82"/>
  <c r="DL330" i="82"/>
  <c r="DK330" i="82"/>
  <c r="DJ330" i="82"/>
  <c r="DI330" i="82"/>
  <c r="DH330" i="82"/>
  <c r="DG330" i="82"/>
  <c r="DF330" i="82"/>
  <c r="DE330" i="82"/>
  <c r="DD330" i="82"/>
  <c r="DC330" i="82"/>
  <c r="DB330" i="82"/>
  <c r="DA330" i="82"/>
  <c r="CZ330" i="82"/>
  <c r="FL329" i="82"/>
  <c r="FK329" i="82"/>
  <c r="FJ329" i="82"/>
  <c r="FI329" i="82"/>
  <c r="FH329" i="82"/>
  <c r="FG329" i="82"/>
  <c r="FF329" i="82"/>
  <c r="FE329" i="82"/>
  <c r="FD329" i="82"/>
  <c r="FC329" i="82"/>
  <c r="FB329" i="82"/>
  <c r="FA329" i="82"/>
  <c r="EY329" i="82"/>
  <c r="EX329" i="82"/>
  <c r="EM329" i="82"/>
  <c r="EL329" i="82"/>
  <c r="EK329" i="82"/>
  <c r="EJ329" i="82"/>
  <c r="EI329" i="82"/>
  <c r="EH329" i="82"/>
  <c r="EG329" i="82"/>
  <c r="EF329" i="82"/>
  <c r="EE329" i="82"/>
  <c r="ED329" i="82"/>
  <c r="EC329" i="82"/>
  <c r="EB329" i="82"/>
  <c r="EA329" i="82"/>
  <c r="DZ329" i="82"/>
  <c r="DY329" i="82"/>
  <c r="DX329" i="82"/>
  <c r="DW329" i="82"/>
  <c r="DV329" i="82"/>
  <c r="DU329" i="82"/>
  <c r="DT329" i="82"/>
  <c r="DS329" i="82"/>
  <c r="DR329" i="82"/>
  <c r="DQ329" i="82"/>
  <c r="DP329" i="82"/>
  <c r="DO329" i="82"/>
  <c r="DN329" i="82"/>
  <c r="DM329" i="82"/>
  <c r="DL329" i="82"/>
  <c r="DK329" i="82"/>
  <c r="DJ329" i="82"/>
  <c r="DI329" i="82"/>
  <c r="DH329" i="82"/>
  <c r="DG329" i="82"/>
  <c r="DF329" i="82"/>
  <c r="DE329" i="82"/>
  <c r="DD329" i="82"/>
  <c r="DC329" i="82"/>
  <c r="DB329" i="82"/>
  <c r="DA329" i="82"/>
  <c r="CZ329" i="82"/>
  <c r="FL328" i="82"/>
  <c r="FK328" i="82"/>
  <c r="FJ328" i="82"/>
  <c r="FI328" i="82"/>
  <c r="FH328" i="82"/>
  <c r="FG328" i="82"/>
  <c r="FF328" i="82"/>
  <c r="FE328" i="82"/>
  <c r="FD328" i="82"/>
  <c r="FC328" i="82"/>
  <c r="FB328" i="82"/>
  <c r="FA328" i="82"/>
  <c r="EY328" i="82"/>
  <c r="EX328" i="82"/>
  <c r="EM328" i="82"/>
  <c r="EL328" i="82"/>
  <c r="EK328" i="82"/>
  <c r="EJ328" i="82"/>
  <c r="EI328" i="82"/>
  <c r="EH328" i="82"/>
  <c r="EG328" i="82"/>
  <c r="EF328" i="82"/>
  <c r="EE328" i="82"/>
  <c r="ED328" i="82"/>
  <c r="EC328" i="82"/>
  <c r="EB328" i="82"/>
  <c r="EA328" i="82"/>
  <c r="DZ328" i="82"/>
  <c r="DY328" i="82"/>
  <c r="DX328" i="82"/>
  <c r="DW328" i="82"/>
  <c r="DV328" i="82"/>
  <c r="DU328" i="82"/>
  <c r="DT328" i="82"/>
  <c r="DS328" i="82"/>
  <c r="DR328" i="82"/>
  <c r="DQ328" i="82"/>
  <c r="DP328" i="82"/>
  <c r="DO328" i="82"/>
  <c r="DN328" i="82"/>
  <c r="DM328" i="82"/>
  <c r="DL328" i="82"/>
  <c r="DK328" i="82"/>
  <c r="DJ328" i="82"/>
  <c r="DI328" i="82"/>
  <c r="DH328" i="82"/>
  <c r="DG328" i="82"/>
  <c r="DF328" i="82"/>
  <c r="DE328" i="82"/>
  <c r="DD328" i="82"/>
  <c r="DC328" i="82"/>
  <c r="DB328" i="82"/>
  <c r="DA328" i="82"/>
  <c r="CZ328" i="82"/>
  <c r="FL327" i="82"/>
  <c r="FK327" i="82"/>
  <c r="FJ327" i="82"/>
  <c r="FI327" i="82"/>
  <c r="FH327" i="82"/>
  <c r="FG327" i="82"/>
  <c r="FF327" i="82"/>
  <c r="FE327" i="82"/>
  <c r="FD327" i="82"/>
  <c r="FC327" i="82"/>
  <c r="FB327" i="82"/>
  <c r="FA327" i="82"/>
  <c r="EY327" i="82"/>
  <c r="EX327" i="82"/>
  <c r="EM327" i="82"/>
  <c r="EL327" i="82"/>
  <c r="EK327" i="82"/>
  <c r="EJ327" i="82"/>
  <c r="EI327" i="82"/>
  <c r="EH327" i="82"/>
  <c r="EG327" i="82"/>
  <c r="EF327" i="82"/>
  <c r="EE327" i="82"/>
  <c r="ED327" i="82"/>
  <c r="EC327" i="82"/>
  <c r="EB327" i="82"/>
  <c r="EA327" i="82"/>
  <c r="DZ327" i="82"/>
  <c r="DY327" i="82"/>
  <c r="DX327" i="82"/>
  <c r="DW327" i="82"/>
  <c r="DV327" i="82"/>
  <c r="DU327" i="82"/>
  <c r="DT327" i="82"/>
  <c r="DS327" i="82"/>
  <c r="DR327" i="82"/>
  <c r="DQ327" i="82"/>
  <c r="DP327" i="82"/>
  <c r="DO327" i="82"/>
  <c r="DN327" i="82"/>
  <c r="DM327" i="82"/>
  <c r="DL327" i="82"/>
  <c r="DK327" i="82"/>
  <c r="DJ327" i="82"/>
  <c r="DI327" i="82"/>
  <c r="DH327" i="82"/>
  <c r="DG327" i="82"/>
  <c r="DF327" i="82"/>
  <c r="DE327" i="82"/>
  <c r="DD327" i="82"/>
  <c r="DC327" i="82"/>
  <c r="DB327" i="82"/>
  <c r="DA327" i="82"/>
  <c r="CZ327" i="82"/>
  <c r="FL326" i="82"/>
  <c r="FK326" i="82"/>
  <c r="FJ326" i="82"/>
  <c r="FI326" i="82"/>
  <c r="FH326" i="82"/>
  <c r="FG326" i="82"/>
  <c r="FF326" i="82"/>
  <c r="FE326" i="82"/>
  <c r="FD326" i="82"/>
  <c r="FC326" i="82"/>
  <c r="FB326" i="82"/>
  <c r="FA326" i="82"/>
  <c r="EY326" i="82"/>
  <c r="EX326" i="82"/>
  <c r="EM326" i="82"/>
  <c r="EL326" i="82"/>
  <c r="EK326" i="82"/>
  <c r="EJ326" i="82"/>
  <c r="EI326" i="82"/>
  <c r="EH326" i="82"/>
  <c r="EG326" i="82"/>
  <c r="EF326" i="82"/>
  <c r="EE326" i="82"/>
  <c r="ED326" i="82"/>
  <c r="EC326" i="82"/>
  <c r="EB326" i="82"/>
  <c r="EA326" i="82"/>
  <c r="DZ326" i="82"/>
  <c r="DY326" i="82"/>
  <c r="DX326" i="82"/>
  <c r="DW326" i="82"/>
  <c r="DV326" i="82"/>
  <c r="DU326" i="82"/>
  <c r="DT326" i="82"/>
  <c r="DS326" i="82"/>
  <c r="DR326" i="82"/>
  <c r="DQ326" i="82"/>
  <c r="DP326" i="82"/>
  <c r="DO326" i="82"/>
  <c r="DN326" i="82"/>
  <c r="DM326" i="82"/>
  <c r="DL326" i="82"/>
  <c r="DK326" i="82"/>
  <c r="DJ326" i="82"/>
  <c r="DI326" i="82"/>
  <c r="DH326" i="82"/>
  <c r="DG326" i="82"/>
  <c r="DF326" i="82"/>
  <c r="DE326" i="82"/>
  <c r="DD326" i="82"/>
  <c r="DC326" i="82"/>
  <c r="DB326" i="82"/>
  <c r="DA326" i="82"/>
  <c r="CZ326" i="82"/>
  <c r="FL325" i="82"/>
  <c r="FK325" i="82"/>
  <c r="FJ325" i="82"/>
  <c r="FI325" i="82"/>
  <c r="FH325" i="82"/>
  <c r="FG325" i="82"/>
  <c r="FF325" i="82"/>
  <c r="FE325" i="82"/>
  <c r="FD325" i="82"/>
  <c r="FC325" i="82"/>
  <c r="FB325" i="82"/>
  <c r="FA325" i="82"/>
  <c r="EY325" i="82"/>
  <c r="EX325" i="82"/>
  <c r="EM325" i="82"/>
  <c r="EL325" i="82"/>
  <c r="EK325" i="82"/>
  <c r="EJ325" i="82"/>
  <c r="EI325" i="82"/>
  <c r="EH325" i="82"/>
  <c r="EG325" i="82"/>
  <c r="EF325" i="82"/>
  <c r="EE325" i="82"/>
  <c r="ED325" i="82"/>
  <c r="EC325" i="82"/>
  <c r="EB325" i="82"/>
  <c r="EA325" i="82"/>
  <c r="DZ325" i="82"/>
  <c r="DY325" i="82"/>
  <c r="DX325" i="82"/>
  <c r="DW325" i="82"/>
  <c r="DV325" i="82"/>
  <c r="DU325" i="82"/>
  <c r="DT325" i="82"/>
  <c r="DS325" i="82"/>
  <c r="DR325" i="82"/>
  <c r="DQ325" i="82"/>
  <c r="DP325" i="82"/>
  <c r="DO325" i="82"/>
  <c r="DN325" i="82"/>
  <c r="DM325" i="82"/>
  <c r="DL325" i="82"/>
  <c r="DK325" i="82"/>
  <c r="DJ325" i="82"/>
  <c r="DI325" i="82"/>
  <c r="DH325" i="82"/>
  <c r="DG325" i="82"/>
  <c r="DF325" i="82"/>
  <c r="DE325" i="82"/>
  <c r="DD325" i="82"/>
  <c r="DC325" i="82"/>
  <c r="DB325" i="82"/>
  <c r="DA325" i="82"/>
  <c r="CZ325" i="82"/>
  <c r="FL324" i="82"/>
  <c r="FK324" i="82"/>
  <c r="FJ324" i="82"/>
  <c r="FI324" i="82"/>
  <c r="FH324" i="82"/>
  <c r="FG324" i="82"/>
  <c r="FF324" i="82"/>
  <c r="FE324" i="82"/>
  <c r="FD324" i="82"/>
  <c r="FC324" i="82"/>
  <c r="FB324" i="82"/>
  <c r="FA324" i="82"/>
  <c r="EY324" i="82"/>
  <c r="EX324" i="82"/>
  <c r="EM324" i="82"/>
  <c r="EL324" i="82"/>
  <c r="EK324" i="82"/>
  <c r="EJ324" i="82"/>
  <c r="EI324" i="82"/>
  <c r="EH324" i="82"/>
  <c r="EG324" i="82"/>
  <c r="EF324" i="82"/>
  <c r="EE324" i="82"/>
  <c r="ED324" i="82"/>
  <c r="EC324" i="82"/>
  <c r="EB324" i="82"/>
  <c r="EA324" i="82"/>
  <c r="DZ324" i="82"/>
  <c r="DY324" i="82"/>
  <c r="DX324" i="82"/>
  <c r="DW324" i="82"/>
  <c r="DV324" i="82"/>
  <c r="DU324" i="82"/>
  <c r="DT324" i="82"/>
  <c r="DS324" i="82"/>
  <c r="DR324" i="82"/>
  <c r="DQ324" i="82"/>
  <c r="DP324" i="82"/>
  <c r="DO324" i="82"/>
  <c r="DN324" i="82"/>
  <c r="DM324" i="82"/>
  <c r="DL324" i="82"/>
  <c r="DK324" i="82"/>
  <c r="DJ324" i="82"/>
  <c r="DI324" i="82"/>
  <c r="DH324" i="82"/>
  <c r="DG324" i="82"/>
  <c r="DF324" i="82"/>
  <c r="DE324" i="82"/>
  <c r="DD324" i="82"/>
  <c r="DC324" i="82"/>
  <c r="DB324" i="82"/>
  <c r="DA324" i="82"/>
  <c r="CZ324" i="82"/>
  <c r="FL323" i="82"/>
  <c r="FK323" i="82"/>
  <c r="FJ323" i="82"/>
  <c r="FI323" i="82"/>
  <c r="FH323" i="82"/>
  <c r="FG323" i="82"/>
  <c r="FF323" i="82"/>
  <c r="FE323" i="82"/>
  <c r="FD323" i="82"/>
  <c r="FC323" i="82"/>
  <c r="FB323" i="82"/>
  <c r="FA323" i="82"/>
  <c r="EY323" i="82"/>
  <c r="EX323" i="82"/>
  <c r="EM323" i="82"/>
  <c r="EL323" i="82"/>
  <c r="EK323" i="82"/>
  <c r="EJ323" i="82"/>
  <c r="EI323" i="82"/>
  <c r="EH323" i="82"/>
  <c r="EG323" i="82"/>
  <c r="EF323" i="82"/>
  <c r="EE323" i="82"/>
  <c r="ED323" i="82"/>
  <c r="EC323" i="82"/>
  <c r="EB323" i="82"/>
  <c r="EA323" i="82"/>
  <c r="DZ323" i="82"/>
  <c r="DY323" i="82"/>
  <c r="DX323" i="82"/>
  <c r="DW323" i="82"/>
  <c r="DV323" i="82"/>
  <c r="DU323" i="82"/>
  <c r="DT323" i="82"/>
  <c r="DS323" i="82"/>
  <c r="DR323" i="82"/>
  <c r="DQ323" i="82"/>
  <c r="DP323" i="82"/>
  <c r="DO323" i="82"/>
  <c r="DN323" i="82"/>
  <c r="DM323" i="82"/>
  <c r="DL323" i="82"/>
  <c r="DK323" i="82"/>
  <c r="DJ323" i="82"/>
  <c r="DI323" i="82"/>
  <c r="DH323" i="82"/>
  <c r="DG323" i="82"/>
  <c r="DF323" i="82"/>
  <c r="DE323" i="82"/>
  <c r="DD323" i="82"/>
  <c r="DC323" i="82"/>
  <c r="DB323" i="82"/>
  <c r="DA323" i="82"/>
  <c r="CZ323" i="82"/>
  <c r="FL322" i="82"/>
  <c r="FK322" i="82"/>
  <c r="FJ322" i="82"/>
  <c r="FI322" i="82"/>
  <c r="FH322" i="82"/>
  <c r="FG322" i="82"/>
  <c r="FF322" i="82"/>
  <c r="FE322" i="82"/>
  <c r="FD322" i="82"/>
  <c r="FC322" i="82"/>
  <c r="FB322" i="82"/>
  <c r="FA322" i="82"/>
  <c r="EY322" i="82"/>
  <c r="EX322" i="82"/>
  <c r="EM322" i="82"/>
  <c r="EL322" i="82"/>
  <c r="EK322" i="82"/>
  <c r="EJ322" i="82"/>
  <c r="EI322" i="82"/>
  <c r="EH322" i="82"/>
  <c r="EG322" i="82"/>
  <c r="EF322" i="82"/>
  <c r="EE322" i="82"/>
  <c r="ED322" i="82"/>
  <c r="EC322" i="82"/>
  <c r="EB322" i="82"/>
  <c r="EA322" i="82"/>
  <c r="DZ322" i="82"/>
  <c r="DY322" i="82"/>
  <c r="DX322" i="82"/>
  <c r="DW322" i="82"/>
  <c r="DV322" i="82"/>
  <c r="DU322" i="82"/>
  <c r="DT322" i="82"/>
  <c r="DS322" i="82"/>
  <c r="DR322" i="82"/>
  <c r="DQ322" i="82"/>
  <c r="DP322" i="82"/>
  <c r="DO322" i="82"/>
  <c r="DN322" i="82"/>
  <c r="DM322" i="82"/>
  <c r="DL322" i="82"/>
  <c r="DK322" i="82"/>
  <c r="DJ322" i="82"/>
  <c r="DI322" i="82"/>
  <c r="DH322" i="82"/>
  <c r="DG322" i="82"/>
  <c r="DF322" i="82"/>
  <c r="DE322" i="82"/>
  <c r="DD322" i="82"/>
  <c r="DC322" i="82"/>
  <c r="DB322" i="82"/>
  <c r="DA322" i="82"/>
  <c r="CZ322" i="82"/>
  <c r="FL321" i="82"/>
  <c r="FK321" i="82"/>
  <c r="FJ321" i="82"/>
  <c r="FI321" i="82"/>
  <c r="FH321" i="82"/>
  <c r="FG321" i="82"/>
  <c r="FF321" i="82"/>
  <c r="FE321" i="82"/>
  <c r="FD321" i="82"/>
  <c r="FC321" i="82"/>
  <c r="FB321" i="82"/>
  <c r="FA321" i="82"/>
  <c r="EY321" i="82"/>
  <c r="EX321" i="82"/>
  <c r="EM321" i="82"/>
  <c r="EL321" i="82"/>
  <c r="EK321" i="82"/>
  <c r="EJ321" i="82"/>
  <c r="EI321" i="82"/>
  <c r="EH321" i="82"/>
  <c r="EG321" i="82"/>
  <c r="EF321" i="82"/>
  <c r="EE321" i="82"/>
  <c r="ED321" i="82"/>
  <c r="EC321" i="82"/>
  <c r="EB321" i="82"/>
  <c r="EA321" i="82"/>
  <c r="DZ321" i="82"/>
  <c r="DY321" i="82"/>
  <c r="DX321" i="82"/>
  <c r="DW321" i="82"/>
  <c r="DV321" i="82"/>
  <c r="DU321" i="82"/>
  <c r="DT321" i="82"/>
  <c r="DS321" i="82"/>
  <c r="DR321" i="82"/>
  <c r="DQ321" i="82"/>
  <c r="DP321" i="82"/>
  <c r="DO321" i="82"/>
  <c r="DN321" i="82"/>
  <c r="DM321" i="82"/>
  <c r="DL321" i="82"/>
  <c r="DK321" i="82"/>
  <c r="DJ321" i="82"/>
  <c r="DI321" i="82"/>
  <c r="DH321" i="82"/>
  <c r="DG321" i="82"/>
  <c r="DF321" i="82"/>
  <c r="DE321" i="82"/>
  <c r="DD321" i="82"/>
  <c r="DC321" i="82"/>
  <c r="DB321" i="82"/>
  <c r="DA321" i="82"/>
  <c r="CZ321" i="82"/>
  <c r="FL320" i="82"/>
  <c r="FK320" i="82"/>
  <c r="FJ320" i="82"/>
  <c r="FI320" i="82"/>
  <c r="FH320" i="82"/>
  <c r="FG320" i="82"/>
  <c r="FF320" i="82"/>
  <c r="FE320" i="82"/>
  <c r="FD320" i="82"/>
  <c r="FC320" i="82"/>
  <c r="FB320" i="82"/>
  <c r="FA320" i="82"/>
  <c r="EY320" i="82"/>
  <c r="EX320" i="82"/>
  <c r="EM320" i="82"/>
  <c r="EL320" i="82"/>
  <c r="EK320" i="82"/>
  <c r="EJ320" i="82"/>
  <c r="EI320" i="82"/>
  <c r="EH320" i="82"/>
  <c r="EG320" i="82"/>
  <c r="EF320" i="82"/>
  <c r="EE320" i="82"/>
  <c r="ED320" i="82"/>
  <c r="EC320" i="82"/>
  <c r="EB320" i="82"/>
  <c r="EA320" i="82"/>
  <c r="DZ320" i="82"/>
  <c r="DY320" i="82"/>
  <c r="DX320" i="82"/>
  <c r="DW320" i="82"/>
  <c r="DV320" i="82"/>
  <c r="DU320" i="82"/>
  <c r="DT320" i="82"/>
  <c r="DS320" i="82"/>
  <c r="DR320" i="82"/>
  <c r="DQ320" i="82"/>
  <c r="DP320" i="82"/>
  <c r="DO320" i="82"/>
  <c r="DN320" i="82"/>
  <c r="DM320" i="82"/>
  <c r="DL320" i="82"/>
  <c r="DK320" i="82"/>
  <c r="DJ320" i="82"/>
  <c r="DI320" i="82"/>
  <c r="DH320" i="82"/>
  <c r="DG320" i="82"/>
  <c r="DF320" i="82"/>
  <c r="DE320" i="82"/>
  <c r="DD320" i="82"/>
  <c r="DC320" i="82"/>
  <c r="DB320" i="82"/>
  <c r="DA320" i="82"/>
  <c r="CZ320" i="82"/>
  <c r="FL319" i="82"/>
  <c r="FK319" i="82"/>
  <c r="FJ319" i="82"/>
  <c r="FI319" i="82"/>
  <c r="FH319" i="82"/>
  <c r="FG319" i="82"/>
  <c r="FF319" i="82"/>
  <c r="FE319" i="82"/>
  <c r="FD319" i="82"/>
  <c r="FC319" i="82"/>
  <c r="FB319" i="82"/>
  <c r="FA319" i="82"/>
  <c r="EY319" i="82"/>
  <c r="EX319" i="82"/>
  <c r="EM319" i="82"/>
  <c r="EL319" i="82"/>
  <c r="EK319" i="82"/>
  <c r="EJ319" i="82"/>
  <c r="EI319" i="82"/>
  <c r="EH319" i="82"/>
  <c r="EG319" i="82"/>
  <c r="EF319" i="82"/>
  <c r="EE319" i="82"/>
  <c r="ED319" i="82"/>
  <c r="EC319" i="82"/>
  <c r="EB319" i="82"/>
  <c r="EA319" i="82"/>
  <c r="DZ319" i="82"/>
  <c r="DY319" i="82"/>
  <c r="DX319" i="82"/>
  <c r="DW319" i="82"/>
  <c r="DV319" i="82"/>
  <c r="DU319" i="82"/>
  <c r="DT319" i="82"/>
  <c r="DS319" i="82"/>
  <c r="DR319" i="82"/>
  <c r="DQ319" i="82"/>
  <c r="DP319" i="82"/>
  <c r="DO319" i="82"/>
  <c r="DN319" i="82"/>
  <c r="DM319" i="82"/>
  <c r="DL319" i="82"/>
  <c r="DK319" i="82"/>
  <c r="DJ319" i="82"/>
  <c r="DI319" i="82"/>
  <c r="DH319" i="82"/>
  <c r="DG319" i="82"/>
  <c r="DF319" i="82"/>
  <c r="DE319" i="82"/>
  <c r="DD319" i="82"/>
  <c r="DC319" i="82"/>
  <c r="DB319" i="82"/>
  <c r="DA319" i="82"/>
  <c r="CZ319" i="82"/>
  <c r="FL318" i="82"/>
  <c r="FK318" i="82"/>
  <c r="FJ318" i="82"/>
  <c r="FI318" i="82"/>
  <c r="FH318" i="82"/>
  <c r="FG318" i="82"/>
  <c r="FF318" i="82"/>
  <c r="FE318" i="82"/>
  <c r="FD318" i="82"/>
  <c r="FC318" i="82"/>
  <c r="FB318" i="82"/>
  <c r="FA318" i="82"/>
  <c r="EY318" i="82"/>
  <c r="EX318" i="82"/>
  <c r="EM318" i="82"/>
  <c r="EL318" i="82"/>
  <c r="EK318" i="82"/>
  <c r="EJ318" i="82"/>
  <c r="EI318" i="82"/>
  <c r="EH318" i="82"/>
  <c r="EG318" i="82"/>
  <c r="EF318" i="82"/>
  <c r="EE318" i="82"/>
  <c r="ED318" i="82"/>
  <c r="EC318" i="82"/>
  <c r="EB318" i="82"/>
  <c r="EA318" i="82"/>
  <c r="DZ318" i="82"/>
  <c r="DY318" i="82"/>
  <c r="DX318" i="82"/>
  <c r="DW318" i="82"/>
  <c r="DV318" i="82"/>
  <c r="DU318" i="82"/>
  <c r="DT318" i="82"/>
  <c r="DS318" i="82"/>
  <c r="DR318" i="82"/>
  <c r="DQ318" i="82"/>
  <c r="DP318" i="82"/>
  <c r="DO318" i="82"/>
  <c r="DN318" i="82"/>
  <c r="DM318" i="82"/>
  <c r="DL318" i="82"/>
  <c r="DK318" i="82"/>
  <c r="DJ318" i="82"/>
  <c r="DI318" i="82"/>
  <c r="DH318" i="82"/>
  <c r="DG318" i="82"/>
  <c r="DF318" i="82"/>
  <c r="DE318" i="82"/>
  <c r="DD318" i="82"/>
  <c r="DC318" i="82"/>
  <c r="DB318" i="82"/>
  <c r="DA318" i="82"/>
  <c r="CZ318" i="82"/>
  <c r="FL317" i="82"/>
  <c r="FK317" i="82"/>
  <c r="FJ317" i="82"/>
  <c r="FI317" i="82"/>
  <c r="FH317" i="82"/>
  <c r="FG317" i="82"/>
  <c r="FF317" i="82"/>
  <c r="FE317" i="82"/>
  <c r="FD317" i="82"/>
  <c r="FC317" i="82"/>
  <c r="FB317" i="82"/>
  <c r="FA317" i="82"/>
  <c r="EY317" i="82"/>
  <c r="EX317" i="82"/>
  <c r="EM317" i="82"/>
  <c r="EL317" i="82"/>
  <c r="EK317" i="82"/>
  <c r="EJ317" i="82"/>
  <c r="EI317" i="82"/>
  <c r="EH317" i="82"/>
  <c r="EG317" i="82"/>
  <c r="EF317" i="82"/>
  <c r="EE317" i="82"/>
  <c r="ED317" i="82"/>
  <c r="EC317" i="82"/>
  <c r="EB317" i="82"/>
  <c r="EA317" i="82"/>
  <c r="DZ317" i="82"/>
  <c r="DY317" i="82"/>
  <c r="DX317" i="82"/>
  <c r="DW317" i="82"/>
  <c r="DV317" i="82"/>
  <c r="DU317" i="82"/>
  <c r="DT317" i="82"/>
  <c r="DS317" i="82"/>
  <c r="DR317" i="82"/>
  <c r="DQ317" i="82"/>
  <c r="DP317" i="82"/>
  <c r="DO317" i="82"/>
  <c r="DN317" i="82"/>
  <c r="DM317" i="82"/>
  <c r="DL317" i="82"/>
  <c r="DK317" i="82"/>
  <c r="DJ317" i="82"/>
  <c r="DI317" i="82"/>
  <c r="DH317" i="82"/>
  <c r="DG317" i="82"/>
  <c r="DF317" i="82"/>
  <c r="DE317" i="82"/>
  <c r="DD317" i="82"/>
  <c r="DC317" i="82"/>
  <c r="DB317" i="82"/>
  <c r="DA317" i="82"/>
  <c r="CZ317" i="82"/>
  <c r="FL316" i="82"/>
  <c r="FK316" i="82"/>
  <c r="FJ316" i="82"/>
  <c r="FI316" i="82"/>
  <c r="FH316" i="82"/>
  <c r="FG316" i="82"/>
  <c r="FF316" i="82"/>
  <c r="FE316" i="82"/>
  <c r="FD316" i="82"/>
  <c r="FC316" i="82"/>
  <c r="FB316" i="82"/>
  <c r="FA316" i="82"/>
  <c r="EY316" i="82"/>
  <c r="EX316" i="82"/>
  <c r="EM316" i="82"/>
  <c r="EL316" i="82"/>
  <c r="EK316" i="82"/>
  <c r="EJ316" i="82"/>
  <c r="EI316" i="82"/>
  <c r="EH316" i="82"/>
  <c r="EG316" i="82"/>
  <c r="EF316" i="82"/>
  <c r="EE316" i="82"/>
  <c r="ED316" i="82"/>
  <c r="EC316" i="82"/>
  <c r="EB316" i="82"/>
  <c r="EA316" i="82"/>
  <c r="DZ316" i="82"/>
  <c r="DY316" i="82"/>
  <c r="DX316" i="82"/>
  <c r="DW316" i="82"/>
  <c r="DV316" i="82"/>
  <c r="DU316" i="82"/>
  <c r="DT316" i="82"/>
  <c r="DS316" i="82"/>
  <c r="DR316" i="82"/>
  <c r="DQ316" i="82"/>
  <c r="DP316" i="82"/>
  <c r="DO316" i="82"/>
  <c r="DN316" i="82"/>
  <c r="DM316" i="82"/>
  <c r="DL316" i="82"/>
  <c r="DK316" i="82"/>
  <c r="DJ316" i="82"/>
  <c r="DI316" i="82"/>
  <c r="DH316" i="82"/>
  <c r="DG316" i="82"/>
  <c r="DF316" i="82"/>
  <c r="DE316" i="82"/>
  <c r="DD316" i="82"/>
  <c r="DC316" i="82"/>
  <c r="DB316" i="82"/>
  <c r="DA316" i="82"/>
  <c r="CZ316" i="82"/>
  <c r="FL315" i="82"/>
  <c r="FK315" i="82"/>
  <c r="FJ315" i="82"/>
  <c r="FI315" i="82"/>
  <c r="FH315" i="82"/>
  <c r="FG315" i="82"/>
  <c r="FF315" i="82"/>
  <c r="FE315" i="82"/>
  <c r="FD315" i="82"/>
  <c r="FC315" i="82"/>
  <c r="FB315" i="82"/>
  <c r="FA315" i="82"/>
  <c r="EY315" i="82"/>
  <c r="EX315" i="82"/>
  <c r="EM315" i="82"/>
  <c r="EL315" i="82"/>
  <c r="EK315" i="82"/>
  <c r="EJ315" i="82"/>
  <c r="EI315" i="82"/>
  <c r="EH315" i="82"/>
  <c r="EG315" i="82"/>
  <c r="EF315" i="82"/>
  <c r="EE315" i="82"/>
  <c r="ED315" i="82"/>
  <c r="EC315" i="82"/>
  <c r="EB315" i="82"/>
  <c r="EA315" i="82"/>
  <c r="DZ315" i="82"/>
  <c r="DY315" i="82"/>
  <c r="DX315" i="82"/>
  <c r="DW315" i="82"/>
  <c r="DV315" i="82"/>
  <c r="DU315" i="82"/>
  <c r="DT315" i="82"/>
  <c r="DS315" i="82"/>
  <c r="DR315" i="82"/>
  <c r="DQ315" i="82"/>
  <c r="DP315" i="82"/>
  <c r="DO315" i="82"/>
  <c r="DN315" i="82"/>
  <c r="DM315" i="82"/>
  <c r="DL315" i="82"/>
  <c r="DK315" i="82"/>
  <c r="DJ315" i="82"/>
  <c r="DI315" i="82"/>
  <c r="DH315" i="82"/>
  <c r="DG315" i="82"/>
  <c r="DF315" i="82"/>
  <c r="DE315" i="82"/>
  <c r="DD315" i="82"/>
  <c r="DC315" i="82"/>
  <c r="DB315" i="82"/>
  <c r="DA315" i="82"/>
  <c r="CZ315" i="82"/>
  <c r="FL314" i="82"/>
  <c r="FK314" i="82"/>
  <c r="FJ314" i="82"/>
  <c r="FI314" i="82"/>
  <c r="FH314" i="82"/>
  <c r="FG314" i="82"/>
  <c r="FF314" i="82"/>
  <c r="FE314" i="82"/>
  <c r="FD314" i="82"/>
  <c r="FC314" i="82"/>
  <c r="FB314" i="82"/>
  <c r="FA314" i="82"/>
  <c r="EY314" i="82"/>
  <c r="EX314" i="82"/>
  <c r="EM314" i="82"/>
  <c r="EL314" i="82"/>
  <c r="EK314" i="82"/>
  <c r="EJ314" i="82"/>
  <c r="EI314" i="82"/>
  <c r="EH314" i="82"/>
  <c r="EG314" i="82"/>
  <c r="EF314" i="82"/>
  <c r="EE314" i="82"/>
  <c r="ED314" i="82"/>
  <c r="EC314" i="82"/>
  <c r="EB314" i="82"/>
  <c r="EA314" i="82"/>
  <c r="DZ314" i="82"/>
  <c r="DY314" i="82"/>
  <c r="DX314" i="82"/>
  <c r="DW314" i="82"/>
  <c r="DV314" i="82"/>
  <c r="DU314" i="82"/>
  <c r="DT314" i="82"/>
  <c r="DS314" i="82"/>
  <c r="DR314" i="82"/>
  <c r="DQ314" i="82"/>
  <c r="DP314" i="82"/>
  <c r="DO314" i="82"/>
  <c r="DN314" i="82"/>
  <c r="DM314" i="82"/>
  <c r="DL314" i="82"/>
  <c r="DK314" i="82"/>
  <c r="DJ314" i="82"/>
  <c r="DI314" i="82"/>
  <c r="DH314" i="82"/>
  <c r="DG314" i="82"/>
  <c r="DF314" i="82"/>
  <c r="DE314" i="82"/>
  <c r="DD314" i="82"/>
  <c r="DC314" i="82"/>
  <c r="DB314" i="82"/>
  <c r="DA314" i="82"/>
  <c r="CZ314" i="82"/>
  <c r="FL313" i="82"/>
  <c r="FK313" i="82"/>
  <c r="FJ313" i="82"/>
  <c r="FI313" i="82"/>
  <c r="FH313" i="82"/>
  <c r="FG313" i="82"/>
  <c r="FF313" i="82"/>
  <c r="FE313" i="82"/>
  <c r="FD313" i="82"/>
  <c r="FC313" i="82"/>
  <c r="FB313" i="82"/>
  <c r="FA313" i="82"/>
  <c r="EY313" i="82"/>
  <c r="EX313" i="82"/>
  <c r="EM313" i="82"/>
  <c r="EL313" i="82"/>
  <c r="EK313" i="82"/>
  <c r="EJ313" i="82"/>
  <c r="EI313" i="82"/>
  <c r="EH313" i="82"/>
  <c r="EG313" i="82"/>
  <c r="EF313" i="82"/>
  <c r="EE313" i="82"/>
  <c r="ED313" i="82"/>
  <c r="EC313" i="82"/>
  <c r="EB313" i="82"/>
  <c r="EA313" i="82"/>
  <c r="DZ313" i="82"/>
  <c r="DY313" i="82"/>
  <c r="DX313" i="82"/>
  <c r="DW313" i="82"/>
  <c r="DV313" i="82"/>
  <c r="DU313" i="82"/>
  <c r="DT313" i="82"/>
  <c r="DS313" i="82"/>
  <c r="DR313" i="82"/>
  <c r="DQ313" i="82"/>
  <c r="DP313" i="82"/>
  <c r="DO313" i="82"/>
  <c r="DN313" i="82"/>
  <c r="DM313" i="82"/>
  <c r="DL313" i="82"/>
  <c r="DK313" i="82"/>
  <c r="DJ313" i="82"/>
  <c r="DI313" i="82"/>
  <c r="DH313" i="82"/>
  <c r="DG313" i="82"/>
  <c r="DF313" i="82"/>
  <c r="DE313" i="82"/>
  <c r="DD313" i="82"/>
  <c r="DC313" i="82"/>
  <c r="DB313" i="82"/>
  <c r="DA313" i="82"/>
  <c r="CZ313" i="82"/>
  <c r="FL312" i="82"/>
  <c r="FK312" i="82"/>
  <c r="FJ312" i="82"/>
  <c r="FI312" i="82"/>
  <c r="FH312" i="82"/>
  <c r="FG312" i="82"/>
  <c r="FF312" i="82"/>
  <c r="FE312" i="82"/>
  <c r="FD312" i="82"/>
  <c r="FC312" i="82"/>
  <c r="FB312" i="82"/>
  <c r="FA312" i="82"/>
  <c r="EY312" i="82"/>
  <c r="EX312" i="82"/>
  <c r="EM312" i="82"/>
  <c r="EL312" i="82"/>
  <c r="EK312" i="82"/>
  <c r="EJ312" i="82"/>
  <c r="EI312" i="82"/>
  <c r="EH312" i="82"/>
  <c r="EG312" i="82"/>
  <c r="EF312" i="82"/>
  <c r="EE312" i="82"/>
  <c r="ED312" i="82"/>
  <c r="EC312" i="82"/>
  <c r="EB312" i="82"/>
  <c r="EA312" i="82"/>
  <c r="DZ312" i="82"/>
  <c r="DY312" i="82"/>
  <c r="DX312" i="82"/>
  <c r="DW312" i="82"/>
  <c r="DV312" i="82"/>
  <c r="DU312" i="82"/>
  <c r="DT312" i="82"/>
  <c r="DS312" i="82"/>
  <c r="DR312" i="82"/>
  <c r="DQ312" i="82"/>
  <c r="DP312" i="82"/>
  <c r="DO312" i="82"/>
  <c r="DN312" i="82"/>
  <c r="DM312" i="82"/>
  <c r="DL312" i="82"/>
  <c r="DK312" i="82"/>
  <c r="DJ312" i="82"/>
  <c r="DI312" i="82"/>
  <c r="DH312" i="82"/>
  <c r="DG312" i="82"/>
  <c r="DF312" i="82"/>
  <c r="DE312" i="82"/>
  <c r="DD312" i="82"/>
  <c r="DC312" i="82"/>
  <c r="DB312" i="82"/>
  <c r="DA312" i="82"/>
  <c r="CZ312" i="82"/>
  <c r="FL311" i="82"/>
  <c r="FK311" i="82"/>
  <c r="FJ311" i="82"/>
  <c r="FI311" i="82"/>
  <c r="FH311" i="82"/>
  <c r="FG311" i="82"/>
  <c r="FF311" i="82"/>
  <c r="FE311" i="82"/>
  <c r="FD311" i="82"/>
  <c r="FC311" i="82"/>
  <c r="FB311" i="82"/>
  <c r="FA311" i="82"/>
  <c r="EY311" i="82"/>
  <c r="EX311" i="82"/>
  <c r="EM311" i="82"/>
  <c r="EL311" i="82"/>
  <c r="EK311" i="82"/>
  <c r="EJ311" i="82"/>
  <c r="EI311" i="82"/>
  <c r="EH311" i="82"/>
  <c r="EG311" i="82"/>
  <c r="EF311" i="82"/>
  <c r="EE311" i="82"/>
  <c r="ED311" i="82"/>
  <c r="EC311" i="82"/>
  <c r="EB311" i="82"/>
  <c r="EA311" i="82"/>
  <c r="DZ311" i="82"/>
  <c r="DY311" i="82"/>
  <c r="DX311" i="82"/>
  <c r="DW311" i="82"/>
  <c r="DV311" i="82"/>
  <c r="DU311" i="82"/>
  <c r="DT311" i="82"/>
  <c r="DS311" i="82"/>
  <c r="DR311" i="82"/>
  <c r="DQ311" i="82"/>
  <c r="DP311" i="82"/>
  <c r="DO311" i="82"/>
  <c r="DN311" i="82"/>
  <c r="DM311" i="82"/>
  <c r="DL311" i="82"/>
  <c r="DK311" i="82"/>
  <c r="DJ311" i="82"/>
  <c r="DI311" i="82"/>
  <c r="DH311" i="82"/>
  <c r="DG311" i="82"/>
  <c r="DF311" i="82"/>
  <c r="DE311" i="82"/>
  <c r="DD311" i="82"/>
  <c r="DC311" i="82"/>
  <c r="DB311" i="82"/>
  <c r="DA311" i="82"/>
  <c r="CZ311" i="82"/>
  <c r="FL310" i="82"/>
  <c r="FK310" i="82"/>
  <c r="FJ310" i="82"/>
  <c r="FI310" i="82"/>
  <c r="FH310" i="82"/>
  <c r="FG310" i="82"/>
  <c r="FF310" i="82"/>
  <c r="FE310" i="82"/>
  <c r="FD310" i="82"/>
  <c r="FC310" i="82"/>
  <c r="FB310" i="82"/>
  <c r="FA310" i="82"/>
  <c r="EY310" i="82"/>
  <c r="EX310" i="82"/>
  <c r="EM310" i="82"/>
  <c r="EL310" i="82"/>
  <c r="EK310" i="82"/>
  <c r="EJ310" i="82"/>
  <c r="EI310" i="82"/>
  <c r="EH310" i="82"/>
  <c r="EG310" i="82"/>
  <c r="EF310" i="82"/>
  <c r="EE310" i="82"/>
  <c r="ED310" i="82"/>
  <c r="EC310" i="82"/>
  <c r="EB310" i="82"/>
  <c r="EA310" i="82"/>
  <c r="DZ310" i="82"/>
  <c r="DY310" i="82"/>
  <c r="DX310" i="82"/>
  <c r="DW310" i="82"/>
  <c r="DV310" i="82"/>
  <c r="DU310" i="82"/>
  <c r="DT310" i="82"/>
  <c r="DS310" i="82"/>
  <c r="DR310" i="82"/>
  <c r="DQ310" i="82"/>
  <c r="DP310" i="82"/>
  <c r="DO310" i="82"/>
  <c r="DN310" i="82"/>
  <c r="DM310" i="82"/>
  <c r="DL310" i="82"/>
  <c r="DK310" i="82"/>
  <c r="DJ310" i="82"/>
  <c r="DI310" i="82"/>
  <c r="DH310" i="82"/>
  <c r="DG310" i="82"/>
  <c r="DF310" i="82"/>
  <c r="DE310" i="82"/>
  <c r="DD310" i="82"/>
  <c r="DC310" i="82"/>
  <c r="DB310" i="82"/>
  <c r="DA310" i="82"/>
  <c r="CZ310" i="82"/>
  <c r="FL309" i="82"/>
  <c r="FK309" i="82"/>
  <c r="FJ309" i="82"/>
  <c r="FI309" i="82"/>
  <c r="FH309" i="82"/>
  <c r="FG309" i="82"/>
  <c r="FF309" i="82"/>
  <c r="FE309" i="82"/>
  <c r="FD309" i="82"/>
  <c r="FC309" i="82"/>
  <c r="FB309" i="82"/>
  <c r="FA309" i="82"/>
  <c r="EY309" i="82"/>
  <c r="EX309" i="82"/>
  <c r="EM309" i="82"/>
  <c r="EL309" i="82"/>
  <c r="EK309" i="82"/>
  <c r="EJ309" i="82"/>
  <c r="EI309" i="82"/>
  <c r="EH309" i="82"/>
  <c r="EG309" i="82"/>
  <c r="EF309" i="82"/>
  <c r="EE309" i="82"/>
  <c r="ED309" i="82"/>
  <c r="EC309" i="82"/>
  <c r="EB309" i="82"/>
  <c r="EA309" i="82"/>
  <c r="DZ309" i="82"/>
  <c r="DY309" i="82"/>
  <c r="DX309" i="82"/>
  <c r="DW309" i="82"/>
  <c r="DV309" i="82"/>
  <c r="DU309" i="82"/>
  <c r="DT309" i="82"/>
  <c r="DS309" i="82"/>
  <c r="DR309" i="82"/>
  <c r="DQ309" i="82"/>
  <c r="DP309" i="82"/>
  <c r="DO309" i="82"/>
  <c r="DN309" i="82"/>
  <c r="DM309" i="82"/>
  <c r="DL309" i="82"/>
  <c r="DK309" i="82"/>
  <c r="DJ309" i="82"/>
  <c r="DI309" i="82"/>
  <c r="DH309" i="82"/>
  <c r="DG309" i="82"/>
  <c r="DF309" i="82"/>
  <c r="DE309" i="82"/>
  <c r="DD309" i="82"/>
  <c r="DC309" i="82"/>
  <c r="DB309" i="82"/>
  <c r="DA309" i="82"/>
  <c r="CZ309" i="82"/>
  <c r="FL308" i="82"/>
  <c r="FK308" i="82"/>
  <c r="FJ308" i="82"/>
  <c r="FI308" i="82"/>
  <c r="FH308" i="82"/>
  <c r="FG308" i="82"/>
  <c r="FF308" i="82"/>
  <c r="FE308" i="82"/>
  <c r="FD308" i="82"/>
  <c r="FC308" i="82"/>
  <c r="FB308" i="82"/>
  <c r="FA308" i="82"/>
  <c r="EY308" i="82"/>
  <c r="EX308" i="82"/>
  <c r="EM308" i="82"/>
  <c r="EL308" i="82"/>
  <c r="EK308" i="82"/>
  <c r="EJ308" i="82"/>
  <c r="EI308" i="82"/>
  <c r="EH308" i="82"/>
  <c r="EG308" i="82"/>
  <c r="EF308" i="82"/>
  <c r="EE308" i="82"/>
  <c r="ED308" i="82"/>
  <c r="EC308" i="82"/>
  <c r="EB308" i="82"/>
  <c r="EA308" i="82"/>
  <c r="DZ308" i="82"/>
  <c r="DY308" i="82"/>
  <c r="DX308" i="82"/>
  <c r="DW308" i="82"/>
  <c r="DV308" i="82"/>
  <c r="DU308" i="82"/>
  <c r="DT308" i="82"/>
  <c r="DS308" i="82"/>
  <c r="DR308" i="82"/>
  <c r="DQ308" i="82"/>
  <c r="DP308" i="82"/>
  <c r="DO308" i="82"/>
  <c r="DN308" i="82"/>
  <c r="DM308" i="82"/>
  <c r="DL308" i="82"/>
  <c r="DK308" i="82"/>
  <c r="DJ308" i="82"/>
  <c r="DI308" i="82"/>
  <c r="DH308" i="82"/>
  <c r="DG308" i="82"/>
  <c r="DF308" i="82"/>
  <c r="DE308" i="82"/>
  <c r="DD308" i="82"/>
  <c r="DC308" i="82"/>
  <c r="DB308" i="82"/>
  <c r="DA308" i="82"/>
  <c r="CZ308" i="82"/>
  <c r="FL307" i="82"/>
  <c r="FK307" i="82"/>
  <c r="FJ307" i="82"/>
  <c r="FI307" i="82"/>
  <c r="FH307" i="82"/>
  <c r="FG307" i="82"/>
  <c r="FF307" i="82"/>
  <c r="FE307" i="82"/>
  <c r="FD307" i="82"/>
  <c r="FC307" i="82"/>
  <c r="FB307" i="82"/>
  <c r="FA307" i="82"/>
  <c r="EY307" i="82"/>
  <c r="EX307" i="82"/>
  <c r="EM307" i="82"/>
  <c r="EL307" i="82"/>
  <c r="EK307" i="82"/>
  <c r="EJ307" i="82"/>
  <c r="EI307" i="82"/>
  <c r="EH307" i="82"/>
  <c r="EG307" i="82"/>
  <c r="EF307" i="82"/>
  <c r="EE307" i="82"/>
  <c r="ED307" i="82"/>
  <c r="EC307" i="82"/>
  <c r="EB307" i="82"/>
  <c r="EA307" i="82"/>
  <c r="DZ307" i="82"/>
  <c r="DY307" i="82"/>
  <c r="DX307" i="82"/>
  <c r="DW307" i="82"/>
  <c r="DV307" i="82"/>
  <c r="DU307" i="82"/>
  <c r="DT307" i="82"/>
  <c r="DS307" i="82"/>
  <c r="DR307" i="82"/>
  <c r="DQ307" i="82"/>
  <c r="DP307" i="82"/>
  <c r="DO307" i="82"/>
  <c r="DN307" i="82"/>
  <c r="DM307" i="82"/>
  <c r="DL307" i="82"/>
  <c r="DK307" i="82"/>
  <c r="DJ307" i="82"/>
  <c r="DI307" i="82"/>
  <c r="DH307" i="82"/>
  <c r="DG307" i="82"/>
  <c r="DF307" i="82"/>
  <c r="DE307" i="82"/>
  <c r="DD307" i="82"/>
  <c r="DC307" i="82"/>
  <c r="DB307" i="82"/>
  <c r="DA307" i="82"/>
  <c r="CZ307" i="82"/>
  <c r="FL306" i="82"/>
  <c r="FK306" i="82"/>
  <c r="FJ306" i="82"/>
  <c r="FI306" i="82"/>
  <c r="FH306" i="82"/>
  <c r="FG306" i="82"/>
  <c r="FF306" i="82"/>
  <c r="FE306" i="82"/>
  <c r="FD306" i="82"/>
  <c r="FC306" i="82"/>
  <c r="FB306" i="82"/>
  <c r="FA306" i="82"/>
  <c r="EY306" i="82"/>
  <c r="EX306" i="82"/>
  <c r="EM306" i="82"/>
  <c r="EL306" i="82"/>
  <c r="EK306" i="82"/>
  <c r="EJ306" i="82"/>
  <c r="EI306" i="82"/>
  <c r="EH306" i="82"/>
  <c r="EG306" i="82"/>
  <c r="EF306" i="82"/>
  <c r="EE306" i="82"/>
  <c r="ED306" i="82"/>
  <c r="EC306" i="82"/>
  <c r="EB306" i="82"/>
  <c r="EA306" i="82"/>
  <c r="DZ306" i="82"/>
  <c r="DY306" i="82"/>
  <c r="DX306" i="82"/>
  <c r="DW306" i="82"/>
  <c r="DV306" i="82"/>
  <c r="DU306" i="82"/>
  <c r="DT306" i="82"/>
  <c r="DS306" i="82"/>
  <c r="DR306" i="82"/>
  <c r="DQ306" i="82"/>
  <c r="DP306" i="82"/>
  <c r="DO306" i="82"/>
  <c r="DN306" i="82"/>
  <c r="DM306" i="82"/>
  <c r="DL306" i="82"/>
  <c r="DK306" i="82"/>
  <c r="DJ306" i="82"/>
  <c r="DI306" i="82"/>
  <c r="DH306" i="82"/>
  <c r="DG306" i="82"/>
  <c r="DF306" i="82"/>
  <c r="DE306" i="82"/>
  <c r="DD306" i="82"/>
  <c r="DC306" i="82"/>
  <c r="DB306" i="82"/>
  <c r="DA306" i="82"/>
  <c r="CZ306" i="82"/>
  <c r="FL305" i="82"/>
  <c r="FK305" i="82"/>
  <c r="FJ305" i="82"/>
  <c r="FI305" i="82"/>
  <c r="FH305" i="82"/>
  <c r="FG305" i="82"/>
  <c r="FF305" i="82"/>
  <c r="FE305" i="82"/>
  <c r="FD305" i="82"/>
  <c r="FC305" i="82"/>
  <c r="FB305" i="82"/>
  <c r="FA305" i="82"/>
  <c r="EY305" i="82"/>
  <c r="EX305" i="82"/>
  <c r="EM305" i="82"/>
  <c r="EL305" i="82"/>
  <c r="EK305" i="82"/>
  <c r="EJ305" i="82"/>
  <c r="EI305" i="82"/>
  <c r="EH305" i="82"/>
  <c r="EG305" i="82"/>
  <c r="EF305" i="82"/>
  <c r="EE305" i="82"/>
  <c r="ED305" i="82"/>
  <c r="EC305" i="82"/>
  <c r="EB305" i="82"/>
  <c r="EA305" i="82"/>
  <c r="DZ305" i="82"/>
  <c r="DY305" i="82"/>
  <c r="DX305" i="82"/>
  <c r="DW305" i="82"/>
  <c r="DV305" i="82"/>
  <c r="DU305" i="82"/>
  <c r="DT305" i="82"/>
  <c r="DS305" i="82"/>
  <c r="DR305" i="82"/>
  <c r="DQ305" i="82"/>
  <c r="DP305" i="82"/>
  <c r="DO305" i="82"/>
  <c r="DN305" i="82"/>
  <c r="DM305" i="82"/>
  <c r="DL305" i="82"/>
  <c r="DK305" i="82"/>
  <c r="DJ305" i="82"/>
  <c r="DI305" i="82"/>
  <c r="DH305" i="82"/>
  <c r="DG305" i="82"/>
  <c r="DF305" i="82"/>
  <c r="DE305" i="82"/>
  <c r="DD305" i="82"/>
  <c r="DC305" i="82"/>
  <c r="DB305" i="82"/>
  <c r="DA305" i="82"/>
  <c r="CZ305" i="82"/>
  <c r="FL304" i="82"/>
  <c r="FK304" i="82"/>
  <c r="FJ304" i="82"/>
  <c r="FI304" i="82"/>
  <c r="FH304" i="82"/>
  <c r="FG304" i="82"/>
  <c r="FF304" i="82"/>
  <c r="FE304" i="82"/>
  <c r="FD304" i="82"/>
  <c r="FC304" i="82"/>
  <c r="FB304" i="82"/>
  <c r="FA304" i="82"/>
  <c r="EY304" i="82"/>
  <c r="EX304" i="82"/>
  <c r="EM304" i="82"/>
  <c r="EL304" i="82"/>
  <c r="EK304" i="82"/>
  <c r="EJ304" i="82"/>
  <c r="EI304" i="82"/>
  <c r="EH304" i="82"/>
  <c r="EG304" i="82"/>
  <c r="EF304" i="82"/>
  <c r="EE304" i="82"/>
  <c r="ED304" i="82"/>
  <c r="EC304" i="82"/>
  <c r="EB304" i="82"/>
  <c r="EA304" i="82"/>
  <c r="DZ304" i="82"/>
  <c r="DY304" i="82"/>
  <c r="DX304" i="82"/>
  <c r="DW304" i="82"/>
  <c r="DV304" i="82"/>
  <c r="DU304" i="82"/>
  <c r="DT304" i="82"/>
  <c r="DS304" i="82"/>
  <c r="DR304" i="82"/>
  <c r="DQ304" i="82"/>
  <c r="DP304" i="82"/>
  <c r="DO304" i="82"/>
  <c r="DN304" i="82"/>
  <c r="DM304" i="82"/>
  <c r="DL304" i="82"/>
  <c r="DK304" i="82"/>
  <c r="DJ304" i="82"/>
  <c r="DI304" i="82"/>
  <c r="DH304" i="82"/>
  <c r="DG304" i="82"/>
  <c r="DF304" i="82"/>
  <c r="DE304" i="82"/>
  <c r="DD304" i="82"/>
  <c r="DC304" i="82"/>
  <c r="DB304" i="82"/>
  <c r="DA304" i="82"/>
  <c r="CZ304" i="82"/>
  <c r="FL303" i="82"/>
  <c r="FK303" i="82"/>
  <c r="FJ303" i="82"/>
  <c r="FI303" i="82"/>
  <c r="FH303" i="82"/>
  <c r="FG303" i="82"/>
  <c r="FF303" i="82"/>
  <c r="FE303" i="82"/>
  <c r="FD303" i="82"/>
  <c r="FC303" i="82"/>
  <c r="FB303" i="82"/>
  <c r="FA303" i="82"/>
  <c r="EY303" i="82"/>
  <c r="EX303" i="82"/>
  <c r="EM303" i="82"/>
  <c r="EL303" i="82"/>
  <c r="EK303" i="82"/>
  <c r="EJ303" i="82"/>
  <c r="EI303" i="82"/>
  <c r="EH303" i="82"/>
  <c r="EG303" i="82"/>
  <c r="EF303" i="82"/>
  <c r="EE303" i="82"/>
  <c r="ED303" i="82"/>
  <c r="EC303" i="82"/>
  <c r="EB303" i="82"/>
  <c r="EA303" i="82"/>
  <c r="DZ303" i="82"/>
  <c r="DY303" i="82"/>
  <c r="DX303" i="82"/>
  <c r="DW303" i="82"/>
  <c r="DV303" i="82"/>
  <c r="DU303" i="82"/>
  <c r="DT303" i="82"/>
  <c r="DS303" i="82"/>
  <c r="DR303" i="82"/>
  <c r="DQ303" i="82"/>
  <c r="DP303" i="82"/>
  <c r="DO303" i="82"/>
  <c r="DN303" i="82"/>
  <c r="DM303" i="82"/>
  <c r="DL303" i="82"/>
  <c r="DK303" i="82"/>
  <c r="DJ303" i="82"/>
  <c r="DI303" i="82"/>
  <c r="DH303" i="82"/>
  <c r="DG303" i="82"/>
  <c r="DF303" i="82"/>
  <c r="DE303" i="82"/>
  <c r="DD303" i="82"/>
  <c r="DC303" i="82"/>
  <c r="DB303" i="82"/>
  <c r="DA303" i="82"/>
  <c r="CZ303" i="82"/>
  <c r="FL302" i="82"/>
  <c r="FK302" i="82"/>
  <c r="FJ302" i="82"/>
  <c r="FI302" i="82"/>
  <c r="FH302" i="82"/>
  <c r="FG302" i="82"/>
  <c r="FF302" i="82"/>
  <c r="FE302" i="82"/>
  <c r="FD302" i="82"/>
  <c r="FC302" i="82"/>
  <c r="FB302" i="82"/>
  <c r="FA302" i="82"/>
  <c r="EY302" i="82"/>
  <c r="EX302" i="82"/>
  <c r="EM302" i="82"/>
  <c r="EL302" i="82"/>
  <c r="EK302" i="82"/>
  <c r="EJ302" i="82"/>
  <c r="EI302" i="82"/>
  <c r="EH302" i="82"/>
  <c r="EG302" i="82"/>
  <c r="EF302" i="82"/>
  <c r="EE302" i="82"/>
  <c r="ED302" i="82"/>
  <c r="EC302" i="82"/>
  <c r="EB302" i="82"/>
  <c r="EA302" i="82"/>
  <c r="DZ302" i="82"/>
  <c r="DY302" i="82"/>
  <c r="DX302" i="82"/>
  <c r="DW302" i="82"/>
  <c r="DV302" i="82"/>
  <c r="DU302" i="82"/>
  <c r="DT302" i="82"/>
  <c r="DS302" i="82"/>
  <c r="DR302" i="82"/>
  <c r="DQ302" i="82"/>
  <c r="DP302" i="82"/>
  <c r="DO302" i="82"/>
  <c r="DN302" i="82"/>
  <c r="DM302" i="82"/>
  <c r="DL302" i="82"/>
  <c r="DK302" i="82"/>
  <c r="DJ302" i="82"/>
  <c r="DI302" i="82"/>
  <c r="DH302" i="82"/>
  <c r="DG302" i="82"/>
  <c r="DF302" i="82"/>
  <c r="DE302" i="82"/>
  <c r="DD302" i="82"/>
  <c r="DC302" i="82"/>
  <c r="DB302" i="82"/>
  <c r="DA302" i="82"/>
  <c r="CZ302" i="82"/>
  <c r="FL301" i="82"/>
  <c r="FK301" i="82"/>
  <c r="FJ301" i="82"/>
  <c r="FI301" i="82"/>
  <c r="FH301" i="82"/>
  <c r="FG301" i="82"/>
  <c r="FF301" i="82"/>
  <c r="FE301" i="82"/>
  <c r="FD301" i="82"/>
  <c r="FC301" i="82"/>
  <c r="FB301" i="82"/>
  <c r="FA301" i="82"/>
  <c r="EY301" i="82"/>
  <c r="EX301" i="82"/>
  <c r="EM301" i="82"/>
  <c r="EL301" i="82"/>
  <c r="EK301" i="82"/>
  <c r="EJ301" i="82"/>
  <c r="EI301" i="82"/>
  <c r="EH301" i="82"/>
  <c r="EG301" i="82"/>
  <c r="EF301" i="82"/>
  <c r="EE301" i="82"/>
  <c r="ED301" i="82"/>
  <c r="EC301" i="82"/>
  <c r="EB301" i="82"/>
  <c r="EA301" i="82"/>
  <c r="DZ301" i="82"/>
  <c r="DY301" i="82"/>
  <c r="DX301" i="82"/>
  <c r="DW301" i="82"/>
  <c r="DV301" i="82"/>
  <c r="DU301" i="82"/>
  <c r="DT301" i="82"/>
  <c r="DS301" i="82"/>
  <c r="DR301" i="82"/>
  <c r="DQ301" i="82"/>
  <c r="DP301" i="82"/>
  <c r="DO301" i="82"/>
  <c r="DN301" i="82"/>
  <c r="DM301" i="82"/>
  <c r="DL301" i="82"/>
  <c r="DK301" i="82"/>
  <c r="DJ301" i="82"/>
  <c r="DI301" i="82"/>
  <c r="DH301" i="82"/>
  <c r="DG301" i="82"/>
  <c r="DF301" i="82"/>
  <c r="DE301" i="82"/>
  <c r="DD301" i="82"/>
  <c r="DC301" i="82"/>
  <c r="DB301" i="82"/>
  <c r="DA301" i="82"/>
  <c r="CZ301" i="82"/>
  <c r="FL300" i="82"/>
  <c r="FK300" i="82"/>
  <c r="FJ300" i="82"/>
  <c r="FI300" i="82"/>
  <c r="FH300" i="82"/>
  <c r="FG300" i="82"/>
  <c r="FF300" i="82"/>
  <c r="FE300" i="82"/>
  <c r="FD300" i="82"/>
  <c r="FC300" i="82"/>
  <c r="FB300" i="82"/>
  <c r="FA300" i="82"/>
  <c r="EY300" i="82"/>
  <c r="EX300" i="82"/>
  <c r="EM300" i="82"/>
  <c r="EL300" i="82"/>
  <c r="EK300" i="82"/>
  <c r="EJ300" i="82"/>
  <c r="EI300" i="82"/>
  <c r="EH300" i="82"/>
  <c r="EG300" i="82"/>
  <c r="EF300" i="82"/>
  <c r="EE300" i="82"/>
  <c r="ED300" i="82"/>
  <c r="EC300" i="82"/>
  <c r="EB300" i="82"/>
  <c r="EA300" i="82"/>
  <c r="DZ300" i="82"/>
  <c r="DY300" i="82"/>
  <c r="DX300" i="82"/>
  <c r="DW300" i="82"/>
  <c r="DV300" i="82"/>
  <c r="DU300" i="82"/>
  <c r="DT300" i="82"/>
  <c r="DS300" i="82"/>
  <c r="DR300" i="82"/>
  <c r="DQ300" i="82"/>
  <c r="DP300" i="82"/>
  <c r="DO300" i="82"/>
  <c r="DN300" i="82"/>
  <c r="DM300" i="82"/>
  <c r="DL300" i="82"/>
  <c r="DK300" i="82"/>
  <c r="DJ300" i="82"/>
  <c r="DI300" i="82"/>
  <c r="DH300" i="82"/>
  <c r="DG300" i="82"/>
  <c r="DF300" i="82"/>
  <c r="DE300" i="82"/>
  <c r="DD300" i="82"/>
  <c r="DC300" i="82"/>
  <c r="DB300" i="82"/>
  <c r="DA300" i="82"/>
  <c r="CZ300" i="82"/>
  <c r="FL299" i="82"/>
  <c r="FK299" i="82"/>
  <c r="FJ299" i="82"/>
  <c r="FI299" i="82"/>
  <c r="FH299" i="82"/>
  <c r="FG299" i="82"/>
  <c r="FF299" i="82"/>
  <c r="FE299" i="82"/>
  <c r="FD299" i="82"/>
  <c r="FC299" i="82"/>
  <c r="FB299" i="82"/>
  <c r="FA299" i="82"/>
  <c r="EY299" i="82"/>
  <c r="EX299" i="82"/>
  <c r="EM299" i="82"/>
  <c r="EL299" i="82"/>
  <c r="EK299" i="82"/>
  <c r="EJ299" i="82"/>
  <c r="EI299" i="82"/>
  <c r="EH299" i="82"/>
  <c r="EG299" i="82"/>
  <c r="EF299" i="82"/>
  <c r="EE299" i="82"/>
  <c r="ED299" i="82"/>
  <c r="EC299" i="82"/>
  <c r="EB299" i="82"/>
  <c r="EA299" i="82"/>
  <c r="DZ299" i="82"/>
  <c r="DY299" i="82"/>
  <c r="DX299" i="82"/>
  <c r="DW299" i="82"/>
  <c r="DV299" i="82"/>
  <c r="DU299" i="82"/>
  <c r="DT299" i="82"/>
  <c r="DS299" i="82"/>
  <c r="DR299" i="82"/>
  <c r="DQ299" i="82"/>
  <c r="DP299" i="82"/>
  <c r="DO299" i="82"/>
  <c r="DN299" i="82"/>
  <c r="DM299" i="82"/>
  <c r="DL299" i="82"/>
  <c r="DK299" i="82"/>
  <c r="DJ299" i="82"/>
  <c r="DI299" i="82"/>
  <c r="DH299" i="82"/>
  <c r="DG299" i="82"/>
  <c r="DF299" i="82"/>
  <c r="DE299" i="82"/>
  <c r="DD299" i="82"/>
  <c r="DC299" i="82"/>
  <c r="DB299" i="82"/>
  <c r="DA299" i="82"/>
  <c r="CZ299" i="82"/>
  <c r="FL298" i="82"/>
  <c r="FK298" i="82"/>
  <c r="FJ298" i="82"/>
  <c r="FI298" i="82"/>
  <c r="FH298" i="82"/>
  <c r="FG298" i="82"/>
  <c r="FF298" i="82"/>
  <c r="FE298" i="82"/>
  <c r="FD298" i="82"/>
  <c r="FC298" i="82"/>
  <c r="FB298" i="82"/>
  <c r="FA298" i="82"/>
  <c r="EY298" i="82"/>
  <c r="EX298" i="82"/>
  <c r="EM298" i="82"/>
  <c r="EL298" i="82"/>
  <c r="EK298" i="82"/>
  <c r="EJ298" i="82"/>
  <c r="EI298" i="82"/>
  <c r="EH298" i="82"/>
  <c r="EG298" i="82"/>
  <c r="EF298" i="82"/>
  <c r="EE298" i="82"/>
  <c r="ED298" i="82"/>
  <c r="EC298" i="82"/>
  <c r="EB298" i="82"/>
  <c r="EA298" i="82"/>
  <c r="DZ298" i="82"/>
  <c r="DY298" i="82"/>
  <c r="DX298" i="82"/>
  <c r="DW298" i="82"/>
  <c r="DV298" i="82"/>
  <c r="DU298" i="82"/>
  <c r="DT298" i="82"/>
  <c r="DS298" i="82"/>
  <c r="DR298" i="82"/>
  <c r="DQ298" i="82"/>
  <c r="DP298" i="82"/>
  <c r="DO298" i="82"/>
  <c r="DN298" i="82"/>
  <c r="DM298" i="82"/>
  <c r="DL298" i="82"/>
  <c r="DK298" i="82"/>
  <c r="DJ298" i="82"/>
  <c r="DI298" i="82"/>
  <c r="DH298" i="82"/>
  <c r="DG298" i="82"/>
  <c r="DF298" i="82"/>
  <c r="DE298" i="82"/>
  <c r="DD298" i="82"/>
  <c r="DC298" i="82"/>
  <c r="DB298" i="82"/>
  <c r="DA298" i="82"/>
  <c r="CZ298" i="82"/>
  <c r="FL297" i="82"/>
  <c r="FK297" i="82"/>
  <c r="FJ297" i="82"/>
  <c r="FI297" i="82"/>
  <c r="FH297" i="82"/>
  <c r="FG297" i="82"/>
  <c r="FF297" i="82"/>
  <c r="FE297" i="82"/>
  <c r="FD297" i="82"/>
  <c r="FC297" i="82"/>
  <c r="FB297" i="82"/>
  <c r="FA297" i="82"/>
  <c r="EY297" i="82"/>
  <c r="EX297" i="82"/>
  <c r="EM297" i="82"/>
  <c r="EL297" i="82"/>
  <c r="EK297" i="82"/>
  <c r="EJ297" i="82"/>
  <c r="EI297" i="82"/>
  <c r="EH297" i="82"/>
  <c r="EG297" i="82"/>
  <c r="EF297" i="82"/>
  <c r="EE297" i="82"/>
  <c r="ED297" i="82"/>
  <c r="EC297" i="82"/>
  <c r="EB297" i="82"/>
  <c r="EA297" i="82"/>
  <c r="DZ297" i="82"/>
  <c r="DY297" i="82"/>
  <c r="DX297" i="82"/>
  <c r="DW297" i="82"/>
  <c r="DV297" i="82"/>
  <c r="DU297" i="82"/>
  <c r="DT297" i="82"/>
  <c r="DS297" i="82"/>
  <c r="DR297" i="82"/>
  <c r="DQ297" i="82"/>
  <c r="DP297" i="82"/>
  <c r="DO297" i="82"/>
  <c r="DN297" i="82"/>
  <c r="DM297" i="82"/>
  <c r="DL297" i="82"/>
  <c r="DK297" i="82"/>
  <c r="DJ297" i="82"/>
  <c r="DI297" i="82"/>
  <c r="DH297" i="82"/>
  <c r="DG297" i="82"/>
  <c r="DF297" i="82"/>
  <c r="DE297" i="82"/>
  <c r="DD297" i="82"/>
  <c r="DC297" i="82"/>
  <c r="DB297" i="82"/>
  <c r="DA297" i="82"/>
  <c r="CZ297" i="82"/>
  <c r="FL296" i="82"/>
  <c r="FK296" i="82"/>
  <c r="FJ296" i="82"/>
  <c r="FI296" i="82"/>
  <c r="FH296" i="82"/>
  <c r="FG296" i="82"/>
  <c r="FF296" i="82"/>
  <c r="FE296" i="82"/>
  <c r="FD296" i="82"/>
  <c r="FC296" i="82"/>
  <c r="FB296" i="82"/>
  <c r="FA296" i="82"/>
  <c r="EY296" i="82"/>
  <c r="EX296" i="82"/>
  <c r="EM296" i="82"/>
  <c r="EL296" i="82"/>
  <c r="EK296" i="82"/>
  <c r="EJ296" i="82"/>
  <c r="EI296" i="82"/>
  <c r="EH296" i="82"/>
  <c r="EG296" i="82"/>
  <c r="EF296" i="82"/>
  <c r="EE296" i="82"/>
  <c r="ED296" i="82"/>
  <c r="EC296" i="82"/>
  <c r="EB296" i="82"/>
  <c r="EA296" i="82"/>
  <c r="DZ296" i="82"/>
  <c r="DY296" i="82"/>
  <c r="DX296" i="82"/>
  <c r="DW296" i="82"/>
  <c r="DV296" i="82"/>
  <c r="DU296" i="82"/>
  <c r="DT296" i="82"/>
  <c r="DS296" i="82"/>
  <c r="DR296" i="82"/>
  <c r="DQ296" i="82"/>
  <c r="DP296" i="82"/>
  <c r="DO296" i="82"/>
  <c r="DN296" i="82"/>
  <c r="DM296" i="82"/>
  <c r="DL296" i="82"/>
  <c r="DK296" i="82"/>
  <c r="DJ296" i="82"/>
  <c r="DI296" i="82"/>
  <c r="DH296" i="82"/>
  <c r="DG296" i="82"/>
  <c r="DF296" i="82"/>
  <c r="DE296" i="82"/>
  <c r="DD296" i="82"/>
  <c r="DC296" i="82"/>
  <c r="DB296" i="82"/>
  <c r="DA296" i="82"/>
  <c r="CZ296" i="82"/>
  <c r="FL295" i="82"/>
  <c r="FK295" i="82"/>
  <c r="FJ295" i="82"/>
  <c r="FI295" i="82"/>
  <c r="FH295" i="82"/>
  <c r="FG295" i="82"/>
  <c r="FF295" i="82"/>
  <c r="FE295" i="82"/>
  <c r="FD295" i="82"/>
  <c r="FC295" i="82"/>
  <c r="FB295" i="82"/>
  <c r="FA295" i="82"/>
  <c r="EY295" i="82"/>
  <c r="EX295" i="82"/>
  <c r="EM295" i="82"/>
  <c r="EL295" i="82"/>
  <c r="EK295" i="82"/>
  <c r="EJ295" i="82"/>
  <c r="EI295" i="82"/>
  <c r="EH295" i="82"/>
  <c r="EG295" i="82"/>
  <c r="EF295" i="82"/>
  <c r="EE295" i="82"/>
  <c r="ED295" i="82"/>
  <c r="EC295" i="82"/>
  <c r="EB295" i="82"/>
  <c r="EA295" i="82"/>
  <c r="DZ295" i="82"/>
  <c r="DY295" i="82"/>
  <c r="DX295" i="82"/>
  <c r="DW295" i="82"/>
  <c r="DV295" i="82"/>
  <c r="DU295" i="82"/>
  <c r="DT295" i="82"/>
  <c r="DS295" i="82"/>
  <c r="DR295" i="82"/>
  <c r="DQ295" i="82"/>
  <c r="DP295" i="82"/>
  <c r="DO295" i="82"/>
  <c r="DN295" i="82"/>
  <c r="DM295" i="82"/>
  <c r="DL295" i="82"/>
  <c r="DK295" i="82"/>
  <c r="DJ295" i="82"/>
  <c r="DI295" i="82"/>
  <c r="DH295" i="82"/>
  <c r="DG295" i="82"/>
  <c r="DF295" i="82"/>
  <c r="DE295" i="82"/>
  <c r="DD295" i="82"/>
  <c r="DC295" i="82"/>
  <c r="DB295" i="82"/>
  <c r="DA295" i="82"/>
  <c r="CZ295" i="82"/>
  <c r="FL294" i="82"/>
  <c r="FK294" i="82"/>
  <c r="FJ294" i="82"/>
  <c r="FI294" i="82"/>
  <c r="FH294" i="82"/>
  <c r="FG294" i="82"/>
  <c r="FF294" i="82"/>
  <c r="FE294" i="82"/>
  <c r="FD294" i="82"/>
  <c r="FC294" i="82"/>
  <c r="FB294" i="82"/>
  <c r="FA294" i="82"/>
  <c r="EY294" i="82"/>
  <c r="EX294" i="82"/>
  <c r="EM294" i="82"/>
  <c r="EL294" i="82"/>
  <c r="EK294" i="82"/>
  <c r="EJ294" i="82"/>
  <c r="EI294" i="82"/>
  <c r="EH294" i="82"/>
  <c r="EG294" i="82"/>
  <c r="EF294" i="82"/>
  <c r="EE294" i="82"/>
  <c r="ED294" i="82"/>
  <c r="EC294" i="82"/>
  <c r="EB294" i="82"/>
  <c r="EA294" i="82"/>
  <c r="DZ294" i="82"/>
  <c r="DY294" i="82"/>
  <c r="DX294" i="82"/>
  <c r="DW294" i="82"/>
  <c r="DV294" i="82"/>
  <c r="DU294" i="82"/>
  <c r="DT294" i="82"/>
  <c r="DS294" i="82"/>
  <c r="DR294" i="82"/>
  <c r="DQ294" i="82"/>
  <c r="DP294" i="82"/>
  <c r="DO294" i="82"/>
  <c r="DN294" i="82"/>
  <c r="DM294" i="82"/>
  <c r="DL294" i="82"/>
  <c r="DK294" i="82"/>
  <c r="DJ294" i="82"/>
  <c r="DI294" i="82"/>
  <c r="DH294" i="82"/>
  <c r="DG294" i="82"/>
  <c r="DF294" i="82"/>
  <c r="DE294" i="82"/>
  <c r="DD294" i="82"/>
  <c r="DC294" i="82"/>
  <c r="DB294" i="82"/>
  <c r="DA294" i="82"/>
  <c r="CZ294" i="82"/>
  <c r="FL293" i="82"/>
  <c r="FK293" i="82"/>
  <c r="FJ293" i="82"/>
  <c r="FI293" i="82"/>
  <c r="FH293" i="82"/>
  <c r="FG293" i="82"/>
  <c r="FF293" i="82"/>
  <c r="FE293" i="82"/>
  <c r="FD293" i="82"/>
  <c r="FC293" i="82"/>
  <c r="FB293" i="82"/>
  <c r="FA293" i="82"/>
  <c r="EY293" i="82"/>
  <c r="EX293" i="82"/>
  <c r="EM293" i="82"/>
  <c r="EL293" i="82"/>
  <c r="EK293" i="82"/>
  <c r="EJ293" i="82"/>
  <c r="EI293" i="82"/>
  <c r="EH293" i="82"/>
  <c r="EG293" i="82"/>
  <c r="EF293" i="82"/>
  <c r="EE293" i="82"/>
  <c r="ED293" i="82"/>
  <c r="EC293" i="82"/>
  <c r="EB293" i="82"/>
  <c r="EA293" i="82"/>
  <c r="DZ293" i="82"/>
  <c r="DY293" i="82"/>
  <c r="DX293" i="82"/>
  <c r="DW293" i="82"/>
  <c r="DV293" i="82"/>
  <c r="DU293" i="82"/>
  <c r="DT293" i="82"/>
  <c r="DS293" i="82"/>
  <c r="DR293" i="82"/>
  <c r="DQ293" i="82"/>
  <c r="DP293" i="82"/>
  <c r="DO293" i="82"/>
  <c r="DN293" i="82"/>
  <c r="DM293" i="82"/>
  <c r="DL293" i="82"/>
  <c r="DK293" i="82"/>
  <c r="DJ293" i="82"/>
  <c r="DI293" i="82"/>
  <c r="DH293" i="82"/>
  <c r="DG293" i="82"/>
  <c r="DF293" i="82"/>
  <c r="DE293" i="82"/>
  <c r="DD293" i="82"/>
  <c r="DC293" i="82"/>
  <c r="DB293" i="82"/>
  <c r="DA293" i="82"/>
  <c r="CZ293" i="82"/>
  <c r="FL292" i="82"/>
  <c r="FK292" i="82"/>
  <c r="FJ292" i="82"/>
  <c r="FI292" i="82"/>
  <c r="FH292" i="82"/>
  <c r="FG292" i="82"/>
  <c r="FF292" i="82"/>
  <c r="FE292" i="82"/>
  <c r="FD292" i="82"/>
  <c r="FC292" i="82"/>
  <c r="FB292" i="82"/>
  <c r="FA292" i="82"/>
  <c r="EY292" i="82"/>
  <c r="EX292" i="82"/>
  <c r="EM292" i="82"/>
  <c r="EL292" i="82"/>
  <c r="EK292" i="82"/>
  <c r="EJ292" i="82"/>
  <c r="EI292" i="82"/>
  <c r="EH292" i="82"/>
  <c r="EG292" i="82"/>
  <c r="EF292" i="82"/>
  <c r="EE292" i="82"/>
  <c r="ED292" i="82"/>
  <c r="EC292" i="82"/>
  <c r="EB292" i="82"/>
  <c r="EA292" i="82"/>
  <c r="DZ292" i="82"/>
  <c r="DY292" i="82"/>
  <c r="DX292" i="82"/>
  <c r="DW292" i="82"/>
  <c r="DV292" i="82"/>
  <c r="DU292" i="82"/>
  <c r="DT292" i="82"/>
  <c r="DS292" i="82"/>
  <c r="DR292" i="82"/>
  <c r="DQ292" i="82"/>
  <c r="DP292" i="82"/>
  <c r="DO292" i="82"/>
  <c r="DN292" i="82"/>
  <c r="DM292" i="82"/>
  <c r="DL292" i="82"/>
  <c r="DK292" i="82"/>
  <c r="DJ292" i="82"/>
  <c r="DI292" i="82"/>
  <c r="DH292" i="82"/>
  <c r="DG292" i="82"/>
  <c r="DF292" i="82"/>
  <c r="DE292" i="82"/>
  <c r="DD292" i="82"/>
  <c r="DC292" i="82"/>
  <c r="DB292" i="82"/>
  <c r="DA292" i="82"/>
  <c r="CZ292" i="82"/>
  <c r="FL291" i="82"/>
  <c r="FK291" i="82"/>
  <c r="FJ291" i="82"/>
  <c r="FI291" i="82"/>
  <c r="FH291" i="82"/>
  <c r="FG291" i="82"/>
  <c r="FF291" i="82"/>
  <c r="FE291" i="82"/>
  <c r="FD291" i="82"/>
  <c r="FC291" i="82"/>
  <c r="FB291" i="82"/>
  <c r="FA291" i="82"/>
  <c r="EY291" i="82"/>
  <c r="EX291" i="82"/>
  <c r="EM291" i="82"/>
  <c r="EL291" i="82"/>
  <c r="EK291" i="82"/>
  <c r="EJ291" i="82"/>
  <c r="EI291" i="82"/>
  <c r="EH291" i="82"/>
  <c r="EG291" i="82"/>
  <c r="EF291" i="82"/>
  <c r="EE291" i="82"/>
  <c r="ED291" i="82"/>
  <c r="EC291" i="82"/>
  <c r="EB291" i="82"/>
  <c r="EA291" i="82"/>
  <c r="DZ291" i="82"/>
  <c r="DY291" i="82"/>
  <c r="DX291" i="82"/>
  <c r="DW291" i="82"/>
  <c r="DV291" i="82"/>
  <c r="DU291" i="82"/>
  <c r="DT291" i="82"/>
  <c r="DS291" i="82"/>
  <c r="DR291" i="82"/>
  <c r="DQ291" i="82"/>
  <c r="DP291" i="82"/>
  <c r="DO291" i="82"/>
  <c r="DN291" i="82"/>
  <c r="DM291" i="82"/>
  <c r="DL291" i="82"/>
  <c r="DK291" i="82"/>
  <c r="DJ291" i="82"/>
  <c r="DI291" i="82"/>
  <c r="DH291" i="82"/>
  <c r="DG291" i="82"/>
  <c r="DF291" i="82"/>
  <c r="DE291" i="82"/>
  <c r="DD291" i="82"/>
  <c r="DC291" i="82"/>
  <c r="DB291" i="82"/>
  <c r="DA291" i="82"/>
  <c r="CZ291" i="82"/>
  <c r="FL290" i="82"/>
  <c r="FK290" i="82"/>
  <c r="FJ290" i="82"/>
  <c r="FI290" i="82"/>
  <c r="FH290" i="82"/>
  <c r="FG290" i="82"/>
  <c r="FF290" i="82"/>
  <c r="FE290" i="82"/>
  <c r="FD290" i="82"/>
  <c r="FC290" i="82"/>
  <c r="FB290" i="82"/>
  <c r="FA290" i="82"/>
  <c r="EY290" i="82"/>
  <c r="EX290" i="82"/>
  <c r="EM290" i="82"/>
  <c r="EL290" i="82"/>
  <c r="EK290" i="82"/>
  <c r="EJ290" i="82"/>
  <c r="EI290" i="82"/>
  <c r="EH290" i="82"/>
  <c r="EG290" i="82"/>
  <c r="EF290" i="82"/>
  <c r="EE290" i="82"/>
  <c r="ED290" i="82"/>
  <c r="EC290" i="82"/>
  <c r="EB290" i="82"/>
  <c r="EA290" i="82"/>
  <c r="DZ290" i="82"/>
  <c r="DY290" i="82"/>
  <c r="DX290" i="82"/>
  <c r="DW290" i="82"/>
  <c r="DV290" i="82"/>
  <c r="DU290" i="82"/>
  <c r="DT290" i="82"/>
  <c r="DS290" i="82"/>
  <c r="DR290" i="82"/>
  <c r="DQ290" i="82"/>
  <c r="DP290" i="82"/>
  <c r="DO290" i="82"/>
  <c r="DN290" i="82"/>
  <c r="DM290" i="82"/>
  <c r="DL290" i="82"/>
  <c r="DK290" i="82"/>
  <c r="DJ290" i="82"/>
  <c r="DI290" i="82"/>
  <c r="DH290" i="82"/>
  <c r="DG290" i="82"/>
  <c r="DF290" i="82"/>
  <c r="DE290" i="82"/>
  <c r="DD290" i="82"/>
  <c r="DC290" i="82"/>
  <c r="DB290" i="82"/>
  <c r="DA290" i="82"/>
  <c r="CZ290" i="82"/>
  <c r="FL289" i="82"/>
  <c r="FK289" i="82"/>
  <c r="FJ289" i="82"/>
  <c r="FI289" i="82"/>
  <c r="FH289" i="82"/>
  <c r="FG289" i="82"/>
  <c r="FF289" i="82"/>
  <c r="FE289" i="82"/>
  <c r="FD289" i="82"/>
  <c r="FC289" i="82"/>
  <c r="FB289" i="82"/>
  <c r="FA289" i="82"/>
  <c r="EY289" i="82"/>
  <c r="EX289" i="82"/>
  <c r="EM289" i="82"/>
  <c r="EL289" i="82"/>
  <c r="EK289" i="82"/>
  <c r="EJ289" i="82"/>
  <c r="EI289" i="82"/>
  <c r="EH289" i="82"/>
  <c r="EG289" i="82"/>
  <c r="EF289" i="82"/>
  <c r="EE289" i="82"/>
  <c r="ED289" i="82"/>
  <c r="EC289" i="82"/>
  <c r="EB289" i="82"/>
  <c r="EA289" i="82"/>
  <c r="DZ289" i="82"/>
  <c r="DY289" i="82"/>
  <c r="DX289" i="82"/>
  <c r="DW289" i="82"/>
  <c r="DV289" i="82"/>
  <c r="DU289" i="82"/>
  <c r="DT289" i="82"/>
  <c r="DS289" i="82"/>
  <c r="DR289" i="82"/>
  <c r="DQ289" i="82"/>
  <c r="DP289" i="82"/>
  <c r="DO289" i="82"/>
  <c r="DN289" i="82"/>
  <c r="DM289" i="82"/>
  <c r="DL289" i="82"/>
  <c r="DK289" i="82"/>
  <c r="DJ289" i="82"/>
  <c r="DI289" i="82"/>
  <c r="DH289" i="82"/>
  <c r="DG289" i="82"/>
  <c r="DF289" i="82"/>
  <c r="DE289" i="82"/>
  <c r="DD289" i="82"/>
  <c r="DC289" i="82"/>
  <c r="DB289" i="82"/>
  <c r="DA289" i="82"/>
  <c r="CZ289" i="82"/>
  <c r="FL288" i="82"/>
  <c r="FK288" i="82"/>
  <c r="FJ288" i="82"/>
  <c r="FI288" i="82"/>
  <c r="FH288" i="82"/>
  <c r="FG288" i="82"/>
  <c r="FF288" i="82"/>
  <c r="FE288" i="82"/>
  <c r="FD288" i="82"/>
  <c r="FC288" i="82"/>
  <c r="FB288" i="82"/>
  <c r="FA288" i="82"/>
  <c r="EY288" i="82"/>
  <c r="EX288" i="82"/>
  <c r="EM288" i="82"/>
  <c r="EL288" i="82"/>
  <c r="EK288" i="82"/>
  <c r="EJ288" i="82"/>
  <c r="EI288" i="82"/>
  <c r="EH288" i="82"/>
  <c r="EG288" i="82"/>
  <c r="EF288" i="82"/>
  <c r="EE288" i="82"/>
  <c r="ED288" i="82"/>
  <c r="EC288" i="82"/>
  <c r="EB288" i="82"/>
  <c r="EA288" i="82"/>
  <c r="DZ288" i="82"/>
  <c r="DY288" i="82"/>
  <c r="DX288" i="82"/>
  <c r="DW288" i="82"/>
  <c r="DV288" i="82"/>
  <c r="DU288" i="82"/>
  <c r="DT288" i="82"/>
  <c r="DS288" i="82"/>
  <c r="DR288" i="82"/>
  <c r="DQ288" i="82"/>
  <c r="DP288" i="82"/>
  <c r="DO288" i="82"/>
  <c r="DN288" i="82"/>
  <c r="DM288" i="82"/>
  <c r="DL288" i="82"/>
  <c r="DK288" i="82"/>
  <c r="DJ288" i="82"/>
  <c r="DI288" i="82"/>
  <c r="DH288" i="82"/>
  <c r="DG288" i="82"/>
  <c r="DF288" i="82"/>
  <c r="DE288" i="82"/>
  <c r="DD288" i="82"/>
  <c r="DC288" i="82"/>
  <c r="DB288" i="82"/>
  <c r="DA288" i="82"/>
  <c r="CZ288" i="82"/>
  <c r="FL287" i="82"/>
  <c r="FK287" i="82"/>
  <c r="FJ287" i="82"/>
  <c r="FI287" i="82"/>
  <c r="FH287" i="82"/>
  <c r="FG287" i="82"/>
  <c r="FF287" i="82"/>
  <c r="FE287" i="82"/>
  <c r="FD287" i="82"/>
  <c r="FC287" i="82"/>
  <c r="FB287" i="82"/>
  <c r="FA287" i="82"/>
  <c r="EY287" i="82"/>
  <c r="EX287" i="82"/>
  <c r="EM287" i="82"/>
  <c r="EL287" i="82"/>
  <c r="EK287" i="82"/>
  <c r="EJ287" i="82"/>
  <c r="EI287" i="82"/>
  <c r="EH287" i="82"/>
  <c r="EG287" i="82"/>
  <c r="EF287" i="82"/>
  <c r="EE287" i="82"/>
  <c r="ED287" i="82"/>
  <c r="EC287" i="82"/>
  <c r="EB287" i="82"/>
  <c r="EA287" i="82"/>
  <c r="DZ287" i="82"/>
  <c r="DY287" i="82"/>
  <c r="DX287" i="82"/>
  <c r="DW287" i="82"/>
  <c r="DV287" i="82"/>
  <c r="DU287" i="82"/>
  <c r="DT287" i="82"/>
  <c r="DS287" i="82"/>
  <c r="DR287" i="82"/>
  <c r="DQ287" i="82"/>
  <c r="DP287" i="82"/>
  <c r="DO287" i="82"/>
  <c r="DN287" i="82"/>
  <c r="DM287" i="82"/>
  <c r="DL287" i="82"/>
  <c r="DK287" i="82"/>
  <c r="DJ287" i="82"/>
  <c r="DI287" i="82"/>
  <c r="DH287" i="82"/>
  <c r="DG287" i="82"/>
  <c r="DF287" i="82"/>
  <c r="DE287" i="82"/>
  <c r="DD287" i="82"/>
  <c r="DC287" i="82"/>
  <c r="DB287" i="82"/>
  <c r="DA287" i="82"/>
  <c r="CZ287" i="82"/>
  <c r="FL286" i="82"/>
  <c r="FK286" i="82"/>
  <c r="FJ286" i="82"/>
  <c r="FI286" i="82"/>
  <c r="FH286" i="82"/>
  <c r="FG286" i="82"/>
  <c r="FF286" i="82"/>
  <c r="FE286" i="82"/>
  <c r="FD286" i="82"/>
  <c r="FC286" i="82"/>
  <c r="FB286" i="82"/>
  <c r="FA286" i="82"/>
  <c r="EY286" i="82"/>
  <c r="EX286" i="82"/>
  <c r="EM286" i="82"/>
  <c r="EL286" i="82"/>
  <c r="EK286" i="82"/>
  <c r="EJ286" i="82"/>
  <c r="EI286" i="82"/>
  <c r="EH286" i="82"/>
  <c r="EG286" i="82"/>
  <c r="EF286" i="82"/>
  <c r="EE286" i="82"/>
  <c r="ED286" i="82"/>
  <c r="EC286" i="82"/>
  <c r="EB286" i="82"/>
  <c r="EA286" i="82"/>
  <c r="DZ286" i="82"/>
  <c r="DY286" i="82"/>
  <c r="DX286" i="82"/>
  <c r="DW286" i="82"/>
  <c r="DV286" i="82"/>
  <c r="DU286" i="82"/>
  <c r="DT286" i="82"/>
  <c r="DS286" i="82"/>
  <c r="DR286" i="82"/>
  <c r="DQ286" i="82"/>
  <c r="DP286" i="82"/>
  <c r="DO286" i="82"/>
  <c r="DN286" i="82"/>
  <c r="DM286" i="82"/>
  <c r="DL286" i="82"/>
  <c r="DK286" i="82"/>
  <c r="DJ286" i="82"/>
  <c r="DI286" i="82"/>
  <c r="DH286" i="82"/>
  <c r="DG286" i="82"/>
  <c r="DF286" i="82"/>
  <c r="DE286" i="82"/>
  <c r="DD286" i="82"/>
  <c r="DC286" i="82"/>
  <c r="DB286" i="82"/>
  <c r="DA286" i="82"/>
  <c r="CZ286" i="82"/>
  <c r="FL285" i="82"/>
  <c r="FK285" i="82"/>
  <c r="FJ285" i="82"/>
  <c r="FI285" i="82"/>
  <c r="FH285" i="82"/>
  <c r="FG285" i="82"/>
  <c r="FF285" i="82"/>
  <c r="FE285" i="82"/>
  <c r="FD285" i="82"/>
  <c r="FC285" i="82"/>
  <c r="FB285" i="82"/>
  <c r="FA285" i="82"/>
  <c r="EY285" i="82"/>
  <c r="EX285" i="82"/>
  <c r="EM285" i="82"/>
  <c r="EL285" i="82"/>
  <c r="EK285" i="82"/>
  <c r="EJ285" i="82"/>
  <c r="EI285" i="82"/>
  <c r="EH285" i="82"/>
  <c r="EG285" i="82"/>
  <c r="EF285" i="82"/>
  <c r="EE285" i="82"/>
  <c r="ED285" i="82"/>
  <c r="EC285" i="82"/>
  <c r="EB285" i="82"/>
  <c r="EA285" i="82"/>
  <c r="DZ285" i="82"/>
  <c r="DY285" i="82"/>
  <c r="DX285" i="82"/>
  <c r="DW285" i="82"/>
  <c r="DV285" i="82"/>
  <c r="DU285" i="82"/>
  <c r="DT285" i="82"/>
  <c r="DS285" i="82"/>
  <c r="DR285" i="82"/>
  <c r="DQ285" i="82"/>
  <c r="DP285" i="82"/>
  <c r="DO285" i="82"/>
  <c r="DN285" i="82"/>
  <c r="DM285" i="82"/>
  <c r="DL285" i="82"/>
  <c r="DK285" i="82"/>
  <c r="DJ285" i="82"/>
  <c r="DI285" i="82"/>
  <c r="DH285" i="82"/>
  <c r="DG285" i="82"/>
  <c r="DF285" i="82"/>
  <c r="DE285" i="82"/>
  <c r="DD285" i="82"/>
  <c r="DC285" i="82"/>
  <c r="DB285" i="82"/>
  <c r="DA285" i="82"/>
  <c r="CZ285" i="82"/>
  <c r="FL284" i="82"/>
  <c r="FK284" i="82"/>
  <c r="FJ284" i="82"/>
  <c r="FI284" i="82"/>
  <c r="FH284" i="82"/>
  <c r="FG284" i="82"/>
  <c r="FF284" i="82"/>
  <c r="FE284" i="82"/>
  <c r="FD284" i="82"/>
  <c r="FC284" i="82"/>
  <c r="FB284" i="82"/>
  <c r="FA284" i="82"/>
  <c r="EY284" i="82"/>
  <c r="EX284" i="82"/>
  <c r="EM284" i="82"/>
  <c r="EL284" i="82"/>
  <c r="EK284" i="82"/>
  <c r="EJ284" i="82"/>
  <c r="EI284" i="82"/>
  <c r="EH284" i="82"/>
  <c r="EG284" i="82"/>
  <c r="EF284" i="82"/>
  <c r="EE284" i="82"/>
  <c r="ED284" i="82"/>
  <c r="EC284" i="82"/>
  <c r="EB284" i="82"/>
  <c r="EA284" i="82"/>
  <c r="DZ284" i="82"/>
  <c r="DY284" i="82"/>
  <c r="DX284" i="82"/>
  <c r="DW284" i="82"/>
  <c r="DV284" i="82"/>
  <c r="DU284" i="82"/>
  <c r="DT284" i="82"/>
  <c r="DS284" i="82"/>
  <c r="DR284" i="82"/>
  <c r="DQ284" i="82"/>
  <c r="DP284" i="82"/>
  <c r="DO284" i="82"/>
  <c r="DN284" i="82"/>
  <c r="DM284" i="82"/>
  <c r="DL284" i="82"/>
  <c r="DK284" i="82"/>
  <c r="DJ284" i="82"/>
  <c r="DI284" i="82"/>
  <c r="DH284" i="82"/>
  <c r="DG284" i="82"/>
  <c r="DF284" i="82"/>
  <c r="DE284" i="82"/>
  <c r="DD284" i="82"/>
  <c r="DC284" i="82"/>
  <c r="DB284" i="82"/>
  <c r="DA284" i="82"/>
  <c r="CZ284" i="82"/>
  <c r="FL283" i="82"/>
  <c r="FK283" i="82"/>
  <c r="FJ283" i="82"/>
  <c r="FI283" i="82"/>
  <c r="FH283" i="82"/>
  <c r="FG283" i="82"/>
  <c r="FF283" i="82"/>
  <c r="FE283" i="82"/>
  <c r="FD283" i="82"/>
  <c r="FC283" i="82"/>
  <c r="FB283" i="82"/>
  <c r="FA283" i="82"/>
  <c r="EY283" i="82"/>
  <c r="EX283" i="82"/>
  <c r="EM283" i="82"/>
  <c r="EL283" i="82"/>
  <c r="EK283" i="82"/>
  <c r="EJ283" i="82"/>
  <c r="EI283" i="82"/>
  <c r="EH283" i="82"/>
  <c r="EG283" i="82"/>
  <c r="EF283" i="82"/>
  <c r="EE283" i="82"/>
  <c r="ED283" i="82"/>
  <c r="EC283" i="82"/>
  <c r="EB283" i="82"/>
  <c r="EA283" i="82"/>
  <c r="DZ283" i="82"/>
  <c r="DY283" i="82"/>
  <c r="DX283" i="82"/>
  <c r="DW283" i="82"/>
  <c r="DV283" i="82"/>
  <c r="DU283" i="82"/>
  <c r="DT283" i="82"/>
  <c r="DS283" i="82"/>
  <c r="DR283" i="82"/>
  <c r="DQ283" i="82"/>
  <c r="DP283" i="82"/>
  <c r="DO283" i="82"/>
  <c r="DN283" i="82"/>
  <c r="DM283" i="82"/>
  <c r="DL283" i="82"/>
  <c r="DK283" i="82"/>
  <c r="DJ283" i="82"/>
  <c r="DI283" i="82"/>
  <c r="DH283" i="82"/>
  <c r="DG283" i="82"/>
  <c r="DF283" i="82"/>
  <c r="DE283" i="82"/>
  <c r="DD283" i="82"/>
  <c r="DC283" i="82"/>
  <c r="DB283" i="82"/>
  <c r="DA283" i="82"/>
  <c r="CZ283" i="82"/>
  <c r="FL282" i="82"/>
  <c r="FK282" i="82"/>
  <c r="FJ282" i="82"/>
  <c r="FI282" i="82"/>
  <c r="FH282" i="82"/>
  <c r="FG282" i="82"/>
  <c r="FF282" i="82"/>
  <c r="FE282" i="82"/>
  <c r="FD282" i="82"/>
  <c r="FC282" i="82"/>
  <c r="FB282" i="82"/>
  <c r="FA282" i="82"/>
  <c r="EY282" i="82"/>
  <c r="EX282" i="82"/>
  <c r="EM282" i="82"/>
  <c r="EL282" i="82"/>
  <c r="EK282" i="82"/>
  <c r="EJ282" i="82"/>
  <c r="EI282" i="82"/>
  <c r="EH282" i="82"/>
  <c r="EG282" i="82"/>
  <c r="EF282" i="82"/>
  <c r="EE282" i="82"/>
  <c r="ED282" i="82"/>
  <c r="EC282" i="82"/>
  <c r="EB282" i="82"/>
  <c r="EA282" i="82"/>
  <c r="DZ282" i="82"/>
  <c r="DY282" i="82"/>
  <c r="DX282" i="82"/>
  <c r="DW282" i="82"/>
  <c r="DV282" i="82"/>
  <c r="DU282" i="82"/>
  <c r="DT282" i="82"/>
  <c r="DS282" i="82"/>
  <c r="DR282" i="82"/>
  <c r="DQ282" i="82"/>
  <c r="DP282" i="82"/>
  <c r="DO282" i="82"/>
  <c r="DN282" i="82"/>
  <c r="DM282" i="82"/>
  <c r="DL282" i="82"/>
  <c r="DK282" i="82"/>
  <c r="DJ282" i="82"/>
  <c r="DI282" i="82"/>
  <c r="DH282" i="82"/>
  <c r="DG282" i="82"/>
  <c r="DF282" i="82"/>
  <c r="DE282" i="82"/>
  <c r="DD282" i="82"/>
  <c r="DC282" i="82"/>
  <c r="DB282" i="82"/>
  <c r="DA282" i="82"/>
  <c r="CZ282" i="82"/>
  <c r="FL281" i="82"/>
  <c r="FK281" i="82"/>
  <c r="FJ281" i="82"/>
  <c r="FI281" i="82"/>
  <c r="FH281" i="82"/>
  <c r="FG281" i="82"/>
  <c r="FF281" i="82"/>
  <c r="FE281" i="82"/>
  <c r="FD281" i="82"/>
  <c r="FC281" i="82"/>
  <c r="FB281" i="82"/>
  <c r="FA281" i="82"/>
  <c r="EY281" i="82"/>
  <c r="EX281" i="82"/>
  <c r="EM281" i="82"/>
  <c r="EL281" i="82"/>
  <c r="EK281" i="82"/>
  <c r="EJ281" i="82"/>
  <c r="EI281" i="82"/>
  <c r="EH281" i="82"/>
  <c r="EG281" i="82"/>
  <c r="EF281" i="82"/>
  <c r="EE281" i="82"/>
  <c r="ED281" i="82"/>
  <c r="EC281" i="82"/>
  <c r="EB281" i="82"/>
  <c r="EA281" i="82"/>
  <c r="DZ281" i="82"/>
  <c r="DY281" i="82"/>
  <c r="DX281" i="82"/>
  <c r="DW281" i="82"/>
  <c r="DV281" i="82"/>
  <c r="DU281" i="82"/>
  <c r="DT281" i="82"/>
  <c r="DS281" i="82"/>
  <c r="DR281" i="82"/>
  <c r="DQ281" i="82"/>
  <c r="DP281" i="82"/>
  <c r="DO281" i="82"/>
  <c r="DN281" i="82"/>
  <c r="DM281" i="82"/>
  <c r="DL281" i="82"/>
  <c r="DK281" i="82"/>
  <c r="DJ281" i="82"/>
  <c r="DI281" i="82"/>
  <c r="DH281" i="82"/>
  <c r="DG281" i="82"/>
  <c r="DF281" i="82"/>
  <c r="DE281" i="82"/>
  <c r="DD281" i="82"/>
  <c r="DC281" i="82"/>
  <c r="DB281" i="82"/>
  <c r="DA281" i="82"/>
  <c r="CZ281" i="82"/>
  <c r="FL280" i="82"/>
  <c r="FK280" i="82"/>
  <c r="FJ280" i="82"/>
  <c r="FI280" i="82"/>
  <c r="FH280" i="82"/>
  <c r="FG280" i="82"/>
  <c r="FF280" i="82"/>
  <c r="FE280" i="82"/>
  <c r="FD280" i="82"/>
  <c r="FC280" i="82"/>
  <c r="FB280" i="82"/>
  <c r="FA280" i="82"/>
  <c r="EY280" i="82"/>
  <c r="EX280" i="82"/>
  <c r="EM280" i="82"/>
  <c r="EL280" i="82"/>
  <c r="EK280" i="82"/>
  <c r="EJ280" i="82"/>
  <c r="EI280" i="82"/>
  <c r="EH280" i="82"/>
  <c r="EG280" i="82"/>
  <c r="EF280" i="82"/>
  <c r="EE280" i="82"/>
  <c r="ED280" i="82"/>
  <c r="EC280" i="82"/>
  <c r="EB280" i="82"/>
  <c r="EA280" i="82"/>
  <c r="DZ280" i="82"/>
  <c r="DY280" i="82"/>
  <c r="DX280" i="82"/>
  <c r="DW280" i="82"/>
  <c r="DV280" i="82"/>
  <c r="DU280" i="82"/>
  <c r="DT280" i="82"/>
  <c r="DS280" i="82"/>
  <c r="DR280" i="82"/>
  <c r="DQ280" i="82"/>
  <c r="DP280" i="82"/>
  <c r="DO280" i="82"/>
  <c r="DN280" i="82"/>
  <c r="DM280" i="82"/>
  <c r="DL280" i="82"/>
  <c r="DK280" i="82"/>
  <c r="DJ280" i="82"/>
  <c r="DI280" i="82"/>
  <c r="DH280" i="82"/>
  <c r="DG280" i="82"/>
  <c r="DF280" i="82"/>
  <c r="DE280" i="82"/>
  <c r="DD280" i="82"/>
  <c r="DC280" i="82"/>
  <c r="DB280" i="82"/>
  <c r="DA280" i="82"/>
  <c r="CZ280" i="82"/>
  <c r="FL279" i="82"/>
  <c r="FK279" i="82"/>
  <c r="FJ279" i="82"/>
  <c r="FI279" i="82"/>
  <c r="FH279" i="82"/>
  <c r="FG279" i="82"/>
  <c r="FF279" i="82"/>
  <c r="FE279" i="82"/>
  <c r="FD279" i="82"/>
  <c r="FC279" i="82"/>
  <c r="FB279" i="82"/>
  <c r="FA279" i="82"/>
  <c r="EY279" i="82"/>
  <c r="EX279" i="82"/>
  <c r="EM279" i="82"/>
  <c r="EL279" i="82"/>
  <c r="EK279" i="82"/>
  <c r="EJ279" i="82"/>
  <c r="EI279" i="82"/>
  <c r="EH279" i="82"/>
  <c r="EG279" i="82"/>
  <c r="EF279" i="82"/>
  <c r="EE279" i="82"/>
  <c r="ED279" i="82"/>
  <c r="EC279" i="82"/>
  <c r="EB279" i="82"/>
  <c r="EA279" i="82"/>
  <c r="DZ279" i="82"/>
  <c r="DY279" i="82"/>
  <c r="DX279" i="82"/>
  <c r="DW279" i="82"/>
  <c r="DV279" i="82"/>
  <c r="DU279" i="82"/>
  <c r="DT279" i="82"/>
  <c r="DS279" i="82"/>
  <c r="DR279" i="82"/>
  <c r="DQ279" i="82"/>
  <c r="DP279" i="82"/>
  <c r="DO279" i="82"/>
  <c r="DN279" i="82"/>
  <c r="DM279" i="82"/>
  <c r="DL279" i="82"/>
  <c r="DK279" i="82"/>
  <c r="DJ279" i="82"/>
  <c r="DI279" i="82"/>
  <c r="DH279" i="82"/>
  <c r="DG279" i="82"/>
  <c r="DF279" i="82"/>
  <c r="DE279" i="82"/>
  <c r="DD279" i="82"/>
  <c r="DC279" i="82"/>
  <c r="DB279" i="82"/>
  <c r="DA279" i="82"/>
  <c r="CZ279" i="82"/>
  <c r="FL278" i="82"/>
  <c r="FK278" i="82"/>
  <c r="FJ278" i="82"/>
  <c r="FI278" i="82"/>
  <c r="FH278" i="82"/>
  <c r="FG278" i="82"/>
  <c r="FF278" i="82"/>
  <c r="FE278" i="82"/>
  <c r="FD278" i="82"/>
  <c r="FC278" i="82"/>
  <c r="FB278" i="82"/>
  <c r="FA278" i="82"/>
  <c r="EY278" i="82"/>
  <c r="EX278" i="82"/>
  <c r="EM278" i="82"/>
  <c r="EL278" i="82"/>
  <c r="EK278" i="82"/>
  <c r="EJ278" i="82"/>
  <c r="EI278" i="82"/>
  <c r="EH278" i="82"/>
  <c r="EG278" i="82"/>
  <c r="EF278" i="82"/>
  <c r="EE278" i="82"/>
  <c r="ED278" i="82"/>
  <c r="EC278" i="82"/>
  <c r="EB278" i="82"/>
  <c r="EA278" i="82"/>
  <c r="DZ278" i="82"/>
  <c r="DY278" i="82"/>
  <c r="DX278" i="82"/>
  <c r="DW278" i="82"/>
  <c r="DV278" i="82"/>
  <c r="DU278" i="82"/>
  <c r="DT278" i="82"/>
  <c r="DS278" i="82"/>
  <c r="DR278" i="82"/>
  <c r="DQ278" i="82"/>
  <c r="DP278" i="82"/>
  <c r="DO278" i="82"/>
  <c r="DN278" i="82"/>
  <c r="DM278" i="82"/>
  <c r="DL278" i="82"/>
  <c r="DK278" i="82"/>
  <c r="DJ278" i="82"/>
  <c r="DI278" i="82"/>
  <c r="DH278" i="82"/>
  <c r="DG278" i="82"/>
  <c r="DF278" i="82"/>
  <c r="DE278" i="82"/>
  <c r="DD278" i="82"/>
  <c r="DC278" i="82"/>
  <c r="DB278" i="82"/>
  <c r="DA278" i="82"/>
  <c r="CZ278" i="82"/>
  <c r="FL277" i="82"/>
  <c r="FK277" i="82"/>
  <c r="FJ277" i="82"/>
  <c r="FI277" i="82"/>
  <c r="FH277" i="82"/>
  <c r="FG277" i="82"/>
  <c r="FF277" i="82"/>
  <c r="FE277" i="82"/>
  <c r="FD277" i="82"/>
  <c r="FC277" i="82"/>
  <c r="FB277" i="82"/>
  <c r="FA277" i="82"/>
  <c r="EY277" i="82"/>
  <c r="EX277" i="82"/>
  <c r="EM277" i="82"/>
  <c r="EL277" i="82"/>
  <c r="EK277" i="82"/>
  <c r="EJ277" i="82"/>
  <c r="EI277" i="82"/>
  <c r="EH277" i="82"/>
  <c r="EG277" i="82"/>
  <c r="EF277" i="82"/>
  <c r="EE277" i="82"/>
  <c r="ED277" i="82"/>
  <c r="EC277" i="82"/>
  <c r="EB277" i="82"/>
  <c r="EA277" i="82"/>
  <c r="DZ277" i="82"/>
  <c r="DY277" i="82"/>
  <c r="DX277" i="82"/>
  <c r="DW277" i="82"/>
  <c r="DV277" i="82"/>
  <c r="DU277" i="82"/>
  <c r="DT277" i="82"/>
  <c r="DS277" i="82"/>
  <c r="DR277" i="82"/>
  <c r="DQ277" i="82"/>
  <c r="DP277" i="82"/>
  <c r="DO277" i="82"/>
  <c r="DN277" i="82"/>
  <c r="DM277" i="82"/>
  <c r="DL277" i="82"/>
  <c r="DK277" i="82"/>
  <c r="DJ277" i="82"/>
  <c r="DI277" i="82"/>
  <c r="DH277" i="82"/>
  <c r="DG277" i="82"/>
  <c r="DF277" i="82"/>
  <c r="DE277" i="82"/>
  <c r="DD277" i="82"/>
  <c r="DC277" i="82"/>
  <c r="DB277" i="82"/>
  <c r="DA277" i="82"/>
  <c r="CZ277" i="82"/>
  <c r="FL276" i="82"/>
  <c r="FK276" i="82"/>
  <c r="FJ276" i="82"/>
  <c r="FI276" i="82"/>
  <c r="FH276" i="82"/>
  <c r="FG276" i="82"/>
  <c r="FF276" i="82"/>
  <c r="FE276" i="82"/>
  <c r="FD276" i="82"/>
  <c r="FC276" i="82"/>
  <c r="FB276" i="82"/>
  <c r="FA276" i="82"/>
  <c r="EY276" i="82"/>
  <c r="EX276" i="82"/>
  <c r="EM276" i="82"/>
  <c r="EL276" i="82"/>
  <c r="EK276" i="82"/>
  <c r="EJ276" i="82"/>
  <c r="EI276" i="82"/>
  <c r="EH276" i="82"/>
  <c r="EG276" i="82"/>
  <c r="EF276" i="82"/>
  <c r="EE276" i="82"/>
  <c r="ED276" i="82"/>
  <c r="EC276" i="82"/>
  <c r="EB276" i="82"/>
  <c r="EA276" i="82"/>
  <c r="DZ276" i="82"/>
  <c r="DY276" i="82"/>
  <c r="DX276" i="82"/>
  <c r="DW276" i="82"/>
  <c r="DV276" i="82"/>
  <c r="DU276" i="82"/>
  <c r="DT276" i="82"/>
  <c r="DS276" i="82"/>
  <c r="DR276" i="82"/>
  <c r="DQ276" i="82"/>
  <c r="DP276" i="82"/>
  <c r="DO276" i="82"/>
  <c r="DN276" i="82"/>
  <c r="DM276" i="82"/>
  <c r="DL276" i="82"/>
  <c r="DK276" i="82"/>
  <c r="DJ276" i="82"/>
  <c r="DI276" i="82"/>
  <c r="DH276" i="82"/>
  <c r="DG276" i="82"/>
  <c r="DF276" i="82"/>
  <c r="DE276" i="82"/>
  <c r="DD276" i="82"/>
  <c r="DC276" i="82"/>
  <c r="DB276" i="82"/>
  <c r="DA276" i="82"/>
  <c r="CZ276" i="82"/>
  <c r="FL275" i="82"/>
  <c r="FK275" i="82"/>
  <c r="FJ275" i="82"/>
  <c r="FI275" i="82"/>
  <c r="FH275" i="82"/>
  <c r="FG275" i="82"/>
  <c r="FF275" i="82"/>
  <c r="FE275" i="82"/>
  <c r="FD275" i="82"/>
  <c r="FC275" i="82"/>
  <c r="FB275" i="82"/>
  <c r="FA275" i="82"/>
  <c r="EY275" i="82"/>
  <c r="EX275" i="82"/>
  <c r="EM275" i="82"/>
  <c r="EL275" i="82"/>
  <c r="EK275" i="82"/>
  <c r="EJ275" i="82"/>
  <c r="EI275" i="82"/>
  <c r="EH275" i="82"/>
  <c r="EG275" i="82"/>
  <c r="EF275" i="82"/>
  <c r="EE275" i="82"/>
  <c r="ED275" i="82"/>
  <c r="EC275" i="82"/>
  <c r="EB275" i="82"/>
  <c r="EA275" i="82"/>
  <c r="DZ275" i="82"/>
  <c r="DY275" i="82"/>
  <c r="DX275" i="82"/>
  <c r="DW275" i="82"/>
  <c r="DV275" i="82"/>
  <c r="DU275" i="82"/>
  <c r="DT275" i="82"/>
  <c r="DS275" i="82"/>
  <c r="DR275" i="82"/>
  <c r="DQ275" i="82"/>
  <c r="DP275" i="82"/>
  <c r="DO275" i="82"/>
  <c r="DN275" i="82"/>
  <c r="DM275" i="82"/>
  <c r="DL275" i="82"/>
  <c r="DK275" i="82"/>
  <c r="DJ275" i="82"/>
  <c r="DI275" i="82"/>
  <c r="DH275" i="82"/>
  <c r="DG275" i="82"/>
  <c r="DF275" i="82"/>
  <c r="DE275" i="82"/>
  <c r="DD275" i="82"/>
  <c r="DC275" i="82"/>
  <c r="DB275" i="82"/>
  <c r="DA275" i="82"/>
  <c r="CZ275" i="82"/>
  <c r="FL274" i="82"/>
  <c r="FK274" i="82"/>
  <c r="FJ274" i="82"/>
  <c r="FI274" i="82"/>
  <c r="FH274" i="82"/>
  <c r="FG274" i="82"/>
  <c r="FF274" i="82"/>
  <c r="FE274" i="82"/>
  <c r="FD274" i="82"/>
  <c r="FC274" i="82"/>
  <c r="FB274" i="82"/>
  <c r="FA274" i="82"/>
  <c r="EY274" i="82"/>
  <c r="EX274" i="82"/>
  <c r="EM274" i="82"/>
  <c r="EL274" i="82"/>
  <c r="EK274" i="82"/>
  <c r="EJ274" i="82"/>
  <c r="EI274" i="82"/>
  <c r="EH274" i="82"/>
  <c r="EG274" i="82"/>
  <c r="EF274" i="82"/>
  <c r="EE274" i="82"/>
  <c r="ED274" i="82"/>
  <c r="EC274" i="82"/>
  <c r="EB274" i="82"/>
  <c r="EA274" i="82"/>
  <c r="DZ274" i="82"/>
  <c r="DY274" i="82"/>
  <c r="DX274" i="82"/>
  <c r="DW274" i="82"/>
  <c r="DV274" i="82"/>
  <c r="DU274" i="82"/>
  <c r="DT274" i="82"/>
  <c r="DS274" i="82"/>
  <c r="DR274" i="82"/>
  <c r="DQ274" i="82"/>
  <c r="DP274" i="82"/>
  <c r="DO274" i="82"/>
  <c r="DN274" i="82"/>
  <c r="DM274" i="82"/>
  <c r="DL274" i="82"/>
  <c r="DK274" i="82"/>
  <c r="DJ274" i="82"/>
  <c r="DI274" i="82"/>
  <c r="DH274" i="82"/>
  <c r="DG274" i="82"/>
  <c r="DF274" i="82"/>
  <c r="DE274" i="82"/>
  <c r="DD274" i="82"/>
  <c r="DC274" i="82"/>
  <c r="DB274" i="82"/>
  <c r="DA274" i="82"/>
  <c r="CZ274" i="82"/>
  <c r="FL273" i="82"/>
  <c r="FK273" i="82"/>
  <c r="FJ273" i="82"/>
  <c r="FI273" i="82"/>
  <c r="FH273" i="82"/>
  <c r="FG273" i="82"/>
  <c r="FF273" i="82"/>
  <c r="FE273" i="82"/>
  <c r="FD273" i="82"/>
  <c r="FC273" i="82"/>
  <c r="FB273" i="82"/>
  <c r="FA273" i="82"/>
  <c r="EY273" i="82"/>
  <c r="EX273" i="82"/>
  <c r="EM273" i="82"/>
  <c r="EL273" i="82"/>
  <c r="EK273" i="82"/>
  <c r="EJ273" i="82"/>
  <c r="EI273" i="82"/>
  <c r="EH273" i="82"/>
  <c r="EG273" i="82"/>
  <c r="EF273" i="82"/>
  <c r="EE273" i="82"/>
  <c r="ED273" i="82"/>
  <c r="EC273" i="82"/>
  <c r="EB273" i="82"/>
  <c r="EA273" i="82"/>
  <c r="DZ273" i="82"/>
  <c r="DY273" i="82"/>
  <c r="DX273" i="82"/>
  <c r="DW273" i="82"/>
  <c r="DV273" i="82"/>
  <c r="DU273" i="82"/>
  <c r="DT273" i="82"/>
  <c r="DS273" i="82"/>
  <c r="DR273" i="82"/>
  <c r="DQ273" i="82"/>
  <c r="DP273" i="82"/>
  <c r="DO273" i="82"/>
  <c r="DN273" i="82"/>
  <c r="DM273" i="82"/>
  <c r="DL273" i="82"/>
  <c r="DK273" i="82"/>
  <c r="DJ273" i="82"/>
  <c r="DI273" i="82"/>
  <c r="DH273" i="82"/>
  <c r="DG273" i="82"/>
  <c r="DF273" i="82"/>
  <c r="DE273" i="82"/>
  <c r="DD273" i="82"/>
  <c r="DC273" i="82"/>
  <c r="DB273" i="82"/>
  <c r="DA273" i="82"/>
  <c r="CZ273" i="82"/>
  <c r="FL272" i="82"/>
  <c r="FK272" i="82"/>
  <c r="FJ272" i="82"/>
  <c r="FI272" i="82"/>
  <c r="FH272" i="82"/>
  <c r="FG272" i="82"/>
  <c r="FF272" i="82"/>
  <c r="FE272" i="82"/>
  <c r="FD272" i="82"/>
  <c r="FC272" i="82"/>
  <c r="FB272" i="82"/>
  <c r="FA272" i="82"/>
  <c r="EY272" i="82"/>
  <c r="EX272" i="82"/>
  <c r="EM272" i="82"/>
  <c r="EL272" i="82"/>
  <c r="EK272" i="82"/>
  <c r="EJ272" i="82"/>
  <c r="EI272" i="82"/>
  <c r="EH272" i="82"/>
  <c r="EG272" i="82"/>
  <c r="EF272" i="82"/>
  <c r="EE272" i="82"/>
  <c r="ED272" i="82"/>
  <c r="EC272" i="82"/>
  <c r="EB272" i="82"/>
  <c r="EA272" i="82"/>
  <c r="DZ272" i="82"/>
  <c r="DY272" i="82"/>
  <c r="DX272" i="82"/>
  <c r="DW272" i="82"/>
  <c r="DV272" i="82"/>
  <c r="DU272" i="82"/>
  <c r="DT272" i="82"/>
  <c r="DS272" i="82"/>
  <c r="DR272" i="82"/>
  <c r="DQ272" i="82"/>
  <c r="DP272" i="82"/>
  <c r="DO272" i="82"/>
  <c r="DN272" i="82"/>
  <c r="DM272" i="82"/>
  <c r="DL272" i="82"/>
  <c r="DK272" i="82"/>
  <c r="DJ272" i="82"/>
  <c r="DI272" i="82"/>
  <c r="DH272" i="82"/>
  <c r="DG272" i="82"/>
  <c r="DF272" i="82"/>
  <c r="DE272" i="82"/>
  <c r="DD272" i="82"/>
  <c r="DC272" i="82"/>
  <c r="DB272" i="82"/>
  <c r="DA272" i="82"/>
  <c r="CZ272" i="82"/>
  <c r="FL271" i="82"/>
  <c r="FK271" i="82"/>
  <c r="FJ271" i="82"/>
  <c r="FI271" i="82"/>
  <c r="FH271" i="82"/>
  <c r="FG271" i="82"/>
  <c r="FF271" i="82"/>
  <c r="FE271" i="82"/>
  <c r="FD271" i="82"/>
  <c r="FC271" i="82"/>
  <c r="FB271" i="82"/>
  <c r="FA271" i="82"/>
  <c r="EY271" i="82"/>
  <c r="EX271" i="82"/>
  <c r="EM271" i="82"/>
  <c r="EL271" i="82"/>
  <c r="EK271" i="82"/>
  <c r="EJ271" i="82"/>
  <c r="EI271" i="82"/>
  <c r="EH271" i="82"/>
  <c r="EG271" i="82"/>
  <c r="EF271" i="82"/>
  <c r="EE271" i="82"/>
  <c r="ED271" i="82"/>
  <c r="EC271" i="82"/>
  <c r="EB271" i="82"/>
  <c r="EA271" i="82"/>
  <c r="DZ271" i="82"/>
  <c r="DY271" i="82"/>
  <c r="DX271" i="82"/>
  <c r="DW271" i="82"/>
  <c r="DV271" i="82"/>
  <c r="DU271" i="82"/>
  <c r="DT271" i="82"/>
  <c r="DS271" i="82"/>
  <c r="DR271" i="82"/>
  <c r="DQ271" i="82"/>
  <c r="DP271" i="82"/>
  <c r="DO271" i="82"/>
  <c r="DN271" i="82"/>
  <c r="DM271" i="82"/>
  <c r="DL271" i="82"/>
  <c r="DK271" i="82"/>
  <c r="DJ271" i="82"/>
  <c r="DI271" i="82"/>
  <c r="DH271" i="82"/>
  <c r="DG271" i="82"/>
  <c r="DF271" i="82"/>
  <c r="DE271" i="82"/>
  <c r="DD271" i="82"/>
  <c r="DC271" i="82"/>
  <c r="DB271" i="82"/>
  <c r="DA271" i="82"/>
  <c r="CZ271" i="82"/>
  <c r="FL270" i="82"/>
  <c r="FK270" i="82"/>
  <c r="FJ270" i="82"/>
  <c r="FI270" i="82"/>
  <c r="FH270" i="82"/>
  <c r="FG270" i="82"/>
  <c r="FF270" i="82"/>
  <c r="FE270" i="82"/>
  <c r="FD270" i="82"/>
  <c r="FC270" i="82"/>
  <c r="FB270" i="82"/>
  <c r="FA270" i="82"/>
  <c r="EY270" i="82"/>
  <c r="EX270" i="82"/>
  <c r="EM270" i="82"/>
  <c r="EL270" i="82"/>
  <c r="EK270" i="82"/>
  <c r="EJ270" i="82"/>
  <c r="EI270" i="82"/>
  <c r="EH270" i="82"/>
  <c r="EG270" i="82"/>
  <c r="EF270" i="82"/>
  <c r="EE270" i="82"/>
  <c r="ED270" i="82"/>
  <c r="EC270" i="82"/>
  <c r="EB270" i="82"/>
  <c r="EA270" i="82"/>
  <c r="DZ270" i="82"/>
  <c r="DY270" i="82"/>
  <c r="DX270" i="82"/>
  <c r="DW270" i="82"/>
  <c r="DV270" i="82"/>
  <c r="DU270" i="82"/>
  <c r="DT270" i="82"/>
  <c r="DS270" i="82"/>
  <c r="DR270" i="82"/>
  <c r="DQ270" i="82"/>
  <c r="DP270" i="82"/>
  <c r="DO270" i="82"/>
  <c r="DN270" i="82"/>
  <c r="DM270" i="82"/>
  <c r="DL270" i="82"/>
  <c r="DK270" i="82"/>
  <c r="DJ270" i="82"/>
  <c r="DI270" i="82"/>
  <c r="DH270" i="82"/>
  <c r="DG270" i="82"/>
  <c r="DF270" i="82"/>
  <c r="DE270" i="82"/>
  <c r="DD270" i="82"/>
  <c r="DC270" i="82"/>
  <c r="DB270" i="82"/>
  <c r="DA270" i="82"/>
  <c r="CZ270" i="82"/>
  <c r="FL269" i="82"/>
  <c r="FK269" i="82"/>
  <c r="FJ269" i="82"/>
  <c r="FI269" i="82"/>
  <c r="FH269" i="82"/>
  <c r="FG269" i="82"/>
  <c r="FF269" i="82"/>
  <c r="FE269" i="82"/>
  <c r="FD269" i="82"/>
  <c r="FC269" i="82"/>
  <c r="FB269" i="82"/>
  <c r="FA269" i="82"/>
  <c r="EY269" i="82"/>
  <c r="EX269" i="82"/>
  <c r="EM269" i="82"/>
  <c r="EL269" i="82"/>
  <c r="EK269" i="82"/>
  <c r="EJ269" i="82"/>
  <c r="EI269" i="82"/>
  <c r="EH269" i="82"/>
  <c r="EG269" i="82"/>
  <c r="EF269" i="82"/>
  <c r="EE269" i="82"/>
  <c r="ED269" i="82"/>
  <c r="EC269" i="82"/>
  <c r="EB269" i="82"/>
  <c r="EA269" i="82"/>
  <c r="DZ269" i="82"/>
  <c r="DY269" i="82"/>
  <c r="DX269" i="82"/>
  <c r="DW269" i="82"/>
  <c r="DV269" i="82"/>
  <c r="DU269" i="82"/>
  <c r="DT269" i="82"/>
  <c r="DS269" i="82"/>
  <c r="DR269" i="82"/>
  <c r="DQ269" i="82"/>
  <c r="DP269" i="82"/>
  <c r="DO269" i="82"/>
  <c r="DN269" i="82"/>
  <c r="DM269" i="82"/>
  <c r="DL269" i="82"/>
  <c r="DK269" i="82"/>
  <c r="DJ269" i="82"/>
  <c r="DI269" i="82"/>
  <c r="DH269" i="82"/>
  <c r="DG269" i="82"/>
  <c r="DF269" i="82"/>
  <c r="DE269" i="82"/>
  <c r="DD269" i="82"/>
  <c r="DC269" i="82"/>
  <c r="DB269" i="82"/>
  <c r="DA269" i="82"/>
  <c r="CZ269" i="82"/>
  <c r="FL268" i="82"/>
  <c r="FK268" i="82"/>
  <c r="FJ268" i="82"/>
  <c r="FI268" i="82"/>
  <c r="FH268" i="82"/>
  <c r="FG268" i="82"/>
  <c r="FF268" i="82"/>
  <c r="FE268" i="82"/>
  <c r="FD268" i="82"/>
  <c r="FC268" i="82"/>
  <c r="FB268" i="82"/>
  <c r="FA268" i="82"/>
  <c r="EY268" i="82"/>
  <c r="EX268" i="82"/>
  <c r="EM268" i="82"/>
  <c r="EL268" i="82"/>
  <c r="EK268" i="82"/>
  <c r="EJ268" i="82"/>
  <c r="EI268" i="82"/>
  <c r="EH268" i="82"/>
  <c r="EG268" i="82"/>
  <c r="EF268" i="82"/>
  <c r="EE268" i="82"/>
  <c r="ED268" i="82"/>
  <c r="EC268" i="82"/>
  <c r="EB268" i="82"/>
  <c r="EA268" i="82"/>
  <c r="DZ268" i="82"/>
  <c r="DY268" i="82"/>
  <c r="DX268" i="82"/>
  <c r="DW268" i="82"/>
  <c r="DV268" i="82"/>
  <c r="DU268" i="82"/>
  <c r="DT268" i="82"/>
  <c r="DS268" i="82"/>
  <c r="DR268" i="82"/>
  <c r="DQ268" i="82"/>
  <c r="DP268" i="82"/>
  <c r="DO268" i="82"/>
  <c r="DN268" i="82"/>
  <c r="DM268" i="82"/>
  <c r="DL268" i="82"/>
  <c r="DK268" i="82"/>
  <c r="DJ268" i="82"/>
  <c r="DI268" i="82"/>
  <c r="DH268" i="82"/>
  <c r="DG268" i="82"/>
  <c r="DF268" i="82"/>
  <c r="DE268" i="82"/>
  <c r="DD268" i="82"/>
  <c r="DC268" i="82"/>
  <c r="DB268" i="82"/>
  <c r="DA268" i="82"/>
  <c r="CZ268" i="82"/>
  <c r="FL267" i="82"/>
  <c r="FK267" i="82"/>
  <c r="FJ267" i="82"/>
  <c r="FI267" i="82"/>
  <c r="FH267" i="82"/>
  <c r="FG267" i="82"/>
  <c r="FF267" i="82"/>
  <c r="FE267" i="82"/>
  <c r="FD267" i="82"/>
  <c r="FC267" i="82"/>
  <c r="FB267" i="82"/>
  <c r="FA267" i="82"/>
  <c r="EY267" i="82"/>
  <c r="EX267" i="82"/>
  <c r="EM267" i="82"/>
  <c r="EL267" i="82"/>
  <c r="EK267" i="82"/>
  <c r="EJ267" i="82"/>
  <c r="EI267" i="82"/>
  <c r="EH267" i="82"/>
  <c r="EG267" i="82"/>
  <c r="EF267" i="82"/>
  <c r="EE267" i="82"/>
  <c r="ED267" i="82"/>
  <c r="EC267" i="82"/>
  <c r="EB267" i="82"/>
  <c r="EA267" i="82"/>
  <c r="DZ267" i="82"/>
  <c r="DY267" i="82"/>
  <c r="DX267" i="82"/>
  <c r="DW267" i="82"/>
  <c r="DV267" i="82"/>
  <c r="DU267" i="82"/>
  <c r="DT267" i="82"/>
  <c r="DS267" i="82"/>
  <c r="DR267" i="82"/>
  <c r="DQ267" i="82"/>
  <c r="DP267" i="82"/>
  <c r="DO267" i="82"/>
  <c r="DN267" i="82"/>
  <c r="DM267" i="82"/>
  <c r="DL267" i="82"/>
  <c r="DK267" i="82"/>
  <c r="DJ267" i="82"/>
  <c r="DI267" i="82"/>
  <c r="DH267" i="82"/>
  <c r="DG267" i="82"/>
  <c r="DF267" i="82"/>
  <c r="DE267" i="82"/>
  <c r="DD267" i="82"/>
  <c r="DC267" i="82"/>
  <c r="DB267" i="82"/>
  <c r="DA267" i="82"/>
  <c r="CZ267" i="82"/>
  <c r="FL266" i="82"/>
  <c r="FK266" i="82"/>
  <c r="FJ266" i="82"/>
  <c r="FI266" i="82"/>
  <c r="FH266" i="82"/>
  <c r="FG266" i="82"/>
  <c r="FF266" i="82"/>
  <c r="FE266" i="82"/>
  <c r="FD266" i="82"/>
  <c r="FC266" i="82"/>
  <c r="FB266" i="82"/>
  <c r="FA266" i="82"/>
  <c r="EY266" i="82"/>
  <c r="EX266" i="82"/>
  <c r="EM266" i="82"/>
  <c r="EL266" i="82"/>
  <c r="EK266" i="82"/>
  <c r="EJ266" i="82"/>
  <c r="EI266" i="82"/>
  <c r="EH266" i="82"/>
  <c r="EG266" i="82"/>
  <c r="EF266" i="82"/>
  <c r="EE266" i="82"/>
  <c r="ED266" i="82"/>
  <c r="EC266" i="82"/>
  <c r="EB266" i="82"/>
  <c r="EA266" i="82"/>
  <c r="DZ266" i="82"/>
  <c r="DY266" i="82"/>
  <c r="DX266" i="82"/>
  <c r="DW266" i="82"/>
  <c r="DV266" i="82"/>
  <c r="DU266" i="82"/>
  <c r="DT266" i="82"/>
  <c r="DS266" i="82"/>
  <c r="DR266" i="82"/>
  <c r="DQ266" i="82"/>
  <c r="DP266" i="82"/>
  <c r="DO266" i="82"/>
  <c r="DN266" i="82"/>
  <c r="DM266" i="82"/>
  <c r="DL266" i="82"/>
  <c r="DK266" i="82"/>
  <c r="DJ266" i="82"/>
  <c r="DI266" i="82"/>
  <c r="DH266" i="82"/>
  <c r="DG266" i="82"/>
  <c r="DF266" i="82"/>
  <c r="DE266" i="82"/>
  <c r="DD266" i="82"/>
  <c r="DC266" i="82"/>
  <c r="DB266" i="82"/>
  <c r="DA266" i="82"/>
  <c r="CZ266" i="82"/>
  <c r="FL265" i="82"/>
  <c r="FK265" i="82"/>
  <c r="FJ265" i="82"/>
  <c r="FI265" i="82"/>
  <c r="FH265" i="82"/>
  <c r="FG265" i="82"/>
  <c r="FF265" i="82"/>
  <c r="FE265" i="82"/>
  <c r="FD265" i="82"/>
  <c r="FC265" i="82"/>
  <c r="FB265" i="82"/>
  <c r="FA265" i="82"/>
  <c r="EY265" i="82"/>
  <c r="EX265" i="82"/>
  <c r="EM265" i="82"/>
  <c r="EL265" i="82"/>
  <c r="EK265" i="82"/>
  <c r="EJ265" i="82"/>
  <c r="EI265" i="82"/>
  <c r="EH265" i="82"/>
  <c r="EG265" i="82"/>
  <c r="EF265" i="82"/>
  <c r="EE265" i="82"/>
  <c r="ED265" i="82"/>
  <c r="EC265" i="82"/>
  <c r="EB265" i="82"/>
  <c r="EA265" i="82"/>
  <c r="DZ265" i="82"/>
  <c r="DY265" i="82"/>
  <c r="DX265" i="82"/>
  <c r="DW265" i="82"/>
  <c r="DV265" i="82"/>
  <c r="DU265" i="82"/>
  <c r="DT265" i="82"/>
  <c r="DS265" i="82"/>
  <c r="DR265" i="82"/>
  <c r="DQ265" i="82"/>
  <c r="DP265" i="82"/>
  <c r="DO265" i="82"/>
  <c r="DN265" i="82"/>
  <c r="DM265" i="82"/>
  <c r="DL265" i="82"/>
  <c r="DK265" i="82"/>
  <c r="DJ265" i="82"/>
  <c r="DI265" i="82"/>
  <c r="DH265" i="82"/>
  <c r="DG265" i="82"/>
  <c r="DF265" i="82"/>
  <c r="DE265" i="82"/>
  <c r="DD265" i="82"/>
  <c r="DC265" i="82"/>
  <c r="DB265" i="82"/>
  <c r="DA265" i="82"/>
  <c r="CZ265" i="82"/>
  <c r="FL264" i="82"/>
  <c r="FK264" i="82"/>
  <c r="FJ264" i="82"/>
  <c r="FI264" i="82"/>
  <c r="FH264" i="82"/>
  <c r="FG264" i="82"/>
  <c r="FF264" i="82"/>
  <c r="FE264" i="82"/>
  <c r="FD264" i="82"/>
  <c r="FC264" i="82"/>
  <c r="FB264" i="82"/>
  <c r="FA264" i="82"/>
  <c r="EY264" i="82"/>
  <c r="EX264" i="82"/>
  <c r="EM264" i="82"/>
  <c r="EL264" i="82"/>
  <c r="EK264" i="82"/>
  <c r="EJ264" i="82"/>
  <c r="EI264" i="82"/>
  <c r="EH264" i="82"/>
  <c r="EG264" i="82"/>
  <c r="EF264" i="82"/>
  <c r="EE264" i="82"/>
  <c r="ED264" i="82"/>
  <c r="EC264" i="82"/>
  <c r="EB264" i="82"/>
  <c r="EA264" i="82"/>
  <c r="DZ264" i="82"/>
  <c r="DY264" i="82"/>
  <c r="DX264" i="82"/>
  <c r="DW264" i="82"/>
  <c r="DV264" i="82"/>
  <c r="DU264" i="82"/>
  <c r="DT264" i="82"/>
  <c r="DS264" i="82"/>
  <c r="DR264" i="82"/>
  <c r="DQ264" i="82"/>
  <c r="DP264" i="82"/>
  <c r="DO264" i="82"/>
  <c r="DN264" i="82"/>
  <c r="DM264" i="82"/>
  <c r="DL264" i="82"/>
  <c r="DK264" i="82"/>
  <c r="DJ264" i="82"/>
  <c r="DI264" i="82"/>
  <c r="DH264" i="82"/>
  <c r="DG264" i="82"/>
  <c r="DF264" i="82"/>
  <c r="DE264" i="82"/>
  <c r="DD264" i="82"/>
  <c r="DC264" i="82"/>
  <c r="DB264" i="82"/>
  <c r="DA264" i="82"/>
  <c r="CZ264" i="82"/>
  <c r="FL263" i="82"/>
  <c r="FK263" i="82"/>
  <c r="FJ263" i="82"/>
  <c r="FI263" i="82"/>
  <c r="FH263" i="82"/>
  <c r="FG263" i="82"/>
  <c r="FF263" i="82"/>
  <c r="FE263" i="82"/>
  <c r="FD263" i="82"/>
  <c r="FC263" i="82"/>
  <c r="FB263" i="82"/>
  <c r="FA263" i="82"/>
  <c r="EY263" i="82"/>
  <c r="EX263" i="82"/>
  <c r="EM263" i="82"/>
  <c r="EL263" i="82"/>
  <c r="EK263" i="82"/>
  <c r="EJ263" i="82"/>
  <c r="EI263" i="82"/>
  <c r="EH263" i="82"/>
  <c r="EG263" i="82"/>
  <c r="EF263" i="82"/>
  <c r="EE263" i="82"/>
  <c r="ED263" i="82"/>
  <c r="EC263" i="82"/>
  <c r="EB263" i="82"/>
  <c r="EA263" i="82"/>
  <c r="DZ263" i="82"/>
  <c r="DY263" i="82"/>
  <c r="DX263" i="82"/>
  <c r="DW263" i="82"/>
  <c r="DV263" i="82"/>
  <c r="DU263" i="82"/>
  <c r="DT263" i="82"/>
  <c r="DS263" i="82"/>
  <c r="DR263" i="82"/>
  <c r="DQ263" i="82"/>
  <c r="DP263" i="82"/>
  <c r="DO263" i="82"/>
  <c r="DN263" i="82"/>
  <c r="DM263" i="82"/>
  <c r="DL263" i="82"/>
  <c r="DK263" i="82"/>
  <c r="DJ263" i="82"/>
  <c r="DI263" i="82"/>
  <c r="DH263" i="82"/>
  <c r="DG263" i="82"/>
  <c r="DF263" i="82"/>
  <c r="DE263" i="82"/>
  <c r="DD263" i="82"/>
  <c r="DC263" i="82"/>
  <c r="DB263" i="82"/>
  <c r="DA263" i="82"/>
  <c r="CZ263" i="82"/>
  <c r="FL262" i="82"/>
  <c r="FK262" i="82"/>
  <c r="FJ262" i="82"/>
  <c r="FI262" i="82"/>
  <c r="FH262" i="82"/>
  <c r="FG262" i="82"/>
  <c r="FF262" i="82"/>
  <c r="FE262" i="82"/>
  <c r="FD262" i="82"/>
  <c r="FC262" i="82"/>
  <c r="FB262" i="82"/>
  <c r="FA262" i="82"/>
  <c r="EY262" i="82"/>
  <c r="EX262" i="82"/>
  <c r="EM262" i="82"/>
  <c r="EL262" i="82"/>
  <c r="EK262" i="82"/>
  <c r="EJ262" i="82"/>
  <c r="EI262" i="82"/>
  <c r="EH262" i="82"/>
  <c r="EG262" i="82"/>
  <c r="EF262" i="82"/>
  <c r="EE262" i="82"/>
  <c r="ED262" i="82"/>
  <c r="EC262" i="82"/>
  <c r="EB262" i="82"/>
  <c r="EA262" i="82"/>
  <c r="DZ262" i="82"/>
  <c r="DY262" i="82"/>
  <c r="DX262" i="82"/>
  <c r="DW262" i="82"/>
  <c r="DV262" i="82"/>
  <c r="DU262" i="82"/>
  <c r="DT262" i="82"/>
  <c r="DS262" i="82"/>
  <c r="DR262" i="82"/>
  <c r="DQ262" i="82"/>
  <c r="DP262" i="82"/>
  <c r="DO262" i="82"/>
  <c r="DN262" i="82"/>
  <c r="DM262" i="82"/>
  <c r="DL262" i="82"/>
  <c r="DK262" i="82"/>
  <c r="DJ262" i="82"/>
  <c r="DI262" i="82"/>
  <c r="DH262" i="82"/>
  <c r="DG262" i="82"/>
  <c r="DF262" i="82"/>
  <c r="DE262" i="82"/>
  <c r="DD262" i="82"/>
  <c r="DC262" i="82"/>
  <c r="DB262" i="82"/>
  <c r="DA262" i="82"/>
  <c r="CZ262" i="82"/>
  <c r="FL261" i="82"/>
  <c r="FK261" i="82"/>
  <c r="FJ261" i="82"/>
  <c r="FI261" i="82"/>
  <c r="FH261" i="82"/>
  <c r="FG261" i="82"/>
  <c r="FF261" i="82"/>
  <c r="FE261" i="82"/>
  <c r="FD261" i="82"/>
  <c r="FC261" i="82"/>
  <c r="FB261" i="82"/>
  <c r="FA261" i="82"/>
  <c r="EY261" i="82"/>
  <c r="EX261" i="82"/>
  <c r="EM261" i="82"/>
  <c r="EL261" i="82"/>
  <c r="EK261" i="82"/>
  <c r="EJ261" i="82"/>
  <c r="EI261" i="82"/>
  <c r="EH261" i="82"/>
  <c r="EG261" i="82"/>
  <c r="EF261" i="82"/>
  <c r="EE261" i="82"/>
  <c r="ED261" i="82"/>
  <c r="EC261" i="82"/>
  <c r="EB261" i="82"/>
  <c r="EA261" i="82"/>
  <c r="DZ261" i="82"/>
  <c r="DY261" i="82"/>
  <c r="DX261" i="82"/>
  <c r="DW261" i="82"/>
  <c r="DV261" i="82"/>
  <c r="DU261" i="82"/>
  <c r="DT261" i="82"/>
  <c r="DS261" i="82"/>
  <c r="DR261" i="82"/>
  <c r="DQ261" i="82"/>
  <c r="DP261" i="82"/>
  <c r="DO261" i="82"/>
  <c r="DN261" i="82"/>
  <c r="DM261" i="82"/>
  <c r="DL261" i="82"/>
  <c r="DK261" i="82"/>
  <c r="DJ261" i="82"/>
  <c r="DI261" i="82"/>
  <c r="DH261" i="82"/>
  <c r="DG261" i="82"/>
  <c r="DF261" i="82"/>
  <c r="DE261" i="82"/>
  <c r="DD261" i="82"/>
  <c r="DC261" i="82"/>
  <c r="DB261" i="82"/>
  <c r="DA261" i="82"/>
  <c r="CZ261" i="82"/>
  <c r="FL260" i="82"/>
  <c r="FK260" i="82"/>
  <c r="FJ260" i="82"/>
  <c r="FI260" i="82"/>
  <c r="FH260" i="82"/>
  <c r="FG260" i="82"/>
  <c r="FF260" i="82"/>
  <c r="FE260" i="82"/>
  <c r="FD260" i="82"/>
  <c r="FC260" i="82"/>
  <c r="FB260" i="82"/>
  <c r="FA260" i="82"/>
  <c r="EY260" i="82"/>
  <c r="EX260" i="82"/>
  <c r="EM260" i="82"/>
  <c r="EL260" i="82"/>
  <c r="EK260" i="82"/>
  <c r="EJ260" i="82"/>
  <c r="EI260" i="82"/>
  <c r="EH260" i="82"/>
  <c r="EG260" i="82"/>
  <c r="EF260" i="82"/>
  <c r="EE260" i="82"/>
  <c r="ED260" i="82"/>
  <c r="EC260" i="82"/>
  <c r="EB260" i="82"/>
  <c r="EA260" i="82"/>
  <c r="DZ260" i="82"/>
  <c r="DY260" i="82"/>
  <c r="DX260" i="82"/>
  <c r="DW260" i="82"/>
  <c r="DV260" i="82"/>
  <c r="DU260" i="82"/>
  <c r="DT260" i="82"/>
  <c r="DS260" i="82"/>
  <c r="DR260" i="82"/>
  <c r="DQ260" i="82"/>
  <c r="DP260" i="82"/>
  <c r="DO260" i="82"/>
  <c r="DN260" i="82"/>
  <c r="DM260" i="82"/>
  <c r="DL260" i="82"/>
  <c r="DK260" i="82"/>
  <c r="DJ260" i="82"/>
  <c r="DI260" i="82"/>
  <c r="DH260" i="82"/>
  <c r="DG260" i="82"/>
  <c r="DF260" i="82"/>
  <c r="DE260" i="82"/>
  <c r="DD260" i="82"/>
  <c r="DC260" i="82"/>
  <c r="DB260" i="82"/>
  <c r="DA260" i="82"/>
  <c r="CZ260" i="82"/>
  <c r="FL259" i="82"/>
  <c r="FK259" i="82"/>
  <c r="FJ259" i="82"/>
  <c r="FI259" i="82"/>
  <c r="FH259" i="82"/>
  <c r="FG259" i="82"/>
  <c r="FF259" i="82"/>
  <c r="FE259" i="82"/>
  <c r="FD259" i="82"/>
  <c r="FC259" i="82"/>
  <c r="FB259" i="82"/>
  <c r="FA259" i="82"/>
  <c r="EY259" i="82"/>
  <c r="EX259" i="82"/>
  <c r="EM259" i="82"/>
  <c r="EL259" i="82"/>
  <c r="EK259" i="82"/>
  <c r="EJ259" i="82"/>
  <c r="EI259" i="82"/>
  <c r="EH259" i="82"/>
  <c r="EG259" i="82"/>
  <c r="EF259" i="82"/>
  <c r="EE259" i="82"/>
  <c r="ED259" i="82"/>
  <c r="EC259" i="82"/>
  <c r="EB259" i="82"/>
  <c r="EA259" i="82"/>
  <c r="DZ259" i="82"/>
  <c r="DY259" i="82"/>
  <c r="DX259" i="82"/>
  <c r="DW259" i="82"/>
  <c r="DV259" i="82"/>
  <c r="DU259" i="82"/>
  <c r="DT259" i="82"/>
  <c r="DS259" i="82"/>
  <c r="DR259" i="82"/>
  <c r="DQ259" i="82"/>
  <c r="DP259" i="82"/>
  <c r="DO259" i="82"/>
  <c r="DN259" i="82"/>
  <c r="DM259" i="82"/>
  <c r="DL259" i="82"/>
  <c r="DK259" i="82"/>
  <c r="DJ259" i="82"/>
  <c r="DI259" i="82"/>
  <c r="DH259" i="82"/>
  <c r="DG259" i="82"/>
  <c r="DF259" i="82"/>
  <c r="DE259" i="82"/>
  <c r="DD259" i="82"/>
  <c r="DC259" i="82"/>
  <c r="DB259" i="82"/>
  <c r="DA259" i="82"/>
  <c r="CZ259" i="82"/>
  <c r="FL258" i="82"/>
  <c r="FK258" i="82"/>
  <c r="FJ258" i="82"/>
  <c r="FI258" i="82"/>
  <c r="FH258" i="82"/>
  <c r="FG258" i="82"/>
  <c r="FF258" i="82"/>
  <c r="FE258" i="82"/>
  <c r="FD258" i="82"/>
  <c r="FC258" i="82"/>
  <c r="FB258" i="82"/>
  <c r="FA258" i="82"/>
  <c r="EY258" i="82"/>
  <c r="EX258" i="82"/>
  <c r="EM258" i="82"/>
  <c r="EL258" i="82"/>
  <c r="EK258" i="82"/>
  <c r="EJ258" i="82"/>
  <c r="EI258" i="82"/>
  <c r="EH258" i="82"/>
  <c r="EG258" i="82"/>
  <c r="EF258" i="82"/>
  <c r="EE258" i="82"/>
  <c r="ED258" i="82"/>
  <c r="EC258" i="82"/>
  <c r="EB258" i="82"/>
  <c r="EA258" i="82"/>
  <c r="DZ258" i="82"/>
  <c r="DY258" i="82"/>
  <c r="DX258" i="82"/>
  <c r="DW258" i="82"/>
  <c r="DV258" i="82"/>
  <c r="DU258" i="82"/>
  <c r="DT258" i="82"/>
  <c r="DS258" i="82"/>
  <c r="DR258" i="82"/>
  <c r="DQ258" i="82"/>
  <c r="DP258" i="82"/>
  <c r="DO258" i="82"/>
  <c r="DN258" i="82"/>
  <c r="DM258" i="82"/>
  <c r="DL258" i="82"/>
  <c r="DK258" i="82"/>
  <c r="DJ258" i="82"/>
  <c r="DI258" i="82"/>
  <c r="DH258" i="82"/>
  <c r="DG258" i="82"/>
  <c r="DF258" i="82"/>
  <c r="DE258" i="82"/>
  <c r="DD258" i="82"/>
  <c r="DC258" i="82"/>
  <c r="DB258" i="82"/>
  <c r="DA258" i="82"/>
  <c r="CZ258" i="82"/>
  <c r="FL257" i="82"/>
  <c r="FK257" i="82"/>
  <c r="FJ257" i="82"/>
  <c r="FI257" i="82"/>
  <c r="FH257" i="82"/>
  <c r="FG257" i="82"/>
  <c r="FF257" i="82"/>
  <c r="FE257" i="82"/>
  <c r="FD257" i="82"/>
  <c r="FC257" i="82"/>
  <c r="FB257" i="82"/>
  <c r="FA257" i="82"/>
  <c r="EY257" i="82"/>
  <c r="EX257" i="82"/>
  <c r="EM257" i="82"/>
  <c r="EL257" i="82"/>
  <c r="EK257" i="82"/>
  <c r="EJ257" i="82"/>
  <c r="EI257" i="82"/>
  <c r="EH257" i="82"/>
  <c r="EG257" i="82"/>
  <c r="EF257" i="82"/>
  <c r="EE257" i="82"/>
  <c r="ED257" i="82"/>
  <c r="EC257" i="82"/>
  <c r="EB257" i="82"/>
  <c r="EA257" i="82"/>
  <c r="DZ257" i="82"/>
  <c r="DY257" i="82"/>
  <c r="DX257" i="82"/>
  <c r="DW257" i="82"/>
  <c r="DV257" i="82"/>
  <c r="DU257" i="82"/>
  <c r="DT257" i="82"/>
  <c r="DS257" i="82"/>
  <c r="DR257" i="82"/>
  <c r="DQ257" i="82"/>
  <c r="DP257" i="82"/>
  <c r="DO257" i="82"/>
  <c r="DN257" i="82"/>
  <c r="DM257" i="82"/>
  <c r="DL257" i="82"/>
  <c r="DK257" i="82"/>
  <c r="DJ257" i="82"/>
  <c r="DI257" i="82"/>
  <c r="DH257" i="82"/>
  <c r="DG257" i="82"/>
  <c r="DF257" i="82"/>
  <c r="DE257" i="82"/>
  <c r="DD257" i="82"/>
  <c r="DC257" i="82"/>
  <c r="DB257" i="82"/>
  <c r="DA257" i="82"/>
  <c r="CZ257" i="82"/>
  <c r="FL256" i="82"/>
  <c r="FK256" i="82"/>
  <c r="FJ256" i="82"/>
  <c r="FI256" i="82"/>
  <c r="FH256" i="82"/>
  <c r="FG256" i="82"/>
  <c r="FF256" i="82"/>
  <c r="FE256" i="82"/>
  <c r="FD256" i="82"/>
  <c r="FC256" i="82"/>
  <c r="FB256" i="82"/>
  <c r="FA256" i="82"/>
  <c r="EY256" i="82"/>
  <c r="EX256" i="82"/>
  <c r="EM256" i="82"/>
  <c r="EL256" i="82"/>
  <c r="EK256" i="82"/>
  <c r="EJ256" i="82"/>
  <c r="EI256" i="82"/>
  <c r="EH256" i="82"/>
  <c r="EG256" i="82"/>
  <c r="EF256" i="82"/>
  <c r="EE256" i="82"/>
  <c r="ED256" i="82"/>
  <c r="EC256" i="82"/>
  <c r="EB256" i="82"/>
  <c r="EA256" i="82"/>
  <c r="DZ256" i="82"/>
  <c r="DY256" i="82"/>
  <c r="DX256" i="82"/>
  <c r="DW256" i="82"/>
  <c r="DV256" i="82"/>
  <c r="DU256" i="82"/>
  <c r="DT256" i="82"/>
  <c r="DS256" i="82"/>
  <c r="DR256" i="82"/>
  <c r="DQ256" i="82"/>
  <c r="DP256" i="82"/>
  <c r="DO256" i="82"/>
  <c r="DN256" i="82"/>
  <c r="DM256" i="82"/>
  <c r="DL256" i="82"/>
  <c r="DK256" i="82"/>
  <c r="DJ256" i="82"/>
  <c r="DI256" i="82"/>
  <c r="DH256" i="82"/>
  <c r="DG256" i="82"/>
  <c r="DF256" i="82"/>
  <c r="DE256" i="82"/>
  <c r="DD256" i="82"/>
  <c r="DC256" i="82"/>
  <c r="DB256" i="82"/>
  <c r="DA256" i="82"/>
  <c r="CZ256" i="82"/>
  <c r="FL255" i="82"/>
  <c r="FK255" i="82"/>
  <c r="FJ255" i="82"/>
  <c r="FI255" i="82"/>
  <c r="FH255" i="82"/>
  <c r="FG255" i="82"/>
  <c r="FF255" i="82"/>
  <c r="FE255" i="82"/>
  <c r="FD255" i="82"/>
  <c r="FC255" i="82"/>
  <c r="FB255" i="82"/>
  <c r="FA255" i="82"/>
  <c r="EY255" i="82"/>
  <c r="EX255" i="82"/>
  <c r="EM255" i="82"/>
  <c r="EL255" i="82"/>
  <c r="EK255" i="82"/>
  <c r="EJ255" i="82"/>
  <c r="EI255" i="82"/>
  <c r="EH255" i="82"/>
  <c r="EG255" i="82"/>
  <c r="EF255" i="82"/>
  <c r="EE255" i="82"/>
  <c r="ED255" i="82"/>
  <c r="EC255" i="82"/>
  <c r="EB255" i="82"/>
  <c r="EA255" i="82"/>
  <c r="DZ255" i="82"/>
  <c r="DY255" i="82"/>
  <c r="DX255" i="82"/>
  <c r="DW255" i="82"/>
  <c r="DV255" i="82"/>
  <c r="DU255" i="82"/>
  <c r="DT255" i="82"/>
  <c r="DS255" i="82"/>
  <c r="DR255" i="82"/>
  <c r="DQ255" i="82"/>
  <c r="DP255" i="82"/>
  <c r="DO255" i="82"/>
  <c r="DN255" i="82"/>
  <c r="DM255" i="82"/>
  <c r="DL255" i="82"/>
  <c r="DK255" i="82"/>
  <c r="DJ255" i="82"/>
  <c r="DI255" i="82"/>
  <c r="DH255" i="82"/>
  <c r="DG255" i="82"/>
  <c r="DF255" i="82"/>
  <c r="DE255" i="82"/>
  <c r="DD255" i="82"/>
  <c r="DC255" i="82"/>
  <c r="DB255" i="82"/>
  <c r="DA255" i="82"/>
  <c r="CZ255" i="82"/>
  <c r="FL254" i="82"/>
  <c r="FK254" i="82"/>
  <c r="FJ254" i="82"/>
  <c r="FI254" i="82"/>
  <c r="FH254" i="82"/>
  <c r="FG254" i="82"/>
  <c r="FF254" i="82"/>
  <c r="FE254" i="82"/>
  <c r="FD254" i="82"/>
  <c r="FC254" i="82"/>
  <c r="FB254" i="82"/>
  <c r="FA254" i="82"/>
  <c r="EY254" i="82"/>
  <c r="EX254" i="82"/>
  <c r="EM254" i="82"/>
  <c r="EL254" i="82"/>
  <c r="EK254" i="82"/>
  <c r="EJ254" i="82"/>
  <c r="EI254" i="82"/>
  <c r="EH254" i="82"/>
  <c r="EG254" i="82"/>
  <c r="EF254" i="82"/>
  <c r="EE254" i="82"/>
  <c r="ED254" i="82"/>
  <c r="EC254" i="82"/>
  <c r="EB254" i="82"/>
  <c r="EA254" i="82"/>
  <c r="DZ254" i="82"/>
  <c r="DY254" i="82"/>
  <c r="DX254" i="82"/>
  <c r="DW254" i="82"/>
  <c r="DV254" i="82"/>
  <c r="DU254" i="82"/>
  <c r="DT254" i="82"/>
  <c r="DS254" i="82"/>
  <c r="DR254" i="82"/>
  <c r="DQ254" i="82"/>
  <c r="DP254" i="82"/>
  <c r="DO254" i="82"/>
  <c r="DN254" i="82"/>
  <c r="DM254" i="82"/>
  <c r="DL254" i="82"/>
  <c r="DK254" i="82"/>
  <c r="DJ254" i="82"/>
  <c r="DI254" i="82"/>
  <c r="DH254" i="82"/>
  <c r="DG254" i="82"/>
  <c r="DF254" i="82"/>
  <c r="DE254" i="82"/>
  <c r="DD254" i="82"/>
  <c r="DC254" i="82"/>
  <c r="DB254" i="82"/>
  <c r="DA254" i="82"/>
  <c r="CZ254" i="82"/>
  <c r="FL253" i="82"/>
  <c r="FK253" i="82"/>
  <c r="FJ253" i="82"/>
  <c r="FI253" i="82"/>
  <c r="FH253" i="82"/>
  <c r="FG253" i="82"/>
  <c r="FF253" i="82"/>
  <c r="FE253" i="82"/>
  <c r="FD253" i="82"/>
  <c r="FC253" i="82"/>
  <c r="FB253" i="82"/>
  <c r="FA253" i="82"/>
  <c r="EY253" i="82"/>
  <c r="EX253" i="82"/>
  <c r="EM253" i="82"/>
  <c r="EL253" i="82"/>
  <c r="EK253" i="82"/>
  <c r="EJ253" i="82"/>
  <c r="EI253" i="82"/>
  <c r="EH253" i="82"/>
  <c r="EG253" i="82"/>
  <c r="EF253" i="82"/>
  <c r="EE253" i="82"/>
  <c r="ED253" i="82"/>
  <c r="EC253" i="82"/>
  <c r="EB253" i="82"/>
  <c r="EA253" i="82"/>
  <c r="DZ253" i="82"/>
  <c r="DY253" i="82"/>
  <c r="DX253" i="82"/>
  <c r="DW253" i="82"/>
  <c r="DV253" i="82"/>
  <c r="DU253" i="82"/>
  <c r="DT253" i="82"/>
  <c r="DS253" i="82"/>
  <c r="DR253" i="82"/>
  <c r="DQ253" i="82"/>
  <c r="DP253" i="82"/>
  <c r="DO253" i="82"/>
  <c r="DN253" i="82"/>
  <c r="DM253" i="82"/>
  <c r="DL253" i="82"/>
  <c r="DK253" i="82"/>
  <c r="DJ253" i="82"/>
  <c r="DI253" i="82"/>
  <c r="DH253" i="82"/>
  <c r="DG253" i="82"/>
  <c r="DF253" i="82"/>
  <c r="DE253" i="82"/>
  <c r="DD253" i="82"/>
  <c r="DC253" i="82"/>
  <c r="DB253" i="82"/>
  <c r="DA253" i="82"/>
  <c r="CZ253" i="82"/>
  <c r="FL252" i="82"/>
  <c r="FK252" i="82"/>
  <c r="FJ252" i="82"/>
  <c r="FI252" i="82"/>
  <c r="FH252" i="82"/>
  <c r="FG252" i="82"/>
  <c r="FF252" i="82"/>
  <c r="FE252" i="82"/>
  <c r="FD252" i="82"/>
  <c r="FC252" i="82"/>
  <c r="FB252" i="82"/>
  <c r="FA252" i="82"/>
  <c r="EY252" i="82"/>
  <c r="EX252" i="82"/>
  <c r="EM252" i="82"/>
  <c r="EL252" i="82"/>
  <c r="EK252" i="82"/>
  <c r="EJ252" i="82"/>
  <c r="EI252" i="82"/>
  <c r="EH252" i="82"/>
  <c r="EG252" i="82"/>
  <c r="EF252" i="82"/>
  <c r="EE252" i="82"/>
  <c r="ED252" i="82"/>
  <c r="EC252" i="82"/>
  <c r="EB252" i="82"/>
  <c r="EA252" i="82"/>
  <c r="DZ252" i="82"/>
  <c r="DY252" i="82"/>
  <c r="DX252" i="82"/>
  <c r="DW252" i="82"/>
  <c r="DV252" i="82"/>
  <c r="DU252" i="82"/>
  <c r="DT252" i="82"/>
  <c r="DS252" i="82"/>
  <c r="DR252" i="82"/>
  <c r="DQ252" i="82"/>
  <c r="DP252" i="82"/>
  <c r="DO252" i="82"/>
  <c r="DN252" i="82"/>
  <c r="DM252" i="82"/>
  <c r="DL252" i="82"/>
  <c r="DK252" i="82"/>
  <c r="DJ252" i="82"/>
  <c r="DI252" i="82"/>
  <c r="DH252" i="82"/>
  <c r="DG252" i="82"/>
  <c r="DF252" i="82"/>
  <c r="DE252" i="82"/>
  <c r="DD252" i="82"/>
  <c r="DC252" i="82"/>
  <c r="DB252" i="82"/>
  <c r="DA252" i="82"/>
  <c r="CZ252" i="82"/>
  <c r="FL251" i="82"/>
  <c r="FK251" i="82"/>
  <c r="FJ251" i="82"/>
  <c r="FI251" i="82"/>
  <c r="FH251" i="82"/>
  <c r="FG251" i="82"/>
  <c r="FF251" i="82"/>
  <c r="FE251" i="82"/>
  <c r="FD251" i="82"/>
  <c r="FC251" i="82"/>
  <c r="FB251" i="82"/>
  <c r="FA251" i="82"/>
  <c r="EY251" i="82"/>
  <c r="EX251" i="82"/>
  <c r="EM251" i="82"/>
  <c r="EL251" i="82"/>
  <c r="EK251" i="82"/>
  <c r="EJ251" i="82"/>
  <c r="EI251" i="82"/>
  <c r="EH251" i="82"/>
  <c r="EG251" i="82"/>
  <c r="EF251" i="82"/>
  <c r="EE251" i="82"/>
  <c r="ED251" i="82"/>
  <c r="EC251" i="82"/>
  <c r="EB251" i="82"/>
  <c r="EA251" i="82"/>
  <c r="DZ251" i="82"/>
  <c r="DY251" i="82"/>
  <c r="DX251" i="82"/>
  <c r="DW251" i="82"/>
  <c r="DV251" i="82"/>
  <c r="DU251" i="82"/>
  <c r="DT251" i="82"/>
  <c r="DS251" i="82"/>
  <c r="DR251" i="82"/>
  <c r="DQ251" i="82"/>
  <c r="DP251" i="82"/>
  <c r="DO251" i="82"/>
  <c r="DN251" i="82"/>
  <c r="DM251" i="82"/>
  <c r="DL251" i="82"/>
  <c r="DK251" i="82"/>
  <c r="DJ251" i="82"/>
  <c r="DI251" i="82"/>
  <c r="DH251" i="82"/>
  <c r="DG251" i="82"/>
  <c r="DF251" i="82"/>
  <c r="DE251" i="82"/>
  <c r="DD251" i="82"/>
  <c r="DC251" i="82"/>
  <c r="DB251" i="82"/>
  <c r="DA251" i="82"/>
  <c r="CZ251" i="82"/>
  <c r="FL250" i="82"/>
  <c r="FK250" i="82"/>
  <c r="FJ250" i="82"/>
  <c r="FI250" i="82"/>
  <c r="FH250" i="82"/>
  <c r="FG250" i="82"/>
  <c r="FF250" i="82"/>
  <c r="FE250" i="82"/>
  <c r="FD250" i="82"/>
  <c r="FC250" i="82"/>
  <c r="FB250" i="82"/>
  <c r="FA250" i="82"/>
  <c r="EY250" i="82"/>
  <c r="EX250" i="82"/>
  <c r="EM250" i="82"/>
  <c r="EL250" i="82"/>
  <c r="EK250" i="82"/>
  <c r="EJ250" i="82"/>
  <c r="EI250" i="82"/>
  <c r="EH250" i="82"/>
  <c r="EG250" i="82"/>
  <c r="EF250" i="82"/>
  <c r="EE250" i="82"/>
  <c r="ED250" i="82"/>
  <c r="EC250" i="82"/>
  <c r="EB250" i="82"/>
  <c r="EA250" i="82"/>
  <c r="DZ250" i="82"/>
  <c r="DY250" i="82"/>
  <c r="DX250" i="82"/>
  <c r="DW250" i="82"/>
  <c r="DV250" i="82"/>
  <c r="DU250" i="82"/>
  <c r="DT250" i="82"/>
  <c r="DS250" i="82"/>
  <c r="DR250" i="82"/>
  <c r="DQ250" i="82"/>
  <c r="DP250" i="82"/>
  <c r="DO250" i="82"/>
  <c r="DN250" i="82"/>
  <c r="DM250" i="82"/>
  <c r="DL250" i="82"/>
  <c r="DK250" i="82"/>
  <c r="DJ250" i="82"/>
  <c r="DI250" i="82"/>
  <c r="DH250" i="82"/>
  <c r="DG250" i="82"/>
  <c r="DF250" i="82"/>
  <c r="DE250" i="82"/>
  <c r="DD250" i="82"/>
  <c r="DC250" i="82"/>
  <c r="DB250" i="82"/>
  <c r="DA250" i="82"/>
  <c r="CZ250" i="82"/>
  <c r="FL249" i="82"/>
  <c r="FK249" i="82"/>
  <c r="FJ249" i="82"/>
  <c r="FI249" i="82"/>
  <c r="FH249" i="82"/>
  <c r="FG249" i="82"/>
  <c r="FF249" i="82"/>
  <c r="FE249" i="82"/>
  <c r="FD249" i="82"/>
  <c r="FC249" i="82"/>
  <c r="FB249" i="82"/>
  <c r="FA249" i="82"/>
  <c r="EY249" i="82"/>
  <c r="EX249" i="82"/>
  <c r="EM249" i="82"/>
  <c r="EL249" i="82"/>
  <c r="EK249" i="82"/>
  <c r="EJ249" i="82"/>
  <c r="EI249" i="82"/>
  <c r="EH249" i="82"/>
  <c r="EG249" i="82"/>
  <c r="EF249" i="82"/>
  <c r="EE249" i="82"/>
  <c r="ED249" i="82"/>
  <c r="EC249" i="82"/>
  <c r="EB249" i="82"/>
  <c r="EA249" i="82"/>
  <c r="DZ249" i="82"/>
  <c r="DY249" i="82"/>
  <c r="DX249" i="82"/>
  <c r="DW249" i="82"/>
  <c r="DV249" i="82"/>
  <c r="DU249" i="82"/>
  <c r="DT249" i="82"/>
  <c r="DS249" i="82"/>
  <c r="DR249" i="82"/>
  <c r="DQ249" i="82"/>
  <c r="DP249" i="82"/>
  <c r="DO249" i="82"/>
  <c r="DN249" i="82"/>
  <c r="DM249" i="82"/>
  <c r="DL249" i="82"/>
  <c r="DK249" i="82"/>
  <c r="DJ249" i="82"/>
  <c r="DI249" i="82"/>
  <c r="DH249" i="82"/>
  <c r="DG249" i="82"/>
  <c r="DF249" i="82"/>
  <c r="DE249" i="82"/>
  <c r="DD249" i="82"/>
  <c r="DC249" i="82"/>
  <c r="DB249" i="82"/>
  <c r="DA249" i="82"/>
  <c r="CZ249" i="82"/>
  <c r="FL248" i="82"/>
  <c r="FK248" i="82"/>
  <c r="FJ248" i="82"/>
  <c r="FI248" i="82"/>
  <c r="FH248" i="82"/>
  <c r="FG248" i="82"/>
  <c r="FF248" i="82"/>
  <c r="FE248" i="82"/>
  <c r="FD248" i="82"/>
  <c r="FC248" i="82"/>
  <c r="FB248" i="82"/>
  <c r="FA248" i="82"/>
  <c r="EY248" i="82"/>
  <c r="EX248" i="82"/>
  <c r="EM248" i="82"/>
  <c r="EL248" i="82"/>
  <c r="EK248" i="82"/>
  <c r="EJ248" i="82"/>
  <c r="EI248" i="82"/>
  <c r="EH248" i="82"/>
  <c r="EG248" i="82"/>
  <c r="EF248" i="82"/>
  <c r="EE248" i="82"/>
  <c r="ED248" i="82"/>
  <c r="EC248" i="82"/>
  <c r="EB248" i="82"/>
  <c r="EA248" i="82"/>
  <c r="DZ248" i="82"/>
  <c r="DY248" i="82"/>
  <c r="DX248" i="82"/>
  <c r="DW248" i="82"/>
  <c r="DV248" i="82"/>
  <c r="DU248" i="82"/>
  <c r="DT248" i="82"/>
  <c r="DS248" i="82"/>
  <c r="DR248" i="82"/>
  <c r="DQ248" i="82"/>
  <c r="DP248" i="82"/>
  <c r="DO248" i="82"/>
  <c r="DN248" i="82"/>
  <c r="DM248" i="82"/>
  <c r="DL248" i="82"/>
  <c r="DK248" i="82"/>
  <c r="DJ248" i="82"/>
  <c r="DI248" i="82"/>
  <c r="DH248" i="82"/>
  <c r="DG248" i="82"/>
  <c r="DF248" i="82"/>
  <c r="DE248" i="82"/>
  <c r="DD248" i="82"/>
  <c r="DC248" i="82"/>
  <c r="DB248" i="82"/>
  <c r="DA248" i="82"/>
  <c r="CZ248" i="82"/>
  <c r="FL247" i="82"/>
  <c r="FK247" i="82"/>
  <c r="FJ247" i="82"/>
  <c r="FI247" i="82"/>
  <c r="FH247" i="82"/>
  <c r="FG247" i="82"/>
  <c r="FF247" i="82"/>
  <c r="FE247" i="82"/>
  <c r="FD247" i="82"/>
  <c r="FC247" i="82"/>
  <c r="FB247" i="82"/>
  <c r="FA247" i="82"/>
  <c r="EY247" i="82"/>
  <c r="EX247" i="82"/>
  <c r="EM247" i="82"/>
  <c r="EL247" i="82"/>
  <c r="EK247" i="82"/>
  <c r="EJ247" i="82"/>
  <c r="EI247" i="82"/>
  <c r="EH247" i="82"/>
  <c r="EG247" i="82"/>
  <c r="EF247" i="82"/>
  <c r="EE247" i="82"/>
  <c r="ED247" i="82"/>
  <c r="EC247" i="82"/>
  <c r="EB247" i="82"/>
  <c r="EA247" i="82"/>
  <c r="DZ247" i="82"/>
  <c r="DY247" i="82"/>
  <c r="DX247" i="82"/>
  <c r="DW247" i="82"/>
  <c r="DV247" i="82"/>
  <c r="DU247" i="82"/>
  <c r="DT247" i="82"/>
  <c r="DS247" i="82"/>
  <c r="DR247" i="82"/>
  <c r="DQ247" i="82"/>
  <c r="DP247" i="82"/>
  <c r="DO247" i="82"/>
  <c r="DN247" i="82"/>
  <c r="DM247" i="82"/>
  <c r="DL247" i="82"/>
  <c r="DK247" i="82"/>
  <c r="DJ247" i="82"/>
  <c r="DI247" i="82"/>
  <c r="DH247" i="82"/>
  <c r="DG247" i="82"/>
  <c r="DF247" i="82"/>
  <c r="DE247" i="82"/>
  <c r="DD247" i="82"/>
  <c r="DC247" i="82"/>
  <c r="DB247" i="82"/>
  <c r="DA247" i="82"/>
  <c r="CZ247" i="82"/>
  <c r="FL246" i="82"/>
  <c r="FK246" i="82"/>
  <c r="FJ246" i="82"/>
  <c r="FI246" i="82"/>
  <c r="FH246" i="82"/>
  <c r="FG246" i="82"/>
  <c r="FF246" i="82"/>
  <c r="FE246" i="82"/>
  <c r="FD246" i="82"/>
  <c r="FC246" i="82"/>
  <c r="FB246" i="82"/>
  <c r="FA246" i="82"/>
  <c r="EY246" i="82"/>
  <c r="EX246" i="82"/>
  <c r="EM246" i="82"/>
  <c r="EL246" i="82"/>
  <c r="EK246" i="82"/>
  <c r="EJ246" i="82"/>
  <c r="EI246" i="82"/>
  <c r="EH246" i="82"/>
  <c r="EG246" i="82"/>
  <c r="EF246" i="82"/>
  <c r="EE246" i="82"/>
  <c r="ED246" i="82"/>
  <c r="EC246" i="82"/>
  <c r="EB246" i="82"/>
  <c r="EA246" i="82"/>
  <c r="DZ246" i="82"/>
  <c r="DY246" i="82"/>
  <c r="DX246" i="82"/>
  <c r="DW246" i="82"/>
  <c r="DV246" i="82"/>
  <c r="DU246" i="82"/>
  <c r="DT246" i="82"/>
  <c r="DS246" i="82"/>
  <c r="DR246" i="82"/>
  <c r="DQ246" i="82"/>
  <c r="DP246" i="82"/>
  <c r="DO246" i="82"/>
  <c r="DN246" i="82"/>
  <c r="DM246" i="82"/>
  <c r="DL246" i="82"/>
  <c r="DK246" i="82"/>
  <c r="DJ246" i="82"/>
  <c r="DI246" i="82"/>
  <c r="DH246" i="82"/>
  <c r="DG246" i="82"/>
  <c r="DF246" i="82"/>
  <c r="DE246" i="82"/>
  <c r="DD246" i="82"/>
  <c r="DC246" i="82"/>
  <c r="DB246" i="82"/>
  <c r="DA246" i="82"/>
  <c r="CZ246" i="82"/>
  <c r="FL245" i="82"/>
  <c r="FK245" i="82"/>
  <c r="FJ245" i="82"/>
  <c r="FI245" i="82"/>
  <c r="FH245" i="82"/>
  <c r="FG245" i="82"/>
  <c r="FF245" i="82"/>
  <c r="FE245" i="82"/>
  <c r="FD245" i="82"/>
  <c r="FC245" i="82"/>
  <c r="FB245" i="82"/>
  <c r="FA245" i="82"/>
  <c r="EY245" i="82"/>
  <c r="EX245" i="82"/>
  <c r="EM245" i="82"/>
  <c r="EL245" i="82"/>
  <c r="EK245" i="82"/>
  <c r="EJ245" i="82"/>
  <c r="EI245" i="82"/>
  <c r="EH245" i="82"/>
  <c r="EG245" i="82"/>
  <c r="EF245" i="82"/>
  <c r="EE245" i="82"/>
  <c r="ED245" i="82"/>
  <c r="EC245" i="82"/>
  <c r="EB245" i="82"/>
  <c r="EA245" i="82"/>
  <c r="DZ245" i="82"/>
  <c r="DY245" i="82"/>
  <c r="DX245" i="82"/>
  <c r="DW245" i="82"/>
  <c r="DV245" i="82"/>
  <c r="DU245" i="82"/>
  <c r="DT245" i="82"/>
  <c r="DS245" i="82"/>
  <c r="DR245" i="82"/>
  <c r="DQ245" i="82"/>
  <c r="DP245" i="82"/>
  <c r="DO245" i="82"/>
  <c r="DN245" i="82"/>
  <c r="DM245" i="82"/>
  <c r="DL245" i="82"/>
  <c r="DK245" i="82"/>
  <c r="DJ245" i="82"/>
  <c r="DI245" i="82"/>
  <c r="DH245" i="82"/>
  <c r="DG245" i="82"/>
  <c r="DF245" i="82"/>
  <c r="DE245" i="82"/>
  <c r="DD245" i="82"/>
  <c r="DC245" i="82"/>
  <c r="DB245" i="82"/>
  <c r="DA245" i="82"/>
  <c r="CZ245" i="82"/>
  <c r="FL244" i="82"/>
  <c r="FK244" i="82"/>
  <c r="FJ244" i="82"/>
  <c r="FI244" i="82"/>
  <c r="FH244" i="82"/>
  <c r="FG244" i="82"/>
  <c r="FF244" i="82"/>
  <c r="FE244" i="82"/>
  <c r="FD244" i="82"/>
  <c r="FC244" i="82"/>
  <c r="FB244" i="82"/>
  <c r="FA244" i="82"/>
  <c r="EY244" i="82"/>
  <c r="EX244" i="82"/>
  <c r="EM244" i="82"/>
  <c r="EL244" i="82"/>
  <c r="EK244" i="82"/>
  <c r="EJ244" i="82"/>
  <c r="EI244" i="82"/>
  <c r="EH244" i="82"/>
  <c r="EG244" i="82"/>
  <c r="EF244" i="82"/>
  <c r="EE244" i="82"/>
  <c r="ED244" i="82"/>
  <c r="EC244" i="82"/>
  <c r="EB244" i="82"/>
  <c r="EA244" i="82"/>
  <c r="DZ244" i="82"/>
  <c r="DY244" i="82"/>
  <c r="DX244" i="82"/>
  <c r="DW244" i="82"/>
  <c r="DV244" i="82"/>
  <c r="DU244" i="82"/>
  <c r="DT244" i="82"/>
  <c r="DS244" i="82"/>
  <c r="DR244" i="82"/>
  <c r="DQ244" i="82"/>
  <c r="DP244" i="82"/>
  <c r="DO244" i="82"/>
  <c r="DN244" i="82"/>
  <c r="DM244" i="82"/>
  <c r="DL244" i="82"/>
  <c r="DK244" i="82"/>
  <c r="DJ244" i="82"/>
  <c r="DI244" i="82"/>
  <c r="DH244" i="82"/>
  <c r="DG244" i="82"/>
  <c r="DF244" i="82"/>
  <c r="DE244" i="82"/>
  <c r="DD244" i="82"/>
  <c r="DC244" i="82"/>
  <c r="DB244" i="82"/>
  <c r="DA244" i="82"/>
  <c r="CZ244" i="82"/>
  <c r="FL243" i="82"/>
  <c r="FK243" i="82"/>
  <c r="FJ243" i="82"/>
  <c r="FI243" i="82"/>
  <c r="FH243" i="82"/>
  <c r="FG243" i="82"/>
  <c r="FF243" i="82"/>
  <c r="FE243" i="82"/>
  <c r="FD243" i="82"/>
  <c r="FC243" i="82"/>
  <c r="FB243" i="82"/>
  <c r="FA243" i="82"/>
  <c r="EY243" i="82"/>
  <c r="EX243" i="82"/>
  <c r="EM243" i="82"/>
  <c r="EL243" i="82"/>
  <c r="EK243" i="82"/>
  <c r="EJ243" i="82"/>
  <c r="EI243" i="82"/>
  <c r="EH243" i="82"/>
  <c r="EG243" i="82"/>
  <c r="EF243" i="82"/>
  <c r="EE243" i="82"/>
  <c r="ED243" i="82"/>
  <c r="EC243" i="82"/>
  <c r="EB243" i="82"/>
  <c r="EA243" i="82"/>
  <c r="DZ243" i="82"/>
  <c r="DY243" i="82"/>
  <c r="DX243" i="82"/>
  <c r="DW243" i="82"/>
  <c r="DV243" i="82"/>
  <c r="DU243" i="82"/>
  <c r="DT243" i="82"/>
  <c r="DS243" i="82"/>
  <c r="DR243" i="82"/>
  <c r="DQ243" i="82"/>
  <c r="DP243" i="82"/>
  <c r="DO243" i="82"/>
  <c r="DN243" i="82"/>
  <c r="DM243" i="82"/>
  <c r="DL243" i="82"/>
  <c r="DK243" i="82"/>
  <c r="DJ243" i="82"/>
  <c r="DI243" i="82"/>
  <c r="DH243" i="82"/>
  <c r="DG243" i="82"/>
  <c r="DF243" i="82"/>
  <c r="DE243" i="82"/>
  <c r="DD243" i="82"/>
  <c r="DC243" i="82"/>
  <c r="DB243" i="82"/>
  <c r="DA243" i="82"/>
  <c r="CZ243" i="82"/>
  <c r="FL242" i="82"/>
  <c r="FK242" i="82"/>
  <c r="FJ242" i="82"/>
  <c r="FI242" i="82"/>
  <c r="FH242" i="82"/>
  <c r="FG242" i="82"/>
  <c r="FF242" i="82"/>
  <c r="FE242" i="82"/>
  <c r="FD242" i="82"/>
  <c r="FC242" i="82"/>
  <c r="FB242" i="82"/>
  <c r="FA242" i="82"/>
  <c r="EY242" i="82"/>
  <c r="EX242" i="82"/>
  <c r="EM242" i="82"/>
  <c r="EL242" i="82"/>
  <c r="EK242" i="82"/>
  <c r="EJ242" i="82"/>
  <c r="EI242" i="82"/>
  <c r="EH242" i="82"/>
  <c r="EG242" i="82"/>
  <c r="EF242" i="82"/>
  <c r="EE242" i="82"/>
  <c r="ED242" i="82"/>
  <c r="EC242" i="82"/>
  <c r="EB242" i="82"/>
  <c r="EA242" i="82"/>
  <c r="DZ242" i="82"/>
  <c r="DY242" i="82"/>
  <c r="DX242" i="82"/>
  <c r="DW242" i="82"/>
  <c r="DV242" i="82"/>
  <c r="DU242" i="82"/>
  <c r="DT242" i="82"/>
  <c r="DS242" i="82"/>
  <c r="DR242" i="82"/>
  <c r="DQ242" i="82"/>
  <c r="DP242" i="82"/>
  <c r="DO242" i="82"/>
  <c r="DN242" i="82"/>
  <c r="DM242" i="82"/>
  <c r="DL242" i="82"/>
  <c r="DK242" i="82"/>
  <c r="DJ242" i="82"/>
  <c r="DI242" i="82"/>
  <c r="DH242" i="82"/>
  <c r="DG242" i="82"/>
  <c r="DF242" i="82"/>
  <c r="DE242" i="82"/>
  <c r="DD242" i="82"/>
  <c r="DC242" i="82"/>
  <c r="DB242" i="82"/>
  <c r="DA242" i="82"/>
  <c r="CZ242" i="82"/>
  <c r="FL241" i="82"/>
  <c r="FK241" i="82"/>
  <c r="FJ241" i="82"/>
  <c r="FI241" i="82"/>
  <c r="FH241" i="82"/>
  <c r="FG241" i="82"/>
  <c r="FF241" i="82"/>
  <c r="FE241" i="82"/>
  <c r="FD241" i="82"/>
  <c r="FC241" i="82"/>
  <c r="FB241" i="82"/>
  <c r="FA241" i="82"/>
  <c r="EY241" i="82"/>
  <c r="EX241" i="82"/>
  <c r="EM241" i="82"/>
  <c r="EL241" i="82"/>
  <c r="EK241" i="82"/>
  <c r="EJ241" i="82"/>
  <c r="EI241" i="82"/>
  <c r="EH241" i="82"/>
  <c r="EG241" i="82"/>
  <c r="EF241" i="82"/>
  <c r="EE241" i="82"/>
  <c r="ED241" i="82"/>
  <c r="EC241" i="82"/>
  <c r="EB241" i="82"/>
  <c r="EA241" i="82"/>
  <c r="DZ241" i="82"/>
  <c r="DY241" i="82"/>
  <c r="DX241" i="82"/>
  <c r="DW241" i="82"/>
  <c r="DV241" i="82"/>
  <c r="DU241" i="82"/>
  <c r="DT241" i="82"/>
  <c r="DS241" i="82"/>
  <c r="DR241" i="82"/>
  <c r="DQ241" i="82"/>
  <c r="DP241" i="82"/>
  <c r="DO241" i="82"/>
  <c r="DN241" i="82"/>
  <c r="DM241" i="82"/>
  <c r="DL241" i="82"/>
  <c r="DK241" i="82"/>
  <c r="DJ241" i="82"/>
  <c r="DI241" i="82"/>
  <c r="DH241" i="82"/>
  <c r="DG241" i="82"/>
  <c r="DF241" i="82"/>
  <c r="DE241" i="82"/>
  <c r="DD241" i="82"/>
  <c r="DC241" i="82"/>
  <c r="DB241" i="82"/>
  <c r="DA241" i="82"/>
  <c r="CZ241" i="82"/>
  <c r="FL240" i="82"/>
  <c r="FK240" i="82"/>
  <c r="FJ240" i="82"/>
  <c r="FI240" i="82"/>
  <c r="FH240" i="82"/>
  <c r="FG240" i="82"/>
  <c r="FF240" i="82"/>
  <c r="FE240" i="82"/>
  <c r="FD240" i="82"/>
  <c r="FC240" i="82"/>
  <c r="FB240" i="82"/>
  <c r="FA240" i="82"/>
  <c r="EY240" i="82"/>
  <c r="EX240" i="82"/>
  <c r="EM240" i="82"/>
  <c r="EL240" i="82"/>
  <c r="EK240" i="82"/>
  <c r="EJ240" i="82"/>
  <c r="EI240" i="82"/>
  <c r="EH240" i="82"/>
  <c r="EG240" i="82"/>
  <c r="EF240" i="82"/>
  <c r="EE240" i="82"/>
  <c r="ED240" i="82"/>
  <c r="EC240" i="82"/>
  <c r="EB240" i="82"/>
  <c r="EA240" i="82"/>
  <c r="DZ240" i="82"/>
  <c r="DY240" i="82"/>
  <c r="DX240" i="82"/>
  <c r="DW240" i="82"/>
  <c r="DV240" i="82"/>
  <c r="DU240" i="82"/>
  <c r="DT240" i="82"/>
  <c r="DS240" i="82"/>
  <c r="DR240" i="82"/>
  <c r="DQ240" i="82"/>
  <c r="DP240" i="82"/>
  <c r="DO240" i="82"/>
  <c r="DN240" i="82"/>
  <c r="DM240" i="82"/>
  <c r="DL240" i="82"/>
  <c r="DK240" i="82"/>
  <c r="DJ240" i="82"/>
  <c r="DI240" i="82"/>
  <c r="DH240" i="82"/>
  <c r="DG240" i="82"/>
  <c r="DF240" i="82"/>
  <c r="DE240" i="82"/>
  <c r="DD240" i="82"/>
  <c r="DC240" i="82"/>
  <c r="DB240" i="82"/>
  <c r="DA240" i="82"/>
  <c r="CZ240" i="82"/>
  <c r="FL239" i="82"/>
  <c r="FK239" i="82"/>
  <c r="FJ239" i="82"/>
  <c r="FI239" i="82"/>
  <c r="FH239" i="82"/>
  <c r="FG239" i="82"/>
  <c r="FF239" i="82"/>
  <c r="FE239" i="82"/>
  <c r="FD239" i="82"/>
  <c r="FC239" i="82"/>
  <c r="FB239" i="82"/>
  <c r="FA239" i="82"/>
  <c r="EY239" i="82"/>
  <c r="EX239" i="82"/>
  <c r="EM239" i="82"/>
  <c r="EL239" i="82"/>
  <c r="EK239" i="82"/>
  <c r="EJ239" i="82"/>
  <c r="EI239" i="82"/>
  <c r="EH239" i="82"/>
  <c r="EG239" i="82"/>
  <c r="EF239" i="82"/>
  <c r="EE239" i="82"/>
  <c r="ED239" i="82"/>
  <c r="EC239" i="82"/>
  <c r="EB239" i="82"/>
  <c r="EA239" i="82"/>
  <c r="DZ239" i="82"/>
  <c r="DY239" i="82"/>
  <c r="DX239" i="82"/>
  <c r="DW239" i="82"/>
  <c r="DV239" i="82"/>
  <c r="DU239" i="82"/>
  <c r="DT239" i="82"/>
  <c r="DS239" i="82"/>
  <c r="DR239" i="82"/>
  <c r="DQ239" i="82"/>
  <c r="DP239" i="82"/>
  <c r="DO239" i="82"/>
  <c r="DN239" i="82"/>
  <c r="DM239" i="82"/>
  <c r="DL239" i="82"/>
  <c r="DK239" i="82"/>
  <c r="DJ239" i="82"/>
  <c r="DI239" i="82"/>
  <c r="DH239" i="82"/>
  <c r="DG239" i="82"/>
  <c r="DF239" i="82"/>
  <c r="DE239" i="82"/>
  <c r="DD239" i="82"/>
  <c r="DC239" i="82"/>
  <c r="DB239" i="82"/>
  <c r="DA239" i="82"/>
  <c r="CZ239" i="82"/>
  <c r="FL238" i="82"/>
  <c r="FK238" i="82"/>
  <c r="FJ238" i="82"/>
  <c r="FI238" i="82"/>
  <c r="FH238" i="82"/>
  <c r="FG238" i="82"/>
  <c r="FF238" i="82"/>
  <c r="FE238" i="82"/>
  <c r="FD238" i="82"/>
  <c r="FC238" i="82"/>
  <c r="FB238" i="82"/>
  <c r="FA238" i="82"/>
  <c r="EY238" i="82"/>
  <c r="EX238" i="82"/>
  <c r="EM238" i="82"/>
  <c r="EL238" i="82"/>
  <c r="EK238" i="82"/>
  <c r="EJ238" i="82"/>
  <c r="EI238" i="82"/>
  <c r="EH238" i="82"/>
  <c r="EG238" i="82"/>
  <c r="EF238" i="82"/>
  <c r="EE238" i="82"/>
  <c r="ED238" i="82"/>
  <c r="EC238" i="82"/>
  <c r="EB238" i="82"/>
  <c r="EA238" i="82"/>
  <c r="DZ238" i="82"/>
  <c r="DY238" i="82"/>
  <c r="DX238" i="82"/>
  <c r="DW238" i="82"/>
  <c r="DV238" i="82"/>
  <c r="DU238" i="82"/>
  <c r="DT238" i="82"/>
  <c r="DS238" i="82"/>
  <c r="DR238" i="82"/>
  <c r="DQ238" i="82"/>
  <c r="DP238" i="82"/>
  <c r="DO238" i="82"/>
  <c r="DN238" i="82"/>
  <c r="DM238" i="82"/>
  <c r="DL238" i="82"/>
  <c r="DK238" i="82"/>
  <c r="DJ238" i="82"/>
  <c r="DI238" i="82"/>
  <c r="DH238" i="82"/>
  <c r="DG238" i="82"/>
  <c r="DF238" i="82"/>
  <c r="DE238" i="82"/>
  <c r="DD238" i="82"/>
  <c r="DC238" i="82"/>
  <c r="DB238" i="82"/>
  <c r="DA238" i="82"/>
  <c r="CZ238" i="82"/>
  <c r="FL237" i="82"/>
  <c r="FK237" i="82"/>
  <c r="FJ237" i="82"/>
  <c r="FI237" i="82"/>
  <c r="FH237" i="82"/>
  <c r="FG237" i="82"/>
  <c r="FF237" i="82"/>
  <c r="FE237" i="82"/>
  <c r="FD237" i="82"/>
  <c r="FC237" i="82"/>
  <c r="FB237" i="82"/>
  <c r="FA237" i="82"/>
  <c r="EY237" i="82"/>
  <c r="EX237" i="82"/>
  <c r="EM237" i="82"/>
  <c r="EL237" i="82"/>
  <c r="EK237" i="82"/>
  <c r="EJ237" i="82"/>
  <c r="EI237" i="82"/>
  <c r="EH237" i="82"/>
  <c r="EG237" i="82"/>
  <c r="EF237" i="82"/>
  <c r="EE237" i="82"/>
  <c r="ED237" i="82"/>
  <c r="EC237" i="82"/>
  <c r="EB237" i="82"/>
  <c r="EA237" i="82"/>
  <c r="DZ237" i="82"/>
  <c r="DY237" i="82"/>
  <c r="DX237" i="82"/>
  <c r="DW237" i="82"/>
  <c r="DV237" i="82"/>
  <c r="DU237" i="82"/>
  <c r="DT237" i="82"/>
  <c r="DS237" i="82"/>
  <c r="DR237" i="82"/>
  <c r="DQ237" i="82"/>
  <c r="DP237" i="82"/>
  <c r="DO237" i="82"/>
  <c r="DN237" i="82"/>
  <c r="DM237" i="82"/>
  <c r="DL237" i="82"/>
  <c r="DK237" i="82"/>
  <c r="DJ237" i="82"/>
  <c r="DI237" i="82"/>
  <c r="DH237" i="82"/>
  <c r="DG237" i="82"/>
  <c r="DF237" i="82"/>
  <c r="DE237" i="82"/>
  <c r="DD237" i="82"/>
  <c r="DC237" i="82"/>
  <c r="DB237" i="82"/>
  <c r="DA237" i="82"/>
  <c r="CZ237" i="82"/>
  <c r="FL236" i="82"/>
  <c r="FK236" i="82"/>
  <c r="FJ236" i="82"/>
  <c r="FI236" i="82"/>
  <c r="FH236" i="82"/>
  <c r="FG236" i="82"/>
  <c r="FF236" i="82"/>
  <c r="FE236" i="82"/>
  <c r="FD236" i="82"/>
  <c r="FC236" i="82"/>
  <c r="FB236" i="82"/>
  <c r="FA236" i="82"/>
  <c r="EY236" i="82"/>
  <c r="EX236" i="82"/>
  <c r="EM236" i="82"/>
  <c r="EL236" i="82"/>
  <c r="EK236" i="82"/>
  <c r="EJ236" i="82"/>
  <c r="EI236" i="82"/>
  <c r="EH236" i="82"/>
  <c r="EG236" i="82"/>
  <c r="EF236" i="82"/>
  <c r="EE236" i="82"/>
  <c r="ED236" i="82"/>
  <c r="EC236" i="82"/>
  <c r="EB236" i="82"/>
  <c r="EA236" i="82"/>
  <c r="DZ236" i="82"/>
  <c r="DY236" i="82"/>
  <c r="DX236" i="82"/>
  <c r="DW236" i="82"/>
  <c r="DV236" i="82"/>
  <c r="DU236" i="82"/>
  <c r="DT236" i="82"/>
  <c r="DS236" i="82"/>
  <c r="DR236" i="82"/>
  <c r="DQ236" i="82"/>
  <c r="DP236" i="82"/>
  <c r="DO236" i="82"/>
  <c r="DN236" i="82"/>
  <c r="DM236" i="82"/>
  <c r="DL236" i="82"/>
  <c r="DK236" i="82"/>
  <c r="DJ236" i="82"/>
  <c r="DI236" i="82"/>
  <c r="DH236" i="82"/>
  <c r="DG236" i="82"/>
  <c r="DF236" i="82"/>
  <c r="DE236" i="82"/>
  <c r="DD236" i="82"/>
  <c r="DC236" i="82"/>
  <c r="DB236" i="82"/>
  <c r="DA236" i="82"/>
  <c r="CZ236" i="82"/>
  <c r="FL235" i="82"/>
  <c r="FK235" i="82"/>
  <c r="FJ235" i="82"/>
  <c r="FI235" i="82"/>
  <c r="FH235" i="82"/>
  <c r="FG235" i="82"/>
  <c r="FF235" i="82"/>
  <c r="FE235" i="82"/>
  <c r="FD235" i="82"/>
  <c r="FC235" i="82"/>
  <c r="FB235" i="82"/>
  <c r="FA235" i="82"/>
  <c r="EY235" i="82"/>
  <c r="EX235" i="82"/>
  <c r="EM235" i="82"/>
  <c r="EL235" i="82"/>
  <c r="EK235" i="82"/>
  <c r="EJ235" i="82"/>
  <c r="EI235" i="82"/>
  <c r="EH235" i="82"/>
  <c r="EG235" i="82"/>
  <c r="EF235" i="82"/>
  <c r="EE235" i="82"/>
  <c r="ED235" i="82"/>
  <c r="EC235" i="82"/>
  <c r="EB235" i="82"/>
  <c r="EA235" i="82"/>
  <c r="DZ235" i="82"/>
  <c r="DY235" i="82"/>
  <c r="DX235" i="82"/>
  <c r="DW235" i="82"/>
  <c r="DV235" i="82"/>
  <c r="DU235" i="82"/>
  <c r="DT235" i="82"/>
  <c r="DS235" i="82"/>
  <c r="DR235" i="82"/>
  <c r="DQ235" i="82"/>
  <c r="DP235" i="82"/>
  <c r="DO235" i="82"/>
  <c r="DN235" i="82"/>
  <c r="DM235" i="82"/>
  <c r="DL235" i="82"/>
  <c r="DK235" i="82"/>
  <c r="DJ235" i="82"/>
  <c r="DI235" i="82"/>
  <c r="DH235" i="82"/>
  <c r="DG235" i="82"/>
  <c r="DF235" i="82"/>
  <c r="DE235" i="82"/>
  <c r="DD235" i="82"/>
  <c r="DC235" i="82"/>
  <c r="DB235" i="82"/>
  <c r="DA235" i="82"/>
  <c r="CZ235" i="82"/>
  <c r="FL234" i="82"/>
  <c r="FK234" i="82"/>
  <c r="FJ234" i="82"/>
  <c r="FI234" i="82"/>
  <c r="FH234" i="82"/>
  <c r="FG234" i="82"/>
  <c r="FF234" i="82"/>
  <c r="FE234" i="82"/>
  <c r="FD234" i="82"/>
  <c r="FC234" i="82"/>
  <c r="FB234" i="82"/>
  <c r="FA234" i="82"/>
  <c r="EY234" i="82"/>
  <c r="EX234" i="82"/>
  <c r="EM234" i="82"/>
  <c r="EL234" i="82"/>
  <c r="EK234" i="82"/>
  <c r="EJ234" i="82"/>
  <c r="EI234" i="82"/>
  <c r="EH234" i="82"/>
  <c r="EG234" i="82"/>
  <c r="EF234" i="82"/>
  <c r="EE234" i="82"/>
  <c r="ED234" i="82"/>
  <c r="EC234" i="82"/>
  <c r="EB234" i="82"/>
  <c r="EA234" i="82"/>
  <c r="DZ234" i="82"/>
  <c r="DY234" i="82"/>
  <c r="DX234" i="82"/>
  <c r="DW234" i="82"/>
  <c r="DV234" i="82"/>
  <c r="DU234" i="82"/>
  <c r="DT234" i="82"/>
  <c r="DS234" i="82"/>
  <c r="DR234" i="82"/>
  <c r="DQ234" i="82"/>
  <c r="DP234" i="82"/>
  <c r="DO234" i="82"/>
  <c r="DN234" i="82"/>
  <c r="DM234" i="82"/>
  <c r="DL234" i="82"/>
  <c r="DK234" i="82"/>
  <c r="DJ234" i="82"/>
  <c r="DI234" i="82"/>
  <c r="DH234" i="82"/>
  <c r="DG234" i="82"/>
  <c r="DF234" i="82"/>
  <c r="DE234" i="82"/>
  <c r="DD234" i="82"/>
  <c r="DC234" i="82"/>
  <c r="DB234" i="82"/>
  <c r="DA234" i="82"/>
  <c r="CZ234" i="82"/>
  <c r="FL233" i="82"/>
  <c r="FK233" i="82"/>
  <c r="FJ233" i="82"/>
  <c r="FI233" i="82"/>
  <c r="FH233" i="82"/>
  <c r="FG233" i="82"/>
  <c r="FF233" i="82"/>
  <c r="FE233" i="82"/>
  <c r="FD233" i="82"/>
  <c r="FC233" i="82"/>
  <c r="FB233" i="82"/>
  <c r="FA233" i="82"/>
  <c r="EY233" i="82"/>
  <c r="EX233" i="82"/>
  <c r="EM233" i="82"/>
  <c r="EL233" i="82"/>
  <c r="EK233" i="82"/>
  <c r="EJ233" i="82"/>
  <c r="EI233" i="82"/>
  <c r="EH233" i="82"/>
  <c r="EG233" i="82"/>
  <c r="EF233" i="82"/>
  <c r="EE233" i="82"/>
  <c r="ED233" i="82"/>
  <c r="EC233" i="82"/>
  <c r="EB233" i="82"/>
  <c r="EA233" i="82"/>
  <c r="DZ233" i="82"/>
  <c r="DY233" i="82"/>
  <c r="DX233" i="82"/>
  <c r="DW233" i="82"/>
  <c r="DV233" i="82"/>
  <c r="DU233" i="82"/>
  <c r="DT233" i="82"/>
  <c r="DS233" i="82"/>
  <c r="DR233" i="82"/>
  <c r="DQ233" i="82"/>
  <c r="DP233" i="82"/>
  <c r="DO233" i="82"/>
  <c r="DN233" i="82"/>
  <c r="DM233" i="82"/>
  <c r="DL233" i="82"/>
  <c r="DK233" i="82"/>
  <c r="DJ233" i="82"/>
  <c r="DI233" i="82"/>
  <c r="DH233" i="82"/>
  <c r="DG233" i="82"/>
  <c r="DF233" i="82"/>
  <c r="DE233" i="82"/>
  <c r="DD233" i="82"/>
  <c r="DC233" i="82"/>
  <c r="DB233" i="82"/>
  <c r="DA233" i="82"/>
  <c r="CZ233" i="82"/>
  <c r="FL232" i="82"/>
  <c r="FK232" i="82"/>
  <c r="FJ232" i="82"/>
  <c r="FI232" i="82"/>
  <c r="FH232" i="82"/>
  <c r="FG232" i="82"/>
  <c r="FF232" i="82"/>
  <c r="FE232" i="82"/>
  <c r="FD232" i="82"/>
  <c r="FC232" i="82"/>
  <c r="FB232" i="82"/>
  <c r="FA232" i="82"/>
  <c r="EY232" i="82"/>
  <c r="EX232" i="82"/>
  <c r="EM232" i="82"/>
  <c r="EL232" i="82"/>
  <c r="EK232" i="82"/>
  <c r="EJ232" i="82"/>
  <c r="EI232" i="82"/>
  <c r="EH232" i="82"/>
  <c r="EG232" i="82"/>
  <c r="EF232" i="82"/>
  <c r="EE232" i="82"/>
  <c r="ED232" i="82"/>
  <c r="EC232" i="82"/>
  <c r="EB232" i="82"/>
  <c r="EA232" i="82"/>
  <c r="DZ232" i="82"/>
  <c r="DY232" i="82"/>
  <c r="DX232" i="82"/>
  <c r="DW232" i="82"/>
  <c r="DV232" i="82"/>
  <c r="DU232" i="82"/>
  <c r="DT232" i="82"/>
  <c r="DS232" i="82"/>
  <c r="DR232" i="82"/>
  <c r="DQ232" i="82"/>
  <c r="DP232" i="82"/>
  <c r="DO232" i="82"/>
  <c r="DN232" i="82"/>
  <c r="DM232" i="82"/>
  <c r="DL232" i="82"/>
  <c r="DK232" i="82"/>
  <c r="DJ232" i="82"/>
  <c r="DI232" i="82"/>
  <c r="DH232" i="82"/>
  <c r="DG232" i="82"/>
  <c r="DF232" i="82"/>
  <c r="DE232" i="82"/>
  <c r="DD232" i="82"/>
  <c r="DC232" i="82"/>
  <c r="DB232" i="82"/>
  <c r="DA232" i="82"/>
  <c r="CZ232" i="82"/>
  <c r="FL231" i="82"/>
  <c r="FK231" i="82"/>
  <c r="FJ231" i="82"/>
  <c r="FI231" i="82"/>
  <c r="FH231" i="82"/>
  <c r="FG231" i="82"/>
  <c r="FF231" i="82"/>
  <c r="FE231" i="82"/>
  <c r="FD231" i="82"/>
  <c r="FC231" i="82"/>
  <c r="FB231" i="82"/>
  <c r="FA231" i="82"/>
  <c r="EY231" i="82"/>
  <c r="EX231" i="82"/>
  <c r="EM231" i="82"/>
  <c r="EL231" i="82"/>
  <c r="EK231" i="82"/>
  <c r="EJ231" i="82"/>
  <c r="EI231" i="82"/>
  <c r="EH231" i="82"/>
  <c r="EG231" i="82"/>
  <c r="EF231" i="82"/>
  <c r="EE231" i="82"/>
  <c r="ED231" i="82"/>
  <c r="EC231" i="82"/>
  <c r="EB231" i="82"/>
  <c r="EA231" i="82"/>
  <c r="DZ231" i="82"/>
  <c r="DY231" i="82"/>
  <c r="DX231" i="82"/>
  <c r="DW231" i="82"/>
  <c r="DV231" i="82"/>
  <c r="DU231" i="82"/>
  <c r="DT231" i="82"/>
  <c r="DS231" i="82"/>
  <c r="DR231" i="82"/>
  <c r="DQ231" i="82"/>
  <c r="DP231" i="82"/>
  <c r="DO231" i="82"/>
  <c r="DN231" i="82"/>
  <c r="DM231" i="82"/>
  <c r="DL231" i="82"/>
  <c r="DK231" i="82"/>
  <c r="DJ231" i="82"/>
  <c r="DI231" i="82"/>
  <c r="DH231" i="82"/>
  <c r="DG231" i="82"/>
  <c r="DF231" i="82"/>
  <c r="DE231" i="82"/>
  <c r="DD231" i="82"/>
  <c r="DC231" i="82"/>
  <c r="DB231" i="82"/>
  <c r="DA231" i="82"/>
  <c r="CZ231" i="82"/>
  <c r="FL230" i="82"/>
  <c r="FK230" i="82"/>
  <c r="FJ230" i="82"/>
  <c r="FI230" i="82"/>
  <c r="FH230" i="82"/>
  <c r="FG230" i="82"/>
  <c r="FF230" i="82"/>
  <c r="FE230" i="82"/>
  <c r="FD230" i="82"/>
  <c r="FC230" i="82"/>
  <c r="FB230" i="82"/>
  <c r="FA230" i="82"/>
  <c r="EY230" i="82"/>
  <c r="EX230" i="82"/>
  <c r="EM230" i="82"/>
  <c r="EL230" i="82"/>
  <c r="EK230" i="82"/>
  <c r="EJ230" i="82"/>
  <c r="EI230" i="82"/>
  <c r="EH230" i="82"/>
  <c r="EG230" i="82"/>
  <c r="EF230" i="82"/>
  <c r="EE230" i="82"/>
  <c r="ED230" i="82"/>
  <c r="EC230" i="82"/>
  <c r="EB230" i="82"/>
  <c r="EA230" i="82"/>
  <c r="DZ230" i="82"/>
  <c r="DY230" i="82"/>
  <c r="DX230" i="82"/>
  <c r="DW230" i="82"/>
  <c r="DV230" i="82"/>
  <c r="DU230" i="82"/>
  <c r="DT230" i="82"/>
  <c r="DS230" i="82"/>
  <c r="DR230" i="82"/>
  <c r="DQ230" i="82"/>
  <c r="DP230" i="82"/>
  <c r="DO230" i="82"/>
  <c r="DN230" i="82"/>
  <c r="DM230" i="82"/>
  <c r="DL230" i="82"/>
  <c r="DK230" i="82"/>
  <c r="DJ230" i="82"/>
  <c r="DI230" i="82"/>
  <c r="DH230" i="82"/>
  <c r="DG230" i="82"/>
  <c r="DF230" i="82"/>
  <c r="DE230" i="82"/>
  <c r="DD230" i="82"/>
  <c r="DC230" i="82"/>
  <c r="DB230" i="82"/>
  <c r="DA230" i="82"/>
  <c r="CZ230" i="82"/>
  <c r="FL229" i="82"/>
  <c r="FK229" i="82"/>
  <c r="FJ229" i="82"/>
  <c r="FI229" i="82"/>
  <c r="FH229" i="82"/>
  <c r="FG229" i="82"/>
  <c r="FF229" i="82"/>
  <c r="FE229" i="82"/>
  <c r="FD229" i="82"/>
  <c r="FC229" i="82"/>
  <c r="FB229" i="82"/>
  <c r="FA229" i="82"/>
  <c r="EY229" i="82"/>
  <c r="EX229" i="82"/>
  <c r="EM229" i="82"/>
  <c r="EL229" i="82"/>
  <c r="EK229" i="82"/>
  <c r="EJ229" i="82"/>
  <c r="EI229" i="82"/>
  <c r="EH229" i="82"/>
  <c r="EG229" i="82"/>
  <c r="EF229" i="82"/>
  <c r="EE229" i="82"/>
  <c r="ED229" i="82"/>
  <c r="EC229" i="82"/>
  <c r="EB229" i="82"/>
  <c r="EA229" i="82"/>
  <c r="DZ229" i="82"/>
  <c r="DY229" i="82"/>
  <c r="DX229" i="82"/>
  <c r="DW229" i="82"/>
  <c r="DV229" i="82"/>
  <c r="DU229" i="82"/>
  <c r="DT229" i="82"/>
  <c r="DS229" i="82"/>
  <c r="DR229" i="82"/>
  <c r="DQ229" i="82"/>
  <c r="DP229" i="82"/>
  <c r="DO229" i="82"/>
  <c r="DN229" i="82"/>
  <c r="DM229" i="82"/>
  <c r="DL229" i="82"/>
  <c r="DK229" i="82"/>
  <c r="DJ229" i="82"/>
  <c r="DI229" i="82"/>
  <c r="DH229" i="82"/>
  <c r="DG229" i="82"/>
  <c r="DF229" i="82"/>
  <c r="DE229" i="82"/>
  <c r="DD229" i="82"/>
  <c r="DC229" i="82"/>
  <c r="DB229" i="82"/>
  <c r="DA229" i="82"/>
  <c r="CZ229" i="82"/>
  <c r="FL228" i="82"/>
  <c r="FK228" i="82"/>
  <c r="FJ228" i="82"/>
  <c r="FI228" i="82"/>
  <c r="FH228" i="82"/>
  <c r="FG228" i="82"/>
  <c r="FF228" i="82"/>
  <c r="FE228" i="82"/>
  <c r="FD228" i="82"/>
  <c r="FC228" i="82"/>
  <c r="FB228" i="82"/>
  <c r="FA228" i="82"/>
  <c r="EY228" i="82"/>
  <c r="EX228" i="82"/>
  <c r="EM228" i="82"/>
  <c r="EL228" i="82"/>
  <c r="EK228" i="82"/>
  <c r="EJ228" i="82"/>
  <c r="EI228" i="82"/>
  <c r="EH228" i="82"/>
  <c r="EG228" i="82"/>
  <c r="EF228" i="82"/>
  <c r="EE228" i="82"/>
  <c r="ED228" i="82"/>
  <c r="EC228" i="82"/>
  <c r="EB228" i="82"/>
  <c r="EA228" i="82"/>
  <c r="DZ228" i="82"/>
  <c r="DY228" i="82"/>
  <c r="DX228" i="82"/>
  <c r="DW228" i="82"/>
  <c r="DV228" i="82"/>
  <c r="DU228" i="82"/>
  <c r="DT228" i="82"/>
  <c r="DS228" i="82"/>
  <c r="DR228" i="82"/>
  <c r="DQ228" i="82"/>
  <c r="DP228" i="82"/>
  <c r="DO228" i="82"/>
  <c r="DN228" i="82"/>
  <c r="DM228" i="82"/>
  <c r="DL228" i="82"/>
  <c r="DK228" i="82"/>
  <c r="DJ228" i="82"/>
  <c r="DI228" i="82"/>
  <c r="DH228" i="82"/>
  <c r="DG228" i="82"/>
  <c r="DF228" i="82"/>
  <c r="DE228" i="82"/>
  <c r="DD228" i="82"/>
  <c r="DC228" i="82"/>
  <c r="DB228" i="82"/>
  <c r="DA228" i="82"/>
  <c r="CZ228" i="82"/>
  <c r="FL227" i="82"/>
  <c r="FK227" i="82"/>
  <c r="FJ227" i="82"/>
  <c r="FI227" i="82"/>
  <c r="FH227" i="82"/>
  <c r="FG227" i="82"/>
  <c r="FF227" i="82"/>
  <c r="FE227" i="82"/>
  <c r="FD227" i="82"/>
  <c r="FC227" i="82"/>
  <c r="FB227" i="82"/>
  <c r="FA227" i="82"/>
  <c r="EY227" i="82"/>
  <c r="EX227" i="82"/>
  <c r="EM227" i="82"/>
  <c r="EL227" i="82"/>
  <c r="EK227" i="82"/>
  <c r="EJ227" i="82"/>
  <c r="EI227" i="82"/>
  <c r="EH227" i="82"/>
  <c r="EG227" i="82"/>
  <c r="EF227" i="82"/>
  <c r="EE227" i="82"/>
  <c r="ED227" i="82"/>
  <c r="EC227" i="82"/>
  <c r="EB227" i="82"/>
  <c r="EA227" i="82"/>
  <c r="DZ227" i="82"/>
  <c r="DY227" i="82"/>
  <c r="DX227" i="82"/>
  <c r="DW227" i="82"/>
  <c r="DV227" i="82"/>
  <c r="DU227" i="82"/>
  <c r="DT227" i="82"/>
  <c r="DS227" i="82"/>
  <c r="DR227" i="82"/>
  <c r="DQ227" i="82"/>
  <c r="DP227" i="82"/>
  <c r="DO227" i="82"/>
  <c r="DN227" i="82"/>
  <c r="DM227" i="82"/>
  <c r="DL227" i="82"/>
  <c r="DK227" i="82"/>
  <c r="DJ227" i="82"/>
  <c r="DI227" i="82"/>
  <c r="DH227" i="82"/>
  <c r="DG227" i="82"/>
  <c r="DF227" i="82"/>
  <c r="DE227" i="82"/>
  <c r="DD227" i="82"/>
  <c r="DC227" i="82"/>
  <c r="DB227" i="82"/>
  <c r="DA227" i="82"/>
  <c r="CZ227" i="82"/>
  <c r="FL226" i="82"/>
  <c r="FK226" i="82"/>
  <c r="FJ226" i="82"/>
  <c r="FI226" i="82"/>
  <c r="FH226" i="82"/>
  <c r="FG226" i="82"/>
  <c r="FF226" i="82"/>
  <c r="FE226" i="82"/>
  <c r="FD226" i="82"/>
  <c r="FC226" i="82"/>
  <c r="FB226" i="82"/>
  <c r="FA226" i="82"/>
  <c r="EY226" i="82"/>
  <c r="EX226" i="82"/>
  <c r="EM226" i="82"/>
  <c r="EL226" i="82"/>
  <c r="EK226" i="82"/>
  <c r="EJ226" i="82"/>
  <c r="EI226" i="82"/>
  <c r="EH226" i="82"/>
  <c r="EG226" i="82"/>
  <c r="EF226" i="82"/>
  <c r="EE226" i="82"/>
  <c r="ED226" i="82"/>
  <c r="EC226" i="82"/>
  <c r="EB226" i="82"/>
  <c r="EA226" i="82"/>
  <c r="DZ226" i="82"/>
  <c r="DY226" i="82"/>
  <c r="DX226" i="82"/>
  <c r="DW226" i="82"/>
  <c r="DV226" i="82"/>
  <c r="DU226" i="82"/>
  <c r="DT226" i="82"/>
  <c r="DS226" i="82"/>
  <c r="DR226" i="82"/>
  <c r="DQ226" i="82"/>
  <c r="DP226" i="82"/>
  <c r="DO226" i="82"/>
  <c r="DN226" i="82"/>
  <c r="DM226" i="82"/>
  <c r="DL226" i="82"/>
  <c r="DK226" i="82"/>
  <c r="DJ226" i="82"/>
  <c r="DI226" i="82"/>
  <c r="DH226" i="82"/>
  <c r="DG226" i="82"/>
  <c r="DF226" i="82"/>
  <c r="DE226" i="82"/>
  <c r="DD226" i="82"/>
  <c r="DC226" i="82"/>
  <c r="DB226" i="82"/>
  <c r="DA226" i="82"/>
  <c r="CZ226" i="82"/>
  <c r="FL225" i="82"/>
  <c r="FK225" i="82"/>
  <c r="FJ225" i="82"/>
  <c r="FI225" i="82"/>
  <c r="FH225" i="82"/>
  <c r="FG225" i="82"/>
  <c r="FF225" i="82"/>
  <c r="FE225" i="82"/>
  <c r="FD225" i="82"/>
  <c r="FC225" i="82"/>
  <c r="FB225" i="82"/>
  <c r="FA225" i="82"/>
  <c r="EY225" i="82"/>
  <c r="EX225" i="82"/>
  <c r="EM225" i="82"/>
  <c r="EL225" i="82"/>
  <c r="EK225" i="82"/>
  <c r="EJ225" i="82"/>
  <c r="EI225" i="82"/>
  <c r="EH225" i="82"/>
  <c r="EG225" i="82"/>
  <c r="EF225" i="82"/>
  <c r="EE225" i="82"/>
  <c r="ED225" i="82"/>
  <c r="EC225" i="82"/>
  <c r="EB225" i="82"/>
  <c r="EA225" i="82"/>
  <c r="DZ225" i="82"/>
  <c r="DY225" i="82"/>
  <c r="DX225" i="82"/>
  <c r="DW225" i="82"/>
  <c r="DV225" i="82"/>
  <c r="DU225" i="82"/>
  <c r="DT225" i="82"/>
  <c r="DS225" i="82"/>
  <c r="DR225" i="82"/>
  <c r="DQ225" i="82"/>
  <c r="DP225" i="82"/>
  <c r="DO225" i="82"/>
  <c r="DN225" i="82"/>
  <c r="DM225" i="82"/>
  <c r="DL225" i="82"/>
  <c r="DK225" i="82"/>
  <c r="DJ225" i="82"/>
  <c r="DI225" i="82"/>
  <c r="DH225" i="82"/>
  <c r="DG225" i="82"/>
  <c r="DF225" i="82"/>
  <c r="DE225" i="82"/>
  <c r="DD225" i="82"/>
  <c r="DC225" i="82"/>
  <c r="DB225" i="82"/>
  <c r="DA225" i="82"/>
  <c r="CZ225" i="82"/>
  <c r="FL224" i="82"/>
  <c r="FK224" i="82"/>
  <c r="FJ224" i="82"/>
  <c r="FI224" i="82"/>
  <c r="FH224" i="82"/>
  <c r="FG224" i="82"/>
  <c r="FF224" i="82"/>
  <c r="FE224" i="82"/>
  <c r="FD224" i="82"/>
  <c r="FC224" i="82"/>
  <c r="FB224" i="82"/>
  <c r="FA224" i="82"/>
  <c r="EY224" i="82"/>
  <c r="EX224" i="82"/>
  <c r="EM224" i="82"/>
  <c r="EL224" i="82"/>
  <c r="EK224" i="82"/>
  <c r="EJ224" i="82"/>
  <c r="EI224" i="82"/>
  <c r="EH224" i="82"/>
  <c r="EG224" i="82"/>
  <c r="EF224" i="82"/>
  <c r="EE224" i="82"/>
  <c r="ED224" i="82"/>
  <c r="EC224" i="82"/>
  <c r="EB224" i="82"/>
  <c r="EA224" i="82"/>
  <c r="DZ224" i="82"/>
  <c r="DY224" i="82"/>
  <c r="DX224" i="82"/>
  <c r="DW224" i="82"/>
  <c r="DV224" i="82"/>
  <c r="DU224" i="82"/>
  <c r="DT224" i="82"/>
  <c r="DS224" i="82"/>
  <c r="DR224" i="82"/>
  <c r="DQ224" i="82"/>
  <c r="DP224" i="82"/>
  <c r="DO224" i="82"/>
  <c r="DN224" i="82"/>
  <c r="DM224" i="82"/>
  <c r="DL224" i="82"/>
  <c r="DK224" i="82"/>
  <c r="DJ224" i="82"/>
  <c r="DI224" i="82"/>
  <c r="DH224" i="82"/>
  <c r="DG224" i="82"/>
  <c r="DF224" i="82"/>
  <c r="DE224" i="82"/>
  <c r="DD224" i="82"/>
  <c r="DC224" i="82"/>
  <c r="DB224" i="82"/>
  <c r="DA224" i="82"/>
  <c r="CZ224" i="82"/>
  <c r="FL223" i="82"/>
  <c r="FK223" i="82"/>
  <c r="FJ223" i="82"/>
  <c r="FI223" i="82"/>
  <c r="FH223" i="82"/>
  <c r="FG223" i="82"/>
  <c r="FF223" i="82"/>
  <c r="FE223" i="82"/>
  <c r="FD223" i="82"/>
  <c r="FC223" i="82"/>
  <c r="FB223" i="82"/>
  <c r="FA223" i="82"/>
  <c r="EY223" i="82"/>
  <c r="EX223" i="82"/>
  <c r="EM223" i="82"/>
  <c r="EL223" i="82"/>
  <c r="EK223" i="82"/>
  <c r="EJ223" i="82"/>
  <c r="EI223" i="82"/>
  <c r="EH223" i="82"/>
  <c r="EG223" i="82"/>
  <c r="EF223" i="82"/>
  <c r="EE223" i="82"/>
  <c r="ED223" i="82"/>
  <c r="EC223" i="82"/>
  <c r="EB223" i="82"/>
  <c r="EA223" i="82"/>
  <c r="DZ223" i="82"/>
  <c r="DY223" i="82"/>
  <c r="DX223" i="82"/>
  <c r="DW223" i="82"/>
  <c r="DV223" i="82"/>
  <c r="DU223" i="82"/>
  <c r="DT223" i="82"/>
  <c r="DS223" i="82"/>
  <c r="DR223" i="82"/>
  <c r="DQ223" i="82"/>
  <c r="DP223" i="82"/>
  <c r="DO223" i="82"/>
  <c r="DN223" i="82"/>
  <c r="DM223" i="82"/>
  <c r="DL223" i="82"/>
  <c r="DK223" i="82"/>
  <c r="DJ223" i="82"/>
  <c r="DI223" i="82"/>
  <c r="DH223" i="82"/>
  <c r="DG223" i="82"/>
  <c r="DF223" i="82"/>
  <c r="DE223" i="82"/>
  <c r="DD223" i="82"/>
  <c r="DC223" i="82"/>
  <c r="DB223" i="82"/>
  <c r="DA223" i="82"/>
  <c r="CZ223" i="82"/>
  <c r="FL222" i="82"/>
  <c r="FK222" i="82"/>
  <c r="FJ222" i="82"/>
  <c r="FI222" i="82"/>
  <c r="FH222" i="82"/>
  <c r="FG222" i="82"/>
  <c r="FF222" i="82"/>
  <c r="FE222" i="82"/>
  <c r="FD222" i="82"/>
  <c r="FC222" i="82"/>
  <c r="FB222" i="82"/>
  <c r="FA222" i="82"/>
  <c r="EY222" i="82"/>
  <c r="EX222" i="82"/>
  <c r="EM222" i="82"/>
  <c r="EL222" i="82"/>
  <c r="EK222" i="82"/>
  <c r="EJ222" i="82"/>
  <c r="EI222" i="82"/>
  <c r="EH222" i="82"/>
  <c r="EG222" i="82"/>
  <c r="EF222" i="82"/>
  <c r="EE222" i="82"/>
  <c r="ED222" i="82"/>
  <c r="EC222" i="82"/>
  <c r="EB222" i="82"/>
  <c r="EA222" i="82"/>
  <c r="DZ222" i="82"/>
  <c r="DY222" i="82"/>
  <c r="DX222" i="82"/>
  <c r="DW222" i="82"/>
  <c r="DV222" i="82"/>
  <c r="DU222" i="82"/>
  <c r="DT222" i="82"/>
  <c r="DS222" i="82"/>
  <c r="DR222" i="82"/>
  <c r="DQ222" i="82"/>
  <c r="DP222" i="82"/>
  <c r="DO222" i="82"/>
  <c r="DN222" i="82"/>
  <c r="DM222" i="82"/>
  <c r="DL222" i="82"/>
  <c r="DK222" i="82"/>
  <c r="DJ222" i="82"/>
  <c r="DI222" i="82"/>
  <c r="DH222" i="82"/>
  <c r="DG222" i="82"/>
  <c r="DF222" i="82"/>
  <c r="DE222" i="82"/>
  <c r="DD222" i="82"/>
  <c r="DC222" i="82"/>
  <c r="DB222" i="82"/>
  <c r="DA222" i="82"/>
  <c r="CZ222" i="82"/>
  <c r="FL221" i="82"/>
  <c r="FK221" i="82"/>
  <c r="FJ221" i="82"/>
  <c r="FI221" i="82"/>
  <c r="FH221" i="82"/>
  <c r="FG221" i="82"/>
  <c r="FF221" i="82"/>
  <c r="FE221" i="82"/>
  <c r="FD221" i="82"/>
  <c r="FC221" i="82"/>
  <c r="FB221" i="82"/>
  <c r="FA221" i="82"/>
  <c r="EY221" i="82"/>
  <c r="EX221" i="82"/>
  <c r="EM221" i="82"/>
  <c r="EL221" i="82"/>
  <c r="EK221" i="82"/>
  <c r="EJ221" i="82"/>
  <c r="EI221" i="82"/>
  <c r="EH221" i="82"/>
  <c r="EG221" i="82"/>
  <c r="EF221" i="82"/>
  <c r="EE221" i="82"/>
  <c r="ED221" i="82"/>
  <c r="EC221" i="82"/>
  <c r="EB221" i="82"/>
  <c r="EA221" i="82"/>
  <c r="DZ221" i="82"/>
  <c r="DY221" i="82"/>
  <c r="DX221" i="82"/>
  <c r="DW221" i="82"/>
  <c r="DV221" i="82"/>
  <c r="DU221" i="82"/>
  <c r="DT221" i="82"/>
  <c r="DS221" i="82"/>
  <c r="DR221" i="82"/>
  <c r="DQ221" i="82"/>
  <c r="DP221" i="82"/>
  <c r="DO221" i="82"/>
  <c r="DN221" i="82"/>
  <c r="DM221" i="82"/>
  <c r="DL221" i="82"/>
  <c r="DK221" i="82"/>
  <c r="DJ221" i="82"/>
  <c r="DI221" i="82"/>
  <c r="DH221" i="82"/>
  <c r="DG221" i="82"/>
  <c r="DF221" i="82"/>
  <c r="DE221" i="82"/>
  <c r="DD221" i="82"/>
  <c r="DC221" i="82"/>
  <c r="DB221" i="82"/>
  <c r="DA221" i="82"/>
  <c r="CZ221" i="82"/>
  <c r="FL220" i="82"/>
  <c r="FK220" i="82"/>
  <c r="FJ220" i="82"/>
  <c r="FI220" i="82"/>
  <c r="FH220" i="82"/>
  <c r="FG220" i="82"/>
  <c r="FF220" i="82"/>
  <c r="FE220" i="82"/>
  <c r="FD220" i="82"/>
  <c r="FC220" i="82"/>
  <c r="FB220" i="82"/>
  <c r="FA220" i="82"/>
  <c r="EY220" i="82"/>
  <c r="EX220" i="82"/>
  <c r="EM220" i="82"/>
  <c r="EL220" i="82"/>
  <c r="EK220" i="82"/>
  <c r="EJ220" i="82"/>
  <c r="EI220" i="82"/>
  <c r="EH220" i="82"/>
  <c r="EG220" i="82"/>
  <c r="EF220" i="82"/>
  <c r="EE220" i="82"/>
  <c r="ED220" i="82"/>
  <c r="EC220" i="82"/>
  <c r="EB220" i="82"/>
  <c r="EA220" i="82"/>
  <c r="DZ220" i="82"/>
  <c r="DY220" i="82"/>
  <c r="DX220" i="82"/>
  <c r="DW220" i="82"/>
  <c r="DV220" i="82"/>
  <c r="DU220" i="82"/>
  <c r="DT220" i="82"/>
  <c r="DS220" i="82"/>
  <c r="DR220" i="82"/>
  <c r="DQ220" i="82"/>
  <c r="DP220" i="82"/>
  <c r="DO220" i="82"/>
  <c r="DN220" i="82"/>
  <c r="DM220" i="82"/>
  <c r="DL220" i="82"/>
  <c r="DK220" i="82"/>
  <c r="DJ220" i="82"/>
  <c r="DI220" i="82"/>
  <c r="DH220" i="82"/>
  <c r="DG220" i="82"/>
  <c r="DF220" i="82"/>
  <c r="DE220" i="82"/>
  <c r="DD220" i="82"/>
  <c r="DC220" i="82"/>
  <c r="DB220" i="82"/>
  <c r="DA220" i="82"/>
  <c r="CZ220" i="82"/>
  <c r="FL219" i="82"/>
  <c r="FK219" i="82"/>
  <c r="FJ219" i="82"/>
  <c r="FI219" i="82"/>
  <c r="FH219" i="82"/>
  <c r="FG219" i="82"/>
  <c r="FF219" i="82"/>
  <c r="FE219" i="82"/>
  <c r="FD219" i="82"/>
  <c r="FC219" i="82"/>
  <c r="FB219" i="82"/>
  <c r="FA219" i="82"/>
  <c r="EY219" i="82"/>
  <c r="EX219" i="82"/>
  <c r="EM219" i="82"/>
  <c r="EL219" i="82"/>
  <c r="EK219" i="82"/>
  <c r="EJ219" i="82"/>
  <c r="EI219" i="82"/>
  <c r="EH219" i="82"/>
  <c r="EG219" i="82"/>
  <c r="EF219" i="82"/>
  <c r="EE219" i="82"/>
  <c r="ED219" i="82"/>
  <c r="EC219" i="82"/>
  <c r="EB219" i="82"/>
  <c r="EA219" i="82"/>
  <c r="DZ219" i="82"/>
  <c r="DY219" i="82"/>
  <c r="DX219" i="82"/>
  <c r="DW219" i="82"/>
  <c r="DV219" i="82"/>
  <c r="DU219" i="82"/>
  <c r="DT219" i="82"/>
  <c r="DS219" i="82"/>
  <c r="DR219" i="82"/>
  <c r="DQ219" i="82"/>
  <c r="DP219" i="82"/>
  <c r="DO219" i="82"/>
  <c r="DN219" i="82"/>
  <c r="DM219" i="82"/>
  <c r="DL219" i="82"/>
  <c r="DK219" i="82"/>
  <c r="DJ219" i="82"/>
  <c r="DI219" i="82"/>
  <c r="DH219" i="82"/>
  <c r="DG219" i="82"/>
  <c r="DF219" i="82"/>
  <c r="DE219" i="82"/>
  <c r="DD219" i="82"/>
  <c r="DC219" i="82"/>
  <c r="DB219" i="82"/>
  <c r="DA219" i="82"/>
  <c r="CZ219" i="82"/>
  <c r="FL218" i="82"/>
  <c r="FK218" i="82"/>
  <c r="FJ218" i="82"/>
  <c r="FI218" i="82"/>
  <c r="FH218" i="82"/>
  <c r="FG218" i="82"/>
  <c r="FF218" i="82"/>
  <c r="FE218" i="82"/>
  <c r="FD218" i="82"/>
  <c r="FC218" i="82"/>
  <c r="FB218" i="82"/>
  <c r="FA218" i="82"/>
  <c r="EY218" i="82"/>
  <c r="EX218" i="82"/>
  <c r="EM218" i="82"/>
  <c r="EL218" i="82"/>
  <c r="EK218" i="82"/>
  <c r="EJ218" i="82"/>
  <c r="EI218" i="82"/>
  <c r="EH218" i="82"/>
  <c r="EG218" i="82"/>
  <c r="EF218" i="82"/>
  <c r="EE218" i="82"/>
  <c r="ED218" i="82"/>
  <c r="EC218" i="82"/>
  <c r="EB218" i="82"/>
  <c r="EA218" i="82"/>
  <c r="DZ218" i="82"/>
  <c r="DY218" i="82"/>
  <c r="DX218" i="82"/>
  <c r="DW218" i="82"/>
  <c r="DV218" i="82"/>
  <c r="DU218" i="82"/>
  <c r="DT218" i="82"/>
  <c r="DS218" i="82"/>
  <c r="DR218" i="82"/>
  <c r="DQ218" i="82"/>
  <c r="DP218" i="82"/>
  <c r="DO218" i="82"/>
  <c r="DN218" i="82"/>
  <c r="DM218" i="82"/>
  <c r="DL218" i="82"/>
  <c r="DK218" i="82"/>
  <c r="DJ218" i="82"/>
  <c r="DI218" i="82"/>
  <c r="DH218" i="82"/>
  <c r="DG218" i="82"/>
  <c r="DF218" i="82"/>
  <c r="DE218" i="82"/>
  <c r="DD218" i="82"/>
  <c r="DC218" i="82"/>
  <c r="DB218" i="82"/>
  <c r="DA218" i="82"/>
  <c r="CZ218" i="82"/>
  <c r="FL217" i="82"/>
  <c r="FK217" i="82"/>
  <c r="FJ217" i="82"/>
  <c r="FI217" i="82"/>
  <c r="FH217" i="82"/>
  <c r="FG217" i="82"/>
  <c r="FF217" i="82"/>
  <c r="FE217" i="82"/>
  <c r="FD217" i="82"/>
  <c r="FC217" i="82"/>
  <c r="FB217" i="82"/>
  <c r="FA217" i="82"/>
  <c r="EY217" i="82"/>
  <c r="EX217" i="82"/>
  <c r="EM217" i="82"/>
  <c r="EL217" i="82"/>
  <c r="EK217" i="82"/>
  <c r="EJ217" i="82"/>
  <c r="EI217" i="82"/>
  <c r="EH217" i="82"/>
  <c r="EG217" i="82"/>
  <c r="EF217" i="82"/>
  <c r="EE217" i="82"/>
  <c r="ED217" i="82"/>
  <c r="EC217" i="82"/>
  <c r="EB217" i="82"/>
  <c r="EA217" i="82"/>
  <c r="DZ217" i="82"/>
  <c r="DY217" i="82"/>
  <c r="DX217" i="82"/>
  <c r="DW217" i="82"/>
  <c r="DV217" i="82"/>
  <c r="DU217" i="82"/>
  <c r="DT217" i="82"/>
  <c r="DS217" i="82"/>
  <c r="DR217" i="82"/>
  <c r="DQ217" i="82"/>
  <c r="DP217" i="82"/>
  <c r="DO217" i="82"/>
  <c r="DN217" i="82"/>
  <c r="DM217" i="82"/>
  <c r="DL217" i="82"/>
  <c r="DK217" i="82"/>
  <c r="DJ217" i="82"/>
  <c r="DI217" i="82"/>
  <c r="DH217" i="82"/>
  <c r="DG217" i="82"/>
  <c r="DF217" i="82"/>
  <c r="DE217" i="82"/>
  <c r="DD217" i="82"/>
  <c r="DC217" i="82"/>
  <c r="DB217" i="82"/>
  <c r="DA217" i="82"/>
  <c r="CZ217" i="82"/>
  <c r="FL216" i="82"/>
  <c r="FK216" i="82"/>
  <c r="FJ216" i="82"/>
  <c r="FI216" i="82"/>
  <c r="FH216" i="82"/>
  <c r="FG216" i="82"/>
  <c r="FF216" i="82"/>
  <c r="FE216" i="82"/>
  <c r="FD216" i="82"/>
  <c r="FC216" i="82"/>
  <c r="FB216" i="82"/>
  <c r="FA216" i="82"/>
  <c r="EY216" i="82"/>
  <c r="EX216" i="82"/>
  <c r="EM216" i="82"/>
  <c r="EL216" i="82"/>
  <c r="EK216" i="82"/>
  <c r="EJ216" i="82"/>
  <c r="EI216" i="82"/>
  <c r="EH216" i="82"/>
  <c r="EG216" i="82"/>
  <c r="EF216" i="82"/>
  <c r="EE216" i="82"/>
  <c r="ED216" i="82"/>
  <c r="EC216" i="82"/>
  <c r="EB216" i="82"/>
  <c r="EA216" i="82"/>
  <c r="DZ216" i="82"/>
  <c r="DY216" i="82"/>
  <c r="DX216" i="82"/>
  <c r="DW216" i="82"/>
  <c r="DV216" i="82"/>
  <c r="DU216" i="82"/>
  <c r="DT216" i="82"/>
  <c r="DS216" i="82"/>
  <c r="DR216" i="82"/>
  <c r="DQ216" i="82"/>
  <c r="DP216" i="82"/>
  <c r="DO216" i="82"/>
  <c r="DN216" i="82"/>
  <c r="DM216" i="82"/>
  <c r="DL216" i="82"/>
  <c r="DK216" i="82"/>
  <c r="DJ216" i="82"/>
  <c r="DI216" i="82"/>
  <c r="DH216" i="82"/>
  <c r="DG216" i="82"/>
  <c r="DF216" i="82"/>
  <c r="DE216" i="82"/>
  <c r="DD216" i="82"/>
  <c r="DC216" i="82"/>
  <c r="DB216" i="82"/>
  <c r="DA216" i="82"/>
  <c r="CZ216" i="82"/>
  <c r="FL215" i="82"/>
  <c r="FK215" i="82"/>
  <c r="FJ215" i="82"/>
  <c r="FI215" i="82"/>
  <c r="FH215" i="82"/>
  <c r="FG215" i="82"/>
  <c r="FF215" i="82"/>
  <c r="FE215" i="82"/>
  <c r="FD215" i="82"/>
  <c r="FC215" i="82"/>
  <c r="FB215" i="82"/>
  <c r="FA215" i="82"/>
  <c r="EY215" i="82"/>
  <c r="EX215" i="82"/>
  <c r="EM215" i="82"/>
  <c r="EL215" i="82"/>
  <c r="EK215" i="82"/>
  <c r="EJ215" i="82"/>
  <c r="EI215" i="82"/>
  <c r="EH215" i="82"/>
  <c r="EG215" i="82"/>
  <c r="EF215" i="82"/>
  <c r="EE215" i="82"/>
  <c r="ED215" i="82"/>
  <c r="EC215" i="82"/>
  <c r="EB215" i="82"/>
  <c r="EA215" i="82"/>
  <c r="DZ215" i="82"/>
  <c r="DY215" i="82"/>
  <c r="DX215" i="82"/>
  <c r="DW215" i="82"/>
  <c r="DV215" i="82"/>
  <c r="DU215" i="82"/>
  <c r="DT215" i="82"/>
  <c r="DS215" i="82"/>
  <c r="DR215" i="82"/>
  <c r="DQ215" i="82"/>
  <c r="DP215" i="82"/>
  <c r="DO215" i="82"/>
  <c r="DN215" i="82"/>
  <c r="DM215" i="82"/>
  <c r="DL215" i="82"/>
  <c r="DK215" i="82"/>
  <c r="DJ215" i="82"/>
  <c r="DI215" i="82"/>
  <c r="DH215" i="82"/>
  <c r="DG215" i="82"/>
  <c r="DF215" i="82"/>
  <c r="DE215" i="82"/>
  <c r="DD215" i="82"/>
  <c r="DC215" i="82"/>
  <c r="DB215" i="82"/>
  <c r="DA215" i="82"/>
  <c r="CZ215" i="82"/>
  <c r="FL214" i="82"/>
  <c r="FK214" i="82"/>
  <c r="FJ214" i="82"/>
  <c r="FI214" i="82"/>
  <c r="FH214" i="82"/>
  <c r="FG214" i="82"/>
  <c r="FF214" i="82"/>
  <c r="FE214" i="82"/>
  <c r="FD214" i="82"/>
  <c r="FC214" i="82"/>
  <c r="FB214" i="82"/>
  <c r="FA214" i="82"/>
  <c r="EY214" i="82"/>
  <c r="EX214" i="82"/>
  <c r="EM214" i="82"/>
  <c r="EL214" i="82"/>
  <c r="EK214" i="82"/>
  <c r="EJ214" i="82"/>
  <c r="EI214" i="82"/>
  <c r="EH214" i="82"/>
  <c r="EG214" i="82"/>
  <c r="EF214" i="82"/>
  <c r="EE214" i="82"/>
  <c r="ED214" i="82"/>
  <c r="EC214" i="82"/>
  <c r="EB214" i="82"/>
  <c r="EA214" i="82"/>
  <c r="DZ214" i="82"/>
  <c r="DY214" i="82"/>
  <c r="DX214" i="82"/>
  <c r="DW214" i="82"/>
  <c r="DV214" i="82"/>
  <c r="DU214" i="82"/>
  <c r="DT214" i="82"/>
  <c r="DS214" i="82"/>
  <c r="DR214" i="82"/>
  <c r="DQ214" i="82"/>
  <c r="DP214" i="82"/>
  <c r="DO214" i="82"/>
  <c r="DN214" i="82"/>
  <c r="DM214" i="82"/>
  <c r="DL214" i="82"/>
  <c r="DK214" i="82"/>
  <c r="DJ214" i="82"/>
  <c r="DI214" i="82"/>
  <c r="DH214" i="82"/>
  <c r="DG214" i="82"/>
  <c r="DF214" i="82"/>
  <c r="DE214" i="82"/>
  <c r="DD214" i="82"/>
  <c r="DC214" i="82"/>
  <c r="DB214" i="82"/>
  <c r="DA214" i="82"/>
  <c r="CZ214" i="82"/>
  <c r="FL213" i="82"/>
  <c r="FK213" i="82"/>
  <c r="FJ213" i="82"/>
  <c r="FI213" i="82"/>
  <c r="FH213" i="82"/>
  <c r="FG213" i="82"/>
  <c r="FF213" i="82"/>
  <c r="FE213" i="82"/>
  <c r="FD213" i="82"/>
  <c r="FC213" i="82"/>
  <c r="FB213" i="82"/>
  <c r="FA213" i="82"/>
  <c r="EY213" i="82"/>
  <c r="EX213" i="82"/>
  <c r="EM213" i="82"/>
  <c r="EL213" i="82"/>
  <c r="EK213" i="82"/>
  <c r="EJ213" i="82"/>
  <c r="EI213" i="82"/>
  <c r="EH213" i="82"/>
  <c r="EG213" i="82"/>
  <c r="EF213" i="82"/>
  <c r="EE213" i="82"/>
  <c r="ED213" i="82"/>
  <c r="EC213" i="82"/>
  <c r="EB213" i="82"/>
  <c r="EA213" i="82"/>
  <c r="DZ213" i="82"/>
  <c r="DY213" i="82"/>
  <c r="DX213" i="82"/>
  <c r="DW213" i="82"/>
  <c r="DV213" i="82"/>
  <c r="DU213" i="82"/>
  <c r="DT213" i="82"/>
  <c r="DS213" i="82"/>
  <c r="DR213" i="82"/>
  <c r="DQ213" i="82"/>
  <c r="DP213" i="82"/>
  <c r="DO213" i="82"/>
  <c r="DN213" i="82"/>
  <c r="DM213" i="82"/>
  <c r="DL213" i="82"/>
  <c r="DK213" i="82"/>
  <c r="DJ213" i="82"/>
  <c r="DI213" i="82"/>
  <c r="DH213" i="82"/>
  <c r="DG213" i="82"/>
  <c r="DF213" i="82"/>
  <c r="DE213" i="82"/>
  <c r="DD213" i="82"/>
  <c r="DC213" i="82"/>
  <c r="DB213" i="82"/>
  <c r="DA213" i="82"/>
  <c r="CZ213" i="82"/>
  <c r="FL212" i="82"/>
  <c r="FK212" i="82"/>
  <c r="FJ212" i="82"/>
  <c r="FI212" i="82"/>
  <c r="FH212" i="82"/>
  <c r="FG212" i="82"/>
  <c r="FF212" i="82"/>
  <c r="FE212" i="82"/>
  <c r="FD212" i="82"/>
  <c r="FC212" i="82"/>
  <c r="FB212" i="82"/>
  <c r="FA212" i="82"/>
  <c r="EY212" i="82"/>
  <c r="EX212" i="82"/>
  <c r="EM212" i="82"/>
  <c r="EL212" i="82"/>
  <c r="EK212" i="82"/>
  <c r="EJ212" i="82"/>
  <c r="EI212" i="82"/>
  <c r="EH212" i="82"/>
  <c r="EG212" i="82"/>
  <c r="EF212" i="82"/>
  <c r="EE212" i="82"/>
  <c r="ED212" i="82"/>
  <c r="EC212" i="82"/>
  <c r="EB212" i="82"/>
  <c r="EA212" i="82"/>
  <c r="DZ212" i="82"/>
  <c r="DY212" i="82"/>
  <c r="DX212" i="82"/>
  <c r="DW212" i="82"/>
  <c r="DV212" i="82"/>
  <c r="DU212" i="82"/>
  <c r="DT212" i="82"/>
  <c r="DS212" i="82"/>
  <c r="DR212" i="82"/>
  <c r="DQ212" i="82"/>
  <c r="DP212" i="82"/>
  <c r="DO212" i="82"/>
  <c r="DN212" i="82"/>
  <c r="DM212" i="82"/>
  <c r="DL212" i="82"/>
  <c r="DK212" i="82"/>
  <c r="DJ212" i="82"/>
  <c r="DI212" i="82"/>
  <c r="DH212" i="82"/>
  <c r="DG212" i="82"/>
  <c r="DF212" i="82"/>
  <c r="DE212" i="82"/>
  <c r="DD212" i="82"/>
  <c r="DC212" i="82"/>
  <c r="DB212" i="82"/>
  <c r="DA212" i="82"/>
  <c r="CZ212" i="82"/>
  <c r="FL211" i="82"/>
  <c r="FK211" i="82"/>
  <c r="FJ211" i="82"/>
  <c r="FI211" i="82"/>
  <c r="FH211" i="82"/>
  <c r="FG211" i="82"/>
  <c r="FF211" i="82"/>
  <c r="FE211" i="82"/>
  <c r="FD211" i="82"/>
  <c r="FC211" i="82"/>
  <c r="FB211" i="82"/>
  <c r="FA211" i="82"/>
  <c r="EY211" i="82"/>
  <c r="EX211" i="82"/>
  <c r="EM211" i="82"/>
  <c r="EL211" i="82"/>
  <c r="EK211" i="82"/>
  <c r="EJ211" i="82"/>
  <c r="EI211" i="82"/>
  <c r="EH211" i="82"/>
  <c r="EG211" i="82"/>
  <c r="EF211" i="82"/>
  <c r="EE211" i="82"/>
  <c r="ED211" i="82"/>
  <c r="EC211" i="82"/>
  <c r="EB211" i="82"/>
  <c r="EA211" i="82"/>
  <c r="DZ211" i="82"/>
  <c r="DY211" i="82"/>
  <c r="DX211" i="82"/>
  <c r="DW211" i="82"/>
  <c r="DV211" i="82"/>
  <c r="DU211" i="82"/>
  <c r="DT211" i="82"/>
  <c r="DS211" i="82"/>
  <c r="DR211" i="82"/>
  <c r="DQ211" i="82"/>
  <c r="DP211" i="82"/>
  <c r="DO211" i="82"/>
  <c r="DN211" i="82"/>
  <c r="DM211" i="82"/>
  <c r="DL211" i="82"/>
  <c r="DK211" i="82"/>
  <c r="DJ211" i="82"/>
  <c r="DI211" i="82"/>
  <c r="DH211" i="82"/>
  <c r="DG211" i="82"/>
  <c r="DF211" i="82"/>
  <c r="DE211" i="82"/>
  <c r="DD211" i="82"/>
  <c r="DC211" i="82"/>
  <c r="DB211" i="82"/>
  <c r="DA211" i="82"/>
  <c r="CZ211" i="82"/>
  <c r="FL210" i="82"/>
  <c r="FK210" i="82"/>
  <c r="FJ210" i="82"/>
  <c r="FI210" i="82"/>
  <c r="FH210" i="82"/>
  <c r="FG210" i="82"/>
  <c r="FF210" i="82"/>
  <c r="FE210" i="82"/>
  <c r="FD210" i="82"/>
  <c r="FC210" i="82"/>
  <c r="FB210" i="82"/>
  <c r="FA210" i="82"/>
  <c r="EY210" i="82"/>
  <c r="EX210" i="82"/>
  <c r="EM210" i="82"/>
  <c r="EL210" i="82"/>
  <c r="EK210" i="82"/>
  <c r="EJ210" i="82"/>
  <c r="EI210" i="82"/>
  <c r="EH210" i="82"/>
  <c r="EG210" i="82"/>
  <c r="EF210" i="82"/>
  <c r="EE210" i="82"/>
  <c r="ED210" i="82"/>
  <c r="EC210" i="82"/>
  <c r="EB210" i="82"/>
  <c r="EA210" i="82"/>
  <c r="DZ210" i="82"/>
  <c r="DY210" i="82"/>
  <c r="DX210" i="82"/>
  <c r="DW210" i="82"/>
  <c r="DV210" i="82"/>
  <c r="DU210" i="82"/>
  <c r="DT210" i="82"/>
  <c r="DS210" i="82"/>
  <c r="DR210" i="82"/>
  <c r="DQ210" i="82"/>
  <c r="DP210" i="82"/>
  <c r="DO210" i="82"/>
  <c r="DN210" i="82"/>
  <c r="DM210" i="82"/>
  <c r="DL210" i="82"/>
  <c r="DK210" i="82"/>
  <c r="DJ210" i="82"/>
  <c r="DI210" i="82"/>
  <c r="DH210" i="82"/>
  <c r="DG210" i="82"/>
  <c r="DF210" i="82"/>
  <c r="DE210" i="82"/>
  <c r="DD210" i="82"/>
  <c r="DC210" i="82"/>
  <c r="DB210" i="82"/>
  <c r="DA210" i="82"/>
  <c r="CZ210" i="82"/>
  <c r="FL209" i="82"/>
  <c r="FK209" i="82"/>
  <c r="FJ209" i="82"/>
  <c r="FI209" i="82"/>
  <c r="FH209" i="82"/>
  <c r="FG209" i="82"/>
  <c r="FF209" i="82"/>
  <c r="FE209" i="82"/>
  <c r="FD209" i="82"/>
  <c r="FC209" i="82"/>
  <c r="FB209" i="82"/>
  <c r="FA209" i="82"/>
  <c r="EY209" i="82"/>
  <c r="EX209" i="82"/>
  <c r="EM209" i="82"/>
  <c r="EL209" i="82"/>
  <c r="EK209" i="82"/>
  <c r="EJ209" i="82"/>
  <c r="EI209" i="82"/>
  <c r="EH209" i="82"/>
  <c r="EG209" i="82"/>
  <c r="EF209" i="82"/>
  <c r="EE209" i="82"/>
  <c r="ED209" i="82"/>
  <c r="EC209" i="82"/>
  <c r="EB209" i="82"/>
  <c r="EA209" i="82"/>
  <c r="DZ209" i="82"/>
  <c r="DY209" i="82"/>
  <c r="DX209" i="82"/>
  <c r="DW209" i="82"/>
  <c r="DV209" i="82"/>
  <c r="DU209" i="82"/>
  <c r="DT209" i="82"/>
  <c r="DS209" i="82"/>
  <c r="DR209" i="82"/>
  <c r="DQ209" i="82"/>
  <c r="DP209" i="82"/>
  <c r="DO209" i="82"/>
  <c r="DN209" i="82"/>
  <c r="DM209" i="82"/>
  <c r="DL209" i="82"/>
  <c r="DK209" i="82"/>
  <c r="DJ209" i="82"/>
  <c r="DI209" i="82"/>
  <c r="DH209" i="82"/>
  <c r="DG209" i="82"/>
  <c r="DF209" i="82"/>
  <c r="DE209" i="82"/>
  <c r="DD209" i="82"/>
  <c r="DC209" i="82"/>
  <c r="DB209" i="82"/>
  <c r="DA209" i="82"/>
  <c r="CZ209" i="82"/>
  <c r="FL208" i="82"/>
  <c r="FK208" i="82"/>
  <c r="FJ208" i="82"/>
  <c r="FI208" i="82"/>
  <c r="FH208" i="82"/>
  <c r="FG208" i="82"/>
  <c r="FF208" i="82"/>
  <c r="FE208" i="82"/>
  <c r="FD208" i="82"/>
  <c r="FC208" i="82"/>
  <c r="FB208" i="82"/>
  <c r="FA208" i="82"/>
  <c r="EY208" i="82"/>
  <c r="EX208" i="82"/>
  <c r="EM208" i="82"/>
  <c r="EL208" i="82"/>
  <c r="EK208" i="82"/>
  <c r="EJ208" i="82"/>
  <c r="EI208" i="82"/>
  <c r="EH208" i="82"/>
  <c r="EG208" i="82"/>
  <c r="EF208" i="82"/>
  <c r="EE208" i="82"/>
  <c r="ED208" i="82"/>
  <c r="EC208" i="82"/>
  <c r="EB208" i="82"/>
  <c r="EA208" i="82"/>
  <c r="DZ208" i="82"/>
  <c r="DY208" i="82"/>
  <c r="DX208" i="82"/>
  <c r="DW208" i="82"/>
  <c r="DV208" i="82"/>
  <c r="DU208" i="82"/>
  <c r="DT208" i="82"/>
  <c r="DS208" i="82"/>
  <c r="DR208" i="82"/>
  <c r="DQ208" i="82"/>
  <c r="DP208" i="82"/>
  <c r="DO208" i="82"/>
  <c r="DN208" i="82"/>
  <c r="DM208" i="82"/>
  <c r="DL208" i="82"/>
  <c r="DK208" i="82"/>
  <c r="DJ208" i="82"/>
  <c r="DI208" i="82"/>
  <c r="DH208" i="82"/>
  <c r="DG208" i="82"/>
  <c r="DF208" i="82"/>
  <c r="DE208" i="82"/>
  <c r="DD208" i="82"/>
  <c r="DC208" i="82"/>
  <c r="DB208" i="82"/>
  <c r="DA208" i="82"/>
  <c r="CZ208" i="82"/>
  <c r="FL207" i="82"/>
  <c r="FK207" i="82"/>
  <c r="FJ207" i="82"/>
  <c r="FI207" i="82"/>
  <c r="FH207" i="82"/>
  <c r="FG207" i="82"/>
  <c r="FF207" i="82"/>
  <c r="FE207" i="82"/>
  <c r="FD207" i="82"/>
  <c r="FC207" i="82"/>
  <c r="FB207" i="82"/>
  <c r="FA207" i="82"/>
  <c r="EY207" i="82"/>
  <c r="EX207" i="82"/>
  <c r="EM207" i="82"/>
  <c r="EL207" i="82"/>
  <c r="EK207" i="82"/>
  <c r="EJ207" i="82"/>
  <c r="EI207" i="82"/>
  <c r="EH207" i="82"/>
  <c r="EG207" i="82"/>
  <c r="EF207" i="82"/>
  <c r="EE207" i="82"/>
  <c r="ED207" i="82"/>
  <c r="EC207" i="82"/>
  <c r="EB207" i="82"/>
  <c r="EA207" i="82"/>
  <c r="DZ207" i="82"/>
  <c r="DY207" i="82"/>
  <c r="DX207" i="82"/>
  <c r="DW207" i="82"/>
  <c r="DV207" i="82"/>
  <c r="DU207" i="82"/>
  <c r="DT207" i="82"/>
  <c r="DS207" i="82"/>
  <c r="DR207" i="82"/>
  <c r="DQ207" i="82"/>
  <c r="DP207" i="82"/>
  <c r="DO207" i="82"/>
  <c r="DN207" i="82"/>
  <c r="DM207" i="82"/>
  <c r="DL207" i="82"/>
  <c r="DK207" i="82"/>
  <c r="DJ207" i="82"/>
  <c r="DI207" i="82"/>
  <c r="DH207" i="82"/>
  <c r="DG207" i="82"/>
  <c r="DF207" i="82"/>
  <c r="DE207" i="82"/>
  <c r="DD207" i="82"/>
  <c r="DC207" i="82"/>
  <c r="DB207" i="82"/>
  <c r="DA207" i="82"/>
  <c r="CZ207" i="82"/>
  <c r="FL206" i="82"/>
  <c r="FK206" i="82"/>
  <c r="FJ206" i="82"/>
  <c r="FI206" i="82"/>
  <c r="FH206" i="82"/>
  <c r="FG206" i="82"/>
  <c r="FF206" i="82"/>
  <c r="FE206" i="82"/>
  <c r="FD206" i="82"/>
  <c r="FC206" i="82"/>
  <c r="FB206" i="82"/>
  <c r="FA206" i="82"/>
  <c r="EY206" i="82"/>
  <c r="EX206" i="82"/>
  <c r="EM206" i="82"/>
  <c r="EL206" i="82"/>
  <c r="EK206" i="82"/>
  <c r="EJ206" i="82"/>
  <c r="EI206" i="82"/>
  <c r="EH206" i="82"/>
  <c r="EG206" i="82"/>
  <c r="EF206" i="82"/>
  <c r="EE206" i="82"/>
  <c r="ED206" i="82"/>
  <c r="EC206" i="82"/>
  <c r="EB206" i="82"/>
  <c r="EA206" i="82"/>
  <c r="DZ206" i="82"/>
  <c r="DY206" i="82"/>
  <c r="DX206" i="82"/>
  <c r="DW206" i="82"/>
  <c r="DV206" i="82"/>
  <c r="DU206" i="82"/>
  <c r="DT206" i="82"/>
  <c r="DS206" i="82"/>
  <c r="DR206" i="82"/>
  <c r="DQ206" i="82"/>
  <c r="DP206" i="82"/>
  <c r="DO206" i="82"/>
  <c r="DN206" i="82"/>
  <c r="DM206" i="82"/>
  <c r="DL206" i="82"/>
  <c r="DK206" i="82"/>
  <c r="DJ206" i="82"/>
  <c r="DI206" i="82"/>
  <c r="DH206" i="82"/>
  <c r="DG206" i="82"/>
  <c r="DF206" i="82"/>
  <c r="DE206" i="82"/>
  <c r="DD206" i="82"/>
  <c r="DC206" i="82"/>
  <c r="DB206" i="82"/>
  <c r="DA206" i="82"/>
  <c r="CZ206" i="82"/>
  <c r="FL205" i="82"/>
  <c r="FK205" i="82"/>
  <c r="FJ205" i="82"/>
  <c r="FI205" i="82"/>
  <c r="FH205" i="82"/>
  <c r="FG205" i="82"/>
  <c r="FF205" i="82"/>
  <c r="FE205" i="82"/>
  <c r="FD205" i="82"/>
  <c r="FC205" i="82"/>
  <c r="FB205" i="82"/>
  <c r="FA205" i="82"/>
  <c r="EY205" i="82"/>
  <c r="EX205" i="82"/>
  <c r="EM205" i="82"/>
  <c r="EL205" i="82"/>
  <c r="EK205" i="82"/>
  <c r="EJ205" i="82"/>
  <c r="EI205" i="82"/>
  <c r="EH205" i="82"/>
  <c r="EG205" i="82"/>
  <c r="EF205" i="82"/>
  <c r="EE205" i="82"/>
  <c r="ED205" i="82"/>
  <c r="EC205" i="82"/>
  <c r="EB205" i="82"/>
  <c r="EA205" i="82"/>
  <c r="DZ205" i="82"/>
  <c r="DY205" i="82"/>
  <c r="DX205" i="82"/>
  <c r="DW205" i="82"/>
  <c r="DV205" i="82"/>
  <c r="DU205" i="82"/>
  <c r="DT205" i="82"/>
  <c r="DS205" i="82"/>
  <c r="DR205" i="82"/>
  <c r="DQ205" i="82"/>
  <c r="DP205" i="82"/>
  <c r="DO205" i="82"/>
  <c r="DN205" i="82"/>
  <c r="DM205" i="82"/>
  <c r="DL205" i="82"/>
  <c r="DK205" i="82"/>
  <c r="DJ205" i="82"/>
  <c r="DI205" i="82"/>
  <c r="DH205" i="82"/>
  <c r="DG205" i="82"/>
  <c r="DF205" i="82"/>
  <c r="DE205" i="82"/>
  <c r="DD205" i="82"/>
  <c r="DC205" i="82"/>
  <c r="DB205" i="82"/>
  <c r="DA205" i="82"/>
  <c r="CZ205" i="82"/>
  <c r="FL204" i="82"/>
  <c r="FK204" i="82"/>
  <c r="FJ204" i="82"/>
  <c r="FI204" i="82"/>
  <c r="FH204" i="82"/>
  <c r="FG204" i="82"/>
  <c r="FF204" i="82"/>
  <c r="FE204" i="82"/>
  <c r="FD204" i="82"/>
  <c r="FC204" i="82"/>
  <c r="FB204" i="82"/>
  <c r="FA204" i="82"/>
  <c r="EY204" i="82"/>
  <c r="EX204" i="82"/>
  <c r="EM204" i="82"/>
  <c r="EL204" i="82"/>
  <c r="EK204" i="82"/>
  <c r="EJ204" i="82"/>
  <c r="EI204" i="82"/>
  <c r="EH204" i="82"/>
  <c r="EG204" i="82"/>
  <c r="EF204" i="82"/>
  <c r="EE204" i="82"/>
  <c r="ED204" i="82"/>
  <c r="EC204" i="82"/>
  <c r="EB204" i="82"/>
  <c r="EA204" i="82"/>
  <c r="DZ204" i="82"/>
  <c r="DY204" i="82"/>
  <c r="DX204" i="82"/>
  <c r="DW204" i="82"/>
  <c r="DV204" i="82"/>
  <c r="DU204" i="82"/>
  <c r="DT204" i="82"/>
  <c r="DS204" i="82"/>
  <c r="DR204" i="82"/>
  <c r="DQ204" i="82"/>
  <c r="DP204" i="82"/>
  <c r="DO204" i="82"/>
  <c r="DN204" i="82"/>
  <c r="DM204" i="82"/>
  <c r="DL204" i="82"/>
  <c r="DK204" i="82"/>
  <c r="DJ204" i="82"/>
  <c r="DI204" i="82"/>
  <c r="DH204" i="82"/>
  <c r="DG204" i="82"/>
  <c r="DF204" i="82"/>
  <c r="DE204" i="82"/>
  <c r="DD204" i="82"/>
  <c r="DC204" i="82"/>
  <c r="DB204" i="82"/>
  <c r="DA204" i="82"/>
  <c r="CZ204" i="82"/>
  <c r="FL203" i="82"/>
  <c r="FK203" i="82"/>
  <c r="FJ203" i="82"/>
  <c r="FI203" i="82"/>
  <c r="FH203" i="82"/>
  <c r="FG203" i="82"/>
  <c r="FF203" i="82"/>
  <c r="FE203" i="82"/>
  <c r="FD203" i="82"/>
  <c r="FC203" i="82"/>
  <c r="FB203" i="82"/>
  <c r="FA203" i="82"/>
  <c r="EY203" i="82"/>
  <c r="EX203" i="82"/>
  <c r="EM203" i="82"/>
  <c r="EL203" i="82"/>
  <c r="EK203" i="82"/>
  <c r="EJ203" i="82"/>
  <c r="EI203" i="82"/>
  <c r="EH203" i="82"/>
  <c r="EG203" i="82"/>
  <c r="EF203" i="82"/>
  <c r="EE203" i="82"/>
  <c r="ED203" i="82"/>
  <c r="EC203" i="82"/>
  <c r="EB203" i="82"/>
  <c r="EA203" i="82"/>
  <c r="DZ203" i="82"/>
  <c r="DY203" i="82"/>
  <c r="DX203" i="82"/>
  <c r="DW203" i="82"/>
  <c r="DV203" i="82"/>
  <c r="DU203" i="82"/>
  <c r="DT203" i="82"/>
  <c r="DS203" i="82"/>
  <c r="DR203" i="82"/>
  <c r="DQ203" i="82"/>
  <c r="DP203" i="82"/>
  <c r="DO203" i="82"/>
  <c r="DN203" i="82"/>
  <c r="DM203" i="82"/>
  <c r="DL203" i="82"/>
  <c r="DK203" i="82"/>
  <c r="DJ203" i="82"/>
  <c r="DI203" i="82"/>
  <c r="DH203" i="82"/>
  <c r="DG203" i="82"/>
  <c r="DF203" i="82"/>
  <c r="DE203" i="82"/>
  <c r="DD203" i="82"/>
  <c r="DC203" i="82"/>
  <c r="DB203" i="82"/>
  <c r="DA203" i="82"/>
  <c r="CZ203" i="82"/>
  <c r="FL202" i="82"/>
  <c r="FK202" i="82"/>
  <c r="FJ202" i="82"/>
  <c r="FI202" i="82"/>
  <c r="FH202" i="82"/>
  <c r="FG202" i="82"/>
  <c r="FF202" i="82"/>
  <c r="FE202" i="82"/>
  <c r="FD202" i="82"/>
  <c r="FC202" i="82"/>
  <c r="FB202" i="82"/>
  <c r="FA202" i="82"/>
  <c r="EY202" i="82"/>
  <c r="EX202" i="82"/>
  <c r="EM202" i="82"/>
  <c r="EL202" i="82"/>
  <c r="EK202" i="82"/>
  <c r="EJ202" i="82"/>
  <c r="EI202" i="82"/>
  <c r="EH202" i="82"/>
  <c r="EG202" i="82"/>
  <c r="EF202" i="82"/>
  <c r="EE202" i="82"/>
  <c r="ED202" i="82"/>
  <c r="EC202" i="82"/>
  <c r="EB202" i="82"/>
  <c r="EA202" i="82"/>
  <c r="DZ202" i="82"/>
  <c r="DY202" i="82"/>
  <c r="DX202" i="82"/>
  <c r="DW202" i="82"/>
  <c r="DV202" i="82"/>
  <c r="DU202" i="82"/>
  <c r="DT202" i="82"/>
  <c r="DS202" i="82"/>
  <c r="DR202" i="82"/>
  <c r="DQ202" i="82"/>
  <c r="DP202" i="82"/>
  <c r="DO202" i="82"/>
  <c r="DN202" i="82"/>
  <c r="DM202" i="82"/>
  <c r="DL202" i="82"/>
  <c r="DK202" i="82"/>
  <c r="DJ202" i="82"/>
  <c r="DI202" i="82"/>
  <c r="DH202" i="82"/>
  <c r="DG202" i="82"/>
  <c r="DF202" i="82"/>
  <c r="DE202" i="82"/>
  <c r="DD202" i="82"/>
  <c r="DC202" i="82"/>
  <c r="DB202" i="82"/>
  <c r="DA202" i="82"/>
  <c r="CZ202" i="82"/>
  <c r="FL201" i="82"/>
  <c r="FK201" i="82"/>
  <c r="FJ201" i="82"/>
  <c r="FI201" i="82"/>
  <c r="FH201" i="82"/>
  <c r="FG201" i="82"/>
  <c r="FF201" i="82"/>
  <c r="FE201" i="82"/>
  <c r="FD201" i="82"/>
  <c r="FC201" i="82"/>
  <c r="FB201" i="82"/>
  <c r="FA201" i="82"/>
  <c r="EY201" i="82"/>
  <c r="EX201" i="82"/>
  <c r="EM201" i="82"/>
  <c r="EL201" i="82"/>
  <c r="EK201" i="82"/>
  <c r="EJ201" i="82"/>
  <c r="EI201" i="82"/>
  <c r="EH201" i="82"/>
  <c r="EG201" i="82"/>
  <c r="EF201" i="82"/>
  <c r="EE201" i="82"/>
  <c r="ED201" i="82"/>
  <c r="EC201" i="82"/>
  <c r="EB201" i="82"/>
  <c r="EA201" i="82"/>
  <c r="DZ201" i="82"/>
  <c r="DY201" i="82"/>
  <c r="DX201" i="82"/>
  <c r="DW201" i="82"/>
  <c r="DV201" i="82"/>
  <c r="DU201" i="82"/>
  <c r="DT201" i="82"/>
  <c r="DS201" i="82"/>
  <c r="DR201" i="82"/>
  <c r="DQ201" i="82"/>
  <c r="DP201" i="82"/>
  <c r="DO201" i="82"/>
  <c r="DN201" i="82"/>
  <c r="DM201" i="82"/>
  <c r="DL201" i="82"/>
  <c r="DK201" i="82"/>
  <c r="DJ201" i="82"/>
  <c r="DI201" i="82"/>
  <c r="DH201" i="82"/>
  <c r="DG201" i="82"/>
  <c r="DF201" i="82"/>
  <c r="DE201" i="82"/>
  <c r="DD201" i="82"/>
  <c r="DC201" i="82"/>
  <c r="DB201" i="82"/>
  <c r="DA201" i="82"/>
  <c r="CZ201" i="82"/>
  <c r="FL200" i="82"/>
  <c r="FK200" i="82"/>
  <c r="FJ200" i="82"/>
  <c r="FI200" i="82"/>
  <c r="FH200" i="82"/>
  <c r="FG200" i="82"/>
  <c r="FF200" i="82"/>
  <c r="FE200" i="82"/>
  <c r="FD200" i="82"/>
  <c r="FC200" i="82"/>
  <c r="FB200" i="82"/>
  <c r="FA200" i="82"/>
  <c r="EY200" i="82"/>
  <c r="EX200" i="82"/>
  <c r="EM200" i="82"/>
  <c r="EL200" i="82"/>
  <c r="EK200" i="82"/>
  <c r="EJ200" i="82"/>
  <c r="EI200" i="82"/>
  <c r="EH200" i="82"/>
  <c r="EG200" i="82"/>
  <c r="EF200" i="82"/>
  <c r="EE200" i="82"/>
  <c r="ED200" i="82"/>
  <c r="EC200" i="82"/>
  <c r="EB200" i="82"/>
  <c r="EA200" i="82"/>
  <c r="DZ200" i="82"/>
  <c r="DY200" i="82"/>
  <c r="DX200" i="82"/>
  <c r="DW200" i="82"/>
  <c r="DV200" i="82"/>
  <c r="DU200" i="82"/>
  <c r="DT200" i="82"/>
  <c r="DS200" i="82"/>
  <c r="DR200" i="82"/>
  <c r="DQ200" i="82"/>
  <c r="DP200" i="82"/>
  <c r="DO200" i="82"/>
  <c r="DN200" i="82"/>
  <c r="DM200" i="82"/>
  <c r="DL200" i="82"/>
  <c r="DK200" i="82"/>
  <c r="DJ200" i="82"/>
  <c r="DI200" i="82"/>
  <c r="DH200" i="82"/>
  <c r="DG200" i="82"/>
  <c r="DF200" i="82"/>
  <c r="DE200" i="82"/>
  <c r="DD200" i="82"/>
  <c r="DC200" i="82"/>
  <c r="DB200" i="82"/>
  <c r="DA200" i="82"/>
  <c r="CZ200" i="82"/>
  <c r="FL199" i="82"/>
  <c r="FK199" i="82"/>
  <c r="FJ199" i="82"/>
  <c r="FI199" i="82"/>
  <c r="FH199" i="82"/>
  <c r="FG199" i="82"/>
  <c r="FF199" i="82"/>
  <c r="FE199" i="82"/>
  <c r="FD199" i="82"/>
  <c r="FC199" i="82"/>
  <c r="FB199" i="82"/>
  <c r="FA199" i="82"/>
  <c r="EY199" i="82"/>
  <c r="EX199" i="82"/>
  <c r="EM199" i="82"/>
  <c r="EL199" i="82"/>
  <c r="EK199" i="82"/>
  <c r="EJ199" i="82"/>
  <c r="EI199" i="82"/>
  <c r="EH199" i="82"/>
  <c r="EG199" i="82"/>
  <c r="EF199" i="82"/>
  <c r="EE199" i="82"/>
  <c r="ED199" i="82"/>
  <c r="EC199" i="82"/>
  <c r="EB199" i="82"/>
  <c r="EA199" i="82"/>
  <c r="DZ199" i="82"/>
  <c r="DY199" i="82"/>
  <c r="DX199" i="82"/>
  <c r="DW199" i="82"/>
  <c r="DV199" i="82"/>
  <c r="DU199" i="82"/>
  <c r="DT199" i="82"/>
  <c r="DS199" i="82"/>
  <c r="DR199" i="82"/>
  <c r="DQ199" i="82"/>
  <c r="DP199" i="82"/>
  <c r="DO199" i="82"/>
  <c r="DN199" i="82"/>
  <c r="DM199" i="82"/>
  <c r="DL199" i="82"/>
  <c r="DK199" i="82"/>
  <c r="DJ199" i="82"/>
  <c r="DI199" i="82"/>
  <c r="DH199" i="82"/>
  <c r="DG199" i="82"/>
  <c r="DF199" i="82"/>
  <c r="DE199" i="82"/>
  <c r="DD199" i="82"/>
  <c r="DC199" i="82"/>
  <c r="DB199" i="82"/>
  <c r="DA199" i="82"/>
  <c r="CZ199" i="82"/>
  <c r="FL198" i="82"/>
  <c r="FK198" i="82"/>
  <c r="FJ198" i="82"/>
  <c r="FI198" i="82"/>
  <c r="FH198" i="82"/>
  <c r="FG198" i="82"/>
  <c r="FF198" i="82"/>
  <c r="FE198" i="82"/>
  <c r="FD198" i="82"/>
  <c r="FC198" i="82"/>
  <c r="FB198" i="82"/>
  <c r="FA198" i="82"/>
  <c r="EY198" i="82"/>
  <c r="EX198" i="82"/>
  <c r="EM198" i="82"/>
  <c r="EL198" i="82"/>
  <c r="EK198" i="82"/>
  <c r="EJ198" i="82"/>
  <c r="EI198" i="82"/>
  <c r="EH198" i="82"/>
  <c r="EG198" i="82"/>
  <c r="EF198" i="82"/>
  <c r="EE198" i="82"/>
  <c r="ED198" i="82"/>
  <c r="EC198" i="82"/>
  <c r="EB198" i="82"/>
  <c r="EA198" i="82"/>
  <c r="DZ198" i="82"/>
  <c r="DY198" i="82"/>
  <c r="DX198" i="82"/>
  <c r="DW198" i="82"/>
  <c r="DV198" i="82"/>
  <c r="DU198" i="82"/>
  <c r="DT198" i="82"/>
  <c r="DS198" i="82"/>
  <c r="DR198" i="82"/>
  <c r="DQ198" i="82"/>
  <c r="DP198" i="82"/>
  <c r="DO198" i="82"/>
  <c r="DN198" i="82"/>
  <c r="DM198" i="82"/>
  <c r="DL198" i="82"/>
  <c r="DK198" i="82"/>
  <c r="DJ198" i="82"/>
  <c r="DI198" i="82"/>
  <c r="DH198" i="82"/>
  <c r="DG198" i="82"/>
  <c r="DF198" i="82"/>
  <c r="DE198" i="82"/>
  <c r="DD198" i="82"/>
  <c r="DC198" i="82"/>
  <c r="DB198" i="82"/>
  <c r="DA198" i="82"/>
  <c r="CZ198" i="82"/>
  <c r="FL197" i="82"/>
  <c r="FK197" i="82"/>
  <c r="FJ197" i="82"/>
  <c r="FI197" i="82"/>
  <c r="FH197" i="82"/>
  <c r="FG197" i="82"/>
  <c r="FF197" i="82"/>
  <c r="FE197" i="82"/>
  <c r="FD197" i="82"/>
  <c r="FC197" i="82"/>
  <c r="FB197" i="82"/>
  <c r="FA197" i="82"/>
  <c r="EY197" i="82"/>
  <c r="EX197" i="82"/>
  <c r="EM197" i="82"/>
  <c r="EL197" i="82"/>
  <c r="EK197" i="82"/>
  <c r="EJ197" i="82"/>
  <c r="EI197" i="82"/>
  <c r="EH197" i="82"/>
  <c r="EG197" i="82"/>
  <c r="EF197" i="82"/>
  <c r="EE197" i="82"/>
  <c r="ED197" i="82"/>
  <c r="EC197" i="82"/>
  <c r="EB197" i="82"/>
  <c r="EA197" i="82"/>
  <c r="DZ197" i="82"/>
  <c r="DY197" i="82"/>
  <c r="DX197" i="82"/>
  <c r="DW197" i="82"/>
  <c r="DV197" i="82"/>
  <c r="DU197" i="82"/>
  <c r="DT197" i="82"/>
  <c r="DS197" i="82"/>
  <c r="DR197" i="82"/>
  <c r="DQ197" i="82"/>
  <c r="DP197" i="82"/>
  <c r="DO197" i="82"/>
  <c r="DN197" i="82"/>
  <c r="DM197" i="82"/>
  <c r="DL197" i="82"/>
  <c r="DK197" i="82"/>
  <c r="DJ197" i="82"/>
  <c r="DI197" i="82"/>
  <c r="DH197" i="82"/>
  <c r="DG197" i="82"/>
  <c r="DF197" i="82"/>
  <c r="DE197" i="82"/>
  <c r="DD197" i="82"/>
  <c r="DC197" i="82"/>
  <c r="DB197" i="82"/>
  <c r="DA197" i="82"/>
  <c r="CZ197" i="82"/>
  <c r="FL196" i="82"/>
  <c r="FK196" i="82"/>
  <c r="FJ196" i="82"/>
  <c r="FI196" i="82"/>
  <c r="FH196" i="82"/>
  <c r="FG196" i="82"/>
  <c r="FF196" i="82"/>
  <c r="FE196" i="82"/>
  <c r="FD196" i="82"/>
  <c r="FC196" i="82"/>
  <c r="FB196" i="82"/>
  <c r="FA196" i="82"/>
  <c r="EY196" i="82"/>
  <c r="EX196" i="82"/>
  <c r="EM196" i="82"/>
  <c r="EL196" i="82"/>
  <c r="EK196" i="82"/>
  <c r="EJ196" i="82"/>
  <c r="EI196" i="82"/>
  <c r="EH196" i="82"/>
  <c r="EG196" i="82"/>
  <c r="EF196" i="82"/>
  <c r="EE196" i="82"/>
  <c r="ED196" i="82"/>
  <c r="EC196" i="82"/>
  <c r="EB196" i="82"/>
  <c r="EA196" i="82"/>
  <c r="DZ196" i="82"/>
  <c r="DY196" i="82"/>
  <c r="DX196" i="82"/>
  <c r="DW196" i="82"/>
  <c r="DV196" i="82"/>
  <c r="DU196" i="82"/>
  <c r="DT196" i="82"/>
  <c r="DS196" i="82"/>
  <c r="DR196" i="82"/>
  <c r="DQ196" i="82"/>
  <c r="DP196" i="82"/>
  <c r="DO196" i="82"/>
  <c r="DN196" i="82"/>
  <c r="DM196" i="82"/>
  <c r="DL196" i="82"/>
  <c r="DK196" i="82"/>
  <c r="DJ196" i="82"/>
  <c r="DI196" i="82"/>
  <c r="DH196" i="82"/>
  <c r="DG196" i="82"/>
  <c r="DF196" i="82"/>
  <c r="DE196" i="82"/>
  <c r="DD196" i="82"/>
  <c r="DC196" i="82"/>
  <c r="DB196" i="82"/>
  <c r="DA196" i="82"/>
  <c r="CZ196" i="82"/>
  <c r="FL195" i="82"/>
  <c r="FK195" i="82"/>
  <c r="FJ195" i="82"/>
  <c r="FI195" i="82"/>
  <c r="FH195" i="82"/>
  <c r="FG195" i="82"/>
  <c r="FF195" i="82"/>
  <c r="FE195" i="82"/>
  <c r="FD195" i="82"/>
  <c r="FC195" i="82"/>
  <c r="FB195" i="82"/>
  <c r="FA195" i="82"/>
  <c r="EY195" i="82"/>
  <c r="EX195" i="82"/>
  <c r="EM195" i="82"/>
  <c r="EL195" i="82"/>
  <c r="EK195" i="82"/>
  <c r="EJ195" i="82"/>
  <c r="EI195" i="82"/>
  <c r="EH195" i="82"/>
  <c r="EG195" i="82"/>
  <c r="EF195" i="82"/>
  <c r="EE195" i="82"/>
  <c r="ED195" i="82"/>
  <c r="EC195" i="82"/>
  <c r="EB195" i="82"/>
  <c r="EA195" i="82"/>
  <c r="DZ195" i="82"/>
  <c r="DY195" i="82"/>
  <c r="DX195" i="82"/>
  <c r="DW195" i="82"/>
  <c r="DV195" i="82"/>
  <c r="DU195" i="82"/>
  <c r="DT195" i="82"/>
  <c r="DS195" i="82"/>
  <c r="DR195" i="82"/>
  <c r="DQ195" i="82"/>
  <c r="DP195" i="82"/>
  <c r="DO195" i="82"/>
  <c r="DN195" i="82"/>
  <c r="DM195" i="82"/>
  <c r="DL195" i="82"/>
  <c r="DK195" i="82"/>
  <c r="DJ195" i="82"/>
  <c r="DI195" i="82"/>
  <c r="DH195" i="82"/>
  <c r="DG195" i="82"/>
  <c r="DF195" i="82"/>
  <c r="DE195" i="82"/>
  <c r="DD195" i="82"/>
  <c r="DC195" i="82"/>
  <c r="DB195" i="82"/>
  <c r="DA195" i="82"/>
  <c r="CZ195" i="82"/>
  <c r="FL194" i="82"/>
  <c r="FK194" i="82"/>
  <c r="FJ194" i="82"/>
  <c r="FI194" i="82"/>
  <c r="FH194" i="82"/>
  <c r="FG194" i="82"/>
  <c r="FF194" i="82"/>
  <c r="FE194" i="82"/>
  <c r="FD194" i="82"/>
  <c r="FC194" i="82"/>
  <c r="FB194" i="82"/>
  <c r="FA194" i="82"/>
  <c r="EY194" i="82"/>
  <c r="EX194" i="82"/>
  <c r="EM194" i="82"/>
  <c r="EL194" i="82"/>
  <c r="EK194" i="82"/>
  <c r="EJ194" i="82"/>
  <c r="EI194" i="82"/>
  <c r="EH194" i="82"/>
  <c r="EG194" i="82"/>
  <c r="EF194" i="82"/>
  <c r="EE194" i="82"/>
  <c r="ED194" i="82"/>
  <c r="EC194" i="82"/>
  <c r="EB194" i="82"/>
  <c r="EA194" i="82"/>
  <c r="DZ194" i="82"/>
  <c r="DY194" i="82"/>
  <c r="DX194" i="82"/>
  <c r="DW194" i="82"/>
  <c r="DV194" i="82"/>
  <c r="DU194" i="82"/>
  <c r="DT194" i="82"/>
  <c r="DS194" i="82"/>
  <c r="DR194" i="82"/>
  <c r="DQ194" i="82"/>
  <c r="DP194" i="82"/>
  <c r="DO194" i="82"/>
  <c r="DN194" i="82"/>
  <c r="DM194" i="82"/>
  <c r="DL194" i="82"/>
  <c r="DK194" i="82"/>
  <c r="DJ194" i="82"/>
  <c r="DI194" i="82"/>
  <c r="DH194" i="82"/>
  <c r="DG194" i="82"/>
  <c r="DF194" i="82"/>
  <c r="DE194" i="82"/>
  <c r="DD194" i="82"/>
  <c r="DC194" i="82"/>
  <c r="DB194" i="82"/>
  <c r="DA194" i="82"/>
  <c r="CZ194" i="82"/>
  <c r="FL193" i="82"/>
  <c r="FK193" i="82"/>
  <c r="FJ193" i="82"/>
  <c r="FI193" i="82"/>
  <c r="FH193" i="82"/>
  <c r="FG193" i="82"/>
  <c r="FF193" i="82"/>
  <c r="FE193" i="82"/>
  <c r="FD193" i="82"/>
  <c r="FC193" i="82"/>
  <c r="FB193" i="82"/>
  <c r="FA193" i="82"/>
  <c r="EY193" i="82"/>
  <c r="EX193" i="82"/>
  <c r="EM193" i="82"/>
  <c r="EL193" i="82"/>
  <c r="EK193" i="82"/>
  <c r="EJ193" i="82"/>
  <c r="EI193" i="82"/>
  <c r="EH193" i="82"/>
  <c r="EG193" i="82"/>
  <c r="EF193" i="82"/>
  <c r="EE193" i="82"/>
  <c r="ED193" i="82"/>
  <c r="EC193" i="82"/>
  <c r="EB193" i="82"/>
  <c r="EA193" i="82"/>
  <c r="DZ193" i="82"/>
  <c r="DY193" i="82"/>
  <c r="DX193" i="82"/>
  <c r="DW193" i="82"/>
  <c r="DV193" i="82"/>
  <c r="DU193" i="82"/>
  <c r="DT193" i="82"/>
  <c r="DS193" i="82"/>
  <c r="DR193" i="82"/>
  <c r="DQ193" i="82"/>
  <c r="DP193" i="82"/>
  <c r="DO193" i="82"/>
  <c r="DN193" i="82"/>
  <c r="DM193" i="82"/>
  <c r="DL193" i="82"/>
  <c r="DK193" i="82"/>
  <c r="DJ193" i="82"/>
  <c r="DI193" i="82"/>
  <c r="DH193" i="82"/>
  <c r="DG193" i="82"/>
  <c r="DF193" i="82"/>
  <c r="DE193" i="82"/>
  <c r="DD193" i="82"/>
  <c r="DC193" i="82"/>
  <c r="DB193" i="82"/>
  <c r="DA193" i="82"/>
  <c r="CZ193" i="82"/>
  <c r="FL192" i="82"/>
  <c r="FK192" i="82"/>
  <c r="FJ192" i="82"/>
  <c r="FI192" i="82"/>
  <c r="FH192" i="82"/>
  <c r="FG192" i="82"/>
  <c r="FF192" i="82"/>
  <c r="FE192" i="82"/>
  <c r="FD192" i="82"/>
  <c r="FC192" i="82"/>
  <c r="FB192" i="82"/>
  <c r="FA192" i="82"/>
  <c r="EY192" i="82"/>
  <c r="EX192" i="82"/>
  <c r="EM192" i="82"/>
  <c r="EL192" i="82"/>
  <c r="EK192" i="82"/>
  <c r="EJ192" i="82"/>
  <c r="EI192" i="82"/>
  <c r="EH192" i="82"/>
  <c r="EG192" i="82"/>
  <c r="EF192" i="82"/>
  <c r="EE192" i="82"/>
  <c r="ED192" i="82"/>
  <c r="EC192" i="82"/>
  <c r="EB192" i="82"/>
  <c r="EA192" i="82"/>
  <c r="DZ192" i="82"/>
  <c r="DY192" i="82"/>
  <c r="DX192" i="82"/>
  <c r="DW192" i="82"/>
  <c r="DV192" i="82"/>
  <c r="DU192" i="82"/>
  <c r="DT192" i="82"/>
  <c r="DS192" i="82"/>
  <c r="DR192" i="82"/>
  <c r="DQ192" i="82"/>
  <c r="DP192" i="82"/>
  <c r="DO192" i="82"/>
  <c r="DN192" i="82"/>
  <c r="DM192" i="82"/>
  <c r="DL192" i="82"/>
  <c r="DK192" i="82"/>
  <c r="DJ192" i="82"/>
  <c r="DI192" i="82"/>
  <c r="DH192" i="82"/>
  <c r="DG192" i="82"/>
  <c r="DF192" i="82"/>
  <c r="DE192" i="82"/>
  <c r="DD192" i="82"/>
  <c r="DC192" i="82"/>
  <c r="DB192" i="82"/>
  <c r="DA192" i="82"/>
  <c r="CZ192" i="82"/>
  <c r="FL191" i="82"/>
  <c r="FK191" i="82"/>
  <c r="FJ191" i="82"/>
  <c r="FI191" i="82"/>
  <c r="FH191" i="82"/>
  <c r="FG191" i="82"/>
  <c r="FF191" i="82"/>
  <c r="FE191" i="82"/>
  <c r="FD191" i="82"/>
  <c r="FC191" i="82"/>
  <c r="FB191" i="82"/>
  <c r="FA191" i="82"/>
  <c r="EY191" i="82"/>
  <c r="EX191" i="82"/>
  <c r="EM191" i="82"/>
  <c r="EL191" i="82"/>
  <c r="EK191" i="82"/>
  <c r="EJ191" i="82"/>
  <c r="EI191" i="82"/>
  <c r="EH191" i="82"/>
  <c r="EG191" i="82"/>
  <c r="EF191" i="82"/>
  <c r="EE191" i="82"/>
  <c r="ED191" i="82"/>
  <c r="EC191" i="82"/>
  <c r="EB191" i="82"/>
  <c r="EA191" i="82"/>
  <c r="DZ191" i="82"/>
  <c r="DY191" i="82"/>
  <c r="DX191" i="82"/>
  <c r="DW191" i="82"/>
  <c r="DV191" i="82"/>
  <c r="DU191" i="82"/>
  <c r="DT191" i="82"/>
  <c r="DS191" i="82"/>
  <c r="DR191" i="82"/>
  <c r="DQ191" i="82"/>
  <c r="DP191" i="82"/>
  <c r="DO191" i="82"/>
  <c r="DN191" i="82"/>
  <c r="DM191" i="82"/>
  <c r="DL191" i="82"/>
  <c r="DK191" i="82"/>
  <c r="DJ191" i="82"/>
  <c r="DI191" i="82"/>
  <c r="DH191" i="82"/>
  <c r="DG191" i="82"/>
  <c r="DF191" i="82"/>
  <c r="DE191" i="82"/>
  <c r="DD191" i="82"/>
  <c r="DC191" i="82"/>
  <c r="DB191" i="82"/>
  <c r="DA191" i="82"/>
  <c r="CZ191" i="82"/>
  <c r="FL190" i="82"/>
  <c r="FK190" i="82"/>
  <c r="FJ190" i="82"/>
  <c r="FI190" i="82"/>
  <c r="FH190" i="82"/>
  <c r="FG190" i="82"/>
  <c r="FF190" i="82"/>
  <c r="FE190" i="82"/>
  <c r="FD190" i="82"/>
  <c r="FC190" i="82"/>
  <c r="FB190" i="82"/>
  <c r="FA190" i="82"/>
  <c r="EY190" i="82"/>
  <c r="EX190" i="82"/>
  <c r="EM190" i="82"/>
  <c r="EL190" i="82"/>
  <c r="EK190" i="82"/>
  <c r="EJ190" i="82"/>
  <c r="EI190" i="82"/>
  <c r="EH190" i="82"/>
  <c r="EG190" i="82"/>
  <c r="EF190" i="82"/>
  <c r="EE190" i="82"/>
  <c r="ED190" i="82"/>
  <c r="EC190" i="82"/>
  <c r="EB190" i="82"/>
  <c r="EA190" i="82"/>
  <c r="DZ190" i="82"/>
  <c r="DY190" i="82"/>
  <c r="DX190" i="82"/>
  <c r="DW190" i="82"/>
  <c r="DV190" i="82"/>
  <c r="DU190" i="82"/>
  <c r="DT190" i="82"/>
  <c r="DS190" i="82"/>
  <c r="DR190" i="82"/>
  <c r="DQ190" i="82"/>
  <c r="DP190" i="82"/>
  <c r="DO190" i="82"/>
  <c r="DN190" i="82"/>
  <c r="DM190" i="82"/>
  <c r="DL190" i="82"/>
  <c r="DK190" i="82"/>
  <c r="DJ190" i="82"/>
  <c r="DI190" i="82"/>
  <c r="DH190" i="82"/>
  <c r="DG190" i="82"/>
  <c r="DF190" i="82"/>
  <c r="DE190" i="82"/>
  <c r="DD190" i="82"/>
  <c r="DC190" i="82"/>
  <c r="DB190" i="82"/>
  <c r="DA190" i="82"/>
  <c r="CZ190" i="82"/>
  <c r="FL189" i="82"/>
  <c r="FK189" i="82"/>
  <c r="FJ189" i="82"/>
  <c r="FI189" i="82"/>
  <c r="FH189" i="82"/>
  <c r="FG189" i="82"/>
  <c r="FF189" i="82"/>
  <c r="FE189" i="82"/>
  <c r="FD189" i="82"/>
  <c r="FC189" i="82"/>
  <c r="FB189" i="82"/>
  <c r="FA189" i="82"/>
  <c r="EY189" i="82"/>
  <c r="EX189" i="82"/>
  <c r="EM189" i="82"/>
  <c r="EL189" i="82"/>
  <c r="EK189" i="82"/>
  <c r="EJ189" i="82"/>
  <c r="EI189" i="82"/>
  <c r="EH189" i="82"/>
  <c r="EG189" i="82"/>
  <c r="EF189" i="82"/>
  <c r="EE189" i="82"/>
  <c r="ED189" i="82"/>
  <c r="EC189" i="82"/>
  <c r="EB189" i="82"/>
  <c r="EA189" i="82"/>
  <c r="DZ189" i="82"/>
  <c r="DY189" i="82"/>
  <c r="DX189" i="82"/>
  <c r="DW189" i="82"/>
  <c r="DV189" i="82"/>
  <c r="DU189" i="82"/>
  <c r="DT189" i="82"/>
  <c r="DS189" i="82"/>
  <c r="DR189" i="82"/>
  <c r="DQ189" i="82"/>
  <c r="DP189" i="82"/>
  <c r="DO189" i="82"/>
  <c r="DN189" i="82"/>
  <c r="DM189" i="82"/>
  <c r="DL189" i="82"/>
  <c r="DK189" i="82"/>
  <c r="DJ189" i="82"/>
  <c r="DI189" i="82"/>
  <c r="DH189" i="82"/>
  <c r="DG189" i="82"/>
  <c r="DF189" i="82"/>
  <c r="DE189" i="82"/>
  <c r="DD189" i="82"/>
  <c r="DC189" i="82"/>
  <c r="DB189" i="82"/>
  <c r="DA189" i="82"/>
  <c r="CZ189" i="82"/>
  <c r="FL188" i="82"/>
  <c r="FK188" i="82"/>
  <c r="FJ188" i="82"/>
  <c r="FI188" i="82"/>
  <c r="FH188" i="82"/>
  <c r="FG188" i="82"/>
  <c r="FF188" i="82"/>
  <c r="FE188" i="82"/>
  <c r="FD188" i="82"/>
  <c r="FC188" i="82"/>
  <c r="FB188" i="82"/>
  <c r="FA188" i="82"/>
  <c r="EY188" i="82"/>
  <c r="EX188" i="82"/>
  <c r="EM188" i="82"/>
  <c r="EL188" i="82"/>
  <c r="EK188" i="82"/>
  <c r="EJ188" i="82"/>
  <c r="EI188" i="82"/>
  <c r="EH188" i="82"/>
  <c r="EG188" i="82"/>
  <c r="EF188" i="82"/>
  <c r="EE188" i="82"/>
  <c r="ED188" i="82"/>
  <c r="EC188" i="82"/>
  <c r="EB188" i="82"/>
  <c r="EA188" i="82"/>
  <c r="DZ188" i="82"/>
  <c r="DY188" i="82"/>
  <c r="DX188" i="82"/>
  <c r="DW188" i="82"/>
  <c r="DV188" i="82"/>
  <c r="DU188" i="82"/>
  <c r="DT188" i="82"/>
  <c r="DS188" i="82"/>
  <c r="DR188" i="82"/>
  <c r="DQ188" i="82"/>
  <c r="DP188" i="82"/>
  <c r="DO188" i="82"/>
  <c r="DN188" i="82"/>
  <c r="DM188" i="82"/>
  <c r="DL188" i="82"/>
  <c r="DK188" i="82"/>
  <c r="DJ188" i="82"/>
  <c r="DI188" i="82"/>
  <c r="DH188" i="82"/>
  <c r="DG188" i="82"/>
  <c r="DF188" i="82"/>
  <c r="DE188" i="82"/>
  <c r="DD188" i="82"/>
  <c r="DC188" i="82"/>
  <c r="DB188" i="82"/>
  <c r="DA188" i="82"/>
  <c r="CZ188" i="82"/>
  <c r="FL187" i="82"/>
  <c r="FK187" i="82"/>
  <c r="FJ187" i="82"/>
  <c r="FI187" i="82"/>
  <c r="FH187" i="82"/>
  <c r="FG187" i="82"/>
  <c r="FF187" i="82"/>
  <c r="FE187" i="82"/>
  <c r="FD187" i="82"/>
  <c r="FC187" i="82"/>
  <c r="FB187" i="82"/>
  <c r="FA187" i="82"/>
  <c r="EY187" i="82"/>
  <c r="EX187" i="82"/>
  <c r="EM187" i="82"/>
  <c r="EL187" i="82"/>
  <c r="EK187" i="82"/>
  <c r="EJ187" i="82"/>
  <c r="EI187" i="82"/>
  <c r="EH187" i="82"/>
  <c r="EG187" i="82"/>
  <c r="EF187" i="82"/>
  <c r="EE187" i="82"/>
  <c r="ED187" i="82"/>
  <c r="EC187" i="82"/>
  <c r="EB187" i="82"/>
  <c r="EA187" i="82"/>
  <c r="DZ187" i="82"/>
  <c r="DY187" i="82"/>
  <c r="DX187" i="82"/>
  <c r="DW187" i="82"/>
  <c r="DV187" i="82"/>
  <c r="DU187" i="82"/>
  <c r="DT187" i="82"/>
  <c r="DS187" i="82"/>
  <c r="DR187" i="82"/>
  <c r="DQ187" i="82"/>
  <c r="DP187" i="82"/>
  <c r="DO187" i="82"/>
  <c r="DN187" i="82"/>
  <c r="DM187" i="82"/>
  <c r="DL187" i="82"/>
  <c r="DK187" i="82"/>
  <c r="DJ187" i="82"/>
  <c r="DI187" i="82"/>
  <c r="DH187" i="82"/>
  <c r="DG187" i="82"/>
  <c r="DF187" i="82"/>
  <c r="DE187" i="82"/>
  <c r="DD187" i="82"/>
  <c r="DC187" i="82"/>
  <c r="DB187" i="82"/>
  <c r="DA187" i="82"/>
  <c r="CZ187" i="82"/>
  <c r="FL186" i="82"/>
  <c r="FK186" i="82"/>
  <c r="FJ186" i="82"/>
  <c r="FI186" i="82"/>
  <c r="FH186" i="82"/>
  <c r="FG186" i="82"/>
  <c r="FF186" i="82"/>
  <c r="FE186" i="82"/>
  <c r="FD186" i="82"/>
  <c r="FC186" i="82"/>
  <c r="FB186" i="82"/>
  <c r="FA186" i="82"/>
  <c r="EY186" i="82"/>
  <c r="EX186" i="82"/>
  <c r="EM186" i="82"/>
  <c r="EL186" i="82"/>
  <c r="EK186" i="82"/>
  <c r="EJ186" i="82"/>
  <c r="EI186" i="82"/>
  <c r="EH186" i="82"/>
  <c r="EG186" i="82"/>
  <c r="EF186" i="82"/>
  <c r="EE186" i="82"/>
  <c r="ED186" i="82"/>
  <c r="EC186" i="82"/>
  <c r="EB186" i="82"/>
  <c r="EA186" i="82"/>
  <c r="DZ186" i="82"/>
  <c r="DY186" i="82"/>
  <c r="DX186" i="82"/>
  <c r="DW186" i="82"/>
  <c r="DV186" i="82"/>
  <c r="DU186" i="82"/>
  <c r="DT186" i="82"/>
  <c r="DS186" i="82"/>
  <c r="DR186" i="82"/>
  <c r="DQ186" i="82"/>
  <c r="DP186" i="82"/>
  <c r="DO186" i="82"/>
  <c r="DN186" i="82"/>
  <c r="DM186" i="82"/>
  <c r="DL186" i="82"/>
  <c r="DK186" i="82"/>
  <c r="DJ186" i="82"/>
  <c r="DI186" i="82"/>
  <c r="DH186" i="82"/>
  <c r="DG186" i="82"/>
  <c r="DF186" i="82"/>
  <c r="DE186" i="82"/>
  <c r="DD186" i="82"/>
  <c r="DC186" i="82"/>
  <c r="DB186" i="82"/>
  <c r="DA186" i="82"/>
  <c r="CZ186" i="82"/>
  <c r="FL185" i="82"/>
  <c r="FK185" i="82"/>
  <c r="FJ185" i="82"/>
  <c r="FI185" i="82"/>
  <c r="FH185" i="82"/>
  <c r="FG185" i="82"/>
  <c r="FF185" i="82"/>
  <c r="FE185" i="82"/>
  <c r="FD185" i="82"/>
  <c r="FC185" i="82"/>
  <c r="FB185" i="82"/>
  <c r="FA185" i="82"/>
  <c r="EY185" i="82"/>
  <c r="EX185" i="82"/>
  <c r="EM185" i="82"/>
  <c r="EL185" i="82"/>
  <c r="EK185" i="82"/>
  <c r="EJ185" i="82"/>
  <c r="EI185" i="82"/>
  <c r="EH185" i="82"/>
  <c r="EG185" i="82"/>
  <c r="EF185" i="82"/>
  <c r="EE185" i="82"/>
  <c r="ED185" i="82"/>
  <c r="EC185" i="82"/>
  <c r="EB185" i="82"/>
  <c r="EA185" i="82"/>
  <c r="DZ185" i="82"/>
  <c r="DY185" i="82"/>
  <c r="DX185" i="82"/>
  <c r="DW185" i="82"/>
  <c r="DV185" i="82"/>
  <c r="DU185" i="82"/>
  <c r="DT185" i="82"/>
  <c r="DS185" i="82"/>
  <c r="DR185" i="82"/>
  <c r="DQ185" i="82"/>
  <c r="DP185" i="82"/>
  <c r="DO185" i="82"/>
  <c r="DN185" i="82"/>
  <c r="DM185" i="82"/>
  <c r="DL185" i="82"/>
  <c r="DK185" i="82"/>
  <c r="DJ185" i="82"/>
  <c r="DI185" i="82"/>
  <c r="DH185" i="82"/>
  <c r="DG185" i="82"/>
  <c r="DF185" i="82"/>
  <c r="DE185" i="82"/>
  <c r="DD185" i="82"/>
  <c r="DC185" i="82"/>
  <c r="DB185" i="82"/>
  <c r="DA185" i="82"/>
  <c r="CZ185" i="82"/>
  <c r="FL184" i="82"/>
  <c r="FK184" i="82"/>
  <c r="FJ184" i="82"/>
  <c r="FI184" i="82"/>
  <c r="FH184" i="82"/>
  <c r="FG184" i="82"/>
  <c r="FF184" i="82"/>
  <c r="FE184" i="82"/>
  <c r="FD184" i="82"/>
  <c r="FC184" i="82"/>
  <c r="FB184" i="82"/>
  <c r="FA184" i="82"/>
  <c r="EY184" i="82"/>
  <c r="EX184" i="82"/>
  <c r="EM184" i="82"/>
  <c r="EL184" i="82"/>
  <c r="EK184" i="82"/>
  <c r="EJ184" i="82"/>
  <c r="EI184" i="82"/>
  <c r="EH184" i="82"/>
  <c r="EG184" i="82"/>
  <c r="EF184" i="82"/>
  <c r="EE184" i="82"/>
  <c r="ED184" i="82"/>
  <c r="EC184" i="82"/>
  <c r="EB184" i="82"/>
  <c r="EA184" i="82"/>
  <c r="DZ184" i="82"/>
  <c r="DY184" i="82"/>
  <c r="DX184" i="82"/>
  <c r="DW184" i="82"/>
  <c r="DV184" i="82"/>
  <c r="DU184" i="82"/>
  <c r="DT184" i="82"/>
  <c r="DS184" i="82"/>
  <c r="DR184" i="82"/>
  <c r="DQ184" i="82"/>
  <c r="DP184" i="82"/>
  <c r="DO184" i="82"/>
  <c r="DN184" i="82"/>
  <c r="DM184" i="82"/>
  <c r="DL184" i="82"/>
  <c r="DK184" i="82"/>
  <c r="DJ184" i="82"/>
  <c r="DI184" i="82"/>
  <c r="DH184" i="82"/>
  <c r="DG184" i="82"/>
  <c r="DF184" i="82"/>
  <c r="DE184" i="82"/>
  <c r="DD184" i="82"/>
  <c r="DC184" i="82"/>
  <c r="DB184" i="82"/>
  <c r="DA184" i="82"/>
  <c r="CZ184" i="82"/>
  <c r="FL183" i="82"/>
  <c r="FK183" i="82"/>
  <c r="FJ183" i="82"/>
  <c r="FI183" i="82"/>
  <c r="FH183" i="82"/>
  <c r="FG183" i="82"/>
  <c r="FF183" i="82"/>
  <c r="FE183" i="82"/>
  <c r="FD183" i="82"/>
  <c r="FC183" i="82"/>
  <c r="FB183" i="82"/>
  <c r="FA183" i="82"/>
  <c r="EY183" i="82"/>
  <c r="EX183" i="82"/>
  <c r="EM183" i="82"/>
  <c r="EL183" i="82"/>
  <c r="EK183" i="82"/>
  <c r="EJ183" i="82"/>
  <c r="EI183" i="82"/>
  <c r="EH183" i="82"/>
  <c r="EG183" i="82"/>
  <c r="EF183" i="82"/>
  <c r="EE183" i="82"/>
  <c r="ED183" i="82"/>
  <c r="EC183" i="82"/>
  <c r="EB183" i="82"/>
  <c r="EA183" i="82"/>
  <c r="DZ183" i="82"/>
  <c r="DY183" i="82"/>
  <c r="DX183" i="82"/>
  <c r="DW183" i="82"/>
  <c r="DV183" i="82"/>
  <c r="DU183" i="82"/>
  <c r="DT183" i="82"/>
  <c r="DS183" i="82"/>
  <c r="DR183" i="82"/>
  <c r="DQ183" i="82"/>
  <c r="DP183" i="82"/>
  <c r="DO183" i="82"/>
  <c r="DN183" i="82"/>
  <c r="DM183" i="82"/>
  <c r="DL183" i="82"/>
  <c r="DK183" i="82"/>
  <c r="DJ183" i="82"/>
  <c r="DI183" i="82"/>
  <c r="DH183" i="82"/>
  <c r="DG183" i="82"/>
  <c r="DF183" i="82"/>
  <c r="DE183" i="82"/>
  <c r="DD183" i="82"/>
  <c r="DC183" i="82"/>
  <c r="DB183" i="82"/>
  <c r="DA183" i="82"/>
  <c r="CZ183" i="82"/>
  <c r="FL182" i="82"/>
  <c r="FK182" i="82"/>
  <c r="FJ182" i="82"/>
  <c r="FI182" i="82"/>
  <c r="FH182" i="82"/>
  <c r="FG182" i="82"/>
  <c r="FF182" i="82"/>
  <c r="FE182" i="82"/>
  <c r="FD182" i="82"/>
  <c r="FC182" i="82"/>
  <c r="FB182" i="82"/>
  <c r="FA182" i="82"/>
  <c r="EY182" i="82"/>
  <c r="EX182" i="82"/>
  <c r="EM182" i="82"/>
  <c r="EL182" i="82"/>
  <c r="EK182" i="82"/>
  <c r="EJ182" i="82"/>
  <c r="EI182" i="82"/>
  <c r="EH182" i="82"/>
  <c r="EG182" i="82"/>
  <c r="EF182" i="82"/>
  <c r="EE182" i="82"/>
  <c r="ED182" i="82"/>
  <c r="EC182" i="82"/>
  <c r="EB182" i="82"/>
  <c r="EA182" i="82"/>
  <c r="DZ182" i="82"/>
  <c r="DY182" i="82"/>
  <c r="DX182" i="82"/>
  <c r="DW182" i="82"/>
  <c r="DV182" i="82"/>
  <c r="DU182" i="82"/>
  <c r="DT182" i="82"/>
  <c r="DS182" i="82"/>
  <c r="DR182" i="82"/>
  <c r="DQ182" i="82"/>
  <c r="DP182" i="82"/>
  <c r="DO182" i="82"/>
  <c r="DN182" i="82"/>
  <c r="DM182" i="82"/>
  <c r="DL182" i="82"/>
  <c r="DK182" i="82"/>
  <c r="DJ182" i="82"/>
  <c r="DI182" i="82"/>
  <c r="DH182" i="82"/>
  <c r="DG182" i="82"/>
  <c r="DF182" i="82"/>
  <c r="DE182" i="82"/>
  <c r="DD182" i="82"/>
  <c r="DC182" i="82"/>
  <c r="DB182" i="82"/>
  <c r="DA182" i="82"/>
  <c r="CZ182" i="82"/>
  <c r="FL181" i="82"/>
  <c r="FK181" i="82"/>
  <c r="FJ181" i="82"/>
  <c r="FI181" i="82"/>
  <c r="FH181" i="82"/>
  <c r="FG181" i="82"/>
  <c r="FF181" i="82"/>
  <c r="FE181" i="82"/>
  <c r="FD181" i="82"/>
  <c r="FC181" i="82"/>
  <c r="FB181" i="82"/>
  <c r="FA181" i="82"/>
  <c r="EY181" i="82"/>
  <c r="EX181" i="82"/>
  <c r="EM181" i="82"/>
  <c r="EL181" i="82"/>
  <c r="EK181" i="82"/>
  <c r="EJ181" i="82"/>
  <c r="EI181" i="82"/>
  <c r="EH181" i="82"/>
  <c r="EG181" i="82"/>
  <c r="EF181" i="82"/>
  <c r="EE181" i="82"/>
  <c r="ED181" i="82"/>
  <c r="EC181" i="82"/>
  <c r="EB181" i="82"/>
  <c r="EA181" i="82"/>
  <c r="DZ181" i="82"/>
  <c r="DY181" i="82"/>
  <c r="DX181" i="82"/>
  <c r="DW181" i="82"/>
  <c r="DV181" i="82"/>
  <c r="DU181" i="82"/>
  <c r="DT181" i="82"/>
  <c r="DS181" i="82"/>
  <c r="DR181" i="82"/>
  <c r="DQ181" i="82"/>
  <c r="DP181" i="82"/>
  <c r="DO181" i="82"/>
  <c r="DN181" i="82"/>
  <c r="DM181" i="82"/>
  <c r="DL181" i="82"/>
  <c r="DK181" i="82"/>
  <c r="DJ181" i="82"/>
  <c r="DI181" i="82"/>
  <c r="DH181" i="82"/>
  <c r="DG181" i="82"/>
  <c r="DF181" i="82"/>
  <c r="DE181" i="82"/>
  <c r="DD181" i="82"/>
  <c r="DC181" i="82"/>
  <c r="DB181" i="82"/>
  <c r="DA181" i="82"/>
  <c r="CZ181" i="82"/>
  <c r="FL180" i="82"/>
  <c r="FK180" i="82"/>
  <c r="FJ180" i="82"/>
  <c r="FI180" i="82"/>
  <c r="FH180" i="82"/>
  <c r="FG180" i="82"/>
  <c r="FF180" i="82"/>
  <c r="FE180" i="82"/>
  <c r="FD180" i="82"/>
  <c r="FC180" i="82"/>
  <c r="FB180" i="82"/>
  <c r="FA180" i="82"/>
  <c r="EY180" i="82"/>
  <c r="EX180" i="82"/>
  <c r="EM180" i="82"/>
  <c r="EL180" i="82"/>
  <c r="EK180" i="82"/>
  <c r="EJ180" i="82"/>
  <c r="EI180" i="82"/>
  <c r="EH180" i="82"/>
  <c r="EG180" i="82"/>
  <c r="EF180" i="82"/>
  <c r="EE180" i="82"/>
  <c r="ED180" i="82"/>
  <c r="EC180" i="82"/>
  <c r="EB180" i="82"/>
  <c r="EA180" i="82"/>
  <c r="DZ180" i="82"/>
  <c r="DY180" i="82"/>
  <c r="DX180" i="82"/>
  <c r="DW180" i="82"/>
  <c r="DV180" i="82"/>
  <c r="DU180" i="82"/>
  <c r="DT180" i="82"/>
  <c r="DS180" i="82"/>
  <c r="DR180" i="82"/>
  <c r="DQ180" i="82"/>
  <c r="DP180" i="82"/>
  <c r="DO180" i="82"/>
  <c r="DN180" i="82"/>
  <c r="DM180" i="82"/>
  <c r="DL180" i="82"/>
  <c r="DK180" i="82"/>
  <c r="DJ180" i="82"/>
  <c r="DI180" i="82"/>
  <c r="DH180" i="82"/>
  <c r="DG180" i="82"/>
  <c r="DF180" i="82"/>
  <c r="DE180" i="82"/>
  <c r="DD180" i="82"/>
  <c r="DC180" i="82"/>
  <c r="DB180" i="82"/>
  <c r="DA180" i="82"/>
  <c r="CZ180" i="82"/>
  <c r="FL179" i="82"/>
  <c r="FK179" i="82"/>
  <c r="FJ179" i="82"/>
  <c r="FI179" i="82"/>
  <c r="FH179" i="82"/>
  <c r="FG179" i="82"/>
  <c r="FF179" i="82"/>
  <c r="FE179" i="82"/>
  <c r="FD179" i="82"/>
  <c r="FC179" i="82"/>
  <c r="FB179" i="82"/>
  <c r="FA179" i="82"/>
  <c r="EY179" i="82"/>
  <c r="EX179" i="82"/>
  <c r="EM179" i="82"/>
  <c r="EL179" i="82"/>
  <c r="EK179" i="82"/>
  <c r="EJ179" i="82"/>
  <c r="EI179" i="82"/>
  <c r="EH179" i="82"/>
  <c r="EG179" i="82"/>
  <c r="EF179" i="82"/>
  <c r="EE179" i="82"/>
  <c r="ED179" i="82"/>
  <c r="EC179" i="82"/>
  <c r="EB179" i="82"/>
  <c r="EA179" i="82"/>
  <c r="DZ179" i="82"/>
  <c r="DY179" i="82"/>
  <c r="DX179" i="82"/>
  <c r="DW179" i="82"/>
  <c r="DV179" i="82"/>
  <c r="DU179" i="82"/>
  <c r="DT179" i="82"/>
  <c r="DS179" i="82"/>
  <c r="DR179" i="82"/>
  <c r="DQ179" i="82"/>
  <c r="DP179" i="82"/>
  <c r="DO179" i="82"/>
  <c r="DN179" i="82"/>
  <c r="DM179" i="82"/>
  <c r="DL179" i="82"/>
  <c r="DK179" i="82"/>
  <c r="DJ179" i="82"/>
  <c r="DI179" i="82"/>
  <c r="DH179" i="82"/>
  <c r="DG179" i="82"/>
  <c r="DF179" i="82"/>
  <c r="DE179" i="82"/>
  <c r="DD179" i="82"/>
  <c r="DC179" i="82"/>
  <c r="DB179" i="82"/>
  <c r="DA179" i="82"/>
  <c r="CZ179" i="82"/>
  <c r="FL178" i="82"/>
  <c r="FK178" i="82"/>
  <c r="FJ178" i="82"/>
  <c r="FI178" i="82"/>
  <c r="FH178" i="82"/>
  <c r="FG178" i="82"/>
  <c r="FF178" i="82"/>
  <c r="FE178" i="82"/>
  <c r="FD178" i="82"/>
  <c r="FC178" i="82"/>
  <c r="FB178" i="82"/>
  <c r="FA178" i="82"/>
  <c r="EY178" i="82"/>
  <c r="EX178" i="82"/>
  <c r="EM178" i="82"/>
  <c r="EL178" i="82"/>
  <c r="EK178" i="82"/>
  <c r="EJ178" i="82"/>
  <c r="EI178" i="82"/>
  <c r="EH178" i="82"/>
  <c r="EG178" i="82"/>
  <c r="EF178" i="82"/>
  <c r="EE178" i="82"/>
  <c r="ED178" i="82"/>
  <c r="EC178" i="82"/>
  <c r="EB178" i="82"/>
  <c r="EA178" i="82"/>
  <c r="DZ178" i="82"/>
  <c r="DY178" i="82"/>
  <c r="DX178" i="82"/>
  <c r="DW178" i="82"/>
  <c r="DV178" i="82"/>
  <c r="DU178" i="82"/>
  <c r="DT178" i="82"/>
  <c r="DS178" i="82"/>
  <c r="DR178" i="82"/>
  <c r="DQ178" i="82"/>
  <c r="DP178" i="82"/>
  <c r="DO178" i="82"/>
  <c r="DN178" i="82"/>
  <c r="DM178" i="82"/>
  <c r="DL178" i="82"/>
  <c r="DK178" i="82"/>
  <c r="DJ178" i="82"/>
  <c r="DI178" i="82"/>
  <c r="DH178" i="82"/>
  <c r="DG178" i="82"/>
  <c r="DF178" i="82"/>
  <c r="DE178" i="82"/>
  <c r="DD178" i="82"/>
  <c r="DC178" i="82"/>
  <c r="DB178" i="82"/>
  <c r="DA178" i="82"/>
  <c r="CZ178" i="82"/>
  <c r="FL177" i="82"/>
  <c r="FK177" i="82"/>
  <c r="FJ177" i="82"/>
  <c r="FI177" i="82"/>
  <c r="FH177" i="82"/>
  <c r="FG177" i="82"/>
  <c r="FF177" i="82"/>
  <c r="FE177" i="82"/>
  <c r="FD177" i="82"/>
  <c r="FC177" i="82"/>
  <c r="FB177" i="82"/>
  <c r="FA177" i="82"/>
  <c r="EY177" i="82"/>
  <c r="EX177" i="82"/>
  <c r="EM177" i="82"/>
  <c r="EL177" i="82"/>
  <c r="EK177" i="82"/>
  <c r="EJ177" i="82"/>
  <c r="EI177" i="82"/>
  <c r="EH177" i="82"/>
  <c r="EG177" i="82"/>
  <c r="EF177" i="82"/>
  <c r="EE177" i="82"/>
  <c r="ED177" i="82"/>
  <c r="EC177" i="82"/>
  <c r="EB177" i="82"/>
  <c r="EA177" i="82"/>
  <c r="DZ177" i="82"/>
  <c r="DY177" i="82"/>
  <c r="DX177" i="82"/>
  <c r="DW177" i="82"/>
  <c r="DV177" i="82"/>
  <c r="DU177" i="82"/>
  <c r="DT177" i="82"/>
  <c r="DS177" i="82"/>
  <c r="DR177" i="82"/>
  <c r="DQ177" i="82"/>
  <c r="DP177" i="82"/>
  <c r="DO177" i="82"/>
  <c r="DN177" i="82"/>
  <c r="DM177" i="82"/>
  <c r="DL177" i="82"/>
  <c r="DK177" i="82"/>
  <c r="DJ177" i="82"/>
  <c r="DI177" i="82"/>
  <c r="DH177" i="82"/>
  <c r="DG177" i="82"/>
  <c r="DF177" i="82"/>
  <c r="DE177" i="82"/>
  <c r="DD177" i="82"/>
  <c r="DC177" i="82"/>
  <c r="DB177" i="82"/>
  <c r="DA177" i="82"/>
  <c r="CZ177" i="82"/>
  <c r="FL176" i="82"/>
  <c r="FK176" i="82"/>
  <c r="FJ176" i="82"/>
  <c r="FI176" i="82"/>
  <c r="FH176" i="82"/>
  <c r="FG176" i="82"/>
  <c r="FF176" i="82"/>
  <c r="FE176" i="82"/>
  <c r="FD176" i="82"/>
  <c r="FC176" i="82"/>
  <c r="FB176" i="82"/>
  <c r="FA176" i="82"/>
  <c r="EY176" i="82"/>
  <c r="EX176" i="82"/>
  <c r="EM176" i="82"/>
  <c r="EL176" i="82"/>
  <c r="EK176" i="82"/>
  <c r="EJ176" i="82"/>
  <c r="EI176" i="82"/>
  <c r="EH176" i="82"/>
  <c r="EG176" i="82"/>
  <c r="EF176" i="82"/>
  <c r="EE176" i="82"/>
  <c r="ED176" i="82"/>
  <c r="EC176" i="82"/>
  <c r="EB176" i="82"/>
  <c r="EA176" i="82"/>
  <c r="DZ176" i="82"/>
  <c r="DY176" i="82"/>
  <c r="DX176" i="82"/>
  <c r="DW176" i="82"/>
  <c r="DV176" i="82"/>
  <c r="DU176" i="82"/>
  <c r="DT176" i="82"/>
  <c r="DS176" i="82"/>
  <c r="DR176" i="82"/>
  <c r="DQ176" i="82"/>
  <c r="DP176" i="82"/>
  <c r="DO176" i="82"/>
  <c r="DN176" i="82"/>
  <c r="DM176" i="82"/>
  <c r="DL176" i="82"/>
  <c r="DK176" i="82"/>
  <c r="DJ176" i="82"/>
  <c r="DI176" i="82"/>
  <c r="DH176" i="82"/>
  <c r="DG176" i="82"/>
  <c r="DF176" i="82"/>
  <c r="DE176" i="82"/>
  <c r="DD176" i="82"/>
  <c r="DC176" i="82"/>
  <c r="DB176" i="82"/>
  <c r="DA176" i="82"/>
  <c r="CZ176" i="82"/>
  <c r="FL175" i="82"/>
  <c r="FK175" i="82"/>
  <c r="FJ175" i="82"/>
  <c r="FI175" i="82"/>
  <c r="FH175" i="82"/>
  <c r="FG175" i="82"/>
  <c r="FF175" i="82"/>
  <c r="FE175" i="82"/>
  <c r="FD175" i="82"/>
  <c r="FC175" i="82"/>
  <c r="FB175" i="82"/>
  <c r="FA175" i="82"/>
  <c r="EY175" i="82"/>
  <c r="EX175" i="82"/>
  <c r="EM175" i="82"/>
  <c r="EL175" i="82"/>
  <c r="EK175" i="82"/>
  <c r="EJ175" i="82"/>
  <c r="EI175" i="82"/>
  <c r="EH175" i="82"/>
  <c r="EG175" i="82"/>
  <c r="EF175" i="82"/>
  <c r="EE175" i="82"/>
  <c r="ED175" i="82"/>
  <c r="EC175" i="82"/>
  <c r="EB175" i="82"/>
  <c r="EA175" i="82"/>
  <c r="DZ175" i="82"/>
  <c r="DY175" i="82"/>
  <c r="DX175" i="82"/>
  <c r="DW175" i="82"/>
  <c r="DV175" i="82"/>
  <c r="DU175" i="82"/>
  <c r="DT175" i="82"/>
  <c r="DS175" i="82"/>
  <c r="DR175" i="82"/>
  <c r="DQ175" i="82"/>
  <c r="DP175" i="82"/>
  <c r="DO175" i="82"/>
  <c r="DN175" i="82"/>
  <c r="DM175" i="82"/>
  <c r="DL175" i="82"/>
  <c r="DK175" i="82"/>
  <c r="DJ175" i="82"/>
  <c r="DI175" i="82"/>
  <c r="DH175" i="82"/>
  <c r="DG175" i="82"/>
  <c r="DF175" i="82"/>
  <c r="DE175" i="82"/>
  <c r="DD175" i="82"/>
  <c r="DC175" i="82"/>
  <c r="DB175" i="82"/>
  <c r="DA175" i="82"/>
  <c r="CZ175" i="82"/>
  <c r="FL174" i="82"/>
  <c r="FK174" i="82"/>
  <c r="FJ174" i="82"/>
  <c r="FI174" i="82"/>
  <c r="FH174" i="82"/>
  <c r="FG174" i="82"/>
  <c r="FF174" i="82"/>
  <c r="FE174" i="82"/>
  <c r="FD174" i="82"/>
  <c r="FC174" i="82"/>
  <c r="FB174" i="82"/>
  <c r="FA174" i="82"/>
  <c r="EY174" i="82"/>
  <c r="EX174" i="82"/>
  <c r="EM174" i="82"/>
  <c r="EL174" i="82"/>
  <c r="EK174" i="82"/>
  <c r="EJ174" i="82"/>
  <c r="EI174" i="82"/>
  <c r="EH174" i="82"/>
  <c r="EG174" i="82"/>
  <c r="EF174" i="82"/>
  <c r="EE174" i="82"/>
  <c r="ED174" i="82"/>
  <c r="EC174" i="82"/>
  <c r="EB174" i="82"/>
  <c r="EA174" i="82"/>
  <c r="DZ174" i="82"/>
  <c r="DY174" i="82"/>
  <c r="DX174" i="82"/>
  <c r="DW174" i="82"/>
  <c r="DV174" i="82"/>
  <c r="DU174" i="82"/>
  <c r="DT174" i="82"/>
  <c r="DS174" i="82"/>
  <c r="DR174" i="82"/>
  <c r="DQ174" i="82"/>
  <c r="DP174" i="82"/>
  <c r="DO174" i="82"/>
  <c r="DN174" i="82"/>
  <c r="DM174" i="82"/>
  <c r="DL174" i="82"/>
  <c r="DK174" i="82"/>
  <c r="DJ174" i="82"/>
  <c r="DI174" i="82"/>
  <c r="DH174" i="82"/>
  <c r="DG174" i="82"/>
  <c r="DF174" i="82"/>
  <c r="DE174" i="82"/>
  <c r="DD174" i="82"/>
  <c r="DC174" i="82"/>
  <c r="DB174" i="82"/>
  <c r="DA174" i="82"/>
  <c r="CZ174" i="82"/>
  <c r="FL173" i="82"/>
  <c r="FK173" i="82"/>
  <c r="FJ173" i="82"/>
  <c r="FI173" i="82"/>
  <c r="FH173" i="82"/>
  <c r="FG173" i="82"/>
  <c r="FF173" i="82"/>
  <c r="FE173" i="82"/>
  <c r="FD173" i="82"/>
  <c r="FC173" i="82"/>
  <c r="FB173" i="82"/>
  <c r="FA173" i="82"/>
  <c r="EY173" i="82"/>
  <c r="EX173" i="82"/>
  <c r="EM173" i="82"/>
  <c r="EL173" i="82"/>
  <c r="EK173" i="82"/>
  <c r="EJ173" i="82"/>
  <c r="EI173" i="82"/>
  <c r="EH173" i="82"/>
  <c r="EG173" i="82"/>
  <c r="EF173" i="82"/>
  <c r="EE173" i="82"/>
  <c r="ED173" i="82"/>
  <c r="EC173" i="82"/>
  <c r="EB173" i="82"/>
  <c r="EA173" i="82"/>
  <c r="DZ173" i="82"/>
  <c r="DY173" i="82"/>
  <c r="DX173" i="82"/>
  <c r="DW173" i="82"/>
  <c r="DV173" i="82"/>
  <c r="DU173" i="82"/>
  <c r="DT173" i="82"/>
  <c r="DS173" i="82"/>
  <c r="DR173" i="82"/>
  <c r="DQ173" i="82"/>
  <c r="DP173" i="82"/>
  <c r="DO173" i="82"/>
  <c r="DN173" i="82"/>
  <c r="DM173" i="82"/>
  <c r="DL173" i="82"/>
  <c r="DK173" i="82"/>
  <c r="DJ173" i="82"/>
  <c r="DI173" i="82"/>
  <c r="DH173" i="82"/>
  <c r="DG173" i="82"/>
  <c r="DF173" i="82"/>
  <c r="DE173" i="82"/>
  <c r="DD173" i="82"/>
  <c r="DC173" i="82"/>
  <c r="DB173" i="82"/>
  <c r="DA173" i="82"/>
  <c r="CZ173" i="82"/>
  <c r="FL172" i="82"/>
  <c r="FK172" i="82"/>
  <c r="FJ172" i="82"/>
  <c r="FI172" i="82"/>
  <c r="FH172" i="82"/>
  <c r="FG172" i="82"/>
  <c r="FF172" i="82"/>
  <c r="FE172" i="82"/>
  <c r="FD172" i="82"/>
  <c r="FC172" i="82"/>
  <c r="FB172" i="82"/>
  <c r="FA172" i="82"/>
  <c r="EY172" i="82"/>
  <c r="EX172" i="82"/>
  <c r="EM172" i="82"/>
  <c r="EL172" i="82"/>
  <c r="EK172" i="82"/>
  <c r="EJ172" i="82"/>
  <c r="EI172" i="82"/>
  <c r="EH172" i="82"/>
  <c r="EG172" i="82"/>
  <c r="EF172" i="82"/>
  <c r="EE172" i="82"/>
  <c r="ED172" i="82"/>
  <c r="EC172" i="82"/>
  <c r="EB172" i="82"/>
  <c r="EA172" i="82"/>
  <c r="DZ172" i="82"/>
  <c r="DY172" i="82"/>
  <c r="DX172" i="82"/>
  <c r="DW172" i="82"/>
  <c r="DV172" i="82"/>
  <c r="DU172" i="82"/>
  <c r="DT172" i="82"/>
  <c r="DS172" i="82"/>
  <c r="DR172" i="82"/>
  <c r="DQ172" i="82"/>
  <c r="DP172" i="82"/>
  <c r="DO172" i="82"/>
  <c r="DN172" i="82"/>
  <c r="DM172" i="82"/>
  <c r="DL172" i="82"/>
  <c r="DK172" i="82"/>
  <c r="DJ172" i="82"/>
  <c r="DI172" i="82"/>
  <c r="DH172" i="82"/>
  <c r="DG172" i="82"/>
  <c r="DF172" i="82"/>
  <c r="DE172" i="82"/>
  <c r="DD172" i="82"/>
  <c r="DC172" i="82"/>
  <c r="DB172" i="82"/>
  <c r="DA172" i="82"/>
  <c r="CZ172" i="82"/>
  <c r="FL171" i="82"/>
  <c r="FK171" i="82"/>
  <c r="FJ171" i="82"/>
  <c r="FI171" i="82"/>
  <c r="FH171" i="82"/>
  <c r="FG171" i="82"/>
  <c r="FF171" i="82"/>
  <c r="FE171" i="82"/>
  <c r="FD171" i="82"/>
  <c r="FC171" i="82"/>
  <c r="FB171" i="82"/>
  <c r="FA171" i="82"/>
  <c r="EY171" i="82"/>
  <c r="EX171" i="82"/>
  <c r="EM171" i="82"/>
  <c r="EL171" i="82"/>
  <c r="EK171" i="82"/>
  <c r="EJ171" i="82"/>
  <c r="EI171" i="82"/>
  <c r="EH171" i="82"/>
  <c r="EG171" i="82"/>
  <c r="EF171" i="82"/>
  <c r="EE171" i="82"/>
  <c r="ED171" i="82"/>
  <c r="EC171" i="82"/>
  <c r="EB171" i="82"/>
  <c r="EA171" i="82"/>
  <c r="DZ171" i="82"/>
  <c r="DY171" i="82"/>
  <c r="DX171" i="82"/>
  <c r="DW171" i="82"/>
  <c r="DV171" i="82"/>
  <c r="DU171" i="82"/>
  <c r="DT171" i="82"/>
  <c r="DS171" i="82"/>
  <c r="DR171" i="82"/>
  <c r="DQ171" i="82"/>
  <c r="DP171" i="82"/>
  <c r="DO171" i="82"/>
  <c r="DN171" i="82"/>
  <c r="DM171" i="82"/>
  <c r="DL171" i="82"/>
  <c r="DK171" i="82"/>
  <c r="DJ171" i="82"/>
  <c r="DI171" i="82"/>
  <c r="DH171" i="82"/>
  <c r="DG171" i="82"/>
  <c r="DF171" i="82"/>
  <c r="DE171" i="82"/>
  <c r="DD171" i="82"/>
  <c r="DC171" i="82"/>
  <c r="DB171" i="82"/>
  <c r="DA171" i="82"/>
  <c r="CZ171" i="82"/>
  <c r="FL170" i="82"/>
  <c r="FK170" i="82"/>
  <c r="FJ170" i="82"/>
  <c r="FI170" i="82"/>
  <c r="FH170" i="82"/>
  <c r="FG170" i="82"/>
  <c r="FF170" i="82"/>
  <c r="FE170" i="82"/>
  <c r="FD170" i="82"/>
  <c r="FC170" i="82"/>
  <c r="FB170" i="82"/>
  <c r="FA170" i="82"/>
  <c r="EY170" i="82"/>
  <c r="EX170" i="82"/>
  <c r="EM170" i="82"/>
  <c r="EL170" i="82"/>
  <c r="EK170" i="82"/>
  <c r="EJ170" i="82"/>
  <c r="EI170" i="82"/>
  <c r="EH170" i="82"/>
  <c r="EG170" i="82"/>
  <c r="EF170" i="82"/>
  <c r="EE170" i="82"/>
  <c r="ED170" i="82"/>
  <c r="EC170" i="82"/>
  <c r="EB170" i="82"/>
  <c r="EA170" i="82"/>
  <c r="DZ170" i="82"/>
  <c r="DY170" i="82"/>
  <c r="DX170" i="82"/>
  <c r="DW170" i="82"/>
  <c r="DV170" i="82"/>
  <c r="DU170" i="82"/>
  <c r="DT170" i="82"/>
  <c r="DS170" i="82"/>
  <c r="DR170" i="82"/>
  <c r="DQ170" i="82"/>
  <c r="DP170" i="82"/>
  <c r="DO170" i="82"/>
  <c r="DN170" i="82"/>
  <c r="DM170" i="82"/>
  <c r="DL170" i="82"/>
  <c r="DK170" i="82"/>
  <c r="DJ170" i="82"/>
  <c r="DI170" i="82"/>
  <c r="DH170" i="82"/>
  <c r="DG170" i="82"/>
  <c r="DF170" i="82"/>
  <c r="DE170" i="82"/>
  <c r="DD170" i="82"/>
  <c r="DC170" i="82"/>
  <c r="DB170" i="82"/>
  <c r="DA170" i="82"/>
  <c r="CZ170" i="82"/>
  <c r="FL169" i="82"/>
  <c r="FK169" i="82"/>
  <c r="FJ169" i="82"/>
  <c r="FI169" i="82"/>
  <c r="FH169" i="82"/>
  <c r="FG169" i="82"/>
  <c r="FF169" i="82"/>
  <c r="FE169" i="82"/>
  <c r="FD169" i="82"/>
  <c r="FC169" i="82"/>
  <c r="FB169" i="82"/>
  <c r="FA169" i="82"/>
  <c r="EY169" i="82"/>
  <c r="EX169" i="82"/>
  <c r="EM169" i="82"/>
  <c r="EL169" i="82"/>
  <c r="EK169" i="82"/>
  <c r="EJ169" i="82"/>
  <c r="EI169" i="82"/>
  <c r="EH169" i="82"/>
  <c r="EG169" i="82"/>
  <c r="EF169" i="82"/>
  <c r="EE169" i="82"/>
  <c r="ED169" i="82"/>
  <c r="EC169" i="82"/>
  <c r="EB169" i="82"/>
  <c r="EA169" i="82"/>
  <c r="DZ169" i="82"/>
  <c r="DY169" i="82"/>
  <c r="DX169" i="82"/>
  <c r="DW169" i="82"/>
  <c r="DV169" i="82"/>
  <c r="DU169" i="82"/>
  <c r="DT169" i="82"/>
  <c r="DS169" i="82"/>
  <c r="DR169" i="82"/>
  <c r="DQ169" i="82"/>
  <c r="DP169" i="82"/>
  <c r="DO169" i="82"/>
  <c r="DN169" i="82"/>
  <c r="DM169" i="82"/>
  <c r="DL169" i="82"/>
  <c r="DK169" i="82"/>
  <c r="DJ169" i="82"/>
  <c r="DI169" i="82"/>
  <c r="DH169" i="82"/>
  <c r="DG169" i="82"/>
  <c r="DF169" i="82"/>
  <c r="DE169" i="82"/>
  <c r="DD169" i="82"/>
  <c r="DC169" i="82"/>
  <c r="DB169" i="82"/>
  <c r="DA169" i="82"/>
  <c r="CZ169" i="82"/>
  <c r="FL168" i="82"/>
  <c r="FK168" i="82"/>
  <c r="FJ168" i="82"/>
  <c r="FI168" i="82"/>
  <c r="FH168" i="82"/>
  <c r="FG168" i="82"/>
  <c r="FF168" i="82"/>
  <c r="FE168" i="82"/>
  <c r="FD168" i="82"/>
  <c r="FC168" i="82"/>
  <c r="FB168" i="82"/>
  <c r="FA168" i="82"/>
  <c r="EY168" i="82"/>
  <c r="EX168" i="82"/>
  <c r="EM168" i="82"/>
  <c r="EL168" i="82"/>
  <c r="EK168" i="82"/>
  <c r="EJ168" i="82"/>
  <c r="EI168" i="82"/>
  <c r="EH168" i="82"/>
  <c r="EG168" i="82"/>
  <c r="EF168" i="82"/>
  <c r="EE168" i="82"/>
  <c r="ED168" i="82"/>
  <c r="EC168" i="82"/>
  <c r="EB168" i="82"/>
  <c r="EA168" i="82"/>
  <c r="DZ168" i="82"/>
  <c r="DY168" i="82"/>
  <c r="DX168" i="82"/>
  <c r="DW168" i="82"/>
  <c r="DV168" i="82"/>
  <c r="DU168" i="82"/>
  <c r="DT168" i="82"/>
  <c r="DS168" i="82"/>
  <c r="DR168" i="82"/>
  <c r="DQ168" i="82"/>
  <c r="DP168" i="82"/>
  <c r="DO168" i="82"/>
  <c r="DN168" i="82"/>
  <c r="DM168" i="82"/>
  <c r="DL168" i="82"/>
  <c r="DK168" i="82"/>
  <c r="DJ168" i="82"/>
  <c r="DI168" i="82"/>
  <c r="DH168" i="82"/>
  <c r="DG168" i="82"/>
  <c r="DF168" i="82"/>
  <c r="DE168" i="82"/>
  <c r="DD168" i="82"/>
  <c r="DC168" i="82"/>
  <c r="DB168" i="82"/>
  <c r="DA168" i="82"/>
  <c r="CZ168" i="82"/>
  <c r="FL167" i="82"/>
  <c r="FK167" i="82"/>
  <c r="FJ167" i="82"/>
  <c r="FI167" i="82"/>
  <c r="FH167" i="82"/>
  <c r="FG167" i="82"/>
  <c r="FF167" i="82"/>
  <c r="FE167" i="82"/>
  <c r="FD167" i="82"/>
  <c r="FC167" i="82"/>
  <c r="FB167" i="82"/>
  <c r="FA167" i="82"/>
  <c r="EY167" i="82"/>
  <c r="EX167" i="82"/>
  <c r="EM167" i="82"/>
  <c r="EL167" i="82"/>
  <c r="EK167" i="82"/>
  <c r="EJ167" i="82"/>
  <c r="EI167" i="82"/>
  <c r="EH167" i="82"/>
  <c r="EG167" i="82"/>
  <c r="EF167" i="82"/>
  <c r="EE167" i="82"/>
  <c r="ED167" i="82"/>
  <c r="EC167" i="82"/>
  <c r="EB167" i="82"/>
  <c r="EA167" i="82"/>
  <c r="DZ167" i="82"/>
  <c r="DY167" i="82"/>
  <c r="DX167" i="82"/>
  <c r="DW167" i="82"/>
  <c r="DV167" i="82"/>
  <c r="DU167" i="82"/>
  <c r="DT167" i="82"/>
  <c r="DS167" i="82"/>
  <c r="DR167" i="82"/>
  <c r="DQ167" i="82"/>
  <c r="DP167" i="82"/>
  <c r="DO167" i="82"/>
  <c r="DN167" i="82"/>
  <c r="DM167" i="82"/>
  <c r="DL167" i="82"/>
  <c r="DK167" i="82"/>
  <c r="DJ167" i="82"/>
  <c r="DI167" i="82"/>
  <c r="DH167" i="82"/>
  <c r="DG167" i="82"/>
  <c r="DF167" i="82"/>
  <c r="DE167" i="82"/>
  <c r="DD167" i="82"/>
  <c r="DC167" i="82"/>
  <c r="DB167" i="82"/>
  <c r="DA167" i="82"/>
  <c r="CZ167" i="82"/>
  <c r="FL166" i="82"/>
  <c r="FK166" i="82"/>
  <c r="FJ166" i="82"/>
  <c r="FI166" i="82"/>
  <c r="FH166" i="82"/>
  <c r="FG166" i="82"/>
  <c r="FF166" i="82"/>
  <c r="FE166" i="82"/>
  <c r="FD166" i="82"/>
  <c r="FC166" i="82"/>
  <c r="FB166" i="82"/>
  <c r="FA166" i="82"/>
  <c r="EY166" i="82"/>
  <c r="EX166" i="82"/>
  <c r="EM166" i="82"/>
  <c r="EL166" i="82"/>
  <c r="EK166" i="82"/>
  <c r="EJ166" i="82"/>
  <c r="EI166" i="82"/>
  <c r="EH166" i="82"/>
  <c r="EG166" i="82"/>
  <c r="EF166" i="82"/>
  <c r="EE166" i="82"/>
  <c r="ED166" i="82"/>
  <c r="EC166" i="82"/>
  <c r="EB166" i="82"/>
  <c r="EA166" i="82"/>
  <c r="DZ166" i="82"/>
  <c r="DY166" i="82"/>
  <c r="DX166" i="82"/>
  <c r="DW166" i="82"/>
  <c r="DV166" i="82"/>
  <c r="DU166" i="82"/>
  <c r="DT166" i="82"/>
  <c r="DS166" i="82"/>
  <c r="DR166" i="82"/>
  <c r="DQ166" i="82"/>
  <c r="DP166" i="82"/>
  <c r="DO166" i="82"/>
  <c r="DN166" i="82"/>
  <c r="DM166" i="82"/>
  <c r="DL166" i="82"/>
  <c r="DK166" i="82"/>
  <c r="DJ166" i="82"/>
  <c r="DI166" i="82"/>
  <c r="DH166" i="82"/>
  <c r="DG166" i="82"/>
  <c r="DF166" i="82"/>
  <c r="DE166" i="82"/>
  <c r="DD166" i="82"/>
  <c r="DC166" i="82"/>
  <c r="DB166" i="82"/>
  <c r="DA166" i="82"/>
  <c r="CZ166" i="82"/>
  <c r="FL165" i="82"/>
  <c r="FK165" i="82"/>
  <c r="FJ165" i="82"/>
  <c r="FI165" i="82"/>
  <c r="FH165" i="82"/>
  <c r="FG165" i="82"/>
  <c r="FF165" i="82"/>
  <c r="FE165" i="82"/>
  <c r="FD165" i="82"/>
  <c r="FC165" i="82"/>
  <c r="FB165" i="82"/>
  <c r="FA165" i="82"/>
  <c r="EY165" i="82"/>
  <c r="EX165" i="82"/>
  <c r="EM165" i="82"/>
  <c r="EL165" i="82"/>
  <c r="EK165" i="82"/>
  <c r="EJ165" i="82"/>
  <c r="EI165" i="82"/>
  <c r="EH165" i="82"/>
  <c r="EG165" i="82"/>
  <c r="EF165" i="82"/>
  <c r="EE165" i="82"/>
  <c r="ED165" i="82"/>
  <c r="EC165" i="82"/>
  <c r="EB165" i="82"/>
  <c r="EA165" i="82"/>
  <c r="DZ165" i="82"/>
  <c r="DY165" i="82"/>
  <c r="DX165" i="82"/>
  <c r="DW165" i="82"/>
  <c r="DV165" i="82"/>
  <c r="DU165" i="82"/>
  <c r="DT165" i="82"/>
  <c r="DS165" i="82"/>
  <c r="DR165" i="82"/>
  <c r="DQ165" i="82"/>
  <c r="DP165" i="82"/>
  <c r="DO165" i="82"/>
  <c r="DN165" i="82"/>
  <c r="DM165" i="82"/>
  <c r="DL165" i="82"/>
  <c r="DK165" i="82"/>
  <c r="DJ165" i="82"/>
  <c r="DI165" i="82"/>
  <c r="DH165" i="82"/>
  <c r="DG165" i="82"/>
  <c r="DF165" i="82"/>
  <c r="DE165" i="82"/>
  <c r="DD165" i="82"/>
  <c r="DC165" i="82"/>
  <c r="DB165" i="82"/>
  <c r="DA165" i="82"/>
  <c r="CZ165" i="82"/>
  <c r="FL164" i="82"/>
  <c r="FK164" i="82"/>
  <c r="FJ164" i="82"/>
  <c r="FI164" i="82"/>
  <c r="FH164" i="82"/>
  <c r="FG164" i="82"/>
  <c r="FF164" i="82"/>
  <c r="FE164" i="82"/>
  <c r="FD164" i="82"/>
  <c r="FC164" i="82"/>
  <c r="FB164" i="82"/>
  <c r="FA164" i="82"/>
  <c r="EY164" i="82"/>
  <c r="EX164" i="82"/>
  <c r="EM164" i="82"/>
  <c r="EL164" i="82"/>
  <c r="EK164" i="82"/>
  <c r="EJ164" i="82"/>
  <c r="EI164" i="82"/>
  <c r="EH164" i="82"/>
  <c r="EG164" i="82"/>
  <c r="EF164" i="82"/>
  <c r="EE164" i="82"/>
  <c r="ED164" i="82"/>
  <c r="EC164" i="82"/>
  <c r="EB164" i="82"/>
  <c r="EA164" i="82"/>
  <c r="DZ164" i="82"/>
  <c r="DY164" i="82"/>
  <c r="DX164" i="82"/>
  <c r="DW164" i="82"/>
  <c r="DV164" i="82"/>
  <c r="DU164" i="82"/>
  <c r="DT164" i="82"/>
  <c r="DS164" i="82"/>
  <c r="DR164" i="82"/>
  <c r="DQ164" i="82"/>
  <c r="DP164" i="82"/>
  <c r="DO164" i="82"/>
  <c r="DN164" i="82"/>
  <c r="DM164" i="82"/>
  <c r="DL164" i="82"/>
  <c r="DK164" i="82"/>
  <c r="DJ164" i="82"/>
  <c r="DI164" i="82"/>
  <c r="DH164" i="82"/>
  <c r="DG164" i="82"/>
  <c r="DF164" i="82"/>
  <c r="DE164" i="82"/>
  <c r="DD164" i="82"/>
  <c r="DC164" i="82"/>
  <c r="DB164" i="82"/>
  <c r="DA164" i="82"/>
  <c r="CZ164" i="82"/>
  <c r="FL163" i="82"/>
  <c r="FK163" i="82"/>
  <c r="FJ163" i="82"/>
  <c r="FI163" i="82"/>
  <c r="FH163" i="82"/>
  <c r="FG163" i="82"/>
  <c r="FF163" i="82"/>
  <c r="FE163" i="82"/>
  <c r="FD163" i="82"/>
  <c r="FC163" i="82"/>
  <c r="FB163" i="82"/>
  <c r="FA163" i="82"/>
  <c r="EY163" i="82"/>
  <c r="EX163" i="82"/>
  <c r="EM163" i="82"/>
  <c r="EL163" i="82"/>
  <c r="EK163" i="82"/>
  <c r="EJ163" i="82"/>
  <c r="EI163" i="82"/>
  <c r="EH163" i="82"/>
  <c r="EG163" i="82"/>
  <c r="EF163" i="82"/>
  <c r="EE163" i="82"/>
  <c r="ED163" i="82"/>
  <c r="EC163" i="82"/>
  <c r="EB163" i="82"/>
  <c r="EA163" i="82"/>
  <c r="DZ163" i="82"/>
  <c r="DY163" i="82"/>
  <c r="DX163" i="82"/>
  <c r="DW163" i="82"/>
  <c r="DV163" i="82"/>
  <c r="DU163" i="82"/>
  <c r="DT163" i="82"/>
  <c r="DS163" i="82"/>
  <c r="DR163" i="82"/>
  <c r="DQ163" i="82"/>
  <c r="DP163" i="82"/>
  <c r="DO163" i="82"/>
  <c r="DN163" i="82"/>
  <c r="DM163" i="82"/>
  <c r="DL163" i="82"/>
  <c r="DK163" i="82"/>
  <c r="DJ163" i="82"/>
  <c r="DI163" i="82"/>
  <c r="DH163" i="82"/>
  <c r="DG163" i="82"/>
  <c r="DF163" i="82"/>
  <c r="DE163" i="82"/>
  <c r="DD163" i="82"/>
  <c r="DC163" i="82"/>
  <c r="DB163" i="82"/>
  <c r="DA163" i="82"/>
  <c r="CZ163" i="82"/>
  <c r="FL162" i="82"/>
  <c r="FK162" i="82"/>
  <c r="FJ162" i="82"/>
  <c r="FI162" i="82"/>
  <c r="FH162" i="82"/>
  <c r="FG162" i="82"/>
  <c r="FF162" i="82"/>
  <c r="FE162" i="82"/>
  <c r="FD162" i="82"/>
  <c r="FC162" i="82"/>
  <c r="FB162" i="82"/>
  <c r="FA162" i="82"/>
  <c r="EY162" i="82"/>
  <c r="EX162" i="82"/>
  <c r="EM162" i="82"/>
  <c r="EL162" i="82"/>
  <c r="EK162" i="82"/>
  <c r="EJ162" i="82"/>
  <c r="EI162" i="82"/>
  <c r="EH162" i="82"/>
  <c r="EG162" i="82"/>
  <c r="EF162" i="82"/>
  <c r="EE162" i="82"/>
  <c r="ED162" i="82"/>
  <c r="EC162" i="82"/>
  <c r="EB162" i="82"/>
  <c r="EA162" i="82"/>
  <c r="DZ162" i="82"/>
  <c r="DY162" i="82"/>
  <c r="DX162" i="82"/>
  <c r="DW162" i="82"/>
  <c r="DV162" i="82"/>
  <c r="DU162" i="82"/>
  <c r="DT162" i="82"/>
  <c r="DS162" i="82"/>
  <c r="DR162" i="82"/>
  <c r="DQ162" i="82"/>
  <c r="DP162" i="82"/>
  <c r="DO162" i="82"/>
  <c r="DN162" i="82"/>
  <c r="DM162" i="82"/>
  <c r="DL162" i="82"/>
  <c r="DK162" i="82"/>
  <c r="DJ162" i="82"/>
  <c r="DI162" i="82"/>
  <c r="DH162" i="82"/>
  <c r="DG162" i="82"/>
  <c r="DF162" i="82"/>
  <c r="DE162" i="82"/>
  <c r="DD162" i="82"/>
  <c r="DC162" i="82"/>
  <c r="DB162" i="82"/>
  <c r="DA162" i="82"/>
  <c r="CZ162" i="82"/>
  <c r="FL161" i="82"/>
  <c r="FK161" i="82"/>
  <c r="FJ161" i="82"/>
  <c r="FI161" i="82"/>
  <c r="FH161" i="82"/>
  <c r="FG161" i="82"/>
  <c r="FF161" i="82"/>
  <c r="FE161" i="82"/>
  <c r="FD161" i="82"/>
  <c r="FC161" i="82"/>
  <c r="FB161" i="82"/>
  <c r="FA161" i="82"/>
  <c r="EY161" i="82"/>
  <c r="EX161" i="82"/>
  <c r="EM161" i="82"/>
  <c r="EL161" i="82"/>
  <c r="EK161" i="82"/>
  <c r="EJ161" i="82"/>
  <c r="EI161" i="82"/>
  <c r="EH161" i="82"/>
  <c r="EG161" i="82"/>
  <c r="EF161" i="82"/>
  <c r="EE161" i="82"/>
  <c r="ED161" i="82"/>
  <c r="EC161" i="82"/>
  <c r="EB161" i="82"/>
  <c r="EA161" i="82"/>
  <c r="DZ161" i="82"/>
  <c r="DY161" i="82"/>
  <c r="DX161" i="82"/>
  <c r="DW161" i="82"/>
  <c r="DV161" i="82"/>
  <c r="DU161" i="82"/>
  <c r="DT161" i="82"/>
  <c r="DS161" i="82"/>
  <c r="DR161" i="82"/>
  <c r="DQ161" i="82"/>
  <c r="DP161" i="82"/>
  <c r="DO161" i="82"/>
  <c r="DN161" i="82"/>
  <c r="DM161" i="82"/>
  <c r="DL161" i="82"/>
  <c r="DK161" i="82"/>
  <c r="DJ161" i="82"/>
  <c r="DI161" i="82"/>
  <c r="DH161" i="82"/>
  <c r="DG161" i="82"/>
  <c r="DF161" i="82"/>
  <c r="DE161" i="82"/>
  <c r="DD161" i="82"/>
  <c r="DC161" i="82"/>
  <c r="DB161" i="82"/>
  <c r="DA161" i="82"/>
  <c r="CZ161" i="82"/>
  <c r="FL160" i="82"/>
  <c r="FK160" i="82"/>
  <c r="FJ160" i="82"/>
  <c r="FI160" i="82"/>
  <c r="FH160" i="82"/>
  <c r="FG160" i="82"/>
  <c r="FF160" i="82"/>
  <c r="FE160" i="82"/>
  <c r="FD160" i="82"/>
  <c r="FC160" i="82"/>
  <c r="FB160" i="82"/>
  <c r="FA160" i="82"/>
  <c r="EY160" i="82"/>
  <c r="EX160" i="82"/>
  <c r="EM160" i="82"/>
  <c r="EL160" i="82"/>
  <c r="EK160" i="82"/>
  <c r="EJ160" i="82"/>
  <c r="EI160" i="82"/>
  <c r="EH160" i="82"/>
  <c r="EG160" i="82"/>
  <c r="EF160" i="82"/>
  <c r="EE160" i="82"/>
  <c r="ED160" i="82"/>
  <c r="EC160" i="82"/>
  <c r="EB160" i="82"/>
  <c r="EA160" i="82"/>
  <c r="DZ160" i="82"/>
  <c r="DY160" i="82"/>
  <c r="DX160" i="82"/>
  <c r="DW160" i="82"/>
  <c r="DV160" i="82"/>
  <c r="DU160" i="82"/>
  <c r="DT160" i="82"/>
  <c r="DS160" i="82"/>
  <c r="DR160" i="82"/>
  <c r="DQ160" i="82"/>
  <c r="DP160" i="82"/>
  <c r="DO160" i="82"/>
  <c r="DN160" i="82"/>
  <c r="DM160" i="82"/>
  <c r="DL160" i="82"/>
  <c r="DK160" i="82"/>
  <c r="DJ160" i="82"/>
  <c r="DI160" i="82"/>
  <c r="DH160" i="82"/>
  <c r="DG160" i="82"/>
  <c r="DF160" i="82"/>
  <c r="DE160" i="82"/>
  <c r="DD160" i="82"/>
  <c r="DC160" i="82"/>
  <c r="DB160" i="82"/>
  <c r="DA160" i="82"/>
  <c r="CZ160" i="82"/>
  <c r="FL159" i="82"/>
  <c r="FK159" i="82"/>
  <c r="FJ159" i="82"/>
  <c r="FI159" i="82"/>
  <c r="FH159" i="82"/>
  <c r="FG159" i="82"/>
  <c r="FF159" i="82"/>
  <c r="FE159" i="82"/>
  <c r="FD159" i="82"/>
  <c r="FC159" i="82"/>
  <c r="FB159" i="82"/>
  <c r="FA159" i="82"/>
  <c r="EY159" i="82"/>
  <c r="EX159" i="82"/>
  <c r="EM159" i="82"/>
  <c r="EL159" i="82"/>
  <c r="EK159" i="82"/>
  <c r="EJ159" i="82"/>
  <c r="EI159" i="82"/>
  <c r="EH159" i="82"/>
  <c r="EG159" i="82"/>
  <c r="EF159" i="82"/>
  <c r="EE159" i="82"/>
  <c r="ED159" i="82"/>
  <c r="EC159" i="82"/>
  <c r="EB159" i="82"/>
  <c r="EA159" i="82"/>
  <c r="DZ159" i="82"/>
  <c r="DY159" i="82"/>
  <c r="DX159" i="82"/>
  <c r="DW159" i="82"/>
  <c r="DV159" i="82"/>
  <c r="DU159" i="82"/>
  <c r="DT159" i="82"/>
  <c r="DS159" i="82"/>
  <c r="DR159" i="82"/>
  <c r="DQ159" i="82"/>
  <c r="DP159" i="82"/>
  <c r="DO159" i="82"/>
  <c r="DN159" i="82"/>
  <c r="DM159" i="82"/>
  <c r="DL159" i="82"/>
  <c r="DK159" i="82"/>
  <c r="DJ159" i="82"/>
  <c r="DI159" i="82"/>
  <c r="DH159" i="82"/>
  <c r="DG159" i="82"/>
  <c r="DF159" i="82"/>
  <c r="DE159" i="82"/>
  <c r="DD159" i="82"/>
  <c r="DC159" i="82"/>
  <c r="DB159" i="82"/>
  <c r="DA159" i="82"/>
  <c r="CZ159" i="82"/>
  <c r="FL158" i="82"/>
  <c r="FK158" i="82"/>
  <c r="FJ158" i="82"/>
  <c r="FI158" i="82"/>
  <c r="FH158" i="82"/>
  <c r="FG158" i="82"/>
  <c r="FF158" i="82"/>
  <c r="FE158" i="82"/>
  <c r="FD158" i="82"/>
  <c r="FC158" i="82"/>
  <c r="FB158" i="82"/>
  <c r="FA158" i="82"/>
  <c r="EY158" i="82"/>
  <c r="EX158" i="82"/>
  <c r="EM158" i="82"/>
  <c r="EL158" i="82"/>
  <c r="EK158" i="82"/>
  <c r="EJ158" i="82"/>
  <c r="EI158" i="82"/>
  <c r="EH158" i="82"/>
  <c r="EG158" i="82"/>
  <c r="EF158" i="82"/>
  <c r="EE158" i="82"/>
  <c r="ED158" i="82"/>
  <c r="EC158" i="82"/>
  <c r="EB158" i="82"/>
  <c r="EA158" i="82"/>
  <c r="DZ158" i="82"/>
  <c r="DY158" i="82"/>
  <c r="DX158" i="82"/>
  <c r="DW158" i="82"/>
  <c r="DV158" i="82"/>
  <c r="DU158" i="82"/>
  <c r="DT158" i="82"/>
  <c r="DS158" i="82"/>
  <c r="DR158" i="82"/>
  <c r="DQ158" i="82"/>
  <c r="DP158" i="82"/>
  <c r="DO158" i="82"/>
  <c r="DN158" i="82"/>
  <c r="DM158" i="82"/>
  <c r="DL158" i="82"/>
  <c r="DK158" i="82"/>
  <c r="DJ158" i="82"/>
  <c r="DI158" i="82"/>
  <c r="DH158" i="82"/>
  <c r="DG158" i="82"/>
  <c r="DF158" i="82"/>
  <c r="DE158" i="82"/>
  <c r="DD158" i="82"/>
  <c r="DC158" i="82"/>
  <c r="DB158" i="82"/>
  <c r="DA158" i="82"/>
  <c r="CZ158" i="82"/>
  <c r="FL157" i="82"/>
  <c r="FK157" i="82"/>
  <c r="FJ157" i="82"/>
  <c r="FI157" i="82"/>
  <c r="FH157" i="82"/>
  <c r="FG157" i="82"/>
  <c r="FF157" i="82"/>
  <c r="FE157" i="82"/>
  <c r="FD157" i="82"/>
  <c r="FC157" i="82"/>
  <c r="FB157" i="82"/>
  <c r="FA157" i="82"/>
  <c r="EY157" i="82"/>
  <c r="EX157" i="82"/>
  <c r="EM157" i="82"/>
  <c r="EL157" i="82"/>
  <c r="EK157" i="82"/>
  <c r="EJ157" i="82"/>
  <c r="EI157" i="82"/>
  <c r="EH157" i="82"/>
  <c r="EG157" i="82"/>
  <c r="EF157" i="82"/>
  <c r="EE157" i="82"/>
  <c r="ED157" i="82"/>
  <c r="EC157" i="82"/>
  <c r="EB157" i="82"/>
  <c r="EA157" i="82"/>
  <c r="DZ157" i="82"/>
  <c r="DY157" i="82"/>
  <c r="DX157" i="82"/>
  <c r="DW157" i="82"/>
  <c r="DV157" i="82"/>
  <c r="DU157" i="82"/>
  <c r="DT157" i="82"/>
  <c r="DS157" i="82"/>
  <c r="DR157" i="82"/>
  <c r="DQ157" i="82"/>
  <c r="DP157" i="82"/>
  <c r="DO157" i="82"/>
  <c r="DN157" i="82"/>
  <c r="DM157" i="82"/>
  <c r="DL157" i="82"/>
  <c r="DK157" i="82"/>
  <c r="DJ157" i="82"/>
  <c r="DI157" i="82"/>
  <c r="DH157" i="82"/>
  <c r="DG157" i="82"/>
  <c r="DF157" i="82"/>
  <c r="DE157" i="82"/>
  <c r="DD157" i="82"/>
  <c r="DC157" i="82"/>
  <c r="DB157" i="82"/>
  <c r="DA157" i="82"/>
  <c r="CZ157" i="82"/>
  <c r="FL156" i="82"/>
  <c r="FK156" i="82"/>
  <c r="FJ156" i="82"/>
  <c r="FI156" i="82"/>
  <c r="FH156" i="82"/>
  <c r="FG156" i="82"/>
  <c r="FF156" i="82"/>
  <c r="FE156" i="82"/>
  <c r="FD156" i="82"/>
  <c r="FC156" i="82"/>
  <c r="FB156" i="82"/>
  <c r="FA156" i="82"/>
  <c r="EY156" i="82"/>
  <c r="EX156" i="82"/>
  <c r="EM156" i="82"/>
  <c r="EL156" i="82"/>
  <c r="EK156" i="82"/>
  <c r="EJ156" i="82"/>
  <c r="EI156" i="82"/>
  <c r="EH156" i="82"/>
  <c r="EG156" i="82"/>
  <c r="EF156" i="82"/>
  <c r="EE156" i="82"/>
  <c r="ED156" i="82"/>
  <c r="EC156" i="82"/>
  <c r="EB156" i="82"/>
  <c r="EA156" i="82"/>
  <c r="DZ156" i="82"/>
  <c r="DY156" i="82"/>
  <c r="DX156" i="82"/>
  <c r="DW156" i="82"/>
  <c r="DV156" i="82"/>
  <c r="DU156" i="82"/>
  <c r="DT156" i="82"/>
  <c r="DS156" i="82"/>
  <c r="DR156" i="82"/>
  <c r="DQ156" i="82"/>
  <c r="DP156" i="82"/>
  <c r="DO156" i="82"/>
  <c r="DN156" i="82"/>
  <c r="DM156" i="82"/>
  <c r="DL156" i="82"/>
  <c r="DK156" i="82"/>
  <c r="DJ156" i="82"/>
  <c r="DI156" i="82"/>
  <c r="DH156" i="82"/>
  <c r="DG156" i="82"/>
  <c r="DF156" i="82"/>
  <c r="DE156" i="82"/>
  <c r="DD156" i="82"/>
  <c r="DC156" i="82"/>
  <c r="DB156" i="82"/>
  <c r="DA156" i="82"/>
  <c r="CZ156" i="82"/>
  <c r="FL155" i="82"/>
  <c r="FK155" i="82"/>
  <c r="FJ155" i="82"/>
  <c r="FI155" i="82"/>
  <c r="FH155" i="82"/>
  <c r="FG155" i="82"/>
  <c r="FF155" i="82"/>
  <c r="FE155" i="82"/>
  <c r="FD155" i="82"/>
  <c r="FC155" i="82"/>
  <c r="FB155" i="82"/>
  <c r="FA155" i="82"/>
  <c r="EY155" i="82"/>
  <c r="EX155" i="82"/>
  <c r="EM155" i="82"/>
  <c r="EL155" i="82"/>
  <c r="EK155" i="82"/>
  <c r="EJ155" i="82"/>
  <c r="EI155" i="82"/>
  <c r="EH155" i="82"/>
  <c r="EG155" i="82"/>
  <c r="EF155" i="82"/>
  <c r="EE155" i="82"/>
  <c r="ED155" i="82"/>
  <c r="EC155" i="82"/>
  <c r="EB155" i="82"/>
  <c r="EA155" i="82"/>
  <c r="DZ155" i="82"/>
  <c r="DY155" i="82"/>
  <c r="DX155" i="82"/>
  <c r="DW155" i="82"/>
  <c r="DV155" i="82"/>
  <c r="DU155" i="82"/>
  <c r="DT155" i="82"/>
  <c r="DS155" i="82"/>
  <c r="DR155" i="82"/>
  <c r="DQ155" i="82"/>
  <c r="DP155" i="82"/>
  <c r="DO155" i="82"/>
  <c r="DN155" i="82"/>
  <c r="DM155" i="82"/>
  <c r="DL155" i="82"/>
  <c r="DK155" i="82"/>
  <c r="DJ155" i="82"/>
  <c r="DI155" i="82"/>
  <c r="DH155" i="82"/>
  <c r="DG155" i="82"/>
  <c r="DF155" i="82"/>
  <c r="DE155" i="82"/>
  <c r="DD155" i="82"/>
  <c r="DC155" i="82"/>
  <c r="DB155" i="82"/>
  <c r="DA155" i="82"/>
  <c r="CZ155" i="82"/>
  <c r="FL154" i="82"/>
  <c r="FK154" i="82"/>
  <c r="FJ154" i="82"/>
  <c r="FI154" i="82"/>
  <c r="FH154" i="82"/>
  <c r="FG154" i="82"/>
  <c r="FF154" i="82"/>
  <c r="FE154" i="82"/>
  <c r="FD154" i="82"/>
  <c r="FC154" i="82"/>
  <c r="FB154" i="82"/>
  <c r="FA154" i="82"/>
  <c r="EY154" i="82"/>
  <c r="EX154" i="82"/>
  <c r="EM154" i="82"/>
  <c r="EL154" i="82"/>
  <c r="EK154" i="82"/>
  <c r="EJ154" i="82"/>
  <c r="EI154" i="82"/>
  <c r="EH154" i="82"/>
  <c r="EG154" i="82"/>
  <c r="EF154" i="82"/>
  <c r="EE154" i="82"/>
  <c r="ED154" i="82"/>
  <c r="EC154" i="82"/>
  <c r="EB154" i="82"/>
  <c r="EA154" i="82"/>
  <c r="DZ154" i="82"/>
  <c r="DY154" i="82"/>
  <c r="DX154" i="82"/>
  <c r="DW154" i="82"/>
  <c r="DV154" i="82"/>
  <c r="DU154" i="82"/>
  <c r="DT154" i="82"/>
  <c r="DS154" i="82"/>
  <c r="DR154" i="82"/>
  <c r="DQ154" i="82"/>
  <c r="DP154" i="82"/>
  <c r="DO154" i="82"/>
  <c r="DN154" i="82"/>
  <c r="DM154" i="82"/>
  <c r="DL154" i="82"/>
  <c r="DK154" i="82"/>
  <c r="DJ154" i="82"/>
  <c r="DI154" i="82"/>
  <c r="DH154" i="82"/>
  <c r="DG154" i="82"/>
  <c r="DF154" i="82"/>
  <c r="DE154" i="82"/>
  <c r="DD154" i="82"/>
  <c r="DC154" i="82"/>
  <c r="DB154" i="82"/>
  <c r="DA154" i="82"/>
  <c r="CZ154" i="82"/>
  <c r="FL153" i="82"/>
  <c r="FK153" i="82"/>
  <c r="FJ153" i="82"/>
  <c r="FI153" i="82"/>
  <c r="FH153" i="82"/>
  <c r="FG153" i="82"/>
  <c r="FF153" i="82"/>
  <c r="FE153" i="82"/>
  <c r="FD153" i="82"/>
  <c r="FC153" i="82"/>
  <c r="FB153" i="82"/>
  <c r="FA153" i="82"/>
  <c r="EY153" i="82"/>
  <c r="EX153" i="82"/>
  <c r="EM153" i="82"/>
  <c r="EL153" i="82"/>
  <c r="EK153" i="82"/>
  <c r="EJ153" i="82"/>
  <c r="EI153" i="82"/>
  <c r="EH153" i="82"/>
  <c r="EG153" i="82"/>
  <c r="EF153" i="82"/>
  <c r="EE153" i="82"/>
  <c r="ED153" i="82"/>
  <c r="EC153" i="82"/>
  <c r="EB153" i="82"/>
  <c r="EA153" i="82"/>
  <c r="DZ153" i="82"/>
  <c r="DY153" i="82"/>
  <c r="DX153" i="82"/>
  <c r="DW153" i="82"/>
  <c r="DV153" i="82"/>
  <c r="DU153" i="82"/>
  <c r="DT153" i="82"/>
  <c r="DS153" i="82"/>
  <c r="DR153" i="82"/>
  <c r="DQ153" i="82"/>
  <c r="DP153" i="82"/>
  <c r="DO153" i="82"/>
  <c r="DN153" i="82"/>
  <c r="DM153" i="82"/>
  <c r="DL153" i="82"/>
  <c r="DK153" i="82"/>
  <c r="DJ153" i="82"/>
  <c r="DI153" i="82"/>
  <c r="DH153" i="82"/>
  <c r="DG153" i="82"/>
  <c r="DF153" i="82"/>
  <c r="DE153" i="82"/>
  <c r="DD153" i="82"/>
  <c r="DC153" i="82"/>
  <c r="DB153" i="82"/>
  <c r="DA153" i="82"/>
  <c r="CZ153" i="82"/>
  <c r="FL152" i="82"/>
  <c r="FK152" i="82"/>
  <c r="FJ152" i="82"/>
  <c r="FI152" i="82"/>
  <c r="FH152" i="82"/>
  <c r="FG152" i="82"/>
  <c r="FF152" i="82"/>
  <c r="FE152" i="82"/>
  <c r="FD152" i="82"/>
  <c r="FC152" i="82"/>
  <c r="FB152" i="82"/>
  <c r="FA152" i="82"/>
  <c r="EY152" i="82"/>
  <c r="EX152" i="82"/>
  <c r="EM152" i="82"/>
  <c r="EL152" i="82"/>
  <c r="EK152" i="82"/>
  <c r="EJ152" i="82"/>
  <c r="EI152" i="82"/>
  <c r="EH152" i="82"/>
  <c r="EG152" i="82"/>
  <c r="EF152" i="82"/>
  <c r="EE152" i="82"/>
  <c r="ED152" i="82"/>
  <c r="EC152" i="82"/>
  <c r="EB152" i="82"/>
  <c r="EA152" i="82"/>
  <c r="DZ152" i="82"/>
  <c r="DY152" i="82"/>
  <c r="DX152" i="82"/>
  <c r="DW152" i="82"/>
  <c r="DV152" i="82"/>
  <c r="DU152" i="82"/>
  <c r="DT152" i="82"/>
  <c r="DS152" i="82"/>
  <c r="DR152" i="82"/>
  <c r="DQ152" i="82"/>
  <c r="DP152" i="82"/>
  <c r="DO152" i="82"/>
  <c r="DN152" i="82"/>
  <c r="DM152" i="82"/>
  <c r="DL152" i="82"/>
  <c r="DK152" i="82"/>
  <c r="DJ152" i="82"/>
  <c r="DI152" i="82"/>
  <c r="DH152" i="82"/>
  <c r="DG152" i="82"/>
  <c r="DF152" i="82"/>
  <c r="DE152" i="82"/>
  <c r="DD152" i="82"/>
  <c r="DC152" i="82"/>
  <c r="DB152" i="82"/>
  <c r="DA152" i="82"/>
  <c r="CZ152" i="82"/>
  <c r="FL151" i="82"/>
  <c r="FK151" i="82"/>
  <c r="FJ151" i="82"/>
  <c r="FI151" i="82"/>
  <c r="FH151" i="82"/>
  <c r="FG151" i="82"/>
  <c r="FF151" i="82"/>
  <c r="FE151" i="82"/>
  <c r="FD151" i="82"/>
  <c r="FC151" i="82"/>
  <c r="FB151" i="82"/>
  <c r="FA151" i="82"/>
  <c r="EY151" i="82"/>
  <c r="EX151" i="82"/>
  <c r="EM151" i="82"/>
  <c r="EL151" i="82"/>
  <c r="EK151" i="82"/>
  <c r="EJ151" i="82"/>
  <c r="EI151" i="82"/>
  <c r="EH151" i="82"/>
  <c r="EG151" i="82"/>
  <c r="EF151" i="82"/>
  <c r="EE151" i="82"/>
  <c r="ED151" i="82"/>
  <c r="EC151" i="82"/>
  <c r="EB151" i="82"/>
  <c r="EA151" i="82"/>
  <c r="DZ151" i="82"/>
  <c r="DY151" i="82"/>
  <c r="DX151" i="82"/>
  <c r="DW151" i="82"/>
  <c r="DV151" i="82"/>
  <c r="DU151" i="82"/>
  <c r="DT151" i="82"/>
  <c r="DS151" i="82"/>
  <c r="DR151" i="82"/>
  <c r="DQ151" i="82"/>
  <c r="DP151" i="82"/>
  <c r="DO151" i="82"/>
  <c r="DN151" i="82"/>
  <c r="DM151" i="82"/>
  <c r="DL151" i="82"/>
  <c r="DK151" i="82"/>
  <c r="DJ151" i="82"/>
  <c r="DI151" i="82"/>
  <c r="DH151" i="82"/>
  <c r="DG151" i="82"/>
  <c r="DF151" i="82"/>
  <c r="DE151" i="82"/>
  <c r="DD151" i="82"/>
  <c r="DC151" i="82"/>
  <c r="DB151" i="82"/>
  <c r="DA151" i="82"/>
  <c r="CZ151" i="82"/>
  <c r="FL150" i="82"/>
  <c r="FK150" i="82"/>
  <c r="FJ150" i="82"/>
  <c r="FI150" i="82"/>
  <c r="FH150" i="82"/>
  <c r="FG150" i="82"/>
  <c r="FF150" i="82"/>
  <c r="FE150" i="82"/>
  <c r="FD150" i="82"/>
  <c r="FC150" i="82"/>
  <c r="FB150" i="82"/>
  <c r="FA150" i="82"/>
  <c r="EY150" i="82"/>
  <c r="EX150" i="82"/>
  <c r="EM150" i="82"/>
  <c r="EL150" i="82"/>
  <c r="EK150" i="82"/>
  <c r="EJ150" i="82"/>
  <c r="EI150" i="82"/>
  <c r="EH150" i="82"/>
  <c r="EG150" i="82"/>
  <c r="EF150" i="82"/>
  <c r="EE150" i="82"/>
  <c r="ED150" i="82"/>
  <c r="EC150" i="82"/>
  <c r="EB150" i="82"/>
  <c r="EA150" i="82"/>
  <c r="DZ150" i="82"/>
  <c r="DY150" i="82"/>
  <c r="DX150" i="82"/>
  <c r="DW150" i="82"/>
  <c r="DV150" i="82"/>
  <c r="DU150" i="82"/>
  <c r="DT150" i="82"/>
  <c r="DS150" i="82"/>
  <c r="DR150" i="82"/>
  <c r="DQ150" i="82"/>
  <c r="DP150" i="82"/>
  <c r="DO150" i="82"/>
  <c r="DN150" i="82"/>
  <c r="DM150" i="82"/>
  <c r="DL150" i="82"/>
  <c r="DK150" i="82"/>
  <c r="DJ150" i="82"/>
  <c r="DI150" i="82"/>
  <c r="DH150" i="82"/>
  <c r="DG150" i="82"/>
  <c r="DF150" i="82"/>
  <c r="DE150" i="82"/>
  <c r="DD150" i="82"/>
  <c r="DC150" i="82"/>
  <c r="DB150" i="82"/>
  <c r="DA150" i="82"/>
  <c r="CZ150" i="82"/>
  <c r="FL149" i="82"/>
  <c r="FK149" i="82"/>
  <c r="FJ149" i="82"/>
  <c r="FI149" i="82"/>
  <c r="FH149" i="82"/>
  <c r="FG149" i="82"/>
  <c r="FF149" i="82"/>
  <c r="FE149" i="82"/>
  <c r="FD149" i="82"/>
  <c r="FC149" i="82"/>
  <c r="FB149" i="82"/>
  <c r="FA149" i="82"/>
  <c r="EY149" i="82"/>
  <c r="EX149" i="82"/>
  <c r="EM149" i="82"/>
  <c r="EL149" i="82"/>
  <c r="EK149" i="82"/>
  <c r="EJ149" i="82"/>
  <c r="EI149" i="82"/>
  <c r="EH149" i="82"/>
  <c r="EG149" i="82"/>
  <c r="EF149" i="82"/>
  <c r="EE149" i="82"/>
  <c r="ED149" i="82"/>
  <c r="EC149" i="82"/>
  <c r="EB149" i="82"/>
  <c r="EA149" i="82"/>
  <c r="DZ149" i="82"/>
  <c r="DY149" i="82"/>
  <c r="DX149" i="82"/>
  <c r="DW149" i="82"/>
  <c r="DV149" i="82"/>
  <c r="DU149" i="82"/>
  <c r="DT149" i="82"/>
  <c r="DS149" i="82"/>
  <c r="DR149" i="82"/>
  <c r="DQ149" i="82"/>
  <c r="DP149" i="82"/>
  <c r="DO149" i="82"/>
  <c r="DN149" i="82"/>
  <c r="DM149" i="82"/>
  <c r="DL149" i="82"/>
  <c r="DK149" i="82"/>
  <c r="DJ149" i="82"/>
  <c r="DI149" i="82"/>
  <c r="DH149" i="82"/>
  <c r="DG149" i="82"/>
  <c r="DF149" i="82"/>
  <c r="DE149" i="82"/>
  <c r="DD149" i="82"/>
  <c r="DC149" i="82"/>
  <c r="DB149" i="82"/>
  <c r="DA149" i="82"/>
  <c r="CZ149" i="82"/>
  <c r="FL148" i="82"/>
  <c r="FK148" i="82"/>
  <c r="FJ148" i="82"/>
  <c r="FI148" i="82"/>
  <c r="FH148" i="82"/>
  <c r="FG148" i="82"/>
  <c r="FF148" i="82"/>
  <c r="FE148" i="82"/>
  <c r="FD148" i="82"/>
  <c r="FC148" i="82"/>
  <c r="FB148" i="82"/>
  <c r="FA148" i="82"/>
  <c r="EY148" i="82"/>
  <c r="EX148" i="82"/>
  <c r="EM148" i="82"/>
  <c r="EL148" i="82"/>
  <c r="EK148" i="82"/>
  <c r="EJ148" i="82"/>
  <c r="EI148" i="82"/>
  <c r="EH148" i="82"/>
  <c r="EG148" i="82"/>
  <c r="EF148" i="82"/>
  <c r="EE148" i="82"/>
  <c r="ED148" i="82"/>
  <c r="EC148" i="82"/>
  <c r="EB148" i="82"/>
  <c r="EA148" i="82"/>
  <c r="DZ148" i="82"/>
  <c r="DY148" i="82"/>
  <c r="DX148" i="82"/>
  <c r="DW148" i="82"/>
  <c r="DV148" i="82"/>
  <c r="DU148" i="82"/>
  <c r="DT148" i="82"/>
  <c r="DS148" i="82"/>
  <c r="DR148" i="82"/>
  <c r="DQ148" i="82"/>
  <c r="DP148" i="82"/>
  <c r="DO148" i="82"/>
  <c r="DN148" i="82"/>
  <c r="DM148" i="82"/>
  <c r="DL148" i="82"/>
  <c r="DK148" i="82"/>
  <c r="DJ148" i="82"/>
  <c r="DI148" i="82"/>
  <c r="DH148" i="82"/>
  <c r="DG148" i="82"/>
  <c r="DF148" i="82"/>
  <c r="DE148" i="82"/>
  <c r="DD148" i="82"/>
  <c r="DC148" i="82"/>
  <c r="DB148" i="82"/>
  <c r="DA148" i="82"/>
  <c r="CZ148" i="82"/>
  <c r="FL147" i="82"/>
  <c r="FK147" i="82"/>
  <c r="FJ147" i="82"/>
  <c r="FI147" i="82"/>
  <c r="FH147" i="82"/>
  <c r="FG147" i="82"/>
  <c r="FF147" i="82"/>
  <c r="FE147" i="82"/>
  <c r="FD147" i="82"/>
  <c r="FC147" i="82"/>
  <c r="FB147" i="82"/>
  <c r="FA147" i="82"/>
  <c r="EY147" i="82"/>
  <c r="EX147" i="82"/>
  <c r="EM147" i="82"/>
  <c r="EL147" i="82"/>
  <c r="EK147" i="82"/>
  <c r="EJ147" i="82"/>
  <c r="EI147" i="82"/>
  <c r="EH147" i="82"/>
  <c r="EG147" i="82"/>
  <c r="EF147" i="82"/>
  <c r="EE147" i="82"/>
  <c r="ED147" i="82"/>
  <c r="EC147" i="82"/>
  <c r="EB147" i="82"/>
  <c r="EA147" i="82"/>
  <c r="DZ147" i="82"/>
  <c r="DY147" i="82"/>
  <c r="DX147" i="82"/>
  <c r="DW147" i="82"/>
  <c r="DV147" i="82"/>
  <c r="DU147" i="82"/>
  <c r="DT147" i="82"/>
  <c r="DS147" i="82"/>
  <c r="DR147" i="82"/>
  <c r="DQ147" i="82"/>
  <c r="DP147" i="82"/>
  <c r="DO147" i="82"/>
  <c r="DN147" i="82"/>
  <c r="DM147" i="82"/>
  <c r="DL147" i="82"/>
  <c r="DK147" i="82"/>
  <c r="DJ147" i="82"/>
  <c r="DI147" i="82"/>
  <c r="DH147" i="82"/>
  <c r="DG147" i="82"/>
  <c r="DF147" i="82"/>
  <c r="DE147" i="82"/>
  <c r="DD147" i="82"/>
  <c r="DC147" i="82"/>
  <c r="DB147" i="82"/>
  <c r="DA147" i="82"/>
  <c r="CZ147" i="82"/>
  <c r="FL146" i="82"/>
  <c r="FK146" i="82"/>
  <c r="FJ146" i="82"/>
  <c r="FI146" i="82"/>
  <c r="FH146" i="82"/>
  <c r="FG146" i="82"/>
  <c r="FF146" i="82"/>
  <c r="FE146" i="82"/>
  <c r="FD146" i="82"/>
  <c r="FC146" i="82"/>
  <c r="FB146" i="82"/>
  <c r="FA146" i="82"/>
  <c r="EY146" i="82"/>
  <c r="EX146" i="82"/>
  <c r="EM146" i="82"/>
  <c r="EL146" i="82"/>
  <c r="EK146" i="82"/>
  <c r="EJ146" i="82"/>
  <c r="EI146" i="82"/>
  <c r="EH146" i="82"/>
  <c r="EG146" i="82"/>
  <c r="EF146" i="82"/>
  <c r="EE146" i="82"/>
  <c r="ED146" i="82"/>
  <c r="EC146" i="82"/>
  <c r="EB146" i="82"/>
  <c r="EA146" i="82"/>
  <c r="DZ146" i="82"/>
  <c r="DY146" i="82"/>
  <c r="DX146" i="82"/>
  <c r="DW146" i="82"/>
  <c r="DV146" i="82"/>
  <c r="DU146" i="82"/>
  <c r="DT146" i="82"/>
  <c r="DS146" i="82"/>
  <c r="DR146" i="82"/>
  <c r="DQ146" i="82"/>
  <c r="DP146" i="82"/>
  <c r="DO146" i="82"/>
  <c r="DN146" i="82"/>
  <c r="DM146" i="82"/>
  <c r="DL146" i="82"/>
  <c r="DK146" i="82"/>
  <c r="DJ146" i="82"/>
  <c r="DI146" i="82"/>
  <c r="DH146" i="82"/>
  <c r="DG146" i="82"/>
  <c r="DF146" i="82"/>
  <c r="DE146" i="82"/>
  <c r="DD146" i="82"/>
  <c r="DC146" i="82"/>
  <c r="DB146" i="82"/>
  <c r="DA146" i="82"/>
  <c r="CZ146" i="82"/>
  <c r="FL145" i="82"/>
  <c r="FK145" i="82"/>
  <c r="FJ145" i="82"/>
  <c r="FI145" i="82"/>
  <c r="FH145" i="82"/>
  <c r="FG145" i="82"/>
  <c r="FF145" i="82"/>
  <c r="FE145" i="82"/>
  <c r="FD145" i="82"/>
  <c r="FC145" i="82"/>
  <c r="FB145" i="82"/>
  <c r="FA145" i="82"/>
  <c r="EY145" i="82"/>
  <c r="EX145" i="82"/>
  <c r="EM145" i="82"/>
  <c r="EL145" i="82"/>
  <c r="EK145" i="82"/>
  <c r="EJ145" i="82"/>
  <c r="EI145" i="82"/>
  <c r="EH145" i="82"/>
  <c r="EG145" i="82"/>
  <c r="EF145" i="82"/>
  <c r="EE145" i="82"/>
  <c r="ED145" i="82"/>
  <c r="EC145" i="82"/>
  <c r="EB145" i="82"/>
  <c r="EA145" i="82"/>
  <c r="DZ145" i="82"/>
  <c r="DY145" i="82"/>
  <c r="DX145" i="82"/>
  <c r="DW145" i="82"/>
  <c r="DV145" i="82"/>
  <c r="DU145" i="82"/>
  <c r="DT145" i="82"/>
  <c r="DS145" i="82"/>
  <c r="DR145" i="82"/>
  <c r="DQ145" i="82"/>
  <c r="DP145" i="82"/>
  <c r="DO145" i="82"/>
  <c r="DN145" i="82"/>
  <c r="DM145" i="82"/>
  <c r="DL145" i="82"/>
  <c r="DK145" i="82"/>
  <c r="DJ145" i="82"/>
  <c r="DI145" i="82"/>
  <c r="DH145" i="82"/>
  <c r="DG145" i="82"/>
  <c r="DF145" i="82"/>
  <c r="DE145" i="82"/>
  <c r="DD145" i="82"/>
  <c r="DC145" i="82"/>
  <c r="DB145" i="82"/>
  <c r="DA145" i="82"/>
  <c r="CZ145" i="82"/>
  <c r="FL144" i="82"/>
  <c r="FK144" i="82"/>
  <c r="FJ144" i="82"/>
  <c r="FI144" i="82"/>
  <c r="FH144" i="82"/>
  <c r="FG144" i="82"/>
  <c r="FF144" i="82"/>
  <c r="FE144" i="82"/>
  <c r="FD144" i="82"/>
  <c r="FC144" i="82"/>
  <c r="FB144" i="82"/>
  <c r="FA144" i="82"/>
  <c r="EY144" i="82"/>
  <c r="EX144" i="82"/>
  <c r="EM144" i="82"/>
  <c r="EL144" i="82"/>
  <c r="EK144" i="82"/>
  <c r="EJ144" i="82"/>
  <c r="EI144" i="82"/>
  <c r="EH144" i="82"/>
  <c r="EG144" i="82"/>
  <c r="EF144" i="82"/>
  <c r="EE144" i="82"/>
  <c r="ED144" i="82"/>
  <c r="EC144" i="82"/>
  <c r="EB144" i="82"/>
  <c r="EA144" i="82"/>
  <c r="DZ144" i="82"/>
  <c r="DY144" i="82"/>
  <c r="DX144" i="82"/>
  <c r="DW144" i="82"/>
  <c r="DV144" i="82"/>
  <c r="DU144" i="82"/>
  <c r="DT144" i="82"/>
  <c r="DS144" i="82"/>
  <c r="DR144" i="82"/>
  <c r="DQ144" i="82"/>
  <c r="DP144" i="82"/>
  <c r="DO144" i="82"/>
  <c r="DN144" i="82"/>
  <c r="DM144" i="82"/>
  <c r="DL144" i="82"/>
  <c r="DK144" i="82"/>
  <c r="DJ144" i="82"/>
  <c r="DI144" i="82"/>
  <c r="DH144" i="82"/>
  <c r="DG144" i="82"/>
  <c r="DF144" i="82"/>
  <c r="DE144" i="82"/>
  <c r="DD144" i="82"/>
  <c r="DC144" i="82"/>
  <c r="DB144" i="82"/>
  <c r="DA144" i="82"/>
  <c r="CZ144" i="82"/>
  <c r="FL143" i="82"/>
  <c r="FK143" i="82"/>
  <c r="FJ143" i="82"/>
  <c r="FI143" i="82"/>
  <c r="FH143" i="82"/>
  <c r="FG143" i="82"/>
  <c r="FF143" i="82"/>
  <c r="FE143" i="82"/>
  <c r="FD143" i="82"/>
  <c r="FC143" i="82"/>
  <c r="FB143" i="82"/>
  <c r="FA143" i="82"/>
  <c r="EY143" i="82"/>
  <c r="EX143" i="82"/>
  <c r="EM143" i="82"/>
  <c r="EL143" i="82"/>
  <c r="EK143" i="82"/>
  <c r="EJ143" i="82"/>
  <c r="EI143" i="82"/>
  <c r="EH143" i="82"/>
  <c r="EG143" i="82"/>
  <c r="EF143" i="82"/>
  <c r="EE143" i="82"/>
  <c r="ED143" i="82"/>
  <c r="EC143" i="82"/>
  <c r="EB143" i="82"/>
  <c r="EA143" i="82"/>
  <c r="DZ143" i="82"/>
  <c r="DY143" i="82"/>
  <c r="DX143" i="82"/>
  <c r="DW143" i="82"/>
  <c r="DV143" i="82"/>
  <c r="DU143" i="82"/>
  <c r="DT143" i="82"/>
  <c r="DS143" i="82"/>
  <c r="DR143" i="82"/>
  <c r="DQ143" i="82"/>
  <c r="DP143" i="82"/>
  <c r="DO143" i="82"/>
  <c r="DN143" i="82"/>
  <c r="DM143" i="82"/>
  <c r="DL143" i="82"/>
  <c r="DK143" i="82"/>
  <c r="DJ143" i="82"/>
  <c r="DI143" i="82"/>
  <c r="DH143" i="82"/>
  <c r="DG143" i="82"/>
  <c r="DF143" i="82"/>
  <c r="DE143" i="82"/>
  <c r="DD143" i="82"/>
  <c r="DC143" i="82"/>
  <c r="DB143" i="82"/>
  <c r="DA143" i="82"/>
  <c r="CZ143" i="82"/>
  <c r="FL142" i="82"/>
  <c r="FK142" i="82"/>
  <c r="FJ142" i="82"/>
  <c r="FI142" i="82"/>
  <c r="FH142" i="82"/>
  <c r="FG142" i="82"/>
  <c r="FF142" i="82"/>
  <c r="FE142" i="82"/>
  <c r="FD142" i="82"/>
  <c r="FC142" i="82"/>
  <c r="FB142" i="82"/>
  <c r="FA142" i="82"/>
  <c r="EY142" i="82"/>
  <c r="EX142" i="82"/>
  <c r="EM142" i="82"/>
  <c r="EL142" i="82"/>
  <c r="EK142" i="82"/>
  <c r="EJ142" i="82"/>
  <c r="EI142" i="82"/>
  <c r="EH142" i="82"/>
  <c r="EG142" i="82"/>
  <c r="EF142" i="82"/>
  <c r="EE142" i="82"/>
  <c r="ED142" i="82"/>
  <c r="EC142" i="82"/>
  <c r="EB142" i="82"/>
  <c r="EA142" i="82"/>
  <c r="DZ142" i="82"/>
  <c r="DY142" i="82"/>
  <c r="DX142" i="82"/>
  <c r="DW142" i="82"/>
  <c r="DV142" i="82"/>
  <c r="DU142" i="82"/>
  <c r="DT142" i="82"/>
  <c r="DS142" i="82"/>
  <c r="DR142" i="82"/>
  <c r="DQ142" i="82"/>
  <c r="DP142" i="82"/>
  <c r="DO142" i="82"/>
  <c r="DN142" i="82"/>
  <c r="DM142" i="82"/>
  <c r="DL142" i="82"/>
  <c r="DK142" i="82"/>
  <c r="DJ142" i="82"/>
  <c r="DI142" i="82"/>
  <c r="DH142" i="82"/>
  <c r="DG142" i="82"/>
  <c r="DF142" i="82"/>
  <c r="DE142" i="82"/>
  <c r="DD142" i="82"/>
  <c r="DC142" i="82"/>
  <c r="DB142" i="82"/>
  <c r="DA142" i="82"/>
  <c r="CZ142" i="82"/>
  <c r="FL141" i="82"/>
  <c r="FK141" i="82"/>
  <c r="FJ141" i="82"/>
  <c r="FI141" i="82"/>
  <c r="FH141" i="82"/>
  <c r="FG141" i="82"/>
  <c r="FF141" i="82"/>
  <c r="FE141" i="82"/>
  <c r="FD141" i="82"/>
  <c r="FC141" i="82"/>
  <c r="FB141" i="82"/>
  <c r="FA141" i="82"/>
  <c r="EY141" i="82"/>
  <c r="EX141" i="82"/>
  <c r="EM141" i="82"/>
  <c r="EL141" i="82"/>
  <c r="EK141" i="82"/>
  <c r="EJ141" i="82"/>
  <c r="EI141" i="82"/>
  <c r="EH141" i="82"/>
  <c r="EG141" i="82"/>
  <c r="EF141" i="82"/>
  <c r="EE141" i="82"/>
  <c r="ED141" i="82"/>
  <c r="EC141" i="82"/>
  <c r="EB141" i="82"/>
  <c r="EA141" i="82"/>
  <c r="DZ141" i="82"/>
  <c r="DY141" i="82"/>
  <c r="DX141" i="82"/>
  <c r="DW141" i="82"/>
  <c r="DV141" i="82"/>
  <c r="DU141" i="82"/>
  <c r="DT141" i="82"/>
  <c r="DS141" i="82"/>
  <c r="DR141" i="82"/>
  <c r="DQ141" i="82"/>
  <c r="DP141" i="82"/>
  <c r="DO141" i="82"/>
  <c r="DN141" i="82"/>
  <c r="DM141" i="82"/>
  <c r="DL141" i="82"/>
  <c r="DK141" i="82"/>
  <c r="DJ141" i="82"/>
  <c r="DI141" i="82"/>
  <c r="DH141" i="82"/>
  <c r="DG141" i="82"/>
  <c r="DF141" i="82"/>
  <c r="DE141" i="82"/>
  <c r="DD141" i="82"/>
  <c r="DC141" i="82"/>
  <c r="DB141" i="82"/>
  <c r="DA141" i="82"/>
  <c r="CZ141" i="82"/>
  <c r="FL140" i="82"/>
  <c r="FK140" i="82"/>
  <c r="FJ140" i="82"/>
  <c r="FI140" i="82"/>
  <c r="FH140" i="82"/>
  <c r="FG140" i="82"/>
  <c r="FF140" i="82"/>
  <c r="FE140" i="82"/>
  <c r="FD140" i="82"/>
  <c r="FC140" i="82"/>
  <c r="FB140" i="82"/>
  <c r="FA140" i="82"/>
  <c r="EY140" i="82"/>
  <c r="EX140" i="82"/>
  <c r="EM140" i="82"/>
  <c r="EL140" i="82"/>
  <c r="EK140" i="82"/>
  <c r="EJ140" i="82"/>
  <c r="EI140" i="82"/>
  <c r="EH140" i="82"/>
  <c r="EG140" i="82"/>
  <c r="EF140" i="82"/>
  <c r="EE140" i="82"/>
  <c r="ED140" i="82"/>
  <c r="EC140" i="82"/>
  <c r="EB140" i="82"/>
  <c r="EA140" i="82"/>
  <c r="DZ140" i="82"/>
  <c r="DY140" i="82"/>
  <c r="DX140" i="82"/>
  <c r="DW140" i="82"/>
  <c r="DV140" i="82"/>
  <c r="DU140" i="82"/>
  <c r="DT140" i="82"/>
  <c r="DS140" i="82"/>
  <c r="DR140" i="82"/>
  <c r="DQ140" i="82"/>
  <c r="DP140" i="82"/>
  <c r="DO140" i="82"/>
  <c r="DN140" i="82"/>
  <c r="DM140" i="82"/>
  <c r="DL140" i="82"/>
  <c r="DK140" i="82"/>
  <c r="DJ140" i="82"/>
  <c r="DI140" i="82"/>
  <c r="DH140" i="82"/>
  <c r="DG140" i="82"/>
  <c r="DF140" i="82"/>
  <c r="DE140" i="82"/>
  <c r="DD140" i="82"/>
  <c r="DC140" i="82"/>
  <c r="DB140" i="82"/>
  <c r="DA140" i="82"/>
  <c r="CZ140" i="82"/>
  <c r="FL139" i="82"/>
  <c r="FK139" i="82"/>
  <c r="FJ139" i="82"/>
  <c r="FI139" i="82"/>
  <c r="FH139" i="82"/>
  <c r="FG139" i="82"/>
  <c r="FF139" i="82"/>
  <c r="FE139" i="82"/>
  <c r="FD139" i="82"/>
  <c r="FC139" i="82"/>
  <c r="FB139" i="82"/>
  <c r="FA139" i="82"/>
  <c r="EY139" i="82"/>
  <c r="EX139" i="82"/>
  <c r="EM139" i="82"/>
  <c r="EL139" i="82"/>
  <c r="EK139" i="82"/>
  <c r="EJ139" i="82"/>
  <c r="EI139" i="82"/>
  <c r="EH139" i="82"/>
  <c r="EG139" i="82"/>
  <c r="EF139" i="82"/>
  <c r="EE139" i="82"/>
  <c r="ED139" i="82"/>
  <c r="EC139" i="82"/>
  <c r="EB139" i="82"/>
  <c r="EA139" i="82"/>
  <c r="DZ139" i="82"/>
  <c r="DY139" i="82"/>
  <c r="DX139" i="82"/>
  <c r="DW139" i="82"/>
  <c r="DV139" i="82"/>
  <c r="DU139" i="82"/>
  <c r="DT139" i="82"/>
  <c r="DS139" i="82"/>
  <c r="DR139" i="82"/>
  <c r="DQ139" i="82"/>
  <c r="DP139" i="82"/>
  <c r="DO139" i="82"/>
  <c r="DN139" i="82"/>
  <c r="DM139" i="82"/>
  <c r="DL139" i="82"/>
  <c r="DK139" i="82"/>
  <c r="DJ139" i="82"/>
  <c r="DI139" i="82"/>
  <c r="DH139" i="82"/>
  <c r="DG139" i="82"/>
  <c r="DF139" i="82"/>
  <c r="DE139" i="82"/>
  <c r="DD139" i="82"/>
  <c r="DC139" i="82"/>
  <c r="DB139" i="82"/>
  <c r="DA139" i="82"/>
  <c r="CZ139" i="82"/>
  <c r="FL138" i="82"/>
  <c r="FK138" i="82"/>
  <c r="FJ138" i="82"/>
  <c r="FI138" i="82"/>
  <c r="FH138" i="82"/>
  <c r="FG138" i="82"/>
  <c r="FF138" i="82"/>
  <c r="FE138" i="82"/>
  <c r="FD138" i="82"/>
  <c r="FC138" i="82"/>
  <c r="FB138" i="82"/>
  <c r="FA138" i="82"/>
  <c r="EY138" i="82"/>
  <c r="EX138" i="82"/>
  <c r="EM138" i="82"/>
  <c r="EL138" i="82"/>
  <c r="EK138" i="82"/>
  <c r="EJ138" i="82"/>
  <c r="EI138" i="82"/>
  <c r="EH138" i="82"/>
  <c r="EG138" i="82"/>
  <c r="EF138" i="82"/>
  <c r="EE138" i="82"/>
  <c r="ED138" i="82"/>
  <c r="EC138" i="82"/>
  <c r="EB138" i="82"/>
  <c r="EA138" i="82"/>
  <c r="DZ138" i="82"/>
  <c r="DY138" i="82"/>
  <c r="DX138" i="82"/>
  <c r="DW138" i="82"/>
  <c r="DV138" i="82"/>
  <c r="DU138" i="82"/>
  <c r="DT138" i="82"/>
  <c r="DS138" i="82"/>
  <c r="DR138" i="82"/>
  <c r="DQ138" i="82"/>
  <c r="DP138" i="82"/>
  <c r="DO138" i="82"/>
  <c r="DN138" i="82"/>
  <c r="DM138" i="82"/>
  <c r="DL138" i="82"/>
  <c r="DK138" i="82"/>
  <c r="DJ138" i="82"/>
  <c r="DI138" i="82"/>
  <c r="DH138" i="82"/>
  <c r="DG138" i="82"/>
  <c r="DF138" i="82"/>
  <c r="DE138" i="82"/>
  <c r="DD138" i="82"/>
  <c r="DC138" i="82"/>
  <c r="DB138" i="82"/>
  <c r="DA138" i="82"/>
  <c r="CZ138" i="82"/>
  <c r="FL137" i="82"/>
  <c r="FK137" i="82"/>
  <c r="FJ137" i="82"/>
  <c r="FI137" i="82"/>
  <c r="FH137" i="82"/>
  <c r="FG137" i="82"/>
  <c r="FF137" i="82"/>
  <c r="FE137" i="82"/>
  <c r="FD137" i="82"/>
  <c r="FC137" i="82"/>
  <c r="FB137" i="82"/>
  <c r="FA137" i="82"/>
  <c r="EY137" i="82"/>
  <c r="EX137" i="82"/>
  <c r="EM137" i="82"/>
  <c r="EL137" i="82"/>
  <c r="EK137" i="82"/>
  <c r="EJ137" i="82"/>
  <c r="EI137" i="82"/>
  <c r="EH137" i="82"/>
  <c r="EG137" i="82"/>
  <c r="EF137" i="82"/>
  <c r="EE137" i="82"/>
  <c r="ED137" i="82"/>
  <c r="EC137" i="82"/>
  <c r="EB137" i="82"/>
  <c r="EA137" i="82"/>
  <c r="DZ137" i="82"/>
  <c r="DY137" i="82"/>
  <c r="DX137" i="82"/>
  <c r="DW137" i="82"/>
  <c r="DV137" i="82"/>
  <c r="DU137" i="82"/>
  <c r="DT137" i="82"/>
  <c r="DS137" i="82"/>
  <c r="DR137" i="82"/>
  <c r="DQ137" i="82"/>
  <c r="DP137" i="82"/>
  <c r="DO137" i="82"/>
  <c r="DN137" i="82"/>
  <c r="DM137" i="82"/>
  <c r="DL137" i="82"/>
  <c r="DK137" i="82"/>
  <c r="DJ137" i="82"/>
  <c r="DI137" i="82"/>
  <c r="DH137" i="82"/>
  <c r="DG137" i="82"/>
  <c r="DF137" i="82"/>
  <c r="DE137" i="82"/>
  <c r="DD137" i="82"/>
  <c r="DC137" i="82"/>
  <c r="DB137" i="82"/>
  <c r="DA137" i="82"/>
  <c r="CZ137" i="82"/>
  <c r="FL136" i="82"/>
  <c r="FK136" i="82"/>
  <c r="FJ136" i="82"/>
  <c r="FI136" i="82"/>
  <c r="FH136" i="82"/>
  <c r="FG136" i="82"/>
  <c r="FF136" i="82"/>
  <c r="FE136" i="82"/>
  <c r="FD136" i="82"/>
  <c r="FC136" i="82"/>
  <c r="FB136" i="82"/>
  <c r="FA136" i="82"/>
  <c r="EY136" i="82"/>
  <c r="EX136" i="82"/>
  <c r="EM136" i="82"/>
  <c r="EL136" i="82"/>
  <c r="EK136" i="82"/>
  <c r="EJ136" i="82"/>
  <c r="EI136" i="82"/>
  <c r="EH136" i="82"/>
  <c r="EG136" i="82"/>
  <c r="EF136" i="82"/>
  <c r="EE136" i="82"/>
  <c r="ED136" i="82"/>
  <c r="EC136" i="82"/>
  <c r="EB136" i="82"/>
  <c r="EA136" i="82"/>
  <c r="DZ136" i="82"/>
  <c r="DY136" i="82"/>
  <c r="DX136" i="82"/>
  <c r="DW136" i="82"/>
  <c r="DV136" i="82"/>
  <c r="DU136" i="82"/>
  <c r="DT136" i="82"/>
  <c r="DS136" i="82"/>
  <c r="DR136" i="82"/>
  <c r="DQ136" i="82"/>
  <c r="DP136" i="82"/>
  <c r="DO136" i="82"/>
  <c r="DN136" i="82"/>
  <c r="DM136" i="82"/>
  <c r="DL136" i="82"/>
  <c r="DK136" i="82"/>
  <c r="DJ136" i="82"/>
  <c r="DI136" i="82"/>
  <c r="DH136" i="82"/>
  <c r="DG136" i="82"/>
  <c r="DF136" i="82"/>
  <c r="DE136" i="82"/>
  <c r="DD136" i="82"/>
  <c r="DC136" i="82"/>
  <c r="DB136" i="82"/>
  <c r="DA136" i="82"/>
  <c r="CZ136" i="82"/>
  <c r="FL135" i="82"/>
  <c r="FK135" i="82"/>
  <c r="FJ135" i="82"/>
  <c r="FI135" i="82"/>
  <c r="FH135" i="82"/>
  <c r="FG135" i="82"/>
  <c r="FF135" i="82"/>
  <c r="FE135" i="82"/>
  <c r="FD135" i="82"/>
  <c r="FC135" i="82"/>
  <c r="FB135" i="82"/>
  <c r="FA135" i="82"/>
  <c r="EY135" i="82"/>
  <c r="EX135" i="82"/>
  <c r="EM135" i="82"/>
  <c r="EL135" i="82"/>
  <c r="EK135" i="82"/>
  <c r="EJ135" i="82"/>
  <c r="EI135" i="82"/>
  <c r="EH135" i="82"/>
  <c r="EG135" i="82"/>
  <c r="EF135" i="82"/>
  <c r="EE135" i="82"/>
  <c r="ED135" i="82"/>
  <c r="EC135" i="82"/>
  <c r="EB135" i="82"/>
  <c r="EA135" i="82"/>
  <c r="DZ135" i="82"/>
  <c r="DY135" i="82"/>
  <c r="DX135" i="82"/>
  <c r="DW135" i="82"/>
  <c r="DV135" i="82"/>
  <c r="DU135" i="82"/>
  <c r="DT135" i="82"/>
  <c r="DS135" i="82"/>
  <c r="DR135" i="82"/>
  <c r="DQ135" i="82"/>
  <c r="DP135" i="82"/>
  <c r="DO135" i="82"/>
  <c r="DN135" i="82"/>
  <c r="DM135" i="82"/>
  <c r="DL135" i="82"/>
  <c r="DK135" i="82"/>
  <c r="DJ135" i="82"/>
  <c r="DI135" i="82"/>
  <c r="DH135" i="82"/>
  <c r="DG135" i="82"/>
  <c r="DF135" i="82"/>
  <c r="DE135" i="82"/>
  <c r="DD135" i="82"/>
  <c r="DC135" i="82"/>
  <c r="DB135" i="82"/>
  <c r="DA135" i="82"/>
  <c r="CZ135" i="82"/>
  <c r="FL134" i="82"/>
  <c r="FK134" i="82"/>
  <c r="FJ134" i="82"/>
  <c r="FI134" i="82"/>
  <c r="FH134" i="82"/>
  <c r="FG134" i="82"/>
  <c r="FF134" i="82"/>
  <c r="FE134" i="82"/>
  <c r="FD134" i="82"/>
  <c r="FC134" i="82"/>
  <c r="FB134" i="82"/>
  <c r="FA134" i="82"/>
  <c r="EY134" i="82"/>
  <c r="EX134" i="82"/>
  <c r="EM134" i="82"/>
  <c r="EL134" i="82"/>
  <c r="EK134" i="82"/>
  <c r="EJ134" i="82"/>
  <c r="EI134" i="82"/>
  <c r="EH134" i="82"/>
  <c r="EG134" i="82"/>
  <c r="EF134" i="82"/>
  <c r="EE134" i="82"/>
  <c r="ED134" i="82"/>
  <c r="EC134" i="82"/>
  <c r="EB134" i="82"/>
  <c r="EA134" i="82"/>
  <c r="DZ134" i="82"/>
  <c r="DY134" i="82"/>
  <c r="DX134" i="82"/>
  <c r="DW134" i="82"/>
  <c r="DV134" i="82"/>
  <c r="DU134" i="82"/>
  <c r="DT134" i="82"/>
  <c r="DS134" i="82"/>
  <c r="DR134" i="82"/>
  <c r="DQ134" i="82"/>
  <c r="DP134" i="82"/>
  <c r="DO134" i="82"/>
  <c r="DN134" i="82"/>
  <c r="DM134" i="82"/>
  <c r="DL134" i="82"/>
  <c r="DK134" i="82"/>
  <c r="DJ134" i="82"/>
  <c r="DI134" i="82"/>
  <c r="DH134" i="82"/>
  <c r="DG134" i="82"/>
  <c r="DF134" i="82"/>
  <c r="DE134" i="82"/>
  <c r="DD134" i="82"/>
  <c r="DC134" i="82"/>
  <c r="DB134" i="82"/>
  <c r="DA134" i="82"/>
  <c r="CZ134" i="82"/>
  <c r="FL133" i="82"/>
  <c r="FK133" i="82"/>
  <c r="FJ133" i="82"/>
  <c r="FI133" i="82"/>
  <c r="FH133" i="82"/>
  <c r="FG133" i="82"/>
  <c r="FF133" i="82"/>
  <c r="FE133" i="82"/>
  <c r="FD133" i="82"/>
  <c r="FC133" i="82"/>
  <c r="FB133" i="82"/>
  <c r="FA133" i="82"/>
  <c r="EY133" i="82"/>
  <c r="EX133" i="82"/>
  <c r="EM133" i="82"/>
  <c r="EL133" i="82"/>
  <c r="EK133" i="82"/>
  <c r="EJ133" i="82"/>
  <c r="EI133" i="82"/>
  <c r="EH133" i="82"/>
  <c r="EG133" i="82"/>
  <c r="EF133" i="82"/>
  <c r="EE133" i="82"/>
  <c r="ED133" i="82"/>
  <c r="EC133" i="82"/>
  <c r="EB133" i="82"/>
  <c r="EA133" i="82"/>
  <c r="DZ133" i="82"/>
  <c r="DY133" i="82"/>
  <c r="DX133" i="82"/>
  <c r="DW133" i="82"/>
  <c r="DV133" i="82"/>
  <c r="DU133" i="82"/>
  <c r="DT133" i="82"/>
  <c r="DS133" i="82"/>
  <c r="DR133" i="82"/>
  <c r="DQ133" i="82"/>
  <c r="DP133" i="82"/>
  <c r="DO133" i="82"/>
  <c r="DN133" i="82"/>
  <c r="DM133" i="82"/>
  <c r="DL133" i="82"/>
  <c r="DK133" i="82"/>
  <c r="DJ133" i="82"/>
  <c r="DI133" i="82"/>
  <c r="DH133" i="82"/>
  <c r="DG133" i="82"/>
  <c r="DF133" i="82"/>
  <c r="DE133" i="82"/>
  <c r="DD133" i="82"/>
  <c r="DC133" i="82"/>
  <c r="DB133" i="82"/>
  <c r="DA133" i="82"/>
  <c r="CZ133" i="82"/>
  <c r="FL132" i="82"/>
  <c r="FK132" i="82"/>
  <c r="FJ132" i="82"/>
  <c r="FI132" i="82"/>
  <c r="FH132" i="82"/>
  <c r="FG132" i="82"/>
  <c r="FF132" i="82"/>
  <c r="FE132" i="82"/>
  <c r="FD132" i="82"/>
  <c r="FC132" i="82"/>
  <c r="FB132" i="82"/>
  <c r="FA132" i="82"/>
  <c r="EY132" i="82"/>
  <c r="EX132" i="82"/>
  <c r="EM132" i="82"/>
  <c r="EL132" i="82"/>
  <c r="EK132" i="82"/>
  <c r="EJ132" i="82"/>
  <c r="EI132" i="82"/>
  <c r="EH132" i="82"/>
  <c r="EG132" i="82"/>
  <c r="EF132" i="82"/>
  <c r="EE132" i="82"/>
  <c r="ED132" i="82"/>
  <c r="EC132" i="82"/>
  <c r="EB132" i="82"/>
  <c r="EA132" i="82"/>
  <c r="DZ132" i="82"/>
  <c r="DY132" i="82"/>
  <c r="DX132" i="82"/>
  <c r="DW132" i="82"/>
  <c r="DV132" i="82"/>
  <c r="DU132" i="82"/>
  <c r="DT132" i="82"/>
  <c r="DS132" i="82"/>
  <c r="DR132" i="82"/>
  <c r="DQ132" i="82"/>
  <c r="DP132" i="82"/>
  <c r="DO132" i="82"/>
  <c r="DN132" i="82"/>
  <c r="DM132" i="82"/>
  <c r="DL132" i="82"/>
  <c r="DK132" i="82"/>
  <c r="DJ132" i="82"/>
  <c r="DI132" i="82"/>
  <c r="DH132" i="82"/>
  <c r="DG132" i="82"/>
  <c r="DF132" i="82"/>
  <c r="DE132" i="82"/>
  <c r="DD132" i="82"/>
  <c r="DC132" i="82"/>
  <c r="DB132" i="82"/>
  <c r="DA132" i="82"/>
  <c r="CZ132" i="82"/>
  <c r="FL131" i="82"/>
  <c r="FK131" i="82"/>
  <c r="FJ131" i="82"/>
  <c r="FI131" i="82"/>
  <c r="FH131" i="82"/>
  <c r="FG131" i="82"/>
  <c r="FF131" i="82"/>
  <c r="FE131" i="82"/>
  <c r="FD131" i="82"/>
  <c r="FC131" i="82"/>
  <c r="FB131" i="82"/>
  <c r="FA131" i="82"/>
  <c r="EY131" i="82"/>
  <c r="EX131" i="82"/>
  <c r="EM131" i="82"/>
  <c r="EL131" i="82"/>
  <c r="EK131" i="82"/>
  <c r="EJ131" i="82"/>
  <c r="EI131" i="82"/>
  <c r="EH131" i="82"/>
  <c r="EG131" i="82"/>
  <c r="EF131" i="82"/>
  <c r="EE131" i="82"/>
  <c r="ED131" i="82"/>
  <c r="EC131" i="82"/>
  <c r="EB131" i="82"/>
  <c r="EA131" i="82"/>
  <c r="DZ131" i="82"/>
  <c r="DY131" i="82"/>
  <c r="DX131" i="82"/>
  <c r="DW131" i="82"/>
  <c r="DV131" i="82"/>
  <c r="DU131" i="82"/>
  <c r="DT131" i="82"/>
  <c r="DS131" i="82"/>
  <c r="DR131" i="82"/>
  <c r="DQ131" i="82"/>
  <c r="DP131" i="82"/>
  <c r="DO131" i="82"/>
  <c r="DN131" i="82"/>
  <c r="DM131" i="82"/>
  <c r="DL131" i="82"/>
  <c r="DK131" i="82"/>
  <c r="DJ131" i="82"/>
  <c r="DI131" i="82"/>
  <c r="DH131" i="82"/>
  <c r="DG131" i="82"/>
  <c r="DF131" i="82"/>
  <c r="DE131" i="82"/>
  <c r="DD131" i="82"/>
  <c r="DC131" i="82"/>
  <c r="DB131" i="82"/>
  <c r="DA131" i="82"/>
  <c r="CZ131" i="82"/>
  <c r="FL130" i="82"/>
  <c r="FK130" i="82"/>
  <c r="FJ130" i="82"/>
  <c r="FI130" i="82"/>
  <c r="FH130" i="82"/>
  <c r="FG130" i="82"/>
  <c r="FF130" i="82"/>
  <c r="FE130" i="82"/>
  <c r="FD130" i="82"/>
  <c r="FC130" i="82"/>
  <c r="FB130" i="82"/>
  <c r="FA130" i="82"/>
  <c r="EY130" i="82"/>
  <c r="EX130" i="82"/>
  <c r="EM130" i="82"/>
  <c r="EL130" i="82"/>
  <c r="EK130" i="82"/>
  <c r="EJ130" i="82"/>
  <c r="EI130" i="82"/>
  <c r="EH130" i="82"/>
  <c r="EG130" i="82"/>
  <c r="EF130" i="82"/>
  <c r="EE130" i="82"/>
  <c r="ED130" i="82"/>
  <c r="EC130" i="82"/>
  <c r="EB130" i="82"/>
  <c r="EA130" i="82"/>
  <c r="DZ130" i="82"/>
  <c r="DY130" i="82"/>
  <c r="DX130" i="82"/>
  <c r="DW130" i="82"/>
  <c r="DV130" i="82"/>
  <c r="DU130" i="82"/>
  <c r="DT130" i="82"/>
  <c r="DS130" i="82"/>
  <c r="DR130" i="82"/>
  <c r="DQ130" i="82"/>
  <c r="DP130" i="82"/>
  <c r="DO130" i="82"/>
  <c r="DN130" i="82"/>
  <c r="DM130" i="82"/>
  <c r="DL130" i="82"/>
  <c r="DK130" i="82"/>
  <c r="DJ130" i="82"/>
  <c r="DI130" i="82"/>
  <c r="DH130" i="82"/>
  <c r="DG130" i="82"/>
  <c r="DF130" i="82"/>
  <c r="DE130" i="82"/>
  <c r="DD130" i="82"/>
  <c r="DC130" i="82"/>
  <c r="DB130" i="82"/>
  <c r="DA130" i="82"/>
  <c r="CZ130" i="82"/>
  <c r="FL129" i="82"/>
  <c r="FK129" i="82"/>
  <c r="FJ129" i="82"/>
  <c r="FI129" i="82"/>
  <c r="FH129" i="82"/>
  <c r="FG129" i="82"/>
  <c r="FF129" i="82"/>
  <c r="FE129" i="82"/>
  <c r="FD129" i="82"/>
  <c r="FC129" i="82"/>
  <c r="FB129" i="82"/>
  <c r="FA129" i="82"/>
  <c r="EY129" i="82"/>
  <c r="EX129" i="82"/>
  <c r="EM129" i="82"/>
  <c r="EL129" i="82"/>
  <c r="EK129" i="82"/>
  <c r="EJ129" i="82"/>
  <c r="EI129" i="82"/>
  <c r="EH129" i="82"/>
  <c r="EG129" i="82"/>
  <c r="EF129" i="82"/>
  <c r="EE129" i="82"/>
  <c r="ED129" i="82"/>
  <c r="EC129" i="82"/>
  <c r="EB129" i="82"/>
  <c r="EA129" i="82"/>
  <c r="DZ129" i="82"/>
  <c r="DY129" i="82"/>
  <c r="DX129" i="82"/>
  <c r="DW129" i="82"/>
  <c r="DV129" i="82"/>
  <c r="DU129" i="82"/>
  <c r="DT129" i="82"/>
  <c r="DS129" i="82"/>
  <c r="DR129" i="82"/>
  <c r="DQ129" i="82"/>
  <c r="DP129" i="82"/>
  <c r="DO129" i="82"/>
  <c r="DN129" i="82"/>
  <c r="DM129" i="82"/>
  <c r="DL129" i="82"/>
  <c r="DK129" i="82"/>
  <c r="DJ129" i="82"/>
  <c r="DI129" i="82"/>
  <c r="DH129" i="82"/>
  <c r="DG129" i="82"/>
  <c r="DF129" i="82"/>
  <c r="DE129" i="82"/>
  <c r="DD129" i="82"/>
  <c r="DC129" i="82"/>
  <c r="DB129" i="82"/>
  <c r="DA129" i="82"/>
  <c r="CZ129" i="82"/>
  <c r="FL128" i="82"/>
  <c r="FK128" i="82"/>
  <c r="FJ128" i="82"/>
  <c r="FI128" i="82"/>
  <c r="FH128" i="82"/>
  <c r="FG128" i="82"/>
  <c r="FF128" i="82"/>
  <c r="FE128" i="82"/>
  <c r="FD128" i="82"/>
  <c r="FC128" i="82"/>
  <c r="FB128" i="82"/>
  <c r="FA128" i="82"/>
  <c r="EY128" i="82"/>
  <c r="EX128" i="82"/>
  <c r="EM128" i="82"/>
  <c r="EL128" i="82"/>
  <c r="EK128" i="82"/>
  <c r="EJ128" i="82"/>
  <c r="EI128" i="82"/>
  <c r="EH128" i="82"/>
  <c r="EG128" i="82"/>
  <c r="EF128" i="82"/>
  <c r="EE128" i="82"/>
  <c r="ED128" i="82"/>
  <c r="EC128" i="82"/>
  <c r="EB128" i="82"/>
  <c r="EA128" i="82"/>
  <c r="DZ128" i="82"/>
  <c r="DY128" i="82"/>
  <c r="DX128" i="82"/>
  <c r="DW128" i="82"/>
  <c r="DV128" i="82"/>
  <c r="DU128" i="82"/>
  <c r="DT128" i="82"/>
  <c r="DS128" i="82"/>
  <c r="DR128" i="82"/>
  <c r="DQ128" i="82"/>
  <c r="DP128" i="82"/>
  <c r="DO128" i="82"/>
  <c r="DN128" i="82"/>
  <c r="DM128" i="82"/>
  <c r="DL128" i="82"/>
  <c r="DK128" i="82"/>
  <c r="DJ128" i="82"/>
  <c r="DI128" i="82"/>
  <c r="DH128" i="82"/>
  <c r="DG128" i="82"/>
  <c r="DF128" i="82"/>
  <c r="DE128" i="82"/>
  <c r="DD128" i="82"/>
  <c r="DC128" i="82"/>
  <c r="DB128" i="82"/>
  <c r="DA128" i="82"/>
  <c r="CZ128" i="82"/>
  <c r="FL127" i="82"/>
  <c r="FK127" i="82"/>
  <c r="FJ127" i="82"/>
  <c r="FI127" i="82"/>
  <c r="FH127" i="82"/>
  <c r="FG127" i="82"/>
  <c r="FF127" i="82"/>
  <c r="FE127" i="82"/>
  <c r="FD127" i="82"/>
  <c r="FC127" i="82"/>
  <c r="FB127" i="82"/>
  <c r="FA127" i="82"/>
  <c r="EY127" i="82"/>
  <c r="EX127" i="82"/>
  <c r="EM127" i="82"/>
  <c r="EL127" i="82"/>
  <c r="EK127" i="82"/>
  <c r="EJ127" i="82"/>
  <c r="EI127" i="82"/>
  <c r="EH127" i="82"/>
  <c r="EG127" i="82"/>
  <c r="EF127" i="82"/>
  <c r="EE127" i="82"/>
  <c r="ED127" i="82"/>
  <c r="EC127" i="82"/>
  <c r="EB127" i="82"/>
  <c r="EA127" i="82"/>
  <c r="DZ127" i="82"/>
  <c r="DY127" i="82"/>
  <c r="DX127" i="82"/>
  <c r="DW127" i="82"/>
  <c r="DV127" i="82"/>
  <c r="DU127" i="82"/>
  <c r="DT127" i="82"/>
  <c r="DS127" i="82"/>
  <c r="DR127" i="82"/>
  <c r="DQ127" i="82"/>
  <c r="DP127" i="82"/>
  <c r="DO127" i="82"/>
  <c r="DN127" i="82"/>
  <c r="DM127" i="82"/>
  <c r="DL127" i="82"/>
  <c r="DK127" i="82"/>
  <c r="DJ127" i="82"/>
  <c r="DI127" i="82"/>
  <c r="DH127" i="82"/>
  <c r="DG127" i="82"/>
  <c r="DF127" i="82"/>
  <c r="DE127" i="82"/>
  <c r="DD127" i="82"/>
  <c r="DC127" i="82"/>
  <c r="DB127" i="82"/>
  <c r="DA127" i="82"/>
  <c r="CZ127" i="82"/>
  <c r="FL126" i="82"/>
  <c r="FK126" i="82"/>
  <c r="FJ126" i="82"/>
  <c r="FI126" i="82"/>
  <c r="FH126" i="82"/>
  <c r="FG126" i="82"/>
  <c r="FF126" i="82"/>
  <c r="FE126" i="82"/>
  <c r="FD126" i="82"/>
  <c r="FC126" i="82"/>
  <c r="FB126" i="82"/>
  <c r="FA126" i="82"/>
  <c r="EY126" i="82"/>
  <c r="EX126" i="82"/>
  <c r="EM126" i="82"/>
  <c r="EL126" i="82"/>
  <c r="EK126" i="82"/>
  <c r="EJ126" i="82"/>
  <c r="EI126" i="82"/>
  <c r="EH126" i="82"/>
  <c r="EG126" i="82"/>
  <c r="EF126" i="82"/>
  <c r="EE126" i="82"/>
  <c r="ED126" i="82"/>
  <c r="EC126" i="82"/>
  <c r="EB126" i="82"/>
  <c r="EA126" i="82"/>
  <c r="DZ126" i="82"/>
  <c r="DY126" i="82"/>
  <c r="DX126" i="82"/>
  <c r="DW126" i="82"/>
  <c r="DV126" i="82"/>
  <c r="DU126" i="82"/>
  <c r="DT126" i="82"/>
  <c r="DS126" i="82"/>
  <c r="DR126" i="82"/>
  <c r="DQ126" i="82"/>
  <c r="DP126" i="82"/>
  <c r="DO126" i="82"/>
  <c r="DN126" i="82"/>
  <c r="DM126" i="82"/>
  <c r="DL126" i="82"/>
  <c r="DK126" i="82"/>
  <c r="DJ126" i="82"/>
  <c r="DI126" i="82"/>
  <c r="DH126" i="82"/>
  <c r="DG126" i="82"/>
  <c r="DF126" i="82"/>
  <c r="DE126" i="82"/>
  <c r="DD126" i="82"/>
  <c r="DC126" i="82"/>
  <c r="DB126" i="82"/>
  <c r="DA126" i="82"/>
  <c r="CZ126" i="82"/>
  <c r="FL125" i="82"/>
  <c r="FK125" i="82"/>
  <c r="FJ125" i="82"/>
  <c r="FI125" i="82"/>
  <c r="FH125" i="82"/>
  <c r="FG125" i="82"/>
  <c r="FF125" i="82"/>
  <c r="FE125" i="82"/>
  <c r="FD125" i="82"/>
  <c r="FC125" i="82"/>
  <c r="FB125" i="82"/>
  <c r="FA125" i="82"/>
  <c r="EY125" i="82"/>
  <c r="EX125" i="82"/>
  <c r="EM125" i="82"/>
  <c r="EL125" i="82"/>
  <c r="EK125" i="82"/>
  <c r="EJ125" i="82"/>
  <c r="EI125" i="82"/>
  <c r="EH125" i="82"/>
  <c r="EG125" i="82"/>
  <c r="EF125" i="82"/>
  <c r="EE125" i="82"/>
  <c r="ED125" i="82"/>
  <c r="EC125" i="82"/>
  <c r="EB125" i="82"/>
  <c r="EA125" i="82"/>
  <c r="DZ125" i="82"/>
  <c r="DY125" i="82"/>
  <c r="DX125" i="82"/>
  <c r="DW125" i="82"/>
  <c r="DV125" i="82"/>
  <c r="DU125" i="82"/>
  <c r="DT125" i="82"/>
  <c r="DS125" i="82"/>
  <c r="DR125" i="82"/>
  <c r="DQ125" i="82"/>
  <c r="DP125" i="82"/>
  <c r="DO125" i="82"/>
  <c r="DN125" i="82"/>
  <c r="DM125" i="82"/>
  <c r="DL125" i="82"/>
  <c r="DK125" i="82"/>
  <c r="DJ125" i="82"/>
  <c r="DI125" i="82"/>
  <c r="DH125" i="82"/>
  <c r="DG125" i="82"/>
  <c r="DF125" i="82"/>
  <c r="DE125" i="82"/>
  <c r="DD125" i="82"/>
  <c r="DC125" i="82"/>
  <c r="DB125" i="82"/>
  <c r="DA125" i="82"/>
  <c r="CZ125" i="82"/>
  <c r="FL124" i="82"/>
  <c r="FK124" i="82"/>
  <c r="FJ124" i="82"/>
  <c r="FI124" i="82"/>
  <c r="FH124" i="82"/>
  <c r="FG124" i="82"/>
  <c r="FF124" i="82"/>
  <c r="FE124" i="82"/>
  <c r="FD124" i="82"/>
  <c r="FC124" i="82"/>
  <c r="FB124" i="82"/>
  <c r="FA124" i="82"/>
  <c r="EY124" i="82"/>
  <c r="EX124" i="82"/>
  <c r="EM124" i="82"/>
  <c r="EL124" i="82"/>
  <c r="EK124" i="82"/>
  <c r="EJ124" i="82"/>
  <c r="EI124" i="82"/>
  <c r="EH124" i="82"/>
  <c r="EG124" i="82"/>
  <c r="EF124" i="82"/>
  <c r="EE124" i="82"/>
  <c r="ED124" i="82"/>
  <c r="EC124" i="82"/>
  <c r="EB124" i="82"/>
  <c r="EA124" i="82"/>
  <c r="DZ124" i="82"/>
  <c r="DY124" i="82"/>
  <c r="DX124" i="82"/>
  <c r="DW124" i="82"/>
  <c r="DV124" i="82"/>
  <c r="DU124" i="82"/>
  <c r="DT124" i="82"/>
  <c r="DS124" i="82"/>
  <c r="DR124" i="82"/>
  <c r="DQ124" i="82"/>
  <c r="DP124" i="82"/>
  <c r="DO124" i="82"/>
  <c r="DN124" i="82"/>
  <c r="DM124" i="82"/>
  <c r="DL124" i="82"/>
  <c r="DK124" i="82"/>
  <c r="DJ124" i="82"/>
  <c r="DI124" i="82"/>
  <c r="DH124" i="82"/>
  <c r="DG124" i="82"/>
  <c r="DF124" i="82"/>
  <c r="DE124" i="82"/>
  <c r="DD124" i="82"/>
  <c r="DC124" i="82"/>
  <c r="DB124" i="82"/>
  <c r="DA124" i="82"/>
  <c r="CZ124" i="82"/>
  <c r="FL123" i="82"/>
  <c r="FK123" i="82"/>
  <c r="FJ123" i="82"/>
  <c r="FI123" i="82"/>
  <c r="FH123" i="82"/>
  <c r="FG123" i="82"/>
  <c r="FF123" i="82"/>
  <c r="FE123" i="82"/>
  <c r="FD123" i="82"/>
  <c r="FC123" i="82"/>
  <c r="FB123" i="82"/>
  <c r="FA123" i="82"/>
  <c r="EY123" i="82"/>
  <c r="EX123" i="82"/>
  <c r="EM123" i="82"/>
  <c r="EL123" i="82"/>
  <c r="EK123" i="82"/>
  <c r="EJ123" i="82"/>
  <c r="EI123" i="82"/>
  <c r="EH123" i="82"/>
  <c r="EG123" i="82"/>
  <c r="EF123" i="82"/>
  <c r="EE123" i="82"/>
  <c r="ED123" i="82"/>
  <c r="EC123" i="82"/>
  <c r="EB123" i="82"/>
  <c r="EA123" i="82"/>
  <c r="DZ123" i="82"/>
  <c r="DY123" i="82"/>
  <c r="DX123" i="82"/>
  <c r="DW123" i="82"/>
  <c r="DV123" i="82"/>
  <c r="DU123" i="82"/>
  <c r="DT123" i="82"/>
  <c r="DS123" i="82"/>
  <c r="DR123" i="82"/>
  <c r="DQ123" i="82"/>
  <c r="DP123" i="82"/>
  <c r="DO123" i="82"/>
  <c r="DN123" i="82"/>
  <c r="DM123" i="82"/>
  <c r="DL123" i="82"/>
  <c r="DK123" i="82"/>
  <c r="DJ123" i="82"/>
  <c r="DI123" i="82"/>
  <c r="DH123" i="82"/>
  <c r="DG123" i="82"/>
  <c r="DF123" i="82"/>
  <c r="DE123" i="82"/>
  <c r="DD123" i="82"/>
  <c r="DC123" i="82"/>
  <c r="DB123" i="82"/>
  <c r="DA123" i="82"/>
  <c r="CZ123" i="82"/>
  <c r="FL122" i="82"/>
  <c r="FK122" i="82"/>
  <c r="FJ122" i="82"/>
  <c r="FI122" i="82"/>
  <c r="FH122" i="82"/>
  <c r="FG122" i="82"/>
  <c r="FF122" i="82"/>
  <c r="FE122" i="82"/>
  <c r="FD122" i="82"/>
  <c r="FC122" i="82"/>
  <c r="FB122" i="82"/>
  <c r="FA122" i="82"/>
  <c r="EY122" i="82"/>
  <c r="EX122" i="82"/>
  <c r="EM122" i="82"/>
  <c r="EL122" i="82"/>
  <c r="EK122" i="82"/>
  <c r="EJ122" i="82"/>
  <c r="EI122" i="82"/>
  <c r="EH122" i="82"/>
  <c r="EG122" i="82"/>
  <c r="EF122" i="82"/>
  <c r="EE122" i="82"/>
  <c r="ED122" i="82"/>
  <c r="EC122" i="82"/>
  <c r="EB122" i="82"/>
  <c r="EA122" i="82"/>
  <c r="DZ122" i="82"/>
  <c r="DY122" i="82"/>
  <c r="DX122" i="82"/>
  <c r="DW122" i="82"/>
  <c r="DV122" i="82"/>
  <c r="DU122" i="82"/>
  <c r="DT122" i="82"/>
  <c r="DS122" i="82"/>
  <c r="DR122" i="82"/>
  <c r="DQ122" i="82"/>
  <c r="DP122" i="82"/>
  <c r="DO122" i="82"/>
  <c r="DN122" i="82"/>
  <c r="DM122" i="82"/>
  <c r="DL122" i="82"/>
  <c r="DK122" i="82"/>
  <c r="DJ122" i="82"/>
  <c r="DI122" i="82"/>
  <c r="DH122" i="82"/>
  <c r="DG122" i="82"/>
  <c r="DF122" i="82"/>
  <c r="DE122" i="82"/>
  <c r="DD122" i="82"/>
  <c r="DC122" i="82"/>
  <c r="DB122" i="82"/>
  <c r="DA122" i="82"/>
  <c r="CZ122" i="82"/>
  <c r="FL121" i="82"/>
  <c r="FK121" i="82"/>
  <c r="FJ121" i="82"/>
  <c r="FI121" i="82"/>
  <c r="FH121" i="82"/>
  <c r="FG121" i="82"/>
  <c r="FF121" i="82"/>
  <c r="FE121" i="82"/>
  <c r="FD121" i="82"/>
  <c r="FC121" i="82"/>
  <c r="FB121" i="82"/>
  <c r="FA121" i="82"/>
  <c r="EY121" i="82"/>
  <c r="EX121" i="82"/>
  <c r="EM121" i="82"/>
  <c r="EL121" i="82"/>
  <c r="EK121" i="82"/>
  <c r="EJ121" i="82"/>
  <c r="EI121" i="82"/>
  <c r="EH121" i="82"/>
  <c r="EG121" i="82"/>
  <c r="EF121" i="82"/>
  <c r="EE121" i="82"/>
  <c r="ED121" i="82"/>
  <c r="EC121" i="82"/>
  <c r="EB121" i="82"/>
  <c r="EA121" i="82"/>
  <c r="DZ121" i="82"/>
  <c r="DY121" i="82"/>
  <c r="DX121" i="82"/>
  <c r="DW121" i="82"/>
  <c r="DV121" i="82"/>
  <c r="DU121" i="82"/>
  <c r="DT121" i="82"/>
  <c r="DS121" i="82"/>
  <c r="DR121" i="82"/>
  <c r="DQ121" i="82"/>
  <c r="DP121" i="82"/>
  <c r="DO121" i="82"/>
  <c r="DN121" i="82"/>
  <c r="DM121" i="82"/>
  <c r="DL121" i="82"/>
  <c r="DK121" i="82"/>
  <c r="DJ121" i="82"/>
  <c r="DI121" i="82"/>
  <c r="DH121" i="82"/>
  <c r="DG121" i="82"/>
  <c r="DF121" i="82"/>
  <c r="DE121" i="82"/>
  <c r="DD121" i="82"/>
  <c r="DC121" i="82"/>
  <c r="DB121" i="82"/>
  <c r="DA121" i="82"/>
  <c r="CZ121" i="82"/>
  <c r="FL120" i="82"/>
  <c r="FK120" i="82"/>
  <c r="FJ120" i="82"/>
  <c r="FI120" i="82"/>
  <c r="FH120" i="82"/>
  <c r="FG120" i="82"/>
  <c r="FF120" i="82"/>
  <c r="FE120" i="82"/>
  <c r="FD120" i="82"/>
  <c r="FC120" i="82"/>
  <c r="FB120" i="82"/>
  <c r="FA120" i="82"/>
  <c r="EY120" i="82"/>
  <c r="EX120" i="82"/>
  <c r="EM120" i="82"/>
  <c r="EL120" i="82"/>
  <c r="EK120" i="82"/>
  <c r="EJ120" i="82"/>
  <c r="EI120" i="82"/>
  <c r="EH120" i="82"/>
  <c r="EG120" i="82"/>
  <c r="EF120" i="82"/>
  <c r="EE120" i="82"/>
  <c r="ED120" i="82"/>
  <c r="EC120" i="82"/>
  <c r="EB120" i="82"/>
  <c r="EA120" i="82"/>
  <c r="DZ120" i="82"/>
  <c r="DY120" i="82"/>
  <c r="DX120" i="82"/>
  <c r="DW120" i="82"/>
  <c r="DV120" i="82"/>
  <c r="DU120" i="82"/>
  <c r="DT120" i="82"/>
  <c r="DS120" i="82"/>
  <c r="DR120" i="82"/>
  <c r="DQ120" i="82"/>
  <c r="DP120" i="82"/>
  <c r="DO120" i="82"/>
  <c r="DN120" i="82"/>
  <c r="DM120" i="82"/>
  <c r="DL120" i="82"/>
  <c r="DK120" i="82"/>
  <c r="DJ120" i="82"/>
  <c r="DI120" i="82"/>
  <c r="DH120" i="82"/>
  <c r="DG120" i="82"/>
  <c r="DF120" i="82"/>
  <c r="DE120" i="82"/>
  <c r="DD120" i="82"/>
  <c r="DC120" i="82"/>
  <c r="DB120" i="82"/>
  <c r="DA120" i="82"/>
  <c r="CZ120" i="82"/>
  <c r="FL119" i="82"/>
  <c r="FK119" i="82"/>
  <c r="FJ119" i="82"/>
  <c r="FI119" i="82"/>
  <c r="FH119" i="82"/>
  <c r="FG119" i="82"/>
  <c r="FF119" i="82"/>
  <c r="FE119" i="82"/>
  <c r="FD119" i="82"/>
  <c r="FC119" i="82"/>
  <c r="FB119" i="82"/>
  <c r="FA119" i="82"/>
  <c r="EY119" i="82"/>
  <c r="EX119" i="82"/>
  <c r="EM119" i="82"/>
  <c r="EL119" i="82"/>
  <c r="EK119" i="82"/>
  <c r="EJ119" i="82"/>
  <c r="EI119" i="82"/>
  <c r="EH119" i="82"/>
  <c r="EG119" i="82"/>
  <c r="EF119" i="82"/>
  <c r="EE119" i="82"/>
  <c r="ED119" i="82"/>
  <c r="EC119" i="82"/>
  <c r="EB119" i="82"/>
  <c r="EA119" i="82"/>
  <c r="DZ119" i="82"/>
  <c r="DY119" i="82"/>
  <c r="DX119" i="82"/>
  <c r="DW119" i="82"/>
  <c r="DV119" i="82"/>
  <c r="DU119" i="82"/>
  <c r="DT119" i="82"/>
  <c r="DS119" i="82"/>
  <c r="DR119" i="82"/>
  <c r="DQ119" i="82"/>
  <c r="DP119" i="82"/>
  <c r="DO119" i="82"/>
  <c r="DN119" i="82"/>
  <c r="DM119" i="82"/>
  <c r="DL119" i="82"/>
  <c r="DK119" i="82"/>
  <c r="DJ119" i="82"/>
  <c r="DI119" i="82"/>
  <c r="DH119" i="82"/>
  <c r="DG119" i="82"/>
  <c r="DF119" i="82"/>
  <c r="DE119" i="82"/>
  <c r="DD119" i="82"/>
  <c r="DC119" i="82"/>
  <c r="DB119" i="82"/>
  <c r="DA119" i="82"/>
  <c r="CZ119" i="82"/>
  <c r="FL118" i="82"/>
  <c r="FK118" i="82"/>
  <c r="FJ118" i="82"/>
  <c r="FI118" i="82"/>
  <c r="FH118" i="82"/>
  <c r="FG118" i="82"/>
  <c r="FF118" i="82"/>
  <c r="FE118" i="82"/>
  <c r="FD118" i="82"/>
  <c r="FC118" i="82"/>
  <c r="FB118" i="82"/>
  <c r="FA118" i="82"/>
  <c r="EY118" i="82"/>
  <c r="EX118" i="82"/>
  <c r="EM118" i="82"/>
  <c r="EL118" i="82"/>
  <c r="EK118" i="82"/>
  <c r="EJ118" i="82"/>
  <c r="EI118" i="82"/>
  <c r="EH118" i="82"/>
  <c r="EG118" i="82"/>
  <c r="EF118" i="82"/>
  <c r="EE118" i="82"/>
  <c r="ED118" i="82"/>
  <c r="EC118" i="82"/>
  <c r="EB118" i="82"/>
  <c r="EA118" i="82"/>
  <c r="DZ118" i="82"/>
  <c r="DY118" i="82"/>
  <c r="DX118" i="82"/>
  <c r="DW118" i="82"/>
  <c r="DV118" i="82"/>
  <c r="DU118" i="82"/>
  <c r="DT118" i="82"/>
  <c r="DS118" i="82"/>
  <c r="DR118" i="82"/>
  <c r="DQ118" i="82"/>
  <c r="DP118" i="82"/>
  <c r="DO118" i="82"/>
  <c r="DN118" i="82"/>
  <c r="DM118" i="82"/>
  <c r="DL118" i="82"/>
  <c r="DK118" i="82"/>
  <c r="DJ118" i="82"/>
  <c r="DI118" i="82"/>
  <c r="DH118" i="82"/>
  <c r="DG118" i="82"/>
  <c r="DF118" i="82"/>
  <c r="DE118" i="82"/>
  <c r="DD118" i="82"/>
  <c r="DC118" i="82"/>
  <c r="DB118" i="82"/>
  <c r="DA118" i="82"/>
  <c r="CZ118" i="82"/>
  <c r="FL117" i="82"/>
  <c r="FK117" i="82"/>
  <c r="FJ117" i="82"/>
  <c r="FI117" i="82"/>
  <c r="FH117" i="82"/>
  <c r="FG117" i="82"/>
  <c r="FF117" i="82"/>
  <c r="FE117" i="82"/>
  <c r="FD117" i="82"/>
  <c r="FC117" i="82"/>
  <c r="FB117" i="82"/>
  <c r="FA117" i="82"/>
  <c r="EY117" i="82"/>
  <c r="EX117" i="82"/>
  <c r="EM117" i="82"/>
  <c r="EL117" i="82"/>
  <c r="EK117" i="82"/>
  <c r="EJ117" i="82"/>
  <c r="EI117" i="82"/>
  <c r="EH117" i="82"/>
  <c r="EG117" i="82"/>
  <c r="EF117" i="82"/>
  <c r="EE117" i="82"/>
  <c r="ED117" i="82"/>
  <c r="EC117" i="82"/>
  <c r="EB117" i="82"/>
  <c r="EA117" i="82"/>
  <c r="DZ117" i="82"/>
  <c r="DY117" i="82"/>
  <c r="DX117" i="82"/>
  <c r="DW117" i="82"/>
  <c r="DV117" i="82"/>
  <c r="DU117" i="82"/>
  <c r="DT117" i="82"/>
  <c r="DS117" i="82"/>
  <c r="DR117" i="82"/>
  <c r="DQ117" i="82"/>
  <c r="DP117" i="82"/>
  <c r="DO117" i="82"/>
  <c r="DN117" i="82"/>
  <c r="DM117" i="82"/>
  <c r="DL117" i="82"/>
  <c r="DK117" i="82"/>
  <c r="DJ117" i="82"/>
  <c r="DI117" i="82"/>
  <c r="DH117" i="82"/>
  <c r="DG117" i="82"/>
  <c r="DF117" i="82"/>
  <c r="DE117" i="82"/>
  <c r="DD117" i="82"/>
  <c r="DC117" i="82"/>
  <c r="DB117" i="82"/>
  <c r="DA117" i="82"/>
  <c r="CZ117" i="82"/>
  <c r="FL116" i="82"/>
  <c r="FK116" i="82"/>
  <c r="FJ116" i="82"/>
  <c r="FI116" i="82"/>
  <c r="FH116" i="82"/>
  <c r="FG116" i="82"/>
  <c r="FF116" i="82"/>
  <c r="FE116" i="82"/>
  <c r="FD116" i="82"/>
  <c r="FC116" i="82"/>
  <c r="FB116" i="82"/>
  <c r="FA116" i="82"/>
  <c r="EY116" i="82"/>
  <c r="EX116" i="82"/>
  <c r="EM116" i="82"/>
  <c r="EL116" i="82"/>
  <c r="EK116" i="82"/>
  <c r="EJ116" i="82"/>
  <c r="EI116" i="82"/>
  <c r="EH116" i="82"/>
  <c r="EG116" i="82"/>
  <c r="EF116" i="82"/>
  <c r="EE116" i="82"/>
  <c r="ED116" i="82"/>
  <c r="EC116" i="82"/>
  <c r="EB116" i="82"/>
  <c r="EA116" i="82"/>
  <c r="DZ116" i="82"/>
  <c r="DY116" i="82"/>
  <c r="DX116" i="82"/>
  <c r="DW116" i="82"/>
  <c r="DV116" i="82"/>
  <c r="DU116" i="82"/>
  <c r="DT116" i="82"/>
  <c r="DS116" i="82"/>
  <c r="DR116" i="82"/>
  <c r="DQ116" i="82"/>
  <c r="DP116" i="82"/>
  <c r="DO116" i="82"/>
  <c r="DN116" i="82"/>
  <c r="DM116" i="82"/>
  <c r="DL116" i="82"/>
  <c r="DK116" i="82"/>
  <c r="DJ116" i="82"/>
  <c r="DI116" i="82"/>
  <c r="DH116" i="82"/>
  <c r="DG116" i="82"/>
  <c r="DF116" i="82"/>
  <c r="DE116" i="82"/>
  <c r="DD116" i="82"/>
  <c r="DC116" i="82"/>
  <c r="DB116" i="82"/>
  <c r="DA116" i="82"/>
  <c r="CZ116" i="82"/>
  <c r="FL115" i="82"/>
  <c r="FK115" i="82"/>
  <c r="FJ115" i="82"/>
  <c r="FI115" i="82"/>
  <c r="FH115" i="82"/>
  <c r="FG115" i="82"/>
  <c r="FF115" i="82"/>
  <c r="FE115" i="82"/>
  <c r="FD115" i="82"/>
  <c r="FC115" i="82"/>
  <c r="FB115" i="82"/>
  <c r="FA115" i="82"/>
  <c r="EY115" i="82"/>
  <c r="EX115" i="82"/>
  <c r="EM115" i="82"/>
  <c r="EL115" i="82"/>
  <c r="EK115" i="82"/>
  <c r="EJ115" i="82"/>
  <c r="EI115" i="82"/>
  <c r="EH115" i="82"/>
  <c r="EG115" i="82"/>
  <c r="EF115" i="82"/>
  <c r="EE115" i="82"/>
  <c r="ED115" i="82"/>
  <c r="EC115" i="82"/>
  <c r="EB115" i="82"/>
  <c r="EA115" i="82"/>
  <c r="DZ115" i="82"/>
  <c r="DY115" i="82"/>
  <c r="DX115" i="82"/>
  <c r="DW115" i="82"/>
  <c r="DV115" i="82"/>
  <c r="DU115" i="82"/>
  <c r="DT115" i="82"/>
  <c r="DS115" i="82"/>
  <c r="DR115" i="82"/>
  <c r="DQ115" i="82"/>
  <c r="DP115" i="82"/>
  <c r="DO115" i="82"/>
  <c r="DN115" i="82"/>
  <c r="DM115" i="82"/>
  <c r="DL115" i="82"/>
  <c r="DK115" i="82"/>
  <c r="DJ115" i="82"/>
  <c r="DI115" i="82"/>
  <c r="DH115" i="82"/>
  <c r="DG115" i="82"/>
  <c r="DF115" i="82"/>
  <c r="DE115" i="82"/>
  <c r="DD115" i="82"/>
  <c r="DC115" i="82"/>
  <c r="DB115" i="82"/>
  <c r="DA115" i="82"/>
  <c r="CZ115" i="82"/>
  <c r="FL114" i="82"/>
  <c r="FK114" i="82"/>
  <c r="FJ114" i="82"/>
  <c r="FI114" i="82"/>
  <c r="FH114" i="82"/>
  <c r="FG114" i="82"/>
  <c r="FF114" i="82"/>
  <c r="FE114" i="82"/>
  <c r="FD114" i="82"/>
  <c r="FC114" i="82"/>
  <c r="FB114" i="82"/>
  <c r="FA114" i="82"/>
  <c r="EY114" i="82"/>
  <c r="EX114" i="82"/>
  <c r="EM114" i="82"/>
  <c r="EL114" i="82"/>
  <c r="EK114" i="82"/>
  <c r="EJ114" i="82"/>
  <c r="EI114" i="82"/>
  <c r="EH114" i="82"/>
  <c r="EG114" i="82"/>
  <c r="EF114" i="82"/>
  <c r="EE114" i="82"/>
  <c r="ED114" i="82"/>
  <c r="EC114" i="82"/>
  <c r="EB114" i="82"/>
  <c r="EA114" i="82"/>
  <c r="DZ114" i="82"/>
  <c r="DY114" i="82"/>
  <c r="DX114" i="82"/>
  <c r="DW114" i="82"/>
  <c r="DV114" i="82"/>
  <c r="DU114" i="82"/>
  <c r="DT114" i="82"/>
  <c r="DS114" i="82"/>
  <c r="DR114" i="82"/>
  <c r="DQ114" i="82"/>
  <c r="DP114" i="82"/>
  <c r="DO114" i="82"/>
  <c r="DN114" i="82"/>
  <c r="DM114" i="82"/>
  <c r="DL114" i="82"/>
  <c r="DK114" i="82"/>
  <c r="DJ114" i="82"/>
  <c r="DI114" i="82"/>
  <c r="DH114" i="82"/>
  <c r="DG114" i="82"/>
  <c r="DF114" i="82"/>
  <c r="DE114" i="82"/>
  <c r="DD114" i="82"/>
  <c r="DC114" i="82"/>
  <c r="DB114" i="82"/>
  <c r="DA114" i="82"/>
  <c r="CZ114" i="82"/>
  <c r="FL113" i="82"/>
  <c r="FK113" i="82"/>
  <c r="FJ113" i="82"/>
  <c r="FI113" i="82"/>
  <c r="FH113" i="82"/>
  <c r="FG113" i="82"/>
  <c r="FF113" i="82"/>
  <c r="FE113" i="82"/>
  <c r="FD113" i="82"/>
  <c r="FC113" i="82"/>
  <c r="FB113" i="82"/>
  <c r="FA113" i="82"/>
  <c r="EY113" i="82"/>
  <c r="EX113" i="82"/>
  <c r="EM113" i="82"/>
  <c r="EL113" i="82"/>
  <c r="EK113" i="82"/>
  <c r="EJ113" i="82"/>
  <c r="EI113" i="82"/>
  <c r="EH113" i="82"/>
  <c r="EG113" i="82"/>
  <c r="EF113" i="82"/>
  <c r="EE113" i="82"/>
  <c r="ED113" i="82"/>
  <c r="EC113" i="82"/>
  <c r="EB113" i="82"/>
  <c r="EA113" i="82"/>
  <c r="DZ113" i="82"/>
  <c r="DY113" i="82"/>
  <c r="DX113" i="82"/>
  <c r="DW113" i="82"/>
  <c r="DV113" i="82"/>
  <c r="DU113" i="82"/>
  <c r="DT113" i="82"/>
  <c r="DS113" i="82"/>
  <c r="DR113" i="82"/>
  <c r="DQ113" i="82"/>
  <c r="DP113" i="82"/>
  <c r="DO113" i="82"/>
  <c r="DN113" i="82"/>
  <c r="DM113" i="82"/>
  <c r="DL113" i="82"/>
  <c r="DK113" i="82"/>
  <c r="DJ113" i="82"/>
  <c r="DI113" i="82"/>
  <c r="DH113" i="82"/>
  <c r="DG113" i="82"/>
  <c r="DF113" i="82"/>
  <c r="DE113" i="82"/>
  <c r="DD113" i="82"/>
  <c r="DC113" i="82"/>
  <c r="DB113" i="82"/>
  <c r="DA113" i="82"/>
  <c r="CZ113" i="82"/>
  <c r="FL112" i="82"/>
  <c r="FK112" i="82"/>
  <c r="FJ112" i="82"/>
  <c r="FI112" i="82"/>
  <c r="FH112" i="82"/>
  <c r="FG112" i="82"/>
  <c r="FF112" i="82"/>
  <c r="FE112" i="82"/>
  <c r="FD112" i="82"/>
  <c r="FC112" i="82"/>
  <c r="FB112" i="82"/>
  <c r="FA112" i="82"/>
  <c r="EY112" i="82"/>
  <c r="EX112" i="82"/>
  <c r="EM112" i="82"/>
  <c r="EL112" i="82"/>
  <c r="EK112" i="82"/>
  <c r="EJ112" i="82"/>
  <c r="EI112" i="82"/>
  <c r="EH112" i="82"/>
  <c r="EG112" i="82"/>
  <c r="EF112" i="82"/>
  <c r="EE112" i="82"/>
  <c r="ED112" i="82"/>
  <c r="EC112" i="82"/>
  <c r="EB112" i="82"/>
  <c r="EA112" i="82"/>
  <c r="DZ112" i="82"/>
  <c r="DY112" i="82"/>
  <c r="DX112" i="82"/>
  <c r="DW112" i="82"/>
  <c r="DV112" i="82"/>
  <c r="DU112" i="82"/>
  <c r="DT112" i="82"/>
  <c r="DS112" i="82"/>
  <c r="DR112" i="82"/>
  <c r="DQ112" i="82"/>
  <c r="DP112" i="82"/>
  <c r="DO112" i="82"/>
  <c r="DN112" i="82"/>
  <c r="DM112" i="82"/>
  <c r="DL112" i="82"/>
  <c r="DK112" i="82"/>
  <c r="DJ112" i="82"/>
  <c r="DI112" i="82"/>
  <c r="DH112" i="82"/>
  <c r="DG112" i="82"/>
  <c r="DF112" i="82"/>
  <c r="DE112" i="82"/>
  <c r="DD112" i="82"/>
  <c r="DC112" i="82"/>
  <c r="DB112" i="82"/>
  <c r="DA112" i="82"/>
  <c r="CZ112" i="82"/>
  <c r="FL111" i="82"/>
  <c r="FK111" i="82"/>
  <c r="FJ111" i="82"/>
  <c r="FI111" i="82"/>
  <c r="FH111" i="82"/>
  <c r="FG111" i="82"/>
  <c r="FF111" i="82"/>
  <c r="FE111" i="82"/>
  <c r="FD111" i="82"/>
  <c r="FC111" i="82"/>
  <c r="FB111" i="82"/>
  <c r="FA111" i="82"/>
  <c r="EY111" i="82"/>
  <c r="EX111" i="82"/>
  <c r="EM111" i="82"/>
  <c r="EL111" i="82"/>
  <c r="EK111" i="82"/>
  <c r="EJ111" i="82"/>
  <c r="EI111" i="82"/>
  <c r="EH111" i="82"/>
  <c r="EG111" i="82"/>
  <c r="EF111" i="82"/>
  <c r="EE111" i="82"/>
  <c r="ED111" i="82"/>
  <c r="EC111" i="82"/>
  <c r="EB111" i="82"/>
  <c r="EA111" i="82"/>
  <c r="DZ111" i="82"/>
  <c r="DY111" i="82"/>
  <c r="DX111" i="82"/>
  <c r="DW111" i="82"/>
  <c r="DV111" i="82"/>
  <c r="DU111" i="82"/>
  <c r="DT111" i="82"/>
  <c r="DS111" i="82"/>
  <c r="DR111" i="82"/>
  <c r="DQ111" i="82"/>
  <c r="DP111" i="82"/>
  <c r="DO111" i="82"/>
  <c r="DN111" i="82"/>
  <c r="DM111" i="82"/>
  <c r="DL111" i="82"/>
  <c r="DK111" i="82"/>
  <c r="DJ111" i="82"/>
  <c r="DI111" i="82"/>
  <c r="DH111" i="82"/>
  <c r="DG111" i="82"/>
  <c r="DF111" i="82"/>
  <c r="DE111" i="82"/>
  <c r="DD111" i="82"/>
  <c r="DC111" i="82"/>
  <c r="DB111" i="82"/>
  <c r="DA111" i="82"/>
  <c r="CZ111" i="82"/>
  <c r="FL110" i="82"/>
  <c r="FK110" i="82"/>
  <c r="FJ110" i="82"/>
  <c r="FI110" i="82"/>
  <c r="FH110" i="82"/>
  <c r="FG110" i="82"/>
  <c r="FF110" i="82"/>
  <c r="FE110" i="82"/>
  <c r="FD110" i="82"/>
  <c r="FC110" i="82"/>
  <c r="FB110" i="82"/>
  <c r="FA110" i="82"/>
  <c r="EY110" i="82"/>
  <c r="EX110" i="82"/>
  <c r="EM110" i="82"/>
  <c r="EL110" i="82"/>
  <c r="EK110" i="82"/>
  <c r="EJ110" i="82"/>
  <c r="EI110" i="82"/>
  <c r="EH110" i="82"/>
  <c r="EG110" i="82"/>
  <c r="EF110" i="82"/>
  <c r="EE110" i="82"/>
  <c r="ED110" i="82"/>
  <c r="EC110" i="82"/>
  <c r="EB110" i="82"/>
  <c r="EA110" i="82"/>
  <c r="DZ110" i="82"/>
  <c r="DY110" i="82"/>
  <c r="DX110" i="82"/>
  <c r="DW110" i="82"/>
  <c r="DV110" i="82"/>
  <c r="DU110" i="82"/>
  <c r="DT110" i="82"/>
  <c r="DS110" i="82"/>
  <c r="DR110" i="82"/>
  <c r="DQ110" i="82"/>
  <c r="DP110" i="82"/>
  <c r="DO110" i="82"/>
  <c r="DN110" i="82"/>
  <c r="DM110" i="82"/>
  <c r="DL110" i="82"/>
  <c r="DK110" i="82"/>
  <c r="DJ110" i="82"/>
  <c r="DI110" i="82"/>
  <c r="DH110" i="82"/>
  <c r="DG110" i="82"/>
  <c r="DF110" i="82"/>
  <c r="DE110" i="82"/>
  <c r="DD110" i="82"/>
  <c r="DC110" i="82"/>
  <c r="DB110" i="82"/>
  <c r="DA110" i="82"/>
  <c r="CZ110" i="82"/>
  <c r="FL109" i="82"/>
  <c r="FK109" i="82"/>
  <c r="FJ109" i="82"/>
  <c r="FI109" i="82"/>
  <c r="FH109" i="82"/>
  <c r="FG109" i="82"/>
  <c r="FF109" i="82"/>
  <c r="FE109" i="82"/>
  <c r="FD109" i="82"/>
  <c r="FC109" i="82"/>
  <c r="FB109" i="82"/>
  <c r="FA109" i="82"/>
  <c r="EY109" i="82"/>
  <c r="EX109" i="82"/>
  <c r="EM109" i="82"/>
  <c r="EL109" i="82"/>
  <c r="EK109" i="82"/>
  <c r="EJ109" i="82"/>
  <c r="EI109" i="82"/>
  <c r="EH109" i="82"/>
  <c r="EG109" i="82"/>
  <c r="EF109" i="82"/>
  <c r="EE109" i="82"/>
  <c r="ED109" i="82"/>
  <c r="EC109" i="82"/>
  <c r="EB109" i="82"/>
  <c r="EA109" i="82"/>
  <c r="DZ109" i="82"/>
  <c r="DY109" i="82"/>
  <c r="DX109" i="82"/>
  <c r="DW109" i="82"/>
  <c r="DV109" i="82"/>
  <c r="DU109" i="82"/>
  <c r="DT109" i="82"/>
  <c r="DS109" i="82"/>
  <c r="DR109" i="82"/>
  <c r="DQ109" i="82"/>
  <c r="DP109" i="82"/>
  <c r="DO109" i="82"/>
  <c r="DN109" i="82"/>
  <c r="DM109" i="82"/>
  <c r="DL109" i="82"/>
  <c r="DK109" i="82"/>
  <c r="DJ109" i="82"/>
  <c r="DI109" i="82"/>
  <c r="DH109" i="82"/>
  <c r="DG109" i="82"/>
  <c r="DF109" i="82"/>
  <c r="DE109" i="82"/>
  <c r="DD109" i="82"/>
  <c r="DC109" i="82"/>
  <c r="DB109" i="82"/>
  <c r="DA109" i="82"/>
  <c r="CZ109" i="82"/>
  <c r="FL108" i="82"/>
  <c r="FK108" i="82"/>
  <c r="FJ108" i="82"/>
  <c r="FI108" i="82"/>
  <c r="FH108" i="82"/>
  <c r="FG108" i="82"/>
  <c r="FF108" i="82"/>
  <c r="FE108" i="82"/>
  <c r="FD108" i="82"/>
  <c r="FC108" i="82"/>
  <c r="FB108" i="82"/>
  <c r="FA108" i="82"/>
  <c r="EY108" i="82"/>
  <c r="EX108" i="82"/>
  <c r="EM108" i="82"/>
  <c r="EL108" i="82"/>
  <c r="EK108" i="82"/>
  <c r="EJ108" i="82"/>
  <c r="EI108" i="82"/>
  <c r="EH108" i="82"/>
  <c r="EG108" i="82"/>
  <c r="EF108" i="82"/>
  <c r="EE108" i="82"/>
  <c r="ED108" i="82"/>
  <c r="EC108" i="82"/>
  <c r="EB108" i="82"/>
  <c r="EA108" i="82"/>
  <c r="DZ108" i="82"/>
  <c r="DY108" i="82"/>
  <c r="DX108" i="82"/>
  <c r="DW108" i="82"/>
  <c r="DV108" i="82"/>
  <c r="DU108" i="82"/>
  <c r="DT108" i="82"/>
  <c r="DS108" i="82"/>
  <c r="DR108" i="82"/>
  <c r="DQ108" i="82"/>
  <c r="DP108" i="82"/>
  <c r="DO108" i="82"/>
  <c r="DN108" i="82"/>
  <c r="DM108" i="82"/>
  <c r="DL108" i="82"/>
  <c r="DK108" i="82"/>
  <c r="DJ108" i="82"/>
  <c r="DI108" i="82"/>
  <c r="DH108" i="82"/>
  <c r="DG108" i="82"/>
  <c r="DF108" i="82"/>
  <c r="DE108" i="82"/>
  <c r="DD108" i="82"/>
  <c r="DC108" i="82"/>
  <c r="DB108" i="82"/>
  <c r="DA108" i="82"/>
  <c r="CZ108" i="82"/>
  <c r="FL107" i="82"/>
  <c r="FK107" i="82"/>
  <c r="FJ107" i="82"/>
  <c r="FI107" i="82"/>
  <c r="FH107" i="82"/>
  <c r="FG107" i="82"/>
  <c r="FF107" i="82"/>
  <c r="FE107" i="82"/>
  <c r="FD107" i="82"/>
  <c r="FC107" i="82"/>
  <c r="FB107" i="82"/>
  <c r="FA107" i="82"/>
  <c r="EY107" i="82"/>
  <c r="EX107" i="82"/>
  <c r="EM107" i="82"/>
  <c r="EL107" i="82"/>
  <c r="EK107" i="82"/>
  <c r="EJ107" i="82"/>
  <c r="EI107" i="82"/>
  <c r="EH107" i="82"/>
  <c r="EG107" i="82"/>
  <c r="EF107" i="82"/>
  <c r="EE107" i="82"/>
  <c r="ED107" i="82"/>
  <c r="EC107" i="82"/>
  <c r="EB107" i="82"/>
  <c r="EA107" i="82"/>
  <c r="DZ107" i="82"/>
  <c r="DY107" i="82"/>
  <c r="DX107" i="82"/>
  <c r="DW107" i="82"/>
  <c r="DV107" i="82"/>
  <c r="DU107" i="82"/>
  <c r="DT107" i="82"/>
  <c r="DS107" i="82"/>
  <c r="DR107" i="82"/>
  <c r="DQ107" i="82"/>
  <c r="DP107" i="82"/>
  <c r="DO107" i="82"/>
  <c r="DN107" i="82"/>
  <c r="DM107" i="82"/>
  <c r="DL107" i="82"/>
  <c r="DK107" i="82"/>
  <c r="DJ107" i="82"/>
  <c r="DI107" i="82"/>
  <c r="DH107" i="82"/>
  <c r="DG107" i="82"/>
  <c r="DF107" i="82"/>
  <c r="DE107" i="82"/>
  <c r="DD107" i="82"/>
  <c r="DC107" i="82"/>
  <c r="DB107" i="82"/>
  <c r="DA107" i="82"/>
  <c r="CZ107" i="82"/>
  <c r="FL106" i="82"/>
  <c r="FK106" i="82"/>
  <c r="FJ106" i="82"/>
  <c r="FI106" i="82"/>
  <c r="FH106" i="82"/>
  <c r="FG106" i="82"/>
  <c r="FF106" i="82"/>
  <c r="FE106" i="82"/>
  <c r="FD106" i="82"/>
  <c r="FC106" i="82"/>
  <c r="FB106" i="82"/>
  <c r="FA106" i="82"/>
  <c r="EY106" i="82"/>
  <c r="EX106" i="82"/>
  <c r="EM106" i="82"/>
  <c r="EL106" i="82"/>
  <c r="EK106" i="82"/>
  <c r="EJ106" i="82"/>
  <c r="EI106" i="82"/>
  <c r="EH106" i="82"/>
  <c r="EG106" i="82"/>
  <c r="EF106" i="82"/>
  <c r="EE106" i="82"/>
  <c r="ED106" i="82"/>
  <c r="EC106" i="82"/>
  <c r="EB106" i="82"/>
  <c r="EA106" i="82"/>
  <c r="DZ106" i="82"/>
  <c r="DY106" i="82"/>
  <c r="DX106" i="82"/>
  <c r="DW106" i="82"/>
  <c r="DV106" i="82"/>
  <c r="DU106" i="82"/>
  <c r="DT106" i="82"/>
  <c r="DS106" i="82"/>
  <c r="DR106" i="82"/>
  <c r="DQ106" i="82"/>
  <c r="DP106" i="82"/>
  <c r="DO106" i="82"/>
  <c r="DN106" i="82"/>
  <c r="DM106" i="82"/>
  <c r="DL106" i="82"/>
  <c r="DK106" i="82"/>
  <c r="DJ106" i="82"/>
  <c r="DI106" i="82"/>
  <c r="DH106" i="82"/>
  <c r="DG106" i="82"/>
  <c r="DF106" i="82"/>
  <c r="DE106" i="82"/>
  <c r="DD106" i="82"/>
  <c r="DC106" i="82"/>
  <c r="DB106" i="82"/>
  <c r="DA106" i="82"/>
  <c r="CZ106" i="82"/>
  <c r="FL105" i="82"/>
  <c r="FK105" i="82"/>
  <c r="FJ105" i="82"/>
  <c r="FI105" i="82"/>
  <c r="FH105" i="82"/>
  <c r="FG105" i="82"/>
  <c r="FF105" i="82"/>
  <c r="FE105" i="82"/>
  <c r="FD105" i="82"/>
  <c r="FC105" i="82"/>
  <c r="FB105" i="82"/>
  <c r="FA105" i="82"/>
  <c r="EY105" i="82"/>
  <c r="EX105" i="82"/>
  <c r="EM105" i="82"/>
  <c r="EL105" i="82"/>
  <c r="EK105" i="82"/>
  <c r="EJ105" i="82"/>
  <c r="EI105" i="82"/>
  <c r="EH105" i="82"/>
  <c r="EG105" i="82"/>
  <c r="EF105" i="82"/>
  <c r="EE105" i="82"/>
  <c r="ED105" i="82"/>
  <c r="EC105" i="82"/>
  <c r="EB105" i="82"/>
  <c r="EA105" i="82"/>
  <c r="DZ105" i="82"/>
  <c r="DY105" i="82"/>
  <c r="DX105" i="82"/>
  <c r="DW105" i="82"/>
  <c r="DV105" i="82"/>
  <c r="DU105" i="82"/>
  <c r="DT105" i="82"/>
  <c r="DS105" i="82"/>
  <c r="DR105" i="82"/>
  <c r="DQ105" i="82"/>
  <c r="DP105" i="82"/>
  <c r="DO105" i="82"/>
  <c r="DN105" i="82"/>
  <c r="DM105" i="82"/>
  <c r="DL105" i="82"/>
  <c r="DK105" i="82"/>
  <c r="DJ105" i="82"/>
  <c r="DI105" i="82"/>
  <c r="DH105" i="82"/>
  <c r="DG105" i="82"/>
  <c r="DF105" i="82"/>
  <c r="DE105" i="82"/>
  <c r="DD105" i="82"/>
  <c r="DC105" i="82"/>
  <c r="DB105" i="82"/>
  <c r="DA105" i="82"/>
  <c r="CZ105" i="82"/>
  <c r="FL104" i="82"/>
  <c r="FK104" i="82"/>
  <c r="FJ104" i="82"/>
  <c r="FI104" i="82"/>
  <c r="FH104" i="82"/>
  <c r="FG104" i="82"/>
  <c r="FF104" i="82"/>
  <c r="FE104" i="82"/>
  <c r="FD104" i="82"/>
  <c r="FC104" i="82"/>
  <c r="FB104" i="82"/>
  <c r="FA104" i="82"/>
  <c r="EY104" i="82"/>
  <c r="EX104" i="82"/>
  <c r="EM104" i="82"/>
  <c r="EL104" i="82"/>
  <c r="EK104" i="82"/>
  <c r="EJ104" i="82"/>
  <c r="EI104" i="82"/>
  <c r="EH104" i="82"/>
  <c r="EG104" i="82"/>
  <c r="EF104" i="82"/>
  <c r="EE104" i="82"/>
  <c r="ED104" i="82"/>
  <c r="EC104" i="82"/>
  <c r="EB104" i="82"/>
  <c r="EA104" i="82"/>
  <c r="DZ104" i="82"/>
  <c r="DY104" i="82"/>
  <c r="DX104" i="82"/>
  <c r="DW104" i="82"/>
  <c r="DV104" i="82"/>
  <c r="DU104" i="82"/>
  <c r="DT104" i="82"/>
  <c r="DS104" i="82"/>
  <c r="DR104" i="82"/>
  <c r="DQ104" i="82"/>
  <c r="DP104" i="82"/>
  <c r="DO104" i="82"/>
  <c r="DN104" i="82"/>
  <c r="DM104" i="82"/>
  <c r="DL104" i="82"/>
  <c r="DK104" i="82"/>
  <c r="DJ104" i="82"/>
  <c r="DI104" i="82"/>
  <c r="DH104" i="82"/>
  <c r="DG104" i="82"/>
  <c r="DF104" i="82"/>
  <c r="DE104" i="82"/>
  <c r="DD104" i="82"/>
  <c r="DC104" i="82"/>
  <c r="DB104" i="82"/>
  <c r="DA104" i="82"/>
  <c r="CZ104" i="82"/>
  <c r="FL103" i="82"/>
  <c r="FK103" i="82"/>
  <c r="FJ103" i="82"/>
  <c r="FI103" i="82"/>
  <c r="FH103" i="82"/>
  <c r="FG103" i="82"/>
  <c r="FF103" i="82"/>
  <c r="FE103" i="82"/>
  <c r="FD103" i="82"/>
  <c r="FC103" i="82"/>
  <c r="FB103" i="82"/>
  <c r="FA103" i="82"/>
  <c r="EY103" i="82"/>
  <c r="EX103" i="82"/>
  <c r="EM103" i="82"/>
  <c r="EL103" i="82"/>
  <c r="EK103" i="82"/>
  <c r="EJ103" i="82"/>
  <c r="EI103" i="82"/>
  <c r="EH103" i="82"/>
  <c r="EG103" i="82"/>
  <c r="EF103" i="82"/>
  <c r="EE103" i="82"/>
  <c r="ED103" i="82"/>
  <c r="EC103" i="82"/>
  <c r="EB103" i="82"/>
  <c r="EA103" i="82"/>
  <c r="DZ103" i="82"/>
  <c r="DY103" i="82"/>
  <c r="DX103" i="82"/>
  <c r="DW103" i="82"/>
  <c r="DV103" i="82"/>
  <c r="DU103" i="82"/>
  <c r="DT103" i="82"/>
  <c r="DS103" i="82"/>
  <c r="DR103" i="82"/>
  <c r="DQ103" i="82"/>
  <c r="DP103" i="82"/>
  <c r="DO103" i="82"/>
  <c r="DN103" i="82"/>
  <c r="DM103" i="82"/>
  <c r="DL103" i="82"/>
  <c r="DK103" i="82"/>
  <c r="DJ103" i="82"/>
  <c r="DI103" i="82"/>
  <c r="DH103" i="82"/>
  <c r="DG103" i="82"/>
  <c r="DF103" i="82"/>
  <c r="DE103" i="82"/>
  <c r="DD103" i="82"/>
  <c r="DC103" i="82"/>
  <c r="DB103" i="82"/>
  <c r="DA103" i="82"/>
  <c r="CZ103" i="82"/>
  <c r="FL102" i="82"/>
  <c r="FK102" i="82"/>
  <c r="FJ102" i="82"/>
  <c r="FI102" i="82"/>
  <c r="FH102" i="82"/>
  <c r="FG102" i="82"/>
  <c r="FF102" i="82"/>
  <c r="FE102" i="82"/>
  <c r="FD102" i="82"/>
  <c r="FC102" i="82"/>
  <c r="FB102" i="82"/>
  <c r="FA102" i="82"/>
  <c r="EY102" i="82"/>
  <c r="EX102" i="82"/>
  <c r="EM102" i="82"/>
  <c r="EL102" i="82"/>
  <c r="EK102" i="82"/>
  <c r="EJ102" i="82"/>
  <c r="EI102" i="82"/>
  <c r="EH102" i="82"/>
  <c r="EG102" i="82"/>
  <c r="EF102" i="82"/>
  <c r="EE102" i="82"/>
  <c r="ED102" i="82"/>
  <c r="EC102" i="82"/>
  <c r="EB102" i="82"/>
  <c r="EA102" i="82"/>
  <c r="DZ102" i="82"/>
  <c r="DY102" i="82"/>
  <c r="DX102" i="82"/>
  <c r="DW102" i="82"/>
  <c r="DV102" i="82"/>
  <c r="DU102" i="82"/>
  <c r="DT102" i="82"/>
  <c r="DS102" i="82"/>
  <c r="DR102" i="82"/>
  <c r="DQ102" i="82"/>
  <c r="DP102" i="82"/>
  <c r="DO102" i="82"/>
  <c r="DN102" i="82"/>
  <c r="DM102" i="82"/>
  <c r="DL102" i="82"/>
  <c r="DK102" i="82"/>
  <c r="DJ102" i="82"/>
  <c r="DI102" i="82"/>
  <c r="DH102" i="82"/>
  <c r="DG102" i="82"/>
  <c r="DF102" i="82"/>
  <c r="DE102" i="82"/>
  <c r="DD102" i="82"/>
  <c r="DC102" i="82"/>
  <c r="DB102" i="82"/>
  <c r="DA102" i="82"/>
  <c r="CZ102" i="82"/>
  <c r="FL101" i="82"/>
  <c r="FK101" i="82"/>
  <c r="FJ101" i="82"/>
  <c r="FI101" i="82"/>
  <c r="FH101" i="82"/>
  <c r="FG101" i="82"/>
  <c r="FF101" i="82"/>
  <c r="FE101" i="82"/>
  <c r="FD101" i="82"/>
  <c r="FC101" i="82"/>
  <c r="FB101" i="82"/>
  <c r="FA101" i="82"/>
  <c r="EY101" i="82"/>
  <c r="EX101" i="82"/>
  <c r="EM101" i="82"/>
  <c r="EL101" i="82"/>
  <c r="EK101" i="82"/>
  <c r="EJ101" i="82"/>
  <c r="EI101" i="82"/>
  <c r="EH101" i="82"/>
  <c r="EG101" i="82"/>
  <c r="EF101" i="82"/>
  <c r="EE101" i="82"/>
  <c r="ED101" i="82"/>
  <c r="EC101" i="82"/>
  <c r="EB101" i="82"/>
  <c r="EA101" i="82"/>
  <c r="DZ101" i="82"/>
  <c r="DY101" i="82"/>
  <c r="DX101" i="82"/>
  <c r="DW101" i="82"/>
  <c r="DV101" i="82"/>
  <c r="DU101" i="82"/>
  <c r="DT101" i="82"/>
  <c r="DS101" i="82"/>
  <c r="DR101" i="82"/>
  <c r="DQ101" i="82"/>
  <c r="DP101" i="82"/>
  <c r="DO101" i="82"/>
  <c r="DN101" i="82"/>
  <c r="DM101" i="82"/>
  <c r="DL101" i="82"/>
  <c r="DK101" i="82"/>
  <c r="DJ101" i="82"/>
  <c r="DI101" i="82"/>
  <c r="DH101" i="82"/>
  <c r="DG101" i="82"/>
  <c r="DF101" i="82"/>
  <c r="DE101" i="82"/>
  <c r="DD101" i="82"/>
  <c r="DC101" i="82"/>
  <c r="DB101" i="82"/>
  <c r="DA101" i="82"/>
  <c r="CZ101" i="82"/>
  <c r="FL100" i="82"/>
  <c r="FK100" i="82"/>
  <c r="FJ100" i="82"/>
  <c r="FI100" i="82"/>
  <c r="FH100" i="82"/>
  <c r="FG100" i="82"/>
  <c r="FF100" i="82"/>
  <c r="FE100" i="82"/>
  <c r="FD100" i="82"/>
  <c r="FC100" i="82"/>
  <c r="FB100" i="82"/>
  <c r="FA100" i="82"/>
  <c r="EY100" i="82"/>
  <c r="EX100" i="82"/>
  <c r="EM100" i="82"/>
  <c r="EL100" i="82"/>
  <c r="EK100" i="82"/>
  <c r="EJ100" i="82"/>
  <c r="EI100" i="82"/>
  <c r="EH100" i="82"/>
  <c r="EG100" i="82"/>
  <c r="EF100" i="82"/>
  <c r="EE100" i="82"/>
  <c r="ED100" i="82"/>
  <c r="EC100" i="82"/>
  <c r="EB100" i="82"/>
  <c r="EA100" i="82"/>
  <c r="DZ100" i="82"/>
  <c r="DY100" i="82"/>
  <c r="DX100" i="82"/>
  <c r="DW100" i="82"/>
  <c r="DV100" i="82"/>
  <c r="DU100" i="82"/>
  <c r="DT100" i="82"/>
  <c r="DS100" i="82"/>
  <c r="DR100" i="82"/>
  <c r="DQ100" i="82"/>
  <c r="DP100" i="82"/>
  <c r="DO100" i="82"/>
  <c r="DN100" i="82"/>
  <c r="DM100" i="82"/>
  <c r="DL100" i="82"/>
  <c r="DK100" i="82"/>
  <c r="DJ100" i="82"/>
  <c r="DI100" i="82"/>
  <c r="DH100" i="82"/>
  <c r="DG100" i="82"/>
  <c r="DF100" i="82"/>
  <c r="DE100" i="82"/>
  <c r="DD100" i="82"/>
  <c r="DC100" i="82"/>
  <c r="DB100" i="82"/>
  <c r="DA100" i="82"/>
  <c r="CZ100" i="82"/>
  <c r="FL99" i="82"/>
  <c r="FK99" i="82"/>
  <c r="FJ99" i="82"/>
  <c r="FI99" i="82"/>
  <c r="FH99" i="82"/>
  <c r="FG99" i="82"/>
  <c r="FF99" i="82"/>
  <c r="FE99" i="82"/>
  <c r="FD99" i="82"/>
  <c r="FC99" i="82"/>
  <c r="FB99" i="82"/>
  <c r="FA99" i="82"/>
  <c r="EY99" i="82"/>
  <c r="EX99" i="82"/>
  <c r="EM99" i="82"/>
  <c r="EL99" i="82"/>
  <c r="EK99" i="82"/>
  <c r="EJ99" i="82"/>
  <c r="EI99" i="82"/>
  <c r="EH99" i="82"/>
  <c r="EG99" i="82"/>
  <c r="EF99" i="82"/>
  <c r="EE99" i="82"/>
  <c r="ED99" i="82"/>
  <c r="EC99" i="82"/>
  <c r="EB99" i="82"/>
  <c r="EA99" i="82"/>
  <c r="DZ99" i="82"/>
  <c r="DY99" i="82"/>
  <c r="DX99" i="82"/>
  <c r="DW99" i="82"/>
  <c r="DV99" i="82"/>
  <c r="DU99" i="82"/>
  <c r="DT99" i="82"/>
  <c r="DS99" i="82"/>
  <c r="DR99" i="82"/>
  <c r="DQ99" i="82"/>
  <c r="DP99" i="82"/>
  <c r="DO99" i="82"/>
  <c r="DN99" i="82"/>
  <c r="DM99" i="82"/>
  <c r="DL99" i="82"/>
  <c r="DK99" i="82"/>
  <c r="DJ99" i="82"/>
  <c r="DI99" i="82"/>
  <c r="DH99" i="82"/>
  <c r="DG99" i="82"/>
  <c r="DF99" i="82"/>
  <c r="DE99" i="82"/>
  <c r="DD99" i="82"/>
  <c r="DC99" i="82"/>
  <c r="DB99" i="82"/>
  <c r="DA99" i="82"/>
  <c r="CZ99" i="82"/>
  <c r="FL98" i="82"/>
  <c r="FK98" i="82"/>
  <c r="FJ98" i="82"/>
  <c r="FI98" i="82"/>
  <c r="FH98" i="82"/>
  <c r="FG98" i="82"/>
  <c r="FF98" i="82"/>
  <c r="FE98" i="82"/>
  <c r="FD98" i="82"/>
  <c r="FC98" i="82"/>
  <c r="FB98" i="82"/>
  <c r="FA98" i="82"/>
  <c r="EY98" i="82"/>
  <c r="EX98" i="82"/>
  <c r="EM98" i="82"/>
  <c r="EL98" i="82"/>
  <c r="EK98" i="82"/>
  <c r="EJ98" i="82"/>
  <c r="EI98" i="82"/>
  <c r="EH98" i="82"/>
  <c r="EG98" i="82"/>
  <c r="EF98" i="82"/>
  <c r="EE98" i="82"/>
  <c r="ED98" i="82"/>
  <c r="EC98" i="82"/>
  <c r="EB98" i="82"/>
  <c r="EA98" i="82"/>
  <c r="DZ98" i="82"/>
  <c r="DY98" i="82"/>
  <c r="DX98" i="82"/>
  <c r="DW98" i="82"/>
  <c r="DV98" i="82"/>
  <c r="DU98" i="82"/>
  <c r="DT98" i="82"/>
  <c r="DS98" i="82"/>
  <c r="DR98" i="82"/>
  <c r="DQ98" i="82"/>
  <c r="DP98" i="82"/>
  <c r="DO98" i="82"/>
  <c r="DN98" i="82"/>
  <c r="DM98" i="82"/>
  <c r="DL98" i="82"/>
  <c r="DK98" i="82"/>
  <c r="DJ98" i="82"/>
  <c r="DI98" i="82"/>
  <c r="DH98" i="82"/>
  <c r="DG98" i="82"/>
  <c r="DF98" i="82"/>
  <c r="DE98" i="82"/>
  <c r="DD98" i="82"/>
  <c r="DC98" i="82"/>
  <c r="DB98" i="82"/>
  <c r="DA98" i="82"/>
  <c r="CZ98" i="82"/>
  <c r="FL97" i="82"/>
  <c r="FK97" i="82"/>
  <c r="FJ97" i="82"/>
  <c r="FI97" i="82"/>
  <c r="FH97" i="82"/>
  <c r="FG97" i="82"/>
  <c r="FF97" i="82"/>
  <c r="FE97" i="82"/>
  <c r="FD97" i="82"/>
  <c r="FC97" i="82"/>
  <c r="FB97" i="82"/>
  <c r="FA97" i="82"/>
  <c r="EY97" i="82"/>
  <c r="EX97" i="82"/>
  <c r="EM97" i="82"/>
  <c r="EL97" i="82"/>
  <c r="EK97" i="82"/>
  <c r="EJ97" i="82"/>
  <c r="EI97" i="82"/>
  <c r="EH97" i="82"/>
  <c r="EG97" i="82"/>
  <c r="EF97" i="82"/>
  <c r="EE97" i="82"/>
  <c r="ED97" i="82"/>
  <c r="EC97" i="82"/>
  <c r="EB97" i="82"/>
  <c r="EA97" i="82"/>
  <c r="DZ97" i="82"/>
  <c r="DY97" i="82"/>
  <c r="DX97" i="82"/>
  <c r="DW97" i="82"/>
  <c r="DV97" i="82"/>
  <c r="DU97" i="82"/>
  <c r="DT97" i="82"/>
  <c r="DS97" i="82"/>
  <c r="DR97" i="82"/>
  <c r="DQ97" i="82"/>
  <c r="DP97" i="82"/>
  <c r="DO97" i="82"/>
  <c r="DN97" i="82"/>
  <c r="DM97" i="82"/>
  <c r="DL97" i="82"/>
  <c r="DK97" i="82"/>
  <c r="DJ97" i="82"/>
  <c r="DI97" i="82"/>
  <c r="DH97" i="82"/>
  <c r="DG97" i="82"/>
  <c r="DF97" i="82"/>
  <c r="DE97" i="82"/>
  <c r="DD97" i="82"/>
  <c r="DC97" i="82"/>
  <c r="DB97" i="82"/>
  <c r="DA97" i="82"/>
  <c r="CZ97" i="82"/>
  <c r="FL96" i="82"/>
  <c r="FK96" i="82"/>
  <c r="FJ96" i="82"/>
  <c r="FI96" i="82"/>
  <c r="FH96" i="82"/>
  <c r="FG96" i="82"/>
  <c r="FF96" i="82"/>
  <c r="FE96" i="82"/>
  <c r="FD96" i="82"/>
  <c r="FC96" i="82"/>
  <c r="FB96" i="82"/>
  <c r="FA96" i="82"/>
  <c r="EY96" i="82"/>
  <c r="EX96" i="82"/>
  <c r="EM96" i="82"/>
  <c r="EL96" i="82"/>
  <c r="EK96" i="82"/>
  <c r="EJ96" i="82"/>
  <c r="EI96" i="82"/>
  <c r="EH96" i="82"/>
  <c r="EG96" i="82"/>
  <c r="EF96" i="82"/>
  <c r="EE96" i="82"/>
  <c r="ED96" i="82"/>
  <c r="EC96" i="82"/>
  <c r="EB96" i="82"/>
  <c r="EA96" i="82"/>
  <c r="DZ96" i="82"/>
  <c r="DY96" i="82"/>
  <c r="DX96" i="82"/>
  <c r="DW96" i="82"/>
  <c r="DV96" i="82"/>
  <c r="DU96" i="82"/>
  <c r="DT96" i="82"/>
  <c r="DS96" i="82"/>
  <c r="DR96" i="82"/>
  <c r="DQ96" i="82"/>
  <c r="DP96" i="82"/>
  <c r="DO96" i="82"/>
  <c r="DN96" i="82"/>
  <c r="DM96" i="82"/>
  <c r="DL96" i="82"/>
  <c r="DK96" i="82"/>
  <c r="DJ96" i="82"/>
  <c r="DI96" i="82"/>
  <c r="DH96" i="82"/>
  <c r="DG96" i="82"/>
  <c r="DF96" i="82"/>
  <c r="DE96" i="82"/>
  <c r="DD96" i="82"/>
  <c r="DC96" i="82"/>
  <c r="DB96" i="82"/>
  <c r="DA96" i="82"/>
  <c r="CZ96" i="82"/>
  <c r="FL95" i="82"/>
  <c r="FK95" i="82"/>
  <c r="FJ95" i="82"/>
  <c r="FI95" i="82"/>
  <c r="FH95" i="82"/>
  <c r="FG95" i="82"/>
  <c r="FF95" i="82"/>
  <c r="FE95" i="82"/>
  <c r="FD95" i="82"/>
  <c r="FC95" i="82"/>
  <c r="FB95" i="82"/>
  <c r="FA95" i="82"/>
  <c r="EY95" i="82"/>
  <c r="EX95" i="82"/>
  <c r="EM95" i="82"/>
  <c r="EL95" i="82"/>
  <c r="EK95" i="82"/>
  <c r="EJ95" i="82"/>
  <c r="EI95" i="82"/>
  <c r="EH95" i="82"/>
  <c r="EG95" i="82"/>
  <c r="EF95" i="82"/>
  <c r="EE95" i="82"/>
  <c r="ED95" i="82"/>
  <c r="EC95" i="82"/>
  <c r="EB95" i="82"/>
  <c r="EA95" i="82"/>
  <c r="DZ95" i="82"/>
  <c r="DY95" i="82"/>
  <c r="DX95" i="82"/>
  <c r="DW95" i="82"/>
  <c r="DV95" i="82"/>
  <c r="DU95" i="82"/>
  <c r="DT95" i="82"/>
  <c r="DS95" i="82"/>
  <c r="DR95" i="82"/>
  <c r="DQ95" i="82"/>
  <c r="DP95" i="82"/>
  <c r="DO95" i="82"/>
  <c r="DN95" i="82"/>
  <c r="DM95" i="82"/>
  <c r="DL95" i="82"/>
  <c r="DK95" i="82"/>
  <c r="DJ95" i="82"/>
  <c r="DI95" i="82"/>
  <c r="DH95" i="82"/>
  <c r="DG95" i="82"/>
  <c r="DF95" i="82"/>
  <c r="DE95" i="82"/>
  <c r="DD95" i="82"/>
  <c r="DC95" i="82"/>
  <c r="DB95" i="82"/>
  <c r="DA95" i="82"/>
  <c r="CZ95" i="82"/>
  <c r="FL94" i="82"/>
  <c r="FK94" i="82"/>
  <c r="FJ94" i="82"/>
  <c r="FI94" i="82"/>
  <c r="FH94" i="82"/>
  <c r="FG94" i="82"/>
  <c r="FF94" i="82"/>
  <c r="FE94" i="82"/>
  <c r="FD94" i="82"/>
  <c r="FC94" i="82"/>
  <c r="FB94" i="82"/>
  <c r="FA94" i="82"/>
  <c r="EY94" i="82"/>
  <c r="EX94" i="82"/>
  <c r="EM94" i="82"/>
  <c r="EL94" i="82"/>
  <c r="EK94" i="82"/>
  <c r="EJ94" i="82"/>
  <c r="EI94" i="82"/>
  <c r="EH94" i="82"/>
  <c r="EG94" i="82"/>
  <c r="EF94" i="82"/>
  <c r="EE94" i="82"/>
  <c r="ED94" i="82"/>
  <c r="EC94" i="82"/>
  <c r="EB94" i="82"/>
  <c r="EA94" i="82"/>
  <c r="DZ94" i="82"/>
  <c r="DY94" i="82"/>
  <c r="DX94" i="82"/>
  <c r="DW94" i="82"/>
  <c r="DV94" i="82"/>
  <c r="DU94" i="82"/>
  <c r="DT94" i="82"/>
  <c r="DS94" i="82"/>
  <c r="DR94" i="82"/>
  <c r="DQ94" i="82"/>
  <c r="DP94" i="82"/>
  <c r="DO94" i="82"/>
  <c r="DN94" i="82"/>
  <c r="DM94" i="82"/>
  <c r="DL94" i="82"/>
  <c r="DK94" i="82"/>
  <c r="DJ94" i="82"/>
  <c r="DI94" i="82"/>
  <c r="DH94" i="82"/>
  <c r="DG94" i="82"/>
  <c r="DF94" i="82"/>
  <c r="DE94" i="82"/>
  <c r="DD94" i="82"/>
  <c r="DC94" i="82"/>
  <c r="DB94" i="82"/>
  <c r="DA94" i="82"/>
  <c r="CZ94" i="82"/>
  <c r="FL93" i="82"/>
  <c r="FK93" i="82"/>
  <c r="FJ93" i="82"/>
  <c r="FI93" i="82"/>
  <c r="FH93" i="82"/>
  <c r="FG93" i="82"/>
  <c r="FF93" i="82"/>
  <c r="FE93" i="82"/>
  <c r="FD93" i="82"/>
  <c r="FC93" i="82"/>
  <c r="FB93" i="82"/>
  <c r="FA93" i="82"/>
  <c r="EY93" i="82"/>
  <c r="EX93" i="82"/>
  <c r="EM93" i="82"/>
  <c r="EL93" i="82"/>
  <c r="EK93" i="82"/>
  <c r="EJ93" i="82"/>
  <c r="EI93" i="82"/>
  <c r="EH93" i="82"/>
  <c r="EG93" i="82"/>
  <c r="EF93" i="82"/>
  <c r="EE93" i="82"/>
  <c r="ED93" i="82"/>
  <c r="EC93" i="82"/>
  <c r="EB93" i="82"/>
  <c r="EA93" i="82"/>
  <c r="DZ93" i="82"/>
  <c r="DY93" i="82"/>
  <c r="DX93" i="82"/>
  <c r="DW93" i="82"/>
  <c r="DV93" i="82"/>
  <c r="DU93" i="82"/>
  <c r="DT93" i="82"/>
  <c r="DS93" i="82"/>
  <c r="DR93" i="82"/>
  <c r="DQ93" i="82"/>
  <c r="DP93" i="82"/>
  <c r="DO93" i="82"/>
  <c r="DN93" i="82"/>
  <c r="DM93" i="82"/>
  <c r="DL93" i="82"/>
  <c r="DK93" i="82"/>
  <c r="DJ93" i="82"/>
  <c r="DI93" i="82"/>
  <c r="DH93" i="82"/>
  <c r="DG93" i="82"/>
  <c r="DF93" i="82"/>
  <c r="DE93" i="82"/>
  <c r="DD93" i="82"/>
  <c r="DC93" i="82"/>
  <c r="DB93" i="82"/>
  <c r="DA93" i="82"/>
  <c r="CZ93" i="82"/>
  <c r="FL92" i="82"/>
  <c r="FK92" i="82"/>
  <c r="FJ92" i="82"/>
  <c r="FI92" i="82"/>
  <c r="FH92" i="82"/>
  <c r="FG92" i="82"/>
  <c r="FF92" i="82"/>
  <c r="FE92" i="82"/>
  <c r="FD92" i="82"/>
  <c r="FC92" i="82"/>
  <c r="FB92" i="82"/>
  <c r="FA92" i="82"/>
  <c r="EY92" i="82"/>
  <c r="EX92" i="82"/>
  <c r="EM92" i="82"/>
  <c r="EL92" i="82"/>
  <c r="EK92" i="82"/>
  <c r="EJ92" i="82"/>
  <c r="EI92" i="82"/>
  <c r="EH92" i="82"/>
  <c r="EG92" i="82"/>
  <c r="EF92" i="82"/>
  <c r="EE92" i="82"/>
  <c r="ED92" i="82"/>
  <c r="EC92" i="82"/>
  <c r="EB92" i="82"/>
  <c r="EA92" i="82"/>
  <c r="DZ92" i="82"/>
  <c r="DY92" i="82"/>
  <c r="DX92" i="82"/>
  <c r="DW92" i="82"/>
  <c r="DV92" i="82"/>
  <c r="DU92" i="82"/>
  <c r="DT92" i="82"/>
  <c r="DS92" i="82"/>
  <c r="DR92" i="82"/>
  <c r="DQ92" i="82"/>
  <c r="DP92" i="82"/>
  <c r="DO92" i="82"/>
  <c r="DN92" i="82"/>
  <c r="DM92" i="82"/>
  <c r="DL92" i="82"/>
  <c r="DK92" i="82"/>
  <c r="DJ92" i="82"/>
  <c r="DI92" i="82"/>
  <c r="DH92" i="82"/>
  <c r="DG92" i="82"/>
  <c r="DF92" i="82"/>
  <c r="DE92" i="82"/>
  <c r="DD92" i="82"/>
  <c r="DC92" i="82"/>
  <c r="DB92" i="82"/>
  <c r="DA92" i="82"/>
  <c r="CZ92" i="82"/>
  <c r="FL91" i="82"/>
  <c r="FK91" i="82"/>
  <c r="FJ91" i="82"/>
  <c r="FI91" i="82"/>
  <c r="FH91" i="82"/>
  <c r="FG91" i="82"/>
  <c r="FF91" i="82"/>
  <c r="FE91" i="82"/>
  <c r="FD91" i="82"/>
  <c r="FC91" i="82"/>
  <c r="FB91" i="82"/>
  <c r="FA91" i="82"/>
  <c r="EY91" i="82"/>
  <c r="EX91" i="82"/>
  <c r="EM91" i="82"/>
  <c r="EL91" i="82"/>
  <c r="EK91" i="82"/>
  <c r="EJ91" i="82"/>
  <c r="EI91" i="82"/>
  <c r="EH91" i="82"/>
  <c r="EG91" i="82"/>
  <c r="EF91" i="82"/>
  <c r="EE91" i="82"/>
  <c r="ED91" i="82"/>
  <c r="EC91" i="82"/>
  <c r="EB91" i="82"/>
  <c r="EA91" i="82"/>
  <c r="DZ91" i="82"/>
  <c r="DY91" i="82"/>
  <c r="DX91" i="82"/>
  <c r="DW91" i="82"/>
  <c r="DV91" i="82"/>
  <c r="DU91" i="82"/>
  <c r="DT91" i="82"/>
  <c r="DS91" i="82"/>
  <c r="DR91" i="82"/>
  <c r="DQ91" i="82"/>
  <c r="DP91" i="82"/>
  <c r="DO91" i="82"/>
  <c r="DN91" i="82"/>
  <c r="DM91" i="82"/>
  <c r="DL91" i="82"/>
  <c r="DK91" i="82"/>
  <c r="DJ91" i="82"/>
  <c r="DI91" i="82"/>
  <c r="DH91" i="82"/>
  <c r="DG91" i="82"/>
  <c r="DF91" i="82"/>
  <c r="DE91" i="82"/>
  <c r="DD91" i="82"/>
  <c r="DC91" i="82"/>
  <c r="DB91" i="82"/>
  <c r="DA91" i="82"/>
  <c r="CZ91" i="82"/>
  <c r="FL90" i="82"/>
  <c r="FK90" i="82"/>
  <c r="FJ90" i="82"/>
  <c r="FI90" i="82"/>
  <c r="FH90" i="82"/>
  <c r="FG90" i="82"/>
  <c r="FF90" i="82"/>
  <c r="FE90" i="82"/>
  <c r="FD90" i="82"/>
  <c r="FC90" i="82"/>
  <c r="FB90" i="82"/>
  <c r="FA90" i="82"/>
  <c r="EY90" i="82"/>
  <c r="EX90" i="82"/>
  <c r="EM90" i="82"/>
  <c r="EL90" i="82"/>
  <c r="EK90" i="82"/>
  <c r="EJ90" i="82"/>
  <c r="EI90" i="82"/>
  <c r="EH90" i="82"/>
  <c r="EG90" i="82"/>
  <c r="EF90" i="82"/>
  <c r="EE90" i="82"/>
  <c r="ED90" i="82"/>
  <c r="EC90" i="82"/>
  <c r="EB90" i="82"/>
  <c r="EA90" i="82"/>
  <c r="DZ90" i="82"/>
  <c r="DY90" i="82"/>
  <c r="DX90" i="82"/>
  <c r="DW90" i="82"/>
  <c r="DV90" i="82"/>
  <c r="DU90" i="82"/>
  <c r="DT90" i="82"/>
  <c r="DS90" i="82"/>
  <c r="DR90" i="82"/>
  <c r="DQ90" i="82"/>
  <c r="DP90" i="82"/>
  <c r="DO90" i="82"/>
  <c r="DN90" i="82"/>
  <c r="DM90" i="82"/>
  <c r="DL90" i="82"/>
  <c r="DK90" i="82"/>
  <c r="DJ90" i="82"/>
  <c r="DI90" i="82"/>
  <c r="DH90" i="82"/>
  <c r="DG90" i="82"/>
  <c r="DF90" i="82"/>
  <c r="DE90" i="82"/>
  <c r="DD90" i="82"/>
  <c r="DC90" i="82"/>
  <c r="DB90" i="82"/>
  <c r="DA90" i="82"/>
  <c r="CZ90" i="82"/>
  <c r="FL89" i="82"/>
  <c r="FK89" i="82"/>
  <c r="FJ89" i="82"/>
  <c r="FI89" i="82"/>
  <c r="FH89" i="82"/>
  <c r="FG89" i="82"/>
  <c r="FF89" i="82"/>
  <c r="FE89" i="82"/>
  <c r="FD89" i="82"/>
  <c r="FC89" i="82"/>
  <c r="FB89" i="82"/>
  <c r="FA89" i="82"/>
  <c r="EY89" i="82"/>
  <c r="EX89" i="82"/>
  <c r="EM89" i="82"/>
  <c r="EL89" i="82"/>
  <c r="EK89" i="82"/>
  <c r="EJ89" i="82"/>
  <c r="EI89" i="82"/>
  <c r="EH89" i="82"/>
  <c r="EG89" i="82"/>
  <c r="EF89" i="82"/>
  <c r="EE89" i="82"/>
  <c r="ED89" i="82"/>
  <c r="EC89" i="82"/>
  <c r="EB89" i="82"/>
  <c r="EA89" i="82"/>
  <c r="DZ89" i="82"/>
  <c r="DY89" i="82"/>
  <c r="DX89" i="82"/>
  <c r="DW89" i="82"/>
  <c r="DV89" i="82"/>
  <c r="DU89" i="82"/>
  <c r="DT89" i="82"/>
  <c r="DS89" i="82"/>
  <c r="DR89" i="82"/>
  <c r="DQ89" i="82"/>
  <c r="DP89" i="82"/>
  <c r="DO89" i="82"/>
  <c r="DN89" i="82"/>
  <c r="DM89" i="82"/>
  <c r="DL89" i="82"/>
  <c r="DK89" i="82"/>
  <c r="DJ89" i="82"/>
  <c r="DI89" i="82"/>
  <c r="DH89" i="82"/>
  <c r="DG89" i="82"/>
  <c r="DF89" i="82"/>
  <c r="DE89" i="82"/>
  <c r="DD89" i="82"/>
  <c r="DC89" i="82"/>
  <c r="DB89" i="82"/>
  <c r="DA89" i="82"/>
  <c r="CZ89" i="82"/>
  <c r="FL88" i="82"/>
  <c r="FK88" i="82"/>
  <c r="FJ88" i="82"/>
  <c r="FI88" i="82"/>
  <c r="FH88" i="82"/>
  <c r="FG88" i="82"/>
  <c r="FF88" i="82"/>
  <c r="FE88" i="82"/>
  <c r="FD88" i="82"/>
  <c r="FC88" i="82"/>
  <c r="FB88" i="82"/>
  <c r="FA88" i="82"/>
  <c r="EY88" i="82"/>
  <c r="EX88" i="82"/>
  <c r="EM88" i="82"/>
  <c r="EL88" i="82"/>
  <c r="EK88" i="82"/>
  <c r="EJ88" i="82"/>
  <c r="EI88" i="82"/>
  <c r="EH88" i="82"/>
  <c r="EG88" i="82"/>
  <c r="EF88" i="82"/>
  <c r="EE88" i="82"/>
  <c r="ED88" i="82"/>
  <c r="EC88" i="82"/>
  <c r="EB88" i="82"/>
  <c r="EA88" i="82"/>
  <c r="DZ88" i="82"/>
  <c r="DY88" i="82"/>
  <c r="DX88" i="82"/>
  <c r="DW88" i="82"/>
  <c r="DV88" i="82"/>
  <c r="DU88" i="82"/>
  <c r="DT88" i="82"/>
  <c r="DS88" i="82"/>
  <c r="DR88" i="82"/>
  <c r="DQ88" i="82"/>
  <c r="DP88" i="82"/>
  <c r="DO88" i="82"/>
  <c r="DN88" i="82"/>
  <c r="DM88" i="82"/>
  <c r="DL88" i="82"/>
  <c r="DK88" i="82"/>
  <c r="DJ88" i="82"/>
  <c r="DI88" i="82"/>
  <c r="DH88" i="82"/>
  <c r="DG88" i="82"/>
  <c r="DF88" i="82"/>
  <c r="DE88" i="82"/>
  <c r="DD88" i="82"/>
  <c r="DC88" i="82"/>
  <c r="DB88" i="82"/>
  <c r="DA88" i="82"/>
  <c r="CZ88" i="82"/>
  <c r="FL87" i="82"/>
  <c r="FK87" i="82"/>
  <c r="FJ87" i="82"/>
  <c r="FI87" i="82"/>
  <c r="FH87" i="82"/>
  <c r="FG87" i="82"/>
  <c r="FF87" i="82"/>
  <c r="FE87" i="82"/>
  <c r="FD87" i="82"/>
  <c r="FC87" i="82"/>
  <c r="FB87" i="82"/>
  <c r="FA87" i="82"/>
  <c r="EY87" i="82"/>
  <c r="EX87" i="82"/>
  <c r="EM87" i="82"/>
  <c r="EL87" i="82"/>
  <c r="EK87" i="82"/>
  <c r="EJ87" i="82"/>
  <c r="EI87" i="82"/>
  <c r="EH87" i="82"/>
  <c r="EG87" i="82"/>
  <c r="EF87" i="82"/>
  <c r="EE87" i="82"/>
  <c r="ED87" i="82"/>
  <c r="EC87" i="82"/>
  <c r="EB87" i="82"/>
  <c r="EA87" i="82"/>
  <c r="DZ87" i="82"/>
  <c r="DY87" i="82"/>
  <c r="DX87" i="82"/>
  <c r="DW87" i="82"/>
  <c r="DV87" i="82"/>
  <c r="DU87" i="82"/>
  <c r="DT87" i="82"/>
  <c r="DS87" i="82"/>
  <c r="DR87" i="82"/>
  <c r="DQ87" i="82"/>
  <c r="DP87" i="82"/>
  <c r="DO87" i="82"/>
  <c r="DN87" i="82"/>
  <c r="DM87" i="82"/>
  <c r="DL87" i="82"/>
  <c r="DK87" i="82"/>
  <c r="DJ87" i="82"/>
  <c r="DI87" i="82"/>
  <c r="DH87" i="82"/>
  <c r="DG87" i="82"/>
  <c r="DF87" i="82"/>
  <c r="DE87" i="82"/>
  <c r="DD87" i="82"/>
  <c r="DC87" i="82"/>
  <c r="DB87" i="82"/>
  <c r="DA87" i="82"/>
  <c r="CZ87" i="82"/>
  <c r="FL86" i="82"/>
  <c r="FK86" i="82"/>
  <c r="FJ86" i="82"/>
  <c r="FI86" i="82"/>
  <c r="FH86" i="82"/>
  <c r="FG86" i="82"/>
  <c r="FF86" i="82"/>
  <c r="FE86" i="82"/>
  <c r="FD86" i="82"/>
  <c r="FC86" i="82"/>
  <c r="FB86" i="82"/>
  <c r="FA86" i="82"/>
  <c r="EY86" i="82"/>
  <c r="EX86" i="82"/>
  <c r="EM86" i="82"/>
  <c r="EL86" i="82"/>
  <c r="EK86" i="82"/>
  <c r="EJ86" i="82"/>
  <c r="EI86" i="82"/>
  <c r="EH86" i="82"/>
  <c r="EG86" i="82"/>
  <c r="EF86" i="82"/>
  <c r="EE86" i="82"/>
  <c r="ED86" i="82"/>
  <c r="EC86" i="82"/>
  <c r="EB86" i="82"/>
  <c r="EA86" i="82"/>
  <c r="DZ86" i="82"/>
  <c r="DY86" i="82"/>
  <c r="DX86" i="82"/>
  <c r="DW86" i="82"/>
  <c r="DV86" i="82"/>
  <c r="DU86" i="82"/>
  <c r="DT86" i="82"/>
  <c r="DS86" i="82"/>
  <c r="DR86" i="82"/>
  <c r="DQ86" i="82"/>
  <c r="DP86" i="82"/>
  <c r="DO86" i="82"/>
  <c r="DN86" i="82"/>
  <c r="DM86" i="82"/>
  <c r="DL86" i="82"/>
  <c r="DK86" i="82"/>
  <c r="DJ86" i="82"/>
  <c r="DI86" i="82"/>
  <c r="DH86" i="82"/>
  <c r="DG86" i="82"/>
  <c r="DF86" i="82"/>
  <c r="DE86" i="82"/>
  <c r="DD86" i="82"/>
  <c r="DC86" i="82"/>
  <c r="DB86" i="82"/>
  <c r="DA86" i="82"/>
  <c r="CZ86" i="82"/>
  <c r="FL85" i="82"/>
  <c r="FK85" i="82"/>
  <c r="FJ85" i="82"/>
  <c r="FI85" i="82"/>
  <c r="FH85" i="82"/>
  <c r="FG85" i="82"/>
  <c r="FF85" i="82"/>
  <c r="FE85" i="82"/>
  <c r="FD85" i="82"/>
  <c r="FC85" i="82"/>
  <c r="FB85" i="82"/>
  <c r="FA85" i="82"/>
  <c r="EY85" i="82"/>
  <c r="EX85" i="82"/>
  <c r="EM85" i="82"/>
  <c r="EL85" i="82"/>
  <c r="EK85" i="82"/>
  <c r="EJ85" i="82"/>
  <c r="EI85" i="82"/>
  <c r="EH85" i="82"/>
  <c r="EG85" i="82"/>
  <c r="EF85" i="82"/>
  <c r="EE85" i="82"/>
  <c r="ED85" i="82"/>
  <c r="EC85" i="82"/>
  <c r="EB85" i="82"/>
  <c r="EA85" i="82"/>
  <c r="DZ85" i="82"/>
  <c r="DY85" i="82"/>
  <c r="DX85" i="82"/>
  <c r="DW85" i="82"/>
  <c r="DV85" i="82"/>
  <c r="DU85" i="82"/>
  <c r="DT85" i="82"/>
  <c r="DS85" i="82"/>
  <c r="DR85" i="82"/>
  <c r="DQ85" i="82"/>
  <c r="DP85" i="82"/>
  <c r="DO85" i="82"/>
  <c r="DN85" i="82"/>
  <c r="DM85" i="82"/>
  <c r="DL85" i="82"/>
  <c r="DK85" i="82"/>
  <c r="DJ85" i="82"/>
  <c r="DI85" i="82"/>
  <c r="DH85" i="82"/>
  <c r="DG85" i="82"/>
  <c r="DF85" i="82"/>
  <c r="DE85" i="82"/>
  <c r="DD85" i="82"/>
  <c r="DC85" i="82"/>
  <c r="DB85" i="82"/>
  <c r="DA85" i="82"/>
  <c r="CZ85" i="82"/>
  <c r="FL84" i="82"/>
  <c r="FK84" i="82"/>
  <c r="FJ84" i="82"/>
  <c r="FI84" i="82"/>
  <c r="FH84" i="82"/>
  <c r="FG84" i="82"/>
  <c r="FF84" i="82"/>
  <c r="FE84" i="82"/>
  <c r="FD84" i="82"/>
  <c r="FC84" i="82"/>
  <c r="FB84" i="82"/>
  <c r="FA84" i="82"/>
  <c r="EY84" i="82"/>
  <c r="EX84" i="82"/>
  <c r="EM84" i="82"/>
  <c r="EL84" i="82"/>
  <c r="EK84" i="82"/>
  <c r="EJ84" i="82"/>
  <c r="EI84" i="82"/>
  <c r="EH84" i="82"/>
  <c r="EG84" i="82"/>
  <c r="EF84" i="82"/>
  <c r="EE84" i="82"/>
  <c r="ED84" i="82"/>
  <c r="EC84" i="82"/>
  <c r="EB84" i="82"/>
  <c r="EA84" i="82"/>
  <c r="DZ84" i="82"/>
  <c r="DY84" i="82"/>
  <c r="DX84" i="82"/>
  <c r="DW84" i="82"/>
  <c r="DV84" i="82"/>
  <c r="DU84" i="82"/>
  <c r="DT84" i="82"/>
  <c r="DS84" i="82"/>
  <c r="DR84" i="82"/>
  <c r="DQ84" i="82"/>
  <c r="DP84" i="82"/>
  <c r="DO84" i="82"/>
  <c r="DN84" i="82"/>
  <c r="DM84" i="82"/>
  <c r="DL84" i="82"/>
  <c r="DK84" i="82"/>
  <c r="DJ84" i="82"/>
  <c r="DI84" i="82"/>
  <c r="DH84" i="82"/>
  <c r="DG84" i="82"/>
  <c r="DF84" i="82"/>
  <c r="DE84" i="82"/>
  <c r="DD84" i="82"/>
  <c r="DC84" i="82"/>
  <c r="DB84" i="82"/>
  <c r="DA84" i="82"/>
  <c r="CZ84" i="82"/>
  <c r="FL83" i="82"/>
  <c r="FK83" i="82"/>
  <c r="FJ83" i="82"/>
  <c r="FI83" i="82"/>
  <c r="FH83" i="82"/>
  <c r="FG83" i="82"/>
  <c r="FF83" i="82"/>
  <c r="FE83" i="82"/>
  <c r="FD83" i="82"/>
  <c r="FC83" i="82"/>
  <c r="FB83" i="82"/>
  <c r="FA83" i="82"/>
  <c r="EY83" i="82"/>
  <c r="EX83" i="82"/>
  <c r="EM83" i="82"/>
  <c r="EL83" i="82"/>
  <c r="EK83" i="82"/>
  <c r="EJ83" i="82"/>
  <c r="EI83" i="82"/>
  <c r="EH83" i="82"/>
  <c r="EG83" i="82"/>
  <c r="EF83" i="82"/>
  <c r="EE83" i="82"/>
  <c r="ED83" i="82"/>
  <c r="EC83" i="82"/>
  <c r="EB83" i="82"/>
  <c r="EA83" i="82"/>
  <c r="DZ83" i="82"/>
  <c r="DY83" i="82"/>
  <c r="DX83" i="82"/>
  <c r="DW83" i="82"/>
  <c r="DV83" i="82"/>
  <c r="DU83" i="82"/>
  <c r="DT83" i="82"/>
  <c r="DS83" i="82"/>
  <c r="DR83" i="82"/>
  <c r="DQ83" i="82"/>
  <c r="DP83" i="82"/>
  <c r="DO83" i="82"/>
  <c r="DN83" i="82"/>
  <c r="DM83" i="82"/>
  <c r="DL83" i="82"/>
  <c r="DK83" i="82"/>
  <c r="DJ83" i="82"/>
  <c r="DI83" i="82"/>
  <c r="DH83" i="82"/>
  <c r="DG83" i="82"/>
  <c r="DF83" i="82"/>
  <c r="DE83" i="82"/>
  <c r="DD83" i="82"/>
  <c r="DC83" i="82"/>
  <c r="DB83" i="82"/>
  <c r="DA83" i="82"/>
  <c r="CZ83" i="82"/>
  <c r="FL82" i="82"/>
  <c r="FK82" i="82"/>
  <c r="FJ82" i="82"/>
  <c r="FI82" i="82"/>
  <c r="FH82" i="82"/>
  <c r="FG82" i="82"/>
  <c r="FF82" i="82"/>
  <c r="FE82" i="82"/>
  <c r="FD82" i="82"/>
  <c r="FC82" i="82"/>
  <c r="FB82" i="82"/>
  <c r="FA82" i="82"/>
  <c r="EY82" i="82"/>
  <c r="EX82" i="82"/>
  <c r="EM82" i="82"/>
  <c r="EL82" i="82"/>
  <c r="EK82" i="82"/>
  <c r="EJ82" i="82"/>
  <c r="EI82" i="82"/>
  <c r="EH82" i="82"/>
  <c r="EG82" i="82"/>
  <c r="EF82" i="82"/>
  <c r="EE82" i="82"/>
  <c r="ED82" i="82"/>
  <c r="EC82" i="82"/>
  <c r="EB82" i="82"/>
  <c r="EA82" i="82"/>
  <c r="DZ82" i="82"/>
  <c r="DY82" i="82"/>
  <c r="DX82" i="82"/>
  <c r="DW82" i="82"/>
  <c r="DV82" i="82"/>
  <c r="DU82" i="82"/>
  <c r="DT82" i="82"/>
  <c r="DS82" i="82"/>
  <c r="DR82" i="82"/>
  <c r="DQ82" i="82"/>
  <c r="DP82" i="82"/>
  <c r="DO82" i="82"/>
  <c r="DN82" i="82"/>
  <c r="DM82" i="82"/>
  <c r="DL82" i="82"/>
  <c r="DK82" i="82"/>
  <c r="DJ82" i="82"/>
  <c r="DI82" i="82"/>
  <c r="DH82" i="82"/>
  <c r="DG82" i="82"/>
  <c r="DF82" i="82"/>
  <c r="DE82" i="82"/>
  <c r="DD82" i="82"/>
  <c r="DC82" i="82"/>
  <c r="DB82" i="82"/>
  <c r="DA82" i="82"/>
  <c r="CZ82" i="82"/>
  <c r="FL81" i="82"/>
  <c r="FK81" i="82"/>
  <c r="FJ81" i="82"/>
  <c r="FI81" i="82"/>
  <c r="FH81" i="82"/>
  <c r="FG81" i="82"/>
  <c r="FF81" i="82"/>
  <c r="FE81" i="82"/>
  <c r="FD81" i="82"/>
  <c r="FC81" i="82"/>
  <c r="FB81" i="82"/>
  <c r="FA81" i="82"/>
  <c r="EY81" i="82"/>
  <c r="EX81" i="82"/>
  <c r="EM81" i="82"/>
  <c r="EL81" i="82"/>
  <c r="EK81" i="82"/>
  <c r="EJ81" i="82"/>
  <c r="EI81" i="82"/>
  <c r="EH81" i="82"/>
  <c r="EG81" i="82"/>
  <c r="EF81" i="82"/>
  <c r="EE81" i="82"/>
  <c r="ED81" i="82"/>
  <c r="EC81" i="82"/>
  <c r="EB81" i="82"/>
  <c r="EA81" i="82"/>
  <c r="DZ81" i="82"/>
  <c r="DY81" i="82"/>
  <c r="DX81" i="82"/>
  <c r="DW81" i="82"/>
  <c r="DV81" i="82"/>
  <c r="DU81" i="82"/>
  <c r="DT81" i="82"/>
  <c r="DS81" i="82"/>
  <c r="DR81" i="82"/>
  <c r="DQ81" i="82"/>
  <c r="DP81" i="82"/>
  <c r="DO81" i="82"/>
  <c r="DN81" i="82"/>
  <c r="DM81" i="82"/>
  <c r="DL81" i="82"/>
  <c r="DK81" i="82"/>
  <c r="DJ81" i="82"/>
  <c r="DI81" i="82"/>
  <c r="DH81" i="82"/>
  <c r="DG81" i="82"/>
  <c r="DF81" i="82"/>
  <c r="DE81" i="82"/>
  <c r="DD81" i="82"/>
  <c r="DC81" i="82"/>
  <c r="DB81" i="82"/>
  <c r="DA81" i="82"/>
  <c r="CZ81" i="82"/>
  <c r="FL80" i="82"/>
  <c r="FK80" i="82"/>
  <c r="FJ80" i="82"/>
  <c r="FI80" i="82"/>
  <c r="FH80" i="82"/>
  <c r="FG80" i="82"/>
  <c r="FF80" i="82"/>
  <c r="FE80" i="82"/>
  <c r="FD80" i="82"/>
  <c r="FC80" i="82"/>
  <c r="FB80" i="82"/>
  <c r="FA80" i="82"/>
  <c r="EY80" i="82"/>
  <c r="EX80" i="82"/>
  <c r="EM80" i="82"/>
  <c r="EL80" i="82"/>
  <c r="EK80" i="82"/>
  <c r="EJ80" i="82"/>
  <c r="EI80" i="82"/>
  <c r="EH80" i="82"/>
  <c r="EG80" i="82"/>
  <c r="EF80" i="82"/>
  <c r="EE80" i="82"/>
  <c r="ED80" i="82"/>
  <c r="EC80" i="82"/>
  <c r="EB80" i="82"/>
  <c r="EA80" i="82"/>
  <c r="DZ80" i="82"/>
  <c r="DY80" i="82"/>
  <c r="DX80" i="82"/>
  <c r="DW80" i="82"/>
  <c r="DV80" i="82"/>
  <c r="DU80" i="82"/>
  <c r="DT80" i="82"/>
  <c r="DS80" i="82"/>
  <c r="DR80" i="82"/>
  <c r="DQ80" i="82"/>
  <c r="DP80" i="82"/>
  <c r="DO80" i="82"/>
  <c r="DN80" i="82"/>
  <c r="DM80" i="82"/>
  <c r="DL80" i="82"/>
  <c r="DK80" i="82"/>
  <c r="DJ80" i="82"/>
  <c r="DI80" i="82"/>
  <c r="DH80" i="82"/>
  <c r="DG80" i="82"/>
  <c r="DF80" i="82"/>
  <c r="DE80" i="82"/>
  <c r="DD80" i="82"/>
  <c r="DC80" i="82"/>
  <c r="DB80" i="82"/>
  <c r="DA80" i="82"/>
  <c r="CZ80" i="82"/>
  <c r="FL79" i="82"/>
  <c r="FK79" i="82"/>
  <c r="FJ79" i="82"/>
  <c r="FI79" i="82"/>
  <c r="FH79" i="82"/>
  <c r="FG79" i="82"/>
  <c r="FF79" i="82"/>
  <c r="FE79" i="82"/>
  <c r="FD79" i="82"/>
  <c r="FC79" i="82"/>
  <c r="FB79" i="82"/>
  <c r="FA79" i="82"/>
  <c r="EY79" i="82"/>
  <c r="EX79" i="82"/>
  <c r="EM79" i="82"/>
  <c r="EL79" i="82"/>
  <c r="EK79" i="82"/>
  <c r="EJ79" i="82"/>
  <c r="EI79" i="82"/>
  <c r="EH79" i="82"/>
  <c r="EG79" i="82"/>
  <c r="EF79" i="82"/>
  <c r="EE79" i="82"/>
  <c r="ED79" i="82"/>
  <c r="EC79" i="82"/>
  <c r="EB79" i="82"/>
  <c r="EA79" i="82"/>
  <c r="DZ79" i="82"/>
  <c r="DY79" i="82"/>
  <c r="DX79" i="82"/>
  <c r="DW79" i="82"/>
  <c r="DV79" i="82"/>
  <c r="DU79" i="82"/>
  <c r="DT79" i="82"/>
  <c r="DS79" i="82"/>
  <c r="DR79" i="82"/>
  <c r="DQ79" i="82"/>
  <c r="DP79" i="82"/>
  <c r="DO79" i="82"/>
  <c r="DN79" i="82"/>
  <c r="DM79" i="82"/>
  <c r="DL79" i="82"/>
  <c r="DK79" i="82"/>
  <c r="DJ79" i="82"/>
  <c r="DI79" i="82"/>
  <c r="DH79" i="82"/>
  <c r="DG79" i="82"/>
  <c r="DF79" i="82"/>
  <c r="DE79" i="82"/>
  <c r="DD79" i="82"/>
  <c r="DC79" i="82"/>
  <c r="DB79" i="82"/>
  <c r="DA79" i="82"/>
  <c r="CZ79" i="82"/>
  <c r="FL78" i="82"/>
  <c r="FK78" i="82"/>
  <c r="FJ78" i="82"/>
  <c r="FI78" i="82"/>
  <c r="FH78" i="82"/>
  <c r="FG78" i="82"/>
  <c r="FF78" i="82"/>
  <c r="FE78" i="82"/>
  <c r="FD78" i="82"/>
  <c r="FC78" i="82"/>
  <c r="FB78" i="82"/>
  <c r="FA78" i="82"/>
  <c r="EY78" i="82"/>
  <c r="EX78" i="82"/>
  <c r="EM78" i="82"/>
  <c r="EL78" i="82"/>
  <c r="EK78" i="82"/>
  <c r="EJ78" i="82"/>
  <c r="EI78" i="82"/>
  <c r="EH78" i="82"/>
  <c r="EG78" i="82"/>
  <c r="EF78" i="82"/>
  <c r="EE78" i="82"/>
  <c r="ED78" i="82"/>
  <c r="EC78" i="82"/>
  <c r="EB78" i="82"/>
  <c r="EA78" i="82"/>
  <c r="DZ78" i="82"/>
  <c r="DY78" i="82"/>
  <c r="DX78" i="82"/>
  <c r="DW78" i="82"/>
  <c r="DV78" i="82"/>
  <c r="DU78" i="82"/>
  <c r="DT78" i="82"/>
  <c r="DS78" i="82"/>
  <c r="DR78" i="82"/>
  <c r="DQ78" i="82"/>
  <c r="DP78" i="82"/>
  <c r="DO78" i="82"/>
  <c r="DN78" i="82"/>
  <c r="DM78" i="82"/>
  <c r="DL78" i="82"/>
  <c r="DK78" i="82"/>
  <c r="DJ78" i="82"/>
  <c r="DI78" i="82"/>
  <c r="DH78" i="82"/>
  <c r="DG78" i="82"/>
  <c r="DF78" i="82"/>
  <c r="DE78" i="82"/>
  <c r="DD78" i="82"/>
  <c r="DC78" i="82"/>
  <c r="DB78" i="82"/>
  <c r="DA78" i="82"/>
  <c r="CZ78" i="82"/>
  <c r="FL77" i="82"/>
  <c r="FK77" i="82"/>
  <c r="FJ77" i="82"/>
  <c r="FI77" i="82"/>
  <c r="FH77" i="82"/>
  <c r="FG77" i="82"/>
  <c r="FF77" i="82"/>
  <c r="FE77" i="82"/>
  <c r="FD77" i="82"/>
  <c r="FC77" i="82"/>
  <c r="FB77" i="82"/>
  <c r="FA77" i="82"/>
  <c r="EY77" i="82"/>
  <c r="EX77" i="82"/>
  <c r="EM77" i="82"/>
  <c r="EL77" i="82"/>
  <c r="EK77" i="82"/>
  <c r="EJ77" i="82"/>
  <c r="EI77" i="82"/>
  <c r="EH77" i="82"/>
  <c r="EG77" i="82"/>
  <c r="EF77" i="82"/>
  <c r="EE77" i="82"/>
  <c r="ED77" i="82"/>
  <c r="EC77" i="82"/>
  <c r="EB77" i="82"/>
  <c r="EA77" i="82"/>
  <c r="DZ77" i="82"/>
  <c r="DY77" i="82"/>
  <c r="DX77" i="82"/>
  <c r="DW77" i="82"/>
  <c r="DV77" i="82"/>
  <c r="DU77" i="82"/>
  <c r="DT77" i="82"/>
  <c r="DS77" i="82"/>
  <c r="DR77" i="82"/>
  <c r="DQ77" i="82"/>
  <c r="DP77" i="82"/>
  <c r="DO77" i="82"/>
  <c r="DN77" i="82"/>
  <c r="DM77" i="82"/>
  <c r="DL77" i="82"/>
  <c r="DK77" i="82"/>
  <c r="DJ77" i="82"/>
  <c r="DI77" i="82"/>
  <c r="DH77" i="82"/>
  <c r="DG77" i="82"/>
  <c r="DF77" i="82"/>
  <c r="DE77" i="82"/>
  <c r="DD77" i="82"/>
  <c r="DC77" i="82"/>
  <c r="DB77" i="82"/>
  <c r="DA77" i="82"/>
  <c r="CZ77" i="82"/>
  <c r="FL76" i="82"/>
  <c r="FK76" i="82"/>
  <c r="FJ76" i="82"/>
  <c r="FI76" i="82"/>
  <c r="FH76" i="82"/>
  <c r="FG76" i="82"/>
  <c r="FF76" i="82"/>
  <c r="FE76" i="82"/>
  <c r="FD76" i="82"/>
  <c r="FC76" i="82"/>
  <c r="FB76" i="82"/>
  <c r="FA76" i="82"/>
  <c r="EY76" i="82"/>
  <c r="EX76" i="82"/>
  <c r="EM76" i="82"/>
  <c r="EL76" i="82"/>
  <c r="EK76" i="82"/>
  <c r="EJ76" i="82"/>
  <c r="EI76" i="82"/>
  <c r="EH76" i="82"/>
  <c r="EG76" i="82"/>
  <c r="EF76" i="82"/>
  <c r="EE76" i="82"/>
  <c r="ED76" i="82"/>
  <c r="EC76" i="82"/>
  <c r="EB76" i="82"/>
  <c r="EA76" i="82"/>
  <c r="DZ76" i="82"/>
  <c r="DY76" i="82"/>
  <c r="DX76" i="82"/>
  <c r="DW76" i="82"/>
  <c r="DV76" i="82"/>
  <c r="DU76" i="82"/>
  <c r="DT76" i="82"/>
  <c r="DS76" i="82"/>
  <c r="DR76" i="82"/>
  <c r="DQ76" i="82"/>
  <c r="DP76" i="82"/>
  <c r="DO76" i="82"/>
  <c r="DN76" i="82"/>
  <c r="DM76" i="82"/>
  <c r="DL76" i="82"/>
  <c r="DK76" i="82"/>
  <c r="DJ76" i="82"/>
  <c r="DI76" i="82"/>
  <c r="DH76" i="82"/>
  <c r="DG76" i="82"/>
  <c r="DF76" i="82"/>
  <c r="DE76" i="82"/>
  <c r="DD76" i="82"/>
  <c r="DC76" i="82"/>
  <c r="DB76" i="82"/>
  <c r="DA76" i="82"/>
  <c r="CZ76" i="82"/>
  <c r="FL75" i="82"/>
  <c r="FK75" i="82"/>
  <c r="FJ75" i="82"/>
  <c r="FI75" i="82"/>
  <c r="FH75" i="82"/>
  <c r="FG75" i="82"/>
  <c r="FF75" i="82"/>
  <c r="FE75" i="82"/>
  <c r="FD75" i="82"/>
  <c r="FC75" i="82"/>
  <c r="FB75" i="82"/>
  <c r="FA75" i="82"/>
  <c r="EY75" i="82"/>
  <c r="EX75" i="82"/>
  <c r="EM75" i="82"/>
  <c r="EL75" i="82"/>
  <c r="EK75" i="82"/>
  <c r="EJ75" i="82"/>
  <c r="EI75" i="82"/>
  <c r="EH75" i="82"/>
  <c r="EG75" i="82"/>
  <c r="EF75" i="82"/>
  <c r="EE75" i="82"/>
  <c r="ED75" i="82"/>
  <c r="EC75" i="82"/>
  <c r="EB75" i="82"/>
  <c r="EA75" i="82"/>
  <c r="DZ75" i="82"/>
  <c r="DY75" i="82"/>
  <c r="DX75" i="82"/>
  <c r="DW75" i="82"/>
  <c r="DV75" i="82"/>
  <c r="DU75" i="82"/>
  <c r="DT75" i="82"/>
  <c r="DS75" i="82"/>
  <c r="DR75" i="82"/>
  <c r="DQ75" i="82"/>
  <c r="DP75" i="82"/>
  <c r="DO75" i="82"/>
  <c r="DN75" i="82"/>
  <c r="DM75" i="82"/>
  <c r="DL75" i="82"/>
  <c r="DK75" i="82"/>
  <c r="DJ75" i="82"/>
  <c r="DI75" i="82"/>
  <c r="DH75" i="82"/>
  <c r="DG75" i="82"/>
  <c r="DF75" i="82"/>
  <c r="DE75" i="82"/>
  <c r="DD75" i="82"/>
  <c r="DC75" i="82"/>
  <c r="DB75" i="82"/>
  <c r="DA75" i="82"/>
  <c r="CZ75" i="82"/>
  <c r="FL74" i="82"/>
  <c r="FK74" i="82"/>
  <c r="FJ74" i="82"/>
  <c r="FI74" i="82"/>
  <c r="FH74" i="82"/>
  <c r="FG74" i="82"/>
  <c r="FF74" i="82"/>
  <c r="FE74" i="82"/>
  <c r="FD74" i="82"/>
  <c r="FC74" i="82"/>
  <c r="FB74" i="82"/>
  <c r="FA74" i="82"/>
  <c r="EY74" i="82"/>
  <c r="EX74" i="82"/>
  <c r="EM74" i="82"/>
  <c r="EL74" i="82"/>
  <c r="EK74" i="82"/>
  <c r="EJ74" i="82"/>
  <c r="EI74" i="82"/>
  <c r="EH74" i="82"/>
  <c r="EG74" i="82"/>
  <c r="EF74" i="82"/>
  <c r="EE74" i="82"/>
  <c r="ED74" i="82"/>
  <c r="EC74" i="82"/>
  <c r="EB74" i="82"/>
  <c r="EA74" i="82"/>
  <c r="DZ74" i="82"/>
  <c r="DY74" i="82"/>
  <c r="DX74" i="82"/>
  <c r="DW74" i="82"/>
  <c r="DV74" i="82"/>
  <c r="DU74" i="82"/>
  <c r="DT74" i="82"/>
  <c r="DS74" i="82"/>
  <c r="DR74" i="82"/>
  <c r="DQ74" i="82"/>
  <c r="DP74" i="82"/>
  <c r="DO74" i="82"/>
  <c r="DN74" i="82"/>
  <c r="DM74" i="82"/>
  <c r="DL74" i="82"/>
  <c r="DK74" i="82"/>
  <c r="DJ74" i="82"/>
  <c r="DI74" i="82"/>
  <c r="DH74" i="82"/>
  <c r="DG74" i="82"/>
  <c r="DF74" i="82"/>
  <c r="DE74" i="82"/>
  <c r="DD74" i="82"/>
  <c r="DC74" i="82"/>
  <c r="DB74" i="82"/>
  <c r="DA74" i="82"/>
  <c r="CZ74" i="82"/>
  <c r="FL73" i="82"/>
  <c r="FK73" i="82"/>
  <c r="FJ73" i="82"/>
  <c r="FI73" i="82"/>
  <c r="FH73" i="82"/>
  <c r="FG73" i="82"/>
  <c r="FF73" i="82"/>
  <c r="FE73" i="82"/>
  <c r="FD73" i="82"/>
  <c r="FC73" i="82"/>
  <c r="FB73" i="82"/>
  <c r="FA73" i="82"/>
  <c r="EY73" i="82"/>
  <c r="EX73" i="82"/>
  <c r="EM73" i="82"/>
  <c r="EL73" i="82"/>
  <c r="EK73" i="82"/>
  <c r="EJ73" i="82"/>
  <c r="EI73" i="82"/>
  <c r="EH73" i="82"/>
  <c r="EG73" i="82"/>
  <c r="EF73" i="82"/>
  <c r="EE73" i="82"/>
  <c r="ED73" i="82"/>
  <c r="EC73" i="82"/>
  <c r="EB73" i="82"/>
  <c r="EA73" i="82"/>
  <c r="DZ73" i="82"/>
  <c r="DY73" i="82"/>
  <c r="DX73" i="82"/>
  <c r="DW73" i="82"/>
  <c r="DV73" i="82"/>
  <c r="DU73" i="82"/>
  <c r="DT73" i="82"/>
  <c r="DS73" i="82"/>
  <c r="DR73" i="82"/>
  <c r="DQ73" i="82"/>
  <c r="DP73" i="82"/>
  <c r="DO73" i="82"/>
  <c r="DN73" i="82"/>
  <c r="DM73" i="82"/>
  <c r="DL73" i="82"/>
  <c r="DK73" i="82"/>
  <c r="DJ73" i="82"/>
  <c r="DI73" i="82"/>
  <c r="DH73" i="82"/>
  <c r="DG73" i="82"/>
  <c r="DF73" i="82"/>
  <c r="DE73" i="82"/>
  <c r="DD73" i="82"/>
  <c r="DC73" i="82"/>
  <c r="DB73" i="82"/>
  <c r="DA73" i="82"/>
  <c r="CZ73" i="82"/>
  <c r="FL72" i="82"/>
  <c r="FK72" i="82"/>
  <c r="FJ72" i="82"/>
  <c r="FI72" i="82"/>
  <c r="FH72" i="82"/>
  <c r="FG72" i="82"/>
  <c r="FF72" i="82"/>
  <c r="FE72" i="82"/>
  <c r="FD72" i="82"/>
  <c r="FC72" i="82"/>
  <c r="FB72" i="82"/>
  <c r="FA72" i="82"/>
  <c r="EY72" i="82"/>
  <c r="EX72" i="82"/>
  <c r="EM72" i="82"/>
  <c r="EL72" i="82"/>
  <c r="EK72" i="82"/>
  <c r="EJ72" i="82"/>
  <c r="EI72" i="82"/>
  <c r="EH72" i="82"/>
  <c r="EG72" i="82"/>
  <c r="EF72" i="82"/>
  <c r="EE72" i="82"/>
  <c r="ED72" i="82"/>
  <c r="EC72" i="82"/>
  <c r="EB72" i="82"/>
  <c r="EA72" i="82"/>
  <c r="DZ72" i="82"/>
  <c r="DY72" i="82"/>
  <c r="DX72" i="82"/>
  <c r="DW72" i="82"/>
  <c r="DV72" i="82"/>
  <c r="DU72" i="82"/>
  <c r="DT72" i="82"/>
  <c r="DS72" i="82"/>
  <c r="DR72" i="82"/>
  <c r="DQ72" i="82"/>
  <c r="DP72" i="82"/>
  <c r="DO72" i="82"/>
  <c r="DN72" i="82"/>
  <c r="DM72" i="82"/>
  <c r="DL72" i="82"/>
  <c r="DK72" i="82"/>
  <c r="DJ72" i="82"/>
  <c r="DI72" i="82"/>
  <c r="DH72" i="82"/>
  <c r="DG72" i="82"/>
  <c r="DF72" i="82"/>
  <c r="DE72" i="82"/>
  <c r="DD72" i="82"/>
  <c r="DC72" i="82"/>
  <c r="DB72" i="82"/>
  <c r="DA72" i="82"/>
  <c r="CZ72" i="82"/>
  <c r="FL71" i="82"/>
  <c r="FK71" i="82"/>
  <c r="FJ71" i="82"/>
  <c r="FI71" i="82"/>
  <c r="FH71" i="82"/>
  <c r="FG71" i="82"/>
  <c r="FF71" i="82"/>
  <c r="FE71" i="82"/>
  <c r="FD71" i="82"/>
  <c r="FC71" i="82"/>
  <c r="FB71" i="82"/>
  <c r="FA71" i="82"/>
  <c r="EY71" i="82"/>
  <c r="EX71" i="82"/>
  <c r="EM71" i="82"/>
  <c r="EL71" i="82"/>
  <c r="EK71" i="82"/>
  <c r="EJ71" i="82"/>
  <c r="EI71" i="82"/>
  <c r="EH71" i="82"/>
  <c r="EG71" i="82"/>
  <c r="EF71" i="82"/>
  <c r="EE71" i="82"/>
  <c r="ED71" i="82"/>
  <c r="EC71" i="82"/>
  <c r="EB71" i="82"/>
  <c r="EA71" i="82"/>
  <c r="DZ71" i="82"/>
  <c r="DY71" i="82"/>
  <c r="DX71" i="82"/>
  <c r="DW71" i="82"/>
  <c r="DV71" i="82"/>
  <c r="DU71" i="82"/>
  <c r="DT71" i="82"/>
  <c r="DS71" i="82"/>
  <c r="DR71" i="82"/>
  <c r="DQ71" i="82"/>
  <c r="DP71" i="82"/>
  <c r="DO71" i="82"/>
  <c r="DN71" i="82"/>
  <c r="DM71" i="82"/>
  <c r="DL71" i="82"/>
  <c r="DK71" i="82"/>
  <c r="DJ71" i="82"/>
  <c r="DI71" i="82"/>
  <c r="DH71" i="82"/>
  <c r="DG71" i="82"/>
  <c r="DF71" i="82"/>
  <c r="DE71" i="82"/>
  <c r="DD71" i="82"/>
  <c r="DC71" i="82"/>
  <c r="DB71" i="82"/>
  <c r="DA71" i="82"/>
  <c r="CZ71" i="82"/>
  <c r="FL70" i="82"/>
  <c r="FK70" i="82"/>
  <c r="FJ70" i="82"/>
  <c r="FI70" i="82"/>
  <c r="FH70" i="82"/>
  <c r="FG70" i="82"/>
  <c r="FF70" i="82"/>
  <c r="FE70" i="82"/>
  <c r="FD70" i="82"/>
  <c r="FC70" i="82"/>
  <c r="FB70" i="82"/>
  <c r="FA70" i="82"/>
  <c r="EY70" i="82"/>
  <c r="EX70" i="82"/>
  <c r="EM70" i="82"/>
  <c r="EL70" i="82"/>
  <c r="EK70" i="82"/>
  <c r="EJ70" i="82"/>
  <c r="EI70" i="82"/>
  <c r="EH70" i="82"/>
  <c r="EG70" i="82"/>
  <c r="EF70" i="82"/>
  <c r="EE70" i="82"/>
  <c r="ED70" i="82"/>
  <c r="EC70" i="82"/>
  <c r="EB70" i="82"/>
  <c r="EA70" i="82"/>
  <c r="DZ70" i="82"/>
  <c r="DY70" i="82"/>
  <c r="DX70" i="82"/>
  <c r="DW70" i="82"/>
  <c r="DV70" i="82"/>
  <c r="DU70" i="82"/>
  <c r="DT70" i="82"/>
  <c r="DS70" i="82"/>
  <c r="DR70" i="82"/>
  <c r="DQ70" i="82"/>
  <c r="DP70" i="82"/>
  <c r="DO70" i="82"/>
  <c r="DN70" i="82"/>
  <c r="DM70" i="82"/>
  <c r="DL70" i="82"/>
  <c r="DK70" i="82"/>
  <c r="DJ70" i="82"/>
  <c r="DI70" i="82"/>
  <c r="DH70" i="82"/>
  <c r="DG70" i="82"/>
  <c r="DF70" i="82"/>
  <c r="DE70" i="82"/>
  <c r="DD70" i="82"/>
  <c r="DC70" i="82"/>
  <c r="DB70" i="82"/>
  <c r="DA70" i="82"/>
  <c r="CZ70" i="82"/>
  <c r="FL69" i="82"/>
  <c r="FK69" i="82"/>
  <c r="FJ69" i="82"/>
  <c r="FI69" i="82"/>
  <c r="FH69" i="82"/>
  <c r="FG69" i="82"/>
  <c r="FF69" i="82"/>
  <c r="FE69" i="82"/>
  <c r="FD69" i="82"/>
  <c r="FC69" i="82"/>
  <c r="FB69" i="82"/>
  <c r="FA69" i="82"/>
  <c r="EY69" i="82"/>
  <c r="EX69" i="82"/>
  <c r="EM69" i="82"/>
  <c r="EL69" i="82"/>
  <c r="EK69" i="82"/>
  <c r="EJ69" i="82"/>
  <c r="EI69" i="82"/>
  <c r="EH69" i="82"/>
  <c r="EG69" i="82"/>
  <c r="EF69" i="82"/>
  <c r="EE69" i="82"/>
  <c r="ED69" i="82"/>
  <c r="EC69" i="82"/>
  <c r="EB69" i="82"/>
  <c r="EA69" i="82"/>
  <c r="DZ69" i="82"/>
  <c r="DY69" i="82"/>
  <c r="DX69" i="82"/>
  <c r="DW69" i="82"/>
  <c r="DV69" i="82"/>
  <c r="DU69" i="82"/>
  <c r="DT69" i="82"/>
  <c r="DS69" i="82"/>
  <c r="DR69" i="82"/>
  <c r="DQ69" i="82"/>
  <c r="DP69" i="82"/>
  <c r="DO69" i="82"/>
  <c r="DN69" i="82"/>
  <c r="DM69" i="82"/>
  <c r="DL69" i="82"/>
  <c r="DK69" i="82"/>
  <c r="DJ69" i="82"/>
  <c r="DI69" i="82"/>
  <c r="DH69" i="82"/>
  <c r="DG69" i="82"/>
  <c r="DF69" i="82"/>
  <c r="DE69" i="82"/>
  <c r="DD69" i="82"/>
  <c r="DC69" i="82"/>
  <c r="DB69" i="82"/>
  <c r="DA69" i="82"/>
  <c r="CZ69" i="82"/>
  <c r="FL68" i="82"/>
  <c r="FK68" i="82"/>
  <c r="FJ68" i="82"/>
  <c r="FI68" i="82"/>
  <c r="FH68" i="82"/>
  <c r="FG68" i="82"/>
  <c r="FF68" i="82"/>
  <c r="FE68" i="82"/>
  <c r="FD68" i="82"/>
  <c r="FC68" i="82"/>
  <c r="FB68" i="82"/>
  <c r="FA68" i="82"/>
  <c r="EY68" i="82"/>
  <c r="EX68" i="82"/>
  <c r="EM68" i="82"/>
  <c r="EL68" i="82"/>
  <c r="EK68" i="82"/>
  <c r="EJ68" i="82"/>
  <c r="EI68" i="82"/>
  <c r="EH68" i="82"/>
  <c r="EG68" i="82"/>
  <c r="EF68" i="82"/>
  <c r="EE68" i="82"/>
  <c r="ED68" i="82"/>
  <c r="EC68" i="82"/>
  <c r="EB68" i="82"/>
  <c r="EA68" i="82"/>
  <c r="DZ68" i="82"/>
  <c r="DY68" i="82"/>
  <c r="DX68" i="82"/>
  <c r="DW68" i="82"/>
  <c r="DV68" i="82"/>
  <c r="DU68" i="82"/>
  <c r="DT68" i="82"/>
  <c r="DS68" i="82"/>
  <c r="DR68" i="82"/>
  <c r="DQ68" i="82"/>
  <c r="DP68" i="82"/>
  <c r="DO68" i="82"/>
  <c r="DN68" i="82"/>
  <c r="DM68" i="82"/>
  <c r="DL68" i="82"/>
  <c r="DK68" i="82"/>
  <c r="DJ68" i="82"/>
  <c r="DI68" i="82"/>
  <c r="DH68" i="82"/>
  <c r="DG68" i="82"/>
  <c r="DF68" i="82"/>
  <c r="DE68" i="82"/>
  <c r="DD68" i="82"/>
  <c r="DC68" i="82"/>
  <c r="DB68" i="82"/>
  <c r="DA68" i="82"/>
  <c r="CZ68" i="82"/>
  <c r="FL67" i="82"/>
  <c r="FK67" i="82"/>
  <c r="FJ67" i="82"/>
  <c r="FI67" i="82"/>
  <c r="FH67" i="82"/>
  <c r="FG67" i="82"/>
  <c r="FF67" i="82"/>
  <c r="FE67" i="82"/>
  <c r="FD67" i="82"/>
  <c r="FC67" i="82"/>
  <c r="FB67" i="82"/>
  <c r="FA67" i="82"/>
  <c r="EY67" i="82"/>
  <c r="EX67" i="82"/>
  <c r="EM67" i="82"/>
  <c r="EL67" i="82"/>
  <c r="EK67" i="82"/>
  <c r="EJ67" i="82"/>
  <c r="EI67" i="82"/>
  <c r="EH67" i="82"/>
  <c r="EG67" i="82"/>
  <c r="EF67" i="82"/>
  <c r="EE67" i="82"/>
  <c r="ED67" i="82"/>
  <c r="EC67" i="82"/>
  <c r="EB67" i="82"/>
  <c r="EA67" i="82"/>
  <c r="DZ67" i="82"/>
  <c r="DY67" i="82"/>
  <c r="DX67" i="82"/>
  <c r="DW67" i="82"/>
  <c r="DV67" i="82"/>
  <c r="DU67" i="82"/>
  <c r="DT67" i="82"/>
  <c r="DS67" i="82"/>
  <c r="DR67" i="82"/>
  <c r="DQ67" i="82"/>
  <c r="DP67" i="82"/>
  <c r="DO67" i="82"/>
  <c r="DN67" i="82"/>
  <c r="DM67" i="82"/>
  <c r="DL67" i="82"/>
  <c r="DK67" i="82"/>
  <c r="DJ67" i="82"/>
  <c r="DI67" i="82"/>
  <c r="DH67" i="82"/>
  <c r="DG67" i="82"/>
  <c r="DF67" i="82"/>
  <c r="DE67" i="82"/>
  <c r="DD67" i="82"/>
  <c r="DC67" i="82"/>
  <c r="DB67" i="82"/>
  <c r="DA67" i="82"/>
  <c r="CZ67" i="82"/>
  <c r="FL66" i="82"/>
  <c r="FK66" i="82"/>
  <c r="FJ66" i="82"/>
  <c r="FI66" i="82"/>
  <c r="FH66" i="82"/>
  <c r="FG66" i="82"/>
  <c r="FF66" i="82"/>
  <c r="FE66" i="82"/>
  <c r="FD66" i="82"/>
  <c r="FC66" i="82"/>
  <c r="FB66" i="82"/>
  <c r="FA66" i="82"/>
  <c r="EY66" i="82"/>
  <c r="EX66" i="82"/>
  <c r="EM66" i="82"/>
  <c r="EL66" i="82"/>
  <c r="EK66" i="82"/>
  <c r="EJ66" i="82"/>
  <c r="EI66" i="82"/>
  <c r="EH66" i="82"/>
  <c r="EG66" i="82"/>
  <c r="EF66" i="82"/>
  <c r="EE66" i="82"/>
  <c r="ED66" i="82"/>
  <c r="EC66" i="82"/>
  <c r="EB66" i="82"/>
  <c r="EA66" i="82"/>
  <c r="DZ66" i="82"/>
  <c r="DY66" i="82"/>
  <c r="DX66" i="82"/>
  <c r="DW66" i="82"/>
  <c r="DV66" i="82"/>
  <c r="DU66" i="82"/>
  <c r="DT66" i="82"/>
  <c r="DS66" i="82"/>
  <c r="DR66" i="82"/>
  <c r="DQ66" i="82"/>
  <c r="DP66" i="82"/>
  <c r="DO66" i="82"/>
  <c r="DN66" i="82"/>
  <c r="DM66" i="82"/>
  <c r="DL66" i="82"/>
  <c r="DK66" i="82"/>
  <c r="DJ66" i="82"/>
  <c r="DI66" i="82"/>
  <c r="DH66" i="82"/>
  <c r="DG66" i="82"/>
  <c r="DF66" i="82"/>
  <c r="DE66" i="82"/>
  <c r="DD66" i="82"/>
  <c r="DC66" i="82"/>
  <c r="DB66" i="82"/>
  <c r="DA66" i="82"/>
  <c r="CZ66" i="82"/>
  <c r="FL65" i="82"/>
  <c r="FK65" i="82"/>
  <c r="FJ65" i="82"/>
  <c r="FI65" i="82"/>
  <c r="FH65" i="82"/>
  <c r="FG65" i="82"/>
  <c r="FF65" i="82"/>
  <c r="FE65" i="82"/>
  <c r="FD65" i="82"/>
  <c r="FC65" i="82"/>
  <c r="FB65" i="82"/>
  <c r="FA65" i="82"/>
  <c r="EY65" i="82"/>
  <c r="EX65" i="82"/>
  <c r="EM65" i="82"/>
  <c r="EL65" i="82"/>
  <c r="EK65" i="82"/>
  <c r="EJ65" i="82"/>
  <c r="EI65" i="82"/>
  <c r="EH65" i="82"/>
  <c r="EG65" i="82"/>
  <c r="EF65" i="82"/>
  <c r="EE65" i="82"/>
  <c r="ED65" i="82"/>
  <c r="EC65" i="82"/>
  <c r="EB65" i="82"/>
  <c r="EA65" i="82"/>
  <c r="DZ65" i="82"/>
  <c r="DY65" i="82"/>
  <c r="DX65" i="82"/>
  <c r="DW65" i="82"/>
  <c r="DV65" i="82"/>
  <c r="DU65" i="82"/>
  <c r="DT65" i="82"/>
  <c r="DS65" i="82"/>
  <c r="DR65" i="82"/>
  <c r="DQ65" i="82"/>
  <c r="DP65" i="82"/>
  <c r="DO65" i="82"/>
  <c r="DN65" i="82"/>
  <c r="DM65" i="82"/>
  <c r="DL65" i="82"/>
  <c r="DK65" i="82"/>
  <c r="DJ65" i="82"/>
  <c r="DI65" i="82"/>
  <c r="DH65" i="82"/>
  <c r="DG65" i="82"/>
  <c r="DF65" i="82"/>
  <c r="DE65" i="82"/>
  <c r="DD65" i="82"/>
  <c r="DC65" i="82"/>
  <c r="DB65" i="82"/>
  <c r="DA65" i="82"/>
  <c r="CZ65" i="82"/>
  <c r="FL64" i="82"/>
  <c r="FK64" i="82"/>
  <c r="FJ64" i="82"/>
  <c r="FI64" i="82"/>
  <c r="FH64" i="82"/>
  <c r="FG64" i="82"/>
  <c r="FF64" i="82"/>
  <c r="FE64" i="82"/>
  <c r="FD64" i="82"/>
  <c r="FC64" i="82"/>
  <c r="FB64" i="82"/>
  <c r="FA64" i="82"/>
  <c r="EY64" i="82"/>
  <c r="EX64" i="82"/>
  <c r="EM64" i="82"/>
  <c r="EL64" i="82"/>
  <c r="EK64" i="82"/>
  <c r="EJ64" i="82"/>
  <c r="EI64" i="82"/>
  <c r="EH64" i="82"/>
  <c r="EG64" i="82"/>
  <c r="EF64" i="82"/>
  <c r="EE64" i="82"/>
  <c r="ED64" i="82"/>
  <c r="EC64" i="82"/>
  <c r="EB64" i="82"/>
  <c r="EA64" i="82"/>
  <c r="DZ64" i="82"/>
  <c r="DY64" i="82"/>
  <c r="DX64" i="82"/>
  <c r="DW64" i="82"/>
  <c r="DV64" i="82"/>
  <c r="DU64" i="82"/>
  <c r="DT64" i="82"/>
  <c r="DS64" i="82"/>
  <c r="DR64" i="82"/>
  <c r="DQ64" i="82"/>
  <c r="DP64" i="82"/>
  <c r="DO64" i="82"/>
  <c r="DN64" i="82"/>
  <c r="DM64" i="82"/>
  <c r="DL64" i="82"/>
  <c r="DK64" i="82"/>
  <c r="DJ64" i="82"/>
  <c r="DI64" i="82"/>
  <c r="DH64" i="82"/>
  <c r="DG64" i="82"/>
  <c r="DF64" i="82"/>
  <c r="DE64" i="82"/>
  <c r="DD64" i="82"/>
  <c r="DC64" i="82"/>
  <c r="DB64" i="82"/>
  <c r="DA64" i="82"/>
  <c r="CZ64" i="82"/>
  <c r="FL63" i="82"/>
  <c r="FK63" i="82"/>
  <c r="FJ63" i="82"/>
  <c r="FI63" i="82"/>
  <c r="FH63" i="82"/>
  <c r="FG63" i="82"/>
  <c r="FF63" i="82"/>
  <c r="FE63" i="82"/>
  <c r="FD63" i="82"/>
  <c r="FC63" i="82"/>
  <c r="FB63" i="82"/>
  <c r="FA63" i="82"/>
  <c r="EY63" i="82"/>
  <c r="EX63" i="82"/>
  <c r="EM63" i="82"/>
  <c r="EL63" i="82"/>
  <c r="EK63" i="82"/>
  <c r="EJ63" i="82"/>
  <c r="EI63" i="82"/>
  <c r="EH63" i="82"/>
  <c r="EG63" i="82"/>
  <c r="EF63" i="82"/>
  <c r="EE63" i="82"/>
  <c r="ED63" i="82"/>
  <c r="EC63" i="82"/>
  <c r="EB63" i="82"/>
  <c r="EA63" i="82"/>
  <c r="DZ63" i="82"/>
  <c r="DY63" i="82"/>
  <c r="DX63" i="82"/>
  <c r="DW63" i="82"/>
  <c r="DV63" i="82"/>
  <c r="DU63" i="82"/>
  <c r="DT63" i="82"/>
  <c r="DS63" i="82"/>
  <c r="DR63" i="82"/>
  <c r="DQ63" i="82"/>
  <c r="DP63" i="82"/>
  <c r="DO63" i="82"/>
  <c r="DN63" i="82"/>
  <c r="DM63" i="82"/>
  <c r="DL63" i="82"/>
  <c r="DK63" i="82"/>
  <c r="DJ63" i="82"/>
  <c r="DI63" i="82"/>
  <c r="DH63" i="82"/>
  <c r="DG63" i="82"/>
  <c r="DF63" i="82"/>
  <c r="DE63" i="82"/>
  <c r="DD63" i="82"/>
  <c r="DC63" i="82"/>
  <c r="DB63" i="82"/>
  <c r="DA63" i="82"/>
  <c r="CZ63" i="82"/>
  <c r="FL62" i="82"/>
  <c r="FK62" i="82"/>
  <c r="FJ62" i="82"/>
  <c r="FI62" i="82"/>
  <c r="FH62" i="82"/>
  <c r="FG62" i="82"/>
  <c r="FF62" i="82"/>
  <c r="FE62" i="82"/>
  <c r="FD62" i="82"/>
  <c r="FC62" i="82"/>
  <c r="FB62" i="82"/>
  <c r="FA62" i="82"/>
  <c r="EY62" i="82"/>
  <c r="EX62" i="82"/>
  <c r="EM62" i="82"/>
  <c r="EL62" i="82"/>
  <c r="EK62" i="82"/>
  <c r="EJ62" i="82"/>
  <c r="EI62" i="82"/>
  <c r="EH62" i="82"/>
  <c r="EG62" i="82"/>
  <c r="EF62" i="82"/>
  <c r="EE62" i="82"/>
  <c r="ED62" i="82"/>
  <c r="EC62" i="82"/>
  <c r="EB62" i="82"/>
  <c r="EA62" i="82"/>
  <c r="DZ62" i="82"/>
  <c r="DY62" i="82"/>
  <c r="DX62" i="82"/>
  <c r="DW62" i="82"/>
  <c r="DV62" i="82"/>
  <c r="DU62" i="82"/>
  <c r="DT62" i="82"/>
  <c r="DS62" i="82"/>
  <c r="DR62" i="82"/>
  <c r="DQ62" i="82"/>
  <c r="DP62" i="82"/>
  <c r="DO62" i="82"/>
  <c r="DN62" i="82"/>
  <c r="DM62" i="82"/>
  <c r="DL62" i="82"/>
  <c r="DK62" i="82"/>
  <c r="DJ62" i="82"/>
  <c r="DI62" i="82"/>
  <c r="DH62" i="82"/>
  <c r="DG62" i="82"/>
  <c r="DF62" i="82"/>
  <c r="DE62" i="82"/>
  <c r="DD62" i="82"/>
  <c r="DC62" i="82"/>
  <c r="DB62" i="82"/>
  <c r="DA62" i="82"/>
  <c r="CZ62" i="82"/>
  <c r="FL61" i="82"/>
  <c r="FK61" i="82"/>
  <c r="FJ61" i="82"/>
  <c r="FI61" i="82"/>
  <c r="FH61" i="82"/>
  <c r="FG61" i="82"/>
  <c r="FF61" i="82"/>
  <c r="FE61" i="82"/>
  <c r="FD61" i="82"/>
  <c r="FC61" i="82"/>
  <c r="FB61" i="82"/>
  <c r="FA61" i="82"/>
  <c r="EY61" i="82"/>
  <c r="EX61" i="82"/>
  <c r="EM61" i="82"/>
  <c r="EL61" i="82"/>
  <c r="EK61" i="82"/>
  <c r="EJ61" i="82"/>
  <c r="EI61" i="82"/>
  <c r="EH61" i="82"/>
  <c r="EG61" i="82"/>
  <c r="EF61" i="82"/>
  <c r="EE61" i="82"/>
  <c r="ED61" i="82"/>
  <c r="EC61" i="82"/>
  <c r="EB61" i="82"/>
  <c r="EA61" i="82"/>
  <c r="DZ61" i="82"/>
  <c r="DY61" i="82"/>
  <c r="DX61" i="82"/>
  <c r="DW61" i="82"/>
  <c r="DV61" i="82"/>
  <c r="DU61" i="82"/>
  <c r="DT61" i="82"/>
  <c r="DS61" i="82"/>
  <c r="DR61" i="82"/>
  <c r="DQ61" i="82"/>
  <c r="DP61" i="82"/>
  <c r="DO61" i="82"/>
  <c r="DN61" i="82"/>
  <c r="DM61" i="82"/>
  <c r="DL61" i="82"/>
  <c r="DK61" i="82"/>
  <c r="DJ61" i="82"/>
  <c r="DI61" i="82"/>
  <c r="DH61" i="82"/>
  <c r="DG61" i="82"/>
  <c r="DF61" i="82"/>
  <c r="DE61" i="82"/>
  <c r="DD61" i="82"/>
  <c r="DC61" i="82"/>
  <c r="DB61" i="82"/>
  <c r="DA61" i="82"/>
  <c r="CZ61" i="82"/>
  <c r="FL60" i="82"/>
  <c r="FK60" i="82"/>
  <c r="FJ60" i="82"/>
  <c r="FI60" i="82"/>
  <c r="FH60" i="82"/>
  <c r="FG60" i="82"/>
  <c r="FF60" i="82"/>
  <c r="FE60" i="82"/>
  <c r="FD60" i="82"/>
  <c r="FC60" i="82"/>
  <c r="FB60" i="82"/>
  <c r="FA60" i="82"/>
  <c r="EY60" i="82"/>
  <c r="EX60" i="82"/>
  <c r="EM60" i="82"/>
  <c r="EL60" i="82"/>
  <c r="EK60" i="82"/>
  <c r="EJ60" i="82"/>
  <c r="EI60" i="82"/>
  <c r="EH60" i="82"/>
  <c r="EG60" i="82"/>
  <c r="EF60" i="82"/>
  <c r="EE60" i="82"/>
  <c r="ED60" i="82"/>
  <c r="EC60" i="82"/>
  <c r="EB60" i="82"/>
  <c r="EA60" i="82"/>
  <c r="DZ60" i="82"/>
  <c r="DY60" i="82"/>
  <c r="DX60" i="82"/>
  <c r="DW60" i="82"/>
  <c r="DV60" i="82"/>
  <c r="DU60" i="82"/>
  <c r="DT60" i="82"/>
  <c r="DS60" i="82"/>
  <c r="DR60" i="82"/>
  <c r="DQ60" i="82"/>
  <c r="DP60" i="82"/>
  <c r="DO60" i="82"/>
  <c r="DN60" i="82"/>
  <c r="DM60" i="82"/>
  <c r="DL60" i="82"/>
  <c r="DK60" i="82"/>
  <c r="DJ60" i="82"/>
  <c r="DI60" i="82"/>
  <c r="DH60" i="82"/>
  <c r="DG60" i="82"/>
  <c r="DF60" i="82"/>
  <c r="DE60" i="82"/>
  <c r="DD60" i="82"/>
  <c r="DC60" i="82"/>
  <c r="DB60" i="82"/>
  <c r="DA60" i="82"/>
  <c r="CZ60" i="82"/>
  <c r="FL59" i="82"/>
  <c r="FK59" i="82"/>
  <c r="FJ59" i="82"/>
  <c r="FI59" i="82"/>
  <c r="FH59" i="82"/>
  <c r="FG59" i="82"/>
  <c r="FF59" i="82"/>
  <c r="FE59" i="82"/>
  <c r="FD59" i="82"/>
  <c r="FC59" i="82"/>
  <c r="FB59" i="82"/>
  <c r="FA59" i="82"/>
  <c r="EY59" i="82"/>
  <c r="EX59" i="82"/>
  <c r="EM59" i="82"/>
  <c r="EL59" i="82"/>
  <c r="EK59" i="82"/>
  <c r="EJ59" i="82"/>
  <c r="EI59" i="82"/>
  <c r="EH59" i="82"/>
  <c r="EG59" i="82"/>
  <c r="EF59" i="82"/>
  <c r="EE59" i="82"/>
  <c r="ED59" i="82"/>
  <c r="EC59" i="82"/>
  <c r="EB59" i="82"/>
  <c r="EA59" i="82"/>
  <c r="DZ59" i="82"/>
  <c r="DY59" i="82"/>
  <c r="DX59" i="82"/>
  <c r="DW59" i="82"/>
  <c r="DV59" i="82"/>
  <c r="DU59" i="82"/>
  <c r="DT59" i="82"/>
  <c r="DS59" i="82"/>
  <c r="DR59" i="82"/>
  <c r="DQ59" i="82"/>
  <c r="DP59" i="82"/>
  <c r="DO59" i="82"/>
  <c r="DN59" i="82"/>
  <c r="DM59" i="82"/>
  <c r="DL59" i="82"/>
  <c r="DK59" i="82"/>
  <c r="DJ59" i="82"/>
  <c r="DI59" i="82"/>
  <c r="DH59" i="82"/>
  <c r="DG59" i="82"/>
  <c r="DF59" i="82"/>
  <c r="DE59" i="82"/>
  <c r="DD59" i="82"/>
  <c r="DC59" i="82"/>
  <c r="DB59" i="82"/>
  <c r="DA59" i="82"/>
  <c r="CZ59" i="82"/>
  <c r="FL58" i="82"/>
  <c r="FK58" i="82"/>
  <c r="FJ58" i="82"/>
  <c r="FI58" i="82"/>
  <c r="FH58" i="82"/>
  <c r="FG58" i="82"/>
  <c r="FF58" i="82"/>
  <c r="FE58" i="82"/>
  <c r="FD58" i="82"/>
  <c r="FC58" i="82"/>
  <c r="FB58" i="82"/>
  <c r="FA58" i="82"/>
  <c r="EY58" i="82"/>
  <c r="EX58" i="82"/>
  <c r="EM58" i="82"/>
  <c r="EL58" i="82"/>
  <c r="EK58" i="82"/>
  <c r="EJ58" i="82"/>
  <c r="EI58" i="82"/>
  <c r="EH58" i="82"/>
  <c r="EG58" i="82"/>
  <c r="EF58" i="82"/>
  <c r="EE58" i="82"/>
  <c r="ED58" i="82"/>
  <c r="EC58" i="82"/>
  <c r="EB58" i="82"/>
  <c r="EA58" i="82"/>
  <c r="DZ58" i="82"/>
  <c r="DY58" i="82"/>
  <c r="DX58" i="82"/>
  <c r="DW58" i="82"/>
  <c r="DV58" i="82"/>
  <c r="DU58" i="82"/>
  <c r="DT58" i="82"/>
  <c r="DS58" i="82"/>
  <c r="DR58" i="82"/>
  <c r="DQ58" i="82"/>
  <c r="DP58" i="82"/>
  <c r="DO58" i="82"/>
  <c r="DN58" i="82"/>
  <c r="DM58" i="82"/>
  <c r="DL58" i="82"/>
  <c r="DK58" i="82"/>
  <c r="DJ58" i="82"/>
  <c r="DI58" i="82"/>
  <c r="DH58" i="82"/>
  <c r="DG58" i="82"/>
  <c r="DF58" i="82"/>
  <c r="DE58" i="82"/>
  <c r="DD58" i="82"/>
  <c r="DC58" i="82"/>
  <c r="DB58" i="82"/>
  <c r="DA58" i="82"/>
  <c r="CZ58" i="82"/>
  <c r="FL57" i="82"/>
  <c r="FK57" i="82"/>
  <c r="FJ57" i="82"/>
  <c r="FI57" i="82"/>
  <c r="FH57" i="82"/>
  <c r="FG57" i="82"/>
  <c r="FF57" i="82"/>
  <c r="FE57" i="82"/>
  <c r="FD57" i="82"/>
  <c r="FC57" i="82"/>
  <c r="FB57" i="82"/>
  <c r="FA57" i="82"/>
  <c r="EY57" i="82"/>
  <c r="EX57" i="82"/>
  <c r="EM57" i="82"/>
  <c r="EL57" i="82"/>
  <c r="EK57" i="82"/>
  <c r="EJ57" i="82"/>
  <c r="EI57" i="82"/>
  <c r="EH57" i="82"/>
  <c r="EG57" i="82"/>
  <c r="EF57" i="82"/>
  <c r="EE57" i="82"/>
  <c r="ED57" i="82"/>
  <c r="EC57" i="82"/>
  <c r="EB57" i="82"/>
  <c r="EA57" i="82"/>
  <c r="DZ57" i="82"/>
  <c r="DY57" i="82"/>
  <c r="DX57" i="82"/>
  <c r="DW57" i="82"/>
  <c r="DV57" i="82"/>
  <c r="DU57" i="82"/>
  <c r="DT57" i="82"/>
  <c r="DS57" i="82"/>
  <c r="DR57" i="82"/>
  <c r="DQ57" i="82"/>
  <c r="DP57" i="82"/>
  <c r="DO57" i="82"/>
  <c r="DN57" i="82"/>
  <c r="DM57" i="82"/>
  <c r="DL57" i="82"/>
  <c r="DK57" i="82"/>
  <c r="DJ57" i="82"/>
  <c r="DI57" i="82"/>
  <c r="DH57" i="82"/>
  <c r="DG57" i="82"/>
  <c r="DF57" i="82"/>
  <c r="DE57" i="82"/>
  <c r="DD57" i="82"/>
  <c r="DC57" i="82"/>
  <c r="DB57" i="82"/>
  <c r="DA57" i="82"/>
  <c r="CZ57" i="82"/>
  <c r="FL56" i="82"/>
  <c r="FK56" i="82"/>
  <c r="FJ56" i="82"/>
  <c r="FI56" i="82"/>
  <c r="FH56" i="82"/>
  <c r="FG56" i="82"/>
  <c r="FF56" i="82"/>
  <c r="FE56" i="82"/>
  <c r="FD56" i="82"/>
  <c r="FC56" i="82"/>
  <c r="FB56" i="82"/>
  <c r="FA56" i="82"/>
  <c r="EY56" i="82"/>
  <c r="EX56" i="82"/>
  <c r="EM56" i="82"/>
  <c r="EL56" i="82"/>
  <c r="EK56" i="82"/>
  <c r="EJ56" i="82"/>
  <c r="EI56" i="82"/>
  <c r="EH56" i="82"/>
  <c r="EG56" i="82"/>
  <c r="EF56" i="82"/>
  <c r="EE56" i="82"/>
  <c r="ED56" i="82"/>
  <c r="EC56" i="82"/>
  <c r="EB56" i="82"/>
  <c r="EA56" i="82"/>
  <c r="DZ56" i="82"/>
  <c r="DY56" i="82"/>
  <c r="DX56" i="82"/>
  <c r="DW56" i="82"/>
  <c r="DV56" i="82"/>
  <c r="DU56" i="82"/>
  <c r="DT56" i="82"/>
  <c r="DS56" i="82"/>
  <c r="DR56" i="82"/>
  <c r="DQ56" i="82"/>
  <c r="DP56" i="82"/>
  <c r="DO56" i="82"/>
  <c r="DN56" i="82"/>
  <c r="DM56" i="82"/>
  <c r="DL56" i="82"/>
  <c r="DK56" i="82"/>
  <c r="DJ56" i="82"/>
  <c r="DI56" i="82"/>
  <c r="DH56" i="82"/>
  <c r="DG56" i="82"/>
  <c r="DF56" i="82"/>
  <c r="DE56" i="82"/>
  <c r="DD56" i="82"/>
  <c r="DC56" i="82"/>
  <c r="DB56" i="82"/>
  <c r="DA56" i="82"/>
  <c r="CZ56" i="82"/>
  <c r="FL55" i="82"/>
  <c r="FK55" i="82"/>
  <c r="FJ55" i="82"/>
  <c r="FI55" i="82"/>
  <c r="FH55" i="82"/>
  <c r="FG55" i="82"/>
  <c r="FF55" i="82"/>
  <c r="FE55" i="82"/>
  <c r="FD55" i="82"/>
  <c r="FC55" i="82"/>
  <c r="FB55" i="82"/>
  <c r="FA55" i="82"/>
  <c r="EY55" i="82"/>
  <c r="EX55" i="82"/>
  <c r="EM55" i="82"/>
  <c r="EL55" i="82"/>
  <c r="EK55" i="82"/>
  <c r="EJ55" i="82"/>
  <c r="EI55" i="82"/>
  <c r="EH55" i="82"/>
  <c r="EG55" i="82"/>
  <c r="EF55" i="82"/>
  <c r="EE55" i="82"/>
  <c r="ED55" i="82"/>
  <c r="EC55" i="82"/>
  <c r="EB55" i="82"/>
  <c r="EA55" i="82"/>
  <c r="DZ55" i="82"/>
  <c r="DY55" i="82"/>
  <c r="DX55" i="82"/>
  <c r="DW55" i="82"/>
  <c r="DV55" i="82"/>
  <c r="DU55" i="82"/>
  <c r="DT55" i="82"/>
  <c r="DS55" i="82"/>
  <c r="DR55" i="82"/>
  <c r="DQ55" i="82"/>
  <c r="DP55" i="82"/>
  <c r="DO55" i="82"/>
  <c r="DN55" i="82"/>
  <c r="DM55" i="82"/>
  <c r="DL55" i="82"/>
  <c r="DK55" i="82"/>
  <c r="DJ55" i="82"/>
  <c r="DI55" i="82"/>
  <c r="DH55" i="82"/>
  <c r="DG55" i="82"/>
  <c r="DF55" i="82"/>
  <c r="DE55" i="82"/>
  <c r="DD55" i="82"/>
  <c r="DC55" i="82"/>
  <c r="DB55" i="82"/>
  <c r="DA55" i="82"/>
  <c r="CZ55" i="82"/>
  <c r="FL54" i="82"/>
  <c r="FK54" i="82"/>
  <c r="FJ54" i="82"/>
  <c r="FI54" i="82"/>
  <c r="FH54" i="82"/>
  <c r="FG54" i="82"/>
  <c r="FF54" i="82"/>
  <c r="FE54" i="82"/>
  <c r="FD54" i="82"/>
  <c r="FC54" i="82"/>
  <c r="FB54" i="82"/>
  <c r="FA54" i="82"/>
  <c r="EY54" i="82"/>
  <c r="EX54" i="82"/>
  <c r="EM54" i="82"/>
  <c r="EL54" i="82"/>
  <c r="EK54" i="82"/>
  <c r="EJ54" i="82"/>
  <c r="EI54" i="82"/>
  <c r="EH54" i="82"/>
  <c r="EG54" i="82"/>
  <c r="EF54" i="82"/>
  <c r="EE54" i="82"/>
  <c r="ED54" i="82"/>
  <c r="EC54" i="82"/>
  <c r="EB54" i="82"/>
  <c r="EA54" i="82"/>
  <c r="DZ54" i="82"/>
  <c r="DY54" i="82"/>
  <c r="DX54" i="82"/>
  <c r="DW54" i="82"/>
  <c r="DV54" i="82"/>
  <c r="DU54" i="82"/>
  <c r="DT54" i="82"/>
  <c r="DS54" i="82"/>
  <c r="DR54" i="82"/>
  <c r="DQ54" i="82"/>
  <c r="DP54" i="82"/>
  <c r="DO54" i="82"/>
  <c r="DN54" i="82"/>
  <c r="DM54" i="82"/>
  <c r="DL54" i="82"/>
  <c r="DK54" i="82"/>
  <c r="DJ54" i="82"/>
  <c r="DI54" i="82"/>
  <c r="DH54" i="82"/>
  <c r="DG54" i="82"/>
  <c r="DF54" i="82"/>
  <c r="DE54" i="82"/>
  <c r="DD54" i="82"/>
  <c r="DC54" i="82"/>
  <c r="DB54" i="82"/>
  <c r="DA54" i="82"/>
  <c r="CZ54" i="82"/>
  <c r="FL53" i="82"/>
  <c r="FK53" i="82"/>
  <c r="FJ53" i="82"/>
  <c r="FI53" i="82"/>
  <c r="FH53" i="82"/>
  <c r="FG53" i="82"/>
  <c r="FF53" i="82"/>
  <c r="FE53" i="82"/>
  <c r="FD53" i="82"/>
  <c r="FC53" i="82"/>
  <c r="FB53" i="82"/>
  <c r="FA53" i="82"/>
  <c r="EY53" i="82"/>
  <c r="EX53" i="82"/>
  <c r="EM53" i="82"/>
  <c r="EL53" i="82"/>
  <c r="EK53" i="82"/>
  <c r="EJ53" i="82"/>
  <c r="EI53" i="82"/>
  <c r="EH53" i="82"/>
  <c r="EG53" i="82"/>
  <c r="EF53" i="82"/>
  <c r="EE53" i="82"/>
  <c r="ED53" i="82"/>
  <c r="EC53" i="82"/>
  <c r="EB53" i="82"/>
  <c r="EA53" i="82"/>
  <c r="DZ53" i="82"/>
  <c r="DY53" i="82"/>
  <c r="DX53" i="82"/>
  <c r="DW53" i="82"/>
  <c r="DV53" i="82"/>
  <c r="DU53" i="82"/>
  <c r="DT53" i="82"/>
  <c r="DS53" i="82"/>
  <c r="DR53" i="82"/>
  <c r="DQ53" i="82"/>
  <c r="DP53" i="82"/>
  <c r="DO53" i="82"/>
  <c r="DN53" i="82"/>
  <c r="DM53" i="82"/>
  <c r="DL53" i="82"/>
  <c r="DK53" i="82"/>
  <c r="DJ53" i="82"/>
  <c r="DI53" i="82"/>
  <c r="DH53" i="82"/>
  <c r="DG53" i="82"/>
  <c r="DF53" i="82"/>
  <c r="DE53" i="82"/>
  <c r="DD53" i="82"/>
  <c r="DC53" i="82"/>
  <c r="DB53" i="82"/>
  <c r="DA53" i="82"/>
  <c r="CZ53" i="82"/>
  <c r="FL52" i="82"/>
  <c r="FK52" i="82"/>
  <c r="FJ52" i="82"/>
  <c r="FI52" i="82"/>
  <c r="FH52" i="82"/>
  <c r="FG52" i="82"/>
  <c r="FF52" i="82"/>
  <c r="FE52" i="82"/>
  <c r="FD52" i="82"/>
  <c r="FC52" i="82"/>
  <c r="FB52" i="82"/>
  <c r="FA52" i="82"/>
  <c r="EY52" i="82"/>
  <c r="EX52" i="82"/>
  <c r="EM52" i="82"/>
  <c r="EL52" i="82"/>
  <c r="EK52" i="82"/>
  <c r="EJ52" i="82"/>
  <c r="EI52" i="82"/>
  <c r="EH52" i="82"/>
  <c r="EG52" i="82"/>
  <c r="EF52" i="82"/>
  <c r="EE52" i="82"/>
  <c r="ED52" i="82"/>
  <c r="EC52" i="82"/>
  <c r="EB52" i="82"/>
  <c r="EA52" i="82"/>
  <c r="DZ52" i="82"/>
  <c r="DY52" i="82"/>
  <c r="DX52" i="82"/>
  <c r="DW52" i="82"/>
  <c r="DV52" i="82"/>
  <c r="DU52" i="82"/>
  <c r="DT52" i="82"/>
  <c r="DS52" i="82"/>
  <c r="DR52" i="82"/>
  <c r="DQ52" i="82"/>
  <c r="DP52" i="82"/>
  <c r="DO52" i="82"/>
  <c r="DN52" i="82"/>
  <c r="DM52" i="82"/>
  <c r="DL52" i="82"/>
  <c r="DK52" i="82"/>
  <c r="DJ52" i="82"/>
  <c r="DI52" i="82"/>
  <c r="DH52" i="82"/>
  <c r="DG52" i="82"/>
  <c r="DF52" i="82"/>
  <c r="DE52" i="82"/>
  <c r="DD52" i="82"/>
  <c r="DC52" i="82"/>
  <c r="DB52" i="82"/>
  <c r="DA52" i="82"/>
  <c r="CZ52" i="82"/>
  <c r="FL51" i="82"/>
  <c r="FK51" i="82"/>
  <c r="FJ51" i="82"/>
  <c r="FI51" i="82"/>
  <c r="FH51" i="82"/>
  <c r="FG51" i="82"/>
  <c r="FF51" i="82"/>
  <c r="FE51" i="82"/>
  <c r="FD51" i="82"/>
  <c r="FC51" i="82"/>
  <c r="FB51" i="82"/>
  <c r="FA51" i="82"/>
  <c r="EY51" i="82"/>
  <c r="EX51" i="82"/>
  <c r="EM51" i="82"/>
  <c r="EL51" i="82"/>
  <c r="EK51" i="82"/>
  <c r="EJ51" i="82"/>
  <c r="EI51" i="82"/>
  <c r="EH51" i="82"/>
  <c r="EG51" i="82"/>
  <c r="EF51" i="82"/>
  <c r="EE51" i="82"/>
  <c r="ED51" i="82"/>
  <c r="EC51" i="82"/>
  <c r="EB51" i="82"/>
  <c r="EA51" i="82"/>
  <c r="DZ51" i="82"/>
  <c r="DY51" i="82"/>
  <c r="DX51" i="82"/>
  <c r="DW51" i="82"/>
  <c r="DV51" i="82"/>
  <c r="DU51" i="82"/>
  <c r="DT51" i="82"/>
  <c r="DS51" i="82"/>
  <c r="DR51" i="82"/>
  <c r="DQ51" i="82"/>
  <c r="DP51" i="82"/>
  <c r="DO51" i="82"/>
  <c r="DN51" i="82"/>
  <c r="DM51" i="82"/>
  <c r="DL51" i="82"/>
  <c r="DK51" i="82"/>
  <c r="DJ51" i="82"/>
  <c r="DI51" i="82"/>
  <c r="DH51" i="82"/>
  <c r="DG51" i="82"/>
  <c r="DF51" i="82"/>
  <c r="DE51" i="82"/>
  <c r="DD51" i="82"/>
  <c r="DC51" i="82"/>
  <c r="DB51" i="82"/>
  <c r="DA51" i="82"/>
  <c r="CZ51" i="82"/>
  <c r="FL50" i="82"/>
  <c r="FK50" i="82"/>
  <c r="FJ50" i="82"/>
  <c r="FI50" i="82"/>
  <c r="FH50" i="82"/>
  <c r="FG50" i="82"/>
  <c r="FF50" i="82"/>
  <c r="FE50" i="82"/>
  <c r="FD50" i="82"/>
  <c r="FC50" i="82"/>
  <c r="FB50" i="82"/>
  <c r="FA50" i="82"/>
  <c r="EY50" i="82"/>
  <c r="EX50" i="82"/>
  <c r="EM50" i="82"/>
  <c r="EL50" i="82"/>
  <c r="EK50" i="82"/>
  <c r="EJ50" i="82"/>
  <c r="EI50" i="82"/>
  <c r="EH50" i="82"/>
  <c r="EG50" i="82"/>
  <c r="EF50" i="82"/>
  <c r="EE50" i="82"/>
  <c r="ED50" i="82"/>
  <c r="EC50" i="82"/>
  <c r="EB50" i="82"/>
  <c r="EA50" i="82"/>
  <c r="DZ50" i="82"/>
  <c r="DY50" i="82"/>
  <c r="DX50" i="82"/>
  <c r="DW50" i="82"/>
  <c r="DV50" i="82"/>
  <c r="DU50" i="82"/>
  <c r="DT50" i="82"/>
  <c r="DS50" i="82"/>
  <c r="DR50" i="82"/>
  <c r="DQ50" i="82"/>
  <c r="DP50" i="82"/>
  <c r="DO50" i="82"/>
  <c r="DN50" i="82"/>
  <c r="DM50" i="82"/>
  <c r="DL50" i="82"/>
  <c r="DK50" i="82"/>
  <c r="DJ50" i="82"/>
  <c r="DI50" i="82"/>
  <c r="DH50" i="82"/>
  <c r="DG50" i="82"/>
  <c r="DF50" i="82"/>
  <c r="DE50" i="82"/>
  <c r="DD50" i="82"/>
  <c r="DC50" i="82"/>
  <c r="DB50" i="82"/>
  <c r="DA50" i="82"/>
  <c r="CZ50" i="82"/>
  <c r="FL49" i="82"/>
  <c r="FK49" i="82"/>
  <c r="FJ49" i="82"/>
  <c r="FI49" i="82"/>
  <c r="FH49" i="82"/>
  <c r="FG49" i="82"/>
  <c r="FF49" i="82"/>
  <c r="FE49" i="82"/>
  <c r="FD49" i="82"/>
  <c r="FC49" i="82"/>
  <c r="FB49" i="82"/>
  <c r="FA49" i="82"/>
  <c r="EY49" i="82"/>
  <c r="EX49" i="82"/>
  <c r="EM49" i="82"/>
  <c r="EL49" i="82"/>
  <c r="EK49" i="82"/>
  <c r="EJ49" i="82"/>
  <c r="EI49" i="82"/>
  <c r="EH49" i="82"/>
  <c r="EG49" i="82"/>
  <c r="EF49" i="82"/>
  <c r="EE49" i="82"/>
  <c r="ED49" i="82"/>
  <c r="EC49" i="82"/>
  <c r="EB49" i="82"/>
  <c r="EA49" i="82"/>
  <c r="DZ49" i="82"/>
  <c r="DY49" i="82"/>
  <c r="DX49" i="82"/>
  <c r="DW49" i="82"/>
  <c r="DV49" i="82"/>
  <c r="DU49" i="82"/>
  <c r="DT49" i="82"/>
  <c r="DS49" i="82"/>
  <c r="DR49" i="82"/>
  <c r="DQ49" i="82"/>
  <c r="DP49" i="82"/>
  <c r="DO49" i="82"/>
  <c r="DN49" i="82"/>
  <c r="DM49" i="82"/>
  <c r="DL49" i="82"/>
  <c r="DK49" i="82"/>
  <c r="DJ49" i="82"/>
  <c r="DI49" i="82"/>
  <c r="DH49" i="82"/>
  <c r="DG49" i="82"/>
  <c r="DF49" i="82"/>
  <c r="DE49" i="82"/>
  <c r="DD49" i="82"/>
  <c r="DC49" i="82"/>
  <c r="DB49" i="82"/>
  <c r="DA49" i="82"/>
  <c r="CZ49" i="82"/>
  <c r="FL48" i="82"/>
  <c r="FK48" i="82"/>
  <c r="FJ48" i="82"/>
  <c r="FI48" i="82"/>
  <c r="FH48" i="82"/>
  <c r="FG48" i="82"/>
  <c r="FF48" i="82"/>
  <c r="FE48" i="82"/>
  <c r="FD48" i="82"/>
  <c r="FC48" i="82"/>
  <c r="FB48" i="82"/>
  <c r="FA48" i="82"/>
  <c r="EY48" i="82"/>
  <c r="EX48" i="82"/>
  <c r="EM48" i="82"/>
  <c r="EL48" i="82"/>
  <c r="EK48" i="82"/>
  <c r="EJ48" i="82"/>
  <c r="EI48" i="82"/>
  <c r="EH48" i="82"/>
  <c r="EG48" i="82"/>
  <c r="EF48" i="82"/>
  <c r="EE48" i="82"/>
  <c r="ED48" i="82"/>
  <c r="EC48" i="82"/>
  <c r="EB48" i="82"/>
  <c r="EA48" i="82"/>
  <c r="DZ48" i="82"/>
  <c r="DY48" i="82"/>
  <c r="DX48" i="82"/>
  <c r="DW48" i="82"/>
  <c r="DV48" i="82"/>
  <c r="DU48" i="82"/>
  <c r="DT48" i="82"/>
  <c r="DS48" i="82"/>
  <c r="DR48" i="82"/>
  <c r="DQ48" i="82"/>
  <c r="DP48" i="82"/>
  <c r="DO48" i="82"/>
  <c r="DN48" i="82"/>
  <c r="DM48" i="82"/>
  <c r="DL48" i="82"/>
  <c r="DK48" i="82"/>
  <c r="DJ48" i="82"/>
  <c r="DI48" i="82"/>
  <c r="DH48" i="82"/>
  <c r="DG48" i="82"/>
  <c r="DF48" i="82"/>
  <c r="DE48" i="82"/>
  <c r="DD48" i="82"/>
  <c r="DC48" i="82"/>
  <c r="DB48" i="82"/>
  <c r="DA48" i="82"/>
  <c r="CZ48" i="82"/>
  <c r="FL47" i="82"/>
  <c r="FK47" i="82"/>
  <c r="FJ47" i="82"/>
  <c r="FI47" i="82"/>
  <c r="FH47" i="82"/>
  <c r="FG47" i="82"/>
  <c r="FF47" i="82"/>
  <c r="FE47" i="82"/>
  <c r="FD47" i="82"/>
  <c r="FC47" i="82"/>
  <c r="FB47" i="82"/>
  <c r="FA47" i="82"/>
  <c r="EY47" i="82"/>
  <c r="EX47" i="82"/>
  <c r="EM47" i="82"/>
  <c r="EL47" i="82"/>
  <c r="EK47" i="82"/>
  <c r="EJ47" i="82"/>
  <c r="EI47" i="82"/>
  <c r="EH47" i="82"/>
  <c r="EG47" i="82"/>
  <c r="EF47" i="82"/>
  <c r="EE47" i="82"/>
  <c r="ED47" i="82"/>
  <c r="EC47" i="82"/>
  <c r="EB47" i="82"/>
  <c r="EA47" i="82"/>
  <c r="DZ47" i="82"/>
  <c r="DY47" i="82"/>
  <c r="DX47" i="82"/>
  <c r="DW47" i="82"/>
  <c r="DV47" i="82"/>
  <c r="DU47" i="82"/>
  <c r="DT47" i="82"/>
  <c r="DS47" i="82"/>
  <c r="DR47" i="82"/>
  <c r="DQ47" i="82"/>
  <c r="DP47" i="82"/>
  <c r="DO47" i="82"/>
  <c r="DN47" i="82"/>
  <c r="DM47" i="82"/>
  <c r="DL47" i="82"/>
  <c r="DK47" i="82"/>
  <c r="DJ47" i="82"/>
  <c r="DI47" i="82"/>
  <c r="DH47" i="82"/>
  <c r="DG47" i="82"/>
  <c r="DF47" i="82"/>
  <c r="DE47" i="82"/>
  <c r="DD47" i="82"/>
  <c r="DC47" i="82"/>
  <c r="DB47" i="82"/>
  <c r="DA47" i="82"/>
  <c r="CZ47" i="82"/>
  <c r="FL46" i="82"/>
  <c r="FK46" i="82"/>
  <c r="FJ46" i="82"/>
  <c r="FI46" i="82"/>
  <c r="FH46" i="82"/>
  <c r="FG46" i="82"/>
  <c r="FF46" i="82"/>
  <c r="FE46" i="82"/>
  <c r="FD46" i="82"/>
  <c r="FC46" i="82"/>
  <c r="FB46" i="82"/>
  <c r="FA46" i="82"/>
  <c r="EY46" i="82"/>
  <c r="EX46" i="82"/>
  <c r="EM46" i="82"/>
  <c r="EL46" i="82"/>
  <c r="EK46" i="82"/>
  <c r="EJ46" i="82"/>
  <c r="EI46" i="82"/>
  <c r="EH46" i="82"/>
  <c r="EG46" i="82"/>
  <c r="EF46" i="82"/>
  <c r="EE46" i="82"/>
  <c r="ED46" i="82"/>
  <c r="EC46" i="82"/>
  <c r="EB46" i="82"/>
  <c r="EA46" i="82"/>
  <c r="DZ46" i="82"/>
  <c r="DY46" i="82"/>
  <c r="DX46" i="82"/>
  <c r="DW46" i="82"/>
  <c r="DV46" i="82"/>
  <c r="DU46" i="82"/>
  <c r="DT46" i="82"/>
  <c r="DS46" i="82"/>
  <c r="DR46" i="82"/>
  <c r="DQ46" i="82"/>
  <c r="DP46" i="82"/>
  <c r="DO46" i="82"/>
  <c r="DN46" i="82"/>
  <c r="DM46" i="82"/>
  <c r="DL46" i="82"/>
  <c r="DK46" i="82"/>
  <c r="DJ46" i="82"/>
  <c r="DI46" i="82"/>
  <c r="DH46" i="82"/>
  <c r="DG46" i="82"/>
  <c r="DF46" i="82"/>
  <c r="DE46" i="82"/>
  <c r="DD46" i="82"/>
  <c r="DC46" i="82"/>
  <c r="DB46" i="82"/>
  <c r="DA46" i="82"/>
  <c r="CZ46" i="82"/>
  <c r="FL45" i="82"/>
  <c r="FK45" i="82"/>
  <c r="FJ45" i="82"/>
  <c r="FI45" i="82"/>
  <c r="FH45" i="82"/>
  <c r="FG45" i="82"/>
  <c r="FF45" i="82"/>
  <c r="FE45" i="82"/>
  <c r="FD45" i="82"/>
  <c r="FC45" i="82"/>
  <c r="FB45" i="82"/>
  <c r="FA45" i="82"/>
  <c r="EY45" i="82"/>
  <c r="EX45" i="82"/>
  <c r="EM45" i="82"/>
  <c r="EL45" i="82"/>
  <c r="EK45" i="82"/>
  <c r="EJ45" i="82"/>
  <c r="EI45" i="82"/>
  <c r="EH45" i="82"/>
  <c r="EG45" i="82"/>
  <c r="EF45" i="82"/>
  <c r="EE45" i="82"/>
  <c r="ED45" i="82"/>
  <c r="EC45" i="82"/>
  <c r="EB45" i="82"/>
  <c r="EA45" i="82"/>
  <c r="DZ45" i="82"/>
  <c r="DY45" i="82"/>
  <c r="DX45" i="82"/>
  <c r="DW45" i="82"/>
  <c r="DV45" i="82"/>
  <c r="DU45" i="82"/>
  <c r="DT45" i="82"/>
  <c r="DS45" i="82"/>
  <c r="DR45" i="82"/>
  <c r="DQ45" i="82"/>
  <c r="DP45" i="82"/>
  <c r="DO45" i="82"/>
  <c r="DN45" i="82"/>
  <c r="DM45" i="82"/>
  <c r="DL45" i="82"/>
  <c r="DK45" i="82"/>
  <c r="DJ45" i="82"/>
  <c r="DI45" i="82"/>
  <c r="DH45" i="82"/>
  <c r="DG45" i="82"/>
  <c r="DF45" i="82"/>
  <c r="DE45" i="82"/>
  <c r="DD45" i="82"/>
  <c r="DC45" i="82"/>
  <c r="DB45" i="82"/>
  <c r="DA45" i="82"/>
  <c r="CZ45" i="82"/>
  <c r="FL44" i="82"/>
  <c r="FK44" i="82"/>
  <c r="FJ44" i="82"/>
  <c r="FI44" i="82"/>
  <c r="FH44" i="82"/>
  <c r="FG44" i="82"/>
  <c r="FF44" i="82"/>
  <c r="FE44" i="82"/>
  <c r="FD44" i="82"/>
  <c r="FC44" i="82"/>
  <c r="FB44" i="82"/>
  <c r="FA44" i="82"/>
  <c r="EY44" i="82"/>
  <c r="EX44" i="82"/>
  <c r="EM44" i="82"/>
  <c r="EL44" i="82"/>
  <c r="EK44" i="82"/>
  <c r="EJ44" i="82"/>
  <c r="EI44" i="82"/>
  <c r="EH44" i="82"/>
  <c r="EG44" i="82"/>
  <c r="EF44" i="82"/>
  <c r="EE44" i="82"/>
  <c r="ED44" i="82"/>
  <c r="EC44" i="82"/>
  <c r="EB44" i="82"/>
  <c r="EA44" i="82"/>
  <c r="DZ44" i="82"/>
  <c r="DY44" i="82"/>
  <c r="DX44" i="82"/>
  <c r="DW44" i="82"/>
  <c r="DV44" i="82"/>
  <c r="DU44" i="82"/>
  <c r="DT44" i="82"/>
  <c r="DS44" i="82"/>
  <c r="DR44" i="82"/>
  <c r="DQ44" i="82"/>
  <c r="DP44" i="82"/>
  <c r="DO44" i="82"/>
  <c r="DN44" i="82"/>
  <c r="DM44" i="82"/>
  <c r="DL44" i="82"/>
  <c r="DK44" i="82"/>
  <c r="DJ44" i="82"/>
  <c r="DI44" i="82"/>
  <c r="DH44" i="82"/>
  <c r="DG44" i="82"/>
  <c r="DF44" i="82"/>
  <c r="DE44" i="82"/>
  <c r="DD44" i="82"/>
  <c r="DC44" i="82"/>
  <c r="DB44" i="82"/>
  <c r="DA44" i="82"/>
  <c r="CZ44" i="82"/>
  <c r="FL43" i="82"/>
  <c r="FK43" i="82"/>
  <c r="FJ43" i="82"/>
  <c r="FI43" i="82"/>
  <c r="FH43" i="82"/>
  <c r="FG43" i="82"/>
  <c r="FF43" i="82"/>
  <c r="FE43" i="82"/>
  <c r="FD43" i="82"/>
  <c r="FC43" i="82"/>
  <c r="FB43" i="82"/>
  <c r="FA43" i="82"/>
  <c r="EY43" i="82"/>
  <c r="EX43" i="82"/>
  <c r="EM43" i="82"/>
  <c r="EL43" i="82"/>
  <c r="EK43" i="82"/>
  <c r="EJ43" i="82"/>
  <c r="EI43" i="82"/>
  <c r="EH43" i="82"/>
  <c r="EG43" i="82"/>
  <c r="EF43" i="82"/>
  <c r="EE43" i="82"/>
  <c r="ED43" i="82"/>
  <c r="EC43" i="82"/>
  <c r="EB43" i="82"/>
  <c r="EA43" i="82"/>
  <c r="DZ43" i="82"/>
  <c r="DY43" i="82"/>
  <c r="DX43" i="82"/>
  <c r="DW43" i="82"/>
  <c r="DV43" i="82"/>
  <c r="DU43" i="82"/>
  <c r="DT43" i="82"/>
  <c r="DS43" i="82"/>
  <c r="DR43" i="82"/>
  <c r="DQ43" i="82"/>
  <c r="DP43" i="82"/>
  <c r="DO43" i="82"/>
  <c r="DN43" i="82"/>
  <c r="DM43" i="82"/>
  <c r="DL43" i="82"/>
  <c r="DK43" i="82"/>
  <c r="DJ43" i="82"/>
  <c r="DI43" i="82"/>
  <c r="DH43" i="82"/>
  <c r="DG43" i="82"/>
  <c r="DF43" i="82"/>
  <c r="DE43" i="82"/>
  <c r="DD43" i="82"/>
  <c r="DC43" i="82"/>
  <c r="DB43" i="82"/>
  <c r="DA43" i="82"/>
  <c r="CZ43" i="82"/>
  <c r="FL42" i="82"/>
  <c r="FK42" i="82"/>
  <c r="FJ42" i="82"/>
  <c r="FI42" i="82"/>
  <c r="FH42" i="82"/>
  <c r="FG42" i="82"/>
  <c r="FF42" i="82"/>
  <c r="FE42" i="82"/>
  <c r="FD42" i="82"/>
  <c r="FC42" i="82"/>
  <c r="FB42" i="82"/>
  <c r="FA42" i="82"/>
  <c r="EY42" i="82"/>
  <c r="EX42" i="82"/>
  <c r="EM42" i="82"/>
  <c r="EL42" i="82"/>
  <c r="EK42" i="82"/>
  <c r="EJ42" i="82"/>
  <c r="EI42" i="82"/>
  <c r="EH42" i="82"/>
  <c r="EG42" i="82"/>
  <c r="EF42" i="82"/>
  <c r="EE42" i="82"/>
  <c r="ED42" i="82"/>
  <c r="EC42" i="82"/>
  <c r="EB42" i="82"/>
  <c r="EA42" i="82"/>
  <c r="DZ42" i="82"/>
  <c r="DY42" i="82"/>
  <c r="DX42" i="82"/>
  <c r="DW42" i="82"/>
  <c r="DV42" i="82"/>
  <c r="DU42" i="82"/>
  <c r="DT42" i="82"/>
  <c r="DS42" i="82"/>
  <c r="DR42" i="82"/>
  <c r="DQ42" i="82"/>
  <c r="DP42" i="82"/>
  <c r="DO42" i="82"/>
  <c r="DN42" i="82"/>
  <c r="DM42" i="82"/>
  <c r="DL42" i="82"/>
  <c r="DK42" i="82"/>
  <c r="DJ42" i="82"/>
  <c r="DI42" i="82"/>
  <c r="DH42" i="82"/>
  <c r="DG42" i="82"/>
  <c r="DF42" i="82"/>
  <c r="DE42" i="82"/>
  <c r="DD42" i="82"/>
  <c r="DC42" i="82"/>
  <c r="DB42" i="82"/>
  <c r="DA42" i="82"/>
  <c r="CZ42" i="82"/>
  <c r="FL41" i="82"/>
  <c r="FK41" i="82"/>
  <c r="FJ41" i="82"/>
  <c r="FI41" i="82"/>
  <c r="FH41" i="82"/>
  <c r="FG41" i="82"/>
  <c r="FF41" i="82"/>
  <c r="FE41" i="82"/>
  <c r="FD41" i="82"/>
  <c r="FC41" i="82"/>
  <c r="FB41" i="82"/>
  <c r="FA41" i="82"/>
  <c r="EY41" i="82"/>
  <c r="EX41" i="82"/>
  <c r="EM41" i="82"/>
  <c r="EL41" i="82"/>
  <c r="EK41" i="82"/>
  <c r="EJ41" i="82"/>
  <c r="EI41" i="82"/>
  <c r="EH41" i="82"/>
  <c r="EG41" i="82"/>
  <c r="EF41" i="82"/>
  <c r="EE41" i="82"/>
  <c r="ED41" i="82"/>
  <c r="EC41" i="82"/>
  <c r="EB41" i="82"/>
  <c r="EA41" i="82"/>
  <c r="DZ41" i="82"/>
  <c r="DY41" i="82"/>
  <c r="DX41" i="82"/>
  <c r="DW41" i="82"/>
  <c r="DV41" i="82"/>
  <c r="DU41" i="82"/>
  <c r="DT41" i="82"/>
  <c r="DS41" i="82"/>
  <c r="DR41" i="82"/>
  <c r="DQ41" i="82"/>
  <c r="DP41" i="82"/>
  <c r="DO41" i="82"/>
  <c r="DN41" i="82"/>
  <c r="DM41" i="82"/>
  <c r="DL41" i="82"/>
  <c r="DK41" i="82"/>
  <c r="DJ41" i="82"/>
  <c r="DI41" i="82"/>
  <c r="DH41" i="82"/>
  <c r="DG41" i="82"/>
  <c r="DF41" i="82"/>
  <c r="DE41" i="82"/>
  <c r="DD41" i="82"/>
  <c r="DC41" i="82"/>
  <c r="DB41" i="82"/>
  <c r="DA41" i="82"/>
  <c r="CZ41" i="82"/>
  <c r="FL40" i="82"/>
  <c r="FK40" i="82"/>
  <c r="FJ40" i="82"/>
  <c r="FI40" i="82"/>
  <c r="FH40" i="82"/>
  <c r="FG40" i="82"/>
  <c r="FF40" i="82"/>
  <c r="FE40" i="82"/>
  <c r="FD40" i="82"/>
  <c r="FC40" i="82"/>
  <c r="FB40" i="82"/>
  <c r="FA40" i="82"/>
  <c r="EY40" i="82"/>
  <c r="EX40" i="82"/>
  <c r="EM40" i="82"/>
  <c r="EL40" i="82"/>
  <c r="EK40" i="82"/>
  <c r="EJ40" i="82"/>
  <c r="EI40" i="82"/>
  <c r="EH40" i="82"/>
  <c r="EG40" i="82"/>
  <c r="EF40" i="82"/>
  <c r="EE40" i="82"/>
  <c r="ED40" i="82"/>
  <c r="EC40" i="82"/>
  <c r="EB40" i="82"/>
  <c r="EA40" i="82"/>
  <c r="DZ40" i="82"/>
  <c r="DY40" i="82"/>
  <c r="DX40" i="82"/>
  <c r="DW40" i="82"/>
  <c r="DV40" i="82"/>
  <c r="DU40" i="82"/>
  <c r="DT40" i="82"/>
  <c r="DS40" i="82"/>
  <c r="DR40" i="82"/>
  <c r="DQ40" i="82"/>
  <c r="DP40" i="82"/>
  <c r="DO40" i="82"/>
  <c r="DN40" i="82"/>
  <c r="DM40" i="82"/>
  <c r="DL40" i="82"/>
  <c r="DK40" i="82"/>
  <c r="DJ40" i="82"/>
  <c r="DI40" i="82"/>
  <c r="DH40" i="82"/>
  <c r="DG40" i="82"/>
  <c r="DF40" i="82"/>
  <c r="DE40" i="82"/>
  <c r="DD40" i="82"/>
  <c r="DC40" i="82"/>
  <c r="DB40" i="82"/>
  <c r="DA40" i="82"/>
  <c r="CZ40" i="82"/>
  <c r="FL39" i="82"/>
  <c r="FK39" i="82"/>
  <c r="FJ39" i="82"/>
  <c r="FI39" i="82"/>
  <c r="FH39" i="82"/>
  <c r="FG39" i="82"/>
  <c r="FF39" i="82"/>
  <c r="FE39" i="82"/>
  <c r="FD39" i="82"/>
  <c r="FC39" i="82"/>
  <c r="FB39" i="82"/>
  <c r="FA39" i="82"/>
  <c r="EY39" i="82"/>
  <c r="EX39" i="82"/>
  <c r="EM39" i="82"/>
  <c r="EL39" i="82"/>
  <c r="EK39" i="82"/>
  <c r="EJ39" i="82"/>
  <c r="EI39" i="82"/>
  <c r="EH39" i="82"/>
  <c r="EG39" i="82"/>
  <c r="EF39" i="82"/>
  <c r="EE39" i="82"/>
  <c r="ED39" i="82"/>
  <c r="EC39" i="82"/>
  <c r="EB39" i="82"/>
  <c r="EA39" i="82"/>
  <c r="DZ39" i="82"/>
  <c r="DY39" i="82"/>
  <c r="DX39" i="82"/>
  <c r="DW39" i="82"/>
  <c r="DV39" i="82"/>
  <c r="DU39" i="82"/>
  <c r="DT39" i="82"/>
  <c r="DS39" i="82"/>
  <c r="DR39" i="82"/>
  <c r="DQ39" i="82"/>
  <c r="DP39" i="82"/>
  <c r="DO39" i="82"/>
  <c r="DN39" i="82"/>
  <c r="DM39" i="82"/>
  <c r="DL39" i="82"/>
  <c r="DK39" i="82"/>
  <c r="DJ39" i="82"/>
  <c r="DI39" i="82"/>
  <c r="DH39" i="82"/>
  <c r="DG39" i="82"/>
  <c r="DF39" i="82"/>
  <c r="DE39" i="82"/>
  <c r="DD39" i="82"/>
  <c r="DC39" i="82"/>
  <c r="DB39" i="82"/>
  <c r="DA39" i="82"/>
  <c r="CZ39" i="82"/>
  <c r="FL38" i="82"/>
  <c r="FK38" i="82"/>
  <c r="FJ38" i="82"/>
  <c r="FI38" i="82"/>
  <c r="FH38" i="82"/>
  <c r="FG38" i="82"/>
  <c r="FF38" i="82"/>
  <c r="FE38" i="82"/>
  <c r="FD38" i="82"/>
  <c r="FC38" i="82"/>
  <c r="FB38" i="82"/>
  <c r="FA38" i="82"/>
  <c r="EY38" i="82"/>
  <c r="EX38" i="82"/>
  <c r="EM38" i="82"/>
  <c r="EL38" i="82"/>
  <c r="EK38" i="82"/>
  <c r="EJ38" i="82"/>
  <c r="EI38" i="82"/>
  <c r="EH38" i="82"/>
  <c r="EG38" i="82"/>
  <c r="EF38" i="82"/>
  <c r="EE38" i="82"/>
  <c r="ED38" i="82"/>
  <c r="EC38" i="82"/>
  <c r="EB38" i="82"/>
  <c r="EA38" i="82"/>
  <c r="DZ38" i="82"/>
  <c r="DY38" i="82"/>
  <c r="DX38" i="82"/>
  <c r="DW38" i="82"/>
  <c r="DV38" i="82"/>
  <c r="DU38" i="82"/>
  <c r="DT38" i="82"/>
  <c r="DS38" i="82"/>
  <c r="DR38" i="82"/>
  <c r="DQ38" i="82"/>
  <c r="DP38" i="82"/>
  <c r="DO38" i="82"/>
  <c r="DN38" i="82"/>
  <c r="DM38" i="82"/>
  <c r="DL38" i="82"/>
  <c r="DK38" i="82"/>
  <c r="DJ38" i="82"/>
  <c r="DI38" i="82"/>
  <c r="DH38" i="82"/>
  <c r="DG38" i="82"/>
  <c r="DF38" i="82"/>
  <c r="DE38" i="82"/>
  <c r="DD38" i="82"/>
  <c r="DC38" i="82"/>
  <c r="DB38" i="82"/>
  <c r="DA38" i="82"/>
  <c r="CZ38" i="82"/>
  <c r="FL37" i="82"/>
  <c r="FK37" i="82"/>
  <c r="FJ37" i="82"/>
  <c r="FI37" i="82"/>
  <c r="FH37" i="82"/>
  <c r="FG37" i="82"/>
  <c r="FF37" i="82"/>
  <c r="FE37" i="82"/>
  <c r="FD37" i="82"/>
  <c r="FC37" i="82"/>
  <c r="FB37" i="82"/>
  <c r="FA37" i="82"/>
  <c r="EY37" i="82"/>
  <c r="EX37" i="82"/>
  <c r="EM37" i="82"/>
  <c r="EL37" i="82"/>
  <c r="EK37" i="82"/>
  <c r="EJ37" i="82"/>
  <c r="EI37" i="82"/>
  <c r="EH37" i="82"/>
  <c r="EG37" i="82"/>
  <c r="EF37" i="82"/>
  <c r="EE37" i="82"/>
  <c r="ED37" i="82"/>
  <c r="EC37" i="82"/>
  <c r="EB37" i="82"/>
  <c r="EA37" i="82"/>
  <c r="DZ37" i="82"/>
  <c r="DY37" i="82"/>
  <c r="DX37" i="82"/>
  <c r="DW37" i="82"/>
  <c r="DV37" i="82"/>
  <c r="DU37" i="82"/>
  <c r="DT37" i="82"/>
  <c r="DS37" i="82"/>
  <c r="DR37" i="82"/>
  <c r="DQ37" i="82"/>
  <c r="DP37" i="82"/>
  <c r="DO37" i="82"/>
  <c r="DN37" i="82"/>
  <c r="DM37" i="82"/>
  <c r="DL37" i="82"/>
  <c r="DK37" i="82"/>
  <c r="DJ37" i="82"/>
  <c r="DI37" i="82"/>
  <c r="DH37" i="82"/>
  <c r="DG37" i="82"/>
  <c r="DF37" i="82"/>
  <c r="DE37" i="82"/>
  <c r="DD37" i="82"/>
  <c r="DC37" i="82"/>
  <c r="DB37" i="82"/>
  <c r="DA37" i="82"/>
  <c r="CZ37" i="82"/>
  <c r="FL36" i="82"/>
  <c r="FK36" i="82"/>
  <c r="FJ36" i="82"/>
  <c r="FI36" i="82"/>
  <c r="FH36" i="82"/>
  <c r="FG36" i="82"/>
  <c r="FF36" i="82"/>
  <c r="FE36" i="82"/>
  <c r="FD36" i="82"/>
  <c r="FC36" i="82"/>
  <c r="FB36" i="82"/>
  <c r="FA36" i="82"/>
  <c r="EY36" i="82"/>
  <c r="EX36" i="82"/>
  <c r="EM36" i="82"/>
  <c r="EL36" i="82"/>
  <c r="EK36" i="82"/>
  <c r="EJ36" i="82"/>
  <c r="EI36" i="82"/>
  <c r="EH36" i="82"/>
  <c r="EG36" i="82"/>
  <c r="EF36" i="82"/>
  <c r="EE36" i="82"/>
  <c r="ED36" i="82"/>
  <c r="EC36" i="82"/>
  <c r="EB36" i="82"/>
  <c r="EA36" i="82"/>
  <c r="DZ36" i="82"/>
  <c r="DY36" i="82"/>
  <c r="DX36" i="82"/>
  <c r="DW36" i="82"/>
  <c r="DV36" i="82"/>
  <c r="DU36" i="82"/>
  <c r="DT36" i="82"/>
  <c r="DS36" i="82"/>
  <c r="DR36" i="82"/>
  <c r="DQ36" i="82"/>
  <c r="DP36" i="82"/>
  <c r="DO36" i="82"/>
  <c r="DN36" i="82"/>
  <c r="DM36" i="82"/>
  <c r="DL36" i="82"/>
  <c r="DK36" i="82"/>
  <c r="DJ36" i="82"/>
  <c r="DI36" i="82"/>
  <c r="DH36" i="82"/>
  <c r="DG36" i="82"/>
  <c r="DF36" i="82"/>
  <c r="DE36" i="82"/>
  <c r="DD36" i="82"/>
  <c r="DC36" i="82"/>
  <c r="DB36" i="82"/>
  <c r="DA36" i="82"/>
  <c r="CZ36" i="82"/>
  <c r="FL35" i="82"/>
  <c r="FK35" i="82"/>
  <c r="FJ35" i="82"/>
  <c r="FI35" i="82"/>
  <c r="FH35" i="82"/>
  <c r="FG35" i="82"/>
  <c r="FF35" i="82"/>
  <c r="FE35" i="82"/>
  <c r="FD35" i="82"/>
  <c r="FC35" i="82"/>
  <c r="FB35" i="82"/>
  <c r="FA35" i="82"/>
  <c r="EY35" i="82"/>
  <c r="EX35" i="82"/>
  <c r="EM35" i="82"/>
  <c r="EL35" i="82"/>
  <c r="EK35" i="82"/>
  <c r="EJ35" i="82"/>
  <c r="EI35" i="82"/>
  <c r="EH35" i="82"/>
  <c r="EG35" i="82"/>
  <c r="EF35" i="82"/>
  <c r="EE35" i="82"/>
  <c r="ED35" i="82"/>
  <c r="EC35" i="82"/>
  <c r="EB35" i="82"/>
  <c r="EA35" i="82"/>
  <c r="DZ35" i="82"/>
  <c r="DY35" i="82"/>
  <c r="DX35" i="82"/>
  <c r="DW35" i="82"/>
  <c r="DV35" i="82"/>
  <c r="DU35" i="82"/>
  <c r="DT35" i="82"/>
  <c r="DS35" i="82"/>
  <c r="DR35" i="82"/>
  <c r="DQ35" i="82"/>
  <c r="DP35" i="82"/>
  <c r="DO35" i="82"/>
  <c r="DN35" i="82"/>
  <c r="DM35" i="82"/>
  <c r="DL35" i="82"/>
  <c r="DK35" i="82"/>
  <c r="DJ35" i="82"/>
  <c r="DI35" i="82"/>
  <c r="DH35" i="82"/>
  <c r="DG35" i="82"/>
  <c r="DF35" i="82"/>
  <c r="DE35" i="82"/>
  <c r="DD35" i="82"/>
  <c r="DC35" i="82"/>
  <c r="DB35" i="82"/>
  <c r="DA35" i="82"/>
  <c r="CZ35" i="82"/>
  <c r="FL34" i="82"/>
  <c r="FK34" i="82"/>
  <c r="FJ34" i="82"/>
  <c r="FI34" i="82"/>
  <c r="FH34" i="82"/>
  <c r="FG34" i="82"/>
  <c r="FF34" i="82"/>
  <c r="FE34" i="82"/>
  <c r="FD34" i="82"/>
  <c r="FC34" i="82"/>
  <c r="FB34" i="82"/>
  <c r="FA34" i="82"/>
  <c r="EY34" i="82"/>
  <c r="EX34" i="82"/>
  <c r="EM34" i="82"/>
  <c r="EL34" i="82"/>
  <c r="EK34" i="82"/>
  <c r="EJ34" i="82"/>
  <c r="EI34" i="82"/>
  <c r="EH34" i="82"/>
  <c r="EG34" i="82"/>
  <c r="EF34" i="82"/>
  <c r="EE34" i="82"/>
  <c r="ED34" i="82"/>
  <c r="EC34" i="82"/>
  <c r="EB34" i="82"/>
  <c r="EA34" i="82"/>
  <c r="DZ34" i="82"/>
  <c r="DY34" i="82"/>
  <c r="DX34" i="82"/>
  <c r="DW34" i="82"/>
  <c r="DV34" i="82"/>
  <c r="DU34" i="82"/>
  <c r="DT34" i="82"/>
  <c r="DS34" i="82"/>
  <c r="DR34" i="82"/>
  <c r="DQ34" i="82"/>
  <c r="DP34" i="82"/>
  <c r="DO34" i="82"/>
  <c r="DN34" i="82"/>
  <c r="DM34" i="82"/>
  <c r="DL34" i="82"/>
  <c r="DK34" i="82"/>
  <c r="DJ34" i="82"/>
  <c r="DI34" i="82"/>
  <c r="DH34" i="82"/>
  <c r="DG34" i="82"/>
  <c r="DF34" i="82"/>
  <c r="DE34" i="82"/>
  <c r="DD34" i="82"/>
  <c r="DC34" i="82"/>
  <c r="DB34" i="82"/>
  <c r="DA34" i="82"/>
  <c r="CZ34" i="82"/>
  <c r="FL33" i="82"/>
  <c r="FK33" i="82"/>
  <c r="FJ33" i="82"/>
  <c r="FI33" i="82"/>
  <c r="FH33" i="82"/>
  <c r="FG33" i="82"/>
  <c r="FF33" i="82"/>
  <c r="FE33" i="82"/>
  <c r="FD33" i="82"/>
  <c r="FC33" i="82"/>
  <c r="FB33" i="82"/>
  <c r="FA33" i="82"/>
  <c r="EY33" i="82"/>
  <c r="EX33" i="82"/>
  <c r="EM33" i="82"/>
  <c r="EL33" i="82"/>
  <c r="EK33" i="82"/>
  <c r="EJ33" i="82"/>
  <c r="EI33" i="82"/>
  <c r="EH33" i="82"/>
  <c r="EG33" i="82"/>
  <c r="EF33" i="82"/>
  <c r="EE33" i="82"/>
  <c r="ED33" i="82"/>
  <c r="EC33" i="82"/>
  <c r="EB33" i="82"/>
  <c r="EA33" i="82"/>
  <c r="DZ33" i="82"/>
  <c r="DY33" i="82"/>
  <c r="DX33" i="82"/>
  <c r="DW33" i="82"/>
  <c r="DV33" i="82"/>
  <c r="DU33" i="82"/>
  <c r="DT33" i="82"/>
  <c r="DS33" i="82"/>
  <c r="DR33" i="82"/>
  <c r="DQ33" i="82"/>
  <c r="DP33" i="82"/>
  <c r="DO33" i="82"/>
  <c r="DN33" i="82"/>
  <c r="DM33" i="82"/>
  <c r="DL33" i="82"/>
  <c r="DK33" i="82"/>
  <c r="DJ33" i="82"/>
  <c r="DI33" i="82"/>
  <c r="DH33" i="82"/>
  <c r="DG33" i="82"/>
  <c r="DF33" i="82"/>
  <c r="DE33" i="82"/>
  <c r="DD33" i="82"/>
  <c r="DC33" i="82"/>
  <c r="DB33" i="82"/>
  <c r="DA33" i="82"/>
  <c r="CZ33" i="82"/>
  <c r="FL32" i="82"/>
  <c r="FK32" i="82"/>
  <c r="FJ32" i="82"/>
  <c r="FI32" i="82"/>
  <c r="FH32" i="82"/>
  <c r="FG32" i="82"/>
  <c r="FF32" i="82"/>
  <c r="FE32" i="82"/>
  <c r="FD32" i="82"/>
  <c r="FC32" i="82"/>
  <c r="FB32" i="82"/>
  <c r="FA32" i="82"/>
  <c r="EY32" i="82"/>
  <c r="EX32" i="82"/>
  <c r="EM32" i="82"/>
  <c r="EL32" i="82"/>
  <c r="EK32" i="82"/>
  <c r="EJ32" i="82"/>
  <c r="EI32" i="82"/>
  <c r="EH32" i="82"/>
  <c r="EG32" i="82"/>
  <c r="EF32" i="82"/>
  <c r="EE32" i="82"/>
  <c r="ED32" i="82"/>
  <c r="EC32" i="82"/>
  <c r="EB32" i="82"/>
  <c r="EA32" i="82"/>
  <c r="DZ32" i="82"/>
  <c r="DY32" i="82"/>
  <c r="DX32" i="82"/>
  <c r="DW32" i="82"/>
  <c r="DV32" i="82"/>
  <c r="DU32" i="82"/>
  <c r="DT32" i="82"/>
  <c r="DS32" i="82"/>
  <c r="DR32" i="82"/>
  <c r="DQ32" i="82"/>
  <c r="DP32" i="82"/>
  <c r="DO32" i="82"/>
  <c r="DN32" i="82"/>
  <c r="DM32" i="82"/>
  <c r="DL32" i="82"/>
  <c r="DK32" i="82"/>
  <c r="DJ32" i="82"/>
  <c r="DI32" i="82"/>
  <c r="DH32" i="82"/>
  <c r="DG32" i="82"/>
  <c r="DF32" i="82"/>
  <c r="DE32" i="82"/>
  <c r="DD32" i="82"/>
  <c r="DC32" i="82"/>
  <c r="DB32" i="82"/>
  <c r="DA32" i="82"/>
  <c r="CZ32" i="82"/>
  <c r="FL31" i="82"/>
  <c r="FK31" i="82"/>
  <c r="FJ31" i="82"/>
  <c r="FI31" i="82"/>
  <c r="FH31" i="82"/>
  <c r="FG31" i="82"/>
  <c r="FF31" i="82"/>
  <c r="FE31" i="82"/>
  <c r="FD31" i="82"/>
  <c r="FC31" i="82"/>
  <c r="FB31" i="82"/>
  <c r="FA31" i="82"/>
  <c r="EY31" i="82"/>
  <c r="EX31" i="82"/>
  <c r="EM31" i="82"/>
  <c r="EL31" i="82"/>
  <c r="EK31" i="82"/>
  <c r="EJ31" i="82"/>
  <c r="EI31" i="82"/>
  <c r="EH31" i="82"/>
  <c r="EG31" i="82"/>
  <c r="EF31" i="82"/>
  <c r="EE31" i="82"/>
  <c r="ED31" i="82"/>
  <c r="EC31" i="82"/>
  <c r="EB31" i="82"/>
  <c r="EA31" i="82"/>
  <c r="DZ31" i="82"/>
  <c r="DY31" i="82"/>
  <c r="DX31" i="82"/>
  <c r="DW31" i="82"/>
  <c r="DV31" i="82"/>
  <c r="DU31" i="82"/>
  <c r="DT31" i="82"/>
  <c r="DS31" i="82"/>
  <c r="DR31" i="82"/>
  <c r="DQ31" i="82"/>
  <c r="DP31" i="82"/>
  <c r="DO31" i="82"/>
  <c r="DN31" i="82"/>
  <c r="DM31" i="82"/>
  <c r="DL31" i="82"/>
  <c r="DK31" i="82"/>
  <c r="DJ31" i="82"/>
  <c r="DI31" i="82"/>
  <c r="DH31" i="82"/>
  <c r="DG31" i="82"/>
  <c r="DF31" i="82"/>
  <c r="DE31" i="82"/>
  <c r="DD31" i="82"/>
  <c r="DC31" i="82"/>
  <c r="DB31" i="82"/>
  <c r="DA31" i="82"/>
  <c r="CZ31" i="82"/>
  <c r="FL30" i="82"/>
  <c r="FK30" i="82"/>
  <c r="FJ30" i="82"/>
  <c r="FI30" i="82"/>
  <c r="FH30" i="82"/>
  <c r="FG30" i="82"/>
  <c r="FF30" i="82"/>
  <c r="FE30" i="82"/>
  <c r="FD30" i="82"/>
  <c r="FC30" i="82"/>
  <c r="FB30" i="82"/>
  <c r="FA30" i="82"/>
  <c r="EY30" i="82"/>
  <c r="EX30" i="82"/>
  <c r="EM30" i="82"/>
  <c r="EL30" i="82"/>
  <c r="EK30" i="82"/>
  <c r="EJ30" i="82"/>
  <c r="EI30" i="82"/>
  <c r="EH30" i="82"/>
  <c r="EG30" i="82"/>
  <c r="EF30" i="82"/>
  <c r="EE30" i="82"/>
  <c r="ED30" i="82"/>
  <c r="EC30" i="82"/>
  <c r="EB30" i="82"/>
  <c r="EA30" i="82"/>
  <c r="DZ30" i="82"/>
  <c r="DY30" i="82"/>
  <c r="DX30" i="82"/>
  <c r="DW30" i="82"/>
  <c r="DV30" i="82"/>
  <c r="DU30" i="82"/>
  <c r="DT30" i="82"/>
  <c r="DS30" i="82"/>
  <c r="DR30" i="82"/>
  <c r="DQ30" i="82"/>
  <c r="DP30" i="82"/>
  <c r="DO30" i="82"/>
  <c r="DN30" i="82"/>
  <c r="DM30" i="82"/>
  <c r="DL30" i="82"/>
  <c r="DK30" i="82"/>
  <c r="DJ30" i="82"/>
  <c r="DI30" i="82"/>
  <c r="DH30" i="82"/>
  <c r="DG30" i="82"/>
  <c r="DF30" i="82"/>
  <c r="DE30" i="82"/>
  <c r="DD30" i="82"/>
  <c r="DC30" i="82"/>
  <c r="DB30" i="82"/>
  <c r="DA30" i="82"/>
  <c r="CZ30" i="82"/>
  <c r="FL29" i="82"/>
  <c r="FK29" i="82"/>
  <c r="FJ29" i="82"/>
  <c r="FI29" i="82"/>
  <c r="FH29" i="82"/>
  <c r="FG29" i="82"/>
  <c r="FF29" i="82"/>
  <c r="FE29" i="82"/>
  <c r="FD29" i="82"/>
  <c r="FC29" i="82"/>
  <c r="FB29" i="82"/>
  <c r="FA29" i="82"/>
  <c r="EY29" i="82"/>
  <c r="EX29" i="82"/>
  <c r="EM29" i="82"/>
  <c r="EL29" i="82"/>
  <c r="EK29" i="82"/>
  <c r="EJ29" i="82"/>
  <c r="EI29" i="82"/>
  <c r="EH29" i="82"/>
  <c r="EG29" i="82"/>
  <c r="EF29" i="82"/>
  <c r="EE29" i="82"/>
  <c r="ED29" i="82"/>
  <c r="EC29" i="82"/>
  <c r="EB29" i="82"/>
  <c r="EA29" i="82"/>
  <c r="DZ29" i="82"/>
  <c r="DY29" i="82"/>
  <c r="DX29" i="82"/>
  <c r="DW29" i="82"/>
  <c r="DV29" i="82"/>
  <c r="DU29" i="82"/>
  <c r="DT29" i="82"/>
  <c r="DS29" i="82"/>
  <c r="DR29" i="82"/>
  <c r="DQ29" i="82"/>
  <c r="DP29" i="82"/>
  <c r="DO29" i="82"/>
  <c r="DN29" i="82"/>
  <c r="DM29" i="82"/>
  <c r="DL29" i="82"/>
  <c r="DK29" i="82"/>
  <c r="DJ29" i="82"/>
  <c r="DI29" i="82"/>
  <c r="DH29" i="82"/>
  <c r="DG29" i="82"/>
  <c r="DF29" i="82"/>
  <c r="DE29" i="82"/>
  <c r="DD29" i="82"/>
  <c r="DC29" i="82"/>
  <c r="DB29" i="82"/>
  <c r="DA29" i="82"/>
  <c r="CZ29" i="82"/>
  <c r="FL28" i="82"/>
  <c r="FK28" i="82"/>
  <c r="FJ28" i="82"/>
  <c r="FI28" i="82"/>
  <c r="FH28" i="82"/>
  <c r="FG28" i="82"/>
  <c r="FF28" i="82"/>
  <c r="FE28" i="82"/>
  <c r="FD28" i="82"/>
  <c r="FC28" i="82"/>
  <c r="FB28" i="82"/>
  <c r="FA28" i="82"/>
  <c r="EY28" i="82"/>
  <c r="EX28" i="82"/>
  <c r="EM28" i="82"/>
  <c r="EL28" i="82"/>
  <c r="EK28" i="82"/>
  <c r="EJ28" i="82"/>
  <c r="EI28" i="82"/>
  <c r="EH28" i="82"/>
  <c r="EG28" i="82"/>
  <c r="EF28" i="82"/>
  <c r="EE28" i="82"/>
  <c r="ED28" i="82"/>
  <c r="EC28" i="82"/>
  <c r="EB28" i="82"/>
  <c r="EA28" i="82"/>
  <c r="DZ28" i="82"/>
  <c r="DY28" i="82"/>
  <c r="DX28" i="82"/>
  <c r="DW28" i="82"/>
  <c r="DV28" i="82"/>
  <c r="DU28" i="82"/>
  <c r="DT28" i="82"/>
  <c r="DS28" i="82"/>
  <c r="DR28" i="82"/>
  <c r="DQ28" i="82"/>
  <c r="DP28" i="82"/>
  <c r="DO28" i="82"/>
  <c r="DN28" i="82"/>
  <c r="DM28" i="82"/>
  <c r="DL28" i="82"/>
  <c r="DK28" i="82"/>
  <c r="DJ28" i="82"/>
  <c r="DI28" i="82"/>
  <c r="DH28" i="82"/>
  <c r="DG28" i="82"/>
  <c r="DF28" i="82"/>
  <c r="DE28" i="82"/>
  <c r="DD28" i="82"/>
  <c r="DC28" i="82"/>
  <c r="DB28" i="82"/>
  <c r="DA28" i="82"/>
  <c r="CZ28" i="82"/>
  <c r="FL27" i="82"/>
  <c r="FK27" i="82"/>
  <c r="FJ27" i="82"/>
  <c r="FI27" i="82"/>
  <c r="FH27" i="82"/>
  <c r="FG27" i="82"/>
  <c r="FF27" i="82"/>
  <c r="FE27" i="82"/>
  <c r="FD27" i="82"/>
  <c r="FC27" i="82"/>
  <c r="FB27" i="82"/>
  <c r="FA27" i="82"/>
  <c r="EY27" i="82"/>
  <c r="EX27" i="82"/>
  <c r="EM27" i="82"/>
  <c r="EL27" i="82"/>
  <c r="EK27" i="82"/>
  <c r="EJ27" i="82"/>
  <c r="EI27" i="82"/>
  <c r="EH27" i="82"/>
  <c r="EG27" i="82"/>
  <c r="EF27" i="82"/>
  <c r="EE27" i="82"/>
  <c r="ED27" i="82"/>
  <c r="EC27" i="82"/>
  <c r="EB27" i="82"/>
  <c r="EA27" i="82"/>
  <c r="DZ27" i="82"/>
  <c r="DY27" i="82"/>
  <c r="DX27" i="82"/>
  <c r="DW27" i="82"/>
  <c r="DV27" i="82"/>
  <c r="DU27" i="82"/>
  <c r="DT27" i="82"/>
  <c r="DS27" i="82"/>
  <c r="DR27" i="82"/>
  <c r="DQ27" i="82"/>
  <c r="DP27" i="82"/>
  <c r="DO27" i="82"/>
  <c r="DN27" i="82"/>
  <c r="DM27" i="82"/>
  <c r="DL27" i="82"/>
  <c r="DK27" i="82"/>
  <c r="DJ27" i="82"/>
  <c r="DI27" i="82"/>
  <c r="DH27" i="82"/>
  <c r="DG27" i="82"/>
  <c r="DF27" i="82"/>
  <c r="DE27" i="82"/>
  <c r="DD27" i="82"/>
  <c r="DC27" i="82"/>
  <c r="DB27" i="82"/>
  <c r="DA27" i="82"/>
  <c r="CZ27" i="82"/>
  <c r="FL26" i="82"/>
  <c r="FK26" i="82"/>
  <c r="FJ26" i="82"/>
  <c r="FI26" i="82"/>
  <c r="FH26" i="82"/>
  <c r="FG26" i="82"/>
  <c r="FF26" i="82"/>
  <c r="FE26" i="82"/>
  <c r="FD26" i="82"/>
  <c r="FC26" i="82"/>
  <c r="FB26" i="82"/>
  <c r="FA26" i="82"/>
  <c r="EY26" i="82"/>
  <c r="EX26" i="82"/>
  <c r="EM26" i="82"/>
  <c r="EL26" i="82"/>
  <c r="EK26" i="82"/>
  <c r="EJ26" i="82"/>
  <c r="EI26" i="82"/>
  <c r="EH26" i="82"/>
  <c r="EG26" i="82"/>
  <c r="EF26" i="82"/>
  <c r="EE26" i="82"/>
  <c r="ED26" i="82"/>
  <c r="EC26" i="82"/>
  <c r="EB26" i="82"/>
  <c r="EA26" i="82"/>
  <c r="DZ26" i="82"/>
  <c r="DY26" i="82"/>
  <c r="DX26" i="82"/>
  <c r="DW26" i="82"/>
  <c r="DV26" i="82"/>
  <c r="DU26" i="82"/>
  <c r="DT26" i="82"/>
  <c r="DS26" i="82"/>
  <c r="DR26" i="82"/>
  <c r="DQ26" i="82"/>
  <c r="DP26" i="82"/>
  <c r="DO26" i="82"/>
  <c r="DN26" i="82"/>
  <c r="DM26" i="82"/>
  <c r="DL26" i="82"/>
  <c r="DK26" i="82"/>
  <c r="DJ26" i="82"/>
  <c r="DI26" i="82"/>
  <c r="DH26" i="82"/>
  <c r="DG26" i="82"/>
  <c r="DF26" i="82"/>
  <c r="DE26" i="82"/>
  <c r="DD26" i="82"/>
  <c r="DC26" i="82"/>
  <c r="DB26" i="82"/>
  <c r="DA26" i="82"/>
  <c r="CZ26" i="82"/>
  <c r="FL25" i="82"/>
  <c r="FK25" i="82"/>
  <c r="FJ25" i="82"/>
  <c r="FI25" i="82"/>
  <c r="FH25" i="82"/>
  <c r="FG25" i="82"/>
  <c r="FF25" i="82"/>
  <c r="FE25" i="82"/>
  <c r="FD25" i="82"/>
  <c r="FC25" i="82"/>
  <c r="FB25" i="82"/>
  <c r="FA25" i="82"/>
  <c r="EY25" i="82"/>
  <c r="EX25" i="82"/>
  <c r="EM25" i="82"/>
  <c r="EL25" i="82"/>
  <c r="EK25" i="82"/>
  <c r="EJ25" i="82"/>
  <c r="EI25" i="82"/>
  <c r="EH25" i="82"/>
  <c r="EG25" i="82"/>
  <c r="EF25" i="82"/>
  <c r="EE25" i="82"/>
  <c r="ED25" i="82"/>
  <c r="EC25" i="82"/>
  <c r="EB25" i="82"/>
  <c r="EA25" i="82"/>
  <c r="DZ25" i="82"/>
  <c r="DY25" i="82"/>
  <c r="DX25" i="82"/>
  <c r="DW25" i="82"/>
  <c r="DV25" i="82"/>
  <c r="DU25" i="82"/>
  <c r="DT25" i="82"/>
  <c r="DS25" i="82"/>
  <c r="DR25" i="82"/>
  <c r="DQ25" i="82"/>
  <c r="DP25" i="82"/>
  <c r="DO25" i="82"/>
  <c r="DN25" i="82"/>
  <c r="DM25" i="82"/>
  <c r="DL25" i="82"/>
  <c r="DK25" i="82"/>
  <c r="DJ25" i="82"/>
  <c r="DI25" i="82"/>
  <c r="DH25" i="82"/>
  <c r="DG25" i="82"/>
  <c r="DF25" i="82"/>
  <c r="DE25" i="82"/>
  <c r="DD25" i="82"/>
  <c r="DC25" i="82"/>
  <c r="DB25" i="82"/>
  <c r="DA25" i="82"/>
  <c r="CZ25" i="82"/>
  <c r="FL24" i="82"/>
  <c r="FK24" i="82"/>
  <c r="FJ24" i="82"/>
  <c r="FI24" i="82"/>
  <c r="FH24" i="82"/>
  <c r="FG24" i="82"/>
  <c r="FF24" i="82"/>
  <c r="FE24" i="82"/>
  <c r="FD24" i="82"/>
  <c r="FC24" i="82"/>
  <c r="FB24" i="82"/>
  <c r="FA24" i="82"/>
  <c r="EY24" i="82"/>
  <c r="EX24" i="82"/>
  <c r="EM24" i="82"/>
  <c r="EL24" i="82"/>
  <c r="EK24" i="82"/>
  <c r="EJ24" i="82"/>
  <c r="EI24" i="82"/>
  <c r="EH24" i="82"/>
  <c r="EG24" i="82"/>
  <c r="EF24" i="82"/>
  <c r="EE24" i="82"/>
  <c r="ED24" i="82"/>
  <c r="EC24" i="82"/>
  <c r="EB24" i="82"/>
  <c r="EA24" i="82"/>
  <c r="DZ24" i="82"/>
  <c r="DY24" i="82"/>
  <c r="DX24" i="82"/>
  <c r="DW24" i="82"/>
  <c r="DV24" i="82"/>
  <c r="DU24" i="82"/>
  <c r="DT24" i="82"/>
  <c r="DS24" i="82"/>
  <c r="DR24" i="82"/>
  <c r="DQ24" i="82"/>
  <c r="DP24" i="82"/>
  <c r="DO24" i="82"/>
  <c r="DN24" i="82"/>
  <c r="DM24" i="82"/>
  <c r="DL24" i="82"/>
  <c r="DK24" i="82"/>
  <c r="DJ24" i="82"/>
  <c r="DI24" i="82"/>
  <c r="DH24" i="82"/>
  <c r="DG24" i="82"/>
  <c r="DF24" i="82"/>
  <c r="DE24" i="82"/>
  <c r="DD24" i="82"/>
  <c r="DC24" i="82"/>
  <c r="DB24" i="82"/>
  <c r="DA24" i="82"/>
  <c r="CZ24" i="82"/>
  <c r="FL23" i="82"/>
  <c r="FK23" i="82"/>
  <c r="FJ23" i="82"/>
  <c r="FI23" i="82"/>
  <c r="FH23" i="82"/>
  <c r="FG23" i="82"/>
  <c r="FF23" i="82"/>
  <c r="FE23" i="82"/>
  <c r="FD23" i="82"/>
  <c r="FC23" i="82"/>
  <c r="FB23" i="82"/>
  <c r="FA23" i="82"/>
  <c r="EY23" i="82"/>
  <c r="EX23" i="82"/>
  <c r="EM23" i="82"/>
  <c r="EL23" i="82"/>
  <c r="EK23" i="82"/>
  <c r="EJ23" i="82"/>
  <c r="EI23" i="82"/>
  <c r="EH23" i="82"/>
  <c r="EG23" i="82"/>
  <c r="EF23" i="82"/>
  <c r="EE23" i="82"/>
  <c r="ED23" i="82"/>
  <c r="EC23" i="82"/>
  <c r="EB23" i="82"/>
  <c r="EA23" i="82"/>
  <c r="DZ23" i="82"/>
  <c r="DY23" i="82"/>
  <c r="DX23" i="82"/>
  <c r="DW23" i="82"/>
  <c r="DV23" i="82"/>
  <c r="DU23" i="82"/>
  <c r="DT23" i="82"/>
  <c r="DS23" i="82"/>
  <c r="DR23" i="82"/>
  <c r="DQ23" i="82"/>
  <c r="DP23" i="82"/>
  <c r="DO23" i="82"/>
  <c r="DN23" i="82"/>
  <c r="DM23" i="82"/>
  <c r="DL23" i="82"/>
  <c r="DK23" i="82"/>
  <c r="DJ23" i="82"/>
  <c r="DI23" i="82"/>
  <c r="DH23" i="82"/>
  <c r="DG23" i="82"/>
  <c r="DF23" i="82"/>
  <c r="DE23" i="82"/>
  <c r="DD23" i="82"/>
  <c r="DC23" i="82"/>
  <c r="DB23" i="82"/>
  <c r="DA23" i="82"/>
  <c r="CZ23" i="82"/>
  <c r="FL22" i="82"/>
  <c r="FK22" i="82"/>
  <c r="FJ22" i="82"/>
  <c r="FI22" i="82"/>
  <c r="FH22" i="82"/>
  <c r="FG22" i="82"/>
  <c r="FF22" i="82"/>
  <c r="FE22" i="82"/>
  <c r="FD22" i="82"/>
  <c r="FC22" i="82"/>
  <c r="FB22" i="82"/>
  <c r="FA22" i="82"/>
  <c r="EY22" i="82"/>
  <c r="EX22" i="82"/>
  <c r="EM22" i="82"/>
  <c r="EL22" i="82"/>
  <c r="EK22" i="82"/>
  <c r="EJ22" i="82"/>
  <c r="EI22" i="82"/>
  <c r="EH22" i="82"/>
  <c r="EG22" i="82"/>
  <c r="EF22" i="82"/>
  <c r="EE22" i="82"/>
  <c r="ED22" i="82"/>
  <c r="EC22" i="82"/>
  <c r="EB22" i="82"/>
  <c r="EA22" i="82"/>
  <c r="DZ22" i="82"/>
  <c r="DY22" i="82"/>
  <c r="DX22" i="82"/>
  <c r="DW22" i="82"/>
  <c r="DV22" i="82"/>
  <c r="DU22" i="82"/>
  <c r="DT22" i="82"/>
  <c r="DS22" i="82"/>
  <c r="DR22" i="82"/>
  <c r="DQ22" i="82"/>
  <c r="DP22" i="82"/>
  <c r="DO22" i="82"/>
  <c r="DN22" i="82"/>
  <c r="DM22" i="82"/>
  <c r="DL22" i="82"/>
  <c r="DK22" i="82"/>
  <c r="DJ22" i="82"/>
  <c r="DI22" i="82"/>
  <c r="DH22" i="82"/>
  <c r="DG22" i="82"/>
  <c r="DF22" i="82"/>
  <c r="DE22" i="82"/>
  <c r="DD22" i="82"/>
  <c r="DC22" i="82"/>
  <c r="DB22" i="82"/>
  <c r="DA22" i="82"/>
  <c r="CZ22" i="82"/>
  <c r="FL21" i="82"/>
  <c r="FK21" i="82"/>
  <c r="FJ21" i="82"/>
  <c r="FI21" i="82"/>
  <c r="FH21" i="82"/>
  <c r="FG21" i="82"/>
  <c r="FF21" i="82"/>
  <c r="FE21" i="82"/>
  <c r="FD21" i="82"/>
  <c r="FC21" i="82"/>
  <c r="FB21" i="82"/>
  <c r="FA21" i="82"/>
  <c r="EY21" i="82"/>
  <c r="EX21" i="82"/>
  <c r="EM21" i="82"/>
  <c r="EL21" i="82"/>
  <c r="EK21" i="82"/>
  <c r="EJ21" i="82"/>
  <c r="EI21" i="82"/>
  <c r="EH21" i="82"/>
  <c r="EG21" i="82"/>
  <c r="EF21" i="82"/>
  <c r="EE21" i="82"/>
  <c r="ED21" i="82"/>
  <c r="EC21" i="82"/>
  <c r="EB21" i="82"/>
  <c r="EA21" i="82"/>
  <c r="DZ21" i="82"/>
  <c r="DY21" i="82"/>
  <c r="DX21" i="82"/>
  <c r="DW21" i="82"/>
  <c r="DV21" i="82"/>
  <c r="DU21" i="82"/>
  <c r="DT21" i="82"/>
  <c r="DS21" i="82"/>
  <c r="DR21" i="82"/>
  <c r="DQ21" i="82"/>
  <c r="DP21" i="82"/>
  <c r="DO21" i="82"/>
  <c r="DN21" i="82"/>
  <c r="DM21" i="82"/>
  <c r="DL21" i="82"/>
  <c r="DK21" i="82"/>
  <c r="DJ21" i="82"/>
  <c r="DI21" i="82"/>
  <c r="DH21" i="82"/>
  <c r="DG21" i="82"/>
  <c r="DF21" i="82"/>
  <c r="DE21" i="82"/>
  <c r="DD21" i="82"/>
  <c r="DC21" i="82"/>
  <c r="DB21" i="82"/>
  <c r="DA21" i="82"/>
  <c r="CZ21" i="82"/>
  <c r="FL20" i="82"/>
  <c r="FK20" i="82"/>
  <c r="FJ20" i="82"/>
  <c r="FI20" i="82"/>
  <c r="FH20" i="82"/>
  <c r="FG20" i="82"/>
  <c r="FF20" i="82"/>
  <c r="FE20" i="82"/>
  <c r="FD20" i="82"/>
  <c r="FC20" i="82"/>
  <c r="FB20" i="82"/>
  <c r="FA20" i="82"/>
  <c r="EY20" i="82"/>
  <c r="EX20" i="82"/>
  <c r="EM20" i="82"/>
  <c r="EL20" i="82"/>
  <c r="EK20" i="82"/>
  <c r="EJ20" i="82"/>
  <c r="EI20" i="82"/>
  <c r="EH20" i="82"/>
  <c r="EG20" i="82"/>
  <c r="EF20" i="82"/>
  <c r="EE20" i="82"/>
  <c r="ED20" i="82"/>
  <c r="EC20" i="82"/>
  <c r="EB20" i="82"/>
  <c r="EA20" i="82"/>
  <c r="DZ20" i="82"/>
  <c r="DY20" i="82"/>
  <c r="DX20" i="82"/>
  <c r="DW20" i="82"/>
  <c r="DV20" i="82"/>
  <c r="DU20" i="82"/>
  <c r="DT20" i="82"/>
  <c r="DS20" i="82"/>
  <c r="DR20" i="82"/>
  <c r="DQ20" i="82"/>
  <c r="DP20" i="82"/>
  <c r="DO20" i="82"/>
  <c r="DN20" i="82"/>
  <c r="DM20" i="82"/>
  <c r="DL20" i="82"/>
  <c r="DK20" i="82"/>
  <c r="DJ20" i="82"/>
  <c r="DI20" i="82"/>
  <c r="DH20" i="82"/>
  <c r="DG20" i="82"/>
  <c r="DF20" i="82"/>
  <c r="DE20" i="82"/>
  <c r="DD20" i="82"/>
  <c r="DC20" i="82"/>
  <c r="DB20" i="82"/>
  <c r="DA20" i="82"/>
  <c r="CZ20" i="82"/>
  <c r="FL19" i="82"/>
  <c r="FK19" i="82"/>
  <c r="FJ19" i="82"/>
  <c r="FI19" i="82"/>
  <c r="FH19" i="82"/>
  <c r="FG19" i="82"/>
  <c r="FF19" i="82"/>
  <c r="FE19" i="82"/>
  <c r="FD19" i="82"/>
  <c r="FC19" i="82"/>
  <c r="FB19" i="82"/>
  <c r="FA19" i="82"/>
  <c r="EY19" i="82"/>
  <c r="EX19" i="82"/>
  <c r="EM19" i="82"/>
  <c r="EL19" i="82"/>
  <c r="EK19" i="82"/>
  <c r="EJ19" i="82"/>
  <c r="EI19" i="82"/>
  <c r="EH19" i="82"/>
  <c r="EG19" i="82"/>
  <c r="EF19" i="82"/>
  <c r="EE19" i="82"/>
  <c r="ED19" i="82"/>
  <c r="EC19" i="82"/>
  <c r="EB19" i="82"/>
  <c r="EA19" i="82"/>
  <c r="DZ19" i="82"/>
  <c r="DY19" i="82"/>
  <c r="DX19" i="82"/>
  <c r="DW19" i="82"/>
  <c r="DV19" i="82"/>
  <c r="DU19" i="82"/>
  <c r="DT19" i="82"/>
  <c r="DS19" i="82"/>
  <c r="DR19" i="82"/>
  <c r="DQ19" i="82"/>
  <c r="DP19" i="82"/>
  <c r="DO19" i="82"/>
  <c r="DN19" i="82"/>
  <c r="DM19" i="82"/>
  <c r="DL19" i="82"/>
  <c r="DK19" i="82"/>
  <c r="DJ19" i="82"/>
  <c r="DI19" i="82"/>
  <c r="DH19" i="82"/>
  <c r="DG19" i="82"/>
  <c r="DF19" i="82"/>
  <c r="DE19" i="82"/>
  <c r="DD19" i="82"/>
  <c r="DC19" i="82"/>
  <c r="DB19" i="82"/>
  <c r="DA19" i="82"/>
  <c r="CZ19" i="82"/>
  <c r="FL18" i="82"/>
  <c r="FK18" i="82"/>
  <c r="FJ18" i="82"/>
  <c r="FI18" i="82"/>
  <c r="FH18" i="82"/>
  <c r="FG18" i="82"/>
  <c r="FF18" i="82"/>
  <c r="FE18" i="82"/>
  <c r="FD18" i="82"/>
  <c r="FC18" i="82"/>
  <c r="FB18" i="82"/>
  <c r="FA18" i="82"/>
  <c r="EY18" i="82"/>
  <c r="EX18" i="82"/>
  <c r="EM18" i="82"/>
  <c r="EL18" i="82"/>
  <c r="EK18" i="82"/>
  <c r="EJ18" i="82"/>
  <c r="EI18" i="82"/>
  <c r="EH18" i="82"/>
  <c r="EG18" i="82"/>
  <c r="EF18" i="82"/>
  <c r="EE18" i="82"/>
  <c r="ED18" i="82"/>
  <c r="EC18" i="82"/>
  <c r="EB18" i="82"/>
  <c r="EA18" i="82"/>
  <c r="DZ18" i="82"/>
  <c r="DY18" i="82"/>
  <c r="DX18" i="82"/>
  <c r="DW18" i="82"/>
  <c r="DV18" i="82"/>
  <c r="DU18" i="82"/>
  <c r="DT18" i="82"/>
  <c r="DS18" i="82"/>
  <c r="DR18" i="82"/>
  <c r="DQ18" i="82"/>
  <c r="DP18" i="82"/>
  <c r="DO18" i="82"/>
  <c r="DN18" i="82"/>
  <c r="DM18" i="82"/>
  <c r="DL18" i="82"/>
  <c r="DK18" i="82"/>
  <c r="DJ18" i="82"/>
  <c r="DI18" i="82"/>
  <c r="DH18" i="82"/>
  <c r="DG18" i="82"/>
  <c r="DF18" i="82"/>
  <c r="DE18" i="82"/>
  <c r="DD18" i="82"/>
  <c r="DC18" i="82"/>
  <c r="DB18" i="82"/>
  <c r="DA18" i="82"/>
  <c r="CZ18" i="82"/>
  <c r="FL17" i="82"/>
  <c r="FK17" i="82"/>
  <c r="FJ17" i="82"/>
  <c r="FI17" i="82"/>
  <c r="FH17" i="82"/>
  <c r="FG17" i="82"/>
  <c r="FF17" i="82"/>
  <c r="FE17" i="82"/>
  <c r="FD17" i="82"/>
  <c r="FC17" i="82"/>
  <c r="FB17" i="82"/>
  <c r="FA17" i="82"/>
  <c r="EY17" i="82"/>
  <c r="EX17" i="82"/>
  <c r="EM17" i="82"/>
  <c r="EL17" i="82"/>
  <c r="EK17" i="82"/>
  <c r="EJ17" i="82"/>
  <c r="EI17" i="82"/>
  <c r="EH17" i="82"/>
  <c r="EG17" i="82"/>
  <c r="EF17" i="82"/>
  <c r="EE17" i="82"/>
  <c r="ED17" i="82"/>
  <c r="EC17" i="82"/>
  <c r="EB17" i="82"/>
  <c r="EA17" i="82"/>
  <c r="DZ17" i="82"/>
  <c r="DY17" i="82"/>
  <c r="DX17" i="82"/>
  <c r="DW17" i="82"/>
  <c r="DV17" i="82"/>
  <c r="DU17" i="82"/>
  <c r="DT17" i="82"/>
  <c r="DS17" i="82"/>
  <c r="DR17" i="82"/>
  <c r="DQ17" i="82"/>
  <c r="DP17" i="82"/>
  <c r="DO17" i="82"/>
  <c r="DN17" i="82"/>
  <c r="DM17" i="82"/>
  <c r="DL17" i="82"/>
  <c r="DK17" i="82"/>
  <c r="DJ17" i="82"/>
  <c r="DI17" i="82"/>
  <c r="DH17" i="82"/>
  <c r="DG17" i="82"/>
  <c r="DF17" i="82"/>
  <c r="DE17" i="82"/>
  <c r="DD17" i="82"/>
  <c r="DC17" i="82"/>
  <c r="DB17" i="82"/>
  <c r="DA17" i="82"/>
  <c r="CZ17" i="82"/>
  <c r="FL16" i="82"/>
  <c r="FK16" i="82"/>
  <c r="FJ16" i="82"/>
  <c r="FI16" i="82"/>
  <c r="FH16" i="82"/>
  <c r="FG16" i="82"/>
  <c r="FF16" i="82"/>
  <c r="FE16" i="82"/>
  <c r="FD16" i="82"/>
  <c r="FC16" i="82"/>
  <c r="FB16" i="82"/>
  <c r="FA16" i="82"/>
  <c r="EY16" i="82"/>
  <c r="EX16" i="82"/>
  <c r="EM16" i="82"/>
  <c r="EL16" i="82"/>
  <c r="EK16" i="82"/>
  <c r="EJ16" i="82"/>
  <c r="EI16" i="82"/>
  <c r="EH16" i="82"/>
  <c r="EG16" i="82"/>
  <c r="EF16" i="82"/>
  <c r="EE16" i="82"/>
  <c r="ED16" i="82"/>
  <c r="EC16" i="82"/>
  <c r="EB16" i="82"/>
  <c r="EA16" i="82"/>
  <c r="DZ16" i="82"/>
  <c r="DY16" i="82"/>
  <c r="DX16" i="82"/>
  <c r="DW16" i="82"/>
  <c r="DV16" i="82"/>
  <c r="DU16" i="82"/>
  <c r="DT16" i="82"/>
  <c r="DS16" i="82"/>
  <c r="DR16" i="82"/>
  <c r="DQ16" i="82"/>
  <c r="DP16" i="82"/>
  <c r="DO16" i="82"/>
  <c r="DN16" i="82"/>
  <c r="DM16" i="82"/>
  <c r="DL16" i="82"/>
  <c r="DK16" i="82"/>
  <c r="DJ16" i="82"/>
  <c r="DI16" i="82"/>
  <c r="DH16" i="82"/>
  <c r="DG16" i="82"/>
  <c r="DF16" i="82"/>
  <c r="DE16" i="82"/>
  <c r="DD16" i="82"/>
  <c r="DC16" i="82"/>
  <c r="DB16" i="82"/>
  <c r="DA16" i="82"/>
  <c r="CZ16" i="82"/>
  <c r="FL15" i="82"/>
  <c r="FK15" i="82"/>
  <c r="FJ15" i="82"/>
  <c r="FI15" i="82"/>
  <c r="FH15" i="82"/>
  <c r="FG15" i="82"/>
  <c r="FF15" i="82"/>
  <c r="FE15" i="82"/>
  <c r="FD15" i="82"/>
  <c r="FC15" i="82"/>
  <c r="FB15" i="82"/>
  <c r="FA15" i="82"/>
  <c r="EY15" i="82"/>
  <c r="EX15" i="82"/>
  <c r="EM15" i="82"/>
  <c r="EL15" i="82"/>
  <c r="EK15" i="82"/>
  <c r="EJ15" i="82"/>
  <c r="EI15" i="82"/>
  <c r="EH15" i="82"/>
  <c r="EG15" i="82"/>
  <c r="EF15" i="82"/>
  <c r="EE15" i="82"/>
  <c r="ED15" i="82"/>
  <c r="EC15" i="82"/>
  <c r="EB15" i="82"/>
  <c r="EA15" i="82"/>
  <c r="DZ15" i="82"/>
  <c r="DY15" i="82"/>
  <c r="DX15" i="82"/>
  <c r="DW15" i="82"/>
  <c r="DV15" i="82"/>
  <c r="DU15" i="82"/>
  <c r="DT15" i="82"/>
  <c r="DS15" i="82"/>
  <c r="DR15" i="82"/>
  <c r="DQ15" i="82"/>
  <c r="DP15" i="82"/>
  <c r="DO15" i="82"/>
  <c r="DN15" i="82"/>
  <c r="DM15" i="82"/>
  <c r="DL15" i="82"/>
  <c r="DK15" i="82"/>
  <c r="DJ15" i="82"/>
  <c r="DI15" i="82"/>
  <c r="DH15" i="82"/>
  <c r="DG15" i="82"/>
  <c r="DF15" i="82"/>
  <c r="DE15" i="82"/>
  <c r="DD15" i="82"/>
  <c r="DC15" i="82"/>
  <c r="DB15" i="82"/>
  <c r="DA15" i="82"/>
  <c r="CZ15" i="82"/>
  <c r="FL14" i="82"/>
  <c r="FK14" i="82"/>
  <c r="FJ14" i="82"/>
  <c r="FI14" i="82"/>
  <c r="FH14" i="82"/>
  <c r="FG14" i="82"/>
  <c r="FF14" i="82"/>
  <c r="FE14" i="82"/>
  <c r="FD14" i="82"/>
  <c r="FC14" i="82"/>
  <c r="FB14" i="82"/>
  <c r="FA14" i="82"/>
  <c r="EY14" i="82"/>
  <c r="EX14" i="82"/>
  <c r="EM14" i="82"/>
  <c r="EL14" i="82"/>
  <c r="EK14" i="82"/>
  <c r="EJ14" i="82"/>
  <c r="EI14" i="82"/>
  <c r="EH14" i="82"/>
  <c r="EG14" i="82"/>
  <c r="EF14" i="82"/>
  <c r="EE14" i="82"/>
  <c r="ED14" i="82"/>
  <c r="EC14" i="82"/>
  <c r="EB14" i="82"/>
  <c r="EA14" i="82"/>
  <c r="DZ14" i="82"/>
  <c r="DY14" i="82"/>
  <c r="DX14" i="82"/>
  <c r="DW14" i="82"/>
  <c r="DV14" i="82"/>
  <c r="DU14" i="82"/>
  <c r="DT14" i="82"/>
  <c r="DS14" i="82"/>
  <c r="DR14" i="82"/>
  <c r="DQ14" i="82"/>
  <c r="DP14" i="82"/>
  <c r="DO14" i="82"/>
  <c r="DN14" i="82"/>
  <c r="DM14" i="82"/>
  <c r="DL14" i="82"/>
  <c r="DK14" i="82"/>
  <c r="DJ14" i="82"/>
  <c r="DI14" i="82"/>
  <c r="DH14" i="82"/>
  <c r="DG14" i="82"/>
  <c r="DF14" i="82"/>
  <c r="DE14" i="82"/>
  <c r="DD14" i="82"/>
  <c r="DC14" i="82"/>
  <c r="DB14" i="82"/>
  <c r="DA14" i="82"/>
  <c r="CZ14" i="82"/>
  <c r="FL13" i="82"/>
  <c r="FK13" i="82"/>
  <c r="FJ13" i="82"/>
  <c r="FI13" i="82"/>
  <c r="FH13" i="82"/>
  <c r="FG13" i="82"/>
  <c r="FF13" i="82"/>
  <c r="FE13" i="82"/>
  <c r="FD13" i="82"/>
  <c r="FC13" i="82"/>
  <c r="FB13" i="82"/>
  <c r="FA13" i="82"/>
  <c r="EY13" i="82"/>
  <c r="EX13" i="82"/>
  <c r="EM13" i="82"/>
  <c r="EL13" i="82"/>
  <c r="EK13" i="82"/>
  <c r="EJ13" i="82"/>
  <c r="EI13" i="82"/>
  <c r="EH13" i="82"/>
  <c r="EG13" i="82"/>
  <c r="EF13" i="82"/>
  <c r="EE13" i="82"/>
  <c r="ED13" i="82"/>
  <c r="EC13" i="82"/>
  <c r="EB13" i="82"/>
  <c r="EA13" i="82"/>
  <c r="DZ13" i="82"/>
  <c r="DY13" i="82"/>
  <c r="DX13" i="82"/>
  <c r="DW13" i="82"/>
  <c r="DV13" i="82"/>
  <c r="DU13" i="82"/>
  <c r="DT13" i="82"/>
  <c r="DS13" i="82"/>
  <c r="DR13" i="82"/>
  <c r="DQ13" i="82"/>
  <c r="DP13" i="82"/>
  <c r="DO13" i="82"/>
  <c r="DN13" i="82"/>
  <c r="DM13" i="82"/>
  <c r="DL13" i="82"/>
  <c r="DK13" i="82"/>
  <c r="DJ13" i="82"/>
  <c r="DI13" i="82"/>
  <c r="DH13" i="82"/>
  <c r="DG13" i="82"/>
  <c r="DF13" i="82"/>
  <c r="DE13" i="82"/>
  <c r="DD13" i="82"/>
  <c r="DC13" i="82"/>
  <c r="DB13" i="82"/>
  <c r="DA13" i="82"/>
  <c r="CZ13" i="82"/>
  <c r="FL12" i="82"/>
  <c r="FK12" i="82"/>
  <c r="FJ12" i="82"/>
  <c r="FI12" i="82"/>
  <c r="FH12" i="82"/>
  <c r="FG12" i="82"/>
  <c r="FF12" i="82"/>
  <c r="FE12" i="82"/>
  <c r="FD12" i="82"/>
  <c r="FC12" i="82"/>
  <c r="FB12" i="82"/>
  <c r="FA12" i="82"/>
  <c r="EY12" i="82"/>
  <c r="EX12" i="82"/>
  <c r="EM12" i="82"/>
  <c r="EL12" i="82"/>
  <c r="EK12" i="82"/>
  <c r="EJ12" i="82"/>
  <c r="EI12" i="82"/>
  <c r="EH12" i="82"/>
  <c r="EG12" i="82"/>
  <c r="EF12" i="82"/>
  <c r="EE12" i="82"/>
  <c r="ED12" i="82"/>
  <c r="EC12" i="82"/>
  <c r="EB12" i="82"/>
  <c r="EA12" i="82"/>
  <c r="DZ12" i="82"/>
  <c r="DY12" i="82"/>
  <c r="DX12" i="82"/>
  <c r="DW12" i="82"/>
  <c r="DV12" i="82"/>
  <c r="DU12" i="82"/>
  <c r="DT12" i="82"/>
  <c r="DS12" i="82"/>
  <c r="DR12" i="82"/>
  <c r="DQ12" i="82"/>
  <c r="DP12" i="82"/>
  <c r="DO12" i="82"/>
  <c r="DN12" i="82"/>
  <c r="DM12" i="82"/>
  <c r="DL12" i="82"/>
  <c r="DK12" i="82"/>
  <c r="DJ12" i="82"/>
  <c r="DI12" i="82"/>
  <c r="DH12" i="82"/>
  <c r="DG12" i="82"/>
  <c r="DF12" i="82"/>
  <c r="DE12" i="82"/>
  <c r="DD12" i="82"/>
  <c r="DC12" i="82"/>
  <c r="DB12" i="82"/>
  <c r="DA12" i="82"/>
  <c r="CZ12" i="82"/>
  <c r="FL11" i="82"/>
  <c r="FK11" i="82"/>
  <c r="FJ11" i="82"/>
  <c r="FI11" i="82"/>
  <c r="FH11" i="82"/>
  <c r="FG11" i="82"/>
  <c r="FF11" i="82"/>
  <c r="FE11" i="82"/>
  <c r="FD11" i="82"/>
  <c r="FC11" i="82"/>
  <c r="FB11" i="82"/>
  <c r="FA11" i="82"/>
  <c r="EY11" i="82"/>
  <c r="EX11" i="82"/>
  <c r="EM11" i="82"/>
  <c r="EL11" i="82"/>
  <c r="EK11" i="82"/>
  <c r="EJ11" i="82"/>
  <c r="EI11" i="82"/>
  <c r="EH11" i="82"/>
  <c r="EG11" i="82"/>
  <c r="EF11" i="82"/>
  <c r="EE11" i="82"/>
  <c r="ED11" i="82"/>
  <c r="EC11" i="82"/>
  <c r="EB11" i="82"/>
  <c r="EA11" i="82"/>
  <c r="DZ11" i="82"/>
  <c r="DY11" i="82"/>
  <c r="DX11" i="82"/>
  <c r="DW11" i="82"/>
  <c r="DV11" i="82"/>
  <c r="DU11" i="82"/>
  <c r="DT11" i="82"/>
  <c r="DS11" i="82"/>
  <c r="DR11" i="82"/>
  <c r="DQ11" i="82"/>
  <c r="DP11" i="82"/>
  <c r="DO11" i="82"/>
  <c r="DN11" i="82"/>
  <c r="DM11" i="82"/>
  <c r="DL11" i="82"/>
  <c r="DK11" i="82"/>
  <c r="DJ11" i="82"/>
  <c r="DI11" i="82"/>
  <c r="DH11" i="82"/>
  <c r="DG11" i="82"/>
  <c r="DF11" i="82"/>
  <c r="DE11" i="82"/>
  <c r="DD11" i="82"/>
  <c r="DC11" i="82"/>
  <c r="DB11" i="82"/>
  <c r="DA11" i="82"/>
  <c r="CZ11" i="82"/>
  <c r="FL10" i="82"/>
  <c r="FK10" i="82"/>
  <c r="FJ10" i="82"/>
  <c r="FI10" i="82"/>
  <c r="FH10" i="82"/>
  <c r="FG10" i="82"/>
  <c r="FF10" i="82"/>
  <c r="FE10" i="82"/>
  <c r="FD10" i="82"/>
  <c r="FC10" i="82"/>
  <c r="FB10" i="82"/>
  <c r="FA10" i="82"/>
  <c r="EY10" i="82"/>
  <c r="EX10" i="82"/>
  <c r="EM10" i="82"/>
  <c r="EL10" i="82"/>
  <c r="EK10" i="82"/>
  <c r="EJ10" i="82"/>
  <c r="EI10" i="82"/>
  <c r="EH10" i="82"/>
  <c r="EG10" i="82"/>
  <c r="EF10" i="82"/>
  <c r="EE10" i="82"/>
  <c r="ED10" i="82"/>
  <c r="EC10" i="82"/>
  <c r="EB10" i="82"/>
  <c r="EA10" i="82"/>
  <c r="DZ10" i="82"/>
  <c r="DY10" i="82"/>
  <c r="DX10" i="82"/>
  <c r="DW10" i="82"/>
  <c r="DV10" i="82"/>
  <c r="DU10" i="82"/>
  <c r="DT10" i="82"/>
  <c r="DS10" i="82"/>
  <c r="DR10" i="82"/>
  <c r="DQ10" i="82"/>
  <c r="DP10" i="82"/>
  <c r="DO10" i="82"/>
  <c r="DN10" i="82"/>
  <c r="DM10" i="82"/>
  <c r="DL10" i="82"/>
  <c r="DK10" i="82"/>
  <c r="DJ10" i="82"/>
  <c r="DI10" i="82"/>
  <c r="DH10" i="82"/>
  <c r="DG10" i="82"/>
  <c r="DF10" i="82"/>
  <c r="DE10" i="82"/>
  <c r="DD10" i="82"/>
  <c r="DC10" i="82"/>
  <c r="DB10" i="82"/>
  <c r="DA10" i="82"/>
  <c r="CZ10" i="82"/>
  <c r="FL9" i="82"/>
  <c r="FK9" i="82"/>
  <c r="FJ9" i="82"/>
  <c r="FI9" i="82"/>
  <c r="FH9" i="82"/>
  <c r="FG9" i="82"/>
  <c r="FF9" i="82"/>
  <c r="FE9" i="82"/>
  <c r="FD9" i="82"/>
  <c r="FC9" i="82"/>
  <c r="FB9" i="82"/>
  <c r="FA9" i="82"/>
  <c r="EY9" i="82"/>
  <c r="EX9" i="82"/>
  <c r="EM9" i="82"/>
  <c r="EL9" i="82"/>
  <c r="EK9" i="82"/>
  <c r="EJ9" i="82"/>
  <c r="EI9" i="82"/>
  <c r="EH9" i="82"/>
  <c r="EG9" i="82"/>
  <c r="EF9" i="82"/>
  <c r="EE9" i="82"/>
  <c r="ED9" i="82"/>
  <c r="EC9" i="82"/>
  <c r="EB9" i="82"/>
  <c r="EA9" i="82"/>
  <c r="DZ9" i="82"/>
  <c r="DY9" i="82"/>
  <c r="DX9" i="82"/>
  <c r="DW9" i="82"/>
  <c r="DV9" i="82"/>
  <c r="DU9" i="82"/>
  <c r="DT9" i="82"/>
  <c r="DS9" i="82"/>
  <c r="DR9" i="82"/>
  <c r="DQ9" i="82"/>
  <c r="DP9" i="82"/>
  <c r="DO9" i="82"/>
  <c r="DN9" i="82"/>
  <c r="DM9" i="82"/>
  <c r="DL9" i="82"/>
  <c r="DK9" i="82"/>
  <c r="DJ9" i="82"/>
  <c r="DI9" i="82"/>
  <c r="DH9" i="82"/>
  <c r="DG9" i="82"/>
  <c r="DF9" i="82"/>
  <c r="DE9" i="82"/>
  <c r="DD9" i="82"/>
  <c r="DC9" i="82"/>
  <c r="DB9" i="82"/>
  <c r="DA9" i="82"/>
  <c r="CZ9" i="82"/>
  <c r="FL8" i="82"/>
  <c r="FK8" i="82"/>
  <c r="FJ8" i="82"/>
  <c r="FI8" i="82"/>
  <c r="FH8" i="82"/>
  <c r="FG8" i="82"/>
  <c r="FF8" i="82"/>
  <c r="FE8" i="82"/>
  <c r="FD8" i="82"/>
  <c r="FC8" i="82"/>
  <c r="FB8" i="82"/>
  <c r="FA8" i="82"/>
  <c r="EY8" i="82"/>
  <c r="EX8" i="82"/>
  <c r="EM8" i="82"/>
  <c r="EL8" i="82"/>
  <c r="EK8" i="82"/>
  <c r="EJ8" i="82"/>
  <c r="EI8" i="82"/>
  <c r="EH8" i="82"/>
  <c r="EG8" i="82"/>
  <c r="EF8" i="82"/>
  <c r="EE8" i="82"/>
  <c r="ED8" i="82"/>
  <c r="EC8" i="82"/>
  <c r="EB8" i="82"/>
  <c r="EA8" i="82"/>
  <c r="DZ8" i="82"/>
  <c r="DY8" i="82"/>
  <c r="DX8" i="82"/>
  <c r="DW8" i="82"/>
  <c r="DV8" i="82"/>
  <c r="DU8" i="82"/>
  <c r="DT8" i="82"/>
  <c r="DS8" i="82"/>
  <c r="DR8" i="82"/>
  <c r="DQ8" i="82"/>
  <c r="DP8" i="82"/>
  <c r="DO8" i="82"/>
  <c r="DN8" i="82"/>
  <c r="DM8" i="82"/>
  <c r="DL8" i="82"/>
  <c r="DK8" i="82"/>
  <c r="DJ8" i="82"/>
  <c r="DI8" i="82"/>
  <c r="DH8" i="82"/>
  <c r="DG8" i="82"/>
  <c r="DF8" i="82"/>
  <c r="DE8" i="82"/>
  <c r="DD8" i="82"/>
  <c r="DC8" i="82"/>
  <c r="DB8" i="82"/>
  <c r="DA8" i="82"/>
  <c r="CZ8" i="82"/>
  <c r="FL7" i="82"/>
  <c r="FK7" i="82"/>
  <c r="FJ7" i="82"/>
  <c r="FI7" i="82"/>
  <c r="FH7" i="82"/>
  <c r="FG7" i="82"/>
  <c r="FF7" i="82"/>
  <c r="FE7" i="82"/>
  <c r="FD7" i="82"/>
  <c r="FC7" i="82"/>
  <c r="FB7" i="82"/>
  <c r="FA7" i="82"/>
  <c r="EY7" i="82"/>
  <c r="EX7" i="82"/>
  <c r="EM7" i="82"/>
  <c r="EL7" i="82"/>
  <c r="EK7" i="82"/>
  <c r="EJ7" i="82"/>
  <c r="EI7" i="82"/>
  <c r="EH7" i="82"/>
  <c r="EG7" i="82"/>
  <c r="EF7" i="82"/>
  <c r="EE7" i="82"/>
  <c r="ED7" i="82"/>
  <c r="EC7" i="82"/>
  <c r="EB7" i="82"/>
  <c r="EA7" i="82"/>
  <c r="DZ7" i="82"/>
  <c r="DY7" i="82"/>
  <c r="DX7" i="82"/>
  <c r="DW7" i="82"/>
  <c r="DV7" i="82"/>
  <c r="DU7" i="82"/>
  <c r="DT7" i="82"/>
  <c r="DS7" i="82"/>
  <c r="DR7" i="82"/>
  <c r="DQ7" i="82"/>
  <c r="DP7" i="82"/>
  <c r="DO7" i="82"/>
  <c r="DN7" i="82"/>
  <c r="DM7" i="82"/>
  <c r="DL7" i="82"/>
  <c r="DK7" i="82"/>
  <c r="DJ7" i="82"/>
  <c r="DI7" i="82"/>
  <c r="DH7" i="82"/>
  <c r="DG7" i="82"/>
  <c r="DF7" i="82"/>
  <c r="DE7" i="82"/>
  <c r="DD7" i="82"/>
  <c r="DC7" i="82"/>
  <c r="DB7" i="82"/>
  <c r="DA7" i="82"/>
  <c r="CZ7" i="82"/>
  <c r="FL6" i="82"/>
  <c r="FK6" i="82"/>
  <c r="FJ6" i="82"/>
  <c r="FI6" i="82"/>
  <c r="FH6" i="82"/>
  <c r="FG6" i="82"/>
  <c r="FF6" i="82"/>
  <c r="FE6" i="82"/>
  <c r="FD6" i="82"/>
  <c r="FC6" i="82"/>
  <c r="FB6" i="82"/>
  <c r="FA6" i="82"/>
  <c r="EY6" i="82"/>
  <c r="EX6" i="82"/>
  <c r="EM6" i="82"/>
  <c r="EL6" i="82"/>
  <c r="EK6" i="82"/>
  <c r="EJ6" i="82"/>
  <c r="EI6" i="82"/>
  <c r="EH6" i="82"/>
  <c r="EG6" i="82"/>
  <c r="EF6" i="82"/>
  <c r="EE6" i="82"/>
  <c r="ED6" i="82"/>
  <c r="EC6" i="82"/>
  <c r="EB6" i="82"/>
  <c r="EA6" i="82"/>
  <c r="DZ6" i="82"/>
  <c r="DY6" i="82"/>
  <c r="DX6" i="82"/>
  <c r="DW6" i="82"/>
  <c r="DV6" i="82"/>
  <c r="DU6" i="82"/>
  <c r="DT6" i="82"/>
  <c r="DS6" i="82"/>
  <c r="DR6" i="82"/>
  <c r="DQ6" i="82"/>
  <c r="DP6" i="82"/>
  <c r="DO6" i="82"/>
  <c r="DN6" i="82"/>
  <c r="DM6" i="82"/>
  <c r="DL6" i="82"/>
  <c r="DK6" i="82"/>
  <c r="DJ6" i="82"/>
  <c r="DI6" i="82"/>
  <c r="DH6" i="82"/>
  <c r="DG6" i="82"/>
  <c r="DF6" i="82"/>
  <c r="DE6" i="82"/>
  <c r="DD6" i="82"/>
  <c r="DC6" i="82"/>
  <c r="DB6" i="82"/>
  <c r="DA6" i="82"/>
  <c r="CZ6" i="82"/>
  <c r="CX1" i="82"/>
  <c r="CT1" i="82"/>
  <c r="BS1" i="82"/>
  <c r="BP1" i="82"/>
  <c r="BN1" i="82"/>
  <c r="BM1" i="82"/>
  <c r="BL1" i="82"/>
  <c r="BK1" i="82"/>
  <c r="BJ1" i="82"/>
  <c r="BI1" i="82"/>
  <c r="BH1" i="82"/>
  <c r="BG1" i="82"/>
  <c r="BF1" i="82"/>
  <c r="BE1" i="82"/>
  <c r="BD1" i="82"/>
  <c r="BC1" i="82"/>
  <c r="BB1" i="82"/>
  <c r="BA1" i="82"/>
  <c r="AZ1" i="82"/>
  <c r="AY1" i="82"/>
  <c r="AX1" i="82"/>
  <c r="AW1" i="82"/>
  <c r="AV1" i="82"/>
  <c r="AU1" i="82"/>
  <c r="AT1" i="82"/>
  <c r="AS1" i="82"/>
  <c r="AR1" i="82"/>
  <c r="AQ1" i="82"/>
  <c r="AP1" i="82"/>
  <c r="AO1" i="82"/>
  <c r="AN1" i="82"/>
  <c r="AM1" i="82"/>
  <c r="AL1" i="82"/>
  <c r="AK1" i="82"/>
  <c r="AJ1" i="82"/>
  <c r="AI1" i="82"/>
  <c r="AH1" i="82"/>
  <c r="AG1" i="82"/>
  <c r="AF1" i="82"/>
  <c r="AE1" i="82"/>
  <c r="AD1" i="82"/>
  <c r="AC1" i="82"/>
  <c r="AB1" i="82"/>
  <c r="AA1" i="82"/>
  <c r="Z1" i="82"/>
  <c r="Y1" i="82"/>
  <c r="X1" i="82"/>
  <c r="W1" i="82"/>
  <c r="V1" i="82"/>
  <c r="U1" i="82"/>
  <c r="T1" i="82"/>
  <c r="S1" i="82"/>
  <c r="R1" i="82"/>
  <c r="Q1" i="82"/>
  <c r="P1" i="82"/>
  <c r="O1" i="82"/>
  <c r="M1" i="82"/>
  <c r="L1" i="82"/>
  <c r="K1" i="82"/>
  <c r="J1" i="82"/>
  <c r="I1" i="82"/>
  <c r="F1" i="82"/>
  <c r="A1" i="82"/>
  <c r="C25" i="75" l="1"/>
  <c r="C26" i="75"/>
  <c r="C20" i="7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山田　知純</author>
  </authors>
  <commentList>
    <comment ref="I3" authorId="0" shapeId="0" xr:uid="{00000000-0006-0000-0500-000001000000}">
      <text>
        <r>
          <rPr>
            <sz val="9"/>
            <color indexed="81"/>
            <rFont val="ＭＳ Ｐゴシック"/>
            <family val="3"/>
            <charset val="128"/>
          </rPr>
          <t>１．黄色の欄で物質(分類欄と化合物名称欄の二段になっています）を選び、温度と圧力を入れます。
２．物性計算ボタンを押します。
３．ケース番号を聞いてくるので、オレンジ色の欄の番号（半角）を入れ、ＯＫボタンを押します。
　　複数個の計算を同時に行うときは　3-10　のように入れます。
４．物性が計算されます。
５．飽和物性を計算するには、温度、もしくは圧力のどちらかのみを指定します。
６．単位の設定は左の表で単位を選び、単位変換ボタンを押します。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山田　知純</author>
  </authors>
  <commentList>
    <comment ref="H3" authorId="0" shapeId="0" xr:uid="{00000000-0006-0000-0600-000001000000}">
      <text>
        <r>
          <rPr>
            <sz val="9"/>
            <color indexed="81"/>
            <rFont val="ＭＳ Ｐゴシック"/>
            <family val="3"/>
            <charset val="128"/>
          </rPr>
          <t>１．黄色の欄で２種類の物質(分類欄と化合物名称欄の二段になっています）を選び、組成、温度と圧力を入れます。
　　組成はモル％、質量％のどちらかを入れます。両方入れればモル％が優先されます。
２．状態（気体もしくは液体）を選択します。不明の時は空白にします。システムが状態を判断しますが、大雑把です。
３．物性計算ボタンを押します。
３．ケース番号を聞いてくるので、オレンジ色の欄の番号（半角）を入れ、ＯＫボタンを押します。
　　複数個の計算を同時に行うときは　3-10　のように入れます。
４．物性が計算されます。
５．表にある以外の物質の物性は計算できません。
６．単位の変換、詳細表示、密度容積変換などは下のボタンを利用して下さい。</t>
        </r>
      </text>
    </comment>
  </commentList>
</comments>
</file>

<file path=xl/sharedStrings.xml><?xml version="1.0" encoding="utf-8"?>
<sst xmlns="http://schemas.openxmlformats.org/spreadsheetml/2006/main" count="34031" uniqueCount="3348">
  <si>
    <t>エタノール</t>
  </si>
  <si>
    <t>ベンゼン</t>
  </si>
  <si>
    <t>メタノール</t>
  </si>
  <si>
    <t>トルエン</t>
  </si>
  <si>
    <t>シクロヘキサン</t>
  </si>
  <si>
    <t>kg/m3</t>
    <phoneticPr fontId="4"/>
  </si>
  <si>
    <t>物質名対応表</t>
    <rPh sb="0" eb="3">
      <t>ブッシツメイ</t>
    </rPh>
    <rPh sb="3" eb="6">
      <t>タイオウヒョウ</t>
    </rPh>
    <phoneticPr fontId="4"/>
  </si>
  <si>
    <t>アルゴン</t>
    <phoneticPr fontId="4"/>
  </si>
  <si>
    <t>水素</t>
    <rPh sb="0" eb="2">
      <t>スイソ</t>
    </rPh>
    <phoneticPr fontId="4"/>
  </si>
  <si>
    <t>極性係数</t>
    <rPh sb="0" eb="2">
      <t>キョクセイ</t>
    </rPh>
    <rPh sb="2" eb="4">
      <t>ケイスウ</t>
    </rPh>
    <phoneticPr fontId="4"/>
  </si>
  <si>
    <t>フガシティー係数</t>
    <rPh sb="6" eb="8">
      <t>ケイスウ</t>
    </rPh>
    <phoneticPr fontId="4"/>
  </si>
  <si>
    <t>ｆ/P</t>
    <phoneticPr fontId="4"/>
  </si>
  <si>
    <t>水</t>
  </si>
  <si>
    <t>アセトン</t>
  </si>
  <si>
    <t>ω</t>
    <phoneticPr fontId="4"/>
  </si>
  <si>
    <t>t</t>
    <phoneticPr fontId="4"/>
  </si>
  <si>
    <t>P</t>
    <phoneticPr fontId="4"/>
  </si>
  <si>
    <t>z</t>
    <phoneticPr fontId="4"/>
  </si>
  <si>
    <t>Ｓ</t>
    <phoneticPr fontId="4"/>
  </si>
  <si>
    <t>アルゴン</t>
  </si>
  <si>
    <t>プロピレン</t>
  </si>
  <si>
    <t>ρ</t>
    <phoneticPr fontId="4"/>
  </si>
  <si>
    <t>Ｔ</t>
    <phoneticPr fontId="4"/>
  </si>
  <si>
    <t>圧縮係数</t>
    <rPh sb="0" eb="2">
      <t>アッシュク</t>
    </rPh>
    <rPh sb="2" eb="4">
      <t>ケイスウ</t>
    </rPh>
    <phoneticPr fontId="4"/>
  </si>
  <si>
    <r>
      <t>化学工学便覧改訂第４版表</t>
    </r>
    <r>
      <rPr>
        <sz val="11"/>
        <rFont val="ＭＳ Ｐ明朝"/>
        <family val="1"/>
        <charset val="128"/>
      </rPr>
      <t>１．１、１．２</t>
    </r>
    <rPh sb="0" eb="2">
      <t>カガク</t>
    </rPh>
    <rPh sb="2" eb="4">
      <t>コウガク</t>
    </rPh>
    <rPh sb="4" eb="6">
      <t>ビンラン</t>
    </rPh>
    <rPh sb="6" eb="8">
      <t>カイテイ</t>
    </rPh>
    <rPh sb="8" eb="9">
      <t>ダイ</t>
    </rPh>
    <rPh sb="10" eb="11">
      <t>ハン</t>
    </rPh>
    <rPh sb="11" eb="12">
      <t>ヒョウ</t>
    </rPh>
    <phoneticPr fontId="4"/>
  </si>
  <si>
    <t>項目</t>
    <rPh sb="0" eb="2">
      <t>コウモク</t>
    </rPh>
    <phoneticPr fontId="4"/>
  </si>
  <si>
    <t>単位</t>
    <rPh sb="0" eb="2">
      <t>タンイ</t>
    </rPh>
    <phoneticPr fontId="4"/>
  </si>
  <si>
    <t>記号</t>
    <rPh sb="0" eb="2">
      <t>キゴウ</t>
    </rPh>
    <phoneticPr fontId="4"/>
  </si>
  <si>
    <t>密度</t>
    <rPh sb="0" eb="2">
      <t>ミツド</t>
    </rPh>
    <phoneticPr fontId="4"/>
  </si>
  <si>
    <t>温度</t>
    <rPh sb="0" eb="2">
      <t>オンド</t>
    </rPh>
    <phoneticPr fontId="4"/>
  </si>
  <si>
    <t>圧力</t>
    <rPh sb="0" eb="2">
      <t>アツリョク</t>
    </rPh>
    <phoneticPr fontId="4"/>
  </si>
  <si>
    <t>無次元</t>
    <rPh sb="0" eb="1">
      <t>ム</t>
    </rPh>
    <rPh sb="1" eb="3">
      <t>ジゲン</t>
    </rPh>
    <phoneticPr fontId="4"/>
  </si>
  <si>
    <t>物質名</t>
    <rPh sb="0" eb="3">
      <t>ブッシツメイ</t>
    </rPh>
    <phoneticPr fontId="4"/>
  </si>
  <si>
    <t>水</t>
    <rPh sb="0" eb="1">
      <t>ミズ</t>
    </rPh>
    <phoneticPr fontId="4"/>
  </si>
  <si>
    <t>番号</t>
    <rPh sb="0" eb="2">
      <t>バンゴウ</t>
    </rPh>
    <phoneticPr fontId="4"/>
  </si>
  <si>
    <t>分子量</t>
    <rPh sb="0" eb="3">
      <t>ブンシリョウ</t>
    </rPh>
    <phoneticPr fontId="4"/>
  </si>
  <si>
    <t>臨界温度</t>
    <rPh sb="0" eb="2">
      <t>リンカイ</t>
    </rPh>
    <rPh sb="2" eb="4">
      <t>オンド</t>
    </rPh>
    <phoneticPr fontId="4"/>
  </si>
  <si>
    <t>臨界圧力</t>
    <rPh sb="0" eb="2">
      <t>リンカイ</t>
    </rPh>
    <rPh sb="2" eb="4">
      <t>アツリョク</t>
    </rPh>
    <phoneticPr fontId="4"/>
  </si>
  <si>
    <t>偏心係数</t>
    <rPh sb="0" eb="1">
      <t>ヘン</t>
    </rPh>
    <rPh sb="1" eb="2">
      <t>シン</t>
    </rPh>
    <rPh sb="2" eb="4">
      <t>ケイスウ</t>
    </rPh>
    <phoneticPr fontId="4"/>
  </si>
  <si>
    <t>アントワン定数</t>
    <rPh sb="5" eb="7">
      <t>テイスウ</t>
    </rPh>
    <phoneticPr fontId="4"/>
  </si>
  <si>
    <t>K</t>
    <phoneticPr fontId="4"/>
  </si>
  <si>
    <t>粘度</t>
    <rPh sb="0" eb="2">
      <t>ネンド</t>
    </rPh>
    <phoneticPr fontId="4"/>
  </si>
  <si>
    <t>水中拡散係数</t>
    <rPh sb="0" eb="2">
      <t>スイチュウ</t>
    </rPh>
    <rPh sb="2" eb="4">
      <t>カクサン</t>
    </rPh>
    <rPh sb="4" eb="6">
      <t>ケイスウ</t>
    </rPh>
    <phoneticPr fontId="4"/>
  </si>
  <si>
    <t>空気中拡散係数</t>
    <rPh sb="0" eb="3">
      <t>クウキチュウ</t>
    </rPh>
    <rPh sb="3" eb="5">
      <t>カクサン</t>
    </rPh>
    <rPh sb="5" eb="7">
      <t>ケイスウ</t>
    </rPh>
    <phoneticPr fontId="4"/>
  </si>
  <si>
    <t>D12</t>
    <phoneticPr fontId="4"/>
  </si>
  <si>
    <t>蒸発潜熱</t>
    <rPh sb="0" eb="2">
      <t>ジョウハツ</t>
    </rPh>
    <rPh sb="2" eb="4">
      <t>センネツ</t>
    </rPh>
    <phoneticPr fontId="4"/>
  </si>
  <si>
    <t>生成熱</t>
    <rPh sb="0" eb="2">
      <t>セイセイ</t>
    </rPh>
    <rPh sb="2" eb="3">
      <t>ネツ</t>
    </rPh>
    <phoneticPr fontId="4"/>
  </si>
  <si>
    <t>沸点</t>
    <rPh sb="0" eb="2">
      <t>フッテン</t>
    </rPh>
    <phoneticPr fontId="4"/>
  </si>
  <si>
    <t>σ</t>
    <phoneticPr fontId="4"/>
  </si>
  <si>
    <t>双極子モーメント</t>
    <rPh sb="0" eb="3">
      <t>ソウキョクシ</t>
    </rPh>
    <phoneticPr fontId="4"/>
  </si>
  <si>
    <t>会合因子</t>
    <rPh sb="0" eb="2">
      <t>カイゴウ</t>
    </rPh>
    <rPh sb="2" eb="4">
      <t>インシ</t>
    </rPh>
    <phoneticPr fontId="4"/>
  </si>
  <si>
    <t>液体比熱</t>
    <rPh sb="0" eb="2">
      <t>エキタイ</t>
    </rPh>
    <rPh sb="2" eb="4">
      <t>ヒネツ</t>
    </rPh>
    <phoneticPr fontId="4"/>
  </si>
  <si>
    <t>物質</t>
    <rPh sb="0" eb="2">
      <t>ブッシツ</t>
    </rPh>
    <phoneticPr fontId="4"/>
  </si>
  <si>
    <t>適用温度下限</t>
    <rPh sb="0" eb="2">
      <t>テキヨウ</t>
    </rPh>
    <rPh sb="2" eb="4">
      <t>オンド</t>
    </rPh>
    <rPh sb="4" eb="6">
      <t>カゲン</t>
    </rPh>
    <phoneticPr fontId="4"/>
  </si>
  <si>
    <t>適用温度上限</t>
    <rPh sb="0" eb="2">
      <t>テキヨウ</t>
    </rPh>
    <rPh sb="2" eb="4">
      <t>オンド</t>
    </rPh>
    <rPh sb="4" eb="6">
      <t>ジョウゲン</t>
    </rPh>
    <phoneticPr fontId="4"/>
  </si>
  <si>
    <t>α</t>
    <phoneticPr fontId="4"/>
  </si>
  <si>
    <t>D12 = D12 +αt</t>
    <phoneticPr fontId="4"/>
  </si>
  <si>
    <t>使い方</t>
    <rPh sb="0" eb="1">
      <t>ツカ</t>
    </rPh>
    <rPh sb="2" eb="3">
      <t>カタ</t>
    </rPh>
    <phoneticPr fontId="4"/>
  </si>
  <si>
    <t>Ｕ</t>
    <phoneticPr fontId="4"/>
  </si>
  <si>
    <t>比熱</t>
    <rPh sb="0" eb="2">
      <t>ヒネツ</t>
    </rPh>
    <phoneticPr fontId="4"/>
  </si>
  <si>
    <t>Ｃｐ</t>
    <phoneticPr fontId="4"/>
  </si>
  <si>
    <t>プラントル数</t>
    <rPh sb="5" eb="6">
      <t>スウ</t>
    </rPh>
    <phoneticPr fontId="4"/>
  </si>
  <si>
    <t>γ</t>
    <phoneticPr fontId="4"/>
  </si>
  <si>
    <t>塩素</t>
    <rPh sb="0" eb="2">
      <t>エンソ</t>
    </rPh>
    <phoneticPr fontId="4"/>
  </si>
  <si>
    <t>気体の比熱 Cp</t>
    <rPh sb="0" eb="2">
      <t>キタイ</t>
    </rPh>
    <rPh sb="3" eb="5">
      <t>ヒネツ</t>
    </rPh>
    <phoneticPr fontId="4"/>
  </si>
  <si>
    <t>臨界定数</t>
    <rPh sb="0" eb="2">
      <t>リンカイ</t>
    </rPh>
    <rPh sb="2" eb="4">
      <t>テイスウ</t>
    </rPh>
    <phoneticPr fontId="4"/>
  </si>
  <si>
    <t>融点</t>
    <rPh sb="0" eb="2">
      <t>ユウテン</t>
    </rPh>
    <phoneticPr fontId="4"/>
  </si>
  <si>
    <t>文献</t>
    <rPh sb="0" eb="2">
      <t>ブンケン</t>
    </rPh>
    <phoneticPr fontId="4"/>
  </si>
  <si>
    <t>H</t>
    <phoneticPr fontId="4"/>
  </si>
  <si>
    <r>
      <t>Pr = C</t>
    </r>
    <r>
      <rPr>
        <vertAlign val="subscript"/>
        <sz val="11"/>
        <rFont val="ＭＳ Ｐゴシック"/>
        <family val="3"/>
        <charset val="128"/>
      </rPr>
      <t>p</t>
    </r>
    <r>
      <rPr>
        <sz val="11"/>
        <rFont val="ＭＳ Ｐゴシック"/>
        <family val="3"/>
        <charset val="128"/>
      </rPr>
      <t>μ/λ</t>
    </r>
    <phoneticPr fontId="4"/>
  </si>
  <si>
    <r>
      <t>Ｓｃ</t>
    </r>
    <r>
      <rPr>
        <sz val="11"/>
        <rFont val="Monotype Corsiva"/>
        <family val="4"/>
      </rPr>
      <t xml:space="preserve"> </t>
    </r>
    <r>
      <rPr>
        <sz val="11"/>
        <rFont val="ＭＳ Ｐゴシック"/>
        <family val="3"/>
        <charset val="128"/>
      </rPr>
      <t>＝μ/ρ</t>
    </r>
    <r>
      <rPr>
        <sz val="11"/>
        <rFont val="Monotype Corsiva"/>
        <family val="4"/>
      </rPr>
      <t>D</t>
    </r>
    <phoneticPr fontId="4"/>
  </si>
  <si>
    <t>二酸化炭素</t>
    <rPh sb="0" eb="3">
      <t>ニサンカ</t>
    </rPh>
    <rPh sb="3" eb="5">
      <t>タンソ</t>
    </rPh>
    <phoneticPr fontId="4"/>
  </si>
  <si>
    <t>状態</t>
    <rPh sb="0" eb="2">
      <t>ジョウタイ</t>
    </rPh>
    <phoneticPr fontId="4"/>
  </si>
  <si>
    <t>酢酸メチル</t>
    <rPh sb="0" eb="2">
      <t>サクサン</t>
    </rPh>
    <phoneticPr fontId="4"/>
  </si>
  <si>
    <t>アセトニトリル</t>
  </si>
  <si>
    <t/>
  </si>
  <si>
    <t>物性推算法コメント</t>
    <rPh sb="0" eb="2">
      <t>ブッセイ</t>
    </rPh>
    <rPh sb="2" eb="5">
      <t>スイサンホウ</t>
    </rPh>
    <phoneticPr fontId="4"/>
  </si>
  <si>
    <t>温度が臨界温度に等しいときはすべての圧力で気体として扱う。</t>
    <rPh sb="0" eb="2">
      <t>オンド</t>
    </rPh>
    <rPh sb="3" eb="5">
      <t>リンカイ</t>
    </rPh>
    <rPh sb="5" eb="7">
      <t>オンド</t>
    </rPh>
    <rPh sb="8" eb="9">
      <t>ヒト</t>
    </rPh>
    <rPh sb="18" eb="20">
      <t>アツリョク</t>
    </rPh>
    <rPh sb="21" eb="23">
      <t>キタイ</t>
    </rPh>
    <rPh sb="26" eb="27">
      <t>アツカ</t>
    </rPh>
    <phoneticPr fontId="4"/>
  </si>
  <si>
    <t>温度が臨界温度より高いときはすべての圧力で気体として扱う。</t>
    <rPh sb="0" eb="2">
      <t>オンド</t>
    </rPh>
    <rPh sb="3" eb="5">
      <t>リンカイ</t>
    </rPh>
    <rPh sb="5" eb="7">
      <t>オンド</t>
    </rPh>
    <rPh sb="9" eb="10">
      <t>タカ</t>
    </rPh>
    <rPh sb="18" eb="20">
      <t>アツリョク</t>
    </rPh>
    <rPh sb="21" eb="23">
      <t>キタイ</t>
    </rPh>
    <rPh sb="26" eb="27">
      <t>アツカ</t>
    </rPh>
    <phoneticPr fontId="4"/>
  </si>
  <si>
    <t>臨界温度での扱い。</t>
    <rPh sb="0" eb="2">
      <t>リンカイ</t>
    </rPh>
    <rPh sb="2" eb="4">
      <t>オンド</t>
    </rPh>
    <rPh sb="6" eb="7">
      <t>アツカ</t>
    </rPh>
    <phoneticPr fontId="4"/>
  </si>
  <si>
    <t>蒸気圧は推算法を用いず、蒸気圧は臨界圧力に等しいとし、蒸発潜熱は０とする。</t>
    <rPh sb="0" eb="3">
      <t>ジョウキアツ</t>
    </rPh>
    <rPh sb="4" eb="7">
      <t>スイサンホウ</t>
    </rPh>
    <rPh sb="8" eb="9">
      <t>モチ</t>
    </rPh>
    <rPh sb="12" eb="15">
      <t>ジョウキアツ</t>
    </rPh>
    <rPh sb="16" eb="18">
      <t>リンカイ</t>
    </rPh>
    <rPh sb="18" eb="20">
      <t>アツリョク</t>
    </rPh>
    <rPh sb="21" eb="22">
      <t>ヒト</t>
    </rPh>
    <rPh sb="27" eb="29">
      <t>ジョウハツ</t>
    </rPh>
    <rPh sb="29" eb="31">
      <t>センネツ</t>
    </rPh>
    <phoneticPr fontId="4"/>
  </si>
  <si>
    <t>対応状態原理による推算</t>
    <rPh sb="0" eb="2">
      <t>タイオウ</t>
    </rPh>
    <rPh sb="2" eb="4">
      <t>ジョウタイ</t>
    </rPh>
    <rPh sb="4" eb="6">
      <t>ゲンリ</t>
    </rPh>
    <rPh sb="9" eb="11">
      <t>スイサン</t>
    </rPh>
    <phoneticPr fontId="4"/>
  </si>
  <si>
    <t>還元容積＝容積／スケーリングボリューム</t>
    <rPh sb="0" eb="2">
      <t>カンゲン</t>
    </rPh>
    <rPh sb="2" eb="4">
      <t>ヨウセキ</t>
    </rPh>
    <rPh sb="5" eb="7">
      <t>ヨウセキ</t>
    </rPh>
    <phoneticPr fontId="4"/>
  </si>
  <si>
    <t>スケーリングボリューム：常温液体容積や標準沸点容積などのように正確な実測値が得られる液体体積から求める。　　</t>
    <rPh sb="12" eb="14">
      <t>ジョウオン</t>
    </rPh>
    <rPh sb="14" eb="16">
      <t>エキタイ</t>
    </rPh>
    <rPh sb="16" eb="18">
      <t>ヨウセキ</t>
    </rPh>
    <rPh sb="19" eb="21">
      <t>ヒョウジュン</t>
    </rPh>
    <rPh sb="21" eb="23">
      <t>フッテン</t>
    </rPh>
    <rPh sb="23" eb="25">
      <t>ヨウセキ</t>
    </rPh>
    <rPh sb="31" eb="33">
      <t>セイカク</t>
    </rPh>
    <rPh sb="34" eb="37">
      <t>ジッソクチ</t>
    </rPh>
    <rPh sb="38" eb="39">
      <t>エ</t>
    </rPh>
    <rPh sb="42" eb="44">
      <t>エキタイ</t>
    </rPh>
    <rPh sb="44" eb="46">
      <t>タイセキ</t>
    </rPh>
    <rPh sb="48" eb="49">
      <t>モト</t>
    </rPh>
    <phoneticPr fontId="4"/>
  </si>
  <si>
    <t>第二定数</t>
    <rPh sb="0" eb="2">
      <t>ダイニ</t>
    </rPh>
    <rPh sb="2" eb="4">
      <t>テイスウ</t>
    </rPh>
    <phoneticPr fontId="4"/>
  </si>
  <si>
    <t>式型</t>
    <rPh sb="0" eb="1">
      <t>シキ</t>
    </rPh>
    <rPh sb="1" eb="2">
      <t>ガタ</t>
    </rPh>
    <phoneticPr fontId="4"/>
  </si>
  <si>
    <t>Sutherland</t>
  </si>
  <si>
    <t>exponential</t>
  </si>
  <si>
    <t>下限温度</t>
    <rPh sb="0" eb="2">
      <t>カゲン</t>
    </rPh>
    <rPh sb="2" eb="4">
      <t>オンド</t>
    </rPh>
    <phoneticPr fontId="4"/>
  </si>
  <si>
    <t>上限温度</t>
    <rPh sb="0" eb="2">
      <t>ジョウゲン</t>
    </rPh>
    <rPh sb="2" eb="4">
      <t>オンド</t>
    </rPh>
    <phoneticPr fontId="4"/>
  </si>
  <si>
    <t>液体の熱伝導度
Ｗ／ｍＫ</t>
    <rPh sb="0" eb="2">
      <t>エキタイ</t>
    </rPh>
    <rPh sb="3" eb="6">
      <t>ネツデンドウ</t>
    </rPh>
    <rPh sb="6" eb="7">
      <t>ド</t>
    </rPh>
    <phoneticPr fontId="4"/>
  </si>
  <si>
    <t>Ｗ／ｍＫ</t>
  </si>
  <si>
    <t>気体の熱伝導度
Ｗ／ｍＫ</t>
    <rPh sb="0" eb="2">
      <t>キタイ</t>
    </rPh>
    <rPh sb="3" eb="6">
      <t>ネツデンドウ</t>
    </rPh>
    <rPh sb="6" eb="7">
      <t>ド</t>
    </rPh>
    <phoneticPr fontId="4"/>
  </si>
  <si>
    <t>Ｋ</t>
  </si>
  <si>
    <t>原子熱寄与法による液比熱</t>
    <rPh sb="0" eb="3">
      <t>ゲンシネツ</t>
    </rPh>
    <rPh sb="3" eb="5">
      <t>キヨ</t>
    </rPh>
    <rPh sb="5" eb="6">
      <t>ホウ</t>
    </rPh>
    <rPh sb="9" eb="10">
      <t>エキ</t>
    </rPh>
    <rPh sb="10" eb="12">
      <t>ヒネツ</t>
    </rPh>
    <phoneticPr fontId="4"/>
  </si>
  <si>
    <t>略号</t>
    <rPh sb="0" eb="2">
      <t>リャクゴウ</t>
    </rPh>
    <phoneticPr fontId="4"/>
  </si>
  <si>
    <t>推算手法、データなど</t>
    <rPh sb="0" eb="2">
      <t>スイサン</t>
    </rPh>
    <rPh sb="2" eb="4">
      <t>シュホウ</t>
    </rPh>
    <phoneticPr fontId="4"/>
  </si>
  <si>
    <t>熱伝導率</t>
    <rPh sb="0" eb="4">
      <t>ネツデンドウリツ</t>
    </rPh>
    <phoneticPr fontId="4"/>
  </si>
  <si>
    <t>化学工学便覧第六版pp19-45</t>
    <rPh sb="0" eb="2">
      <t>カガク</t>
    </rPh>
    <rPh sb="2" eb="4">
      <t>コウガク</t>
    </rPh>
    <rPh sb="4" eb="6">
      <t>ビンラン</t>
    </rPh>
    <rPh sb="6" eb="7">
      <t>ダイ</t>
    </rPh>
    <rPh sb="7" eb="8">
      <t>6</t>
    </rPh>
    <rPh sb="8" eb="9">
      <t>ハン</t>
    </rPh>
    <phoneticPr fontId="4"/>
  </si>
  <si>
    <t>SM</t>
    <phoneticPr fontId="4"/>
  </si>
  <si>
    <t>空気中拡散係数
D12 =D0(t/t0)^m</t>
    <rPh sb="0" eb="3">
      <t>クウキチュウ</t>
    </rPh>
    <rPh sb="3" eb="5">
      <t>カクサン</t>
    </rPh>
    <rPh sb="5" eb="7">
      <t>ケイスウ</t>
    </rPh>
    <phoneticPr fontId="4"/>
  </si>
  <si>
    <t>熱力学関数</t>
    <rPh sb="0" eb="3">
      <t>ネツリキガク</t>
    </rPh>
    <rPh sb="3" eb="5">
      <t>カンスウ</t>
    </rPh>
    <phoneticPr fontId="4"/>
  </si>
  <si>
    <t>定圧比熱</t>
    <rPh sb="0" eb="2">
      <t>テイアツ</t>
    </rPh>
    <rPh sb="2" eb="4">
      <t>ヒネツ</t>
    </rPh>
    <phoneticPr fontId="4"/>
  </si>
  <si>
    <t>化学工学便覧第４版p35,化学便覧初版基礎編Ⅱp778</t>
    <rPh sb="1" eb="2">
      <t>ガク</t>
    </rPh>
    <rPh sb="3" eb="4">
      <t>ガク</t>
    </rPh>
    <rPh sb="13" eb="15">
      <t>カガク</t>
    </rPh>
    <rPh sb="15" eb="17">
      <t>ビンラン</t>
    </rPh>
    <rPh sb="17" eb="19">
      <t>ショハン</t>
    </rPh>
    <rPh sb="19" eb="22">
      <t>キソヘン</t>
    </rPh>
    <phoneticPr fontId="4"/>
  </si>
  <si>
    <t>液体
熱伝導度用</t>
    <rPh sb="0" eb="2">
      <t>エキタイ</t>
    </rPh>
    <rPh sb="3" eb="6">
      <t>ネツデンドウ</t>
    </rPh>
    <rPh sb="6" eb="7">
      <t>ド</t>
    </rPh>
    <rPh sb="7" eb="8">
      <t>ヨウ</t>
    </rPh>
    <phoneticPr fontId="4"/>
  </si>
  <si>
    <t>kingra's
H</t>
    <phoneticPr fontId="4"/>
  </si>
  <si>
    <t>化学便覧初版Ⅱp758-768,化学便覧第五版Ⅱp</t>
    <rPh sb="0" eb="2">
      <t>カガク</t>
    </rPh>
    <rPh sb="2" eb="4">
      <t>ビンラン</t>
    </rPh>
    <rPh sb="4" eb="6">
      <t>ショハン</t>
    </rPh>
    <rPh sb="16" eb="18">
      <t>カガク</t>
    </rPh>
    <rPh sb="18" eb="20">
      <t>ビンラン</t>
    </rPh>
    <rPh sb="20" eb="21">
      <t>ダイ</t>
    </rPh>
    <rPh sb="21" eb="22">
      <t>5</t>
    </rPh>
    <rPh sb="22" eb="23">
      <t>ハン</t>
    </rPh>
    <phoneticPr fontId="4"/>
  </si>
  <si>
    <t>比熱比</t>
    <rPh sb="0" eb="2">
      <t>ヒネツ</t>
    </rPh>
    <rPh sb="2" eb="3">
      <t>ヒ</t>
    </rPh>
    <phoneticPr fontId="4"/>
  </si>
  <si>
    <t>内部エネルギー</t>
    <rPh sb="0" eb="2">
      <t>ナイブ</t>
    </rPh>
    <phoneticPr fontId="4"/>
  </si>
  <si>
    <t>融点仮値</t>
    <rPh sb="0" eb="2">
      <t>ユウテン</t>
    </rPh>
    <rPh sb="2" eb="3">
      <t>カリ</t>
    </rPh>
    <rPh sb="3" eb="4">
      <t>チ</t>
    </rPh>
    <phoneticPr fontId="4"/>
  </si>
  <si>
    <t>適用温度下限</t>
    <rPh sb="0" eb="2">
      <t>テキヨウ</t>
    </rPh>
    <rPh sb="2" eb="4">
      <t>オンド</t>
    </rPh>
    <rPh sb="4" eb="5">
      <t>シタ</t>
    </rPh>
    <phoneticPr fontId="4"/>
  </si>
  <si>
    <t>第４パラメータ</t>
    <rPh sb="0" eb="1">
      <t>ダイ</t>
    </rPh>
    <phoneticPr fontId="4"/>
  </si>
  <si>
    <r>
      <t>密度
大気圧下</t>
    </r>
    <r>
      <rPr>
        <sz val="10"/>
        <rFont val="ＭＳ Ｐゴシック"/>
        <family val="3"/>
        <charset val="128"/>
      </rPr>
      <t>指定温度の状態で液・気を判断</t>
    </r>
    <rPh sb="0" eb="2">
      <t>ミツド</t>
    </rPh>
    <rPh sb="3" eb="6">
      <t>タイキアツ</t>
    </rPh>
    <rPh sb="6" eb="7">
      <t>シタ</t>
    </rPh>
    <rPh sb="7" eb="9">
      <t>シテイ</t>
    </rPh>
    <rPh sb="9" eb="11">
      <t>オンド</t>
    </rPh>
    <rPh sb="12" eb="14">
      <t>ジョウタイ</t>
    </rPh>
    <rPh sb="15" eb="16">
      <t>エキ</t>
    </rPh>
    <rPh sb="17" eb="18">
      <t>キ</t>
    </rPh>
    <rPh sb="19" eb="21">
      <t>ハンダン</t>
    </rPh>
    <phoneticPr fontId="4"/>
  </si>
  <si>
    <t>粘度
気体か液体かは指定温度範囲で大気圧下での
状態で判断する。</t>
    <rPh sb="0" eb="2">
      <t>ネンド</t>
    </rPh>
    <rPh sb="3" eb="5">
      <t>キタイ</t>
    </rPh>
    <rPh sb="6" eb="8">
      <t>エキタイ</t>
    </rPh>
    <rPh sb="10" eb="12">
      <t>シテイ</t>
    </rPh>
    <rPh sb="12" eb="14">
      <t>オンド</t>
    </rPh>
    <rPh sb="14" eb="16">
      <t>ハンイ</t>
    </rPh>
    <rPh sb="17" eb="20">
      <t>タイキアツ</t>
    </rPh>
    <rPh sb="20" eb="21">
      <t>シタ</t>
    </rPh>
    <rPh sb="24" eb="26">
      <t>ジョウタイ</t>
    </rPh>
    <rPh sb="27" eb="29">
      <t>ハンダン</t>
    </rPh>
    <phoneticPr fontId="4"/>
  </si>
  <si>
    <t>手　　法　・　デ　ー　タ</t>
    <rPh sb="0" eb="1">
      <t>テ</t>
    </rPh>
    <rPh sb="3" eb="4">
      <t>ホウ</t>
    </rPh>
    <phoneticPr fontId="4"/>
  </si>
  <si>
    <t>℃</t>
    <phoneticPr fontId="4"/>
  </si>
  <si>
    <t>メタン</t>
  </si>
  <si>
    <t>プロパン</t>
  </si>
  <si>
    <t>気体液体の区分</t>
    <rPh sb="0" eb="2">
      <t>キタイ</t>
    </rPh>
    <rPh sb="2" eb="4">
      <t>エキタイ</t>
    </rPh>
    <rPh sb="5" eb="7">
      <t>クブン</t>
    </rPh>
    <phoneticPr fontId="4"/>
  </si>
  <si>
    <t>比熱</t>
    <rPh sb="0" eb="2">
      <t>ヒネツ</t>
    </rPh>
    <phoneticPr fontId="4"/>
  </si>
  <si>
    <t>熱力学関数</t>
    <rPh sb="0" eb="3">
      <t>ネツリキガク</t>
    </rPh>
    <rPh sb="3" eb="5">
      <t>カンスウ</t>
    </rPh>
    <phoneticPr fontId="4"/>
  </si>
  <si>
    <t>アンモニア</t>
  </si>
  <si>
    <t>kingra's
H</t>
  </si>
  <si>
    <t xml:space="preserve">大気圧指定温度
での液密度
</t>
    <rPh sb="0" eb="3">
      <t>タイキアツ</t>
    </rPh>
    <rPh sb="3" eb="5">
      <t>シテイ</t>
    </rPh>
    <rPh sb="5" eb="7">
      <t>オンド</t>
    </rPh>
    <rPh sb="10" eb="11">
      <t>エキ</t>
    </rPh>
    <rPh sb="11" eb="13">
      <t>ミツド</t>
    </rPh>
    <phoneticPr fontId="4"/>
  </si>
  <si>
    <t>蟻酸の臨界圧力と偏心係数はtentative value.</t>
  </si>
  <si>
    <t>双極子
モーメント</t>
    <rPh sb="0" eb="3">
      <t>ソウキョクシ</t>
    </rPh>
    <phoneticPr fontId="4"/>
  </si>
  <si>
    <t>アントワン
定数</t>
    <rPh sb="6" eb="8">
      <t>テイスウ</t>
    </rPh>
    <phoneticPr fontId="4"/>
  </si>
  <si>
    <t>水中
拡散係数</t>
    <rPh sb="0" eb="2">
      <t>スイチュウ</t>
    </rPh>
    <rPh sb="3" eb="5">
      <t>カクサン</t>
    </rPh>
    <rPh sb="5" eb="7">
      <t>ケイスウ</t>
    </rPh>
    <phoneticPr fontId="4"/>
  </si>
  <si>
    <t>空気中
拡散係数
D12 =D0(t/t0)^m</t>
    <rPh sb="0" eb="3">
      <t>クウキチュウ</t>
    </rPh>
    <rPh sb="4" eb="6">
      <t>カクサン</t>
    </rPh>
    <rPh sb="6" eb="8">
      <t>ケイスウ</t>
    </rPh>
    <phoneticPr fontId="4"/>
  </si>
  <si>
    <t>気体
熱伝導度
Ｗ／ｍＫ</t>
    <rPh sb="0" eb="2">
      <t>キタイ</t>
    </rPh>
    <rPh sb="3" eb="6">
      <t>ネツデンドウ</t>
    </rPh>
    <rPh sb="6" eb="7">
      <t>ド</t>
    </rPh>
    <phoneticPr fontId="4"/>
  </si>
  <si>
    <t>液体
熱伝導度
Ｗ／ｍＫ</t>
    <rPh sb="0" eb="2">
      <t>エキタイ</t>
    </rPh>
    <rPh sb="3" eb="6">
      <t>ネツデンドウ</t>
    </rPh>
    <rPh sb="6" eb="7">
      <t>ド</t>
    </rPh>
    <phoneticPr fontId="4"/>
  </si>
  <si>
    <t>液比熱
原子熱
寄与法</t>
    <rPh sb="4" eb="7">
      <t>ゲンシネツ</t>
    </rPh>
    <rPh sb="8" eb="10">
      <t>キヨ</t>
    </rPh>
    <rPh sb="10" eb="11">
      <t>ホウ</t>
    </rPh>
    <phoneticPr fontId="4"/>
  </si>
  <si>
    <t>エタン</t>
  </si>
  <si>
    <t>エチレン</t>
  </si>
  <si>
    <t>シクロペンタン</t>
  </si>
  <si>
    <t>メチルシクロペンタン</t>
  </si>
  <si>
    <t>メチルシクロヘキサン</t>
  </si>
  <si>
    <t>エチルシクロヘキサン</t>
  </si>
  <si>
    <t>エチルベンゼン</t>
  </si>
  <si>
    <t>スチレン</t>
  </si>
  <si>
    <t>トリクロロプロパン</t>
  </si>
  <si>
    <t>メチルエチルケトン</t>
  </si>
  <si>
    <t>ジエチルケトン</t>
  </si>
  <si>
    <t>テトラヒドロフラン</t>
  </si>
  <si>
    <t>ヘキシレングリコール</t>
  </si>
  <si>
    <t>フェノール</t>
  </si>
  <si>
    <t>ホルムアルデヒド</t>
  </si>
  <si>
    <t>アセトアルデヒド</t>
  </si>
  <si>
    <t>テトラクロロエチレン</t>
  </si>
  <si>
    <t>エチレンダイクロライド</t>
  </si>
  <si>
    <t>粘度
＠２５℃</t>
    <rPh sb="0" eb="2">
      <t>ネンド</t>
    </rPh>
    <phoneticPr fontId="4"/>
  </si>
  <si>
    <t>化学工学便覧改訂第４版p68表1-30</t>
  </si>
  <si>
    <t>オゾン</t>
  </si>
  <si>
    <t>ホスゲン</t>
  </si>
  <si>
    <t>化学便覧基礎編Ⅱ（１９６６）、ＮＩＳＴ</t>
    <rPh sb="0" eb="2">
      <t>カガク</t>
    </rPh>
    <rPh sb="2" eb="4">
      <t>ビンラン</t>
    </rPh>
    <rPh sb="4" eb="7">
      <t>キソヘン</t>
    </rPh>
    <phoneticPr fontId="4"/>
  </si>
  <si>
    <t>化学便覧基礎編Ⅱ（１９６６）</t>
  </si>
  <si>
    <t>CSP_ana</t>
    <phoneticPr fontId="4"/>
  </si>
  <si>
    <t>理想気体の比熱は実験式による。一般の有機物では常温から数百℃まででは、１％程度での近似式が得られている。</t>
    <rPh sb="0" eb="2">
      <t>リソウ</t>
    </rPh>
    <rPh sb="2" eb="4">
      <t>キタイ</t>
    </rPh>
    <rPh sb="5" eb="6">
      <t>ヒ</t>
    </rPh>
    <rPh sb="6" eb="7">
      <t>ネツ</t>
    </rPh>
    <rPh sb="8" eb="11">
      <t>ジッケンシキ</t>
    </rPh>
    <rPh sb="15" eb="17">
      <t>イッパン</t>
    </rPh>
    <rPh sb="18" eb="21">
      <t>ユウキブツ</t>
    </rPh>
    <rPh sb="23" eb="25">
      <t>ジョウオン</t>
    </rPh>
    <rPh sb="27" eb="29">
      <t>スウヒャク</t>
    </rPh>
    <rPh sb="37" eb="39">
      <t>テイド</t>
    </rPh>
    <rPh sb="41" eb="44">
      <t>キンジシキ</t>
    </rPh>
    <rPh sb="45" eb="46">
      <t>エ</t>
    </rPh>
    <phoneticPr fontId="4"/>
  </si>
  <si>
    <t>０℃以下では誤差が大きくなる場合があるので注意が必要。</t>
    <rPh sb="2" eb="4">
      <t>イカ</t>
    </rPh>
    <rPh sb="6" eb="8">
      <t>ゴサ</t>
    </rPh>
    <rPh sb="9" eb="10">
      <t>オオ</t>
    </rPh>
    <rPh sb="14" eb="16">
      <t>バアイ</t>
    </rPh>
    <rPh sb="21" eb="23">
      <t>チュウイ</t>
    </rPh>
    <rPh sb="24" eb="26">
      <t>ヒツヨウ</t>
    </rPh>
    <phoneticPr fontId="4"/>
  </si>
  <si>
    <t>一部の物質では0℃以下でも適用できるよう、４次式にしている。</t>
    <rPh sb="0" eb="2">
      <t>イチブ</t>
    </rPh>
    <rPh sb="3" eb="5">
      <t>ブッシツ</t>
    </rPh>
    <rPh sb="9" eb="11">
      <t>イカ</t>
    </rPh>
    <rPh sb="13" eb="15">
      <t>テキヨウ</t>
    </rPh>
    <rPh sb="22" eb="23">
      <t>ジ</t>
    </rPh>
    <rPh sb="23" eb="24">
      <t>シキ</t>
    </rPh>
    <phoneticPr fontId="4"/>
  </si>
  <si>
    <t>高圧下の比熱はエンタルピー、内部エネルギーを数値的に温度微分して求めている。</t>
    <rPh sb="0" eb="3">
      <t>コウアツカ</t>
    </rPh>
    <rPh sb="4" eb="6">
      <t>ヒネツ</t>
    </rPh>
    <rPh sb="14" eb="16">
      <t>ナイブ</t>
    </rPh>
    <rPh sb="22" eb="25">
      <t>スウチテキ</t>
    </rPh>
    <rPh sb="26" eb="28">
      <t>オンド</t>
    </rPh>
    <rPh sb="28" eb="30">
      <t>ビブン</t>
    </rPh>
    <rPh sb="32" eb="33">
      <t>モト</t>
    </rPh>
    <phoneticPr fontId="4"/>
  </si>
  <si>
    <t>塩化水素</t>
  </si>
  <si>
    <t>水素</t>
  </si>
  <si>
    <t>フッ素</t>
  </si>
  <si>
    <t>酸素</t>
  </si>
  <si>
    <t>塩素</t>
  </si>
  <si>
    <t>臭素</t>
  </si>
  <si>
    <t>一酸化炭素</t>
  </si>
  <si>
    <t>硫化水素</t>
  </si>
  <si>
    <t>二酸化硫黄</t>
  </si>
  <si>
    <t>二硫化炭素</t>
  </si>
  <si>
    <t>フッ化水素</t>
  </si>
  <si>
    <t>臭化水素</t>
  </si>
  <si>
    <t>四塩化炭素</t>
  </si>
  <si>
    <t>塩化ビニル</t>
  </si>
  <si>
    <t>蟻酸</t>
  </si>
  <si>
    <t>酢酸</t>
  </si>
  <si>
    <t>酪酸</t>
  </si>
  <si>
    <t>酢酸メチル</t>
  </si>
  <si>
    <t>酢酸エチル</t>
  </si>
  <si>
    <t>フィルシュフェルダー定数</t>
    <rPh sb="10" eb="12">
      <t>テイスウ</t>
    </rPh>
    <phoneticPr fontId="4"/>
  </si>
  <si>
    <t>化学工学便覧第４版</t>
    <rPh sb="0" eb="2">
      <t>カガク</t>
    </rPh>
    <rPh sb="2" eb="4">
      <t>コウガク</t>
    </rPh>
    <rPh sb="4" eb="6">
      <t>ビンラン</t>
    </rPh>
    <rPh sb="6" eb="7">
      <t>ダイ</t>
    </rPh>
    <rPh sb="8" eb="9">
      <t>ハン</t>
    </rPh>
    <phoneticPr fontId="4"/>
  </si>
  <si>
    <t>空気</t>
  </si>
  <si>
    <t>無水フタル酸</t>
  </si>
  <si>
    <t>無水マレイン酸</t>
  </si>
  <si>
    <t>臨界容積</t>
    <rPh sb="0" eb="2">
      <t>リンカイ</t>
    </rPh>
    <rPh sb="2" eb="4">
      <t>ヨウセキ</t>
    </rPh>
    <phoneticPr fontId="4"/>
  </si>
  <si>
    <t>スケーリング容積</t>
    <rPh sb="6" eb="8">
      <t>ヨウセキ</t>
    </rPh>
    <phoneticPr fontId="4"/>
  </si>
  <si>
    <t>大江修造「物性推算法」物性データ表</t>
  </si>
  <si>
    <t>蒸気圧式より</t>
    <rPh sb="0" eb="3">
      <t>ジョウキアツ</t>
    </rPh>
    <rPh sb="3" eb="4">
      <t>シキ</t>
    </rPh>
    <phoneticPr fontId="4"/>
  </si>
  <si>
    <t>融解熱</t>
    <rPh sb="0" eb="3">
      <t>ユウカイネツ</t>
    </rPh>
    <phoneticPr fontId="4"/>
  </si>
  <si>
    <t>融点
融解熱</t>
    <rPh sb="0" eb="2">
      <t>ユウテン</t>
    </rPh>
    <rPh sb="3" eb="6">
      <t>ユウカイネツ</t>
    </rPh>
    <phoneticPr fontId="4"/>
  </si>
  <si>
    <t>化学便覧第５版Ⅱ251-260</t>
    <rPh sb="0" eb="2">
      <t>カガク</t>
    </rPh>
    <rPh sb="2" eb="4">
      <t>ビンラン</t>
    </rPh>
    <rPh sb="4" eb="5">
      <t>ダイ</t>
    </rPh>
    <rPh sb="6" eb="7">
      <t>ハン</t>
    </rPh>
    <phoneticPr fontId="4"/>
  </si>
  <si>
    <t>（１１）昇華温度</t>
    <rPh sb="4" eb="6">
      <t>ショウカ</t>
    </rPh>
    <rPh sb="6" eb="8">
      <t>オンド</t>
    </rPh>
    <phoneticPr fontId="4"/>
  </si>
  <si>
    <t>（１１）（３重点）</t>
    <rPh sb="6" eb="8">
      <t>ジュウテン</t>
    </rPh>
    <phoneticPr fontId="4"/>
  </si>
  <si>
    <t>　　　　　　　　　　　　　　　一般に臨界容積とほぼ同じ。シートＶｓｃにその値を示す。</t>
    <rPh sb="15" eb="17">
      <t>イッパン</t>
    </rPh>
    <rPh sb="18" eb="20">
      <t>リンカイ</t>
    </rPh>
    <rPh sb="20" eb="22">
      <t>ヨウセキ</t>
    </rPh>
    <rPh sb="25" eb="26">
      <t>オナ</t>
    </rPh>
    <rPh sb="37" eb="38">
      <t>アタイ</t>
    </rPh>
    <rPh sb="39" eb="40">
      <t>シメ</t>
    </rPh>
    <phoneticPr fontId="4"/>
  </si>
  <si>
    <t>熱伝導度</t>
    <rPh sb="0" eb="4">
      <t>ネツデンドウド</t>
    </rPh>
    <phoneticPr fontId="4"/>
  </si>
  <si>
    <t>not available</t>
  </si>
  <si>
    <t>偏心係数</t>
    <rPh sb="0" eb="2">
      <t>ヘンシン</t>
    </rPh>
    <rPh sb="2" eb="4">
      <t>ケイスウ</t>
    </rPh>
    <phoneticPr fontId="4"/>
  </si>
  <si>
    <t>NIST</t>
  </si>
  <si>
    <t>フィルシュフェルダー
定数</t>
    <rPh sb="11" eb="13">
      <t>テイスウ</t>
    </rPh>
    <phoneticPr fontId="4"/>
  </si>
  <si>
    <t>化学工学便覧改訂第６版表1-3</t>
  </si>
  <si>
    <t>化学工学便覧p48表1-24</t>
  </si>
  <si>
    <t>化学工学便覧改訂第６版表１－３</t>
  </si>
  <si>
    <t>化学工学便覧第７版p18-45</t>
  </si>
  <si>
    <t>化学工学便覧第６版表１－３</t>
  </si>
  <si>
    <t>化学工学便覧改訂第４版p52図1-37</t>
  </si>
  <si>
    <t>物性推算法（大江修造）p284,</t>
  </si>
  <si>
    <t>Wikipedia</t>
  </si>
  <si>
    <t>同左</t>
  </si>
  <si>
    <t>The properties of gases and liquids,Reid and Sherwood,p442～p445</t>
  </si>
  <si>
    <t>無機物質</t>
    <rPh sb="0" eb="2">
      <t>ムキ</t>
    </rPh>
    <rPh sb="2" eb="4">
      <t>ブッシツ</t>
    </rPh>
    <phoneticPr fontId="4"/>
  </si>
  <si>
    <t>ハロゲン化炭化水素</t>
    <rPh sb="4" eb="5">
      <t>カ</t>
    </rPh>
    <rPh sb="5" eb="7">
      <t>タンカ</t>
    </rPh>
    <rPh sb="7" eb="9">
      <t>スイソ</t>
    </rPh>
    <phoneticPr fontId="4"/>
  </si>
  <si>
    <t>ヘリウム</t>
  </si>
  <si>
    <t>NIST(化学便覧第五版の値もこれに近い）</t>
    <rPh sb="5" eb="7">
      <t>カガク</t>
    </rPh>
    <rPh sb="7" eb="9">
      <t>ビンラン</t>
    </rPh>
    <rPh sb="9" eb="10">
      <t>ダイ</t>
    </rPh>
    <rPh sb="10" eb="11">
      <t>5</t>
    </rPh>
    <rPh sb="11" eb="12">
      <t>ハン</t>
    </rPh>
    <rPh sb="13" eb="14">
      <t>アタイ</t>
    </rPh>
    <rPh sb="18" eb="19">
      <t>チカ</t>
    </rPh>
    <phoneticPr fontId="4"/>
  </si>
  <si>
    <t>塩化ニトロシル</t>
  </si>
  <si>
    <t>三塩化リン</t>
  </si>
  <si>
    <t>四塩化ケイ素</t>
  </si>
  <si>
    <t>重水素(ﾉｰﾏﾙ）</t>
  </si>
  <si>
    <t>重水素</t>
  </si>
  <si>
    <t>三フッ化窒素</t>
  </si>
  <si>
    <t>四フッ化ケイ素</t>
  </si>
  <si>
    <t>六フッ化硫黄</t>
  </si>
  <si>
    <t>ヨウ化水素</t>
  </si>
  <si>
    <t>ヒドラジン</t>
  </si>
  <si>
    <t>ヨウ素</t>
  </si>
  <si>
    <t>クリプトン</t>
  </si>
  <si>
    <t>窒素</t>
  </si>
  <si>
    <t>ネオン</t>
  </si>
  <si>
    <t>三酸化硫黄</t>
  </si>
  <si>
    <t>キセノン</t>
  </si>
  <si>
    <t>トリフルオロブロモメタン</t>
  </si>
  <si>
    <t>硫化カルボニル</t>
  </si>
  <si>
    <t>クロロホルム</t>
  </si>
  <si>
    <t>シアン化水素</t>
  </si>
  <si>
    <t>ジブロモメタン</t>
  </si>
  <si>
    <t>ジクロロメタン</t>
  </si>
  <si>
    <t>臭化メチル</t>
  </si>
  <si>
    <t>塩化メチル</t>
  </si>
  <si>
    <t>フッ化メチル</t>
  </si>
  <si>
    <t>ヨウ化メチル</t>
  </si>
  <si>
    <t>ニトロメタン</t>
  </si>
  <si>
    <t>メチルアミン</t>
  </si>
  <si>
    <t>メチルヒドラジン</t>
  </si>
  <si>
    <t>1,2,2-トリクロロ-1,1,2-トリフルオロエタン</t>
  </si>
  <si>
    <t>1,1,2,2-テトラクロロ-1,2-ジフルオロエタン</t>
  </si>
  <si>
    <t>パーフルオロエテン</t>
  </si>
  <si>
    <t>パーフルオロエタン</t>
  </si>
  <si>
    <t>トリクロロエチレン</t>
  </si>
  <si>
    <t>トリフルオロ酢酸</t>
  </si>
  <si>
    <t>アセチレン</t>
  </si>
  <si>
    <t>1,1-ジフルオロエチレン</t>
  </si>
  <si>
    <t>ケテン</t>
  </si>
  <si>
    <t>塩化アセチル</t>
  </si>
  <si>
    <t>1,1,2-トリクロロエタン</t>
  </si>
  <si>
    <t>フッ化ビニル</t>
  </si>
  <si>
    <t>1,2-ジクロロエタン</t>
  </si>
  <si>
    <t>エチレンオキシド</t>
  </si>
  <si>
    <t>ギ酸メチル</t>
  </si>
  <si>
    <t>臭化エチル</t>
  </si>
  <si>
    <t>塩化エチル</t>
  </si>
  <si>
    <t>フッ化エチル</t>
  </si>
  <si>
    <t>エチレンイミン</t>
  </si>
  <si>
    <t>ジメチルエ－テル</t>
  </si>
  <si>
    <t>エチレングリコ－ル</t>
  </si>
  <si>
    <t>エチルメルカプタン</t>
  </si>
  <si>
    <t>硫化ジメチル</t>
  </si>
  <si>
    <t>エチルアミン</t>
  </si>
  <si>
    <t>ジメチルアミン</t>
  </si>
  <si>
    <t>モノエタノ－ルアミン</t>
  </si>
  <si>
    <t>エチレンジアミン</t>
  </si>
  <si>
    <t>アクリロニトリル</t>
  </si>
  <si>
    <t>メチルアセチレン</t>
  </si>
  <si>
    <t>アクロレイン</t>
  </si>
  <si>
    <t>アクリル酸</t>
  </si>
  <si>
    <t>ギ酸ビニル</t>
  </si>
  <si>
    <t>塩化アリル</t>
  </si>
  <si>
    <t>1,2,3-トリクロロプロパン</t>
  </si>
  <si>
    <t>プロピオニトリル</t>
  </si>
  <si>
    <t>シクロプロパン</t>
  </si>
  <si>
    <t>1,2-ジクロロプロパン</t>
  </si>
  <si>
    <t>n-プロピオンアルデヒド</t>
  </si>
  <si>
    <t>ビニルメチルエ－テル</t>
  </si>
  <si>
    <t>ギ酸エチル</t>
  </si>
  <si>
    <t>塩化プロピル</t>
  </si>
  <si>
    <t>塩化イソプロピル</t>
  </si>
  <si>
    <t>メチルエチルエ－テル</t>
  </si>
  <si>
    <t>メチラ－ル</t>
  </si>
  <si>
    <t>n-プロピルアミン</t>
  </si>
  <si>
    <t>イソプロピルアミン</t>
  </si>
  <si>
    <t>トリメチルアミン</t>
  </si>
  <si>
    <t>ビニルアセチレン</t>
  </si>
  <si>
    <t>フラン</t>
  </si>
  <si>
    <t>チオフェン</t>
  </si>
  <si>
    <t>1-ブチン</t>
  </si>
  <si>
    <t>2-ブチン</t>
  </si>
  <si>
    <t>1,2-ブタジエン</t>
  </si>
  <si>
    <t>1,3-ブタジエン</t>
  </si>
  <si>
    <t>酢酸ビニル</t>
  </si>
  <si>
    <t>無水酢酸</t>
  </si>
  <si>
    <t>シュウ酸ジメチル</t>
  </si>
  <si>
    <t>コハク酸</t>
  </si>
  <si>
    <t>ブチロニトリル</t>
  </si>
  <si>
    <t>1-ブテン</t>
  </si>
  <si>
    <t>cis-2-ブテン</t>
  </si>
  <si>
    <t>trans-2-ブテン</t>
  </si>
  <si>
    <t>シクロブタン</t>
  </si>
  <si>
    <t>イソブチレン</t>
  </si>
  <si>
    <t>n-ブチルアルデヒド</t>
  </si>
  <si>
    <t>イソブチルアルデヒド</t>
  </si>
  <si>
    <t>ビニルエチルエーテル</t>
  </si>
  <si>
    <t>1,4-ジオキサン</t>
  </si>
  <si>
    <t>イソ酪酸</t>
  </si>
  <si>
    <t>プロピオン酸メチル</t>
  </si>
  <si>
    <t>1-クロロブタン</t>
  </si>
  <si>
    <t>2-クロロブタン</t>
  </si>
  <si>
    <t>ピロリジン</t>
  </si>
  <si>
    <t>n-ブタン</t>
  </si>
  <si>
    <t>イソブタン</t>
  </si>
  <si>
    <t>n-ブタノール</t>
  </si>
  <si>
    <t>2-ブタノール</t>
  </si>
  <si>
    <t>イソブタノール</t>
  </si>
  <si>
    <t>tert-ブチルアルコール</t>
  </si>
  <si>
    <t>ジエチレングリコール</t>
  </si>
  <si>
    <t>硫化ジエチル</t>
  </si>
  <si>
    <t>n-ブチルアミン</t>
  </si>
  <si>
    <t>イソブチルアミン</t>
  </si>
  <si>
    <t>ジエチルアミン</t>
  </si>
  <si>
    <t>ピリジン</t>
  </si>
  <si>
    <t>シクロペンテン</t>
  </si>
  <si>
    <t>1,2-ペンタジエン</t>
  </si>
  <si>
    <t>1-trans-3-ペンタジエン</t>
  </si>
  <si>
    <t>1,4-ペンタジエン</t>
  </si>
  <si>
    <t>1-ペンチン</t>
  </si>
  <si>
    <t>2-メチル-1,3-ブタジエン</t>
  </si>
  <si>
    <t>3-メチル-1,2-ブタジエン</t>
  </si>
  <si>
    <t>シクロペンタノン</t>
  </si>
  <si>
    <t>アクリル酸エチル</t>
  </si>
  <si>
    <t>1-ペンテン</t>
  </si>
  <si>
    <t>cis-2-ペンテン</t>
  </si>
  <si>
    <t>trans-2-ペンテン</t>
  </si>
  <si>
    <t>2-メチル-1-ブテン</t>
  </si>
  <si>
    <t>2-メチル-2-ブテン</t>
  </si>
  <si>
    <t>3-メチル-1-ブテン</t>
  </si>
  <si>
    <t>バレルアルデヒド</t>
  </si>
  <si>
    <t>メチル-n-プロピルケトン</t>
  </si>
  <si>
    <t>メチルイソプロピルケトン</t>
  </si>
  <si>
    <t>n-吉草酸</t>
  </si>
  <si>
    <t>ギ酸イソブチル</t>
  </si>
  <si>
    <t>プロピオン酸エチル</t>
  </si>
  <si>
    <t>酪酸メチル</t>
  </si>
  <si>
    <t>イソ酪酸メチル</t>
  </si>
  <si>
    <t>ピペリジン</t>
  </si>
  <si>
    <t>n-ペンタン</t>
  </si>
  <si>
    <t>2-メチルブタン</t>
  </si>
  <si>
    <t>2,2-ジメチルプロパン</t>
  </si>
  <si>
    <t>2-メチル-1-ブタノール</t>
  </si>
  <si>
    <t>3-メチル-1-ブタノール</t>
  </si>
  <si>
    <t>2,2-ジメチル-1-プロパノール</t>
  </si>
  <si>
    <t>エチルプロピルエーテル</t>
  </si>
  <si>
    <t>o-ジクロロベンゼン</t>
  </si>
  <si>
    <t>m-ジクロロベンゼン</t>
  </si>
  <si>
    <t>p-ジクロロベンゼン</t>
  </si>
  <si>
    <t>ブロモベンゼン</t>
  </si>
  <si>
    <t>クロロベンゼン</t>
  </si>
  <si>
    <t>フルオロベンゼン</t>
  </si>
  <si>
    <t>ヨ－ドベンゼン</t>
  </si>
  <si>
    <t>アニリン</t>
  </si>
  <si>
    <t>1,5-ヘキサジエン</t>
  </si>
  <si>
    <t>シクロヘキセン</t>
  </si>
  <si>
    <t>シクロヘキサノン</t>
  </si>
  <si>
    <t>1-ヘキセン</t>
  </si>
  <si>
    <t>cis-2-ヘキセン</t>
  </si>
  <si>
    <t>trans-2-ヘキセン</t>
  </si>
  <si>
    <t>cis-3-ヘキセン</t>
  </si>
  <si>
    <t>trans-3-ヘキセン</t>
  </si>
  <si>
    <t>3-メチル-cis-2-ペンテン</t>
  </si>
  <si>
    <t>3-メチル-trans-2-ペンテン</t>
  </si>
  <si>
    <t>4-メチル-cis-2-ペンテン</t>
  </si>
  <si>
    <t>4-メチル-trans-2-ペンテン</t>
  </si>
  <si>
    <t>2,3-ジメチル-1-ブテン</t>
  </si>
  <si>
    <t>2,3-ジメチル-2-ブテン</t>
  </si>
  <si>
    <t>3,3-ジメチル-1-ブテン</t>
  </si>
  <si>
    <t>シクロヘキサノ－ル</t>
  </si>
  <si>
    <t>メチルイソブチルケトン</t>
  </si>
  <si>
    <t>酢酸イソブチル</t>
  </si>
  <si>
    <t>n-ヘキサン</t>
  </si>
  <si>
    <t>2-メチルペンタン</t>
  </si>
  <si>
    <t>3-メチルペンタン</t>
  </si>
  <si>
    <t>2,2-ジメチルブタン</t>
  </si>
  <si>
    <t>2,3-ジメチルブタン</t>
  </si>
  <si>
    <t>エチルブチルエ－テル</t>
  </si>
  <si>
    <t>ジイソプロピルエ－テル</t>
  </si>
  <si>
    <t>ジプロピルアミン</t>
  </si>
  <si>
    <t>トリエチルアミン</t>
  </si>
  <si>
    <t>ベンゾニトリル</t>
  </si>
  <si>
    <t>ベンゾアルデヒド</t>
  </si>
  <si>
    <t>安息香酸</t>
  </si>
  <si>
    <t>メチルフェニルエ－テル</t>
  </si>
  <si>
    <t>ベンジルアルコ－ル</t>
  </si>
  <si>
    <t>o-クレゾ－ル</t>
  </si>
  <si>
    <t>m-クレゾ－ル</t>
  </si>
  <si>
    <t>p-クレゾ－ル</t>
  </si>
  <si>
    <t>2,3-ジメチルピリジン</t>
  </si>
  <si>
    <t>2,5-ジメチルピリジン</t>
  </si>
  <si>
    <t>3,4-ジメチルピリジン</t>
  </si>
  <si>
    <t>3,5-ジメチルピリジン</t>
  </si>
  <si>
    <t>メチルフェニルアミン</t>
  </si>
  <si>
    <t>o-トルイジン</t>
  </si>
  <si>
    <t>m-トルイジン</t>
  </si>
  <si>
    <t>p-トルイジン</t>
  </si>
  <si>
    <t>シクロヘプタン</t>
  </si>
  <si>
    <t>1,1-ジメチルシクロペンタン</t>
  </si>
  <si>
    <t>cis-1,2-ジメチルシクロペンタン</t>
  </si>
  <si>
    <t>trans-1,2-ジメチルシクロペンタン</t>
  </si>
  <si>
    <t>エチルシクロペンタン</t>
  </si>
  <si>
    <t>1-ヘプテン</t>
  </si>
  <si>
    <t>2,3,3-トリメチル-1-ブテン</t>
  </si>
  <si>
    <t>n-ヘプタン</t>
  </si>
  <si>
    <t>2-メチルヘキサン</t>
  </si>
  <si>
    <t>3-メチルヘキサン</t>
  </si>
  <si>
    <t>2,2-ジメチルペンタン</t>
  </si>
  <si>
    <t>2,3-ジメチルペンタン</t>
  </si>
  <si>
    <t>2,4-ジメチルペンタン</t>
  </si>
  <si>
    <t>3,3-ジメチルペンタン</t>
  </si>
  <si>
    <t>3-エチルペンタン</t>
  </si>
  <si>
    <t>2,2,3-トリメチルブタン</t>
  </si>
  <si>
    <t>1-ヘプタノ－ル</t>
  </si>
  <si>
    <t>メチルフェニルケトン</t>
  </si>
  <si>
    <t>安息香酸メチル</t>
  </si>
  <si>
    <t>o-キシレン</t>
  </si>
  <si>
    <t>m-キシレン</t>
  </si>
  <si>
    <t>p-キシレン</t>
  </si>
  <si>
    <t>o-エチルフェノ－ル</t>
  </si>
  <si>
    <t>m-エチルフェノ－ル</t>
  </si>
  <si>
    <t>p-エチルフェノ－ル</t>
  </si>
  <si>
    <t>フェネト－ル</t>
  </si>
  <si>
    <t>2,3-キシレノール</t>
  </si>
  <si>
    <t>2,4-キシレノール</t>
  </si>
  <si>
    <t>2,5-キシレノール</t>
  </si>
  <si>
    <t>2,6-キシレノール</t>
  </si>
  <si>
    <t>3,4-キシレノール</t>
  </si>
  <si>
    <t>3,5-キシレノール</t>
  </si>
  <si>
    <t>N,N-ジメチルアニリン</t>
  </si>
  <si>
    <t>1,1-ジメチルシクロヘキサン</t>
  </si>
  <si>
    <t>cis-1,2-ジメチルシクロヘキサン</t>
  </si>
  <si>
    <t>trans-1,2-ジメチルシクロヘキサン</t>
  </si>
  <si>
    <t>cis-1,3-ジメチルシクロヘキサン</t>
  </si>
  <si>
    <t>trans-1,3-ジメチルシクロヘキサン</t>
  </si>
  <si>
    <t>cis-1,4-ジメチルシクロヘキサン</t>
  </si>
  <si>
    <t>trans-1,4-ジメチルシクロヘキサン</t>
  </si>
  <si>
    <t>1,1,2-トリメチルシクロペンタン</t>
  </si>
  <si>
    <t>1,1,3-トリメチルシクロペンタン</t>
  </si>
  <si>
    <t>cis,cis,trans-1,2,4-トリメチルシクロペンタン</t>
  </si>
  <si>
    <t>cis,trans,cis-1,2,4-トリメチルシクロペンタン</t>
  </si>
  <si>
    <t>1-メチル-1-エチルシクロペンタン</t>
  </si>
  <si>
    <t>n-プロピルシクロペンタン</t>
  </si>
  <si>
    <t>イソプロピルシクロペンタン</t>
  </si>
  <si>
    <t>1-オクテン</t>
  </si>
  <si>
    <t>trans-2-オクテン</t>
  </si>
  <si>
    <t>n-オクタン</t>
  </si>
  <si>
    <t>2-メチルヘプタン</t>
  </si>
  <si>
    <t>3-メチルヘプタン</t>
  </si>
  <si>
    <t>4-メチルヘプタン</t>
  </si>
  <si>
    <t>2,2-ジメチルヘキサン</t>
  </si>
  <si>
    <t>2,3-ジメチルヘキサン</t>
  </si>
  <si>
    <t>2,4-ジメチルヘキサン</t>
  </si>
  <si>
    <t>2,5-ジメチルヘキサン</t>
  </si>
  <si>
    <t>3,3-ジメチルヘキサン</t>
  </si>
  <si>
    <t>3,4-ジメチルヘキサン</t>
  </si>
  <si>
    <t>3-エチルヘキサン</t>
  </si>
  <si>
    <t>2,2,3-トリメチルペンタン</t>
  </si>
  <si>
    <t>2,2,4-トリメチルペンタン</t>
  </si>
  <si>
    <t>2,3,3-トリメチルペンタン</t>
  </si>
  <si>
    <t>2,3,4-トリメチルペンタン</t>
  </si>
  <si>
    <t>2-メチル-3-エチルペンタン</t>
  </si>
  <si>
    <t>3-メチル-3-エチルペンタン</t>
  </si>
  <si>
    <t>2-エチルヘキサノール</t>
  </si>
  <si>
    <t>ブチルエーテル</t>
  </si>
  <si>
    <t>ジブチルアミン</t>
  </si>
  <si>
    <t>安息香酸エチル</t>
  </si>
  <si>
    <t>n-プロピルベンゼン</t>
  </si>
  <si>
    <t>イソプロピルベンゼン</t>
  </si>
  <si>
    <t>1-メチル-2-エチルベンゼン</t>
  </si>
  <si>
    <t>1-メチル-3-エチルベンゼン</t>
  </si>
  <si>
    <t>1-メチル-4-エチルベンゼン</t>
  </si>
  <si>
    <t>1,2,3-トリメチルベンゼン</t>
  </si>
  <si>
    <t>1,2,4-トリメチルベンゼン</t>
  </si>
  <si>
    <t>1,3,5-トリメチルベンゼン</t>
  </si>
  <si>
    <t>n-プロピルシクロヘキサン</t>
  </si>
  <si>
    <t>イソプロピルシクロヘキサン</t>
  </si>
  <si>
    <t>1-ノネン</t>
  </si>
  <si>
    <t>n-ノナン</t>
  </si>
  <si>
    <t>2,2,3-トリメチルヘキサン</t>
  </si>
  <si>
    <t>2,2,4-トリメチルヘキサン</t>
  </si>
  <si>
    <t>2,2,5-トリメチルヘキサン</t>
  </si>
  <si>
    <t>3,3-ジエチルペンタン</t>
  </si>
  <si>
    <t>2,2,3,3-テトラメチルペンタン</t>
  </si>
  <si>
    <t>2,2,3,4-テトラメチルペンタン</t>
  </si>
  <si>
    <t>2,2,4,4-テトラメチルペンタン</t>
  </si>
  <si>
    <t>2,3,3,4-テトラメチルペンタン</t>
  </si>
  <si>
    <t>ナフタレン</t>
  </si>
  <si>
    <t>1,2,3,4-テトラヒドロナフタレン</t>
  </si>
  <si>
    <t>n-ブチルベンゼン</t>
  </si>
  <si>
    <t>イソブチルベンゼン</t>
  </si>
  <si>
    <t>sec-ブチルベンゼン</t>
  </si>
  <si>
    <t>tert-ブチルベンゼン</t>
  </si>
  <si>
    <t>1-メチル-2-イソプロピルベンゼン</t>
  </si>
  <si>
    <t>1-メチル-3-イソプロピルベンゼン</t>
  </si>
  <si>
    <t>1-メチル-4-イソプロピルベンゼン</t>
  </si>
  <si>
    <t>1,4-ジエチルベンゼン</t>
  </si>
  <si>
    <t>1,2,4,5-テトラメチルベンゼン</t>
  </si>
  <si>
    <t>n-ブチルアニリン</t>
  </si>
  <si>
    <t>cis-デカリン</t>
  </si>
  <si>
    <t>trans-デカリン</t>
  </si>
  <si>
    <t>カプリロニトリル</t>
  </si>
  <si>
    <t>n-ブチルシクロヘキサン</t>
  </si>
  <si>
    <t>イソブチルシクロヘキサン</t>
  </si>
  <si>
    <t>sec-ブチルシクロヘキサン</t>
  </si>
  <si>
    <t>tert-ブチルシクロヘキサン</t>
  </si>
  <si>
    <t>1-デセン</t>
  </si>
  <si>
    <t>n-デカン</t>
  </si>
  <si>
    <t>3,3,5-トリメチルヘプタン</t>
  </si>
  <si>
    <t>2,2,3,3-テトラメチルヘキサン</t>
  </si>
  <si>
    <t>2,2,5,5-テトラメチルヘキサン</t>
  </si>
  <si>
    <t>1-デカノ－ル</t>
  </si>
  <si>
    <t>1-メチルナフタレン</t>
  </si>
  <si>
    <t>2-メチルナフタレン</t>
  </si>
  <si>
    <t>n-ヘキシルシクロペンタン</t>
  </si>
  <si>
    <t>1-ウンデセン</t>
  </si>
  <si>
    <t>n-ウンデカン</t>
  </si>
  <si>
    <t>ジフェニルエ－テル</t>
  </si>
  <si>
    <t>n-ヘプチルシクロペンタン</t>
  </si>
  <si>
    <t>1-ドデセン</t>
  </si>
  <si>
    <t>n-ドデカン</t>
  </si>
  <si>
    <t>トリブチルアミン</t>
  </si>
  <si>
    <t>ジフェニルメタン</t>
  </si>
  <si>
    <t>n-オクチルシクロペンタン</t>
  </si>
  <si>
    <t>1-トリデセン</t>
  </si>
  <si>
    <t>n-トリデカン</t>
  </si>
  <si>
    <t>アントラセン</t>
  </si>
  <si>
    <t>フェナントレン</t>
  </si>
  <si>
    <t>n-ノニルシクロペンタン</t>
  </si>
  <si>
    <t>1-テトラデセン</t>
  </si>
  <si>
    <t>n-テトラデカン</t>
  </si>
  <si>
    <t>n-デシルシクロペンタン</t>
  </si>
  <si>
    <t>n-ペンタデカン</t>
  </si>
  <si>
    <t>n-デシルシクロヘキサン</t>
  </si>
  <si>
    <t>1-ヘキサデセン</t>
  </si>
  <si>
    <t>n-ヘキサデカン</t>
  </si>
  <si>
    <t>n-ドデシルシクロペンタン</t>
  </si>
  <si>
    <t>n-ヘプタデカン</t>
  </si>
  <si>
    <t>o-テルフェニル</t>
  </si>
  <si>
    <t>m-テルフェニル</t>
  </si>
  <si>
    <t>p-テルフェニル</t>
  </si>
  <si>
    <t>1-オクタデセン</t>
  </si>
  <si>
    <t>n-トリデシルシクロペンタン</t>
  </si>
  <si>
    <t>n-オクタデカン</t>
  </si>
  <si>
    <t>1-オクタデカノ－ル</t>
  </si>
  <si>
    <t>n-テトラデシルシクロペンタン</t>
  </si>
  <si>
    <t>n-ノナデカン</t>
  </si>
  <si>
    <t>n-ペンタデシルシクロペンタン</t>
  </si>
  <si>
    <t>n-エイコサン</t>
  </si>
  <si>
    <t>1-エイコサノ－ル</t>
  </si>
  <si>
    <t>n-ヘキサデシルシクロペンタン</t>
  </si>
  <si>
    <t>化学工学便覧第７版CD-ROM</t>
  </si>
  <si>
    <t>化学工学便覧第７版CD-ROM</t>
    <rPh sb="0" eb="2">
      <t>カガク</t>
    </rPh>
    <rPh sb="2" eb="4">
      <t>コウガク</t>
    </rPh>
    <rPh sb="4" eb="6">
      <t>ビンラン</t>
    </rPh>
    <rPh sb="6" eb="7">
      <t>ダイ</t>
    </rPh>
    <rPh sb="8" eb="9">
      <t>ハン</t>
    </rPh>
    <phoneticPr fontId="4"/>
  </si>
  <si>
    <t>飽和鎖状炭化水素</t>
    <rPh sb="0" eb="2">
      <t>ホウワ</t>
    </rPh>
    <rPh sb="2" eb="4">
      <t>サジョウ</t>
    </rPh>
    <rPh sb="4" eb="6">
      <t>タンカ</t>
    </rPh>
    <rPh sb="6" eb="8">
      <t>スイソ</t>
    </rPh>
    <phoneticPr fontId="4"/>
  </si>
  <si>
    <t>飽和環状炭化水素</t>
    <rPh sb="0" eb="2">
      <t>ホウワ</t>
    </rPh>
    <rPh sb="2" eb="4">
      <t>カンジョウ</t>
    </rPh>
    <rPh sb="4" eb="6">
      <t>タンカ</t>
    </rPh>
    <rPh sb="6" eb="8">
      <t>スイソ</t>
    </rPh>
    <phoneticPr fontId="4"/>
  </si>
  <si>
    <t>不飽和炭化水素</t>
    <rPh sb="0" eb="3">
      <t>フホウワ</t>
    </rPh>
    <rPh sb="3" eb="5">
      <t>タンカ</t>
    </rPh>
    <rPh sb="5" eb="7">
      <t>スイソ</t>
    </rPh>
    <phoneticPr fontId="4"/>
  </si>
  <si>
    <t>芳香族</t>
    <rPh sb="0" eb="3">
      <t>ホウコウゾク</t>
    </rPh>
    <phoneticPr fontId="4"/>
  </si>
  <si>
    <t>エーテル・ケトン</t>
    <phoneticPr fontId="4"/>
  </si>
  <si>
    <t>有機酸</t>
    <rPh sb="0" eb="3">
      <t>ユウキサン</t>
    </rPh>
    <phoneticPr fontId="4"/>
  </si>
  <si>
    <t>芳香族アルコール</t>
    <rPh sb="0" eb="3">
      <t>ホウコウゾク</t>
    </rPh>
    <phoneticPr fontId="4"/>
  </si>
  <si>
    <t>エステル</t>
    <phoneticPr fontId="4"/>
  </si>
  <si>
    <t>窒素有機物</t>
    <rPh sb="0" eb="2">
      <t>チッソ</t>
    </rPh>
    <rPh sb="2" eb="5">
      <t>ユウキブツ</t>
    </rPh>
    <phoneticPr fontId="4"/>
  </si>
  <si>
    <t>硫黄有機物</t>
    <rPh sb="0" eb="2">
      <t>イオウ</t>
    </rPh>
    <rPh sb="2" eb="4">
      <t>ユウキ</t>
    </rPh>
    <rPh sb="4" eb="5">
      <t>ブツ</t>
    </rPh>
    <phoneticPr fontId="4"/>
  </si>
  <si>
    <t>冷媒</t>
    <rPh sb="0" eb="2">
      <t>レイバイ</t>
    </rPh>
    <phoneticPr fontId="4"/>
  </si>
  <si>
    <t>R114(1,1-ジクロロ-1,2,2,2-テトラフルオロエタン)</t>
  </si>
  <si>
    <t>R114(1,2-ジクロロ-1,1,2,2-テトラフルオロエタン)</t>
  </si>
  <si>
    <t>R152a(1,1-ジフルオロエタン)</t>
  </si>
  <si>
    <t>メチルメルカプタン</t>
  </si>
  <si>
    <t>ジシアン</t>
  </si>
  <si>
    <t>イソシアン酸メチル</t>
  </si>
  <si>
    <t>1,1-ジクロロエタン</t>
  </si>
  <si>
    <t>アリルアルコール</t>
  </si>
  <si>
    <t>2-プロパノール</t>
  </si>
  <si>
    <t>1,2-プロパンジオール</t>
  </si>
  <si>
    <t>1,3-プロパンジオール</t>
  </si>
  <si>
    <t>グリセリン</t>
  </si>
  <si>
    <t>ピロール</t>
  </si>
  <si>
    <t>アクリル酸メチル</t>
  </si>
  <si>
    <t>塩化tert-ブチル</t>
  </si>
  <si>
    <t>モルフォリン</t>
  </si>
  <si>
    <t>イソアミルアルコール</t>
  </si>
  <si>
    <t>パーフルオロベンゼン</t>
  </si>
  <si>
    <t>パーフルオロシクロヘキサン</t>
  </si>
  <si>
    <t>イソ酪酸エチル</t>
  </si>
  <si>
    <t>プロピオン酸プロピル</t>
  </si>
  <si>
    <t>1-ヘキサノール</t>
  </si>
  <si>
    <t>パーフルオロメチルシクロヘキサン</t>
  </si>
  <si>
    <t>α-メチルスチレン</t>
  </si>
  <si>
    <t>ジヘキシルエーテル</t>
  </si>
  <si>
    <t>ドデカノール</t>
  </si>
  <si>
    <t>フタル酸ジブチル</t>
  </si>
  <si>
    <t>Ｖｃ</t>
  </si>
  <si>
    <t>mL/mol</t>
  </si>
  <si>
    <t>水</t>
    <rPh sb="0" eb="1">
      <t>ミズ</t>
    </rPh>
    <phoneticPr fontId="6"/>
  </si>
  <si>
    <t>空気</t>
    <rPh sb="0" eb="2">
      <t>クウキ</t>
    </rPh>
    <phoneticPr fontId="6"/>
  </si>
  <si>
    <t>水素</t>
    <rPh sb="0" eb="2">
      <t>スイソ</t>
    </rPh>
    <phoneticPr fontId="6"/>
  </si>
  <si>
    <t>フッ素</t>
    <rPh sb="2" eb="3">
      <t>ソ</t>
    </rPh>
    <phoneticPr fontId="6"/>
  </si>
  <si>
    <t>窒素</t>
    <rPh sb="0" eb="2">
      <t>チッソ</t>
    </rPh>
    <phoneticPr fontId="6"/>
  </si>
  <si>
    <t>酸素</t>
    <rPh sb="0" eb="2">
      <t>サンソ</t>
    </rPh>
    <phoneticPr fontId="6"/>
  </si>
  <si>
    <t>塩素</t>
    <rPh sb="0" eb="2">
      <t>エンソ</t>
    </rPh>
    <phoneticPr fontId="6"/>
  </si>
  <si>
    <t>臭素</t>
    <rPh sb="0" eb="2">
      <t>シュウソ</t>
    </rPh>
    <phoneticPr fontId="6"/>
  </si>
  <si>
    <t>塩化水素</t>
    <rPh sb="0" eb="2">
      <t>エンカ</t>
    </rPh>
    <rPh sb="2" eb="4">
      <t>スイソ</t>
    </rPh>
    <phoneticPr fontId="6"/>
  </si>
  <si>
    <t>硫化水素</t>
    <rPh sb="0" eb="2">
      <t>リュウカ</t>
    </rPh>
    <rPh sb="2" eb="4">
      <t>スイソ</t>
    </rPh>
    <phoneticPr fontId="6"/>
  </si>
  <si>
    <t>フッ化水素</t>
    <rPh sb="2" eb="3">
      <t>カ</t>
    </rPh>
    <rPh sb="3" eb="5">
      <t>スイソ</t>
    </rPh>
    <phoneticPr fontId="6"/>
  </si>
  <si>
    <t>臭化水素</t>
    <rPh sb="0" eb="2">
      <t>シュウカ</t>
    </rPh>
    <rPh sb="2" eb="4">
      <t>スイソ</t>
    </rPh>
    <phoneticPr fontId="6"/>
  </si>
  <si>
    <t>一酸化炭素</t>
    <rPh sb="0" eb="3">
      <t>イッサンカ</t>
    </rPh>
    <rPh sb="3" eb="5">
      <t>タンソ</t>
    </rPh>
    <phoneticPr fontId="6"/>
  </si>
  <si>
    <t>炭酸ガス</t>
    <rPh sb="0" eb="2">
      <t>タンサン</t>
    </rPh>
    <phoneticPr fontId="6"/>
  </si>
  <si>
    <t>二酸化硫黄</t>
    <rPh sb="0" eb="3">
      <t>ニサンカ</t>
    </rPh>
    <rPh sb="3" eb="5">
      <t>イオウ</t>
    </rPh>
    <phoneticPr fontId="6"/>
  </si>
  <si>
    <t>二硫化炭素</t>
    <rPh sb="0" eb="3">
      <t>ニリュウカ</t>
    </rPh>
    <rPh sb="3" eb="5">
      <t>タンソ</t>
    </rPh>
    <phoneticPr fontId="6"/>
  </si>
  <si>
    <t>1-ペンタデセン</t>
  </si>
  <si>
    <t>1,1-ビフェニル</t>
  </si>
  <si>
    <t>2-メチル-2-ぺンテン</t>
  </si>
  <si>
    <t>プロパジエン</t>
  </si>
  <si>
    <t>n-プロパノール</t>
  </si>
  <si>
    <t>n-アミルアルコール</t>
  </si>
  <si>
    <t>1-オクタノール</t>
  </si>
  <si>
    <t>2-オクタノール</t>
  </si>
  <si>
    <t>1-ヘプタデカノ－ル</t>
  </si>
  <si>
    <t>プロピレンオキサイド</t>
  </si>
  <si>
    <t>ジエチルエーテル</t>
  </si>
  <si>
    <t>1,2-ジメトキシエタン</t>
  </si>
  <si>
    <t>蟻酸</t>
    <rPh sb="0" eb="2">
      <t>ギサン</t>
    </rPh>
    <phoneticPr fontId="6"/>
  </si>
  <si>
    <t>酢酸</t>
    <rPh sb="0" eb="2">
      <t>サクサン</t>
    </rPh>
    <phoneticPr fontId="6"/>
  </si>
  <si>
    <t>酪酸</t>
    <rPh sb="0" eb="1">
      <t>ラク</t>
    </rPh>
    <rPh sb="1" eb="2">
      <t>サン</t>
    </rPh>
    <phoneticPr fontId="6"/>
  </si>
  <si>
    <t>無水フタル酸</t>
    <rPh sb="0" eb="2">
      <t>ムスイ</t>
    </rPh>
    <rPh sb="5" eb="6">
      <t>サン</t>
    </rPh>
    <phoneticPr fontId="6"/>
  </si>
  <si>
    <t>プロピオン酸</t>
  </si>
  <si>
    <t>酢酸エチル</t>
    <rPh sb="0" eb="2">
      <t>サクサン</t>
    </rPh>
    <phoneticPr fontId="6"/>
  </si>
  <si>
    <t>n-ギ酸プロピル</t>
  </si>
  <si>
    <t>酢酸-n-プロピル</t>
  </si>
  <si>
    <t>酢酸-n-ブチル</t>
  </si>
  <si>
    <t>酪酸エチル</t>
  </si>
  <si>
    <t>2-エトキシエタノール</t>
  </si>
  <si>
    <t>2-ブトキシエタノール</t>
  </si>
  <si>
    <t>4-ピコリン</t>
  </si>
  <si>
    <t>メチルエチルスルフィド</t>
  </si>
  <si>
    <t>ニ硫化ジエチル</t>
  </si>
  <si>
    <t>パ－フルオロ-n-ヘプタン</t>
  </si>
  <si>
    <t>パーフルオロ-n-ヘキサン</t>
  </si>
  <si>
    <t>R143a(1,1,1-トリフルオロエタン)</t>
  </si>
  <si>
    <t>四塩化炭素</t>
    <rPh sb="0" eb="1">
      <t>シ</t>
    </rPh>
    <rPh sb="1" eb="3">
      <t>エンカ</t>
    </rPh>
    <rPh sb="3" eb="5">
      <t>タンソ</t>
    </rPh>
    <phoneticPr fontId="6"/>
  </si>
  <si>
    <t>塩化ビニル</t>
    <rPh sb="0" eb="2">
      <t>エンカ</t>
    </rPh>
    <phoneticPr fontId="6"/>
  </si>
  <si>
    <t>R13(クロロトリフルオロメタン)</t>
  </si>
  <si>
    <t>R12(ジクロロジフルオロメタン)</t>
  </si>
  <si>
    <t>R11(トリクロロフルオロメタン)</t>
  </si>
  <si>
    <t>R22(クロロジフルオロメタン)</t>
  </si>
  <si>
    <t>R21(ジクロロモノフルオロメタン)</t>
  </si>
  <si>
    <t>R115(クロロペンタフルオロエタン)</t>
  </si>
  <si>
    <t>R142b(1-クロロ-1,1-ジフルオロエタン)</t>
  </si>
  <si>
    <t>ジボラン</t>
  </si>
  <si>
    <t>三弗化臭素</t>
  </si>
  <si>
    <t>五弗化臭素</t>
  </si>
  <si>
    <t>五弗化塩素</t>
  </si>
  <si>
    <t>塩化アンモニウム</t>
  </si>
  <si>
    <t>オキシ塩化リン</t>
  </si>
  <si>
    <t>塩化重水素</t>
  </si>
  <si>
    <t>ヨウ化重水素</t>
  </si>
  <si>
    <t>硫化重水素</t>
  </si>
  <si>
    <t>トリジュウテロ燐</t>
  </si>
  <si>
    <t>重水</t>
  </si>
  <si>
    <t>フッ化ニトロイル</t>
    <rPh sb="2" eb="3">
      <t>カ</t>
    </rPh>
    <phoneticPr fontId="24"/>
  </si>
  <si>
    <t>cis-ジフルオロジアゼン</t>
  </si>
  <si>
    <t>trans-ジフルオロジアゼン</t>
  </si>
  <si>
    <t>ニフッ化酸素</t>
    <rPh sb="3" eb="4">
      <t>カ</t>
    </rPh>
    <phoneticPr fontId="24"/>
  </si>
  <si>
    <t>二フッ化キセノン</t>
    <rPh sb="3" eb="4">
      <t>カ</t>
    </rPh>
    <phoneticPr fontId="24"/>
  </si>
  <si>
    <t>酸化トリフルオロアミン</t>
  </si>
  <si>
    <t>四弗化硫黄</t>
  </si>
  <si>
    <t>四フッ化キセノン</t>
    <rPh sb="3" eb="4">
      <t>カ</t>
    </rPh>
    <phoneticPr fontId="24"/>
  </si>
  <si>
    <t>重水素化水素</t>
  </si>
  <si>
    <t>硝酸</t>
  </si>
  <si>
    <t>硫酸</t>
  </si>
  <si>
    <t>二硫化水素</t>
  </si>
  <si>
    <t>三硫化水素</t>
  </si>
  <si>
    <t>四硫化水素</t>
  </si>
  <si>
    <t>五硫化水素</t>
  </si>
  <si>
    <t>セレン化水素</t>
  </si>
  <si>
    <t>リン酸</t>
  </si>
  <si>
    <t>水銀</t>
  </si>
  <si>
    <t>塩化水銀</t>
  </si>
  <si>
    <t>重アンモニア</t>
  </si>
  <si>
    <t>ジフルオロアミン</t>
  </si>
  <si>
    <t>弗化ニトロシル</t>
  </si>
  <si>
    <t>テトラフルオロヒドラジン</t>
  </si>
  <si>
    <t>四酸化二窒素</t>
  </si>
  <si>
    <t>ホスフィン</t>
  </si>
  <si>
    <t>ラドン</t>
  </si>
  <si>
    <t>硫黄</t>
  </si>
  <si>
    <t>セレン</t>
  </si>
  <si>
    <t>クロロトリフルオロシラン</t>
  </si>
  <si>
    <t>ジクロロジフルオロシラン</t>
  </si>
  <si>
    <t>トリクロロフルオロシラン</t>
  </si>
  <si>
    <t>シラン</t>
  </si>
  <si>
    <t>フッ化ウラン(VI)</t>
    <rPh sb="2" eb="3">
      <t>カ</t>
    </rPh>
    <phoneticPr fontId="24"/>
  </si>
  <si>
    <t>ヨウ化ジルコニウム(IV)</t>
  </si>
  <si>
    <t>ブロモクロロジフルオロメタン</t>
  </si>
  <si>
    <t>ブロモトリフルオロメタン</t>
  </si>
  <si>
    <t>ジブロモジフルオロメタン</t>
  </si>
  <si>
    <t>ブロモジフルオロメタン</t>
  </si>
  <si>
    <t>トリフルオルメタン</t>
  </si>
  <si>
    <t>ヨードフォルム</t>
  </si>
  <si>
    <t>クロロフルオロメタン</t>
  </si>
  <si>
    <t>ジフルオロメタン</t>
  </si>
  <si>
    <t>ジョードメタン</t>
  </si>
  <si>
    <t>ホルムアミド</t>
  </si>
  <si>
    <t>1,2-ジブロモテトラフルオロエタン</t>
  </si>
  <si>
    <t>クロロトリフルオロエチレン</t>
  </si>
  <si>
    <t>ヘキサクロロエタン</t>
  </si>
  <si>
    <t>トリフルオロアセトニトリル</t>
  </si>
  <si>
    <t>ペンタクロロエタン</t>
  </si>
  <si>
    <t>トリフルオロエチレン</t>
  </si>
  <si>
    <t>ペンタフルオロエタン</t>
  </si>
  <si>
    <t>ペンタフルオロジメチルエーテル</t>
  </si>
  <si>
    <t>cis-1,2-ジクロロエチレン</t>
  </si>
  <si>
    <t>trans-1,2-ジクロロエチレン</t>
  </si>
  <si>
    <t>1,1,1,2-テトラクロロエタン</t>
  </si>
  <si>
    <t>1,1,2,2-テトラクロロエタン</t>
  </si>
  <si>
    <t>1,1,1,2-テトラフルオロエタン</t>
  </si>
  <si>
    <t>1,1,2,2-テトラフルオロエタン</t>
  </si>
  <si>
    <t>ブロモエチレン</t>
  </si>
  <si>
    <t>1,1,2-トリフルオロエタン</t>
  </si>
  <si>
    <t>トリフルオロエタノール</t>
  </si>
  <si>
    <t>1,2-ジブロモエタン</t>
  </si>
  <si>
    <t>チア酢酸</t>
  </si>
  <si>
    <t>チアシクロプロパン</t>
  </si>
  <si>
    <t>ヨウ化エチル</t>
  </si>
  <si>
    <t>アセトアミド</t>
  </si>
  <si>
    <t>N-メチルホルムアミド</t>
  </si>
  <si>
    <t>ジメチルスルホキシド</t>
  </si>
  <si>
    <t>クロロペンタフルオロアセトン</t>
  </si>
  <si>
    <t>ヘキサフルオロプロピレン</t>
  </si>
  <si>
    <t>ヘキサフルオロアセトン</t>
  </si>
  <si>
    <t>オクタフルオロプロパン</t>
  </si>
  <si>
    <t>1,1,1,2,3,3,3-ヘプタフルオロプロパン</t>
  </si>
  <si>
    <t>1,1,1,2,3,3-ヘキサフルオロプロパン</t>
  </si>
  <si>
    <t>1,1,1,3,3,3-ヘキサフルオロプロパン</t>
  </si>
  <si>
    <t>1,1,1,2,2-ペンタフルオロプロパン</t>
  </si>
  <si>
    <t>1,1,1,3,3-ペンタフルオロプロパン</t>
  </si>
  <si>
    <t>1,1,2,2,3-ペンタフルオロプロパン</t>
  </si>
  <si>
    <t>プロパギルアルコール</t>
  </si>
  <si>
    <t>アリルブロマイド</t>
  </si>
  <si>
    <t>エピクロロヒドリン</t>
  </si>
  <si>
    <t>アリルアイオダイド</t>
  </si>
  <si>
    <t>1,2－ジブロモプロパン</t>
  </si>
  <si>
    <t>1,3-ジブロモプロパン</t>
  </si>
  <si>
    <t>1,3-ジクロロプロパン</t>
  </si>
  <si>
    <t>2,2-ジクロロプロパン</t>
  </si>
  <si>
    <t>トリオキサン</t>
  </si>
  <si>
    <t>弗化プロピル</t>
  </si>
  <si>
    <t>弗化イソプロピル</t>
  </si>
  <si>
    <t>ヨウ化プロピル</t>
  </si>
  <si>
    <t>ヨウ化イソプロピル</t>
  </si>
  <si>
    <t>アリルアミン</t>
  </si>
  <si>
    <t>N,N-ジメチルホルムアミド</t>
  </si>
  <si>
    <t>1-ニトロプロパン</t>
  </si>
  <si>
    <t>2-ニトロプロパン</t>
  </si>
  <si>
    <t>モノイソプロパノールアミン</t>
  </si>
  <si>
    <t>ジイソプロパノールアミン</t>
  </si>
  <si>
    <t>トリイソプロパノールアミン</t>
  </si>
  <si>
    <t>オクタフルオロシクロブタン</t>
  </si>
  <si>
    <t>ピラジン</t>
  </si>
  <si>
    <t>シアン化アリル</t>
  </si>
  <si>
    <t>シクロブテン</t>
  </si>
  <si>
    <t>γ-ブチロラクトン</t>
  </si>
  <si>
    <t>イソブチロニトリル</t>
  </si>
  <si>
    <t>1,4-ジブロモブタン</t>
  </si>
  <si>
    <t>1,4-ジクロロブタン</t>
  </si>
  <si>
    <t>2,2-ジクロロブタン</t>
  </si>
  <si>
    <t>1,3-ジオキサン</t>
  </si>
  <si>
    <t>スルホラン</t>
  </si>
  <si>
    <t>臭化ブチル</t>
  </si>
  <si>
    <t>臭化sec-ブチル</t>
  </si>
  <si>
    <t>臭化tert-ブチル</t>
  </si>
  <si>
    <t>ピペラジン</t>
  </si>
  <si>
    <t>メチルプロピルエーテル</t>
  </si>
  <si>
    <t>メチルイソプロピルエーテル</t>
  </si>
  <si>
    <t>硫化イソプロピルメチル</t>
  </si>
  <si>
    <t>sec-ブチルアミン</t>
  </si>
  <si>
    <t>tert-ブチルアミン</t>
  </si>
  <si>
    <t>N-エチルエタノールアミン</t>
  </si>
  <si>
    <t>ヘキサフルオロアセチレン</t>
  </si>
  <si>
    <t>フルフラール</t>
  </si>
  <si>
    <t>メチルピラジン</t>
  </si>
  <si>
    <t>ブルフリルアルコール</t>
  </si>
  <si>
    <t>ジヒドロピラン</t>
  </si>
  <si>
    <t>アセチルアセトン</t>
  </si>
  <si>
    <t>酢酸アリル</t>
  </si>
  <si>
    <t>アセト酢酸メチル</t>
  </si>
  <si>
    <t>シクロペンタノール</t>
  </si>
  <si>
    <t>エチルアリルエーテル</t>
  </si>
  <si>
    <t>テトラヒドロピラン</t>
  </si>
  <si>
    <t>イソ吉草酸</t>
  </si>
  <si>
    <t>ギ酸ブチル</t>
  </si>
  <si>
    <t>酢酸イソプロピル</t>
  </si>
  <si>
    <t>シクロペンタンチオール</t>
  </si>
  <si>
    <t>臭化アミル</t>
  </si>
  <si>
    <t>sec-アミルアルコール</t>
  </si>
  <si>
    <t>ネオペンチルアルコール</t>
  </si>
  <si>
    <t>3-ペンタノール</t>
  </si>
  <si>
    <t>イソペンチルメルカプタン</t>
  </si>
  <si>
    <t>アミルアミン</t>
  </si>
  <si>
    <t>ブロモペンタフルオロベンゼン</t>
  </si>
  <si>
    <t>クロロペンタフルオロベンゼン</t>
  </si>
  <si>
    <t>ジクロロテトラフルオロベンゼン</t>
  </si>
  <si>
    <t>1,3,5-トリクロロトリフルオロベンゼン</t>
  </si>
  <si>
    <t>ヘキサクロロベンゼン</t>
  </si>
  <si>
    <t>ペンタフルオロベンゼン</t>
  </si>
  <si>
    <t>ベンタフルオロフェノール</t>
  </si>
  <si>
    <t>1,2,3,4-テトラフルオロベンゼン</t>
  </si>
  <si>
    <t>1,2,3,5-テトラフルオロベンゼン</t>
  </si>
  <si>
    <t>1,2,4,5-テトラフルオロベンゼン</t>
  </si>
  <si>
    <t>1,2,3-トリクロロベンゼン</t>
  </si>
  <si>
    <t>1,2,4-トリクロロベンゼン</t>
  </si>
  <si>
    <t>1,3,5-トリクロロベンゼン</t>
  </si>
  <si>
    <t>p-ジフルオロベンゼン</t>
  </si>
  <si>
    <t>ニトロベンゼン</t>
  </si>
  <si>
    <t>チオフェノール</t>
  </si>
  <si>
    <t>2,3-ジメチルチオフェン</t>
  </si>
  <si>
    <t>2,4-ジメチルチオフェン</t>
  </si>
  <si>
    <t>2,5-ジメチルチオフェン</t>
  </si>
  <si>
    <t>3,4-ジメチルチオフェン</t>
  </si>
  <si>
    <t>メシチルオキサイド</t>
  </si>
  <si>
    <t>アセト酢酸エチル</t>
  </si>
  <si>
    <t>無水プロピオン酸</t>
  </si>
  <si>
    <t>カプロニトリル</t>
  </si>
  <si>
    <t>カプロラクタム</t>
  </si>
  <si>
    <t>カプロアルデハイド</t>
  </si>
  <si>
    <t>メチルブチルケトン</t>
  </si>
  <si>
    <t>酢酸sec-ブチル</t>
  </si>
  <si>
    <t>カプロン酸</t>
  </si>
  <si>
    <t>ジアセトンアルコール</t>
  </si>
  <si>
    <t>吉草酸メチル</t>
  </si>
  <si>
    <t>ギ酸ペンチル</t>
  </si>
  <si>
    <t>ギ酸イソペンチル</t>
  </si>
  <si>
    <t>シクロヘキサンチオール</t>
  </si>
  <si>
    <t>3-メチルチアシクロヘキサン</t>
  </si>
  <si>
    <t>4-メチルチアシクロヘキサン</t>
  </si>
  <si>
    <t>塩化ヘキシル</t>
  </si>
  <si>
    <t>2-メチルピペリジン</t>
  </si>
  <si>
    <t>2-ヘキサノール</t>
  </si>
  <si>
    <t>3-ヘキサノール</t>
  </si>
  <si>
    <t>ジイソプロピルアミン</t>
  </si>
  <si>
    <t>2,4-ジメチルピリジン</t>
  </si>
  <si>
    <t>2,6-ジメチルピリジン</t>
  </si>
  <si>
    <t>アクリル酸ブチル</t>
  </si>
  <si>
    <t>アセト酢酸アリル</t>
  </si>
  <si>
    <t>cis-1,3-ジメチルシクロペンタン</t>
  </si>
  <si>
    <t>trans-1,3-ジメチルシクロペンタン</t>
  </si>
  <si>
    <t>ジプロピルケトン</t>
  </si>
  <si>
    <t>ジイソプロピルケトン</t>
  </si>
  <si>
    <t>エチルブチルケトン</t>
  </si>
  <si>
    <t>メチルアミルケトン</t>
  </si>
  <si>
    <t>2-cis-メチルシクロヘキサノール</t>
  </si>
  <si>
    <t>2-trans-メチルシクロヘキサノール</t>
  </si>
  <si>
    <t>3-cis-メチルシクロヘキサノール</t>
  </si>
  <si>
    <t>3-trans-メチルシクロヘキサノール</t>
  </si>
  <si>
    <t>プロピオン酸イソブチル</t>
  </si>
  <si>
    <t>ペンタン酸エチル</t>
  </si>
  <si>
    <t>ギ酸ヘキシル</t>
  </si>
  <si>
    <t>吉草酸エチル</t>
  </si>
  <si>
    <t>イソ吉草酸エチル</t>
  </si>
  <si>
    <t>ブタン酸プロピル</t>
  </si>
  <si>
    <t>イソブタン酸プロピル</t>
  </si>
  <si>
    <t>プロパン酸2－メチルプロピル</t>
  </si>
  <si>
    <t>酢酸イソペンチル</t>
  </si>
  <si>
    <t>酢酸アミル</t>
  </si>
  <si>
    <t>酢酸イソアミル</t>
  </si>
  <si>
    <t>ヘプタン酸</t>
  </si>
  <si>
    <t>エチルイソアミルエーテル</t>
  </si>
  <si>
    <t>3-ヘプタノール</t>
  </si>
  <si>
    <t>4-ヘプタノール</t>
  </si>
  <si>
    <t>ヘプチルアミン</t>
  </si>
  <si>
    <t>オクタデカフルオロオクタン</t>
  </si>
  <si>
    <t>p-トルニトリル</t>
  </si>
  <si>
    <t>アセトフェノン</t>
  </si>
  <si>
    <t>サリチル酸メチル</t>
  </si>
  <si>
    <t>o-メチルアニソール</t>
  </si>
  <si>
    <t>m-メチルアニソール</t>
  </si>
  <si>
    <t>p-メチルアニゾール</t>
  </si>
  <si>
    <t>N-エチルアニリン</t>
  </si>
  <si>
    <t>2,4-キシリデン</t>
  </si>
  <si>
    <t>2,6-キシリデン</t>
  </si>
  <si>
    <t>2,4,6-トリメチルピリジン</t>
  </si>
  <si>
    <t>シクロオクタン</t>
  </si>
  <si>
    <t>cis-2-オクテン</t>
  </si>
  <si>
    <t>メチルヘキシルケトン</t>
  </si>
  <si>
    <t>プロパン酸3－メチルブチル</t>
  </si>
  <si>
    <t>ブタン酸メチルプロピル</t>
  </si>
  <si>
    <t>ペンタン酸プロピル</t>
  </si>
  <si>
    <t>オクタン酸</t>
  </si>
  <si>
    <t>2,2,3,3-テトラメチルブタン</t>
  </si>
  <si>
    <t>sec-ブチルエーテル</t>
  </si>
  <si>
    <t>tert-ブチルエーテル</t>
  </si>
  <si>
    <t>オクチルアミン</t>
  </si>
  <si>
    <t>ジイソブチルアミン</t>
  </si>
  <si>
    <t>2－エチルヘキシルアミン</t>
  </si>
  <si>
    <t>キノリン</t>
  </si>
  <si>
    <t>イソキノリン</t>
  </si>
  <si>
    <t>インデン</t>
  </si>
  <si>
    <t>インダン</t>
  </si>
  <si>
    <t>trans-beta-メチルスチレン</t>
  </si>
  <si>
    <t>酢酸ベンジル</t>
  </si>
  <si>
    <t>クメン</t>
  </si>
  <si>
    <t>エチルベンジルエーテル</t>
  </si>
  <si>
    <t>ホロン</t>
  </si>
  <si>
    <t>イソホロン</t>
  </si>
  <si>
    <t>シクロノナン</t>
  </si>
  <si>
    <t>メチルシクロオクタン</t>
  </si>
  <si>
    <t>イソブチルシクロペンタン</t>
  </si>
  <si>
    <t>sec-ブチルシクロペンタン</t>
  </si>
  <si>
    <t>tert-ブチルシクロペンタン</t>
  </si>
  <si>
    <t>1,1,3-トリメチルシクロヘキサン</t>
  </si>
  <si>
    <t>エチルシクロヘプタン</t>
  </si>
  <si>
    <t>ジブチルケトン</t>
  </si>
  <si>
    <t>ジイソブチルケトン</t>
  </si>
  <si>
    <t>メチルヘプチルケトン</t>
  </si>
  <si>
    <t>ノナン酸</t>
  </si>
  <si>
    <t>2,3-ジメチルヘプタン</t>
  </si>
  <si>
    <t>2,4-ジメチルヘプタン</t>
  </si>
  <si>
    <t>2,5-ジメチルヘプタン</t>
  </si>
  <si>
    <t>3,3-ジメチルヘプタン</t>
  </si>
  <si>
    <t>3,4-ジメチルヘプタン</t>
  </si>
  <si>
    <t>3,5-ジメチルヘプタン</t>
  </si>
  <si>
    <t>4,4-ジメチルヘプタン</t>
  </si>
  <si>
    <t>2,3,3-トリメチルヘキサン</t>
  </si>
  <si>
    <t>2,3,5-トリメチルヘキサン</t>
  </si>
  <si>
    <t>2,4,4-トリメチルヘキサン</t>
  </si>
  <si>
    <t>3,3,4-トリメチルヘキサン</t>
  </si>
  <si>
    <t>パーフルオロデカリン</t>
  </si>
  <si>
    <t>ドコサフルオロデカン</t>
  </si>
  <si>
    <t>ブロモナフタレン</t>
  </si>
  <si>
    <t>フタル酸ジメチル</t>
  </si>
  <si>
    <t>安息香酸プロピル</t>
  </si>
  <si>
    <t>1,2-ジエチルベンゼン</t>
  </si>
  <si>
    <t>1,3-ジエチルベンゼン</t>
  </si>
  <si>
    <t>1,2,3,5-テトラメチルベンゼン</t>
  </si>
  <si>
    <t>イソプロピルクレゾール</t>
  </si>
  <si>
    <t>N,N-ジェチルアニリン</t>
  </si>
  <si>
    <t>ジペンテン</t>
  </si>
  <si>
    <t>アジピン酸ジエチル</t>
  </si>
  <si>
    <t>カプリックアルデヒド</t>
  </si>
  <si>
    <t>メントール</t>
  </si>
  <si>
    <t>デカン酸</t>
  </si>
  <si>
    <t>オクタン酸エチル</t>
  </si>
  <si>
    <t>3,3-ジエチルヘキサン</t>
  </si>
  <si>
    <t>3,4-ジエチルヘキサン</t>
  </si>
  <si>
    <t>2,2-ジメチルオクタン</t>
  </si>
  <si>
    <t>2,3-ジメチルオクタン</t>
  </si>
  <si>
    <t>2,4-ジメチルオクタン</t>
  </si>
  <si>
    <t>2,5-ジメチルオクタン</t>
  </si>
  <si>
    <t>2,6-ジメチルオクタン</t>
  </si>
  <si>
    <t>2,7-ジメチルオクタン</t>
  </si>
  <si>
    <t>2,2,3,3,4-ペンタメチルペンタン</t>
  </si>
  <si>
    <t>2,2,3,4,4-ペンタメチルペンタン</t>
  </si>
  <si>
    <t>3,4,4-トリメチルヘプタン</t>
  </si>
  <si>
    <t>3,4,5-トリメチルヘプタン</t>
  </si>
  <si>
    <t>2,2,3,4-テトラメチルヘキサン</t>
  </si>
  <si>
    <t>2,2,3,5-テトラメチルヘキサン</t>
  </si>
  <si>
    <t>2,2,4,4-テトラメチルヘキサン</t>
  </si>
  <si>
    <t>2,2,4,5-テトラメチルヘキサン</t>
  </si>
  <si>
    <t>2,3,3,4-テトラメチルヘキサン</t>
  </si>
  <si>
    <t>2,3,3,5-テトラメチルヘキサン</t>
  </si>
  <si>
    <t>2,3,4,4-テトラメチルヘキサン</t>
  </si>
  <si>
    <t>2,3,4,5-テトラメチルヘキサン</t>
  </si>
  <si>
    <t>3,3,4,4-テトラメチルヘキサン</t>
  </si>
  <si>
    <t>ジイソペンチルサルファイド</t>
  </si>
  <si>
    <t>ジアミルアミン</t>
  </si>
  <si>
    <t>オクタメチルエテンテトラアミン</t>
  </si>
  <si>
    <t>2,4-ジメチルキノリン</t>
  </si>
  <si>
    <t>4,7-ジメチルイングン</t>
  </si>
  <si>
    <t>アミルベンゼン</t>
  </si>
  <si>
    <t>2,3-ジメチルクメン</t>
  </si>
  <si>
    <t>2,5-ジメチルクメン</t>
  </si>
  <si>
    <t>2,4-ジエチルトルエン</t>
  </si>
  <si>
    <t>3,5-ジエチルトルエン</t>
  </si>
  <si>
    <t>ペンタメチルベンゼン</t>
  </si>
  <si>
    <t>ノナン酸エチル</t>
  </si>
  <si>
    <t>ウンデカノール</t>
  </si>
  <si>
    <t>カルバソール</t>
  </si>
  <si>
    <t>1,2-ジメチルナフタレン</t>
  </si>
  <si>
    <t>1,3-ジメチルナフタレン</t>
  </si>
  <si>
    <t>1,4-ジメチルナフタレン</t>
  </si>
  <si>
    <t>1,6-ジメチルナフタレン</t>
  </si>
  <si>
    <t>1,7－ジメチルナフタレン</t>
  </si>
  <si>
    <t>2,3-ジメチルナフタレン</t>
  </si>
  <si>
    <t>2,6-ジメチルナフタレン</t>
  </si>
  <si>
    <t>2,7-ジメチルナフタレン</t>
  </si>
  <si>
    <t>フタル酸ジェチル</t>
  </si>
  <si>
    <t>シクロヘキシルベンゼン</t>
  </si>
  <si>
    <t>安息香酸イソアミル</t>
  </si>
  <si>
    <t>o-ジイソプロピルベンゼン</t>
    <phoneticPr fontId="24"/>
  </si>
  <si>
    <t>m-ジイソプロピルベンゼン</t>
    <phoneticPr fontId="24"/>
  </si>
  <si>
    <t>p-ジイソプロピルベンゼン</t>
    <phoneticPr fontId="24"/>
  </si>
  <si>
    <t>ヘキサメチルベンゼン</t>
  </si>
  <si>
    <t>1,2,3-トリエチルベンゼン</t>
  </si>
  <si>
    <t>1,2,4-トリエチルベンゼン</t>
  </si>
  <si>
    <t>1,3,5-トリエチルベンゼン</t>
  </si>
  <si>
    <t>1-ドデシン</t>
    <phoneticPr fontId="24"/>
  </si>
  <si>
    <t>n-ヘキシルシクロヘキサン</t>
    <phoneticPr fontId="24"/>
  </si>
  <si>
    <t>2-エチル-7-メチルナフタレン</t>
    <phoneticPr fontId="24"/>
  </si>
  <si>
    <t>ドデカン酸メチル</t>
  </si>
  <si>
    <t>安息香酸ベンジル</t>
  </si>
  <si>
    <t>ジベンジルエーテル</t>
  </si>
  <si>
    <t>1-N-ブチルナフタレン</t>
  </si>
  <si>
    <t>2-ブチルナフタレン</t>
    <phoneticPr fontId="24"/>
  </si>
  <si>
    <t>n-オクチルベンゼン</t>
    <phoneticPr fontId="24"/>
  </si>
  <si>
    <t>1,2,3,4-テトラエチルベンゼン</t>
  </si>
  <si>
    <t>1,2,3,5-テトラエチルベンゼン</t>
  </si>
  <si>
    <t>1,2,4,5-テトラエチルベンゼン</t>
  </si>
  <si>
    <t>1-テトラデシン</t>
    <phoneticPr fontId="24"/>
  </si>
  <si>
    <t>1-ペンタデカノール</t>
  </si>
  <si>
    <t>ピレン</t>
  </si>
  <si>
    <t>n-デシルペンゼン</t>
  </si>
  <si>
    <t>1-ヘキサデシン</t>
  </si>
  <si>
    <t>2,2,4,4,6,8,8-ヘプタメチルノナン</t>
  </si>
  <si>
    <t>1-ヘキサデカノール</t>
  </si>
  <si>
    <t>ジオクチルアミン</t>
  </si>
  <si>
    <t>n-ウンデシルベンゼン</t>
  </si>
  <si>
    <t>1-ヘプタデシン</t>
  </si>
  <si>
    <t>n-ウンデシルシクロヘキサン</t>
  </si>
  <si>
    <t>1-ヘプタデセン</t>
  </si>
  <si>
    <t>ベンズアントラセン</t>
  </si>
  <si>
    <t>クリセン</t>
  </si>
  <si>
    <t>イソクリセン</t>
  </si>
  <si>
    <t>クリソゲン</t>
  </si>
  <si>
    <t>オレイン酸</t>
  </si>
  <si>
    <t>1-ノナデシン</t>
  </si>
  <si>
    <t>1-ノナデセン</t>
  </si>
  <si>
    <t>n-トリデシルシクロヘキサン</t>
    <phoneticPr fontId="24"/>
  </si>
  <si>
    <t>1-ノナデカノール</t>
  </si>
  <si>
    <t>n-テトラデシルシクロヘキサン</t>
    <phoneticPr fontId="24"/>
  </si>
  <si>
    <t>ヘネイコサン</t>
  </si>
  <si>
    <t>アジピン酸ジオクチル</t>
  </si>
  <si>
    <t>ドコサン</t>
  </si>
  <si>
    <t>トリコサン</t>
  </si>
  <si>
    <t>フタル酸ジオクチル</t>
  </si>
  <si>
    <t>テトラコサン</t>
  </si>
  <si>
    <t>物性推算法（大江修造2011,p320-)</t>
  </si>
  <si>
    <t>k-15</t>
  </si>
  <si>
    <t>k-16</t>
  </si>
  <si>
    <t>k-18</t>
  </si>
  <si>
    <t>k-19</t>
  </si>
  <si>
    <t>k-20</t>
  </si>
  <si>
    <t>k-22</t>
  </si>
  <si>
    <t>k-23</t>
  </si>
  <si>
    <t>k-25</t>
  </si>
  <si>
    <t>k-26</t>
  </si>
  <si>
    <t>k-27</t>
  </si>
  <si>
    <t>k-28</t>
  </si>
  <si>
    <t>k-29</t>
  </si>
  <si>
    <t>k-30</t>
  </si>
  <si>
    <t>k-31</t>
  </si>
  <si>
    <t>k-35</t>
  </si>
  <si>
    <t>k-38</t>
  </si>
  <si>
    <t>k-41</t>
  </si>
  <si>
    <t>k-42</t>
  </si>
  <si>
    <t>k-43</t>
  </si>
  <si>
    <t>k-44</t>
  </si>
  <si>
    <t>k-45</t>
  </si>
  <si>
    <t>k-46</t>
  </si>
  <si>
    <t>k-47</t>
  </si>
  <si>
    <t>k-49</t>
  </si>
  <si>
    <t>k-50</t>
  </si>
  <si>
    <t>k-54</t>
  </si>
  <si>
    <t>k-56</t>
  </si>
  <si>
    <t>k-59</t>
  </si>
  <si>
    <t>k-61</t>
  </si>
  <si>
    <t>k-64</t>
  </si>
  <si>
    <t>k-69</t>
  </si>
  <si>
    <t>k-70</t>
  </si>
  <si>
    <t>k-71</t>
  </si>
  <si>
    <t>k-75</t>
  </si>
  <si>
    <t>k-76</t>
  </si>
  <si>
    <t>k-77</t>
  </si>
  <si>
    <t>k-78</t>
  </si>
  <si>
    <t>k-81</t>
  </si>
  <si>
    <t>k-82</t>
  </si>
  <si>
    <t>k-84</t>
  </si>
  <si>
    <t>k-86</t>
  </si>
  <si>
    <t>k-87</t>
  </si>
  <si>
    <t>k-88</t>
  </si>
  <si>
    <t>k-95</t>
  </si>
  <si>
    <t>k-99</t>
  </si>
  <si>
    <t>k-100</t>
  </si>
  <si>
    <t>k-101</t>
  </si>
  <si>
    <t>k-102</t>
  </si>
  <si>
    <t>k-103</t>
  </si>
  <si>
    <t>k-105</t>
  </si>
  <si>
    <t>k-106</t>
  </si>
  <si>
    <t>k-113</t>
  </si>
  <si>
    <t>k-123</t>
  </si>
  <si>
    <t>k-124</t>
  </si>
  <si>
    <t>k-125</t>
  </si>
  <si>
    <t>k-129</t>
  </si>
  <si>
    <t>k-133</t>
  </si>
  <si>
    <t>k-134</t>
  </si>
  <si>
    <t>k-138</t>
  </si>
  <si>
    <t>k-139</t>
  </si>
  <si>
    <t>k-140</t>
  </si>
  <si>
    <t>k-141</t>
  </si>
  <si>
    <t>k-142</t>
  </si>
  <si>
    <t>k-143</t>
  </si>
  <si>
    <t>k-144</t>
  </si>
  <si>
    <t>k-146</t>
  </si>
  <si>
    <t>k-147</t>
  </si>
  <si>
    <t>k-149</t>
  </si>
  <si>
    <t>k-150</t>
  </si>
  <si>
    <t>k-153</t>
  </si>
  <si>
    <t>k-154</t>
  </si>
  <si>
    <t>k-155</t>
  </si>
  <si>
    <t>k-156</t>
  </si>
  <si>
    <t>k-157</t>
  </si>
  <si>
    <t>k-158</t>
  </si>
  <si>
    <t>k-159</t>
  </si>
  <si>
    <t>k-161</t>
  </si>
  <si>
    <t>k-165</t>
  </si>
  <si>
    <t>k-166</t>
  </si>
  <si>
    <t>k-170</t>
  </si>
  <si>
    <t>k-171</t>
  </si>
  <si>
    <t>k-175</t>
  </si>
  <si>
    <t>k-179</t>
  </si>
  <si>
    <t>k-182</t>
  </si>
  <si>
    <t>k-185</t>
  </si>
  <si>
    <t>k-189</t>
  </si>
  <si>
    <t>k-191</t>
  </si>
  <si>
    <t>k-192</t>
  </si>
  <si>
    <t>k-193</t>
  </si>
  <si>
    <t>k-197</t>
  </si>
  <si>
    <t>k-205</t>
  </si>
  <si>
    <t>k-206</t>
  </si>
  <si>
    <t>k-207</t>
  </si>
  <si>
    <t>k-208</t>
  </si>
  <si>
    <t>k-209</t>
  </si>
  <si>
    <t>k-210</t>
  </si>
  <si>
    <t>k-211</t>
  </si>
  <si>
    <t>k-212</t>
  </si>
  <si>
    <t>k-213</t>
  </si>
  <si>
    <t>k-214</t>
  </si>
  <si>
    <t>k-215</t>
  </si>
  <si>
    <t>k-216</t>
  </si>
  <si>
    <t>k-217</t>
  </si>
  <si>
    <t>k-218</t>
  </si>
  <si>
    <t>k-223</t>
  </si>
  <si>
    <t>k-226</t>
  </si>
  <si>
    <t>k-229</t>
  </si>
  <si>
    <t>k-230</t>
  </si>
  <si>
    <t>k-234</t>
  </si>
  <si>
    <t>k-235</t>
  </si>
  <si>
    <t>k-237</t>
  </si>
  <si>
    <t>k-238</t>
  </si>
  <si>
    <t>k-239</t>
  </si>
  <si>
    <t>k-247</t>
  </si>
  <si>
    <t>k-250</t>
  </si>
  <si>
    <t>k-251</t>
  </si>
  <si>
    <t>k-252</t>
  </si>
  <si>
    <t>k-253</t>
  </si>
  <si>
    <t>k-254</t>
  </si>
  <si>
    <t>k-255</t>
  </si>
  <si>
    <t>k-256</t>
  </si>
  <si>
    <t>k-257</t>
  </si>
  <si>
    <t>k-270</t>
  </si>
  <si>
    <t>k-271</t>
  </si>
  <si>
    <t>k-272</t>
  </si>
  <si>
    <t>k-273</t>
  </si>
  <si>
    <t>k-274</t>
  </si>
  <si>
    <t>k-277</t>
  </si>
  <si>
    <t>k-280</t>
  </si>
  <si>
    <t>k-286</t>
  </si>
  <si>
    <t>k-287</t>
  </si>
  <si>
    <t>k-293</t>
  </si>
  <si>
    <t>k-300</t>
  </si>
  <si>
    <t>k-301</t>
  </si>
  <si>
    <t>k-302</t>
  </si>
  <si>
    <t>k-303</t>
  </si>
  <si>
    <t>k-311</t>
  </si>
  <si>
    <t>k-316</t>
  </si>
  <si>
    <t>k-317</t>
  </si>
  <si>
    <t>k-318</t>
  </si>
  <si>
    <t>k-319</t>
  </si>
  <si>
    <t>k-320</t>
  </si>
  <si>
    <t>k-324</t>
  </si>
  <si>
    <t>k-327</t>
  </si>
  <si>
    <t>k-328</t>
  </si>
  <si>
    <t>k-331</t>
  </si>
  <si>
    <t>k-337</t>
  </si>
  <si>
    <t>k-338</t>
  </si>
  <si>
    <t>k-342</t>
  </si>
  <si>
    <t>k-346</t>
  </si>
  <si>
    <t>k-347</t>
  </si>
  <si>
    <t>k-349</t>
  </si>
  <si>
    <t>k-350</t>
  </si>
  <si>
    <t>k-351</t>
  </si>
  <si>
    <t>k-352</t>
  </si>
  <si>
    <t>k-353</t>
  </si>
  <si>
    <t>k-355</t>
  </si>
  <si>
    <t>k-356</t>
  </si>
  <si>
    <t>k-357</t>
  </si>
  <si>
    <t>k-358</t>
  </si>
  <si>
    <t>k-359</t>
  </si>
  <si>
    <t>k-360</t>
  </si>
  <si>
    <t>k-364</t>
  </si>
  <si>
    <t>k-366</t>
  </si>
  <si>
    <t>k-369</t>
  </si>
  <si>
    <t>k-371</t>
  </si>
  <si>
    <t>k-373</t>
  </si>
  <si>
    <t>k-374</t>
  </si>
  <si>
    <t>k-375</t>
  </si>
  <si>
    <t>k-376</t>
  </si>
  <si>
    <t>k-378</t>
  </si>
  <si>
    <t>k-386</t>
  </si>
  <si>
    <t>k-387</t>
  </si>
  <si>
    <t>k-389</t>
  </si>
  <si>
    <t>k-392</t>
  </si>
  <si>
    <t>k-393</t>
  </si>
  <si>
    <t>k-396</t>
  </si>
  <si>
    <t>k-397</t>
  </si>
  <si>
    <t>k-403</t>
  </si>
  <si>
    <t>k-404</t>
  </si>
  <si>
    <t>k-405</t>
  </si>
  <si>
    <t>k-406</t>
  </si>
  <si>
    <t>k-407</t>
  </si>
  <si>
    <t>k-408</t>
  </si>
  <si>
    <t>k-415</t>
  </si>
  <si>
    <t>k-416</t>
  </si>
  <si>
    <t>k-417</t>
  </si>
  <si>
    <t>k-418</t>
  </si>
  <si>
    <t>k-419</t>
  </si>
  <si>
    <t>k-420</t>
  </si>
  <si>
    <t>k-421</t>
  </si>
  <si>
    <t>k-424</t>
  </si>
  <si>
    <t>k-425</t>
  </si>
  <si>
    <t>k-426</t>
  </si>
  <si>
    <t>k-427</t>
  </si>
  <si>
    <t>k-428</t>
  </si>
  <si>
    <t>k-429</t>
  </si>
  <si>
    <t>k-430</t>
  </si>
  <si>
    <t>k-434</t>
  </si>
  <si>
    <t>k-435</t>
  </si>
  <si>
    <t>k-436</t>
  </si>
  <si>
    <t>k-437</t>
  </si>
  <si>
    <t>k-438</t>
  </si>
  <si>
    <t>k-439</t>
  </si>
  <si>
    <t>k-440</t>
  </si>
  <si>
    <t>k-441</t>
  </si>
  <si>
    <t>k-442</t>
  </si>
  <si>
    <t>k-443</t>
  </si>
  <si>
    <t>k-444</t>
  </si>
  <si>
    <t>k-448</t>
  </si>
  <si>
    <t>k-451</t>
  </si>
  <si>
    <t>k-456</t>
  </si>
  <si>
    <t>k-457</t>
  </si>
  <si>
    <t>k-459</t>
  </si>
  <si>
    <t>k-460</t>
  </si>
  <si>
    <t>k-462</t>
  </si>
  <si>
    <t>k-463</t>
  </si>
  <si>
    <t>k-464</t>
  </si>
  <si>
    <t>k-465</t>
  </si>
  <si>
    <t>k-466</t>
  </si>
  <si>
    <t>k-467</t>
  </si>
  <si>
    <t>k-470</t>
  </si>
  <si>
    <t>k-471</t>
  </si>
  <si>
    <t>k-472</t>
  </si>
  <si>
    <t>k-473</t>
  </si>
  <si>
    <t>k-475</t>
  </si>
  <si>
    <t>k-476</t>
  </si>
  <si>
    <t>k-477</t>
  </si>
  <si>
    <t>k-478</t>
  </si>
  <si>
    <t>k-479</t>
  </si>
  <si>
    <t>k-480</t>
  </si>
  <si>
    <t>k-491</t>
  </si>
  <si>
    <t>k-497</t>
  </si>
  <si>
    <t>k-498</t>
  </si>
  <si>
    <t>k-499</t>
  </si>
  <si>
    <t>k-500</t>
  </si>
  <si>
    <t>k-501</t>
  </si>
  <si>
    <t>k-503</t>
  </si>
  <si>
    <t>k-504</t>
  </si>
  <si>
    <t>k-506</t>
  </si>
  <si>
    <t>k-509</t>
  </si>
  <si>
    <t>k-510</t>
  </si>
  <si>
    <t>k-511</t>
  </si>
  <si>
    <t>k-514</t>
  </si>
  <si>
    <t>k-516</t>
  </si>
  <si>
    <t>k-517</t>
  </si>
  <si>
    <t>k-518</t>
  </si>
  <si>
    <t>k-519</t>
  </si>
  <si>
    <t>k-520</t>
  </si>
  <si>
    <t>k-521</t>
  </si>
  <si>
    <t>k-522</t>
  </si>
  <si>
    <t>k-529</t>
  </si>
  <si>
    <t>k-530</t>
  </si>
  <si>
    <t>k-531</t>
  </si>
  <si>
    <t>k-532</t>
  </si>
  <si>
    <t>k-533</t>
  </si>
  <si>
    <t>k-534</t>
  </si>
  <si>
    <t>k-535</t>
  </si>
  <si>
    <t>k-536</t>
  </si>
  <si>
    <t>k-537</t>
  </si>
  <si>
    <t>k-539</t>
  </si>
  <si>
    <t>k-541</t>
  </si>
  <si>
    <t>k-542</t>
  </si>
  <si>
    <t>k-544</t>
  </si>
  <si>
    <t>k-546</t>
  </si>
  <si>
    <t>k-547</t>
  </si>
  <si>
    <t>k-550</t>
  </si>
  <si>
    <t>k-554</t>
  </si>
  <si>
    <t>k-555</t>
  </si>
  <si>
    <t>k-556</t>
  </si>
  <si>
    <t>k-557</t>
  </si>
  <si>
    <t>k-558</t>
  </si>
  <si>
    <t>k-559</t>
  </si>
  <si>
    <t>k-560</t>
  </si>
  <si>
    <t>k-561</t>
  </si>
  <si>
    <t>k-569</t>
  </si>
  <si>
    <t>k-571</t>
  </si>
  <si>
    <t>k-574</t>
  </si>
  <si>
    <t>k-575</t>
  </si>
  <si>
    <t>k-576</t>
  </si>
  <si>
    <t>k-581</t>
  </si>
  <si>
    <t>k-582</t>
  </si>
  <si>
    <t>k-583</t>
  </si>
  <si>
    <t>k-584</t>
  </si>
  <si>
    <t>k-589</t>
  </si>
  <si>
    <t>k-590</t>
  </si>
  <si>
    <t>k-595</t>
  </si>
  <si>
    <t>k-596</t>
  </si>
  <si>
    <t>k-597</t>
  </si>
  <si>
    <t>k-598</t>
  </si>
  <si>
    <t>k-599</t>
  </si>
  <si>
    <t>k-600</t>
  </si>
  <si>
    <t>k-601</t>
  </si>
  <si>
    <t>k-602</t>
  </si>
  <si>
    <t>k-603</t>
  </si>
  <si>
    <t>k-604</t>
  </si>
  <si>
    <t>k-605</t>
  </si>
  <si>
    <t>k-606</t>
  </si>
  <si>
    <t>k-607</t>
  </si>
  <si>
    <t>k-608</t>
  </si>
  <si>
    <t>k-609</t>
  </si>
  <si>
    <t>k-610</t>
  </si>
  <si>
    <t>k-611</t>
  </si>
  <si>
    <t>k-612</t>
  </si>
  <si>
    <t>k-613</t>
  </si>
  <si>
    <t>k-614</t>
  </si>
  <si>
    <t>k-615</t>
  </si>
  <si>
    <t>k-616</t>
  </si>
  <si>
    <t>k-617</t>
  </si>
  <si>
    <t>k-627</t>
  </si>
  <si>
    <t>k-629</t>
  </si>
  <si>
    <t>k-630</t>
  </si>
  <si>
    <t>k-631</t>
  </si>
  <si>
    <t>k-632</t>
  </si>
  <si>
    <t>k-633</t>
  </si>
  <si>
    <t>k-635</t>
  </si>
  <si>
    <t>k-637</t>
  </si>
  <si>
    <t>k-640</t>
  </si>
  <si>
    <t>k-648</t>
  </si>
  <si>
    <t>k-649</t>
  </si>
  <si>
    <t>k-650</t>
  </si>
  <si>
    <t>k-659</t>
  </si>
  <si>
    <t>k-660</t>
  </si>
  <si>
    <t>k-661</t>
  </si>
  <si>
    <t>k-662</t>
  </si>
  <si>
    <t>k-663</t>
  </si>
  <si>
    <t>k-664</t>
  </si>
  <si>
    <t>k-665</t>
  </si>
  <si>
    <t>k-678</t>
  </si>
  <si>
    <t>k-680</t>
  </si>
  <si>
    <t>k-681</t>
  </si>
  <si>
    <t>k-682</t>
  </si>
  <si>
    <t>k-687</t>
  </si>
  <si>
    <t>k-688</t>
  </si>
  <si>
    <t>k-690</t>
  </si>
  <si>
    <t>k-691</t>
  </si>
  <si>
    <t>k-692</t>
  </si>
  <si>
    <t>k-693</t>
  </si>
  <si>
    <t>k-694</t>
  </si>
  <si>
    <t>k-695</t>
  </si>
  <si>
    <t>k-696</t>
  </si>
  <si>
    <t>k-697</t>
  </si>
  <si>
    <t>k-698</t>
  </si>
  <si>
    <t>k-716</t>
  </si>
  <si>
    <t>k-718</t>
  </si>
  <si>
    <t>k-719</t>
  </si>
  <si>
    <t>k-721</t>
  </si>
  <si>
    <t>k-722</t>
  </si>
  <si>
    <t>k-723</t>
  </si>
  <si>
    <t>k-725</t>
  </si>
  <si>
    <t>k-726</t>
  </si>
  <si>
    <t>k-727</t>
  </si>
  <si>
    <t>k-729</t>
  </si>
  <si>
    <t>k-730</t>
  </si>
  <si>
    <t>k-731</t>
  </si>
  <si>
    <t>k-732</t>
  </si>
  <si>
    <t>k-733</t>
  </si>
  <si>
    <t>k-734</t>
  </si>
  <si>
    <t>k-736</t>
  </si>
  <si>
    <t>k-737</t>
  </si>
  <si>
    <t>k-738</t>
  </si>
  <si>
    <t>k-739</t>
  </si>
  <si>
    <t>k-741</t>
  </si>
  <si>
    <t>k-744</t>
  </si>
  <si>
    <t>k-745</t>
  </si>
  <si>
    <t>k-752</t>
  </si>
  <si>
    <t>k-753</t>
  </si>
  <si>
    <t>k-754</t>
  </si>
  <si>
    <t>k-755</t>
  </si>
  <si>
    <t>k-756</t>
  </si>
  <si>
    <t>k-757</t>
  </si>
  <si>
    <t>k-758</t>
  </si>
  <si>
    <t>k-761</t>
  </si>
  <si>
    <t>k-762</t>
  </si>
  <si>
    <t>k-763</t>
  </si>
  <si>
    <t>k-764</t>
  </si>
  <si>
    <t>k-765</t>
  </si>
  <si>
    <t>k-766</t>
  </si>
  <si>
    <t>k-767</t>
  </si>
  <si>
    <t>k-768</t>
  </si>
  <si>
    <t>k-770</t>
  </si>
  <si>
    <t>k-771</t>
  </si>
  <si>
    <t>k-772</t>
  </si>
  <si>
    <t>k-773</t>
  </si>
  <si>
    <t>k-774</t>
  </si>
  <si>
    <t>k-775</t>
  </si>
  <si>
    <t>k-777</t>
  </si>
  <si>
    <t>k-778</t>
  </si>
  <si>
    <t>k-779</t>
  </si>
  <si>
    <t>k-780</t>
  </si>
  <si>
    <t>k-781</t>
  </si>
  <si>
    <t>k-782</t>
  </si>
  <si>
    <t>k-783</t>
  </si>
  <si>
    <t>k-784</t>
  </si>
  <si>
    <t>k-785</t>
  </si>
  <si>
    <t>k-786</t>
  </si>
  <si>
    <t>k-787</t>
  </si>
  <si>
    <t>k-788</t>
  </si>
  <si>
    <t>k-789</t>
  </si>
  <si>
    <t>k-790</t>
  </si>
  <si>
    <t>k-791</t>
  </si>
  <si>
    <t>k-793</t>
  </si>
  <si>
    <t>k-794</t>
  </si>
  <si>
    <t>k-795</t>
  </si>
  <si>
    <t>k-799</t>
  </si>
  <si>
    <t>k-800</t>
  </si>
  <si>
    <t>k-801</t>
  </si>
  <si>
    <t>k-802</t>
  </si>
  <si>
    <t>k-807</t>
  </si>
  <si>
    <t>k-808</t>
  </si>
  <si>
    <t>k-809</t>
  </si>
  <si>
    <t>k-810</t>
  </si>
  <si>
    <t>k-811</t>
  </si>
  <si>
    <t>k-812</t>
  </si>
  <si>
    <t>k-813</t>
  </si>
  <si>
    <t>k-815</t>
  </si>
  <si>
    <t>k-816</t>
  </si>
  <si>
    <t>k-817</t>
  </si>
  <si>
    <t>k-818</t>
  </si>
  <si>
    <t>k-819</t>
  </si>
  <si>
    <t>k-820</t>
  </si>
  <si>
    <t>k-822</t>
  </si>
  <si>
    <t>k-823</t>
  </si>
  <si>
    <t>k-824</t>
  </si>
  <si>
    <t>k-825</t>
  </si>
  <si>
    <t>k-826</t>
  </si>
  <si>
    <t>k-831</t>
  </si>
  <si>
    <t>k-832</t>
  </si>
  <si>
    <t>k-833</t>
  </si>
  <si>
    <t>k-834</t>
  </si>
  <si>
    <t>k-835</t>
  </si>
  <si>
    <t>k-837</t>
  </si>
  <si>
    <t>k-838</t>
  </si>
  <si>
    <t>k-839</t>
  </si>
  <si>
    <t>k-840</t>
  </si>
  <si>
    <t>k-841</t>
  </si>
  <si>
    <t>k-842</t>
  </si>
  <si>
    <t>k-846</t>
  </si>
  <si>
    <t>k-848</t>
  </si>
  <si>
    <t>k-849</t>
  </si>
  <si>
    <t>k-851</t>
  </si>
  <si>
    <t>k-852</t>
  </si>
  <si>
    <t>k-853</t>
  </si>
  <si>
    <t>k-854</t>
  </si>
  <si>
    <t>k-855</t>
  </si>
  <si>
    <t>k-858</t>
  </si>
  <si>
    <t>k-859</t>
  </si>
  <si>
    <t>k-860</t>
  </si>
  <si>
    <t>k-861</t>
  </si>
  <si>
    <t>k-862</t>
  </si>
  <si>
    <t>k-868</t>
  </si>
  <si>
    <t>k-869</t>
  </si>
  <si>
    <t>k-870</t>
  </si>
  <si>
    <t>k-871</t>
  </si>
  <si>
    <t>k-872</t>
  </si>
  <si>
    <t>k-873</t>
  </si>
  <si>
    <t>k-875</t>
  </si>
  <si>
    <t>k-876</t>
  </si>
  <si>
    <t>k-877</t>
  </si>
  <si>
    <t>k-878</t>
  </si>
  <si>
    <t>k-879</t>
  </si>
  <si>
    <t>k-880</t>
  </si>
  <si>
    <t>k-881</t>
  </si>
  <si>
    <t>k-882</t>
  </si>
  <si>
    <t>k-883</t>
  </si>
  <si>
    <t>k-884</t>
  </si>
  <si>
    <t>k-885</t>
  </si>
  <si>
    <t>k-886</t>
  </si>
  <si>
    <t>k-887</t>
  </si>
  <si>
    <t>k-888</t>
  </si>
  <si>
    <t>k-889</t>
  </si>
  <si>
    <t>k-890</t>
  </si>
  <si>
    <t>k-891</t>
  </si>
  <si>
    <t>k-892</t>
  </si>
  <si>
    <t>k-893</t>
  </si>
  <si>
    <t>k-894</t>
  </si>
  <si>
    <t>k-895</t>
  </si>
  <si>
    <t>k-896</t>
  </si>
  <si>
    <t>k-897</t>
  </si>
  <si>
    <t>k-898</t>
  </si>
  <si>
    <t>k-900</t>
  </si>
  <si>
    <t>k-901</t>
  </si>
  <si>
    <t>k-902</t>
  </si>
  <si>
    <t>k-903</t>
  </si>
  <si>
    <t>k-904</t>
  </si>
  <si>
    <t>k-905</t>
  </si>
  <si>
    <t>k-906</t>
  </si>
  <si>
    <t>k-907</t>
  </si>
  <si>
    <t>k-909</t>
  </si>
  <si>
    <t>k-910</t>
  </si>
  <si>
    <t>k-911</t>
  </si>
  <si>
    <t>k-912</t>
  </si>
  <si>
    <t>k-914</t>
  </si>
  <si>
    <t>k-915</t>
  </si>
  <si>
    <t>k-916</t>
  </si>
  <si>
    <t>k-917</t>
  </si>
  <si>
    <t>k-918</t>
  </si>
  <si>
    <t>k-920</t>
  </si>
  <si>
    <t>k-921</t>
  </si>
  <si>
    <t>k-922</t>
  </si>
  <si>
    <t>k-925</t>
  </si>
  <si>
    <t>k-926</t>
  </si>
  <si>
    <t>k-927</t>
  </si>
  <si>
    <t>k-928</t>
  </si>
  <si>
    <t>k-929</t>
  </si>
  <si>
    <t>k-930</t>
  </si>
  <si>
    <t>k-932</t>
  </si>
  <si>
    <t>k-933</t>
  </si>
  <si>
    <t>k-934</t>
  </si>
  <si>
    <t>k-935</t>
  </si>
  <si>
    <t>k-936</t>
  </si>
  <si>
    <t>k-937</t>
  </si>
  <si>
    <t>k-938</t>
  </si>
  <si>
    <t>k-939</t>
  </si>
  <si>
    <t>k-940</t>
  </si>
  <si>
    <t>k-941</t>
  </si>
  <si>
    <t>k-942</t>
  </si>
  <si>
    <t>k-945</t>
  </si>
  <si>
    <t>k-947</t>
  </si>
  <si>
    <t>k-948</t>
  </si>
  <si>
    <t>k-951</t>
  </si>
  <si>
    <t>k-952</t>
  </si>
  <si>
    <t>k-953</t>
  </si>
  <si>
    <t>k-954</t>
  </si>
  <si>
    <t>k-955</t>
  </si>
  <si>
    <t>k-956</t>
  </si>
  <si>
    <t>k-957</t>
  </si>
  <si>
    <t>k-958</t>
  </si>
  <si>
    <t>k-959</t>
  </si>
  <si>
    <t>k-960</t>
  </si>
  <si>
    <t>k-961</t>
  </si>
  <si>
    <t>k-962</t>
  </si>
  <si>
    <t>k-963</t>
  </si>
  <si>
    <t>k-964</t>
  </si>
  <si>
    <t>k-965</t>
  </si>
  <si>
    <t>k-966</t>
  </si>
  <si>
    <t>k-967</t>
  </si>
  <si>
    <t>k-968</t>
  </si>
  <si>
    <t>k-969</t>
  </si>
  <si>
    <t>k-970</t>
  </si>
  <si>
    <t>k-971</t>
  </si>
  <si>
    <t>k-972</t>
  </si>
  <si>
    <t>k-973</t>
  </si>
  <si>
    <t>k-974</t>
  </si>
  <si>
    <t>k-982</t>
  </si>
  <si>
    <t>k-983</t>
  </si>
  <si>
    <t>k-984</t>
  </si>
  <si>
    <t>k-985</t>
  </si>
  <si>
    <t>k-986</t>
  </si>
  <si>
    <t>k-987</t>
  </si>
  <si>
    <t>k-990</t>
  </si>
  <si>
    <t>k-992</t>
  </si>
  <si>
    <t>k-995</t>
  </si>
  <si>
    <t>k-996</t>
  </si>
  <si>
    <t>k-997</t>
  </si>
  <si>
    <t>k-998</t>
  </si>
  <si>
    <t>k-999</t>
  </si>
  <si>
    <t>k-1000</t>
  </si>
  <si>
    <t>k-1001</t>
  </si>
  <si>
    <t>k-1002</t>
  </si>
  <si>
    <t>k-1003</t>
  </si>
  <si>
    <t>k-1007</t>
  </si>
  <si>
    <t>k-1008</t>
  </si>
  <si>
    <t>k-1009</t>
  </si>
  <si>
    <t>k-1010</t>
  </si>
  <si>
    <t>k-1011</t>
  </si>
  <si>
    <t>k-1015</t>
  </si>
  <si>
    <t>k-1016</t>
  </si>
  <si>
    <t>k-1018</t>
  </si>
  <si>
    <t>k-1019</t>
  </si>
  <si>
    <t>k-1020</t>
  </si>
  <si>
    <t>k-1024</t>
  </si>
  <si>
    <t>k-1025</t>
  </si>
  <si>
    <t>k-1026</t>
  </si>
  <si>
    <t>k-1027</t>
  </si>
  <si>
    <t>k-1028</t>
  </si>
  <si>
    <t>k-1030</t>
  </si>
  <si>
    <t>k-1031</t>
  </si>
  <si>
    <t>k-1034</t>
  </si>
  <si>
    <t>k-1035</t>
  </si>
  <si>
    <t>k-1036</t>
  </si>
  <si>
    <t>k-1037</t>
  </si>
  <si>
    <t>k-1042</t>
  </si>
  <si>
    <t>k-1043</t>
  </si>
  <si>
    <t>k-1044</t>
  </si>
  <si>
    <t>k-1046</t>
  </si>
  <si>
    <t>k-1049</t>
  </si>
  <si>
    <t>k-1050</t>
  </si>
  <si>
    <t>k-1051</t>
  </si>
  <si>
    <t>k-1053</t>
  </si>
  <si>
    <t>k-1055</t>
  </si>
  <si>
    <t>k-1056</t>
  </si>
  <si>
    <t>k-1057</t>
  </si>
  <si>
    <t>k-1059</t>
  </si>
  <si>
    <t>k-1063</t>
  </si>
  <si>
    <t>k-1064</t>
  </si>
  <si>
    <t>k-1065</t>
  </si>
  <si>
    <t>k-1066</t>
  </si>
  <si>
    <t>k-1067</t>
  </si>
  <si>
    <t>k-1068</t>
  </si>
  <si>
    <t>1,2-ジブロモ-2-クロロ-1,1,2-トリフルオロエタン</t>
  </si>
  <si>
    <t>1-ブロモ-1-クロロ-2,2,2-トリフルオロエタン</t>
  </si>
  <si>
    <t>1-ブロモ-2-クロロ-1,1,2-トリフルオロエタン</t>
  </si>
  <si>
    <t>1-クロロ-2,2-ジフルオロエチレン</t>
  </si>
  <si>
    <t>1-クロロ-1,1,2,2-テトラフルオロエタン</t>
  </si>
  <si>
    <t>1-クロロ-1,2,2,2-テトラフルオロエタン</t>
  </si>
  <si>
    <t>1,1-ジクロロ-2,2,2-トリフルオロエタン</t>
  </si>
  <si>
    <t>1,2-ジクロロ-1,2,2-トリフルオロエタン</t>
  </si>
  <si>
    <t>1,1-ジクロロエチレン</t>
  </si>
  <si>
    <t>1,1-ジクロロ-1-フルオロエタン</t>
  </si>
  <si>
    <t>1,1,1-トリクロロエタン</t>
  </si>
  <si>
    <t>1,2-ジイオドエタン</t>
  </si>
  <si>
    <t>2-クロロ-1,1,2-トリフルオロエチルジフルオロメチルエーテル</t>
  </si>
  <si>
    <t>1-クロロ-2,2,2-トリフルオロエチルジフルオロメチルエーテルc3h2cif5o</t>
  </si>
  <si>
    <t>アルコール・アルデヒド</t>
    <phoneticPr fontId="4"/>
  </si>
  <si>
    <t>ニトロエタン</t>
  </si>
  <si>
    <t>1,2-ジヨードプロパン</t>
  </si>
  <si>
    <t>デカフルオロ-2-メチルプロパン</t>
  </si>
  <si>
    <t>ジクロロエチルエーテル</t>
  </si>
  <si>
    <t>臭化iso-ブチル</t>
  </si>
  <si>
    <t>モノクロロジエチルエーテル</t>
  </si>
  <si>
    <t>1-ニトロブタン</t>
  </si>
  <si>
    <t>2-ニトロブタン</t>
  </si>
  <si>
    <t>ジエタノールアミン</t>
  </si>
  <si>
    <t>ドデカフルオロペンタン</t>
  </si>
  <si>
    <t>2-メチルチオフェン</t>
  </si>
  <si>
    <t>3-メチルチオフェン</t>
  </si>
  <si>
    <t>1-メチルピロール</t>
  </si>
  <si>
    <t>3-メチル-1,ブチン</t>
  </si>
  <si>
    <t>1-cis-3-ペンタジエン</t>
  </si>
  <si>
    <t>2,3-ペンタジエン</t>
  </si>
  <si>
    <t>2-ペンチン</t>
  </si>
  <si>
    <t>3-メチル-1-ブチン-3-オール</t>
  </si>
  <si>
    <t>ジブロモペンタン</t>
  </si>
  <si>
    <t>2-メチルテトラハイドロフラン</t>
  </si>
  <si>
    <t>2-メチルチアシクロペンタン</t>
  </si>
  <si>
    <t>3-メチルチアシクロペンタン</t>
  </si>
  <si>
    <t>1-クロロペンタン</t>
  </si>
  <si>
    <t>2-メチル-2-ブタノール</t>
  </si>
  <si>
    <t>3-メチル-2-ブタノール</t>
  </si>
  <si>
    <t>メチル-tert-ブチルエーテル</t>
  </si>
  <si>
    <t>3-メチル-1-ペンチン-3-オール</t>
  </si>
  <si>
    <t>2-エチルブタノール</t>
  </si>
  <si>
    <t>2-メチル-1-ペンタノール</t>
  </si>
  <si>
    <t>2-メチル-2-ペンタノール</t>
  </si>
  <si>
    <t>2-メチル-3-ペンタノール</t>
  </si>
  <si>
    <t>4-メチル-1-ペンタノール</t>
  </si>
  <si>
    <t>4-メチル-2-ベンタノール</t>
  </si>
  <si>
    <t>2-ヘプタノール</t>
  </si>
  <si>
    <t>4-メチル-3-ヘプタノール</t>
  </si>
  <si>
    <t>5-メチル-3-ヘプタノール</t>
  </si>
  <si>
    <t>3-オクタノール</t>
  </si>
  <si>
    <t>4-オクタノール</t>
  </si>
  <si>
    <t>1-ノナノール</t>
  </si>
  <si>
    <t>2-ノナノール</t>
  </si>
  <si>
    <t>3,5,5-トリメチル-１-ヘキサノール</t>
  </si>
  <si>
    <t>2,6-ジメチル-１-ヘプタノール</t>
  </si>
  <si>
    <t>1,8-シネオール</t>
  </si>
  <si>
    <t>α-テルピネオール</t>
  </si>
  <si>
    <t>1-トリデカノール</t>
  </si>
  <si>
    <t>1-テトラデカノール</t>
  </si>
  <si>
    <t>2-シクロヘキセン-1-オン</t>
  </si>
  <si>
    <t>ブチルビニルエーテル</t>
  </si>
  <si>
    <t>エチルプロピルケトン</t>
  </si>
  <si>
    <t>メチルアミルエーテル</t>
  </si>
  <si>
    <t>エチル-tert-ブチルエーテル</t>
  </si>
  <si>
    <t>ジイソプロピルエーテル</t>
  </si>
  <si>
    <t>o-ニトロアニソール</t>
  </si>
  <si>
    <t>n-ブチルフェニルエーテル</t>
  </si>
  <si>
    <t>ギ酸イソアミル</t>
  </si>
  <si>
    <t>3-メチルブタン酸エチル</t>
  </si>
  <si>
    <t>2-メチルプロパン酸プロピル</t>
  </si>
  <si>
    <t>コハク酸ジエチル</t>
  </si>
  <si>
    <t>3-メチルブタン酸プロピル</t>
  </si>
  <si>
    <t>ブタン酸-3-メチルブチル</t>
  </si>
  <si>
    <t>2-エチルヘキサン酸</t>
  </si>
  <si>
    <t>テトラデカフルオロ-2-メチルベンタン</t>
  </si>
  <si>
    <t>テトラデカフルオロ-3-メチルベンテン</t>
  </si>
  <si>
    <t>テトラデカフルオロ-2,3-ジメチルブタン</t>
  </si>
  <si>
    <t>パーフルオロトルエン</t>
  </si>
  <si>
    <t>ペンタフルオロトルエン</t>
  </si>
  <si>
    <t>2,3-ジクロロトルエン</t>
  </si>
  <si>
    <t>2,4-ジクロロトルエン</t>
  </si>
  <si>
    <t>2,5-ジクロロトルエン</t>
  </si>
  <si>
    <t>3,4-ジクロロトルエン</t>
  </si>
  <si>
    <t>3,5-ジクロロトルエン</t>
  </si>
  <si>
    <t>o-夕ロロトルエン</t>
  </si>
  <si>
    <t>p-クロロトルエン</t>
  </si>
  <si>
    <t>o-ニトロアニリン</t>
  </si>
  <si>
    <t>2-ピコリン</t>
  </si>
  <si>
    <t>3-ピコリン</t>
  </si>
  <si>
    <t>ｍ-フェニレンジアミン</t>
  </si>
  <si>
    <t>トリエタノールアミン</t>
  </si>
  <si>
    <t>2-エチルピリジン</t>
  </si>
  <si>
    <t>3-エチルピリジン</t>
  </si>
  <si>
    <t>4-エチルピリジン</t>
  </si>
  <si>
    <t>2-メチル-５-エチルピリジン</t>
  </si>
  <si>
    <t>N,N-ジメチル-ｏ-トルイジン</t>
  </si>
  <si>
    <t>2-メチルキノリン</t>
  </si>
  <si>
    <t>4-メチルキノリン</t>
  </si>
  <si>
    <t>7-メチルキノリン</t>
  </si>
  <si>
    <t>8-メチルキノリン</t>
  </si>
  <si>
    <t>3-メチルイソキノリン</t>
  </si>
  <si>
    <t>N-カプリニトリル</t>
  </si>
  <si>
    <t>2,6-ジメチルキノリン</t>
  </si>
  <si>
    <t>1-ヘキシン</t>
  </si>
  <si>
    <t>1-メチルシクロペンテン</t>
  </si>
  <si>
    <t>3-メチルシクロペンテン</t>
  </si>
  <si>
    <t>4-メチルシクロペンテン</t>
  </si>
  <si>
    <t>4-メチルペンテ-1-ン</t>
  </si>
  <si>
    <t>2-エチル-1-ブテン</t>
  </si>
  <si>
    <t>2-メチル-ペンテン</t>
  </si>
  <si>
    <t>3-メチル-ペンテン</t>
  </si>
  <si>
    <t>1-ヘプチン</t>
  </si>
  <si>
    <t>1-メチルシクロヘキセン</t>
  </si>
  <si>
    <t>1-ノニン</t>
  </si>
  <si>
    <t>1,3-デカジエン</t>
  </si>
  <si>
    <t>1-デシン</t>
  </si>
  <si>
    <t>1-ドデシン</t>
  </si>
  <si>
    <t>1-テトラデシン</t>
  </si>
  <si>
    <t>1-ペンタデシン</t>
  </si>
  <si>
    <t>1-エイコシン</t>
  </si>
  <si>
    <t>1-エイコセン</t>
  </si>
  <si>
    <t>1-ブロモオクタン</t>
  </si>
  <si>
    <t>塩化-２-エチルヘキシル</t>
  </si>
  <si>
    <t>2,2-ジメチルヘプタン</t>
  </si>
  <si>
    <t>2,6-ジメチルヘプタン</t>
  </si>
  <si>
    <t>3-エチル-2-メチルヘキサン</t>
  </si>
  <si>
    <t>3-エチル-3-メチルヘキサン</t>
  </si>
  <si>
    <t>3-エチル-4-メチルヘキサン</t>
  </si>
  <si>
    <t>4-エチル-2-メチルヘキサン</t>
  </si>
  <si>
    <t>3-エチルヘプタン</t>
  </si>
  <si>
    <t>4-エチルヘプタン</t>
  </si>
  <si>
    <t>2-メチルオクタン</t>
  </si>
  <si>
    <t>3-メチルオクタン</t>
  </si>
  <si>
    <t>4-メチルオクタン</t>
  </si>
  <si>
    <t>2,5-ジメチル-3-エチルヘキサン</t>
  </si>
  <si>
    <t>3,4-ジメチル-3-エチルヘキサン</t>
  </si>
  <si>
    <t>2,4-ジメチル-3-イソプロピルペンタン</t>
  </si>
  <si>
    <t>2,4-ジメチル-3-メチルペンタン</t>
  </si>
  <si>
    <t>3-エチルオクタン</t>
  </si>
  <si>
    <t>4-エチルオクタン</t>
  </si>
  <si>
    <t>3-エチル-2,2,3-トリメチルペンタン</t>
  </si>
  <si>
    <t>3-エチル-2,2,4-トリメチルペンタン</t>
  </si>
  <si>
    <t>3-エチル-2,3,4-トリメチルペンタン</t>
  </si>
  <si>
    <t>2-メチルノナン</t>
  </si>
  <si>
    <t>3-メチルノナン</t>
  </si>
  <si>
    <t>4-メチルノナン</t>
  </si>
  <si>
    <t>5-メチルノナン</t>
  </si>
  <si>
    <t>4-プロピルヘプタン</t>
  </si>
  <si>
    <t>2,3-ジメチル-4-エチルヘキサン</t>
  </si>
  <si>
    <t>2,4-ジメチル-3-エチルヘキサン</t>
  </si>
  <si>
    <t>2,4-ジメチル-4-エチルヘキサン</t>
  </si>
  <si>
    <t>3,3-ジメチル-4-エチルヘキサン</t>
  </si>
  <si>
    <t>n-ブチルシクロペンタン</t>
  </si>
  <si>
    <t>1,1,2-トリメチルシクロヘキサン</t>
  </si>
  <si>
    <t>cis,trans-1,3,5-トリメチルシクロヘキサン</t>
  </si>
  <si>
    <t>1-メチル-4-イソプロピルシクロヘキサン</t>
  </si>
  <si>
    <t>N-ペンチルシクロペンタン</t>
  </si>
  <si>
    <t>n-ヘキシルシクロヘキサン</t>
  </si>
  <si>
    <t>n-ドデシルシクロヘキサン</t>
  </si>
  <si>
    <t>n-トリデシルシクロヘキサン</t>
  </si>
  <si>
    <t>n-テトラデシルシクロヘキサン</t>
  </si>
  <si>
    <t>1-エチル-４-メチルベンゼン</t>
  </si>
  <si>
    <t>3-エチル-ｏ-キシレン</t>
  </si>
  <si>
    <t>2-エチル-ｍ-キシレン</t>
  </si>
  <si>
    <t>2-エチル-p-キシレン</t>
  </si>
  <si>
    <t>1-メチル-2-プロピルベンゼン</t>
  </si>
  <si>
    <t>1-メチル-3-プロピルベンゼン</t>
  </si>
  <si>
    <t>1-メチル-4-プロピルベンゼン</t>
  </si>
  <si>
    <t>2-プロピル-ｍ-キシレン</t>
  </si>
  <si>
    <t>2-プロピル-p-キシレン</t>
  </si>
  <si>
    <t>3-プロピル-ｏ-キシレン</t>
  </si>
  <si>
    <t>5-エチル-1,2,4-トリメチルベンゼン</t>
  </si>
  <si>
    <t>2-エチル-1,3,5-トリメチルベンゼン</t>
  </si>
  <si>
    <t>o-ジイソプロピルベンゼン</t>
  </si>
  <si>
    <t>m-ジイソプロピルベンゼン</t>
  </si>
  <si>
    <t>p-ジイソプロピルベンゼン</t>
  </si>
  <si>
    <t>n-ヘキシルベンゼン</t>
  </si>
  <si>
    <t>n-ヘプチルベンゼン</t>
  </si>
  <si>
    <t>n-オクチルベンゼン</t>
  </si>
  <si>
    <t>n-ノニルベンゼン</t>
  </si>
  <si>
    <t>n-ドデシルベンゼン</t>
  </si>
  <si>
    <t>ヘキサエチルベンゼン</t>
  </si>
  <si>
    <t>n-トリデシルベンゼン</t>
  </si>
  <si>
    <t>o-メチルスチレン</t>
  </si>
  <si>
    <t>m-メチルスチレン</t>
  </si>
  <si>
    <t>p-メチルスチレン</t>
  </si>
  <si>
    <t>1,5-ジメチルナフタレン</t>
  </si>
  <si>
    <t>1-エチルナフタレン</t>
  </si>
  <si>
    <t>2-エチルナフタレン</t>
  </si>
  <si>
    <t>2-エチル-3-メチルナフタレン</t>
  </si>
  <si>
    <t>2-エチル-6-メチルナフタレン</t>
  </si>
  <si>
    <t>2-エチル-7-メチルナフタレン</t>
  </si>
  <si>
    <t>1-プロピルナフタレン</t>
  </si>
  <si>
    <t>2-プロピルナフタレン</t>
  </si>
  <si>
    <t>2-ブチルナフタレン</t>
  </si>
  <si>
    <t>1-ペンチルナフタレン</t>
  </si>
  <si>
    <t>2-ペンチルナフタレン</t>
  </si>
  <si>
    <t>1-メチルインダン</t>
  </si>
  <si>
    <t>4-メチルインダン</t>
  </si>
  <si>
    <t>o-シメン</t>
  </si>
  <si>
    <t>m-－シメン</t>
  </si>
  <si>
    <t>p-シメン</t>
  </si>
  <si>
    <t>α-ピネン</t>
  </si>
  <si>
    <t>β-ピネン</t>
  </si>
  <si>
    <t>2-メチルテトラリン</t>
  </si>
  <si>
    <t>6-メチルテトラリン</t>
  </si>
  <si>
    <t>ジエチルアセタール</t>
  </si>
  <si>
    <t>國際安全性カード</t>
    <rPh sb="0" eb="2">
      <t>コクサイ</t>
    </rPh>
    <rPh sb="2" eb="5">
      <t>アンゼンセイ</t>
    </rPh>
    <phoneticPr fontId="4"/>
  </si>
  <si>
    <t>大気圧指定温度での液密度</t>
    <rPh sb="0" eb="3">
      <t>タイキアツ</t>
    </rPh>
    <rPh sb="3" eb="5">
      <t>シテイ</t>
    </rPh>
    <rPh sb="5" eb="7">
      <t>オンド</t>
    </rPh>
    <rPh sb="9" eb="10">
      <t>エキ</t>
    </rPh>
    <rPh sb="10" eb="12">
      <t>ミツド</t>
    </rPh>
    <phoneticPr fontId="4"/>
  </si>
  <si>
    <t>粘度＠２５℃</t>
    <rPh sb="0" eb="2">
      <t>ネンド</t>
    </rPh>
    <phoneticPr fontId="4"/>
  </si>
  <si>
    <t>粘度a,b</t>
    <rPh sb="0" eb="2">
      <t>ネンド</t>
    </rPh>
    <phoneticPr fontId="4"/>
  </si>
  <si>
    <t>not abailable</t>
  </si>
  <si>
    <t>気体熱伝導度　Ｗ／ｍＫ</t>
    <rPh sb="0" eb="2">
      <t>キタイ</t>
    </rPh>
    <rPh sb="2" eb="5">
      <t>ネツデンドウ</t>
    </rPh>
    <rPh sb="5" eb="6">
      <t>ド</t>
    </rPh>
    <phoneticPr fontId="4"/>
  </si>
  <si>
    <t>液体熱伝導度　Ｗ／ｍＫ</t>
    <rPh sb="0" eb="2">
      <t>エキタイ</t>
    </rPh>
    <rPh sb="2" eb="5">
      <t>ネツデンドウ</t>
    </rPh>
    <rPh sb="5" eb="6">
      <t>ド</t>
    </rPh>
    <phoneticPr fontId="4"/>
  </si>
  <si>
    <t>融点　融解熱</t>
    <rPh sb="0" eb="2">
      <t>ユウテン</t>
    </rPh>
    <rPh sb="3" eb="6">
      <t>ユウカイネツ</t>
    </rPh>
    <phoneticPr fontId="4"/>
  </si>
  <si>
    <t>化学工学便覧第7版CD-ROM</t>
  </si>
  <si>
    <t>(R14)テトラフルオロメタン</t>
  </si>
  <si>
    <t>The Merck Index, 12th. Ed. (1996) Merck &amp; Co., Inc.</t>
  </si>
  <si>
    <t>物性推算法（大江修造2011,p320-)Merckは390.05</t>
  </si>
  <si>
    <t>not avalable</t>
  </si>
  <si>
    <t>wikipedia</t>
  </si>
  <si>
    <t>炭酸ガス</t>
  </si>
  <si>
    <t>酸化窒素</t>
  </si>
  <si>
    <t>過酸化窒素</t>
  </si>
  <si>
    <t>亜酸化窒素</t>
  </si>
  <si>
    <t>塩化ホウ素</t>
  </si>
  <si>
    <t>フッ化ホウ素</t>
  </si>
  <si>
    <t>安息香酸ブチル</t>
  </si>
  <si>
    <t>フッ化ニトロイル</t>
  </si>
  <si>
    <t>ニフッ化酸素</t>
  </si>
  <si>
    <t>二フッ化キセノン</t>
  </si>
  <si>
    <t>四フッ化キセノン</t>
  </si>
  <si>
    <t>フッ化ウラン(VI)</t>
  </si>
  <si>
    <t>1,1,2-トリクロロ-1,2,2-トリフルオロエタン</t>
  </si>
  <si>
    <t>2-(ジフルオ゜メトキシ)-1,1,1-トリフルオロエタン</t>
  </si>
  <si>
    <t>1,2-オキサソール</t>
  </si>
  <si>
    <t>2-メチルブラン</t>
  </si>
  <si>
    <t>1-ヘプタナル</t>
  </si>
  <si>
    <t>trans,cis-1,2,4-トリメチルシクロペンタン</t>
  </si>
  <si>
    <t>1-メチル-c i s-2-エチルシクロペンタン</t>
  </si>
  <si>
    <t>1-メチル-trans-2-エチルシクロペンタン</t>
  </si>
  <si>
    <t>1-メチル-cis-3-エチルシクロペンタン</t>
  </si>
  <si>
    <t>2-メチルプロパン酸２-メチルプロパン</t>
  </si>
  <si>
    <t>1-ノナナール</t>
  </si>
  <si>
    <t>2-メチルイングン</t>
  </si>
  <si>
    <t>5-メチルイングン</t>
  </si>
  <si>
    <t>1,6-ジメチルイングン</t>
  </si>
  <si>
    <t>1-ペンタエチルペンゼン</t>
  </si>
  <si>
    <t>IＣＳＣ(国際化学物質安全性カード）</t>
    <rPh sb="5" eb="7">
      <t>コクサイ</t>
    </rPh>
    <rPh sb="7" eb="9">
      <t>カガク</t>
    </rPh>
    <rPh sb="9" eb="11">
      <t>ブッシツ</t>
    </rPh>
    <rPh sb="11" eb="14">
      <t>アンゼンセイ</t>
    </rPh>
    <phoneticPr fontId="4"/>
  </si>
  <si>
    <t>The National Institute for Occupational Safety and Health - NIOSH</t>
  </si>
  <si>
    <t>Lide, D.R. CRC Handbook of Chemistry and Physics 88TH Edition 2007-2008. CRC Press, Taylor &amp; Francis, Boca Raton, FL 2007, p. 4-78</t>
  </si>
  <si>
    <t>m-シメン</t>
  </si>
  <si>
    <t>主要物質</t>
    <rPh sb="0" eb="2">
      <t>シュヨウ</t>
    </rPh>
    <rPh sb="2" eb="4">
      <t>ブッシツ</t>
    </rPh>
    <phoneticPr fontId="4"/>
  </si>
  <si>
    <t>化学工学便覧第７版CD-ROM-偏心係数はSTEP</t>
  </si>
  <si>
    <t>化学工学便覧第７版CD-ROM(ωは仮値）</t>
  </si>
  <si>
    <t>物性推算法（大江修造2011,p320-)-偏心係数はSTEP</t>
  </si>
  <si>
    <t>Joback</t>
  </si>
  <si>
    <t>スケーリング体積</t>
    <rPh sb="6" eb="8">
      <t>タイセキ</t>
    </rPh>
    <phoneticPr fontId="4"/>
  </si>
  <si>
    <t>Y-539</t>
  </si>
  <si>
    <t>Y-540</t>
  </si>
  <si>
    <t>Y-541</t>
  </si>
  <si>
    <t>Y-830</t>
  </si>
  <si>
    <t>水</t>
    <rPh sb="0" eb="1">
      <t>ミズ</t>
    </rPh>
    <phoneticPr fontId="5"/>
  </si>
  <si>
    <t>空気</t>
    <rPh sb="0" eb="2">
      <t>クウキ</t>
    </rPh>
    <phoneticPr fontId="5"/>
  </si>
  <si>
    <t>塩化水素</t>
    <rPh sb="0" eb="2">
      <t>エンカ</t>
    </rPh>
    <rPh sb="2" eb="4">
      <t>スイソ</t>
    </rPh>
    <phoneticPr fontId="5"/>
  </si>
  <si>
    <t>水素</t>
    <rPh sb="0" eb="2">
      <t>スイソ</t>
    </rPh>
    <phoneticPr fontId="5"/>
  </si>
  <si>
    <t>酸素</t>
    <rPh sb="0" eb="2">
      <t>サンソ</t>
    </rPh>
    <phoneticPr fontId="5"/>
  </si>
  <si>
    <t>塩素</t>
    <rPh sb="0" eb="2">
      <t>エンソ</t>
    </rPh>
    <phoneticPr fontId="5"/>
  </si>
  <si>
    <t>臭素</t>
    <rPh sb="0" eb="2">
      <t>シュウソ</t>
    </rPh>
    <phoneticPr fontId="5"/>
  </si>
  <si>
    <t>硫化水素</t>
    <rPh sb="0" eb="2">
      <t>リュウカ</t>
    </rPh>
    <rPh sb="2" eb="4">
      <t>スイソ</t>
    </rPh>
    <phoneticPr fontId="5"/>
  </si>
  <si>
    <t>二酸化硫黄</t>
    <rPh sb="0" eb="3">
      <t>ニサンカ</t>
    </rPh>
    <rPh sb="3" eb="5">
      <t>イオウ</t>
    </rPh>
    <phoneticPr fontId="5"/>
  </si>
  <si>
    <t>蟻酸</t>
    <rPh sb="0" eb="2">
      <t>ギサン</t>
    </rPh>
    <phoneticPr fontId="5"/>
  </si>
  <si>
    <t>酢酸</t>
    <rPh sb="0" eb="2">
      <t>サクサン</t>
    </rPh>
    <phoneticPr fontId="5"/>
  </si>
  <si>
    <t>酢酸メチル</t>
    <rPh sb="0" eb="2">
      <t>サクサン</t>
    </rPh>
    <phoneticPr fontId="5"/>
  </si>
  <si>
    <t>酢酸エチル</t>
    <rPh sb="0" eb="2">
      <t>サクサン</t>
    </rPh>
    <phoneticPr fontId="5"/>
  </si>
  <si>
    <t>4-メチル-2-ペンタノール</t>
  </si>
  <si>
    <t>n-ブタン</t>
    <phoneticPr fontId="4"/>
  </si>
  <si>
    <t>n-ペンタン</t>
    <phoneticPr fontId="4"/>
  </si>
  <si>
    <t>n-ヘキサン</t>
    <phoneticPr fontId="4"/>
  </si>
  <si>
    <t>n-ヘプタン</t>
    <phoneticPr fontId="4"/>
  </si>
  <si>
    <t>n-オクタン</t>
    <phoneticPr fontId="4"/>
  </si>
  <si>
    <t>n-デカン</t>
    <phoneticPr fontId="4"/>
  </si>
  <si>
    <t>n-ドデカン</t>
    <phoneticPr fontId="4"/>
  </si>
  <si>
    <t>n-エイコサン</t>
    <phoneticPr fontId="4"/>
  </si>
  <si>
    <t>n-プロパノール</t>
    <phoneticPr fontId="4"/>
  </si>
  <si>
    <t>n-ブタノール</t>
    <phoneticPr fontId="4"/>
  </si>
  <si>
    <t>窒素</t>
    <rPh sb="0" eb="2">
      <t>チッソ</t>
    </rPh>
    <phoneticPr fontId="4"/>
  </si>
  <si>
    <t>酸化窒素</t>
    <rPh sb="0" eb="2">
      <t>サンカ</t>
    </rPh>
    <rPh sb="2" eb="4">
      <t>チッソ</t>
    </rPh>
    <phoneticPr fontId="5"/>
  </si>
  <si>
    <t>not available</t>
    <phoneticPr fontId="4"/>
  </si>
  <si>
    <t>化学工学便覧第７版p71表1-34</t>
  </si>
  <si>
    <t>化学工学便覧第７版p71表1-34</t>
    <rPh sb="6" eb="7">
      <t>ダイ</t>
    </rPh>
    <rPh sb="8" eb="9">
      <t>ハン</t>
    </rPh>
    <phoneticPr fontId="4"/>
  </si>
  <si>
    <t>化学工学便覧第７版p71表1-34</t>
    <rPh sb="12" eb="13">
      <t>ヒョウ</t>
    </rPh>
    <phoneticPr fontId="4"/>
  </si>
  <si>
    <t>アセチレン</t>
    <phoneticPr fontId="4"/>
  </si>
  <si>
    <t>化学便覧初版表5-118p505-508</t>
    <rPh sb="0" eb="2">
      <t>カガク</t>
    </rPh>
    <rPh sb="2" eb="4">
      <t>ビンラン</t>
    </rPh>
    <rPh sb="4" eb="6">
      <t>ショハン</t>
    </rPh>
    <rPh sb="6" eb="7">
      <t>ヒョウ</t>
    </rPh>
    <phoneticPr fontId="4"/>
  </si>
  <si>
    <t>ジフェニル</t>
  </si>
  <si>
    <t>μ</t>
  </si>
  <si>
    <t>χ</t>
  </si>
  <si>
    <t>無次元</t>
    <rPh sb="0" eb="3">
      <t>ムジゲン</t>
    </rPh>
    <phoneticPr fontId="4"/>
  </si>
  <si>
    <t>Antoine</t>
  </si>
  <si>
    <t>示性式</t>
    <rPh sb="0" eb="3">
      <t>シセイシキ</t>
    </rPh>
    <phoneticPr fontId="4"/>
  </si>
  <si>
    <t>化学便覧初版表5-118,P505-508</t>
  </si>
  <si>
    <t>主要物質</t>
  </si>
  <si>
    <t>化学工学便覧改訂第６版p110表1-43</t>
    <rPh sb="0" eb="2">
      <t>カガク</t>
    </rPh>
    <rPh sb="2" eb="4">
      <t>コウガク</t>
    </rPh>
    <rPh sb="4" eb="6">
      <t>ビンラン</t>
    </rPh>
    <phoneticPr fontId="4"/>
  </si>
  <si>
    <t>物性定数（佐藤一雄）p129</t>
    <rPh sb="0" eb="2">
      <t>ブッセイ</t>
    </rPh>
    <rPh sb="2" eb="4">
      <t>テイスウ</t>
    </rPh>
    <rPh sb="5" eb="7">
      <t>サトウ</t>
    </rPh>
    <rPh sb="7" eb="9">
      <t>カズオ</t>
    </rPh>
    <phoneticPr fontId="4"/>
  </si>
  <si>
    <t>C2H4Cl2</t>
  </si>
  <si>
    <t>C5H11Cl</t>
  </si>
  <si>
    <t>C7H7Cl</t>
  </si>
  <si>
    <t>C10H14</t>
  </si>
  <si>
    <t>C10H22</t>
  </si>
  <si>
    <t>C8H18</t>
  </si>
  <si>
    <t>推算法</t>
    <rPh sb="0" eb="2">
      <t>スイサン</t>
    </rPh>
    <rPh sb="2" eb="3">
      <t>ホウ</t>
    </rPh>
    <phoneticPr fontId="4"/>
  </si>
  <si>
    <t>エラーメッセージ
と
警告</t>
    <rPh sb="11" eb="13">
      <t>ケイコク</t>
    </rPh>
    <phoneticPr fontId="4"/>
  </si>
  <si>
    <t>実測値などの出典</t>
    <rPh sb="0" eb="3">
      <t>ジッソクチ</t>
    </rPh>
    <rPh sb="6" eb="8">
      <t>シュッテン</t>
    </rPh>
    <phoneticPr fontId="4"/>
  </si>
  <si>
    <t>CSP_num</t>
    <phoneticPr fontId="4"/>
  </si>
  <si>
    <t>CSP</t>
    <phoneticPr fontId="4"/>
  </si>
  <si>
    <t>八光電機</t>
    <rPh sb="0" eb="1">
      <t>ハチ</t>
    </rPh>
    <rPh sb="1" eb="2">
      <t>コウ</t>
    </rPh>
    <rPh sb="2" eb="4">
      <t>デンキ</t>
    </rPh>
    <phoneticPr fontId="4"/>
  </si>
  <si>
    <t>λ</t>
    <phoneticPr fontId="4"/>
  </si>
  <si>
    <t>無次元</t>
    <rPh sb="0" eb="1">
      <t>ム</t>
    </rPh>
    <rPh sb="1" eb="3">
      <t>ジゲン</t>
    </rPh>
    <phoneticPr fontId="20"/>
  </si>
  <si>
    <r>
      <t>cm</t>
    </r>
    <r>
      <rPr>
        <vertAlign val="superscript"/>
        <sz val="11"/>
        <rFont val="ＭＳ Ｐゴシック"/>
        <family val="3"/>
        <charset val="128"/>
      </rPr>
      <t>2</t>
    </r>
    <r>
      <rPr>
        <sz val="11"/>
        <rFont val="ＭＳ Ｐゴシック"/>
        <family val="3"/>
        <charset val="128"/>
      </rPr>
      <t>/s</t>
    </r>
    <phoneticPr fontId="4"/>
  </si>
  <si>
    <t>温度</t>
  </si>
  <si>
    <t>圧力</t>
  </si>
  <si>
    <t>化学便覧初版Ｐ４９７</t>
    <rPh sb="0" eb="2">
      <t>カガク</t>
    </rPh>
    <rPh sb="2" eb="4">
      <t>ビンラン</t>
    </rPh>
    <rPh sb="4" eb="6">
      <t>ショハン</t>
    </rPh>
    <phoneticPr fontId="4"/>
  </si>
  <si>
    <t xml:space="preserve">粘度
a,b,c
</t>
    <rPh sb="0" eb="2">
      <t>ネンド</t>
    </rPh>
    <phoneticPr fontId="4"/>
  </si>
  <si>
    <t>物性推算法（大江修造2011,p320-)（CSPでは修正値を用いる）</t>
    <rPh sb="27" eb="30">
      <t>シュウセイチ</t>
    </rPh>
    <rPh sb="31" eb="32">
      <t>モチ</t>
    </rPh>
    <phoneticPr fontId="4"/>
  </si>
  <si>
    <t>分子
次元</t>
    <rPh sb="0" eb="2">
      <t>ブンシ</t>
    </rPh>
    <rPh sb="3" eb="5">
      <t>ジゲン</t>
    </rPh>
    <phoneticPr fontId="4"/>
  </si>
  <si>
    <t>第一成分分類</t>
    <rPh sb="0" eb="2">
      <t>ダイイチ</t>
    </rPh>
    <rPh sb="2" eb="4">
      <t>セイブン</t>
    </rPh>
    <rPh sb="4" eb="6">
      <t>ブンルイ</t>
    </rPh>
    <phoneticPr fontId="4"/>
  </si>
  <si>
    <t>第二成分分類</t>
    <rPh sb="0" eb="2">
      <t>ダイニ</t>
    </rPh>
    <rPh sb="2" eb="4">
      <t>セイブン</t>
    </rPh>
    <rPh sb="4" eb="6">
      <t>ブンルイ</t>
    </rPh>
    <phoneticPr fontId="4"/>
  </si>
  <si>
    <t>mol%</t>
    <phoneticPr fontId="4"/>
  </si>
  <si>
    <t>ｗｔ％</t>
    <phoneticPr fontId="4"/>
  </si>
  <si>
    <t>z</t>
    <phoneticPr fontId="4"/>
  </si>
  <si>
    <t>w</t>
    <phoneticPr fontId="4"/>
  </si>
  <si>
    <t>第一成分(溶質）</t>
    <rPh sb="0" eb="2">
      <t>ダイイチ</t>
    </rPh>
    <rPh sb="2" eb="4">
      <t>セイブン</t>
    </rPh>
    <rPh sb="5" eb="7">
      <t>ヨウシツ</t>
    </rPh>
    <phoneticPr fontId="4"/>
  </si>
  <si>
    <t>第二成分（溶媒）</t>
    <rPh sb="0" eb="2">
      <t>ダイニ</t>
    </rPh>
    <rPh sb="2" eb="4">
      <t>セイブン</t>
    </rPh>
    <rPh sb="5" eb="7">
      <t>ヨウバイ</t>
    </rPh>
    <phoneticPr fontId="4"/>
  </si>
  <si>
    <t>気体</t>
    <rPh sb="0" eb="2">
      <t>キタイ</t>
    </rPh>
    <phoneticPr fontId="4"/>
  </si>
  <si>
    <t>液体</t>
    <rPh sb="0" eb="2">
      <t>エキタイ</t>
    </rPh>
    <phoneticPr fontId="4"/>
  </si>
  <si>
    <t>状態</t>
    <rPh sb="0" eb="2">
      <t>ジョウタイ</t>
    </rPh>
    <phoneticPr fontId="4"/>
  </si>
  <si>
    <t>単位</t>
    <rPh sb="0" eb="2">
      <t>タンイ</t>
    </rPh>
    <phoneticPr fontId="4"/>
  </si>
  <si>
    <t>モル組成（第一成分）</t>
    <rPh sb="2" eb="4">
      <t>ソセイ</t>
    </rPh>
    <rPh sb="5" eb="7">
      <t>ダイイチ</t>
    </rPh>
    <rPh sb="7" eb="9">
      <t>セイブン</t>
    </rPh>
    <phoneticPr fontId="4"/>
  </si>
  <si>
    <t>質量組成（第一成分）</t>
    <rPh sb="0" eb="2">
      <t>シツリョウ</t>
    </rPh>
    <rPh sb="2" eb="4">
      <t>ソセイ</t>
    </rPh>
    <rPh sb="5" eb="7">
      <t>ダイイチ</t>
    </rPh>
    <rPh sb="7" eb="9">
      <t>セイブン</t>
    </rPh>
    <phoneticPr fontId="4"/>
  </si>
  <si>
    <t>気体シュミット数</t>
    <rPh sb="0" eb="2">
      <t>キタイ</t>
    </rPh>
    <rPh sb="7" eb="8">
      <t>スウ</t>
    </rPh>
    <phoneticPr fontId="4"/>
  </si>
  <si>
    <t>混合則</t>
    <rPh sb="0" eb="3">
      <t>コンゴウソク</t>
    </rPh>
    <phoneticPr fontId="4"/>
  </si>
  <si>
    <t>Ｍ</t>
    <phoneticPr fontId="4"/>
  </si>
  <si>
    <t>Ｔｃ</t>
    <phoneticPr fontId="4"/>
  </si>
  <si>
    <t>Ｐｃ</t>
    <phoneticPr fontId="4"/>
  </si>
  <si>
    <t>Vsc</t>
    <phoneticPr fontId="4"/>
  </si>
  <si>
    <t>μ</t>
    <phoneticPr fontId="4"/>
  </si>
  <si>
    <t>κ</t>
    <phoneticPr fontId="4"/>
  </si>
  <si>
    <t>ｘ</t>
    <phoneticPr fontId="4"/>
  </si>
  <si>
    <r>
      <t>μ=exp(a+b/T+c/T</t>
    </r>
    <r>
      <rPr>
        <vertAlign val="superscript"/>
        <sz val="11"/>
        <rFont val="ＭＳ Ｐゴシック"/>
        <family val="3"/>
        <charset val="128"/>
      </rPr>
      <t>2</t>
    </r>
    <r>
      <rPr>
        <sz val="11"/>
        <rFont val="ＭＳ Ｐゴシック"/>
        <family val="3"/>
        <charset val="128"/>
      </rPr>
      <t>)</t>
    </r>
    <phoneticPr fontId="4"/>
  </si>
  <si>
    <t>ε/κ</t>
    <phoneticPr fontId="4"/>
  </si>
  <si>
    <t>Ｈｖ</t>
    <phoneticPr fontId="4"/>
  </si>
  <si>
    <t>Ａ</t>
    <phoneticPr fontId="4"/>
  </si>
  <si>
    <t>Ｂ</t>
    <phoneticPr fontId="4"/>
  </si>
  <si>
    <t>Ｃ</t>
    <phoneticPr fontId="4"/>
  </si>
  <si>
    <t>Cp=a+b(T/10^3)+c(T/10^3)^2
+d(T/10^3)^3 +e(T/10^3)^4   [J/molK]</t>
    <phoneticPr fontId="4"/>
  </si>
  <si>
    <t>Cp</t>
    <phoneticPr fontId="4"/>
  </si>
  <si>
    <t>Cp = Cp0 +αt</t>
    <phoneticPr fontId="4"/>
  </si>
  <si>
    <r>
      <t>ΔＨ</t>
    </r>
    <r>
      <rPr>
        <vertAlign val="subscript"/>
        <sz val="11"/>
        <rFont val="ＭＳ Ｐゴシック"/>
        <family val="3"/>
        <charset val="128"/>
      </rPr>
      <t>ｍ</t>
    </r>
    <phoneticPr fontId="4"/>
  </si>
  <si>
    <t>k0G</t>
    <phoneticPr fontId="4"/>
  </si>
  <si>
    <t>k0L</t>
    <phoneticPr fontId="4"/>
  </si>
  <si>
    <t>ΔＨｆ</t>
    <phoneticPr fontId="4"/>
  </si>
  <si>
    <t>kg/kmol</t>
    <phoneticPr fontId="4"/>
  </si>
  <si>
    <t>MPa</t>
    <phoneticPr fontId="4"/>
  </si>
  <si>
    <t>mL/mol</t>
    <phoneticPr fontId="4"/>
  </si>
  <si>
    <t>debye</t>
    <phoneticPr fontId="4"/>
  </si>
  <si>
    <r>
      <t>mPa</t>
    </r>
    <r>
      <rPr>
        <sz val="11"/>
        <rFont val="ＭＳ Ｐゴシック"/>
        <family val="3"/>
        <charset val="128"/>
      </rPr>
      <t>・</t>
    </r>
    <r>
      <rPr>
        <sz val="11"/>
        <rFont val="ＭＳ Ｐゴシック"/>
        <family val="3"/>
        <charset val="128"/>
      </rPr>
      <t>sec</t>
    </r>
    <phoneticPr fontId="4"/>
  </si>
  <si>
    <t>a</t>
    <phoneticPr fontId="4"/>
  </si>
  <si>
    <t>b</t>
    <phoneticPr fontId="4"/>
  </si>
  <si>
    <t>ｃ</t>
    <phoneticPr fontId="4"/>
  </si>
  <si>
    <t>10^(-10)m</t>
    <phoneticPr fontId="4"/>
  </si>
  <si>
    <t>Ｋ</t>
    <phoneticPr fontId="4"/>
  </si>
  <si>
    <t>kJ/mol</t>
    <phoneticPr fontId="4"/>
  </si>
  <si>
    <t>c</t>
    <phoneticPr fontId="4"/>
  </si>
  <si>
    <t>d</t>
    <phoneticPr fontId="4"/>
  </si>
  <si>
    <t>e</t>
    <phoneticPr fontId="4"/>
  </si>
  <si>
    <t>kJ/kgK</t>
    <phoneticPr fontId="4"/>
  </si>
  <si>
    <t>cm2/s</t>
    <phoneticPr fontId="4"/>
  </si>
  <si>
    <t>m</t>
    <phoneticPr fontId="4"/>
  </si>
  <si>
    <t>Ｗ／ｍＫ</t>
    <phoneticPr fontId="4"/>
  </si>
  <si>
    <t>J/kgK</t>
    <phoneticPr fontId="4"/>
  </si>
  <si>
    <t>[ -]</t>
    <phoneticPr fontId="4"/>
  </si>
  <si>
    <t>Ａｉｒ</t>
  </si>
  <si>
    <t>Ａｒ</t>
  </si>
  <si>
    <t>BCl3</t>
  </si>
  <si>
    <t>BF3</t>
  </si>
  <si>
    <t>Br2</t>
  </si>
  <si>
    <t>ClNO</t>
  </si>
  <si>
    <t>物性推算法（大江修造）p283</t>
    <phoneticPr fontId="4"/>
  </si>
  <si>
    <t>Cl2</t>
  </si>
  <si>
    <t>linear</t>
  </si>
  <si>
    <t>Cl3P</t>
  </si>
  <si>
    <t>Cl4Si</t>
  </si>
  <si>
    <t>D2</t>
  </si>
  <si>
    <t>F2</t>
  </si>
  <si>
    <t>F3N</t>
  </si>
  <si>
    <t>F4Si</t>
  </si>
  <si>
    <t>F6S</t>
  </si>
  <si>
    <t>HBr</t>
  </si>
  <si>
    <t>HCl</t>
  </si>
  <si>
    <t>HF</t>
  </si>
  <si>
    <t>HI</t>
  </si>
  <si>
    <t>H2</t>
  </si>
  <si>
    <t>H2O</t>
  </si>
  <si>
    <t>H2S</t>
  </si>
  <si>
    <t>H3N</t>
  </si>
  <si>
    <t>H4N2</t>
  </si>
  <si>
    <t>He</t>
  </si>
  <si>
    <t>I2</t>
  </si>
  <si>
    <t>Kr</t>
  </si>
  <si>
    <t>NO</t>
  </si>
  <si>
    <t>NO2</t>
  </si>
  <si>
    <t>N2</t>
  </si>
  <si>
    <t>N4O</t>
  </si>
  <si>
    <t>Ne</t>
  </si>
  <si>
    <t>O2</t>
  </si>
  <si>
    <t>O2S</t>
  </si>
  <si>
    <t>O3</t>
  </si>
  <si>
    <t>O3S</t>
  </si>
  <si>
    <t>Xe</t>
  </si>
  <si>
    <t>CBrF3</t>
  </si>
  <si>
    <t>CClF3</t>
  </si>
  <si>
    <t>CCl3F</t>
  </si>
  <si>
    <t>CCl2F2</t>
  </si>
  <si>
    <t>CClO</t>
  </si>
  <si>
    <t>CCl4</t>
  </si>
  <si>
    <t>(R14)テトラフルオロメタン</t>
    <phoneticPr fontId="4"/>
  </si>
  <si>
    <t>CF4</t>
  </si>
  <si>
    <t>CO</t>
  </si>
  <si>
    <t>COS</t>
  </si>
  <si>
    <t>CO2</t>
  </si>
  <si>
    <t>CS2</t>
  </si>
  <si>
    <t>CHClF2</t>
  </si>
  <si>
    <t>CHCl2F</t>
  </si>
  <si>
    <t>CHF3</t>
  </si>
  <si>
    <t>CHN</t>
  </si>
  <si>
    <t>CH2Br2</t>
  </si>
  <si>
    <t>exponential</t>
    <phoneticPr fontId="4"/>
  </si>
  <si>
    <t>C2H4</t>
  </si>
  <si>
    <t>C3H4O2</t>
  </si>
  <si>
    <t>プロピオン酸</t>
    <phoneticPr fontId="4"/>
  </si>
  <si>
    <t>C3H6O2</t>
  </si>
  <si>
    <t>C3H7Cl</t>
  </si>
  <si>
    <t>C3H8</t>
  </si>
  <si>
    <t>C3H8O</t>
  </si>
  <si>
    <t>C4H6</t>
  </si>
  <si>
    <t>C4H8</t>
  </si>
  <si>
    <t>C4H8O</t>
  </si>
  <si>
    <t>C4H8O2</t>
  </si>
  <si>
    <t>C4H10</t>
  </si>
  <si>
    <t>C4H10O</t>
  </si>
  <si>
    <t>C4H12N</t>
  </si>
  <si>
    <t>C5H10</t>
  </si>
  <si>
    <t>C5H10O</t>
  </si>
  <si>
    <t>C5H12</t>
  </si>
  <si>
    <t>C6H6</t>
  </si>
  <si>
    <t>C6H7N</t>
  </si>
  <si>
    <t>C6H14</t>
  </si>
  <si>
    <t>C7H8</t>
  </si>
  <si>
    <t>C7H14</t>
  </si>
  <si>
    <t>C7H16</t>
  </si>
  <si>
    <t>C9H12</t>
  </si>
  <si>
    <t>C9H20</t>
  </si>
  <si>
    <t>C10H8</t>
  </si>
  <si>
    <t>C10H20</t>
  </si>
  <si>
    <t>C12H10</t>
  </si>
  <si>
    <t>C12H24</t>
  </si>
  <si>
    <t>C14H10</t>
  </si>
  <si>
    <t>Y-517</t>
    <phoneticPr fontId="4"/>
  </si>
  <si>
    <t>k-05</t>
    <phoneticPr fontId="4"/>
  </si>
  <si>
    <t>ジボラン</t>
    <phoneticPr fontId="4"/>
  </si>
  <si>
    <t>k-07</t>
    <phoneticPr fontId="4"/>
  </si>
  <si>
    <t>k-08</t>
    <phoneticPr fontId="4"/>
  </si>
  <si>
    <t>k-11</t>
    <phoneticPr fontId="4"/>
  </si>
  <si>
    <t>k-12</t>
    <phoneticPr fontId="4"/>
  </si>
  <si>
    <t>ジヨードメタン</t>
    <phoneticPr fontId="4"/>
  </si>
  <si>
    <t>1,2-ジブロモ-2-クロロ-1,1,2-トリフルオロエタン</t>
    <phoneticPr fontId="24"/>
  </si>
  <si>
    <t>1,1,2-トリクロロ-1,2,2-トリフルオロエタン</t>
    <phoneticPr fontId="24"/>
  </si>
  <si>
    <t>1-ブロモ-1-クロロ-2,2,2-トリフルオロエタン</t>
    <phoneticPr fontId="24"/>
  </si>
  <si>
    <t>1-ブロモ-2-クロロ-1,1,2-トリフルオロエタン</t>
    <phoneticPr fontId="24"/>
  </si>
  <si>
    <t>1-クロロ-2,2-ジフルオロエチレン</t>
    <phoneticPr fontId="24"/>
  </si>
  <si>
    <t>1-クロロ-1,1,2,2-テトラフルオロエタン</t>
    <phoneticPr fontId="24"/>
  </si>
  <si>
    <t>1-クロロ-1,2,2,2-テトラフルオロエタン</t>
    <phoneticPr fontId="24"/>
  </si>
  <si>
    <t>1,1-ジクロロ-2,2,2-トリフルオロエタン</t>
    <phoneticPr fontId="24"/>
  </si>
  <si>
    <t>1,2-ジクロロ-1,2,2-トリフルオロエタン</t>
    <phoneticPr fontId="24"/>
  </si>
  <si>
    <t>k-151</t>
    <phoneticPr fontId="4"/>
  </si>
  <si>
    <t>1,1-ジクロロエチレン</t>
    <phoneticPr fontId="24"/>
  </si>
  <si>
    <t>C2H3Br</t>
  </si>
  <si>
    <t>1,1-ジクロロ-1-フルオロエタン</t>
    <phoneticPr fontId="24"/>
  </si>
  <si>
    <t>1,1,1-トリクロロエタン</t>
    <phoneticPr fontId="24"/>
  </si>
  <si>
    <t>1,2-ジイオドエタン</t>
    <phoneticPr fontId="24"/>
  </si>
  <si>
    <t>ニトロエタン</t>
    <phoneticPr fontId="24"/>
  </si>
  <si>
    <t>k-198</t>
    <phoneticPr fontId="4"/>
  </si>
  <si>
    <t>2-クロロ-1,1,2-トリフルオロエチルジフルオロメチルエーテル</t>
    <phoneticPr fontId="24"/>
  </si>
  <si>
    <t>1-クロロ-2,2,2-トリフルオロエチルジフルオロメチルエーテルc3h2cif5o</t>
    <phoneticPr fontId="24"/>
  </si>
  <si>
    <t>2-(ジフルオ゜メトキシ)-1,1,1-トリフルオロエタン</t>
    <phoneticPr fontId="24"/>
  </si>
  <si>
    <t>1,2-オキサソール</t>
    <phoneticPr fontId="24"/>
  </si>
  <si>
    <t>C3H6OCl</t>
  </si>
  <si>
    <t>1,2-ジヨードプロパン</t>
    <phoneticPr fontId="24"/>
  </si>
  <si>
    <t>デカフルオロ-2-メチルプロパン</t>
    <phoneticPr fontId="24"/>
  </si>
  <si>
    <t>ジクロロエチルエーテル</t>
    <phoneticPr fontId="24"/>
  </si>
  <si>
    <t>臭化iso-ブチル</t>
    <phoneticPr fontId="24"/>
  </si>
  <si>
    <t>モノクロロジエチルエーテル</t>
    <phoneticPr fontId="24"/>
  </si>
  <si>
    <t>1-ニトロブタン</t>
    <phoneticPr fontId="24"/>
  </si>
  <si>
    <t>2-ニトロブタン</t>
    <phoneticPr fontId="24"/>
  </si>
  <si>
    <t>ジエタノールアミン</t>
    <phoneticPr fontId="24"/>
  </si>
  <si>
    <t>ドデカフルオロペンタン</t>
    <phoneticPr fontId="24"/>
  </si>
  <si>
    <t>2-メチルブラン</t>
    <phoneticPr fontId="24"/>
  </si>
  <si>
    <t>2-メチルチオフェン</t>
    <phoneticPr fontId="24"/>
  </si>
  <si>
    <t>3-メチルチオフェン</t>
    <phoneticPr fontId="24"/>
  </si>
  <si>
    <t>1-メチルピロール</t>
    <phoneticPr fontId="24"/>
  </si>
  <si>
    <t>3-メチル-1,ブチン</t>
    <phoneticPr fontId="24"/>
  </si>
  <si>
    <t>1-cis-3-ペンタジエン</t>
    <phoneticPr fontId="24"/>
  </si>
  <si>
    <t>2,3-ペンタジエン</t>
    <phoneticPr fontId="24"/>
  </si>
  <si>
    <t>2-ペンチン</t>
    <phoneticPr fontId="24"/>
  </si>
  <si>
    <t>3-メチル-1-ブチン-3-オール</t>
    <phoneticPr fontId="24"/>
  </si>
  <si>
    <t>ジブロモペンタン</t>
    <phoneticPr fontId="4"/>
  </si>
  <si>
    <t>2-メチルテトラハイドロフラン</t>
    <phoneticPr fontId="24"/>
  </si>
  <si>
    <t>2-メチルチアシクロペンタン</t>
    <phoneticPr fontId="24"/>
  </si>
  <si>
    <t>3-メチルチアシクロペンタン</t>
    <phoneticPr fontId="24"/>
  </si>
  <si>
    <t>1-クロロペンタン</t>
    <phoneticPr fontId="24"/>
  </si>
  <si>
    <t>2-メチル-1-ブタノール</t>
    <phoneticPr fontId="24"/>
  </si>
  <si>
    <t>2-メチル-2-ブタノール</t>
    <phoneticPr fontId="24"/>
  </si>
  <si>
    <t>3-メチル-2-ブタノール</t>
    <phoneticPr fontId="24"/>
  </si>
  <si>
    <t>メチル-tert-ブチルエーテル</t>
    <phoneticPr fontId="24"/>
  </si>
  <si>
    <t>C5H12O</t>
  </si>
  <si>
    <t>テトラデカフルオロ-2-メチルベンタン</t>
    <phoneticPr fontId="24"/>
  </si>
  <si>
    <t>テトラデカフルオロ-3-メチルベンテン</t>
    <phoneticPr fontId="24"/>
  </si>
  <si>
    <t>テトラデカフルオロ-2,3-ジメチルブタン</t>
    <phoneticPr fontId="24"/>
  </si>
  <si>
    <t>o-ニトロアニリン</t>
    <phoneticPr fontId="24"/>
  </si>
  <si>
    <t>2-ピコリン</t>
    <phoneticPr fontId="24"/>
  </si>
  <si>
    <t>3-ピコリン</t>
    <phoneticPr fontId="24"/>
  </si>
  <si>
    <t>ｍ-フェニレンジアミン</t>
    <phoneticPr fontId="24"/>
  </si>
  <si>
    <t>2-シクロヘキセン-1-オン</t>
    <phoneticPr fontId="24"/>
  </si>
  <si>
    <t>1-ヘキシン</t>
    <phoneticPr fontId="24"/>
  </si>
  <si>
    <t>1-メチルシクロペンテン</t>
    <phoneticPr fontId="24"/>
  </si>
  <si>
    <t>3-メチルシクロペンテン</t>
    <phoneticPr fontId="24"/>
  </si>
  <si>
    <t>4-メチルシクロペンテン</t>
    <phoneticPr fontId="24"/>
  </si>
  <si>
    <t>3-メチル-1-ペンチン-3-オール</t>
    <phoneticPr fontId="24"/>
  </si>
  <si>
    <t>4-メチルペンテ-1-ン</t>
    <phoneticPr fontId="24"/>
  </si>
  <si>
    <t>2-エチル-1-ブテン</t>
    <phoneticPr fontId="24"/>
  </si>
  <si>
    <t>2-メチル-ペンテン</t>
    <phoneticPr fontId="24"/>
  </si>
  <si>
    <t>3-メチル-ペンテン</t>
    <phoneticPr fontId="24"/>
  </si>
  <si>
    <t>ブチルビニルエーテル</t>
    <phoneticPr fontId="24"/>
  </si>
  <si>
    <t>エチルプロピルケトン</t>
    <phoneticPr fontId="24"/>
  </si>
  <si>
    <t>ギ酸イソアミル</t>
    <phoneticPr fontId="24"/>
  </si>
  <si>
    <t>C6H12O2</t>
  </si>
  <si>
    <t>C6H1Cl</t>
  </si>
  <si>
    <t>2-エチルブタノール</t>
    <phoneticPr fontId="24"/>
  </si>
  <si>
    <t>メチルアミルエーテル</t>
    <phoneticPr fontId="24"/>
  </si>
  <si>
    <t>2-メチル-1-ペンタノール</t>
    <phoneticPr fontId="24"/>
  </si>
  <si>
    <t>2-メチル-2-ペンタノール</t>
    <phoneticPr fontId="24"/>
  </si>
  <si>
    <t>2-メチル-3-ペンタノール</t>
    <phoneticPr fontId="24"/>
  </si>
  <si>
    <t>4-メチル-1-ペンタノール</t>
    <phoneticPr fontId="24"/>
  </si>
  <si>
    <t>4-メチル-2-ペンタノール</t>
    <phoneticPr fontId="24"/>
  </si>
  <si>
    <t>4-メチル-2-ベンタノール</t>
    <phoneticPr fontId="24"/>
  </si>
  <si>
    <t>エチル-tert-ブチルエーテル</t>
    <phoneticPr fontId="24"/>
  </si>
  <si>
    <t>ジイソプロピルエーテル</t>
    <phoneticPr fontId="24"/>
  </si>
  <si>
    <t>ジエチルアセタール</t>
    <phoneticPr fontId="24"/>
  </si>
  <si>
    <t>トリエタノールアミン</t>
    <phoneticPr fontId="24"/>
  </si>
  <si>
    <t>パーフルオロトルエン</t>
    <phoneticPr fontId="24"/>
  </si>
  <si>
    <t>ペンタフルオロトルエン</t>
    <phoneticPr fontId="24"/>
  </si>
  <si>
    <t>2,3-ジクロロトルエン</t>
    <phoneticPr fontId="24"/>
  </si>
  <si>
    <t>2,4-ジクロロトルエン</t>
    <phoneticPr fontId="24"/>
  </si>
  <si>
    <t>2,5-ジクロロトルエン</t>
    <phoneticPr fontId="24"/>
  </si>
  <si>
    <t>3,4-ジクロロトルエン</t>
    <phoneticPr fontId="24"/>
  </si>
  <si>
    <t>3,5-ジクロロトルエン</t>
    <phoneticPr fontId="24"/>
  </si>
  <si>
    <t>o-クロロトルエン</t>
    <phoneticPr fontId="24"/>
  </si>
  <si>
    <t>o-夕ロロトルエン</t>
    <phoneticPr fontId="24"/>
  </si>
  <si>
    <t>p-クロロトルエン</t>
    <phoneticPr fontId="24"/>
  </si>
  <si>
    <t>o-ニトロアニソール</t>
    <phoneticPr fontId="24"/>
  </si>
  <si>
    <t>2-エチルピリジン</t>
    <phoneticPr fontId="24"/>
  </si>
  <si>
    <t>3-エチルピリジン</t>
    <phoneticPr fontId="24"/>
  </si>
  <si>
    <t>4-エチルピリジン</t>
    <phoneticPr fontId="24"/>
  </si>
  <si>
    <t>1-ヘプチン</t>
    <phoneticPr fontId="24"/>
  </si>
  <si>
    <t>1-メチルシクロヘキセン</t>
    <phoneticPr fontId="24"/>
  </si>
  <si>
    <t>1-ヘプタナル</t>
    <phoneticPr fontId="24"/>
  </si>
  <si>
    <t>3-メチルブタン酸エチル</t>
    <phoneticPr fontId="24"/>
  </si>
  <si>
    <t>2-メチルプロパン酸プロピル</t>
    <phoneticPr fontId="24"/>
  </si>
  <si>
    <t>2-ヘプタノール</t>
    <phoneticPr fontId="24"/>
  </si>
  <si>
    <t>2-メチル-５-エチルピリジン</t>
    <phoneticPr fontId="24"/>
  </si>
  <si>
    <t>コハク酸ジエチル</t>
    <phoneticPr fontId="24"/>
  </si>
  <si>
    <t>trans,cis-1,2,4-トリメチルシクロペンタン</t>
    <phoneticPr fontId="24"/>
  </si>
  <si>
    <t>1-メチル-c i s-2-エチルシクロペンタン</t>
    <phoneticPr fontId="24"/>
  </si>
  <si>
    <t>1-メチル-trans-2-エチルシクロペンタン</t>
    <phoneticPr fontId="24"/>
  </si>
  <si>
    <t>1-メチル-cis-3-エチルシクロペンタン</t>
    <phoneticPr fontId="24"/>
  </si>
  <si>
    <t>2-エチルヘキサン酸</t>
    <phoneticPr fontId="24"/>
  </si>
  <si>
    <t>2-メチルプロパン酸２-メチルプロパン</t>
    <phoneticPr fontId="24"/>
  </si>
  <si>
    <t>3-メチルブタン酸プロピル</t>
    <phoneticPr fontId="24"/>
  </si>
  <si>
    <t>1-ブロモオクタン</t>
    <phoneticPr fontId="24"/>
  </si>
  <si>
    <t>塩化-２-エチルヘキシル</t>
    <phoneticPr fontId="24"/>
  </si>
  <si>
    <t>4-メチル-3-ヘプタノール</t>
    <phoneticPr fontId="24"/>
  </si>
  <si>
    <t>5-メチル-3-ヘプタノール</t>
    <phoneticPr fontId="24"/>
  </si>
  <si>
    <t>1-オクタノール</t>
    <phoneticPr fontId="24"/>
  </si>
  <si>
    <t>3-オクタノール</t>
    <phoneticPr fontId="24"/>
  </si>
  <si>
    <t>4-オクタノール</t>
    <phoneticPr fontId="24"/>
  </si>
  <si>
    <t>o-メチルスチレン</t>
    <phoneticPr fontId="24"/>
  </si>
  <si>
    <t>m-メチルスチレン</t>
    <phoneticPr fontId="24"/>
  </si>
  <si>
    <t>p-メチルスチレン</t>
    <phoneticPr fontId="24"/>
  </si>
  <si>
    <t>1-エチル-４-メチルベンゼン</t>
    <phoneticPr fontId="24"/>
  </si>
  <si>
    <t>N,N-ジメチル-ｏ-トルイジン</t>
    <phoneticPr fontId="24"/>
  </si>
  <si>
    <t>1-ノニン</t>
    <phoneticPr fontId="24"/>
  </si>
  <si>
    <t>n-ブチルシクロペンタン</t>
    <phoneticPr fontId="24"/>
  </si>
  <si>
    <t>1,1,2-トリメチルシクロヘキサン</t>
    <phoneticPr fontId="24"/>
  </si>
  <si>
    <t>cis,trans-1,3,5-トリメチルシクロヘキサン</t>
    <phoneticPr fontId="24"/>
  </si>
  <si>
    <t>1-ノナナール</t>
    <phoneticPr fontId="24"/>
  </si>
  <si>
    <t>ブタン酸-3-メチルブチル</t>
    <phoneticPr fontId="24"/>
  </si>
  <si>
    <t>2,2-ジメチルヘプタン</t>
    <phoneticPr fontId="24"/>
  </si>
  <si>
    <t>2,6-ジメチルヘプタン</t>
    <phoneticPr fontId="24"/>
  </si>
  <si>
    <t>3-エチル-2-メチルヘキサン</t>
    <phoneticPr fontId="24"/>
  </si>
  <si>
    <t>3-エチル-3-メチルヘキサン</t>
    <phoneticPr fontId="24"/>
  </si>
  <si>
    <t>3-エチル-4-メチルヘキサン</t>
    <phoneticPr fontId="24"/>
  </si>
  <si>
    <t>4-エチル-2-メチルヘキサン</t>
    <phoneticPr fontId="24"/>
  </si>
  <si>
    <t>3-エチルヘプタン</t>
    <phoneticPr fontId="24"/>
  </si>
  <si>
    <t>4-エチルヘプタン</t>
    <phoneticPr fontId="24"/>
  </si>
  <si>
    <t>2-メチルオクタン</t>
    <phoneticPr fontId="24"/>
  </si>
  <si>
    <t>3-メチルオクタン</t>
    <phoneticPr fontId="24"/>
  </si>
  <si>
    <t>4-メチルオクタン</t>
    <phoneticPr fontId="24"/>
  </si>
  <si>
    <t>1-ノナノール</t>
    <phoneticPr fontId="24"/>
  </si>
  <si>
    <t>2-ノナノール</t>
    <phoneticPr fontId="24"/>
  </si>
  <si>
    <t>3,5,5-トリメチル-１-ヘキサノール</t>
    <phoneticPr fontId="24"/>
  </si>
  <si>
    <t>2,6-ジメチル-１-ヘプタノール</t>
    <phoneticPr fontId="24"/>
  </si>
  <si>
    <t>2-メチルキノリン</t>
    <phoneticPr fontId="24"/>
  </si>
  <si>
    <t>4-メチルキノリン</t>
    <phoneticPr fontId="24"/>
  </si>
  <si>
    <t>7-メチルキノリン</t>
    <phoneticPr fontId="24"/>
  </si>
  <si>
    <t>8-メチルキノリン</t>
    <phoneticPr fontId="24"/>
  </si>
  <si>
    <t>3-メチルイソキノリン</t>
    <phoneticPr fontId="24"/>
  </si>
  <si>
    <t>1-メチルインダン</t>
    <phoneticPr fontId="24"/>
  </si>
  <si>
    <t>2-メチルイングン</t>
    <phoneticPr fontId="24"/>
  </si>
  <si>
    <t>4-メチルインダン</t>
    <phoneticPr fontId="24"/>
  </si>
  <si>
    <t>5-メチルイングン</t>
    <phoneticPr fontId="24"/>
  </si>
  <si>
    <t>o-シメン</t>
    <phoneticPr fontId="24"/>
  </si>
  <si>
    <t>m-シメン</t>
    <phoneticPr fontId="24"/>
  </si>
  <si>
    <t>p-シメン</t>
    <phoneticPr fontId="24"/>
  </si>
  <si>
    <t>3-エチル-ｏ-キシレン</t>
    <phoneticPr fontId="24"/>
  </si>
  <si>
    <t>2-エチル-ｍ-キシレン</t>
    <phoneticPr fontId="24"/>
  </si>
  <si>
    <t>2-エチル-p-キシレン</t>
    <phoneticPr fontId="24"/>
  </si>
  <si>
    <t>1-メチル-2-プロピルベンゼン</t>
    <phoneticPr fontId="24"/>
  </si>
  <si>
    <t>1-メチル-3-プロピルベンゼン</t>
    <phoneticPr fontId="24"/>
  </si>
  <si>
    <t>1-メチル-4-プロピルベンゼン</t>
    <phoneticPr fontId="24"/>
  </si>
  <si>
    <t>n-ブチルフェニルエーテル</t>
    <phoneticPr fontId="24"/>
  </si>
  <si>
    <t>N,N-ジエチルアニリン</t>
    <phoneticPr fontId="4"/>
  </si>
  <si>
    <t>α-ピネン</t>
    <phoneticPr fontId="24"/>
  </si>
  <si>
    <t>β-ピネン</t>
    <phoneticPr fontId="24"/>
  </si>
  <si>
    <t>1,3-デカジエン</t>
    <phoneticPr fontId="24"/>
  </si>
  <si>
    <t>1-デシン</t>
    <phoneticPr fontId="24"/>
  </si>
  <si>
    <t>1,8-シネオール</t>
    <phoneticPr fontId="24"/>
  </si>
  <si>
    <t>α-テルピネオール</t>
    <phoneticPr fontId="24"/>
  </si>
  <si>
    <t>N-カプリニトリル</t>
    <phoneticPr fontId="24"/>
  </si>
  <si>
    <t>1-メチル-4-イソプロピルシクロヘキサン</t>
    <phoneticPr fontId="24"/>
  </si>
  <si>
    <t>N-ペンチルシクロペンタン</t>
    <phoneticPr fontId="24"/>
  </si>
  <si>
    <t>2,5-ジメチル-3-エチルヘキサン</t>
    <phoneticPr fontId="24"/>
  </si>
  <si>
    <t>3,4-ジメチル-3-エチルヘキサン</t>
    <phoneticPr fontId="24"/>
  </si>
  <si>
    <t>2,4-ジメチル-3-イソプロピルペンタン</t>
    <phoneticPr fontId="24"/>
  </si>
  <si>
    <t>2,4-ジメチル-3-メチルペンタン</t>
    <phoneticPr fontId="24"/>
  </si>
  <si>
    <t>3-エチルオクタン</t>
    <phoneticPr fontId="24"/>
  </si>
  <si>
    <t>4-エチルオクタン</t>
    <phoneticPr fontId="24"/>
  </si>
  <si>
    <t>3-エチル-2,2,3-トリメチルペンタン</t>
    <phoneticPr fontId="24"/>
  </si>
  <si>
    <t>3-エチル-2,2,4-トリメチルペンタン</t>
    <phoneticPr fontId="24"/>
  </si>
  <si>
    <t>3-エチル-2,3,4-トリメチルペンタン</t>
    <phoneticPr fontId="24"/>
  </si>
  <si>
    <t>2-メチルノナン</t>
    <phoneticPr fontId="24"/>
  </si>
  <si>
    <t>3-メチルノナン</t>
    <phoneticPr fontId="24"/>
  </si>
  <si>
    <t>4-メチルノナン</t>
    <phoneticPr fontId="24"/>
  </si>
  <si>
    <t>5-メチルノナン</t>
    <phoneticPr fontId="24"/>
  </si>
  <si>
    <t>4-プロピルヘプタン</t>
    <phoneticPr fontId="24"/>
  </si>
  <si>
    <t>2,3-ジメチル-4-エチルヘキサン</t>
    <phoneticPr fontId="24"/>
  </si>
  <si>
    <t>2,4-ジメチル-3-エチルヘキサン</t>
    <phoneticPr fontId="24"/>
  </si>
  <si>
    <t>2,4-ジメチル-4-エチルヘキサン</t>
    <phoneticPr fontId="24"/>
  </si>
  <si>
    <t>3,3-ジメチル-4-エチルヘキサン</t>
    <phoneticPr fontId="24"/>
  </si>
  <si>
    <t>2,6-ジメチルキノリン</t>
    <phoneticPr fontId="24"/>
  </si>
  <si>
    <t>1,6-ジメチルイングン</t>
    <phoneticPr fontId="24"/>
  </si>
  <si>
    <t>2-メチルテトラリン</t>
    <phoneticPr fontId="24"/>
  </si>
  <si>
    <t>6-メチルテトラリン</t>
    <phoneticPr fontId="24"/>
  </si>
  <si>
    <t>2-プロピル-ｍ-キシレン</t>
    <phoneticPr fontId="24"/>
  </si>
  <si>
    <t>2-プロピル-p-キシレン</t>
    <phoneticPr fontId="24"/>
  </si>
  <si>
    <t>3-プロピル-ｏ-キシレン</t>
    <phoneticPr fontId="24"/>
  </si>
  <si>
    <t>5-エチル-1,2,4-トリメチルベンゼン</t>
    <phoneticPr fontId="24"/>
  </si>
  <si>
    <t>2-エチル-1,3,5-トリメチルベンゼン</t>
    <phoneticPr fontId="24"/>
  </si>
  <si>
    <t>C11H24O</t>
  </si>
  <si>
    <t>1,5-ジメチルナフタレン</t>
    <phoneticPr fontId="24"/>
  </si>
  <si>
    <t>1-エチルナフタレン</t>
    <phoneticPr fontId="24"/>
  </si>
  <si>
    <t>2-エチルナフタレン</t>
    <phoneticPr fontId="24"/>
  </si>
  <si>
    <t>フタル酸ジエチル</t>
    <phoneticPr fontId="4"/>
  </si>
  <si>
    <t>n-ヘキシルベンゼン</t>
    <phoneticPr fontId="24"/>
  </si>
  <si>
    <t>2-エチル-3-メチルナフタレン</t>
    <phoneticPr fontId="24"/>
  </si>
  <si>
    <t>2-エチル-6-メチルナフタレン</t>
    <phoneticPr fontId="24"/>
  </si>
  <si>
    <t>1-プロピルナフタレン</t>
    <phoneticPr fontId="24"/>
  </si>
  <si>
    <t>2-プロピルナフタレン</t>
    <phoneticPr fontId="24"/>
  </si>
  <si>
    <t>n-ヘプチルベンゼン</t>
    <phoneticPr fontId="24"/>
  </si>
  <si>
    <t>1-トリデカノール</t>
    <phoneticPr fontId="24"/>
  </si>
  <si>
    <t>1-テトラデカノール</t>
    <phoneticPr fontId="24"/>
  </si>
  <si>
    <t>1-ペンチルナフタレン</t>
    <phoneticPr fontId="24"/>
  </si>
  <si>
    <t>2-ペンチルナフタレン</t>
    <phoneticPr fontId="24"/>
  </si>
  <si>
    <t>n-ノニルベンゼン</t>
    <phoneticPr fontId="24"/>
  </si>
  <si>
    <t>1-ペンタデシン</t>
    <phoneticPr fontId="24"/>
  </si>
  <si>
    <t>1-ペンタエチルペンゼン</t>
    <phoneticPr fontId="24"/>
  </si>
  <si>
    <t>n-ドデシルベンゼン</t>
    <phoneticPr fontId="24"/>
  </si>
  <si>
    <t>ヘキサエチルベンゼン</t>
    <phoneticPr fontId="24"/>
  </si>
  <si>
    <t>n-ドデシルシクロヘキサン</t>
    <phoneticPr fontId="24"/>
  </si>
  <si>
    <t>n-トリデシルベンゼン</t>
    <phoneticPr fontId="24"/>
  </si>
  <si>
    <t>1-エイコシン</t>
    <phoneticPr fontId="24"/>
  </si>
  <si>
    <t>1-エイコセン</t>
    <phoneticPr fontId="24"/>
  </si>
  <si>
    <t>T-001</t>
    <phoneticPr fontId="4"/>
  </si>
  <si>
    <t>Tset-ヘキサン</t>
    <phoneticPr fontId="4"/>
  </si>
  <si>
    <t>メタン</t>
    <phoneticPr fontId="4"/>
  </si>
  <si>
    <t>エタン</t>
    <phoneticPr fontId="4"/>
  </si>
  <si>
    <t>プロパン</t>
    <phoneticPr fontId="4"/>
  </si>
  <si>
    <t>エチレン</t>
    <phoneticPr fontId="4"/>
  </si>
  <si>
    <t>プロピレン</t>
    <phoneticPr fontId="4"/>
  </si>
  <si>
    <t>シクロペンタン</t>
    <phoneticPr fontId="4"/>
  </si>
  <si>
    <t>シクロヘキサン</t>
    <phoneticPr fontId="4"/>
  </si>
  <si>
    <t>メチルシクロペンタン</t>
    <phoneticPr fontId="4"/>
  </si>
  <si>
    <t>メチルシクロヘキサン</t>
    <phoneticPr fontId="4"/>
  </si>
  <si>
    <t>エチルシクロヘキサン</t>
    <phoneticPr fontId="4"/>
  </si>
  <si>
    <t>ベンゼン</t>
    <phoneticPr fontId="4"/>
  </si>
  <si>
    <t>エチルベンゼン</t>
    <phoneticPr fontId="4"/>
  </si>
  <si>
    <t>スチレン</t>
    <phoneticPr fontId="4"/>
  </si>
  <si>
    <t>トルエン</t>
    <phoneticPr fontId="4"/>
  </si>
  <si>
    <t>ヘリウム</t>
    <phoneticPr fontId="4"/>
  </si>
  <si>
    <t>関口の
グループ番号</t>
    <rPh sb="0" eb="2">
      <t>セキグチ</t>
    </rPh>
    <rPh sb="8" eb="10">
      <t>バンゴウ</t>
    </rPh>
    <phoneticPr fontId="4"/>
  </si>
  <si>
    <t>混合則</t>
    <rPh sb="0" eb="2">
      <t>コンゴウ</t>
    </rPh>
    <rPh sb="2" eb="3">
      <t>ソク</t>
    </rPh>
    <phoneticPr fontId="4"/>
  </si>
  <si>
    <t>kij推算法</t>
    <rPh sb="3" eb="5">
      <t>スイサン</t>
    </rPh>
    <rPh sb="5" eb="6">
      <t>ホウ</t>
    </rPh>
    <phoneticPr fontId="4"/>
  </si>
  <si>
    <t>無次元</t>
    <rPh sb="0" eb="3">
      <t>ムジゲン</t>
    </rPh>
    <phoneticPr fontId="4"/>
  </si>
  <si>
    <t>ＭＰａ</t>
    <phoneticPr fontId="4"/>
  </si>
  <si>
    <t>mL/mol</t>
    <phoneticPr fontId="4"/>
  </si>
  <si>
    <t>状態</t>
    <rPh sb="0" eb="2">
      <t>ジョウタイ</t>
    </rPh>
    <phoneticPr fontId="4"/>
  </si>
  <si>
    <t>phase</t>
    <phoneticPr fontId="4"/>
  </si>
  <si>
    <t>K</t>
    <phoneticPr fontId="4"/>
  </si>
  <si>
    <t>W/mK</t>
    <phoneticPr fontId="4"/>
  </si>
  <si>
    <t>μ</t>
    <phoneticPr fontId="4"/>
  </si>
  <si>
    <t>分類</t>
    <rPh sb="0" eb="2">
      <t>ブンルイ</t>
    </rPh>
    <phoneticPr fontId="4"/>
  </si>
  <si>
    <t>モル％</t>
    <phoneticPr fontId="4"/>
  </si>
  <si>
    <t>質量％</t>
    <rPh sb="0" eb="2">
      <t>シツリョウ</t>
    </rPh>
    <phoneticPr fontId="4"/>
  </si>
  <si>
    <t>第一成分</t>
    <rPh sb="0" eb="2">
      <t>ダイイチ</t>
    </rPh>
    <rPh sb="2" eb="4">
      <t>セイブン</t>
    </rPh>
    <phoneticPr fontId="4"/>
  </si>
  <si>
    <t>第五成分</t>
    <rPh sb="0" eb="2">
      <t>ダイゴ</t>
    </rPh>
    <rPh sb="2" eb="4">
      <t>セイブン</t>
    </rPh>
    <phoneticPr fontId="4"/>
  </si>
  <si>
    <t>第七成分</t>
    <rPh sb="0" eb="1">
      <t>ダイ</t>
    </rPh>
    <rPh sb="1" eb="2">
      <t>シチ</t>
    </rPh>
    <rPh sb="2" eb="4">
      <t>セイブン</t>
    </rPh>
    <phoneticPr fontId="4"/>
  </si>
  <si>
    <t>第八成分</t>
    <rPh sb="0" eb="1">
      <t>ダイ</t>
    </rPh>
    <rPh sb="1" eb="2">
      <t>ハチ</t>
    </rPh>
    <rPh sb="2" eb="4">
      <t>セイブン</t>
    </rPh>
    <phoneticPr fontId="4"/>
  </si>
  <si>
    <t>第九成分</t>
    <rPh sb="0" eb="1">
      <t>ダイ</t>
    </rPh>
    <rPh sb="1" eb="2">
      <t>ク</t>
    </rPh>
    <rPh sb="2" eb="4">
      <t>セイブン</t>
    </rPh>
    <phoneticPr fontId="4"/>
  </si>
  <si>
    <t>t</t>
  </si>
  <si>
    <t>P</t>
  </si>
  <si>
    <t>phase</t>
  </si>
  <si>
    <t>容積</t>
  </si>
  <si>
    <t>Ｃｐ</t>
  </si>
  <si>
    <t>γ</t>
  </si>
  <si>
    <t>λ</t>
  </si>
  <si>
    <t>W/mK</t>
  </si>
  <si>
    <t>cm2/s</t>
  </si>
  <si>
    <t>Ｕ</t>
  </si>
  <si>
    <t>H</t>
  </si>
  <si>
    <t>Ｓ</t>
  </si>
  <si>
    <t>ｆ/P</t>
  </si>
  <si>
    <t>z</t>
  </si>
  <si>
    <t>Pr = Cpμ/λ</t>
  </si>
  <si>
    <t>Ｓｃ ＝μ/ρD</t>
  </si>
  <si>
    <t>ケース番号</t>
    <rPh sb="3" eb="5">
      <t>バンゴウ</t>
    </rPh>
    <phoneticPr fontId="4"/>
  </si>
  <si>
    <t>成分番号</t>
    <rPh sb="0" eb="2">
      <t>セイブン</t>
    </rPh>
    <rPh sb="2" eb="4">
      <t>バンゴウ</t>
    </rPh>
    <phoneticPr fontId="4"/>
  </si>
  <si>
    <t>第二成分</t>
    <rPh sb="0" eb="2">
      <t>ダイニ</t>
    </rPh>
    <rPh sb="2" eb="4">
      <t>セイブン</t>
    </rPh>
    <phoneticPr fontId="4"/>
  </si>
  <si>
    <t>第三成分</t>
    <rPh sb="0" eb="2">
      <t>ダイサン</t>
    </rPh>
    <rPh sb="2" eb="4">
      <t>セイブン</t>
    </rPh>
    <phoneticPr fontId="4"/>
  </si>
  <si>
    <t>第四成分</t>
    <rPh sb="0" eb="1">
      <t>ダイ</t>
    </rPh>
    <rPh sb="1" eb="2">
      <t>ヨン</t>
    </rPh>
    <rPh sb="2" eb="4">
      <t>セイブン</t>
    </rPh>
    <phoneticPr fontId="4"/>
  </si>
  <si>
    <t>第六成分</t>
    <rPh sb="0" eb="1">
      <t>ダイ</t>
    </rPh>
    <rPh sb="1" eb="2">
      <t>ロク</t>
    </rPh>
    <rPh sb="2" eb="4">
      <t>セイブン</t>
    </rPh>
    <phoneticPr fontId="4"/>
  </si>
  <si>
    <t>第十成分</t>
    <rPh sb="0" eb="1">
      <t>ダイ</t>
    </rPh>
    <rPh sb="1" eb="2">
      <t>ジュッ</t>
    </rPh>
    <rPh sb="2" eb="4">
      <t>セイブン</t>
    </rPh>
    <phoneticPr fontId="4"/>
  </si>
  <si>
    <t>粘度</t>
  </si>
  <si>
    <t>定圧比熱</t>
  </si>
  <si>
    <t>熱伝導率</t>
  </si>
  <si>
    <t>mol</t>
  </si>
  <si>
    <t>Tcm</t>
  </si>
  <si>
    <t>Pcm</t>
  </si>
  <si>
    <t>k11</t>
  </si>
  <si>
    <t>k12</t>
  </si>
  <si>
    <t>k13</t>
  </si>
  <si>
    <t>k22</t>
  </si>
  <si>
    <t>k23</t>
  </si>
  <si>
    <t>k33</t>
  </si>
  <si>
    <t>相互係数　ｋｉｊ</t>
    <rPh sb="0" eb="2">
      <t>ソウゴ</t>
    </rPh>
    <rPh sb="2" eb="4">
      <t>ケイスウ</t>
    </rPh>
    <phoneticPr fontId="4"/>
  </si>
  <si>
    <t>方法</t>
    <rPh sb="0" eb="2">
      <t>ホウホウ</t>
    </rPh>
    <phoneticPr fontId="4"/>
  </si>
  <si>
    <t>拡散係数</t>
    <rPh sb="0" eb="2">
      <t>カクサン</t>
    </rPh>
    <rPh sb="2" eb="4">
      <t>ケイスウ</t>
    </rPh>
    <phoneticPr fontId="4"/>
  </si>
  <si>
    <t>エンタルピー（註1）</t>
    <rPh sb="7" eb="8">
      <t>チュウ</t>
    </rPh>
    <phoneticPr fontId="4"/>
  </si>
  <si>
    <t>エントロピー（註2）</t>
    <rPh sb="7" eb="8">
      <t>チュウ</t>
    </rPh>
    <phoneticPr fontId="4"/>
  </si>
  <si>
    <t>（註1）０℃圧力０気相基準</t>
    <rPh sb="1" eb="2">
      <t>チュウ</t>
    </rPh>
    <rPh sb="6" eb="8">
      <t>アツリョク</t>
    </rPh>
    <rPh sb="9" eb="11">
      <t>キソウ</t>
    </rPh>
    <rPh sb="11" eb="13">
      <t>キジュン</t>
    </rPh>
    <phoneticPr fontId="4"/>
  </si>
  <si>
    <t>（註2）０℃大気圧理想気体基準</t>
    <rPh sb="1" eb="2">
      <t>チュウ</t>
    </rPh>
    <rPh sb="6" eb="9">
      <t>タイキアツ</t>
    </rPh>
    <rPh sb="9" eb="11">
      <t>リソウ</t>
    </rPh>
    <rPh sb="11" eb="13">
      <t>キタイ</t>
    </rPh>
    <rPh sb="13" eb="15">
      <t>キジュン</t>
    </rPh>
    <phoneticPr fontId="4"/>
  </si>
  <si>
    <t>シュミット数</t>
    <rPh sb="5" eb="6">
      <t>スウ</t>
    </rPh>
    <phoneticPr fontId="4"/>
  </si>
  <si>
    <r>
      <t>Ｓｃ ＝μ/ρ</t>
    </r>
    <r>
      <rPr>
        <sz val="11"/>
        <rFont val="Monotype Corsiva"/>
        <family val="4"/>
      </rPr>
      <t>D</t>
    </r>
    <phoneticPr fontId="4"/>
  </si>
  <si>
    <r>
      <t>Ｓｃ ＝μ/ρ</t>
    </r>
    <r>
      <rPr>
        <sz val="11"/>
        <rFont val="Monotype Corsiva"/>
        <family val="4"/>
      </rPr>
      <t>D</t>
    </r>
    <phoneticPr fontId="4"/>
  </si>
  <si>
    <t>還元温度</t>
    <rPh sb="0" eb="2">
      <t>カンゲン</t>
    </rPh>
    <rPh sb="2" eb="4">
      <t>オンド</t>
    </rPh>
    <phoneticPr fontId="4"/>
  </si>
  <si>
    <t>還元圧力</t>
    <rPh sb="0" eb="2">
      <t>カンゲン</t>
    </rPh>
    <rPh sb="2" eb="4">
      <t>アツリョク</t>
    </rPh>
    <phoneticPr fontId="4"/>
  </si>
  <si>
    <t>Tr</t>
    <phoneticPr fontId="4"/>
  </si>
  <si>
    <t>Pr</t>
    <phoneticPr fontId="4"/>
  </si>
  <si>
    <t>mol%</t>
    <phoneticPr fontId="4"/>
  </si>
  <si>
    <t>拡散係数</t>
    <phoneticPr fontId="4"/>
  </si>
  <si>
    <t>物性</t>
    <rPh sb="0" eb="2">
      <t>ブッセイ</t>
    </rPh>
    <phoneticPr fontId="4"/>
  </si>
  <si>
    <t>単位</t>
    <rPh sb="0" eb="2">
      <t>タンイ</t>
    </rPh>
    <phoneticPr fontId="4"/>
  </si>
  <si>
    <t>mPa.s</t>
    <phoneticPr fontId="4"/>
  </si>
  <si>
    <t>Tc</t>
  </si>
  <si>
    <t>Pc</t>
  </si>
  <si>
    <t>ω</t>
  </si>
  <si>
    <t>Vｓc</t>
    <phoneticPr fontId="4"/>
  </si>
  <si>
    <t>実測値などの出典</t>
    <rPh sb="0" eb="3">
      <t>ジッソクチ</t>
    </rPh>
    <rPh sb="6" eb="8">
      <t>シュッテン</t>
    </rPh>
    <phoneticPr fontId="4"/>
  </si>
  <si>
    <t>第一成分</t>
  </si>
  <si>
    <t>第二成分</t>
  </si>
  <si>
    <t>第三成分</t>
  </si>
  <si>
    <t>第四成分</t>
  </si>
  <si>
    <t>第五成分</t>
  </si>
  <si>
    <t>第六成分</t>
  </si>
  <si>
    <t>第七成分</t>
  </si>
  <si>
    <t>第八成分</t>
  </si>
  <si>
    <t>第九成分</t>
  </si>
  <si>
    <t>第十成分</t>
  </si>
  <si>
    <t>状態</t>
  </si>
  <si>
    <t>比熱比</t>
  </si>
  <si>
    <t>無次元</t>
  </si>
  <si>
    <t>拡散係数</t>
  </si>
  <si>
    <t>内部エネルギー</t>
  </si>
  <si>
    <t>エンタルピー（註1）</t>
  </si>
  <si>
    <t>エントロピー（註2）</t>
  </si>
  <si>
    <t>フガシティー係数</t>
  </si>
  <si>
    <t>圧縮係数</t>
  </si>
  <si>
    <t>プラントル数</t>
  </si>
  <si>
    <t>気体シュミット数</t>
  </si>
  <si>
    <t>熱力学関数</t>
  </si>
  <si>
    <t>混合則</t>
  </si>
  <si>
    <t>kij推算法</t>
  </si>
  <si>
    <t>混合則</t>
    <rPh sb="0" eb="2">
      <t>コンゴウ</t>
    </rPh>
    <rPh sb="2" eb="3">
      <t>ソク</t>
    </rPh>
    <phoneticPr fontId="4"/>
  </si>
  <si>
    <t>Ｋｉｊ推算法</t>
    <rPh sb="3" eb="5">
      <t>スイサン</t>
    </rPh>
    <rPh sb="5" eb="6">
      <t>ホウ</t>
    </rPh>
    <phoneticPr fontId="4"/>
  </si>
  <si>
    <t>K</t>
    <phoneticPr fontId="4"/>
  </si>
  <si>
    <t>MPa</t>
    <phoneticPr fontId="4"/>
  </si>
  <si>
    <t>mL/mol</t>
    <phoneticPr fontId="4"/>
  </si>
  <si>
    <t>２成分系物性値詳細</t>
    <rPh sb="1" eb="4">
      <t>セイブンケイ</t>
    </rPh>
    <rPh sb="4" eb="7">
      <t>ブッセイチ</t>
    </rPh>
    <rPh sb="7" eb="9">
      <t>ショウサイ</t>
    </rPh>
    <phoneticPr fontId="4"/>
  </si>
  <si>
    <t>多成分系物性値詳細</t>
    <rPh sb="0" eb="1">
      <t>タ</t>
    </rPh>
    <rPh sb="1" eb="4">
      <t>セイブンケイ</t>
    </rPh>
    <rPh sb="4" eb="7">
      <t>ブッセイチ</t>
    </rPh>
    <rPh sb="7" eb="9">
      <t>ショウサイ</t>
    </rPh>
    <phoneticPr fontId="4"/>
  </si>
  <si>
    <t>物質名</t>
    <rPh sb="0" eb="3">
      <t>ブッシツメイ</t>
    </rPh>
    <phoneticPr fontId="4"/>
  </si>
  <si>
    <t>エラーメッセージと警告</t>
    <rPh sb="9" eb="11">
      <t>ケイコク</t>
    </rPh>
    <phoneticPr fontId="4"/>
  </si>
  <si>
    <t>化学工学便覧第７版CD-ROM,NIST+化学便覧データフィッティング</t>
    <rPh sb="21" eb="23">
      <t>カガク</t>
    </rPh>
    <rPh sb="23" eb="25">
      <t>ビンラン</t>
    </rPh>
    <phoneticPr fontId="4"/>
  </si>
  <si>
    <t>kJ/kg</t>
    <phoneticPr fontId="4"/>
  </si>
  <si>
    <t>k14</t>
  </si>
  <si>
    <t>k15</t>
  </si>
  <si>
    <t>k16</t>
  </si>
  <si>
    <t>k17</t>
  </si>
  <si>
    <t>k24</t>
  </si>
  <si>
    <t>k25</t>
  </si>
  <si>
    <t>k26</t>
  </si>
  <si>
    <t>k27</t>
  </si>
  <si>
    <t>k34</t>
  </si>
  <si>
    <t>k35</t>
  </si>
  <si>
    <t>k36</t>
  </si>
  <si>
    <t>k37</t>
  </si>
  <si>
    <t>k44</t>
  </si>
  <si>
    <t>k45</t>
  </si>
  <si>
    <t>k46</t>
  </si>
  <si>
    <t>k47</t>
  </si>
  <si>
    <t>k55</t>
  </si>
  <si>
    <t>k56</t>
  </si>
  <si>
    <t>k57</t>
  </si>
  <si>
    <t>k66</t>
  </si>
  <si>
    <t>k67</t>
  </si>
  <si>
    <t>k77</t>
  </si>
  <si>
    <t>物質分類</t>
    <rPh sb="0" eb="2">
      <t>ブッシツ</t>
    </rPh>
    <rPh sb="2" eb="4">
      <t>ブンルイ</t>
    </rPh>
    <phoneticPr fontId="4"/>
  </si>
  <si>
    <t>t</t>
    <phoneticPr fontId="4"/>
  </si>
  <si>
    <t>P</t>
    <phoneticPr fontId="4"/>
  </si>
  <si>
    <t>Phase</t>
    <phoneticPr fontId="4"/>
  </si>
  <si>
    <t>沸点(註１)</t>
    <rPh sb="0" eb="2">
      <t>フッテン</t>
    </rPh>
    <rPh sb="3" eb="4">
      <t>チュウ</t>
    </rPh>
    <phoneticPr fontId="4"/>
  </si>
  <si>
    <r>
      <t>ｔ</t>
    </r>
    <r>
      <rPr>
        <vertAlign val="subscript"/>
        <sz val="11"/>
        <rFont val="ＭＳ Ｐゴシック"/>
        <family val="3"/>
        <charset val="128"/>
      </rPr>
      <t>ｂ</t>
    </r>
    <phoneticPr fontId="4"/>
  </si>
  <si>
    <t>蒸気圧</t>
    <rPh sb="0" eb="3">
      <t>ジョウキアツ</t>
    </rPh>
    <phoneticPr fontId="4"/>
  </si>
  <si>
    <r>
      <t>P</t>
    </r>
    <r>
      <rPr>
        <vertAlign val="subscript"/>
        <sz val="11"/>
        <rFont val="ＭＳ Ｐゴシック"/>
        <family val="3"/>
        <charset val="128"/>
      </rPr>
      <t>vap</t>
    </r>
    <phoneticPr fontId="4"/>
  </si>
  <si>
    <r>
      <t>H</t>
    </r>
    <r>
      <rPr>
        <vertAlign val="subscript"/>
        <sz val="11"/>
        <rFont val="ＭＳ Ｐゴシック"/>
        <family val="3"/>
        <charset val="128"/>
      </rPr>
      <t>vap</t>
    </r>
    <phoneticPr fontId="4"/>
  </si>
  <si>
    <t>μ</t>
    <phoneticPr fontId="4"/>
  </si>
  <si>
    <t>Ｃｐ</t>
    <phoneticPr fontId="4"/>
  </si>
  <si>
    <r>
      <t>D</t>
    </r>
    <r>
      <rPr>
        <vertAlign val="subscript"/>
        <sz val="11"/>
        <rFont val="ＭＳ Ｐゴシック"/>
        <family val="3"/>
        <charset val="128"/>
      </rPr>
      <t>g</t>
    </r>
    <phoneticPr fontId="4"/>
  </si>
  <si>
    <r>
      <t>D</t>
    </r>
    <r>
      <rPr>
        <vertAlign val="subscript"/>
        <sz val="11"/>
        <rFont val="ＭＳ Ｐゴシック"/>
        <family val="3"/>
        <charset val="128"/>
      </rPr>
      <t>l</t>
    </r>
    <phoneticPr fontId="4"/>
  </si>
  <si>
    <t>エンタルピー（註２）</t>
    <rPh sb="7" eb="8">
      <t>チュウ</t>
    </rPh>
    <phoneticPr fontId="4"/>
  </si>
  <si>
    <t>H</t>
    <phoneticPr fontId="4"/>
  </si>
  <si>
    <t>Ｓ</t>
    <phoneticPr fontId="4"/>
  </si>
  <si>
    <t>ｆ/P</t>
    <phoneticPr fontId="4"/>
  </si>
  <si>
    <t>z</t>
    <phoneticPr fontId="4"/>
  </si>
  <si>
    <r>
      <t>Pr = C</t>
    </r>
    <r>
      <rPr>
        <vertAlign val="subscript"/>
        <sz val="11"/>
        <rFont val="ＭＳ Ｐゴシック"/>
        <family val="3"/>
        <charset val="128"/>
      </rPr>
      <t>p</t>
    </r>
    <r>
      <rPr>
        <sz val="11"/>
        <rFont val="ＭＳ Ｐゴシック"/>
        <family val="3"/>
        <charset val="128"/>
      </rPr>
      <t>μ/λ</t>
    </r>
    <phoneticPr fontId="4"/>
  </si>
  <si>
    <t>空気中シュミット数</t>
    <rPh sb="0" eb="3">
      <t>クウキチュウ</t>
    </rPh>
    <rPh sb="8" eb="9">
      <t>スウ</t>
    </rPh>
    <phoneticPr fontId="4"/>
  </si>
  <si>
    <t>水中シュミット数</t>
    <rPh sb="0" eb="2">
      <t>スイチュウ</t>
    </rPh>
    <rPh sb="7" eb="8">
      <t>スウ</t>
    </rPh>
    <phoneticPr fontId="4"/>
  </si>
  <si>
    <r>
      <t>T</t>
    </r>
    <r>
      <rPr>
        <vertAlign val="subscript"/>
        <sz val="11"/>
        <rFont val="ＭＳ Ｐゴシック"/>
        <family val="3"/>
        <charset val="128"/>
      </rPr>
      <t>R</t>
    </r>
    <phoneticPr fontId="4"/>
  </si>
  <si>
    <r>
      <t>P</t>
    </r>
    <r>
      <rPr>
        <vertAlign val="subscript"/>
        <sz val="11"/>
        <rFont val="ＭＳ Ｐゴシック"/>
        <family val="3"/>
        <charset val="128"/>
      </rPr>
      <t>R</t>
    </r>
    <phoneticPr fontId="4"/>
  </si>
  <si>
    <t>（註１)与えられた圧力(行１０）に対応する沸点</t>
    <rPh sb="1" eb="2">
      <t>チュウ</t>
    </rPh>
    <rPh sb="4" eb="5">
      <t>アタ</t>
    </rPh>
    <rPh sb="9" eb="11">
      <t>アツリョク</t>
    </rPh>
    <rPh sb="12" eb="13">
      <t>ギョウ</t>
    </rPh>
    <rPh sb="17" eb="19">
      <t>タイオウ</t>
    </rPh>
    <rPh sb="21" eb="23">
      <t>フッテン</t>
    </rPh>
    <phoneticPr fontId="4"/>
  </si>
  <si>
    <t>蒸気圧・沸点</t>
    <rPh sb="0" eb="3">
      <t>ジョウキアツ</t>
    </rPh>
    <rPh sb="4" eb="6">
      <t>フッテン</t>
    </rPh>
    <phoneticPr fontId="5"/>
  </si>
  <si>
    <t>Riedel</t>
    <phoneticPr fontId="4"/>
  </si>
  <si>
    <t>スケーリングボリューム</t>
    <phoneticPr fontId="4"/>
  </si>
  <si>
    <t>気相拡散係数</t>
    <rPh sb="0" eb="1">
      <t>キ</t>
    </rPh>
    <rPh sb="1" eb="2">
      <t>ソウ</t>
    </rPh>
    <rPh sb="2" eb="4">
      <t>カクサン</t>
    </rPh>
    <rPh sb="4" eb="6">
      <t>ケイスウ</t>
    </rPh>
    <phoneticPr fontId="4"/>
  </si>
  <si>
    <t>液相拡散係数</t>
    <rPh sb="0" eb="2">
      <t>エキソウ</t>
    </rPh>
    <rPh sb="2" eb="4">
      <t>カクサン</t>
    </rPh>
    <rPh sb="4" eb="6">
      <t>ケイスウ</t>
    </rPh>
    <phoneticPr fontId="4"/>
  </si>
  <si>
    <t>気相シュミット数</t>
    <rPh sb="0" eb="2">
      <t>キソウ</t>
    </rPh>
    <rPh sb="7" eb="8">
      <t>スウ</t>
    </rPh>
    <phoneticPr fontId="4"/>
  </si>
  <si>
    <t>液相シュミット数</t>
    <rPh sb="0" eb="2">
      <t>エキソウ</t>
    </rPh>
    <rPh sb="7" eb="8">
      <t>スウ</t>
    </rPh>
    <phoneticPr fontId="4"/>
  </si>
  <si>
    <t>物性推算ベース</t>
    <rPh sb="0" eb="2">
      <t>ブッセイ</t>
    </rPh>
    <rPh sb="2" eb="4">
      <t>スイサン</t>
    </rPh>
    <phoneticPr fontId="4"/>
  </si>
  <si>
    <t>[-]</t>
    <phoneticPr fontId="4"/>
  </si>
  <si>
    <t>粘度式定数 a,b,c</t>
    <rPh sb="0" eb="2">
      <t>ネンド</t>
    </rPh>
    <rPh sb="2" eb="3">
      <t>シキ</t>
    </rPh>
    <rPh sb="3" eb="5">
      <t>テイスウ</t>
    </rPh>
    <phoneticPr fontId="4"/>
  </si>
  <si>
    <t>W/m・K</t>
    <phoneticPr fontId="4"/>
  </si>
  <si>
    <t>エントロピー（註３）</t>
    <rPh sb="7" eb="8">
      <t>チュウ</t>
    </rPh>
    <phoneticPr fontId="4"/>
  </si>
  <si>
    <t>無次元</t>
    <phoneticPr fontId="4"/>
  </si>
  <si>
    <t>液比熱原子熱寄与法</t>
    <rPh sb="3" eb="6">
      <t>ゲンシネツ</t>
    </rPh>
    <rPh sb="6" eb="8">
      <t>キヨ</t>
    </rPh>
    <rPh sb="8" eb="9">
      <t>ホウ</t>
    </rPh>
    <phoneticPr fontId="4"/>
  </si>
  <si>
    <t>（註１)与えられた圧力(行１2）に対応する沸点</t>
    <rPh sb="1" eb="2">
      <t>チュウ</t>
    </rPh>
    <rPh sb="4" eb="5">
      <t>アタ</t>
    </rPh>
    <rPh sb="9" eb="11">
      <t>アツリョク</t>
    </rPh>
    <rPh sb="12" eb="13">
      <t>ギョウ</t>
    </rPh>
    <rPh sb="17" eb="19">
      <t>タイオウ</t>
    </rPh>
    <rPh sb="21" eb="23">
      <t>フッテン</t>
    </rPh>
    <phoneticPr fontId="4"/>
  </si>
  <si>
    <t>（註２）０℃圧力０気相基準</t>
    <rPh sb="1" eb="2">
      <t>チュウ</t>
    </rPh>
    <rPh sb="6" eb="8">
      <t>アツリョク</t>
    </rPh>
    <rPh sb="9" eb="11">
      <t>キソウ</t>
    </rPh>
    <rPh sb="11" eb="13">
      <t>キジュン</t>
    </rPh>
    <phoneticPr fontId="4"/>
  </si>
  <si>
    <t>（註３）０℃大気圧理想気体基準</t>
    <rPh sb="1" eb="2">
      <t>チュウ</t>
    </rPh>
    <rPh sb="6" eb="9">
      <t>タイキアツ</t>
    </rPh>
    <rPh sb="9" eb="11">
      <t>リソウ</t>
    </rPh>
    <rPh sb="11" eb="13">
      <t>キタイ</t>
    </rPh>
    <rPh sb="13" eb="15">
      <t>キジュン</t>
    </rPh>
    <phoneticPr fontId="4"/>
  </si>
  <si>
    <t>偏心係数</t>
    <rPh sb="0" eb="2">
      <t>ヘンシン</t>
    </rPh>
    <rPh sb="2" eb="4">
      <t>ケイスウ</t>
    </rPh>
    <phoneticPr fontId="4"/>
  </si>
  <si>
    <t>水素の場合臨界温度はそのままでは対応状態原理には使えない。擬臨界温度、擬スケーリングボリュームを使う。</t>
    <rPh sb="0" eb="2">
      <t>スイソ</t>
    </rPh>
    <rPh sb="3" eb="5">
      <t>バアイ</t>
    </rPh>
    <rPh sb="5" eb="7">
      <t>リンカイ</t>
    </rPh>
    <rPh sb="7" eb="9">
      <t>オンド</t>
    </rPh>
    <rPh sb="16" eb="18">
      <t>タイオウ</t>
    </rPh>
    <rPh sb="18" eb="20">
      <t>ジョウタイ</t>
    </rPh>
    <rPh sb="20" eb="22">
      <t>ゲンリ</t>
    </rPh>
    <rPh sb="24" eb="25">
      <t>ツカ</t>
    </rPh>
    <rPh sb="29" eb="30">
      <t>ギ</t>
    </rPh>
    <rPh sb="30" eb="32">
      <t>リンカイ</t>
    </rPh>
    <rPh sb="32" eb="34">
      <t>オンド</t>
    </rPh>
    <rPh sb="35" eb="36">
      <t>ギ</t>
    </rPh>
    <rPh sb="48" eb="49">
      <t>ツカ</t>
    </rPh>
    <phoneticPr fontId="4"/>
  </si>
  <si>
    <t>これらは温度の関数である。</t>
    <rPh sb="4" eb="6">
      <t>オンド</t>
    </rPh>
    <rPh sb="7" eb="9">
      <t>カンスウ</t>
    </rPh>
    <phoneticPr fontId="4"/>
  </si>
  <si>
    <t>化学工学便覧第７版CD-ROM(ωは仮値：ＮＩＳＴ、便覧値は0.286）</t>
    <rPh sb="26" eb="28">
      <t>ビンラン</t>
    </rPh>
    <rPh sb="28" eb="29">
      <t>チ</t>
    </rPh>
    <phoneticPr fontId="4"/>
  </si>
  <si>
    <t>内部エネルギー(註３）</t>
    <rPh sb="0" eb="2">
      <t>ナイブ</t>
    </rPh>
    <rPh sb="8" eb="9">
      <t>チュウ</t>
    </rPh>
    <phoneticPr fontId="4"/>
  </si>
  <si>
    <t>エンタルピー（註３）</t>
    <rPh sb="7" eb="8">
      <t>チュウ</t>
    </rPh>
    <phoneticPr fontId="4"/>
  </si>
  <si>
    <t>空気中拡散係数(註２)</t>
    <rPh sb="0" eb="3">
      <t>クウキチュウ</t>
    </rPh>
    <rPh sb="3" eb="5">
      <t>カクサン</t>
    </rPh>
    <rPh sb="5" eb="7">
      <t>ケイスウ</t>
    </rPh>
    <rPh sb="8" eb="9">
      <t>チュウ</t>
    </rPh>
    <phoneticPr fontId="4"/>
  </si>
  <si>
    <t>水中拡散係数(註２)</t>
    <rPh sb="0" eb="2">
      <t>スイチュウ</t>
    </rPh>
    <rPh sb="2" eb="4">
      <t>カクサン</t>
    </rPh>
    <rPh sb="4" eb="6">
      <t>ケイスウ</t>
    </rPh>
    <rPh sb="7" eb="8">
      <t>チュウ</t>
    </rPh>
    <phoneticPr fontId="4"/>
  </si>
  <si>
    <t>(註２)無限希釈の場合、濃度を考慮するときは２成分物性値表を用いること</t>
    <rPh sb="1" eb="2">
      <t>チュウ</t>
    </rPh>
    <rPh sb="4" eb="6">
      <t>ムゲン</t>
    </rPh>
    <rPh sb="6" eb="8">
      <t>キシャク</t>
    </rPh>
    <rPh sb="9" eb="11">
      <t>バアイ</t>
    </rPh>
    <rPh sb="12" eb="14">
      <t>ノウド</t>
    </rPh>
    <rPh sb="15" eb="17">
      <t>コウリョ</t>
    </rPh>
    <rPh sb="23" eb="25">
      <t>セイブン</t>
    </rPh>
    <rPh sb="25" eb="28">
      <t>ブッセイチ</t>
    </rPh>
    <rPh sb="28" eb="29">
      <t>ヒョウ</t>
    </rPh>
    <rPh sb="30" eb="31">
      <t>モチ</t>
    </rPh>
    <phoneticPr fontId="4"/>
  </si>
  <si>
    <t>溶質番号</t>
    <rPh sb="0" eb="2">
      <t>ヨウシツ</t>
    </rPh>
    <rPh sb="2" eb="4">
      <t>バンゴウ</t>
    </rPh>
    <phoneticPr fontId="4"/>
  </si>
  <si>
    <t>溶媒番号</t>
    <rPh sb="0" eb="2">
      <t>ヨウバイ</t>
    </rPh>
    <rPh sb="2" eb="4">
      <t>バンゴウ</t>
    </rPh>
    <phoneticPr fontId="4"/>
  </si>
  <si>
    <t>　　　　　　　　　溶質
溶媒</t>
    <rPh sb="9" eb="11">
      <t>ヨウシツ</t>
    </rPh>
    <rPh sb="12" eb="14">
      <t>ヨウバイ</t>
    </rPh>
    <phoneticPr fontId="4"/>
  </si>
  <si>
    <t>空気</t>
    <rPh sb="0" eb="2">
      <t>クウキ</t>
    </rPh>
    <phoneticPr fontId="4"/>
  </si>
  <si>
    <t>メタン</t>
    <phoneticPr fontId="4"/>
  </si>
  <si>
    <t>エタン</t>
    <phoneticPr fontId="4"/>
  </si>
  <si>
    <t>プロパン</t>
    <phoneticPr fontId="4"/>
  </si>
  <si>
    <t>エチルベンゼン</t>
    <phoneticPr fontId="4"/>
  </si>
  <si>
    <t>エタノール</t>
    <phoneticPr fontId="4"/>
  </si>
  <si>
    <t>メタノール</t>
    <phoneticPr fontId="4"/>
  </si>
  <si>
    <t>アセチレン</t>
    <phoneticPr fontId="4"/>
  </si>
  <si>
    <t>アセトン</t>
    <phoneticPr fontId="4"/>
  </si>
  <si>
    <t>メチルエチルケトン</t>
    <phoneticPr fontId="4"/>
  </si>
  <si>
    <t>酢酸エチル</t>
    <rPh sb="0" eb="2">
      <t>サクサン</t>
    </rPh>
    <phoneticPr fontId="4"/>
  </si>
  <si>
    <t>エチレンジアミン</t>
    <phoneticPr fontId="4"/>
  </si>
  <si>
    <t>蟻酸</t>
    <rPh sb="0" eb="2">
      <t>ギサン</t>
    </rPh>
    <phoneticPr fontId="4"/>
  </si>
  <si>
    <t>アクリロニトリル</t>
    <phoneticPr fontId="4"/>
  </si>
  <si>
    <t>n-ペンタン</t>
    <phoneticPr fontId="4"/>
  </si>
  <si>
    <t>酢酸</t>
    <rPh sb="0" eb="2">
      <t>サクサン</t>
    </rPh>
    <phoneticPr fontId="4"/>
  </si>
  <si>
    <t>クロロホルム</t>
    <phoneticPr fontId="4"/>
  </si>
  <si>
    <t>アルゴン</t>
    <phoneticPr fontId="4"/>
  </si>
  <si>
    <t>窒素</t>
    <rPh sb="0" eb="2">
      <t>チッソ</t>
    </rPh>
    <phoneticPr fontId="4"/>
  </si>
  <si>
    <t>炭酸ガス</t>
    <rPh sb="0" eb="2">
      <t>タンサン</t>
    </rPh>
    <phoneticPr fontId="4"/>
  </si>
  <si>
    <t>ヘリウム</t>
    <phoneticPr fontId="4"/>
  </si>
  <si>
    <t>一酸化炭素</t>
    <rPh sb="0" eb="3">
      <t>イッサンカ</t>
    </rPh>
    <rPh sb="3" eb="5">
      <t>タンソ</t>
    </rPh>
    <phoneticPr fontId="4"/>
  </si>
  <si>
    <t>水</t>
    <rPh sb="0" eb="1">
      <t>ミズ</t>
    </rPh>
    <phoneticPr fontId="4"/>
  </si>
  <si>
    <t>塩素</t>
    <rPh sb="0" eb="2">
      <t>エンソ</t>
    </rPh>
    <phoneticPr fontId="4"/>
  </si>
  <si>
    <t>塩化水素</t>
    <rPh sb="0" eb="2">
      <t>エンカ</t>
    </rPh>
    <rPh sb="2" eb="4">
      <t>スイソ</t>
    </rPh>
    <phoneticPr fontId="4"/>
  </si>
  <si>
    <t>臭素</t>
    <rPh sb="0" eb="2">
      <t>シュウソ</t>
    </rPh>
    <phoneticPr fontId="4"/>
  </si>
  <si>
    <t>二酸化硫黄</t>
    <rPh sb="0" eb="1">
      <t>ニ</t>
    </rPh>
    <rPh sb="1" eb="3">
      <t>サンカ</t>
    </rPh>
    <rPh sb="3" eb="5">
      <t>イオウ</t>
    </rPh>
    <phoneticPr fontId="4"/>
  </si>
  <si>
    <t>酸素</t>
    <rPh sb="0" eb="2">
      <t>サンソ</t>
    </rPh>
    <phoneticPr fontId="4"/>
  </si>
  <si>
    <t>酸化窒素</t>
    <rPh sb="0" eb="2">
      <t>サンカ</t>
    </rPh>
    <rPh sb="1" eb="2">
      <t>カ</t>
    </rPh>
    <rPh sb="2" eb="4">
      <t>チッソ</t>
    </rPh>
    <phoneticPr fontId="4"/>
  </si>
  <si>
    <t>亜酸化窒素</t>
    <rPh sb="0" eb="3">
      <t>アサンカ</t>
    </rPh>
    <rPh sb="3" eb="5">
      <t>チッソ</t>
    </rPh>
    <phoneticPr fontId="4"/>
  </si>
  <si>
    <t>水素</t>
    <rPh sb="0" eb="2">
      <t>スイソ</t>
    </rPh>
    <phoneticPr fontId="4"/>
  </si>
  <si>
    <t>アルゴン</t>
    <phoneticPr fontId="4"/>
  </si>
  <si>
    <t>ヘリウム</t>
    <phoneticPr fontId="4"/>
  </si>
  <si>
    <t>シクロヘキサン</t>
    <phoneticPr fontId="4"/>
  </si>
  <si>
    <t>四塩化炭素</t>
    <rPh sb="0" eb="3">
      <t>シエンカ</t>
    </rPh>
    <rPh sb="3" eb="5">
      <t>タンソ</t>
    </rPh>
    <phoneticPr fontId="4"/>
  </si>
  <si>
    <t>二硫化炭素</t>
    <rPh sb="0" eb="3">
      <t>ニリュウカ</t>
    </rPh>
    <rPh sb="3" eb="5">
      <t>タンソ</t>
    </rPh>
    <phoneticPr fontId="4"/>
  </si>
  <si>
    <t>酢酸メチル</t>
    <rPh sb="0" eb="2">
      <t>サクサン</t>
    </rPh>
    <phoneticPr fontId="4"/>
  </si>
  <si>
    <t>ブチルアミン</t>
    <phoneticPr fontId="4"/>
  </si>
  <si>
    <t>アニリン</t>
    <phoneticPr fontId="4"/>
  </si>
  <si>
    <t>C2H4O2</t>
  </si>
  <si>
    <t>出典</t>
    <rPh sb="0" eb="2">
      <t>シュッテン</t>
    </rPh>
    <phoneticPr fontId="4"/>
  </si>
  <si>
    <t>空気</t>
    <rPh sb="0" eb="2">
      <t>クウキ</t>
    </rPh>
    <phoneticPr fontId="4"/>
  </si>
  <si>
    <t>カプロン酸</t>
    <rPh sb="4" eb="5">
      <t>サン</t>
    </rPh>
    <phoneticPr fontId="4"/>
  </si>
  <si>
    <t>C6H12</t>
  </si>
  <si>
    <t>C8H18O</t>
  </si>
  <si>
    <t>ナフタレン</t>
    <phoneticPr fontId="4"/>
  </si>
  <si>
    <t>アントラセン</t>
    <phoneticPr fontId="4"/>
  </si>
  <si>
    <t>アンモニア</t>
    <phoneticPr fontId="4"/>
  </si>
  <si>
    <t>2,4-ジメチルペンタン</t>
    <phoneticPr fontId="4"/>
  </si>
  <si>
    <t>ニトロベンゼン</t>
    <phoneticPr fontId="4"/>
  </si>
  <si>
    <t>アルゴン</t>
    <phoneticPr fontId="4"/>
  </si>
  <si>
    <t>2,3-ジメチルブタン</t>
    <phoneticPr fontId="4"/>
  </si>
  <si>
    <t>メチルシクロペンタン</t>
    <phoneticPr fontId="4"/>
  </si>
  <si>
    <t>n-ヘプタン</t>
    <phoneticPr fontId="4"/>
  </si>
  <si>
    <t>n-ヘキサン</t>
    <phoneticPr fontId="4"/>
  </si>
  <si>
    <t>n-ブタン</t>
    <phoneticPr fontId="4"/>
  </si>
  <si>
    <t>p-キシレン</t>
    <phoneticPr fontId="4"/>
  </si>
  <si>
    <t>o-キシレン</t>
    <phoneticPr fontId="4"/>
  </si>
  <si>
    <t>m-キシレン</t>
    <phoneticPr fontId="4"/>
  </si>
  <si>
    <t>n-オクタン</t>
    <phoneticPr fontId="4"/>
  </si>
  <si>
    <t>2-メチルブタン</t>
    <phoneticPr fontId="4"/>
  </si>
  <si>
    <t>2-プロパノール</t>
    <phoneticPr fontId="4"/>
  </si>
  <si>
    <t>温度[K]</t>
    <rPh sb="0" eb="2">
      <t>オンド</t>
    </rPh>
    <phoneticPr fontId="4"/>
  </si>
  <si>
    <t>圧力[MPa]</t>
    <rPh sb="0" eb="2">
      <t>アツリョク</t>
    </rPh>
    <phoneticPr fontId="4"/>
  </si>
  <si>
    <t>溶質濃度[mol％]</t>
    <rPh sb="0" eb="2">
      <t>ヨウシツ</t>
    </rPh>
    <rPh sb="2" eb="4">
      <t>ノウド</t>
    </rPh>
    <phoneticPr fontId="4"/>
  </si>
  <si>
    <t>酸化窒素</t>
    <rPh sb="0" eb="2">
      <t>サンカ</t>
    </rPh>
    <rPh sb="2" eb="4">
      <t>チッソ</t>
    </rPh>
    <phoneticPr fontId="4"/>
  </si>
  <si>
    <t>1-ブテン</t>
    <phoneticPr fontId="4"/>
  </si>
  <si>
    <t>1-ヘキセン</t>
    <phoneticPr fontId="4"/>
  </si>
  <si>
    <t>1,3-ブタジエン</t>
    <phoneticPr fontId="4"/>
  </si>
  <si>
    <t>酪酸</t>
    <rPh sb="0" eb="2">
      <t>ラクサン</t>
    </rPh>
    <phoneticPr fontId="4"/>
  </si>
  <si>
    <t>ピリジン</t>
    <phoneticPr fontId="4"/>
  </si>
  <si>
    <t>推算１</t>
    <rPh sb="0" eb="2">
      <t>スイサン</t>
    </rPh>
    <phoneticPr fontId="4"/>
  </si>
  <si>
    <t>定数</t>
    <rPh sb="0" eb="2">
      <t>テイスウ</t>
    </rPh>
    <phoneticPr fontId="4"/>
  </si>
  <si>
    <t>化工７:化学工学便覧改訂第７版p76表1-38等モル混合物</t>
    <rPh sb="0" eb="2">
      <t>カコウ</t>
    </rPh>
    <rPh sb="4" eb="6">
      <t>カガク</t>
    </rPh>
    <rPh sb="6" eb="8">
      <t>コウガク</t>
    </rPh>
    <rPh sb="8" eb="10">
      <t>ビンラン</t>
    </rPh>
    <rPh sb="10" eb="12">
      <t>カイテイ</t>
    </rPh>
    <rPh sb="12" eb="13">
      <t>ダイ</t>
    </rPh>
    <rPh sb="14" eb="15">
      <t>ハン</t>
    </rPh>
    <rPh sb="18" eb="19">
      <t>ヒョウ</t>
    </rPh>
    <rPh sb="23" eb="24">
      <t>トウ</t>
    </rPh>
    <rPh sb="26" eb="29">
      <t>コンゴウブツ</t>
    </rPh>
    <phoneticPr fontId="4"/>
  </si>
  <si>
    <t>推算2:「物性推算法」大江修造p284表10.3</t>
    <rPh sb="0" eb="2">
      <t>スイサン</t>
    </rPh>
    <rPh sb="5" eb="7">
      <t>ブッセイ</t>
    </rPh>
    <rPh sb="7" eb="9">
      <t>スイサン</t>
    </rPh>
    <rPh sb="9" eb="10">
      <t>ホウ</t>
    </rPh>
    <rPh sb="11" eb="13">
      <t>オオエ</t>
    </rPh>
    <rPh sb="13" eb="15">
      <t>シュウゾウ</t>
    </rPh>
    <rPh sb="19" eb="20">
      <t>ヒョウ</t>
    </rPh>
    <phoneticPr fontId="4"/>
  </si>
  <si>
    <t>定数:「物性定数推算法」佐藤一雄p129表6.2</t>
    <rPh sb="0" eb="2">
      <t>テイスウ</t>
    </rPh>
    <rPh sb="4" eb="6">
      <t>ブッセイ</t>
    </rPh>
    <rPh sb="6" eb="8">
      <t>テイスウ</t>
    </rPh>
    <rPh sb="8" eb="10">
      <t>スイサン</t>
    </rPh>
    <rPh sb="10" eb="11">
      <t>ホウ</t>
    </rPh>
    <rPh sb="12" eb="14">
      <t>サトウ</t>
    </rPh>
    <rPh sb="14" eb="16">
      <t>カズオ</t>
    </rPh>
    <rPh sb="20" eb="21">
      <t>ヒョウ</t>
    </rPh>
    <phoneticPr fontId="4"/>
  </si>
  <si>
    <t>化工4:化学工学便覧第４版P66表1-28</t>
    <rPh sb="0" eb="2">
      <t>カコウ</t>
    </rPh>
    <rPh sb="4" eb="6">
      <t>カガク</t>
    </rPh>
    <rPh sb="6" eb="8">
      <t>コウガク</t>
    </rPh>
    <rPh sb="8" eb="10">
      <t>ビンラン</t>
    </rPh>
    <rPh sb="10" eb="11">
      <t>ダイ</t>
    </rPh>
    <rPh sb="12" eb="13">
      <t>ハン</t>
    </rPh>
    <rPh sb="16" eb="17">
      <t>ヒョウ</t>
    </rPh>
    <phoneticPr fontId="4"/>
  </si>
  <si>
    <t>化工６:化学工学便覧改訂第６版p110表1-43</t>
    <rPh sb="0" eb="2">
      <t>カコウ</t>
    </rPh>
    <rPh sb="4" eb="6">
      <t>カガク</t>
    </rPh>
    <rPh sb="6" eb="8">
      <t>コウガク</t>
    </rPh>
    <rPh sb="8" eb="10">
      <t>ビンラン</t>
    </rPh>
    <phoneticPr fontId="4"/>
  </si>
  <si>
    <t>気体拡散係数</t>
    <rPh sb="0" eb="2">
      <t>キタイ</t>
    </rPh>
    <rPh sb="2" eb="4">
      <t>カクサン</t>
    </rPh>
    <rPh sb="4" eb="6">
      <t>ケイスウ</t>
    </rPh>
    <phoneticPr fontId="4"/>
  </si>
  <si>
    <t>液体拡散係数</t>
    <rPh sb="0" eb="2">
      <t>エキタイ</t>
    </rPh>
    <rPh sb="2" eb="4">
      <t>カクサン</t>
    </rPh>
    <rPh sb="4" eb="6">
      <t>ケイスウ</t>
    </rPh>
    <phoneticPr fontId="4"/>
  </si>
  <si>
    <t>推算</t>
    <rPh sb="0" eb="2">
      <t>スイサン</t>
    </rPh>
    <phoneticPr fontId="4"/>
  </si>
  <si>
    <t>「物性推算法」大江修造p287表10.6無限希釈</t>
    <rPh sb="1" eb="3">
      <t>ブッセイ</t>
    </rPh>
    <rPh sb="3" eb="5">
      <t>スイサン</t>
    </rPh>
    <rPh sb="5" eb="6">
      <t>ホウ</t>
    </rPh>
    <rPh sb="7" eb="9">
      <t>オオエ</t>
    </rPh>
    <rPh sb="9" eb="11">
      <t>シュウゾウ</t>
    </rPh>
    <rPh sb="15" eb="16">
      <t>ヒョウ</t>
    </rPh>
    <rPh sb="20" eb="22">
      <t>ムゲン</t>
    </rPh>
    <rPh sb="22" eb="24">
      <t>キシャク</t>
    </rPh>
    <phoneticPr fontId="4"/>
  </si>
  <si>
    <t>アニリン</t>
    <phoneticPr fontId="4"/>
  </si>
  <si>
    <t>エタノール</t>
    <phoneticPr fontId="4"/>
  </si>
  <si>
    <t>2-ブタノール</t>
    <phoneticPr fontId="4"/>
  </si>
  <si>
    <t>アセトン</t>
    <phoneticPr fontId="4"/>
  </si>
  <si>
    <t>ジエチルアミン</t>
    <phoneticPr fontId="4"/>
  </si>
  <si>
    <t>BWR</t>
    <phoneticPr fontId="4"/>
  </si>
  <si>
    <t>粘度、Stock-Mayerの方法、</t>
    <rPh sb="0" eb="2">
      <t>ネンド</t>
    </rPh>
    <rPh sb="15" eb="17">
      <t>ホウホウ</t>
    </rPh>
    <phoneticPr fontId="4"/>
  </si>
  <si>
    <t>アニリン</t>
    <phoneticPr fontId="4"/>
  </si>
  <si>
    <t>ピリジン</t>
    <phoneticPr fontId="4"/>
  </si>
  <si>
    <t>蟻酸</t>
    <rPh sb="0" eb="2">
      <t>ギサン</t>
    </rPh>
    <phoneticPr fontId="4"/>
  </si>
  <si>
    <t>ニトロベンゼン</t>
    <phoneticPr fontId="4"/>
  </si>
  <si>
    <t>酢酸ブチル</t>
    <rPh sb="0" eb="2">
      <t>サクサン</t>
    </rPh>
    <phoneticPr fontId="4"/>
  </si>
  <si>
    <t>係数</t>
    <rPh sb="0" eb="2">
      <t>ケイスウ</t>
    </rPh>
    <phoneticPr fontId="4"/>
  </si>
  <si>
    <t>10^(-5)</t>
  </si>
  <si>
    <t>四塩化炭素</t>
    <rPh sb="0" eb="3">
      <t>シエンカ</t>
    </rPh>
    <rPh sb="3" eb="5">
      <t>タンソ</t>
    </rPh>
    <phoneticPr fontId="4"/>
  </si>
  <si>
    <t>トルエン</t>
    <phoneticPr fontId="4"/>
  </si>
  <si>
    <t>ベンゼン</t>
    <phoneticPr fontId="4"/>
  </si>
  <si>
    <t>クロロホルム</t>
    <phoneticPr fontId="4"/>
  </si>
  <si>
    <t>ジエチルエーテル</t>
    <phoneticPr fontId="4"/>
  </si>
  <si>
    <t>フェノール</t>
    <phoneticPr fontId="4"/>
  </si>
  <si>
    <t>n-プロパノール</t>
    <phoneticPr fontId="4"/>
  </si>
  <si>
    <t>メタノール</t>
    <phoneticPr fontId="4"/>
  </si>
  <si>
    <t>酢酸エチル</t>
    <rPh sb="0" eb="2">
      <t>サクサン</t>
    </rPh>
    <phoneticPr fontId="4"/>
  </si>
  <si>
    <t>水</t>
    <rPh sb="0" eb="1">
      <t>ミズ</t>
    </rPh>
    <phoneticPr fontId="4"/>
  </si>
  <si>
    <t>2-ブタノール</t>
    <phoneticPr fontId="4"/>
  </si>
  <si>
    <t>エタノール</t>
    <phoneticPr fontId="4"/>
  </si>
  <si>
    <t>塩化水素</t>
    <rPh sb="0" eb="2">
      <t>エンカ</t>
    </rPh>
    <rPh sb="2" eb="4">
      <t>スイソ</t>
    </rPh>
    <phoneticPr fontId="4"/>
  </si>
  <si>
    <t>酸素</t>
    <rPh sb="0" eb="2">
      <t>サンソ</t>
    </rPh>
    <phoneticPr fontId="4"/>
  </si>
  <si>
    <t>水素</t>
    <rPh sb="0" eb="2">
      <t>スイソ</t>
    </rPh>
    <phoneticPr fontId="4"/>
  </si>
  <si>
    <t>窒素</t>
    <rPh sb="0" eb="2">
      <t>チッソ</t>
    </rPh>
    <phoneticPr fontId="4"/>
  </si>
  <si>
    <t>化工４</t>
    <rPh sb="0" eb="2">
      <t>カコウ</t>
    </rPh>
    <phoneticPr fontId="4"/>
  </si>
  <si>
    <t>定数</t>
    <rPh sb="0" eb="2">
      <t>テイスウ</t>
    </rPh>
    <phoneticPr fontId="4"/>
  </si>
  <si>
    <t>（註３）０℃１気圧理想気体基準</t>
    <rPh sb="1" eb="2">
      <t>チュウ</t>
    </rPh>
    <rPh sb="7" eb="9">
      <t>キアツ</t>
    </rPh>
    <rPh sb="9" eb="11">
      <t>リソウ</t>
    </rPh>
    <rPh sb="11" eb="13">
      <t>キタイ</t>
    </rPh>
    <rPh sb="13" eb="15">
      <t>キジュン</t>
    </rPh>
    <phoneticPr fontId="4"/>
  </si>
  <si>
    <t>二成分系特性係数</t>
    <rPh sb="0" eb="1">
      <t>ニ</t>
    </rPh>
    <rPh sb="1" eb="3">
      <t>セイブン</t>
    </rPh>
    <rPh sb="3" eb="4">
      <t>ケイ</t>
    </rPh>
    <rPh sb="4" eb="6">
      <t>トクセイ</t>
    </rPh>
    <rPh sb="6" eb="8">
      <t>ケイスウ</t>
    </rPh>
    <phoneticPr fontId="4"/>
  </si>
  <si>
    <t>Kij</t>
    <phoneticPr fontId="4"/>
  </si>
  <si>
    <t>　　　　　　　　　　I 成分
J　成分</t>
    <rPh sb="12" eb="14">
      <t>セイブン</t>
    </rPh>
    <rPh sb="17" eb="19">
      <t>セイブン</t>
    </rPh>
    <phoneticPr fontId="4"/>
  </si>
  <si>
    <t>Dｉｊ　 in  Gas</t>
    <phoneticPr fontId="4"/>
  </si>
  <si>
    <t>Dij  in  liquid</t>
    <phoneticPr fontId="4"/>
  </si>
  <si>
    <t>列初め</t>
    <rPh sb="0" eb="1">
      <t>レツ</t>
    </rPh>
    <rPh sb="1" eb="2">
      <t>ハジ</t>
    </rPh>
    <phoneticPr fontId="4"/>
  </si>
  <si>
    <t>列終わり</t>
    <rPh sb="0" eb="1">
      <t>レツ</t>
    </rPh>
    <rPh sb="1" eb="2">
      <t>オ</t>
    </rPh>
    <phoneticPr fontId="4"/>
  </si>
  <si>
    <t>行初め</t>
    <rPh sb="0" eb="1">
      <t>ギョウ</t>
    </rPh>
    <rPh sb="1" eb="2">
      <t>ハジ</t>
    </rPh>
    <phoneticPr fontId="4"/>
  </si>
  <si>
    <t>行終わり</t>
    <rPh sb="0" eb="1">
      <t>ギョウ</t>
    </rPh>
    <rPh sb="1" eb="2">
      <t>オ</t>
    </rPh>
    <phoneticPr fontId="4"/>
  </si>
  <si>
    <t>濃度[mol%]</t>
    <rPh sb="0" eb="2">
      <t>ノウド</t>
    </rPh>
    <phoneticPr fontId="4"/>
  </si>
  <si>
    <t>容積</t>
    <phoneticPr fontId="4"/>
  </si>
  <si>
    <t>V</t>
    <phoneticPr fontId="4"/>
  </si>
  <si>
    <t>ＳＴＥＰのダウンロードに当たって</t>
    <rPh sb="12" eb="13">
      <t>ア</t>
    </rPh>
    <phoneticPr fontId="4"/>
  </si>
  <si>
    <t>ＳＴＥＰの使用方法</t>
    <rPh sb="5" eb="7">
      <t>シヨウ</t>
    </rPh>
    <rPh sb="7" eb="9">
      <t>ホウホウ</t>
    </rPh>
    <phoneticPr fontId="4"/>
  </si>
  <si>
    <t>STEPには6枚のシートがあります。</t>
    <rPh sb="7" eb="8">
      <t>マイ</t>
    </rPh>
    <phoneticPr fontId="4"/>
  </si>
  <si>
    <t>1枚目　純成分物性値表</t>
    <rPh sb="1" eb="3">
      <t>マイメ</t>
    </rPh>
    <rPh sb="4" eb="5">
      <t>ジュン</t>
    </rPh>
    <rPh sb="5" eb="7">
      <t>セイブン</t>
    </rPh>
    <rPh sb="7" eb="9">
      <t>ブッセイ</t>
    </rPh>
    <rPh sb="10" eb="11">
      <t>ヒョウ</t>
    </rPh>
    <phoneticPr fontId="4"/>
  </si>
  <si>
    <t>2枚目　2成分系物性値表</t>
    <rPh sb="1" eb="3">
      <t>マイメ</t>
    </rPh>
    <rPh sb="5" eb="8">
      <t>セイブンケイ</t>
    </rPh>
    <rPh sb="8" eb="10">
      <t>ブッセイ</t>
    </rPh>
    <rPh sb="10" eb="11">
      <t>チ</t>
    </rPh>
    <rPh sb="11" eb="12">
      <t>ヒョウ</t>
    </rPh>
    <phoneticPr fontId="4"/>
  </si>
  <si>
    <t>３枚目　多成分系物性値表（10成分まで）</t>
    <rPh sb="1" eb="3">
      <t>マイメ</t>
    </rPh>
    <rPh sb="4" eb="5">
      <t>タ</t>
    </rPh>
    <rPh sb="5" eb="8">
      <t>セイブンケイ</t>
    </rPh>
    <rPh sb="8" eb="10">
      <t>ブッセイ</t>
    </rPh>
    <rPh sb="10" eb="11">
      <t>チ</t>
    </rPh>
    <rPh sb="11" eb="12">
      <t>ヒョウ</t>
    </rPh>
    <rPh sb="15" eb="17">
      <t>セイブン</t>
    </rPh>
    <phoneticPr fontId="4"/>
  </si>
  <si>
    <t>４枚目　純成分物性値詳細表</t>
    <rPh sb="1" eb="3">
      <t>マイメ</t>
    </rPh>
    <rPh sb="4" eb="5">
      <t>ジュン</t>
    </rPh>
    <rPh sb="5" eb="7">
      <t>セイブン</t>
    </rPh>
    <rPh sb="7" eb="9">
      <t>ブッセイ</t>
    </rPh>
    <rPh sb="9" eb="10">
      <t>チ</t>
    </rPh>
    <rPh sb="10" eb="12">
      <t>ショウサイ</t>
    </rPh>
    <rPh sb="12" eb="13">
      <t>ヒョウ</t>
    </rPh>
    <phoneticPr fontId="4"/>
  </si>
  <si>
    <t>６枚目　多成分物性値詳細表</t>
    <rPh sb="1" eb="2">
      <t>マイ</t>
    </rPh>
    <rPh sb="2" eb="3">
      <t>メ</t>
    </rPh>
    <rPh sb="4" eb="5">
      <t>タ</t>
    </rPh>
    <rPh sb="5" eb="7">
      <t>セイブン</t>
    </rPh>
    <rPh sb="7" eb="10">
      <t>ブッセイチ</t>
    </rPh>
    <rPh sb="10" eb="12">
      <t>ショウサイ</t>
    </rPh>
    <rPh sb="12" eb="13">
      <t>ヒョウ</t>
    </rPh>
    <phoneticPr fontId="4"/>
  </si>
  <si>
    <t>純成分物性値表の使い方</t>
    <rPh sb="0" eb="1">
      <t>ジュン</t>
    </rPh>
    <rPh sb="1" eb="3">
      <t>セイブン</t>
    </rPh>
    <rPh sb="3" eb="6">
      <t>ブッセイチ</t>
    </rPh>
    <rPh sb="6" eb="7">
      <t>ヒョウ</t>
    </rPh>
    <rPh sb="8" eb="9">
      <t>ツカ</t>
    </rPh>
    <rPh sb="10" eb="11">
      <t>カタ</t>
    </rPh>
    <phoneticPr fontId="4"/>
  </si>
  <si>
    <t>　　データ挿入欄は４５個あります。</t>
    <rPh sb="5" eb="7">
      <t>ソウニュウ</t>
    </rPh>
    <rPh sb="7" eb="8">
      <t>ラン</t>
    </rPh>
    <rPh sb="11" eb="12">
      <t>コ</t>
    </rPh>
    <phoneticPr fontId="4"/>
  </si>
  <si>
    <t>　　データ挿入欄に物質名、温度、圧力を入れます。物質名は分類名を選び、次に物質名を選びます。</t>
    <rPh sb="5" eb="7">
      <t>ソウニュウ</t>
    </rPh>
    <rPh sb="7" eb="8">
      <t>ラン</t>
    </rPh>
    <rPh sb="9" eb="12">
      <t>ブッシツメイ</t>
    </rPh>
    <rPh sb="13" eb="15">
      <t>オンド</t>
    </rPh>
    <rPh sb="16" eb="18">
      <t>アツリョク</t>
    </rPh>
    <rPh sb="19" eb="20">
      <t>イ</t>
    </rPh>
    <rPh sb="24" eb="27">
      <t>ブッシツメイ</t>
    </rPh>
    <rPh sb="28" eb="30">
      <t>ブンルイ</t>
    </rPh>
    <rPh sb="30" eb="31">
      <t>メイ</t>
    </rPh>
    <rPh sb="32" eb="33">
      <t>エラ</t>
    </rPh>
    <rPh sb="35" eb="36">
      <t>ツギ</t>
    </rPh>
    <rPh sb="37" eb="40">
      <t>ブッシツメイ</t>
    </rPh>
    <rPh sb="41" eb="42">
      <t>エラ</t>
    </rPh>
    <phoneticPr fontId="4"/>
  </si>
  <si>
    <t>　　物性計算ボタンを押します。　</t>
    <rPh sb="2" eb="4">
      <t>ブッセイ</t>
    </rPh>
    <rPh sb="4" eb="6">
      <t>ケイサン</t>
    </rPh>
    <rPh sb="10" eb="11">
      <t>オ</t>
    </rPh>
    <phoneticPr fontId="4"/>
  </si>
  <si>
    <t>　　ケース番号を入れてＯＫボタンを押します。</t>
    <rPh sb="5" eb="7">
      <t>バンゴウ</t>
    </rPh>
    <rPh sb="8" eb="9">
      <t>イ</t>
    </rPh>
    <rPh sb="17" eb="18">
      <t>オ</t>
    </rPh>
    <phoneticPr fontId="4"/>
  </si>
  <si>
    <t>　　状態（気体、液体、固体）と物性値が表示されます。</t>
    <rPh sb="2" eb="4">
      <t>ジョウタイ</t>
    </rPh>
    <rPh sb="5" eb="7">
      <t>キタイ</t>
    </rPh>
    <rPh sb="8" eb="10">
      <t>エキタイ</t>
    </rPh>
    <rPh sb="11" eb="13">
      <t>コタイ</t>
    </rPh>
    <rPh sb="15" eb="18">
      <t>ブッセイチ</t>
    </rPh>
    <rPh sb="19" eb="21">
      <t>ヒョウジ</t>
    </rPh>
    <phoneticPr fontId="4"/>
  </si>
  <si>
    <t>　　複数の欄に必要事項を入れ、ケース番号として3-6の様に入れれば、３番から６番まで計算します。</t>
    <rPh sb="2" eb="4">
      <t>フクスウ</t>
    </rPh>
    <rPh sb="5" eb="6">
      <t>ラン</t>
    </rPh>
    <rPh sb="7" eb="9">
      <t>ヒツヨウ</t>
    </rPh>
    <rPh sb="9" eb="11">
      <t>ジコウ</t>
    </rPh>
    <rPh sb="12" eb="13">
      <t>イ</t>
    </rPh>
    <rPh sb="18" eb="20">
      <t>バンゴウ</t>
    </rPh>
    <rPh sb="27" eb="28">
      <t>ヨウ</t>
    </rPh>
    <rPh sb="29" eb="30">
      <t>イ</t>
    </rPh>
    <rPh sb="35" eb="36">
      <t>バン</t>
    </rPh>
    <rPh sb="39" eb="40">
      <t>バン</t>
    </rPh>
    <rPh sb="42" eb="44">
      <t>ケイサン</t>
    </rPh>
    <phoneticPr fontId="4"/>
  </si>
  <si>
    <t>　　最大で1-45として４５個のケースを一度に計算できます。</t>
    <rPh sb="2" eb="4">
      <t>サイダイ</t>
    </rPh>
    <rPh sb="14" eb="15">
      <t>コ</t>
    </rPh>
    <rPh sb="20" eb="22">
      <t>イチド</t>
    </rPh>
    <rPh sb="23" eb="25">
      <t>ケイサン</t>
    </rPh>
    <phoneticPr fontId="4"/>
  </si>
  <si>
    <t>　　詳細ボタンをおすと、推算方法、エラーメッセージ、推算の元となったデータが表示されます。</t>
    <rPh sb="2" eb="4">
      <t>ショウサイ</t>
    </rPh>
    <rPh sb="12" eb="14">
      <t>スイサン</t>
    </rPh>
    <rPh sb="14" eb="16">
      <t>ホウホウ</t>
    </rPh>
    <rPh sb="26" eb="28">
      <t>スイサン</t>
    </rPh>
    <rPh sb="29" eb="30">
      <t>モト</t>
    </rPh>
    <rPh sb="38" eb="40">
      <t>ヒョウジ</t>
    </rPh>
    <phoneticPr fontId="4"/>
  </si>
  <si>
    <t>　状態（気体もしくは液体）を指定する必要があります。</t>
    <rPh sb="1" eb="3">
      <t>ジョウタイ</t>
    </rPh>
    <rPh sb="4" eb="6">
      <t>キタイ</t>
    </rPh>
    <rPh sb="10" eb="12">
      <t>エキタイ</t>
    </rPh>
    <rPh sb="14" eb="16">
      <t>シテイ</t>
    </rPh>
    <rPh sb="18" eb="20">
      <t>ヒツヨウ</t>
    </rPh>
    <phoneticPr fontId="4"/>
  </si>
  <si>
    <t>理想気体の比熱と状態方程式から求めている。</t>
    <rPh sb="0" eb="2">
      <t>リソウ</t>
    </rPh>
    <rPh sb="2" eb="4">
      <t>キタイ</t>
    </rPh>
    <rPh sb="5" eb="7">
      <t>ヒネツ</t>
    </rPh>
    <rPh sb="8" eb="10">
      <t>ジョウタイ</t>
    </rPh>
    <rPh sb="10" eb="13">
      <t>ホウテイシキ</t>
    </rPh>
    <rPh sb="15" eb="16">
      <t>モト</t>
    </rPh>
    <phoneticPr fontId="4"/>
  </si>
  <si>
    <t>２成分物性値表の使い方は純成分物性値表の使い方に準じます。</t>
    <rPh sb="1" eb="3">
      <t>セイブン</t>
    </rPh>
    <rPh sb="3" eb="6">
      <t>ブッセイチ</t>
    </rPh>
    <rPh sb="6" eb="7">
      <t>ヒョウ</t>
    </rPh>
    <rPh sb="8" eb="9">
      <t>ツカ</t>
    </rPh>
    <rPh sb="10" eb="11">
      <t>カタ</t>
    </rPh>
    <rPh sb="12" eb="13">
      <t>ジュン</t>
    </rPh>
    <rPh sb="13" eb="15">
      <t>セイブン</t>
    </rPh>
    <rPh sb="15" eb="18">
      <t>ブッセイチ</t>
    </rPh>
    <rPh sb="17" eb="19">
      <t>チヒョウ</t>
    </rPh>
    <rPh sb="20" eb="21">
      <t>ツカ</t>
    </rPh>
    <rPh sb="22" eb="23">
      <t>カタ</t>
    </rPh>
    <rPh sb="24" eb="25">
      <t>ジュン</t>
    </rPh>
    <phoneticPr fontId="4"/>
  </si>
  <si>
    <t>　組成はモル％もしくは質量％で指定します。両方入れた場合はモル％を優先します。</t>
    <rPh sb="1" eb="3">
      <t>ソセイ</t>
    </rPh>
    <rPh sb="11" eb="13">
      <t>シツリョウ</t>
    </rPh>
    <rPh sb="15" eb="17">
      <t>シテイ</t>
    </rPh>
    <rPh sb="21" eb="23">
      <t>リョウホウ</t>
    </rPh>
    <rPh sb="23" eb="24">
      <t>イ</t>
    </rPh>
    <rPh sb="26" eb="28">
      <t>バアイ</t>
    </rPh>
    <rPh sb="33" eb="35">
      <t>ユウセン</t>
    </rPh>
    <phoneticPr fontId="4"/>
  </si>
  <si>
    <t>　拡散係数は最初の物質を溶質、他を溶媒と解釈します。</t>
    <rPh sb="1" eb="3">
      <t>カクサン</t>
    </rPh>
    <rPh sb="3" eb="5">
      <t>ケイスウ</t>
    </rPh>
    <rPh sb="6" eb="8">
      <t>サイショ</t>
    </rPh>
    <rPh sb="9" eb="11">
      <t>ブッシツ</t>
    </rPh>
    <rPh sb="12" eb="14">
      <t>ヨウシツ</t>
    </rPh>
    <rPh sb="15" eb="16">
      <t>タ</t>
    </rPh>
    <rPh sb="17" eb="19">
      <t>ヨウバイ</t>
    </rPh>
    <rPh sb="20" eb="22">
      <t>カイシャク</t>
    </rPh>
    <phoneticPr fontId="4"/>
  </si>
  <si>
    <t>　現実に存在しうる組成かどうかはチェックしません。また現実には液体であっても気体と指定すれば、気体と</t>
    <rPh sb="1" eb="3">
      <t>ゲンジツ</t>
    </rPh>
    <rPh sb="4" eb="6">
      <t>ソンザイ</t>
    </rPh>
    <rPh sb="9" eb="11">
      <t>ソセイ</t>
    </rPh>
    <rPh sb="27" eb="29">
      <t>ゲンジツ</t>
    </rPh>
    <rPh sb="31" eb="33">
      <t>エキタイ</t>
    </rPh>
    <rPh sb="38" eb="40">
      <t>キタイ</t>
    </rPh>
    <rPh sb="41" eb="43">
      <t>シテイ</t>
    </rPh>
    <rPh sb="47" eb="49">
      <t>キタイ</t>
    </rPh>
    <phoneticPr fontId="4"/>
  </si>
  <si>
    <t>　して計算します。</t>
    <rPh sb="3" eb="5">
      <t>ケイサン</t>
    </rPh>
    <phoneticPr fontId="4"/>
  </si>
  <si>
    <t>多成分系物性値表の使い方</t>
    <rPh sb="0" eb="1">
      <t>タ</t>
    </rPh>
    <rPh sb="1" eb="4">
      <t>セイブンケイ</t>
    </rPh>
    <rPh sb="4" eb="7">
      <t>ブッセイチ</t>
    </rPh>
    <rPh sb="7" eb="8">
      <t>ヒョウ</t>
    </rPh>
    <rPh sb="9" eb="10">
      <t>ツカ</t>
    </rPh>
    <rPh sb="11" eb="12">
      <t>カタ</t>
    </rPh>
    <phoneticPr fontId="4"/>
  </si>
  <si>
    <t>　２成分物性値表の使い方に準じます。</t>
    <rPh sb="2" eb="4">
      <t>セイブン</t>
    </rPh>
    <rPh sb="4" eb="7">
      <t>ブッセイチ</t>
    </rPh>
    <rPh sb="7" eb="8">
      <t>ヒョウ</t>
    </rPh>
    <rPh sb="9" eb="10">
      <t>ツカ</t>
    </rPh>
    <rPh sb="11" eb="12">
      <t>カタ</t>
    </rPh>
    <rPh sb="13" eb="14">
      <t>ジュン</t>
    </rPh>
    <phoneticPr fontId="4"/>
  </si>
  <si>
    <t>STEPの使用は無料です。</t>
  </si>
  <si>
    <t>著作権は全て著作者が留保します。</t>
  </si>
  <si>
    <t>プログラム名のＳＴＥＰおよびバージョン番号は変更しないでください。</t>
  </si>
  <si>
    <t>プログラム（全てのシート、およびマクロ）を変更しないでください。</t>
  </si>
  <si>
    <t>STEPの使用による直接、間接の全ての損害は使用者の責に帰します。</t>
  </si>
  <si>
    <t>送付先をご連絡して頂いた方には修正版をお送りします</t>
  </si>
  <si>
    <t>マクロやデータを部分的にコピーして使用することは出来ません</t>
    <phoneticPr fontId="4"/>
  </si>
  <si>
    <t>他のプログラムに組み込む場合にはご連絡ください。</t>
    <phoneticPr fontId="4"/>
  </si>
  <si>
    <t>バグを見つけた場合は山陽技術振興会まで連絡してください。</t>
    <rPh sb="10" eb="12">
      <t>サンヨウ</t>
    </rPh>
    <rPh sb="12" eb="17">
      <t>ギジュツシンコウカイ</t>
    </rPh>
    <phoneticPr fontId="4"/>
  </si>
  <si>
    <t>著作者は使用によって生じるあらゆる結果について一切の責任を負いません。</t>
    <phoneticPr fontId="4"/>
  </si>
  <si>
    <t>水素の偏心係数はマイナスになっているが、気体の状態方程式では0としている。</t>
    <rPh sb="0" eb="2">
      <t>スイソ</t>
    </rPh>
    <rPh sb="3" eb="5">
      <t>ヘンシン</t>
    </rPh>
    <rPh sb="5" eb="7">
      <t>ケイスウ</t>
    </rPh>
    <rPh sb="20" eb="22">
      <t>キタイ</t>
    </rPh>
    <rPh sb="23" eb="25">
      <t>ジョウタイ</t>
    </rPh>
    <rPh sb="25" eb="28">
      <t>ホウテイシキ</t>
    </rPh>
    <phoneticPr fontId="4"/>
  </si>
  <si>
    <t>単純モル平均</t>
  </si>
  <si>
    <t>C8H16</t>
  </si>
  <si>
    <t>項目</t>
  </si>
  <si>
    <t>0 pressure</t>
  </si>
  <si>
    <t>密度</t>
  </si>
  <si>
    <t>ＮＩＳＴ</t>
  </si>
  <si>
    <t>0℃の水</t>
    <rPh sb="3" eb="4">
      <t>ミズ</t>
    </rPh>
    <phoneticPr fontId="4"/>
  </si>
  <si>
    <t>常圧の平衡状態では固体だが、液体として扱う。</t>
    <rPh sb="0" eb="2">
      <t>ジョウアツ</t>
    </rPh>
    <rPh sb="3" eb="5">
      <t>ヘイコウ</t>
    </rPh>
    <rPh sb="5" eb="7">
      <t>ジョウタイ</t>
    </rPh>
    <rPh sb="9" eb="11">
      <t>コタイ</t>
    </rPh>
    <rPh sb="14" eb="16">
      <t>エキタイ</t>
    </rPh>
    <rPh sb="19" eb="20">
      <t>アツカ</t>
    </rPh>
    <phoneticPr fontId="4"/>
  </si>
  <si>
    <t xml:space="preserve"> mixture</t>
    <phoneticPr fontId="4"/>
  </si>
  <si>
    <t>V</t>
    <phoneticPr fontId="4"/>
  </si>
  <si>
    <t>V</t>
    <phoneticPr fontId="4"/>
  </si>
  <si>
    <t>Steam Tables</t>
    <phoneticPr fontId="4"/>
  </si>
  <si>
    <t>気体／液体</t>
    <rPh sb="0" eb="2">
      <t>キタイ</t>
    </rPh>
    <rPh sb="3" eb="5">
      <t>エキタイ</t>
    </rPh>
    <phoneticPr fontId="4"/>
  </si>
  <si>
    <t>気体／液体</t>
    <rPh sb="0" eb="2">
      <t>キタイ</t>
    </rPh>
    <rPh sb="3" eb="5">
      <t>エキタイ</t>
    </rPh>
    <phoneticPr fontId="4"/>
  </si>
  <si>
    <t>無次元</t>
    <rPh sb="0" eb="3">
      <t>ムジゲン</t>
    </rPh>
    <phoneticPr fontId="4"/>
  </si>
  <si>
    <t>無次元</t>
    <rPh sb="0" eb="3">
      <t>ムジゲン</t>
    </rPh>
    <phoneticPr fontId="20"/>
  </si>
  <si>
    <t>気体／液体</t>
    <rPh sb="0" eb="4">
      <t>キタイ･エキタイ</t>
    </rPh>
    <phoneticPr fontId="4"/>
  </si>
  <si>
    <t>無次元</t>
    <rPh sb="0" eb="2">
      <t>ムジゲン</t>
    </rPh>
    <phoneticPr fontId="4"/>
  </si>
  <si>
    <t>気体／液体</t>
    <rPh sb="0" eb="1">
      <t>キタイ</t>
    </rPh>
    <rPh sb="2" eb="3">
      <t>エキ</t>
    </rPh>
    <rPh sb="3" eb="4">
      <t>タイ</t>
    </rPh>
    <phoneticPr fontId="4"/>
  </si>
  <si>
    <t>密度</t>
    <phoneticPr fontId="4"/>
  </si>
  <si>
    <t>特に指定しない限り、圧力が蒸気圧以下の時は気体とする。蒸気圧に等しいときは気体。それより高圧で液体。</t>
    <rPh sb="0" eb="1">
      <t>トク</t>
    </rPh>
    <rPh sb="2" eb="4">
      <t>シテイ</t>
    </rPh>
    <rPh sb="7" eb="8">
      <t>カギ</t>
    </rPh>
    <rPh sb="10" eb="12">
      <t>アツリョク</t>
    </rPh>
    <rPh sb="13" eb="16">
      <t>ジョウキアツ</t>
    </rPh>
    <rPh sb="16" eb="18">
      <t>イカ</t>
    </rPh>
    <rPh sb="19" eb="20">
      <t>トキ</t>
    </rPh>
    <rPh sb="21" eb="23">
      <t>キタイ</t>
    </rPh>
    <rPh sb="27" eb="30">
      <t>ジョウキアツ</t>
    </rPh>
    <rPh sb="31" eb="32">
      <t>ヒト</t>
    </rPh>
    <rPh sb="37" eb="39">
      <t>キタイ</t>
    </rPh>
    <rPh sb="44" eb="46">
      <t>コウアツ</t>
    </rPh>
    <rPh sb="47" eb="49">
      <t>エキタイ</t>
    </rPh>
    <phoneticPr fontId="4"/>
  </si>
  <si>
    <t>無次元</t>
    <rPh sb="0" eb="3">
      <t>ムジゲン</t>
    </rPh>
    <phoneticPr fontId="4"/>
  </si>
  <si>
    <t>大江修造</t>
    <rPh sb="0" eb="2">
      <t>オオエ</t>
    </rPh>
    <rPh sb="2" eb="4">
      <t>シュウゾウ</t>
    </rPh>
    <phoneticPr fontId="4"/>
  </si>
  <si>
    <t>「物性推算法」２０１１．６．２５データブック出版社</t>
    <rPh sb="1" eb="3">
      <t>ブッセイ</t>
    </rPh>
    <rPh sb="3" eb="5">
      <t>スイサン</t>
    </rPh>
    <rPh sb="5" eb="6">
      <t>ホウ</t>
    </rPh>
    <rPh sb="22" eb="25">
      <t>シュッパンシャ</t>
    </rPh>
    <phoneticPr fontId="4"/>
  </si>
  <si>
    <t>佐藤一雄</t>
    <rPh sb="0" eb="2">
      <t>サトウ</t>
    </rPh>
    <rPh sb="2" eb="4">
      <t>カズオ</t>
    </rPh>
    <phoneticPr fontId="4"/>
  </si>
  <si>
    <t>「物性定数推算法」昭和４０年５月２０日丸善株式会社</t>
    <rPh sb="1" eb="3">
      <t>ブッセイ</t>
    </rPh>
    <rPh sb="3" eb="5">
      <t>テイスウ</t>
    </rPh>
    <rPh sb="5" eb="7">
      <t>スイサン</t>
    </rPh>
    <rPh sb="7" eb="8">
      <t>ホウ</t>
    </rPh>
    <rPh sb="9" eb="11">
      <t>ショウワ</t>
    </rPh>
    <rPh sb="13" eb="14">
      <t>ネン</t>
    </rPh>
    <rPh sb="15" eb="16">
      <t>ガツ</t>
    </rPh>
    <rPh sb="18" eb="19">
      <t>ヒ</t>
    </rPh>
    <rPh sb="19" eb="21">
      <t>マルゼン</t>
    </rPh>
    <rPh sb="21" eb="25">
      <t>カブシキガイシャ</t>
    </rPh>
    <phoneticPr fontId="4"/>
  </si>
  <si>
    <t>National Institute Standards and Technology,NIST Chemistry Web Book.SRD69、実測値を高い精度で再現する</t>
    <rPh sb="74" eb="77">
      <t>ジッソクチ</t>
    </rPh>
    <rPh sb="78" eb="79">
      <t>タカ</t>
    </rPh>
    <rPh sb="80" eb="82">
      <t>セイド</t>
    </rPh>
    <rPh sb="83" eb="85">
      <t>サイゲン</t>
    </rPh>
    <phoneticPr fontId="4"/>
  </si>
  <si>
    <t>古河勝</t>
    <rPh sb="0" eb="2">
      <t>フルカワ</t>
    </rPh>
    <rPh sb="2" eb="3">
      <t>マサ</t>
    </rPh>
    <phoneticPr fontId="4"/>
  </si>
  <si>
    <t>BWR44</t>
    <phoneticPr fontId="4"/>
  </si>
  <si>
    <t>BWR68</t>
    <phoneticPr fontId="4"/>
  </si>
  <si>
    <t>気相密度：Benedict-Webb-Rubin型一般化状態方程式、気液平衡用</t>
    <rPh sb="0" eb="2">
      <t>キソウ</t>
    </rPh>
    <rPh sb="2" eb="4">
      <t>ミツド</t>
    </rPh>
    <rPh sb="24" eb="25">
      <t>ガタ</t>
    </rPh>
    <rPh sb="25" eb="28">
      <t>イッパンカ</t>
    </rPh>
    <rPh sb="28" eb="30">
      <t>ジョウタイ</t>
    </rPh>
    <rPh sb="30" eb="33">
      <t>ホウテイシキ</t>
    </rPh>
    <rPh sb="34" eb="36">
      <t>キエキ</t>
    </rPh>
    <rPh sb="36" eb="38">
      <t>ヘイコウ</t>
    </rPh>
    <rPh sb="38" eb="39">
      <t>ヨウ</t>
    </rPh>
    <phoneticPr fontId="4"/>
  </si>
  <si>
    <t>気相密度：Benedict-Webb-Rubin状態方程式,J.Chem.Phys.,8:334(1940),Chem.Eng.Progr.,47:419,449,571,609(1951)</t>
    <rPh sb="0" eb="2">
      <t>キソウ</t>
    </rPh>
    <rPh sb="2" eb="4">
      <t>ミツド</t>
    </rPh>
    <rPh sb="24" eb="26">
      <t>ジョウタイ</t>
    </rPh>
    <rPh sb="26" eb="29">
      <t>ホウテイシキ</t>
    </rPh>
    <phoneticPr fontId="4"/>
  </si>
  <si>
    <t>English/Siversion,3rd ed.,Wiley,New York, 1986,PP635-651</t>
  </si>
  <si>
    <t>℃</t>
  </si>
  <si>
    <t>kJ/kg</t>
  </si>
  <si>
    <r>
      <t>10</t>
    </r>
    <r>
      <rPr>
        <vertAlign val="superscript"/>
        <sz val="11"/>
        <rFont val="ＭＳ Ｐゴシック"/>
        <family val="3"/>
        <charset val="128"/>
      </rPr>
      <t>-5</t>
    </r>
    <r>
      <rPr>
        <sz val="11"/>
        <rFont val="ＭＳ Ｐゴシック"/>
        <family val="3"/>
        <charset val="128"/>
      </rPr>
      <t>cm</t>
    </r>
    <r>
      <rPr>
        <vertAlign val="superscript"/>
        <sz val="11"/>
        <rFont val="ＭＳ Ｐゴシック"/>
        <family val="3"/>
        <charset val="128"/>
      </rPr>
      <t>2</t>
    </r>
    <r>
      <rPr>
        <sz val="11"/>
        <rFont val="ＭＳ Ｐゴシック"/>
        <family val="3"/>
        <charset val="128"/>
      </rPr>
      <t>/s</t>
    </r>
    <phoneticPr fontId="4"/>
  </si>
  <si>
    <t>Dg</t>
    <phoneticPr fontId="4"/>
  </si>
  <si>
    <t>Dl</t>
    <phoneticPr fontId="4"/>
  </si>
  <si>
    <t>ibid</t>
  </si>
  <si>
    <t>[cm2/s]</t>
    <phoneticPr fontId="4"/>
  </si>
  <si>
    <r>
      <t>[10</t>
    </r>
    <r>
      <rPr>
        <vertAlign val="superscript"/>
        <sz val="11"/>
        <rFont val="ＭＳ Ｐゴシック"/>
        <family val="3"/>
        <charset val="128"/>
      </rPr>
      <t>-5</t>
    </r>
    <r>
      <rPr>
        <sz val="11"/>
        <rFont val="ＭＳ Ｐゴシック"/>
        <family val="3"/>
        <charset val="128"/>
      </rPr>
      <t>cm</t>
    </r>
    <r>
      <rPr>
        <vertAlign val="superscript"/>
        <sz val="11"/>
        <rFont val="ＭＳ Ｐゴシック"/>
        <family val="3"/>
        <charset val="128"/>
      </rPr>
      <t>2</t>
    </r>
    <r>
      <rPr>
        <sz val="11"/>
        <rFont val="ＭＳ Ｐゴシック"/>
        <family val="3"/>
        <charset val="128"/>
      </rPr>
      <t>/s]</t>
    </r>
    <phoneticPr fontId="4"/>
  </si>
  <si>
    <t>イソアミルアルコール</t>
    <phoneticPr fontId="4"/>
  </si>
  <si>
    <t>アセトニトリル</t>
    <phoneticPr fontId="4"/>
  </si>
  <si>
    <t>アリルアルコール</t>
    <phoneticPr fontId="4"/>
  </si>
  <si>
    <t>フェノール</t>
    <phoneticPr fontId="4"/>
  </si>
  <si>
    <t>ベンゼン</t>
    <phoneticPr fontId="4"/>
  </si>
  <si>
    <t>「物性定数推算法」佐藤一雄P314表14.6P315表14.7</t>
    <rPh sb="1" eb="3">
      <t>ブッセイ</t>
    </rPh>
    <rPh sb="3" eb="5">
      <t>テイスウ</t>
    </rPh>
    <rPh sb="5" eb="7">
      <t>スイサン</t>
    </rPh>
    <rPh sb="7" eb="8">
      <t>ホウ</t>
    </rPh>
    <rPh sb="9" eb="11">
      <t>サトウ</t>
    </rPh>
    <rPh sb="11" eb="13">
      <t>カズオ</t>
    </rPh>
    <rPh sb="17" eb="18">
      <t>ヒョウ</t>
    </rPh>
    <rPh sb="26" eb="27">
      <t>ヒョウ</t>
    </rPh>
    <phoneticPr fontId="4"/>
  </si>
  <si>
    <t>D_gas</t>
    <phoneticPr fontId="4"/>
  </si>
  <si>
    <t>列始め</t>
    <rPh sb="0" eb="1">
      <t>レツ</t>
    </rPh>
    <rPh sb="1" eb="2">
      <t>ハジ</t>
    </rPh>
    <phoneticPr fontId="4"/>
  </si>
  <si>
    <t>列終わり</t>
    <rPh sb="0" eb="1">
      <t>レツ</t>
    </rPh>
    <rPh sb="1" eb="2">
      <t>オ</t>
    </rPh>
    <phoneticPr fontId="4"/>
  </si>
  <si>
    <t>行始め</t>
    <rPh sb="0" eb="1">
      <t>ギョウ</t>
    </rPh>
    <rPh sb="1" eb="2">
      <t>ハジ</t>
    </rPh>
    <phoneticPr fontId="4"/>
  </si>
  <si>
    <t>行終わり</t>
    <rPh sb="0" eb="1">
      <t>ギョウ</t>
    </rPh>
    <rPh sb="1" eb="2">
      <t>オ</t>
    </rPh>
    <phoneticPr fontId="4"/>
  </si>
  <si>
    <t>D_liq</t>
    <phoneticPr fontId="4"/>
  </si>
  <si>
    <t>推算1:「物性推算法」大江修造p284表10.2,化学便覧第５判pⅡ67表7.53</t>
    <rPh sb="0" eb="2">
      <t>スイサン</t>
    </rPh>
    <rPh sb="5" eb="7">
      <t>ブッセイ</t>
    </rPh>
    <rPh sb="7" eb="9">
      <t>スイサン</t>
    </rPh>
    <rPh sb="9" eb="10">
      <t>ホウ</t>
    </rPh>
    <rPh sb="11" eb="13">
      <t>オオエ</t>
    </rPh>
    <rPh sb="13" eb="15">
      <t>シュウゾウ</t>
    </rPh>
    <rPh sb="19" eb="20">
      <t>ヒョウ</t>
    </rPh>
    <rPh sb="25" eb="27">
      <t>カガク</t>
    </rPh>
    <rPh sb="27" eb="29">
      <t>ビンラン</t>
    </rPh>
    <rPh sb="29" eb="30">
      <t>ダイ</t>
    </rPh>
    <rPh sb="31" eb="32">
      <t>ハン</t>
    </rPh>
    <rPh sb="36" eb="37">
      <t>ヒョウ</t>
    </rPh>
    <phoneticPr fontId="4"/>
  </si>
  <si>
    <t>化学便覧第５判pⅡ67表7.53</t>
  </si>
  <si>
    <t>「物性推算法」大江修造p284表10.2</t>
  </si>
  <si>
    <t>「物性推算法」大江修造p284表10.3</t>
  </si>
  <si>
    <t>化学工学便覧改訂第７版p76表1-38等モル混合物</t>
  </si>
  <si>
    <t>「物性定数推算法」佐藤一雄p129表6.2</t>
  </si>
  <si>
    <t>化学工学便覧第４版P66表1-28</t>
  </si>
  <si>
    <t>化学工学便覧改訂第６版p110表1-43</t>
  </si>
  <si>
    <t>「物性定数推算法」佐藤一雄P314表14.6P315表14.7</t>
  </si>
  <si>
    <t>化学工学便覧改訂第４版p68表1-30</t>
    <phoneticPr fontId="4"/>
  </si>
  <si>
    <t>「物性推算法」大江修造p287表10.6無限希釈</t>
  </si>
  <si>
    <t>C8H10</t>
  </si>
  <si>
    <t>C8H10O</t>
  </si>
  <si>
    <t>塩化ホウ素</t>
    <rPh sb="0" eb="2">
      <t>エンカ</t>
    </rPh>
    <rPh sb="4" eb="5">
      <t>ソ</t>
    </rPh>
    <phoneticPr fontId="1"/>
  </si>
  <si>
    <t>フッ化ホウ素</t>
    <rPh sb="2" eb="3">
      <t>カ</t>
    </rPh>
    <rPh sb="5" eb="6">
      <t>ソ</t>
    </rPh>
    <phoneticPr fontId="1"/>
  </si>
  <si>
    <t>物性定数推算法（佐藤一雄）</t>
  </si>
  <si>
    <t>物性定数推算法（佐藤一雄）p288-289、</t>
  </si>
  <si>
    <t>酸化窒素</t>
    <rPh sb="0" eb="2">
      <t>サンカ</t>
    </rPh>
    <rPh sb="2" eb="4">
      <t>チッソ</t>
    </rPh>
    <phoneticPr fontId="1"/>
  </si>
  <si>
    <t>過酸化窒素</t>
    <rPh sb="0" eb="3">
      <t>カサンカ</t>
    </rPh>
    <rPh sb="3" eb="5">
      <t>チッソ</t>
    </rPh>
    <phoneticPr fontId="1"/>
  </si>
  <si>
    <t>亜酸化窒素</t>
    <rPh sb="0" eb="3">
      <t>アサンカ</t>
    </rPh>
    <rPh sb="3" eb="5">
      <t>チッソ</t>
    </rPh>
    <phoneticPr fontId="1"/>
  </si>
  <si>
    <t>三酸化硫黄</t>
    <rPh sb="0" eb="1">
      <t>サン</t>
    </rPh>
    <rPh sb="1" eb="3">
      <t>サンカ</t>
    </rPh>
    <rPh sb="3" eb="5">
      <t>イオウ</t>
    </rPh>
    <phoneticPr fontId="1"/>
  </si>
  <si>
    <t>C7H8O</t>
  </si>
  <si>
    <t>安息香酸ブチル</t>
    <rPh sb="0" eb="4">
      <t>アンソクコウサン</t>
    </rPh>
    <phoneticPr fontId="1"/>
  </si>
  <si>
    <t>R134a(1,1,1,2-テトラフルオロエタン)</t>
    <phoneticPr fontId="4"/>
  </si>
  <si>
    <t>R23  51</t>
    <phoneticPr fontId="4"/>
  </si>
  <si>
    <t>R41 59</t>
    <phoneticPr fontId="4"/>
  </si>
  <si>
    <t>R125  74</t>
    <phoneticPr fontId="4"/>
  </si>
  <si>
    <t>R113 k-129</t>
    <phoneticPr fontId="4"/>
  </si>
  <si>
    <t xml:space="preserve"> k-129</t>
    <phoneticPr fontId="4"/>
  </si>
  <si>
    <t>R141b k-165</t>
    <phoneticPr fontId="4"/>
  </si>
  <si>
    <t>CHBrClF3</t>
  </si>
  <si>
    <t>CHClF4</t>
  </si>
  <si>
    <t>R134a(1,1,1,2-テトラフルオロエタン)</t>
  </si>
  <si>
    <t>R32(ジフルオロメタン)</t>
  </si>
  <si>
    <t>R32(ジフルオロメタン)</t>
    <phoneticPr fontId="4"/>
  </si>
  <si>
    <t>気体の
比熱 Cp</t>
    <rPh sb="0" eb="2">
      <t>キタイ</t>
    </rPh>
    <rPh sb="4" eb="6">
      <t>ヒネツ</t>
    </rPh>
    <phoneticPr fontId="4"/>
  </si>
  <si>
    <t>BWR24</t>
    <phoneticPr fontId="4"/>
  </si>
  <si>
    <t>　　　　　　　　　　　　　　　AIChE J., 17(6), S. 1341–1345, 1971</t>
    <phoneticPr fontId="4"/>
  </si>
  <si>
    <t>notacc 不正確</t>
  </si>
  <si>
    <t>Prausnitz's Table Kij</t>
  </si>
  <si>
    <t>Murphy-Koop 氷の蒸気圧</t>
    <phoneticPr fontId="4"/>
  </si>
  <si>
    <t>Steam Tables　蒸気圧</t>
    <rPh sb="13" eb="16">
      <t>ジョウキアツ</t>
    </rPh>
    <phoneticPr fontId="4"/>
  </si>
  <si>
    <t>液体密度</t>
    <rPh sb="0" eb="2">
      <t>エキタイ</t>
    </rPh>
    <rPh sb="2" eb="4">
      <t>ミツド</t>
    </rPh>
    <phoneticPr fontId="4"/>
  </si>
  <si>
    <t>Gun-Ｙamada</t>
    <phoneticPr fontId="4"/>
  </si>
  <si>
    <t>LJpotential</t>
    <phoneticPr fontId="4"/>
  </si>
  <si>
    <t>蒸発線熱</t>
    <rPh sb="0" eb="2">
      <t>ジョウハツ</t>
    </rPh>
    <rPh sb="2" eb="3">
      <t>セン</t>
    </rPh>
    <rPh sb="3" eb="4">
      <t>ネツ</t>
    </rPh>
    <phoneticPr fontId="4"/>
  </si>
  <si>
    <t>Vsc</t>
  </si>
  <si>
    <t>CHrackett</t>
    <phoneticPr fontId="4"/>
  </si>
  <si>
    <t>状態方程式</t>
    <rPh sb="0" eb="2">
      <t>ジョウタイ</t>
    </rPh>
    <rPh sb="2" eb="5">
      <t>ホウテイシキ</t>
    </rPh>
    <phoneticPr fontId="4"/>
  </si>
  <si>
    <t>BWRwater</t>
    <phoneticPr fontId="4"/>
  </si>
  <si>
    <t>Ljpotential</t>
  </si>
  <si>
    <t>Ljpotential</t>
    <phoneticPr fontId="4"/>
  </si>
  <si>
    <t>物性一般</t>
    <rPh sb="0" eb="2">
      <t>ブッセイ</t>
    </rPh>
    <rPh sb="2" eb="4">
      <t>イッパン</t>
    </rPh>
    <phoneticPr fontId="4"/>
  </si>
  <si>
    <t>Lestow-Stiel式 粘度Letsou-Stiel式 化学工学便覧</t>
    <rPh sb="12" eb="13">
      <t>シキ</t>
    </rPh>
    <rPh sb="30" eb="32">
      <t>カガク</t>
    </rPh>
    <rPh sb="32" eb="34">
      <t>コウガク</t>
    </rPh>
    <rPh sb="34" eb="36">
      <t>ビンラン</t>
    </rPh>
    <phoneticPr fontId="4"/>
  </si>
  <si>
    <t>熱伝導度</t>
    <rPh sb="0" eb="3">
      <t>ネツデンドウ</t>
    </rPh>
    <rPh sb="3" eb="4">
      <t>ド</t>
    </rPh>
    <phoneticPr fontId="4"/>
  </si>
  <si>
    <t>too cold region</t>
    <phoneticPr fontId="4"/>
  </si>
  <si>
    <t>物性一般</t>
    <rPh sb="0" eb="2">
      <t>ブッセイ</t>
    </rPh>
    <rPh sb="2" eb="4">
      <t>イッパン</t>
    </rPh>
    <phoneticPr fontId="4"/>
  </si>
  <si>
    <t>粘度</t>
    <rPh sb="0" eb="2">
      <t>ネンド</t>
    </rPh>
    <phoneticPr fontId="4"/>
  </si>
  <si>
    <t>熱力学関数</t>
    <rPh sb="0" eb="3">
      <t>ネツリキガク</t>
    </rPh>
    <rPh sb="3" eb="5">
      <t>カンスウ</t>
    </rPh>
    <phoneticPr fontId="4"/>
  </si>
  <si>
    <t>Lee-Kesler mixing rule 化学工学便覧第７版p49</t>
  </si>
  <si>
    <t>単純モル平均混合則</t>
    <rPh sb="0" eb="2">
      <t>タンジュン</t>
    </rPh>
    <rPh sb="4" eb="6">
      <t>ヘイキン</t>
    </rPh>
    <rPh sb="6" eb="8">
      <t>コンゴウ</t>
    </rPh>
    <rPh sb="8" eb="9">
      <t>ソク</t>
    </rPh>
    <phoneticPr fontId="4"/>
  </si>
  <si>
    <t>常用モル平均混合則</t>
    <rPh sb="0" eb="2">
      <t>ジョウヨウ</t>
    </rPh>
    <rPh sb="4" eb="6">
      <t>ヘイキン</t>
    </rPh>
    <rPh sb="6" eb="8">
      <t>コンゴウ</t>
    </rPh>
    <rPh sb="8" eb="9">
      <t>ソク</t>
    </rPh>
    <phoneticPr fontId="4"/>
  </si>
  <si>
    <t>Nishimi-SekiguchiによるＫｉｊ</t>
    <phoneticPr fontId="4"/>
  </si>
  <si>
    <t>ＲｅｅｄによるＫｉｊ　Reed,Hudson &amp; Mccoubrey</t>
    <phoneticPr fontId="4"/>
  </si>
  <si>
    <t>混合物拡散係数</t>
    <rPh sb="0" eb="3">
      <t>コンゴウブツ</t>
    </rPh>
    <rPh sb="3" eb="5">
      <t>カクサン</t>
    </rPh>
    <rPh sb="5" eb="7">
      <t>ケイスウ</t>
    </rPh>
    <phoneticPr fontId="4"/>
  </si>
  <si>
    <t>混合物混合則</t>
    <rPh sb="0" eb="3">
      <t>コンゴウブツ</t>
    </rPh>
    <rPh sb="3" eb="5">
      <t>コンゴウ</t>
    </rPh>
    <rPh sb="5" eb="6">
      <t>ソク</t>
    </rPh>
    <phoneticPr fontId="4"/>
  </si>
  <si>
    <t>混合物粘度</t>
    <rPh sb="0" eb="3">
      <t>コンゴウブツ</t>
    </rPh>
    <rPh sb="3" eb="5">
      <t>ネンド</t>
    </rPh>
    <phoneticPr fontId="4"/>
  </si>
  <si>
    <t>アントワン式、定数は化学工学便覧第六版pp19-45</t>
    <rPh sb="5" eb="6">
      <t>シキ</t>
    </rPh>
    <rPh sb="7" eb="9">
      <t>テイスウ</t>
    </rPh>
    <rPh sb="10" eb="12">
      <t>カガク</t>
    </rPh>
    <rPh sb="12" eb="14">
      <t>コウガク</t>
    </rPh>
    <rPh sb="14" eb="16">
      <t>ビンラン</t>
    </rPh>
    <rPh sb="16" eb="17">
      <t>ダイ</t>
    </rPh>
    <rPh sb="17" eb="19">
      <t>ロクバン</t>
    </rPh>
    <phoneticPr fontId="4"/>
  </si>
  <si>
    <t>蒸気圧</t>
    <phoneticPr fontId="4"/>
  </si>
  <si>
    <t xml:space="preserve">Berthelot </t>
    <phoneticPr fontId="4"/>
  </si>
  <si>
    <t>Berthelotの状態方程式を用いて圧力補正を行う。佐藤一雄p72</t>
  </si>
  <si>
    <t>極性流体の分子間引力定数 化学工学便覧改訂６版p102,式1.345,Brokaw,Ind.Eng.Chem.,Process Des. Dev.8,240(1969)</t>
  </si>
  <si>
    <t xml:space="preserve">Brokaw </t>
    <phoneticPr fontId="4"/>
  </si>
  <si>
    <t xml:space="preserve">C.P.  </t>
    <phoneticPr fontId="4"/>
  </si>
  <si>
    <t>crｙtical point　　</t>
  </si>
  <si>
    <t xml:space="preserve">CC </t>
    <phoneticPr fontId="4"/>
  </si>
  <si>
    <t xml:space="preserve">CC-Antoine </t>
    <phoneticPr fontId="4"/>
  </si>
  <si>
    <t>蒸気圧にAntoine式を用いたClausius_Clapeyron式</t>
  </si>
  <si>
    <t xml:space="preserve">CC-CSP </t>
    <phoneticPr fontId="4"/>
  </si>
  <si>
    <t>蒸気圧に対応状態原理による相関式を用いたClausius_Clapeyron式</t>
  </si>
  <si>
    <t xml:space="preserve">CEHfｒｋ </t>
    <phoneticPr fontId="4"/>
  </si>
  <si>
    <t>化学工学便覧データ古河近似式</t>
    <phoneticPr fontId="4"/>
  </si>
  <si>
    <t>化学便覧基礎編Ⅱ(1966)p738-770</t>
    <rPh sb="4" eb="7">
      <t>キソヘン</t>
    </rPh>
    <phoneticPr fontId="4"/>
  </si>
  <si>
    <t>CH 　</t>
    <phoneticPr fontId="4"/>
  </si>
  <si>
    <t xml:space="preserve">CHEｆrk </t>
    <phoneticPr fontId="4"/>
  </si>
  <si>
    <t>実測値　化学工学便覧データ古河の近似式</t>
  </si>
  <si>
    <t>Chueh-Prausnitzのmixing rule 化学工学便覧第４版p13</t>
    <phoneticPr fontId="4"/>
  </si>
  <si>
    <t>Chueh-Prausnitz　</t>
    <phoneticPr fontId="4"/>
  </si>
  <si>
    <t xml:space="preserve">Chung </t>
    <phoneticPr fontId="4"/>
  </si>
  <si>
    <t>会合性流体の分子間引力定数、化学工学便覧改訂６版p102,式1.346,Chung,Ind.Eng.Chem.Res.,27,671(1988)</t>
  </si>
  <si>
    <t>Chung.T,M.Ajlan,L.L.Lee and K.E.Starling Ind.Eng.Chem.Res,27,671(1988),化学工学便覧第６版p104,第７版P73</t>
  </si>
  <si>
    <t>Chung</t>
    <phoneticPr fontId="4"/>
  </si>
  <si>
    <t xml:space="preserve">CHymd  </t>
    <phoneticPr fontId="4"/>
  </si>
  <si>
    <t>CHｙmd 　</t>
    <phoneticPr fontId="4"/>
  </si>
  <si>
    <t>化学便覧初版(1966)p432の水の密度値を山田が近似式で近似。</t>
    <rPh sb="17" eb="18">
      <t>ミズ</t>
    </rPh>
    <rPh sb="19" eb="21">
      <t>ミツド</t>
    </rPh>
    <phoneticPr fontId="4"/>
  </si>
  <si>
    <t xml:space="preserve">CorrVsc </t>
    <phoneticPr fontId="4"/>
  </si>
  <si>
    <t>Vsc相関式によるVsc　Vsc=RTc/Pc(0.202-0.0967*ω)</t>
    <phoneticPr fontId="4"/>
  </si>
  <si>
    <t>Vsc</t>
    <phoneticPr fontId="4"/>
  </si>
  <si>
    <t>スケーリングボリューム</t>
    <phoneticPr fontId="4"/>
  </si>
  <si>
    <t xml:space="preserve">CSPｒeid </t>
    <phoneticPr fontId="4"/>
  </si>
  <si>
    <t xml:space="preserve">CSPreidel </t>
    <phoneticPr fontId="4"/>
  </si>
  <si>
    <t xml:space="preserve">CSPvapSolid </t>
    <phoneticPr fontId="4"/>
  </si>
  <si>
    <t>固体蒸気圧、対応状態原理式による蒸気圧を融解熱で補正。</t>
  </si>
  <si>
    <t xml:space="preserve">CSPwada  </t>
    <phoneticPr fontId="4"/>
  </si>
  <si>
    <t>和田式をＣＳＰ相関式とした液体状態方程式。Wada式についてはWada,Yasaku,J.Phy.Soc.(Japan),4,280(1949)</t>
  </si>
  <si>
    <t>和田式を用いてＣＳＰ相関式としたもの。Wada式についてはWada,Yasaku,J.Phy.Soc.(Japan),4,280(1949)</t>
  </si>
  <si>
    <t xml:space="preserve">CSPｙmd   </t>
    <phoneticPr fontId="4"/>
  </si>
  <si>
    <t xml:space="preserve">CSPｙmd   </t>
    <phoneticPr fontId="4"/>
  </si>
  <si>
    <t xml:space="preserve">Dawson </t>
    <phoneticPr fontId="4"/>
  </si>
  <si>
    <t>高圧補正　大江修造「物性推算法」P292</t>
  </si>
  <si>
    <t>Vsc by definition 定義式に従ったVscの値</t>
  </si>
  <si>
    <t xml:space="preserve">defVsc </t>
    <phoneticPr fontId="4"/>
  </si>
  <si>
    <t>粘度指数式、佐藤一雄「物性定数推算法(1965)」P83　</t>
    <rPh sb="11" eb="13">
      <t>ブッセイ</t>
    </rPh>
    <rPh sb="13" eb="15">
      <t>テイスウ</t>
    </rPh>
    <rPh sb="15" eb="17">
      <t>スイサン</t>
    </rPh>
    <rPh sb="17" eb="18">
      <t>ホウ</t>
    </rPh>
    <phoneticPr fontId="4"/>
  </si>
  <si>
    <t>佐藤一雄「物性定数推算法(1965)」P91　</t>
    <phoneticPr fontId="4"/>
  </si>
  <si>
    <t>explinear</t>
    <phoneticPr fontId="4"/>
  </si>
  <si>
    <t>expSutherland</t>
    <phoneticPr fontId="4"/>
  </si>
  <si>
    <t>佐藤一雄「物性定数推算法(1965)」P84</t>
    <rPh sb="0" eb="1">
      <t>サ</t>
    </rPh>
    <phoneticPr fontId="4"/>
  </si>
  <si>
    <t xml:space="preserve">Fujita </t>
    <phoneticPr fontId="4"/>
  </si>
  <si>
    <t>藤田の拡散式（Ｌｊpotential定数が求まらない場合）佐藤一雄「物性定数推算法(1965)」p131</t>
    <rPh sb="3" eb="5">
      <t>カクサン</t>
    </rPh>
    <phoneticPr fontId="4"/>
  </si>
  <si>
    <t>Giauque-Egan　</t>
    <phoneticPr fontId="4"/>
  </si>
  <si>
    <t>ＣＯ２固体蒸気圧</t>
  </si>
  <si>
    <t>Gunn-Kida　</t>
    <phoneticPr fontId="4"/>
  </si>
  <si>
    <t>T.Yamafa,Ph.D thesis,p125</t>
  </si>
  <si>
    <t xml:space="preserve">Hir </t>
    <phoneticPr fontId="4"/>
  </si>
  <si>
    <t>hirschfelderによる臨界粘度</t>
  </si>
  <si>
    <t>Ｈｉｚａ　　</t>
    <phoneticPr fontId="4"/>
  </si>
  <si>
    <t>Hiza-Duncan  Ａ.Ｉ.Ｃｈ.Ｅ.Ｊｏｕｒｎａｌ,16,733(1970)</t>
    <phoneticPr fontId="4"/>
  </si>
  <si>
    <t>HW 　</t>
    <phoneticPr fontId="4"/>
  </si>
  <si>
    <t>Haugen-Watsonに依る粘度の圧力補正</t>
  </si>
  <si>
    <t xml:space="preserve">idealgas </t>
    <phoneticPr fontId="4"/>
  </si>
  <si>
    <t>理想気体</t>
  </si>
  <si>
    <t xml:space="preserve">Lee-Kesler </t>
    <phoneticPr fontId="4"/>
  </si>
  <si>
    <t>Lenoirの方法   Reid&amp;sherwood "Properties of Gasses &amp; Liquids"P508　温度補正と圧力補正</t>
    <phoneticPr fontId="4"/>
  </si>
  <si>
    <t>Lenoir</t>
    <phoneticPr fontId="4"/>
  </si>
  <si>
    <t>Lestow-Stiel</t>
    <phoneticPr fontId="4"/>
  </si>
  <si>
    <t xml:space="preserve">lowT </t>
    <phoneticPr fontId="4"/>
  </si>
  <si>
    <t xml:space="preserve">Lt-St </t>
    <phoneticPr fontId="4"/>
  </si>
  <si>
    <t>粘度Licht-Strechertによる臨界粘度、佐藤一雄P91　</t>
    <rPh sb="20" eb="22">
      <t>リンカイ</t>
    </rPh>
    <rPh sb="22" eb="24">
      <t>ネンド</t>
    </rPh>
    <phoneticPr fontId="4"/>
  </si>
  <si>
    <t>低温</t>
    <phoneticPr fontId="4"/>
  </si>
  <si>
    <t xml:space="preserve">Makita </t>
    <phoneticPr fontId="4"/>
  </si>
  <si>
    <t>蒔田による LJ_potential_Table 化学工学便覧改訂６版p101,表1・38</t>
    <rPh sb="0" eb="2">
      <t>マキタ</t>
    </rPh>
    <rPh sb="40" eb="41">
      <t>ヒョウ</t>
    </rPh>
    <phoneticPr fontId="4"/>
  </si>
  <si>
    <t xml:space="preserve">mEuken  </t>
    <phoneticPr fontId="4"/>
  </si>
  <si>
    <t>Meyers-Dusen　</t>
    <phoneticPr fontId="4"/>
  </si>
  <si>
    <t>ＣＯ２液体蒸気圧</t>
    <phoneticPr fontId="4"/>
  </si>
  <si>
    <t xml:space="preserve">Mohanty </t>
    <phoneticPr fontId="4"/>
  </si>
  <si>
    <t xml:space="preserve">Murphy-Koop </t>
    <phoneticPr fontId="4"/>
  </si>
  <si>
    <t>N.B.P.  normal boiling point,  boiling point at 101325Pa</t>
    <phoneticPr fontId="4"/>
  </si>
  <si>
    <t xml:space="preserve">N.B.P. </t>
    <phoneticPr fontId="4"/>
  </si>
  <si>
    <t>Nishimi-Sekiguchi</t>
    <phoneticPr fontId="4"/>
  </si>
  <si>
    <t xml:space="preserve">NISTｙmd </t>
    <phoneticPr fontId="4"/>
  </si>
  <si>
    <t>NISTｙmd NISTデータの山田による近似式</t>
    <phoneticPr fontId="4"/>
  </si>
  <si>
    <t xml:space="preserve">nonP </t>
    <phoneticPr fontId="4"/>
  </si>
  <si>
    <t>non Polar　非極性物性　ポテンシャル定数</t>
    <phoneticPr fontId="4"/>
  </si>
  <si>
    <t xml:space="preserve">notacc </t>
    <phoneticPr fontId="4"/>
  </si>
  <si>
    <t xml:space="preserve">PAsc </t>
    <phoneticPr fontId="4"/>
  </si>
  <si>
    <t>Polar_associated 会合性</t>
    <rPh sb="17" eb="20">
      <t>カイゴウセイ</t>
    </rPh>
    <phoneticPr fontId="4"/>
  </si>
  <si>
    <t xml:space="preserve">polar </t>
    <phoneticPr fontId="4"/>
  </si>
  <si>
    <t>PnonAsｃ</t>
    <phoneticPr fontId="4"/>
  </si>
  <si>
    <t>極性流体</t>
    <rPh sb="0" eb="2">
      <t>キョクセイ</t>
    </rPh>
    <rPh sb="2" eb="4">
      <t>リュウタイ</t>
    </rPh>
    <phoneticPr fontId="4"/>
  </si>
  <si>
    <t>Polar-nonAssciated　非会合性極性流体</t>
    <rPh sb="19" eb="27">
      <t>ヒカイゴウセイキョクセイリュウタイ</t>
    </rPh>
    <phoneticPr fontId="4"/>
  </si>
  <si>
    <t>Prausnitz</t>
    <phoneticPr fontId="4"/>
  </si>
  <si>
    <t>Ｒｅｅｄ</t>
    <phoneticPr fontId="4"/>
  </si>
  <si>
    <t xml:space="preserve">Riedel </t>
    <phoneticPr fontId="4"/>
  </si>
  <si>
    <t>Riedel</t>
    <phoneticPr fontId="4"/>
  </si>
  <si>
    <t xml:space="preserve">Robb-King        </t>
    <phoneticPr fontId="4"/>
  </si>
  <si>
    <t>Robbins-Kingraの方法で温度ｔにおける熱伝導度を推定する。大江修造「物性推算法」P271</t>
    <phoneticPr fontId="4"/>
  </si>
  <si>
    <t xml:space="preserve">Sheffy </t>
    <phoneticPr fontId="4"/>
  </si>
  <si>
    <t>Reid &amp; Sherwood,"Properties of Gasses and Liquids" p498</t>
    <phoneticPr fontId="4"/>
  </si>
  <si>
    <t>Steam Tables　</t>
    <phoneticPr fontId="4"/>
  </si>
  <si>
    <t>Stiel　　</t>
    <phoneticPr fontId="4"/>
  </si>
  <si>
    <t>Stiel-Thodos</t>
    <phoneticPr fontId="4"/>
  </si>
  <si>
    <t>sublim　</t>
    <phoneticPr fontId="4"/>
  </si>
  <si>
    <t>蒸気圧融点以下</t>
    <phoneticPr fontId="4"/>
  </si>
  <si>
    <t xml:space="preserve">subsVc  </t>
    <phoneticPr fontId="4"/>
  </si>
  <si>
    <t>subsitute with Vc  VscをＶｃで代替する</t>
    <rPh sb="26" eb="28">
      <t>ダイタイ</t>
    </rPh>
    <phoneticPr fontId="4"/>
  </si>
  <si>
    <t>Tee</t>
    <phoneticPr fontId="4"/>
  </si>
  <si>
    <t xml:space="preserve">Thomas </t>
    <phoneticPr fontId="4"/>
  </si>
  <si>
    <t>粘度Thomas式</t>
    <phoneticPr fontId="4"/>
  </si>
  <si>
    <t xml:space="preserve">Watson </t>
    <phoneticPr fontId="4"/>
  </si>
  <si>
    <t>Watsonの膨張因子液体比熱の圧力補正、佐藤一雄「物性定数推算法」p168</t>
    <rPh sb="11" eb="13">
      <t>エキタイ</t>
    </rPh>
    <rPh sb="13" eb="15">
      <t>ヒネツ</t>
    </rPh>
    <rPh sb="16" eb="18">
      <t>アツリョク</t>
    </rPh>
    <rPh sb="18" eb="20">
      <t>ホセイ</t>
    </rPh>
    <rPh sb="21" eb="23">
      <t>サトウ</t>
    </rPh>
    <rPh sb="23" eb="25">
      <t>カズオ</t>
    </rPh>
    <rPh sb="26" eb="28">
      <t>ブッセイ</t>
    </rPh>
    <rPh sb="28" eb="30">
      <t>テイスウ</t>
    </rPh>
    <rPh sb="30" eb="32">
      <t>スイサン</t>
    </rPh>
    <rPh sb="32" eb="33">
      <t>ホウ</t>
    </rPh>
    <phoneticPr fontId="4"/>
  </si>
  <si>
    <t xml:space="preserve">Wilke </t>
    <phoneticPr fontId="4"/>
  </si>
  <si>
    <t xml:space="preserve">Wilke </t>
    <phoneticPr fontId="4"/>
  </si>
  <si>
    <t>佐藤一雄「物性定数推算法(1965)」p137</t>
    <rPh sb="0" eb="2">
      <t>サトウ</t>
    </rPh>
    <rPh sb="2" eb="4">
      <t>カズオ</t>
    </rPh>
    <rPh sb="5" eb="7">
      <t>ブッセイ</t>
    </rPh>
    <rPh sb="7" eb="9">
      <t>テイスウ</t>
    </rPh>
    <rPh sb="9" eb="11">
      <t>スイサン</t>
    </rPh>
    <rPh sb="11" eb="12">
      <t>ホウ</t>
    </rPh>
    <phoneticPr fontId="4"/>
  </si>
  <si>
    <t>Wilke-Chang</t>
    <phoneticPr fontId="4"/>
  </si>
  <si>
    <t>Yamada</t>
    <phoneticPr fontId="4"/>
  </si>
  <si>
    <t>Clausius_Clapeyron式、飽和液体積はGunn-Yamada,飽和気相体積はBWRより求める</t>
    <rPh sb="50" eb="51">
      <t>モト</t>
    </rPh>
    <phoneticPr fontId="4"/>
  </si>
  <si>
    <t>Rackett型飽和水密度相関式、データは化学便覧(1966)p432の水の密度値</t>
    <rPh sb="7" eb="8">
      <t>ガタ</t>
    </rPh>
    <rPh sb="8" eb="10">
      <t>ホウワ</t>
    </rPh>
    <rPh sb="10" eb="11">
      <t>スイ</t>
    </rPh>
    <rPh sb="11" eb="13">
      <t>ミツド</t>
    </rPh>
    <rPh sb="13" eb="16">
      <t>ソウカンシキ</t>
    </rPh>
    <phoneticPr fontId="4"/>
  </si>
  <si>
    <t>ReidよるCSP相関式、化学工学便覧第６版p55</t>
    <phoneticPr fontId="4"/>
  </si>
  <si>
    <t>修正Euken式　Euckenの式に分子の回転・振動を考慮したもの、大江修造「物性推算法(2002)」p 253,9.5式を佐藤式に変形、理想ガスを仮定</t>
    <phoneticPr fontId="4"/>
  </si>
  <si>
    <t>Riedelによる蒸発潜熱相関式、大江修造「物性推算法(2002)」p 219</t>
    <phoneticPr fontId="4"/>
  </si>
  <si>
    <t>Riedelの方法   佐藤一雄「物性定数推算法(1965)」p 293 温度補正のみ</t>
    <phoneticPr fontId="4"/>
  </si>
  <si>
    <t>気体の熱伝導度、高圧の場合　大江修造「物性推算法(2002)」p 265</t>
    <rPh sb="0" eb="2">
      <t>キタイ</t>
    </rPh>
    <rPh sb="3" eb="6">
      <t>ネツデンドウ</t>
    </rPh>
    <rPh sb="6" eb="7">
      <t>ド</t>
    </rPh>
    <rPh sb="8" eb="10">
      <t>コウアツ</t>
    </rPh>
    <rPh sb="11" eb="13">
      <t>バアイ</t>
    </rPh>
    <rPh sb="14" eb="16">
      <t>オオエ</t>
    </rPh>
    <rPh sb="16" eb="18">
      <t>シュウゾウ</t>
    </rPh>
    <rPh sb="19" eb="21">
      <t>ブッセイ</t>
    </rPh>
    <rPh sb="21" eb="23">
      <t>スイサン</t>
    </rPh>
    <rPh sb="23" eb="24">
      <t>ホウ</t>
    </rPh>
    <phoneticPr fontId="4"/>
  </si>
  <si>
    <t>粘度高圧補正、大江修造「物性推算法(2002)」p 232</t>
    <phoneticPr fontId="4"/>
  </si>
  <si>
    <t>Wilke-Changの式 「物性推算法（大江修造）p 294</t>
    <phoneticPr fontId="4"/>
  </si>
  <si>
    <t>佐藤一雄「物性定数推算法(1965)」p 96-99</t>
    <phoneticPr fontId="4"/>
  </si>
  <si>
    <t>Mohanty '佐藤一雄「物性定数推算法(1965)」p 291</t>
    <phoneticPr fontId="4"/>
  </si>
  <si>
    <t>気相密度：Benedict-Webb-Rubin型一般化状態方程式、A.I.ChE.J、vol12.p 286(1973)</t>
    <rPh sb="0" eb="2">
      <t>キソウ</t>
    </rPh>
    <rPh sb="2" eb="4">
      <t>ミツド</t>
    </rPh>
    <rPh sb="24" eb="25">
      <t>ガタ</t>
    </rPh>
    <rPh sb="25" eb="28">
      <t>イッパンカ</t>
    </rPh>
    <rPh sb="28" eb="30">
      <t>ジョウタイ</t>
    </rPh>
    <rPh sb="30" eb="33">
      <t>ホウテイシキ</t>
    </rPh>
    <phoneticPr fontId="4"/>
  </si>
  <si>
    <t>ReideによるCSP相関式 大江修造「物性推算法(2002)」p 219</t>
    <rPh sb="15" eb="17">
      <t>オオエ</t>
    </rPh>
    <rPh sb="17" eb="19">
      <t>シュウゾウ</t>
    </rPh>
    <rPh sb="20" eb="22">
      <t>ブッセイ</t>
    </rPh>
    <rPh sb="22" eb="24">
      <t>スイサン</t>
    </rPh>
    <rPh sb="24" eb="25">
      <t>ホウ</t>
    </rPh>
    <phoneticPr fontId="4"/>
  </si>
  <si>
    <t>水蒸気表　Gordon J.Van Wylen and Richard E. Sonntag, Fundamentals of Classucal Thermodynamics</t>
    <rPh sb="0" eb="3">
      <t>スイジョウキ</t>
    </rPh>
    <rPh sb="3" eb="4">
      <t>ヒョウ</t>
    </rPh>
    <phoneticPr fontId="4"/>
  </si>
  <si>
    <t>Steam Tables</t>
  </si>
  <si>
    <t>主な参考書</t>
    <rPh sb="0" eb="1">
      <t>オモ</t>
    </rPh>
    <rPh sb="2" eb="5">
      <t>サンコウショ</t>
    </rPh>
    <phoneticPr fontId="4"/>
  </si>
  <si>
    <t>化工便覧第６版</t>
    <rPh sb="0" eb="2">
      <t>カコウ</t>
    </rPh>
    <rPh sb="2" eb="4">
      <t>ビンラン</t>
    </rPh>
    <rPh sb="4" eb="5">
      <t>ダイ</t>
    </rPh>
    <rPh sb="6" eb="7">
      <t>ハン</t>
    </rPh>
    <phoneticPr fontId="4"/>
  </si>
  <si>
    <t>化工便覧第７版</t>
    <rPh sb="0" eb="2">
      <t>カコウ</t>
    </rPh>
    <rPh sb="2" eb="4">
      <t>ビンラン</t>
    </rPh>
    <rPh sb="4" eb="5">
      <t>ダイ</t>
    </rPh>
    <rPh sb="6" eb="7">
      <t>ハン</t>
    </rPh>
    <phoneticPr fontId="4"/>
  </si>
  <si>
    <t>化学便覧(1966)</t>
    <rPh sb="0" eb="2">
      <t>カガク</t>
    </rPh>
    <rPh sb="2" eb="4">
      <t>ビンラン</t>
    </rPh>
    <phoneticPr fontId="4"/>
  </si>
  <si>
    <t>Corresponding State Prinsiple(対応状態原理)による推算。
圧力０の比熱は化学工学便覧第六版pp19-45、状態方程式：気体はBWR44もしくはBWR68、液体は修正和田式、蒸発潜熱は修正Ｒｅｉｄ式</t>
    <phoneticPr fontId="4"/>
  </si>
  <si>
    <t xml:space="preserve">比熱：定圧比熱はエンタルピーの温度微分,定容比熱は内部エネルギーの温度微分（解析微分）で求める。
気相比熱データは化学工学便覧第六版pp19-45、状態方程式はBWR24もしくはBWR44,BWR68。液相比熱データは用いない。
</t>
    <rPh sb="0" eb="2">
      <t>ヒネツ</t>
    </rPh>
    <rPh sb="3" eb="5">
      <t>テイアツ</t>
    </rPh>
    <rPh sb="5" eb="7">
      <t>ヒネツ</t>
    </rPh>
    <rPh sb="15" eb="17">
      <t>オンド</t>
    </rPh>
    <rPh sb="17" eb="19">
      <t>ビブン</t>
    </rPh>
    <rPh sb="20" eb="22">
      <t>テイヨウ</t>
    </rPh>
    <rPh sb="22" eb="24">
      <t>ヒネツ</t>
    </rPh>
    <rPh sb="25" eb="27">
      <t>ナイブ</t>
    </rPh>
    <rPh sb="33" eb="35">
      <t>オンド</t>
    </rPh>
    <rPh sb="35" eb="37">
      <t>ビブン</t>
    </rPh>
    <rPh sb="38" eb="40">
      <t>カイセキ</t>
    </rPh>
    <rPh sb="40" eb="42">
      <t>ビブン</t>
    </rPh>
    <rPh sb="44" eb="45">
      <t>モト</t>
    </rPh>
    <phoneticPr fontId="4"/>
  </si>
  <si>
    <t xml:space="preserve">比熱：定圧比熱はエンタルピーの温度微分,定容比熱は内部エネルギーの温度微分（数値微分）で求める。気相比熱データは化学工学便覧第六版pp19-45、状態方程式は気体はBWR44、液体は和田式、蒸発潜熱は修正Reid式。液相比熱データは気相比熱データが無い場合に用いる。
</t>
    <rPh sb="0" eb="2">
      <t>ヒネツ</t>
    </rPh>
    <rPh sb="3" eb="5">
      <t>テイアツ</t>
    </rPh>
    <rPh sb="5" eb="7">
      <t>ヒネツ</t>
    </rPh>
    <rPh sb="15" eb="17">
      <t>オンド</t>
    </rPh>
    <rPh sb="17" eb="19">
      <t>ビブン</t>
    </rPh>
    <rPh sb="20" eb="22">
      <t>テイヨウ</t>
    </rPh>
    <rPh sb="22" eb="24">
      <t>ヒネツ</t>
    </rPh>
    <rPh sb="25" eb="27">
      <t>ナイブ</t>
    </rPh>
    <rPh sb="33" eb="35">
      <t>オンド</t>
    </rPh>
    <rPh sb="35" eb="37">
      <t>ビブン</t>
    </rPh>
    <rPh sb="38" eb="40">
      <t>スウチ</t>
    </rPh>
    <rPh sb="40" eb="42">
      <t>ビブン</t>
    </rPh>
    <rPh sb="44" eb="45">
      <t>モト</t>
    </rPh>
    <phoneticPr fontId="4"/>
  </si>
  <si>
    <t xml:space="preserve">extra extraporated </t>
    <phoneticPr fontId="4"/>
  </si>
  <si>
    <t>外挿</t>
    <rPh sb="0" eb="2">
      <t>ガイソウ</t>
    </rPh>
    <phoneticPr fontId="4"/>
  </si>
  <si>
    <t>非極性流体の分子間引力定数 化学工学便覧改訂６版p102,式1.342,Tee,Ind.Eng.Chem.,Fundam.,5,356,363(1966)
Teeの実験式 化学工学便覧第六版P100 Tek = Tc(0.7915 + 0.1693 ω),大江修造p 229は Tek=Tc(0.7915-0.1693ω)としている。</t>
    <phoneticPr fontId="4"/>
  </si>
  <si>
    <t>飽和水密度 Gunn-Yamada式、化学工学便覧第４版p19、AIChE J., 17(6), S. 1341–1345, 1971</t>
    <phoneticPr fontId="4"/>
  </si>
  <si>
    <t xml:space="preserve">Asc  </t>
    <phoneticPr fontId="4"/>
  </si>
  <si>
    <t>associated 会合性</t>
  </si>
  <si>
    <t>ChapE</t>
    <phoneticPr fontId="4"/>
  </si>
  <si>
    <t xml:space="preserve">BWR68_ana </t>
    <phoneticPr fontId="4"/>
  </si>
  <si>
    <t xml:space="preserve">BWR68_num </t>
    <phoneticPr fontId="4"/>
  </si>
  <si>
    <t>BWR68の数値微分</t>
    <phoneticPr fontId="4"/>
  </si>
  <si>
    <t>BWR68の解析的微分</t>
    <phoneticPr fontId="4"/>
  </si>
  <si>
    <t>水のBWR式</t>
    <rPh sb="0" eb="1">
      <t>ミズ</t>
    </rPh>
    <rPh sb="5" eb="6">
      <t>シキ</t>
    </rPh>
    <phoneticPr fontId="4"/>
  </si>
  <si>
    <t>Chapman-Enskogの分子運動論 化学工学便覧第六版p99,大江修造「物性推算法」p 229、佐藤一雄「物性定数推算法」p80</t>
    <rPh sb="15" eb="17">
      <t>ブンシ</t>
    </rPh>
    <rPh sb="17" eb="20">
      <t>ウンドウロン</t>
    </rPh>
    <phoneticPr fontId="4"/>
  </si>
  <si>
    <t>ChapE　</t>
    <phoneticPr fontId="4"/>
  </si>
  <si>
    <t>Chapman-Enskogの分子運動論 化学工学便覧第六版p109,大江修造「物性推算法」p 289</t>
    <rPh sb="15" eb="17">
      <t>ブンシ</t>
    </rPh>
    <rPh sb="17" eb="20">
      <t>ウンドウロン</t>
    </rPh>
    <phoneticPr fontId="4"/>
  </si>
  <si>
    <t>化学便覧データの近似式、Yamadaによる</t>
    <phoneticPr fontId="4"/>
  </si>
  <si>
    <t>対応状態原理による相関式 Ph.D.thesis,Tomoyoshi,Yamada,p102</t>
    <phoneticPr fontId="4"/>
  </si>
  <si>
    <t>対応状態原理による相関式 Ph.D.thesis,Tomoyoshi,Yamada,p84,p90</t>
    <phoneticPr fontId="4"/>
  </si>
  <si>
    <t>Webサイト「水・空気・湿り空気の物性」古河勝。2001-2008 Freeware、元データ化学工学便覧0.1%以内の精度で元データと一致するとクレーム。</t>
    <rPh sb="43" eb="44">
      <t>モト</t>
    </rPh>
    <rPh sb="47" eb="49">
      <t>カガク</t>
    </rPh>
    <rPh sb="49" eb="51">
      <t>コウガク</t>
    </rPh>
    <rPh sb="51" eb="53">
      <t>ビンラン</t>
    </rPh>
    <rPh sb="57" eb="59">
      <t>イナイ</t>
    </rPh>
    <rPh sb="60" eb="62">
      <t>セイド</t>
    </rPh>
    <rPh sb="63" eb="64">
      <t>モト</t>
    </rPh>
    <rPh sb="68" eb="70">
      <t>イッチ</t>
    </rPh>
    <phoneticPr fontId="4"/>
  </si>
  <si>
    <t>Theo</t>
    <phoneticPr fontId="4"/>
  </si>
  <si>
    <t>二体間ソフト球モデルによる理論的臨界粘度</t>
    <rPh sb="0" eb="1">
      <t>ニ</t>
    </rPh>
    <rPh sb="1" eb="2">
      <t>タイ</t>
    </rPh>
    <rPh sb="2" eb="3">
      <t>カン</t>
    </rPh>
    <rPh sb="6" eb="7">
      <t>キュウ</t>
    </rPh>
    <rPh sb="13" eb="16">
      <t>リロンテキ</t>
    </rPh>
    <phoneticPr fontId="4"/>
  </si>
  <si>
    <t>Reid and Sherwood</t>
    <phoneticPr fontId="4"/>
  </si>
  <si>
    <t>「物性推算法」初版第一刷2002.1.25,第二刷2011.6.25データブック出版社</t>
    <rPh sb="1" eb="3">
      <t>ブッセイ</t>
    </rPh>
    <rPh sb="3" eb="5">
      <t>スイサン</t>
    </rPh>
    <rPh sb="5" eb="6">
      <t>ホウ</t>
    </rPh>
    <rPh sb="7" eb="9">
      <t>ショハン</t>
    </rPh>
    <rPh sb="9" eb="10">
      <t>ダイ</t>
    </rPh>
    <rPh sb="10" eb="12">
      <t>イッサツ</t>
    </rPh>
    <rPh sb="22" eb="23">
      <t>ダイ</t>
    </rPh>
    <rPh sb="23" eb="24">
      <t>ニ</t>
    </rPh>
    <rPh sb="24" eb="25">
      <t>サツ</t>
    </rPh>
    <rPh sb="40" eb="43">
      <t>シュッパンシャ</t>
    </rPh>
    <phoneticPr fontId="4"/>
  </si>
  <si>
    <t>The Properties of Gasses and Liquids, 1958,1966,McGraw-Hill,Inc.</t>
    <phoneticPr fontId="4"/>
  </si>
  <si>
    <t>Reed</t>
    <phoneticPr fontId="4"/>
  </si>
  <si>
    <t>水蒸気表　Gordon J.Van Wylen and Richard E. Sonntag, Fundamentals of Classucal Thermodynamics
English/Siversion,3rd ed.,Wiley,New York, 1986,PP635-651</t>
    <rPh sb="0" eb="3">
      <t>スイジョウキ</t>
    </rPh>
    <rPh sb="3" eb="4">
      <t>ヒョウ</t>
    </rPh>
    <phoneticPr fontId="4"/>
  </si>
  <si>
    <t>LJpotential</t>
    <phoneticPr fontId="4"/>
  </si>
  <si>
    <t>Gunn-Ｙamada</t>
    <phoneticPr fontId="4"/>
  </si>
  <si>
    <t>Webサイト「水・空気・湿り空気の物性」古河勝。2001-2008 Freeware、元データ化学工学便覧0.1%以内の精度で元データ
と一致するとクレーム。</t>
    <rPh sb="43" eb="44">
      <t>モト</t>
    </rPh>
    <rPh sb="47" eb="49">
      <t>カガク</t>
    </rPh>
    <rPh sb="49" eb="51">
      <t>コウガク</t>
    </rPh>
    <rPh sb="51" eb="53">
      <t>ビンラン</t>
    </rPh>
    <rPh sb="57" eb="59">
      <t>イナイ</t>
    </rPh>
    <rPh sb="60" eb="62">
      <t>セイド</t>
    </rPh>
    <rPh sb="63" eb="64">
      <t>モト</t>
    </rPh>
    <rPh sb="69" eb="71">
      <t>イッチ</t>
    </rPh>
    <phoneticPr fontId="4"/>
  </si>
  <si>
    <t>詳細</t>
    <rPh sb="0" eb="2">
      <t>ショウサイ</t>
    </rPh>
    <phoneticPr fontId="4"/>
  </si>
  <si>
    <t>LJポテンシャル
定数</t>
    <rPh sb="9" eb="11">
      <t>テイスウ</t>
    </rPh>
    <phoneticPr fontId="4"/>
  </si>
  <si>
    <t>化学便覧(1966)p432の水の密度値を山田が近似式で近似。</t>
    <rPh sb="15" eb="16">
      <t>ミズ</t>
    </rPh>
    <rPh sb="17" eb="19">
      <t>ミツド</t>
    </rPh>
    <phoneticPr fontId="4"/>
  </si>
  <si>
    <t>熱伝導度</t>
    <rPh sb="0" eb="1">
      <t>ネツ</t>
    </rPh>
    <rPh sb="1" eb="4">
      <t>デンドウド</t>
    </rPh>
    <phoneticPr fontId="4"/>
  </si>
  <si>
    <t>気体の熱伝導度、高圧の場合　大江修造「物性推算法(2002)」pp 265-267,(9.14)式はTcのべき乗が(1/16)となっているが、これは(1/6)の誤りである。</t>
    <rPh sb="0" eb="2">
      <t>キタイ</t>
    </rPh>
    <rPh sb="3" eb="6">
      <t>ネツデンドウ</t>
    </rPh>
    <rPh sb="6" eb="7">
      <t>ド</t>
    </rPh>
    <rPh sb="8" eb="10">
      <t>コウアツ</t>
    </rPh>
    <rPh sb="11" eb="13">
      <t>バアイ</t>
    </rPh>
    <rPh sb="14" eb="16">
      <t>オオエ</t>
    </rPh>
    <rPh sb="16" eb="18">
      <t>シュウゾウ</t>
    </rPh>
    <rPh sb="19" eb="21">
      <t>ブッセイ</t>
    </rPh>
    <rPh sb="21" eb="23">
      <t>スイサン</t>
    </rPh>
    <rPh sb="23" eb="24">
      <t>ホウ</t>
    </rPh>
    <rPh sb="48" eb="49">
      <t>シキ</t>
    </rPh>
    <rPh sb="55" eb="56">
      <t>ジョウ</t>
    </rPh>
    <rPh sb="80" eb="81">
      <t>アヤマ</t>
    </rPh>
    <phoneticPr fontId="4"/>
  </si>
  <si>
    <t>水蒸気表　Gordon J.Van Wylen and Richard E. Sonntag, Fundamentals of Classucal Thermodynamics
English/Siversion,3rd ed.,Wiley,New York, 1986,pp 635-651</t>
    <rPh sb="0" eb="3">
      <t>スイジョウキ</t>
    </rPh>
    <rPh sb="3" eb="4">
      <t>ヒョウ</t>
    </rPh>
    <phoneticPr fontId="4"/>
  </si>
  <si>
    <t>expo</t>
    <phoneticPr fontId="4"/>
  </si>
  <si>
    <t>expo</t>
    <phoneticPr fontId="4"/>
  </si>
  <si>
    <t>Suth</t>
    <phoneticPr fontId="4"/>
  </si>
  <si>
    <t>Suth</t>
    <phoneticPr fontId="4"/>
  </si>
  <si>
    <t>line</t>
    <phoneticPr fontId="4"/>
  </si>
  <si>
    <t>熱伝導度線形式、佐藤一雄「物性定数推算法(1965)」p111-112　</t>
    <rPh sb="0" eb="3">
      <t>ネツデンドウ</t>
    </rPh>
    <rPh sb="3" eb="4">
      <t>ド</t>
    </rPh>
    <rPh sb="4" eb="6">
      <t>センケイ</t>
    </rPh>
    <rPh sb="6" eb="7">
      <t>シキ</t>
    </rPh>
    <phoneticPr fontId="4"/>
  </si>
  <si>
    <t>熱伝導度指数式、佐藤一雄「物性定数推算法(1965)」p111-112</t>
    <rPh sb="0" eb="3">
      <t>ネツデンドウ</t>
    </rPh>
    <rPh sb="3" eb="4">
      <t>ド</t>
    </rPh>
    <rPh sb="13" eb="15">
      <t>ブッセイ</t>
    </rPh>
    <rPh sb="15" eb="17">
      <t>テイスウ</t>
    </rPh>
    <rPh sb="17" eb="19">
      <t>スイサン</t>
    </rPh>
    <rPh sb="19" eb="20">
      <t>ホウ</t>
    </rPh>
    <phoneticPr fontId="4"/>
  </si>
  <si>
    <t>粘度Sutherland式、佐藤一雄「物性定数推算法(1965)」p84,p86</t>
    <rPh sb="0" eb="2">
      <t>ネンド</t>
    </rPh>
    <rPh sb="12" eb="13">
      <t>シキ</t>
    </rPh>
    <rPh sb="14" eb="15">
      <t>サ</t>
    </rPh>
    <phoneticPr fontId="4"/>
  </si>
  <si>
    <t>熱伝導度Sutherland式、佐藤一雄「物性定数推算法(1965)」p111-112　</t>
    <rPh sb="0" eb="3">
      <t>ネツデンドウ</t>
    </rPh>
    <rPh sb="3" eb="4">
      <t>ド</t>
    </rPh>
    <rPh sb="14" eb="15">
      <t>シキ</t>
    </rPh>
    <phoneticPr fontId="4"/>
  </si>
  <si>
    <t>mPa.s</t>
  </si>
  <si>
    <t>10-5cm2/s</t>
  </si>
  <si>
    <t>Air</t>
  </si>
  <si>
    <t xml:space="preserve">do not know   </t>
  </si>
  <si>
    <t>do not know</t>
  </si>
  <si>
    <t>undefined</t>
  </si>
  <si>
    <t>undefind</t>
  </si>
  <si>
    <t>undfined</t>
  </si>
  <si>
    <t>Ar</t>
  </si>
  <si>
    <t>物性推算法（大江修造2011,p320-)Vsc=Vc</t>
  </si>
  <si>
    <t>大江修造「物性推算法」Ｐ３２</t>
  </si>
  <si>
    <t>物性推算法（大江修造）p283</t>
  </si>
  <si>
    <t>CH2Cl2</t>
  </si>
  <si>
    <t>CH2O</t>
  </si>
  <si>
    <t>CH2O2</t>
  </si>
  <si>
    <t>CH3Br</t>
  </si>
  <si>
    <t>CH3Cl</t>
  </si>
  <si>
    <t>CH3F</t>
  </si>
  <si>
    <t>CH3I</t>
  </si>
  <si>
    <t>CH3ON</t>
  </si>
  <si>
    <t>CH4</t>
  </si>
  <si>
    <t>CH4O</t>
  </si>
  <si>
    <t>CH4S</t>
  </si>
  <si>
    <t>C2Cl4</t>
  </si>
  <si>
    <t>C2Cl4F2</t>
  </si>
  <si>
    <t>C2F4</t>
  </si>
  <si>
    <t>C2F6</t>
  </si>
  <si>
    <t>C2HCl3</t>
  </si>
  <si>
    <t>C2H2</t>
  </si>
  <si>
    <t>C2H4O</t>
  </si>
  <si>
    <t>C2H5Br</t>
  </si>
  <si>
    <t>C2H5Cl</t>
  </si>
  <si>
    <t>C2H5F</t>
  </si>
  <si>
    <t>C2H6</t>
  </si>
  <si>
    <t>C2H6O</t>
  </si>
  <si>
    <t>C2H6O2</t>
  </si>
  <si>
    <t>C3H4</t>
  </si>
  <si>
    <t>C3H6</t>
  </si>
  <si>
    <t>C3H6Cl2</t>
  </si>
  <si>
    <t>C3H6O</t>
  </si>
  <si>
    <t>C3H4O</t>
  </si>
  <si>
    <t>C6H10</t>
  </si>
  <si>
    <t>C6H10O</t>
  </si>
  <si>
    <t>C6H14O</t>
  </si>
  <si>
    <t>C7H14O</t>
  </si>
  <si>
    <t>C8H3O3</t>
  </si>
  <si>
    <t>C8H8</t>
  </si>
  <si>
    <t>C8H19N</t>
  </si>
  <si>
    <t>C9H10</t>
  </si>
  <si>
    <t>C18H38</t>
  </si>
  <si>
    <t>C18H38O</t>
  </si>
  <si>
    <t>C19H38</t>
  </si>
  <si>
    <t>C19H40</t>
  </si>
  <si>
    <t>C20H40</t>
  </si>
  <si>
    <t>C20H42</t>
  </si>
  <si>
    <t>C20H42O</t>
  </si>
  <si>
    <t>C21H42</t>
  </si>
  <si>
    <t>CH2ClF</t>
  </si>
  <si>
    <t>CH2F2</t>
  </si>
  <si>
    <t>CH2I2</t>
  </si>
  <si>
    <t>C2Br2ClF3</t>
  </si>
  <si>
    <t>C2Br2F4</t>
  </si>
  <si>
    <t>C2ClF3</t>
  </si>
  <si>
    <t>C2Cl6</t>
  </si>
  <si>
    <t>CHCl2F3</t>
  </si>
  <si>
    <t>CHCl5</t>
  </si>
  <si>
    <t>CHF5</t>
  </si>
  <si>
    <t>C2H2Cl2</t>
  </si>
  <si>
    <t>C2H2F4</t>
  </si>
  <si>
    <t>C2H3Cl2F</t>
  </si>
  <si>
    <t>C2H3F3</t>
  </si>
  <si>
    <t>エチレングリコール</t>
  </si>
  <si>
    <t>物性推算法（大江修造2011,p320-)(Merck,390.05)</t>
  </si>
  <si>
    <t>The Merck Index, 12th. Ed. (1996) Merck &amp; Co., Inc.(1175@298.15,1143.6@323.15,1110.1@348.15)</t>
  </si>
  <si>
    <t>C7F8</t>
  </si>
  <si>
    <t>C7H3F5</t>
  </si>
  <si>
    <t>C7H6Cl2</t>
  </si>
  <si>
    <t>C9H18</t>
  </si>
  <si>
    <r>
      <t>Ｓｃ</t>
    </r>
    <r>
      <rPr>
        <sz val="11"/>
        <rFont val="Monotype Corsiva"/>
        <family val="4"/>
      </rPr>
      <t xml:space="preserve"> </t>
    </r>
    <r>
      <rPr>
        <sz val="11"/>
        <rFont val="ＭＳ Ｐゴシック"/>
        <family val="3"/>
        <charset val="128"/>
      </rPr>
      <t>＝μ/ρ</t>
    </r>
    <r>
      <rPr>
        <sz val="11"/>
        <rFont val="Monotype Corsiva"/>
        <family val="4"/>
      </rPr>
      <t>D</t>
    </r>
    <r>
      <rPr>
        <vertAlign val="subscript"/>
        <sz val="11"/>
        <rFont val="Monotype Corsiva"/>
        <family val="4"/>
      </rPr>
      <t>g</t>
    </r>
    <phoneticPr fontId="4"/>
  </si>
  <si>
    <r>
      <t>Ｓｃ</t>
    </r>
    <r>
      <rPr>
        <sz val="11"/>
        <rFont val="Monotype Corsiva"/>
        <family val="4"/>
      </rPr>
      <t xml:space="preserve"> </t>
    </r>
    <r>
      <rPr>
        <sz val="11"/>
        <rFont val="ＭＳ Ｐゴシック"/>
        <family val="3"/>
        <charset val="128"/>
      </rPr>
      <t>＝μ/ρ</t>
    </r>
    <r>
      <rPr>
        <sz val="11"/>
        <rFont val="Monotype Corsiva"/>
        <family val="4"/>
      </rPr>
      <t>D</t>
    </r>
    <r>
      <rPr>
        <vertAlign val="subscript"/>
        <sz val="11"/>
        <rFont val="ＭＳ Ｐゴシック"/>
        <family val="3"/>
        <charset val="128"/>
      </rPr>
      <t>l</t>
    </r>
    <phoneticPr fontId="4"/>
  </si>
  <si>
    <t>主要物質</t>
    <phoneticPr fontId="4"/>
  </si>
  <si>
    <t>T-002</t>
    <phoneticPr fontId="4"/>
  </si>
  <si>
    <t>トリチウム水素</t>
    <rPh sb="5" eb="7">
      <t>スイソ</t>
    </rPh>
    <phoneticPr fontId="24"/>
  </si>
  <si>
    <t>HT</t>
    <phoneticPr fontId="24"/>
  </si>
  <si>
    <t>水素化トリチウム</t>
    <rPh sb="0" eb="2">
      <t>スイソ</t>
    </rPh>
    <rPh sb="2" eb="3">
      <t>カ</t>
    </rPh>
    <phoneticPr fontId="24"/>
  </si>
  <si>
    <t>重水素と同じ</t>
    <rPh sb="0" eb="1">
      <t>ジュウ</t>
    </rPh>
    <rPh sb="1" eb="3">
      <t>スイソ</t>
    </rPh>
    <rPh sb="4" eb="5">
      <t>オナ</t>
    </rPh>
    <phoneticPr fontId="24"/>
  </si>
  <si>
    <t>トリチウム水分離の工業的技術</t>
    <rPh sb="5" eb="6">
      <t>スイ</t>
    </rPh>
    <rPh sb="6" eb="8">
      <t>ブンリ</t>
    </rPh>
    <rPh sb="9" eb="12">
      <t>コウギョウテキ</t>
    </rPh>
    <rPh sb="12" eb="14">
      <t>ギジュツ</t>
    </rPh>
    <phoneticPr fontId="24"/>
  </si>
  <si>
    <t>V</t>
  </si>
  <si>
    <t>データ読込</t>
    <rPh sb="3" eb="4">
      <t>ヨ</t>
    </rPh>
    <rPh sb="4" eb="5">
      <t>コ</t>
    </rPh>
    <phoneticPr fontId="4"/>
  </si>
  <si>
    <t>T-003</t>
    <phoneticPr fontId="4"/>
  </si>
  <si>
    <t>二酸化炭素</t>
    <rPh sb="0" eb="5">
      <t>ニサンカタンソ</t>
    </rPh>
    <phoneticPr fontId="6"/>
  </si>
  <si>
    <t>二酸化炭素</t>
    <rPh sb="0" eb="3">
      <t>ニサンカ</t>
    </rPh>
    <rPh sb="3" eb="5">
      <t>タンソ</t>
    </rPh>
    <phoneticPr fontId="5"/>
  </si>
  <si>
    <t>二酸化炭素</t>
    <rPh sb="0" eb="3">
      <t>ニサンカ</t>
    </rPh>
    <rPh sb="3" eb="5">
      <t>タンソ</t>
    </rPh>
    <phoneticPr fontId="4"/>
  </si>
  <si>
    <r>
      <t>10</t>
    </r>
    <r>
      <rPr>
        <vertAlign val="superscript"/>
        <sz val="11"/>
        <rFont val="ＭＳ Ｐゴシック"/>
        <family val="3"/>
        <charset val="128"/>
      </rPr>
      <t>-5</t>
    </r>
    <r>
      <rPr>
        <sz val="11"/>
        <rFont val="ＭＳ Ｐゴシック"/>
        <family val="3"/>
        <charset val="128"/>
      </rPr>
      <t>cm</t>
    </r>
    <r>
      <rPr>
        <vertAlign val="superscript"/>
        <sz val="11"/>
        <rFont val="ＭＳ Ｐゴシック"/>
        <family val="3"/>
        <charset val="128"/>
      </rPr>
      <t>2</t>
    </r>
    <r>
      <rPr>
        <sz val="11"/>
        <rFont val="ＭＳ Ｐゴシック"/>
        <family val="3"/>
        <charset val="128"/>
      </rPr>
      <t>/s</t>
    </r>
    <phoneticPr fontId="4"/>
  </si>
  <si>
    <t>K</t>
    <phoneticPr fontId="4"/>
  </si>
  <si>
    <t>Mpa</t>
    <phoneticPr fontId="4"/>
  </si>
  <si>
    <t>mL/mol</t>
    <phoneticPr fontId="4"/>
  </si>
  <si>
    <t>[-]</t>
    <phoneticPr fontId="4"/>
  </si>
  <si>
    <t>容積</t>
    <rPh sb="0" eb="2">
      <t>ヨウセキ</t>
    </rPh>
    <phoneticPr fontId="4"/>
  </si>
  <si>
    <t>沸点（理想溶液仮定）</t>
    <rPh sb="0" eb="2">
      <t>フッテン</t>
    </rPh>
    <rPh sb="3" eb="5">
      <t>リソウ</t>
    </rPh>
    <rPh sb="5" eb="7">
      <t>ヨウエキ</t>
    </rPh>
    <rPh sb="7" eb="9">
      <t>カテイ</t>
    </rPh>
    <phoneticPr fontId="4"/>
  </si>
  <si>
    <t>容積</t>
    <rPh sb="0" eb="2">
      <t>ヨウセキ</t>
    </rPh>
    <phoneticPr fontId="4"/>
  </si>
  <si>
    <t>Ｖ</t>
    <phoneticPr fontId="4"/>
  </si>
  <si>
    <t>相互係数推算法</t>
    <rPh sb="0" eb="2">
      <t>ソウゴ</t>
    </rPh>
    <rPh sb="2" eb="4">
      <t>ケイスウ</t>
    </rPh>
    <rPh sb="4" eb="6">
      <t>スイサン</t>
    </rPh>
    <rPh sb="6" eb="7">
      <t>ホウ</t>
    </rPh>
    <phoneticPr fontId="4"/>
  </si>
  <si>
    <t>拡散係数(気体）</t>
    <rPh sb="0" eb="2">
      <t>カクサン</t>
    </rPh>
    <rPh sb="2" eb="4">
      <t>ケイスウ</t>
    </rPh>
    <rPh sb="5" eb="7">
      <t>キタイ</t>
    </rPh>
    <phoneticPr fontId="4"/>
  </si>
  <si>
    <t>拡散係数（液体）</t>
    <rPh sb="0" eb="2">
      <t>カクサン</t>
    </rPh>
    <rPh sb="2" eb="4">
      <t>ケイスウ</t>
    </rPh>
    <rPh sb="5" eb="7">
      <t>エキタイ</t>
    </rPh>
    <phoneticPr fontId="4"/>
  </si>
  <si>
    <r>
      <t>D</t>
    </r>
    <r>
      <rPr>
        <vertAlign val="subscript"/>
        <sz val="11"/>
        <rFont val="Monotype Corsiva"/>
        <family val="4"/>
      </rPr>
      <t>g</t>
    </r>
    <phoneticPr fontId="4"/>
  </si>
  <si>
    <r>
      <t>D</t>
    </r>
    <r>
      <rPr>
        <vertAlign val="subscript"/>
        <sz val="11"/>
        <rFont val="Monotype Corsiva"/>
        <family val="4"/>
      </rPr>
      <t>l</t>
    </r>
    <phoneticPr fontId="4"/>
  </si>
  <si>
    <r>
      <t>10</t>
    </r>
    <r>
      <rPr>
        <vertAlign val="superscript"/>
        <sz val="11"/>
        <rFont val="ＭＳ Ｐゴシック"/>
        <family val="3"/>
        <charset val="128"/>
      </rPr>
      <t>-5</t>
    </r>
    <r>
      <rPr>
        <sz val="11"/>
        <rFont val="ＭＳ Ｐゴシック"/>
        <family val="3"/>
        <charset val="128"/>
      </rPr>
      <t>cm</t>
    </r>
    <r>
      <rPr>
        <vertAlign val="superscript"/>
        <sz val="11"/>
        <rFont val="ＭＳ Ｐゴシック"/>
        <family val="3"/>
        <charset val="128"/>
      </rPr>
      <t>2</t>
    </r>
    <r>
      <rPr>
        <sz val="11"/>
        <rFont val="ＭＳ Ｐゴシック"/>
        <family val="3"/>
        <charset val="128"/>
      </rPr>
      <t>/s</t>
    </r>
    <phoneticPr fontId="4"/>
  </si>
  <si>
    <t>B.P.</t>
    <phoneticPr fontId="4"/>
  </si>
  <si>
    <t>拡散係数（液体）</t>
    <rPh sb="0" eb="2">
      <t>カクサン</t>
    </rPh>
    <rPh sb="2" eb="4">
      <t>ケイスウ</t>
    </rPh>
    <rPh sb="5" eb="7">
      <t>エキタイ</t>
    </rPh>
    <phoneticPr fontId="4"/>
  </si>
  <si>
    <t>拡散係数（気体）</t>
    <rPh sb="0" eb="2">
      <t>カクサン</t>
    </rPh>
    <rPh sb="2" eb="4">
      <t>ケイスウ</t>
    </rPh>
    <rPh sb="5" eb="7">
      <t>キタイ</t>
    </rPh>
    <phoneticPr fontId="4"/>
  </si>
  <si>
    <r>
      <t>cm</t>
    </r>
    <r>
      <rPr>
        <vertAlign val="superscript"/>
        <sz val="11"/>
        <rFont val="ＭＳ Ｐゴシック"/>
        <family val="3"/>
        <charset val="128"/>
      </rPr>
      <t>2</t>
    </r>
    <r>
      <rPr>
        <sz val="11"/>
        <rFont val="ＭＳ Ｐゴシック"/>
        <family val="3"/>
        <charset val="128"/>
      </rPr>
      <t>/s</t>
    </r>
    <phoneticPr fontId="4"/>
  </si>
  <si>
    <t>沸点（理想溶液仮定）</t>
    <phoneticPr fontId="4"/>
  </si>
  <si>
    <t>沸点</t>
    <rPh sb="0" eb="2">
      <t>フッテン</t>
    </rPh>
    <phoneticPr fontId="4"/>
  </si>
  <si>
    <t>B.P.</t>
    <phoneticPr fontId="4"/>
  </si>
  <si>
    <t>密度</t>
    <rPh sb="0" eb="2">
      <t>ミツド</t>
    </rPh>
    <phoneticPr fontId="4"/>
  </si>
  <si>
    <t>ρ</t>
    <phoneticPr fontId="4"/>
  </si>
  <si>
    <r>
      <t>D</t>
    </r>
    <r>
      <rPr>
        <vertAlign val="subscript"/>
        <sz val="11"/>
        <rFont val="ＭＳ Ｐゴシック"/>
        <family val="3"/>
        <charset val="128"/>
      </rPr>
      <t>ｇ</t>
    </r>
    <phoneticPr fontId="4"/>
  </si>
  <si>
    <r>
      <t>D</t>
    </r>
    <r>
      <rPr>
        <vertAlign val="subscript"/>
        <sz val="11"/>
        <rFont val="ＭＳ Ｐゴシック"/>
        <family val="3"/>
        <charset val="128"/>
      </rPr>
      <t>ｌ</t>
    </r>
    <phoneticPr fontId="4"/>
  </si>
  <si>
    <r>
      <t>10</t>
    </r>
    <r>
      <rPr>
        <vertAlign val="superscript"/>
        <sz val="11"/>
        <rFont val="ＭＳ Ｐゴシック"/>
        <family val="3"/>
        <charset val="128"/>
      </rPr>
      <t>-5</t>
    </r>
    <r>
      <rPr>
        <sz val="11"/>
        <rFont val="ＭＳ Ｐゴシック"/>
        <family val="3"/>
        <charset val="128"/>
      </rPr>
      <t>cm</t>
    </r>
    <r>
      <rPr>
        <vertAlign val="superscript"/>
        <sz val="11"/>
        <rFont val="ＭＳ Ｐゴシック"/>
        <family val="3"/>
        <charset val="128"/>
      </rPr>
      <t>2</t>
    </r>
    <r>
      <rPr>
        <sz val="11"/>
        <rFont val="ＭＳ Ｐゴシック"/>
        <family val="3"/>
        <charset val="128"/>
      </rPr>
      <t>/s</t>
    </r>
    <phoneticPr fontId="4"/>
  </si>
  <si>
    <r>
      <t>cm</t>
    </r>
    <r>
      <rPr>
        <vertAlign val="superscript"/>
        <sz val="11"/>
        <rFont val="ＭＳ Ｐゴシック"/>
        <family val="3"/>
        <charset val="128"/>
      </rPr>
      <t>2</t>
    </r>
    <r>
      <rPr>
        <sz val="11"/>
        <rFont val="ＭＳ Ｐゴシック"/>
        <family val="3"/>
        <charset val="128"/>
      </rPr>
      <t>/s</t>
    </r>
    <phoneticPr fontId="4"/>
  </si>
  <si>
    <t>Tcm</t>
    <phoneticPr fontId="4"/>
  </si>
  <si>
    <t>Pcm</t>
    <phoneticPr fontId="4"/>
  </si>
  <si>
    <t>Vscm</t>
  </si>
  <si>
    <t>Vscm</t>
    <phoneticPr fontId="4"/>
  </si>
  <si>
    <t>omegam</t>
  </si>
  <si>
    <t>omegam</t>
    <phoneticPr fontId="4"/>
  </si>
  <si>
    <t>k12</t>
    <phoneticPr fontId="4"/>
  </si>
  <si>
    <t>拡散係数</t>
    <rPh sb="0" eb="2">
      <t>カクサン</t>
    </rPh>
    <rPh sb="2" eb="4">
      <t>ケイスウ</t>
    </rPh>
    <phoneticPr fontId="4"/>
  </si>
  <si>
    <t>拡散係数(液体)</t>
    <rPh sb="0" eb="2">
      <t>カクサン</t>
    </rPh>
    <rPh sb="2" eb="4">
      <t>ケイスウ</t>
    </rPh>
    <rPh sb="5" eb="7">
      <t>エキタイ</t>
    </rPh>
    <phoneticPr fontId="4"/>
  </si>
  <si>
    <t>拡散係数(気)</t>
    <rPh sb="5" eb="6">
      <t>キ</t>
    </rPh>
    <phoneticPr fontId="4"/>
  </si>
  <si>
    <t>拡散係数(液)</t>
    <rPh sb="0" eb="2">
      <t>カクサン</t>
    </rPh>
    <rPh sb="2" eb="4">
      <t>ケイスウ</t>
    </rPh>
    <rPh sb="5" eb="6">
      <t>エキ</t>
    </rPh>
    <phoneticPr fontId="4"/>
  </si>
  <si>
    <t>温度</t>
    <rPh sb="0" eb="2">
      <t>オンド</t>
    </rPh>
    <phoneticPr fontId="4"/>
  </si>
  <si>
    <t>圧力</t>
    <rPh sb="0" eb="2">
      <t>アツリョク</t>
    </rPh>
    <phoneticPr fontId="4"/>
  </si>
  <si>
    <t>容積</t>
    <rPh sb="0" eb="2">
      <t>ヨウセキ</t>
    </rPh>
    <phoneticPr fontId="4"/>
  </si>
  <si>
    <t>粘度</t>
    <rPh sb="0" eb="2">
      <t>ネンド</t>
    </rPh>
    <phoneticPr fontId="4"/>
  </si>
  <si>
    <t>℃</t>
    <phoneticPr fontId="4"/>
  </si>
  <si>
    <t>Pa.s</t>
    <phoneticPr fontId="4"/>
  </si>
  <si>
    <t>K</t>
    <phoneticPr fontId="4"/>
  </si>
  <si>
    <t>m3/kg</t>
    <phoneticPr fontId="4"/>
  </si>
  <si>
    <t>L/kg</t>
    <phoneticPr fontId="4"/>
  </si>
  <si>
    <t>mL/kg</t>
    <phoneticPr fontId="4"/>
  </si>
  <si>
    <t>m3/mol</t>
    <phoneticPr fontId="4"/>
  </si>
  <si>
    <t>L/mol</t>
    <phoneticPr fontId="4"/>
  </si>
  <si>
    <t>mL/mol</t>
    <phoneticPr fontId="4"/>
  </si>
  <si>
    <t>Pa</t>
    <phoneticPr fontId="4"/>
  </si>
  <si>
    <t>kPa</t>
    <phoneticPr fontId="4"/>
  </si>
  <si>
    <t>密度</t>
    <rPh sb="0" eb="2">
      <t>ミツド</t>
    </rPh>
    <phoneticPr fontId="4"/>
  </si>
  <si>
    <t>熱量</t>
    <rPh sb="0" eb="2">
      <t>ネツリョウ</t>
    </rPh>
    <phoneticPr fontId="4"/>
  </si>
  <si>
    <t>kJ/kg</t>
    <phoneticPr fontId="4"/>
  </si>
  <si>
    <t>kJ/kmol</t>
    <phoneticPr fontId="4"/>
  </si>
  <si>
    <t>J/mol</t>
    <phoneticPr fontId="4"/>
  </si>
  <si>
    <t>kJ/mol</t>
    <phoneticPr fontId="4"/>
  </si>
  <si>
    <t>μPa.s</t>
    <phoneticPr fontId="4"/>
  </si>
  <si>
    <t>kPa</t>
  </si>
  <si>
    <t>μPa.s</t>
  </si>
  <si>
    <t>気体／液体</t>
    <rPh sb="0" eb="2">
      <t>キタイ</t>
    </rPh>
    <rPh sb="3" eb="5">
      <t>エキタイ</t>
    </rPh>
    <phoneticPr fontId="4"/>
  </si>
  <si>
    <t>推算モデル</t>
    <rPh sb="0" eb="2">
      <t>スイサン</t>
    </rPh>
    <phoneticPr fontId="4"/>
  </si>
  <si>
    <t>エラーメッセージ</t>
  </si>
  <si>
    <t>エラーメッセージ</t>
    <phoneticPr fontId="4"/>
  </si>
  <si>
    <t>第一成分分類</t>
  </si>
  <si>
    <t>第一成分(溶質）</t>
  </si>
  <si>
    <t>第二成分分類</t>
  </si>
  <si>
    <t>第二成分（溶媒）</t>
  </si>
  <si>
    <t>モル組成（第一成分）</t>
  </si>
  <si>
    <t>質量組成（第一成分）</t>
  </si>
  <si>
    <t>沸点（理想溶液仮定）</t>
  </si>
  <si>
    <t>拡散係数(気体）</t>
  </si>
  <si>
    <t>拡散係数（液体）</t>
  </si>
  <si>
    <t>シュミット数</t>
  </si>
  <si>
    <t>CSPvap</t>
    <phoneticPr fontId="4"/>
  </si>
  <si>
    <t>固体蒸気圧、対応状態原理式による蒸気圧を融解熱で補正。</t>
    <phoneticPr fontId="4"/>
  </si>
  <si>
    <t>対応状態原理式による蒸気圧</t>
  </si>
  <si>
    <t>物質名</t>
    <rPh sb="0" eb="3">
      <t>ブッシツメイ</t>
    </rPh>
    <phoneticPr fontId="4"/>
  </si>
  <si>
    <t>L/kg</t>
  </si>
  <si>
    <t>kg/L</t>
    <phoneticPr fontId="4"/>
  </si>
  <si>
    <r>
      <t>μ=exp(a+b(100/T)+c(100/T)</t>
    </r>
    <r>
      <rPr>
        <vertAlign val="superscript"/>
        <sz val="11"/>
        <rFont val="ＭＳ Ｐゴシック"/>
        <family val="3"/>
        <charset val="128"/>
      </rPr>
      <t>2</t>
    </r>
    <r>
      <rPr>
        <sz val="11"/>
        <rFont val="ＭＳ Ｐゴシック"/>
        <family val="3"/>
        <charset val="128"/>
      </rPr>
      <t>)</t>
    </r>
    <phoneticPr fontId="4"/>
  </si>
  <si>
    <t>　　単位表で、希望の単位を選択し、単位変換ボタンを押すと単位が変換されます。ボタンを押さないと変換されません。</t>
    <rPh sb="2" eb="4">
      <t>タンイ</t>
    </rPh>
    <rPh sb="4" eb="5">
      <t>ヒョウ</t>
    </rPh>
    <rPh sb="7" eb="9">
      <t>キボウ</t>
    </rPh>
    <rPh sb="10" eb="12">
      <t>タンイ</t>
    </rPh>
    <rPh sb="13" eb="15">
      <t>センタク</t>
    </rPh>
    <rPh sb="17" eb="19">
      <t>タンイ</t>
    </rPh>
    <rPh sb="19" eb="21">
      <t>ヘンカン</t>
    </rPh>
    <rPh sb="25" eb="26">
      <t>オ</t>
    </rPh>
    <rPh sb="28" eb="30">
      <t>タンイ</t>
    </rPh>
    <rPh sb="31" eb="33">
      <t>ヘンカン</t>
    </rPh>
    <rPh sb="42" eb="43">
      <t>オ</t>
    </rPh>
    <rPh sb="47" eb="49">
      <t>ヘンカン</t>
    </rPh>
    <phoneticPr fontId="4"/>
  </si>
  <si>
    <t>　ラウールの法則による蒸気圧を計算します。</t>
    <rPh sb="6" eb="8">
      <t>ホウソク</t>
    </rPh>
    <rPh sb="11" eb="14">
      <t>ジョウキアツ</t>
    </rPh>
    <rPh sb="15" eb="17">
      <t>ケイサン</t>
    </rPh>
    <phoneticPr fontId="4"/>
  </si>
  <si>
    <t>　　飽和物性を計算する場合には、圧力、温度、どちらかを入れ、他は空欄にしておきます。飽和蒸気と飽和液体の両方について計算します。このとき列が一つ増加するので、case_no45のデータは右に押し出されれ、消去されます。状態欄に、気体、液体の別を記入しておけば、一方の飽和状態のみを計算します。</t>
    <rPh sb="2" eb="4">
      <t>ホウワ</t>
    </rPh>
    <rPh sb="4" eb="6">
      <t>ブッセイ</t>
    </rPh>
    <rPh sb="7" eb="9">
      <t>ケイサン</t>
    </rPh>
    <rPh sb="11" eb="13">
      <t>バアイ</t>
    </rPh>
    <rPh sb="16" eb="18">
      <t>アツリョク</t>
    </rPh>
    <rPh sb="19" eb="21">
      <t>オンド</t>
    </rPh>
    <rPh sb="27" eb="28">
      <t>イ</t>
    </rPh>
    <rPh sb="30" eb="31">
      <t>タ</t>
    </rPh>
    <rPh sb="32" eb="34">
      <t>クウラン</t>
    </rPh>
    <rPh sb="42" eb="44">
      <t>ホウワ</t>
    </rPh>
    <rPh sb="44" eb="46">
      <t>ジョウキ</t>
    </rPh>
    <rPh sb="47" eb="49">
      <t>ホウワ</t>
    </rPh>
    <rPh sb="49" eb="51">
      <t>エキタイ</t>
    </rPh>
    <rPh sb="52" eb="54">
      <t>リョウホウ</t>
    </rPh>
    <rPh sb="58" eb="60">
      <t>ケイサン</t>
    </rPh>
    <rPh sb="68" eb="69">
      <t>レツ</t>
    </rPh>
    <rPh sb="70" eb="71">
      <t>ヒト</t>
    </rPh>
    <rPh sb="72" eb="74">
      <t>ゾウカ</t>
    </rPh>
    <rPh sb="93" eb="94">
      <t>ミギ</t>
    </rPh>
    <rPh sb="95" eb="96">
      <t>オ</t>
    </rPh>
    <rPh sb="97" eb="98">
      <t>ダ</t>
    </rPh>
    <rPh sb="102" eb="104">
      <t>ショウキョ</t>
    </rPh>
    <rPh sb="109" eb="111">
      <t>ジョウタイ</t>
    </rPh>
    <rPh sb="111" eb="112">
      <t>ラン</t>
    </rPh>
    <rPh sb="114" eb="116">
      <t>キタイ</t>
    </rPh>
    <rPh sb="117" eb="119">
      <t>エキタイ</t>
    </rPh>
    <rPh sb="120" eb="121">
      <t>ベツ</t>
    </rPh>
    <rPh sb="122" eb="124">
      <t>キニュウ</t>
    </rPh>
    <rPh sb="130" eb="132">
      <t>イッポウ</t>
    </rPh>
    <rPh sb="133" eb="135">
      <t>ホウワ</t>
    </rPh>
    <rPh sb="135" eb="137">
      <t>ジョウタイ</t>
    </rPh>
    <rPh sb="140" eb="142">
      <t>ケイサン</t>
    </rPh>
    <phoneticPr fontId="4"/>
  </si>
  <si>
    <t>佐藤</t>
    <rPh sb="0" eb="2">
      <t>サトウ</t>
    </rPh>
    <phoneticPr fontId="4"/>
  </si>
  <si>
    <t>固体材料物性</t>
    <rPh sb="0" eb="2">
      <t>コタイ</t>
    </rPh>
    <rPh sb="2" eb="4">
      <t>ザイリョウ</t>
    </rPh>
    <rPh sb="4" eb="6">
      <t>ブッセイ</t>
    </rPh>
    <phoneticPr fontId="4"/>
  </si>
  <si>
    <t>金属材料</t>
    <rPh sb="0" eb="2">
      <t>キンゾク</t>
    </rPh>
    <rPh sb="2" eb="4">
      <t>ザイリョウ</t>
    </rPh>
    <phoneticPr fontId="4"/>
  </si>
  <si>
    <t>無機材料</t>
    <rPh sb="0" eb="2">
      <t>ムキ</t>
    </rPh>
    <rPh sb="2" eb="4">
      <t>ザイリョウ</t>
    </rPh>
    <phoneticPr fontId="4"/>
  </si>
  <si>
    <t>有機材料</t>
    <rPh sb="0" eb="2">
      <t>ユウキ</t>
    </rPh>
    <rPh sb="2" eb="4">
      <t>ザイリョウ</t>
    </rPh>
    <phoneticPr fontId="4"/>
  </si>
  <si>
    <t>アルミニウム</t>
    <phoneticPr fontId="4"/>
  </si>
  <si>
    <t>鉄</t>
    <rPh sb="0" eb="1">
      <t>テツ</t>
    </rPh>
    <phoneticPr fontId="4"/>
  </si>
  <si>
    <t>炭素鋼
Ｃ＝０．８％</t>
    <rPh sb="0" eb="2">
      <t>タンソ</t>
    </rPh>
    <rPh sb="2" eb="3">
      <t>コウ</t>
    </rPh>
    <phoneticPr fontId="4"/>
  </si>
  <si>
    <t>極軟鋼
Ｃ＝０．０８～
０．１２％</t>
    <rPh sb="0" eb="1">
      <t>ゴク</t>
    </rPh>
    <rPh sb="1" eb="3">
      <t>ナンコウ</t>
    </rPh>
    <phoneticPr fontId="4"/>
  </si>
  <si>
    <t>硬鋼
Ｃ＝０．４～
０．５％</t>
    <rPh sb="0" eb="2">
      <t>コウコウ</t>
    </rPh>
    <phoneticPr fontId="4"/>
  </si>
  <si>
    <t>炭素鋼
Ｃ＝０．４２％
Ｍｎ＝０．６４％</t>
    <rPh sb="0" eb="2">
      <t>タンソ</t>
    </rPh>
    <rPh sb="2" eb="3">
      <t>コウ</t>
    </rPh>
    <phoneticPr fontId="4"/>
  </si>
  <si>
    <t>高炭素鋼
Ｃ＝０．８～
１．６</t>
    <rPh sb="0" eb="1">
      <t>コウ</t>
    </rPh>
    <rPh sb="1" eb="3">
      <t>タンソ</t>
    </rPh>
    <rPh sb="3" eb="4">
      <t>コウ</t>
    </rPh>
    <phoneticPr fontId="4"/>
  </si>
  <si>
    <t>ステンレス
Ｃｒ＝１３．７％
Ｎｉ＝０．４％</t>
    <phoneticPr fontId="4"/>
  </si>
  <si>
    <t>ステンレス
Ｃｒ＝１８％
Ｎｉ＝８％
（ＳＵＳ３０４）</t>
    <phoneticPr fontId="4"/>
  </si>
  <si>
    <t>ＳＵＳ３０４
ＳＵＳ３０４Ｌ
ＳＵＳ３１６
ＳＵＳ３１６Ｌ</t>
    <phoneticPr fontId="4"/>
  </si>
  <si>
    <t>鋳鉄</t>
    <rPh sb="0" eb="2">
      <t>チュウテツ</t>
    </rPh>
    <phoneticPr fontId="4"/>
  </si>
  <si>
    <t>銅</t>
    <rPh sb="0" eb="1">
      <t>ドウ</t>
    </rPh>
    <phoneticPr fontId="4"/>
  </si>
  <si>
    <t>真鍮
Ｃｕ＝７０％
Ｚｎ＝３０％</t>
    <rPh sb="0" eb="2">
      <t>シンチュウ</t>
    </rPh>
    <phoneticPr fontId="4"/>
  </si>
  <si>
    <t>砲金
（青銅）
Ｃｕ＝９０％
Ｓｎ＝１０％</t>
    <rPh sb="0" eb="2">
      <t>ホウキン</t>
    </rPh>
    <rPh sb="4" eb="6">
      <t>セイドウ</t>
    </rPh>
    <phoneticPr fontId="4"/>
  </si>
  <si>
    <t>ソーダガラス</t>
    <phoneticPr fontId="4"/>
  </si>
  <si>
    <t>ガラス</t>
    <phoneticPr fontId="4"/>
  </si>
  <si>
    <t>グラスウール</t>
    <phoneticPr fontId="4"/>
  </si>
  <si>
    <t>珪藻土</t>
    <rPh sb="0" eb="3">
      <t>ケイソウド</t>
    </rPh>
    <phoneticPr fontId="4"/>
  </si>
  <si>
    <t>珪酸石灰質
保温剤</t>
    <rPh sb="0" eb="2">
      <t>ケイサン</t>
    </rPh>
    <rPh sb="2" eb="5">
      <t>セッカイシツ</t>
    </rPh>
    <rPh sb="6" eb="9">
      <t>ホオンザイ</t>
    </rPh>
    <phoneticPr fontId="4"/>
  </si>
  <si>
    <t>シャモット
レンガ</t>
    <phoneticPr fontId="4"/>
  </si>
  <si>
    <t>珪石
レンガ</t>
    <rPh sb="0" eb="2">
      <t>ケイセキ</t>
    </rPh>
    <phoneticPr fontId="4"/>
  </si>
  <si>
    <t>ジルコニア
レンガ</t>
    <phoneticPr fontId="4"/>
  </si>
  <si>
    <t>コンクリート</t>
    <phoneticPr fontId="4"/>
  </si>
  <si>
    <t>炭素
（非晶質）</t>
    <rPh sb="0" eb="2">
      <t>タンソ</t>
    </rPh>
    <rPh sb="4" eb="7">
      <t>ヒショウシツ</t>
    </rPh>
    <phoneticPr fontId="4"/>
  </si>
  <si>
    <t>木材</t>
    <rPh sb="0" eb="2">
      <t>モクザイ</t>
    </rPh>
    <phoneticPr fontId="4"/>
  </si>
  <si>
    <t>樫</t>
    <rPh sb="0" eb="1">
      <t>カシ</t>
    </rPh>
    <phoneticPr fontId="4"/>
  </si>
  <si>
    <t>杉</t>
    <rPh sb="0" eb="1">
      <t>スギ</t>
    </rPh>
    <phoneticPr fontId="4"/>
  </si>
  <si>
    <t>ポリエチレン
(低密度）</t>
    <rPh sb="8" eb="11">
      <t>テイミツド</t>
    </rPh>
    <phoneticPr fontId="4"/>
  </si>
  <si>
    <t>ポリエチレン
(高密度）</t>
    <rPh sb="8" eb="11">
      <t>コウミツド</t>
    </rPh>
    <phoneticPr fontId="4"/>
  </si>
  <si>
    <t>ポリスチレン</t>
    <phoneticPr fontId="4"/>
  </si>
  <si>
    <t>珪酸カルシウム</t>
    <rPh sb="0" eb="2">
      <t>ケイサン</t>
    </rPh>
    <phoneticPr fontId="4"/>
  </si>
  <si>
    <t>軽量煉瓦</t>
    <rPh sb="0" eb="2">
      <t>ケイリョウ</t>
    </rPh>
    <rPh sb="2" eb="4">
      <t>レンガ</t>
    </rPh>
    <phoneticPr fontId="4"/>
  </si>
  <si>
    <t>資料</t>
    <rPh sb="0" eb="2">
      <t>シリョウ</t>
    </rPh>
    <phoneticPr fontId="4"/>
  </si>
  <si>
    <t>(a)</t>
    <phoneticPr fontId="4"/>
  </si>
  <si>
    <t>（ｂ）</t>
    <phoneticPr fontId="4"/>
  </si>
  <si>
    <t>(b)</t>
    <phoneticPr fontId="4"/>
  </si>
  <si>
    <t>(d)</t>
    <phoneticPr fontId="4"/>
  </si>
  <si>
    <t>（ｄ）</t>
    <phoneticPr fontId="4"/>
  </si>
  <si>
    <t>　（ｂ）</t>
    <phoneticPr fontId="4"/>
  </si>
  <si>
    <t>(b),(d)</t>
    <phoneticPr fontId="4"/>
  </si>
  <si>
    <t>（ｃ）</t>
    <phoneticPr fontId="4"/>
  </si>
  <si>
    <t>(a),(ｅ)</t>
    <phoneticPr fontId="4"/>
  </si>
  <si>
    <t>(a)，（ｅ）</t>
    <phoneticPr fontId="4"/>
  </si>
  <si>
    <t>（ａ）</t>
    <phoneticPr fontId="4"/>
  </si>
  <si>
    <t>(a)、（ｅ）</t>
    <phoneticPr fontId="4"/>
  </si>
  <si>
    <t>(a),(b)</t>
    <phoneticPr fontId="4"/>
  </si>
  <si>
    <t>(b)</t>
  </si>
  <si>
    <t>(f)</t>
    <phoneticPr fontId="4"/>
  </si>
  <si>
    <t>常温</t>
    <rPh sb="0" eb="2">
      <t>ジョウオン</t>
    </rPh>
    <phoneticPr fontId="4"/>
  </si>
  <si>
    <t>原子量</t>
    <rPh sb="0" eb="3">
      <t>ゲンシリョウ</t>
    </rPh>
    <phoneticPr fontId="4"/>
  </si>
  <si>
    <t>g/mol</t>
    <phoneticPr fontId="4"/>
  </si>
  <si>
    <t>1700～2000</t>
    <phoneticPr fontId="4"/>
  </si>
  <si>
    <t>1500～1900</t>
    <phoneticPr fontId="4"/>
  </si>
  <si>
    <t>270～450</t>
    <phoneticPr fontId="4"/>
  </si>
  <si>
    <t>930～950</t>
    <phoneticPr fontId="4"/>
  </si>
  <si>
    <t>1050～1070</t>
    <phoneticPr fontId="4"/>
  </si>
  <si>
    <t>J/kg・K</t>
    <phoneticPr fontId="4"/>
  </si>
  <si>
    <t>57～60</t>
    <phoneticPr fontId="4"/>
  </si>
  <si>
    <t>37～43</t>
    <phoneticPr fontId="4"/>
  </si>
  <si>
    <t>0.55～0.75</t>
    <phoneticPr fontId="4"/>
  </si>
  <si>
    <t>0.066～0.108</t>
    <phoneticPr fontId="4"/>
  </si>
  <si>
    <t>0.14～0.17</t>
    <phoneticPr fontId="4"/>
  </si>
  <si>
    <t>0.25～0.34</t>
    <phoneticPr fontId="4"/>
  </si>
  <si>
    <t>0.08～0.12</t>
    <phoneticPr fontId="4"/>
  </si>
  <si>
    <t>0.134～0.16</t>
    <phoneticPr fontId="4"/>
  </si>
  <si>
    <t>ガラス成分</t>
    <rPh sb="3" eb="5">
      <t>セイブン</t>
    </rPh>
    <phoneticPr fontId="4"/>
  </si>
  <si>
    <t>ガラス組成</t>
    <rPh sb="3" eb="5">
      <t>ソセイ</t>
    </rPh>
    <phoneticPr fontId="4"/>
  </si>
  <si>
    <r>
      <t>理科年表</t>
    </r>
    <r>
      <rPr>
        <sz val="11"/>
        <rFont val="ＭＳ Ｐ明朝"/>
        <family val="1"/>
        <charset val="128"/>
      </rPr>
      <t>（１９８０）</t>
    </r>
    <rPh sb="0" eb="2">
      <t>リカ</t>
    </rPh>
    <rPh sb="2" eb="4">
      <t>ネンピョウ</t>
    </rPh>
    <phoneticPr fontId="4"/>
  </si>
  <si>
    <r>
      <t>SiO</t>
    </r>
    <r>
      <rPr>
        <vertAlign val="subscript"/>
        <sz val="11"/>
        <rFont val="ＭＳ Ｐゴシック"/>
        <family val="3"/>
        <charset val="128"/>
      </rPr>
      <t>2</t>
    </r>
    <phoneticPr fontId="4"/>
  </si>
  <si>
    <t>機械工学便覧（１９６０）</t>
    <rPh sb="0" eb="2">
      <t>キカイ</t>
    </rPh>
    <rPh sb="2" eb="4">
      <t>コウガク</t>
    </rPh>
    <rPh sb="4" eb="6">
      <t>ビンラン</t>
    </rPh>
    <phoneticPr fontId="4"/>
  </si>
  <si>
    <r>
      <t>B</t>
    </r>
    <r>
      <rPr>
        <vertAlign val="subscript"/>
        <sz val="11"/>
        <rFont val="ＭＳ Ｐゴシック"/>
        <family val="3"/>
        <charset val="128"/>
      </rPr>
      <t>2</t>
    </r>
    <r>
      <rPr>
        <sz val="11"/>
        <rFont val="ＭＳ Ｐゴシック"/>
        <family val="3"/>
        <charset val="128"/>
      </rPr>
      <t>O</t>
    </r>
    <r>
      <rPr>
        <vertAlign val="subscript"/>
        <sz val="11"/>
        <rFont val="ＭＳ Ｐゴシック"/>
        <family val="3"/>
        <charset val="128"/>
      </rPr>
      <t>3</t>
    </r>
    <phoneticPr fontId="4"/>
  </si>
  <si>
    <t>化学便覧（応用編１９６５）</t>
    <rPh sb="0" eb="2">
      <t>カガク</t>
    </rPh>
    <rPh sb="2" eb="4">
      <t>ビンラン</t>
    </rPh>
    <rPh sb="5" eb="8">
      <t>オウヨウヘン</t>
    </rPh>
    <phoneticPr fontId="4"/>
  </si>
  <si>
    <r>
      <t>Na</t>
    </r>
    <r>
      <rPr>
        <vertAlign val="subscript"/>
        <sz val="11"/>
        <rFont val="ＭＳ Ｐゴシック"/>
        <family val="3"/>
        <charset val="128"/>
      </rPr>
      <t>2</t>
    </r>
    <r>
      <rPr>
        <sz val="11"/>
        <rFont val="ＭＳ Ｐゴシック"/>
        <family val="3"/>
        <charset val="128"/>
      </rPr>
      <t>O</t>
    </r>
    <phoneticPr fontId="4"/>
  </si>
  <si>
    <t>金属データブック（１９７４）</t>
    <rPh sb="0" eb="2">
      <t>キンゾク</t>
    </rPh>
    <phoneticPr fontId="4"/>
  </si>
  <si>
    <r>
      <t>K</t>
    </r>
    <r>
      <rPr>
        <vertAlign val="subscript"/>
        <sz val="11"/>
        <rFont val="ＭＳ Ｐゴシック"/>
        <family val="3"/>
        <charset val="128"/>
      </rPr>
      <t>2</t>
    </r>
    <r>
      <rPr>
        <sz val="11"/>
        <rFont val="ＭＳ Ｐゴシック"/>
        <family val="3"/>
        <charset val="128"/>
      </rPr>
      <t>O</t>
    </r>
    <phoneticPr fontId="4"/>
  </si>
  <si>
    <t>(e)</t>
    <phoneticPr fontId="4"/>
  </si>
  <si>
    <t>化学工学便覧（第４版１９７８）</t>
    <rPh sb="0" eb="2">
      <t>カガク</t>
    </rPh>
    <rPh sb="2" eb="4">
      <t>コウガク</t>
    </rPh>
    <rPh sb="4" eb="6">
      <t>ビンラン</t>
    </rPh>
    <rPh sb="7" eb="8">
      <t>ダイ</t>
    </rPh>
    <rPh sb="9" eb="10">
      <t>ハン</t>
    </rPh>
    <phoneticPr fontId="4"/>
  </si>
  <si>
    <t>MgO</t>
    <phoneticPr fontId="4"/>
  </si>
  <si>
    <t>日本熱物性学会誌vol21No2,2007</t>
    <rPh sb="0" eb="2">
      <t>ニホン</t>
    </rPh>
    <rPh sb="2" eb="3">
      <t>ネツ</t>
    </rPh>
    <rPh sb="3" eb="5">
      <t>ブッセイ</t>
    </rPh>
    <rPh sb="5" eb="8">
      <t>ガッカイシ</t>
    </rPh>
    <phoneticPr fontId="4"/>
  </si>
  <si>
    <t>CaO</t>
    <phoneticPr fontId="4"/>
  </si>
  <si>
    <t>単位の換算</t>
    <rPh sb="0" eb="2">
      <t>タンイ</t>
    </rPh>
    <rPh sb="3" eb="5">
      <t>カンサン</t>
    </rPh>
    <phoneticPr fontId="4"/>
  </si>
  <si>
    <t>1cal　=　4.186J</t>
    <phoneticPr fontId="4"/>
  </si>
  <si>
    <t>ZnO</t>
    <phoneticPr fontId="4"/>
  </si>
  <si>
    <t>近似式</t>
    <rPh sb="0" eb="3">
      <t>キンジシキ</t>
    </rPh>
    <phoneticPr fontId="4"/>
  </si>
  <si>
    <t>温度変化が数表で表してあるものは二次式で近似した。</t>
    <rPh sb="0" eb="2">
      <t>オンド</t>
    </rPh>
    <rPh sb="2" eb="4">
      <t>ヘンカ</t>
    </rPh>
    <rPh sb="5" eb="6">
      <t>スウ</t>
    </rPh>
    <rPh sb="6" eb="7">
      <t>ヒョウ</t>
    </rPh>
    <rPh sb="8" eb="9">
      <t>アラワ</t>
    </rPh>
    <rPh sb="16" eb="19">
      <t>ニジシキ</t>
    </rPh>
    <rPh sb="20" eb="22">
      <t>キンジ</t>
    </rPh>
    <phoneticPr fontId="4"/>
  </si>
  <si>
    <t>BaO</t>
    <phoneticPr fontId="4"/>
  </si>
  <si>
    <t>PbO</t>
    <phoneticPr fontId="4"/>
  </si>
  <si>
    <r>
      <t>Al</t>
    </r>
    <r>
      <rPr>
        <vertAlign val="subscript"/>
        <sz val="11"/>
        <rFont val="ＭＳ Ｐゴシック"/>
        <family val="3"/>
        <charset val="128"/>
      </rPr>
      <t>2</t>
    </r>
    <r>
      <rPr>
        <sz val="11"/>
        <rFont val="ＭＳ Ｐゴシック"/>
        <family val="3"/>
        <charset val="128"/>
      </rPr>
      <t>O</t>
    </r>
    <r>
      <rPr>
        <vertAlign val="subscript"/>
        <sz val="11"/>
        <rFont val="ＭＳ Ｐゴシック"/>
        <family val="3"/>
        <charset val="128"/>
      </rPr>
      <t>3</t>
    </r>
    <phoneticPr fontId="4"/>
  </si>
  <si>
    <t>(f)</t>
  </si>
  <si>
    <t>100～400</t>
  </si>
  <si>
    <t>100～800</t>
  </si>
  <si>
    <t>0.054+0.00016t</t>
  </si>
  <si>
    <t>0.17+0.0001t</t>
  </si>
  <si>
    <t>t： [℃]</t>
  </si>
  <si>
    <t>Reid</t>
  </si>
  <si>
    <t>Reid</t>
    <phoneticPr fontId="4"/>
  </si>
  <si>
    <t>10^(-5)</t>
    <phoneticPr fontId="4"/>
  </si>
  <si>
    <t>トルエン</t>
    <phoneticPr fontId="4"/>
  </si>
  <si>
    <t>安息香酸</t>
    <rPh sb="0" eb="4">
      <t>アンソクコウサン</t>
    </rPh>
    <phoneticPr fontId="4"/>
  </si>
  <si>
    <t>クロロベンゼン</t>
    <phoneticPr fontId="4"/>
  </si>
  <si>
    <t>水</t>
    <rPh sb="0" eb="1">
      <t>ミズ</t>
    </rPh>
    <phoneticPr fontId="4"/>
  </si>
  <si>
    <t>二酸化炭素</t>
    <rPh sb="0" eb="3">
      <t>ニサンカ</t>
    </rPh>
    <rPh sb="3" eb="5">
      <t>タンソ</t>
    </rPh>
    <phoneticPr fontId="6"/>
  </si>
  <si>
    <t>酸化窒素</t>
    <rPh sb="0" eb="2">
      <t>サンカ</t>
    </rPh>
    <rPh sb="2" eb="4">
      <t>チッソ</t>
    </rPh>
    <phoneticPr fontId="4"/>
  </si>
  <si>
    <t>塩素</t>
    <rPh sb="0" eb="2">
      <t>エンソ</t>
    </rPh>
    <phoneticPr fontId="4"/>
  </si>
  <si>
    <t>プロピレン</t>
    <phoneticPr fontId="4"/>
  </si>
  <si>
    <t>ベンゼン</t>
    <phoneticPr fontId="4"/>
  </si>
  <si>
    <t>kJ/mol</t>
  </si>
  <si>
    <t>kJ/molK</t>
    <phoneticPr fontId="4"/>
  </si>
  <si>
    <t>トリチウム水</t>
    <rPh sb="5" eb="6">
      <t>スイ</t>
    </rPh>
    <phoneticPr fontId="4"/>
  </si>
  <si>
    <t>HTO</t>
    <phoneticPr fontId="4"/>
  </si>
  <si>
    <t>トリチウム水</t>
    <rPh sb="5" eb="6">
      <t>スイ</t>
    </rPh>
    <phoneticPr fontId="24"/>
  </si>
  <si>
    <t>水と同じ</t>
    <rPh sb="0" eb="1">
      <t>ミズ</t>
    </rPh>
    <rPh sb="2" eb="3">
      <t>オナ</t>
    </rPh>
    <phoneticPr fontId="24"/>
  </si>
  <si>
    <t>トリチウム水</t>
    <rPh sb="5" eb="6">
      <t>スイ</t>
    </rPh>
    <phoneticPr fontId="4"/>
  </si>
  <si>
    <t>重水素</t>
    <phoneticPr fontId="4"/>
  </si>
  <si>
    <r>
      <t>重水素</t>
    </r>
    <r>
      <rPr>
        <sz val="10"/>
        <color rgb="FFFF0000"/>
        <rFont val="游ゴシック"/>
        <family val="3"/>
        <charset val="128"/>
      </rPr>
      <t>(ノンノーマル)</t>
    </r>
    <phoneticPr fontId="4"/>
  </si>
  <si>
    <t>水素の物性(水素エネルギーシステムvol27,no1,p48(2002))</t>
    <rPh sb="0" eb="2">
      <t>スイソ</t>
    </rPh>
    <rPh sb="3" eb="5">
      <t>ブッセイ</t>
    </rPh>
    <rPh sb="6" eb="8">
      <t>スイソ</t>
    </rPh>
    <phoneticPr fontId="4"/>
  </si>
  <si>
    <t>水素と同じ</t>
    <rPh sb="0" eb="2">
      <t>スイソ</t>
    </rPh>
    <rPh sb="3" eb="4">
      <t>オナ</t>
    </rPh>
    <phoneticPr fontId="24"/>
  </si>
  <si>
    <t>パラ水素</t>
    <rPh sb="2" eb="4">
      <t>スイソ</t>
    </rPh>
    <phoneticPr fontId="24"/>
  </si>
  <si>
    <t>T-004</t>
    <phoneticPr fontId="24"/>
  </si>
  <si>
    <t>パラ水素</t>
    <rPh sb="2" eb="4">
      <t>スイソ</t>
    </rPh>
    <phoneticPr fontId="4"/>
  </si>
  <si>
    <t>STEP_V1.1_210130W</t>
    <phoneticPr fontId="4"/>
  </si>
  <si>
    <t>L/mol</t>
  </si>
  <si>
    <t>mol/L</t>
    <phoneticPr fontId="4"/>
  </si>
  <si>
    <t>5枚目　2成分系物性値詳細表</t>
    <rPh sb="1" eb="3">
      <t>マイメ</t>
    </rPh>
    <rPh sb="5" eb="8">
      <t>セイブンケイ</t>
    </rPh>
    <rPh sb="8" eb="11">
      <t>ブッセイチ</t>
    </rPh>
    <rPh sb="11" eb="13">
      <t>ショウサイ</t>
    </rPh>
    <rPh sb="13" eb="14">
      <t>ヒョウ</t>
    </rPh>
    <phoneticPr fontId="4"/>
  </si>
  <si>
    <t>単位の変換</t>
    <rPh sb="0" eb="2">
      <t>タンイ</t>
    </rPh>
    <rPh sb="3" eb="5">
      <t>ヘンカン</t>
    </rPh>
    <phoneticPr fontId="4"/>
  </si>
  <si>
    <t>全データ消去ボタンで全てのデータを消去します。　</t>
    <rPh sb="0" eb="1">
      <t>ゼン</t>
    </rPh>
    <rPh sb="4" eb="6">
      <t>ショウキョ</t>
    </rPh>
    <rPh sb="10" eb="11">
      <t>スベ</t>
    </rPh>
    <rPh sb="17" eb="19">
      <t>ショウキョ</t>
    </rPh>
    <phoneticPr fontId="4"/>
  </si>
  <si>
    <t>K</t>
  </si>
  <si>
    <t>Murphy-Koop,CHEfrk</t>
    <phoneticPr fontId="4"/>
  </si>
  <si>
    <t>液体</t>
  </si>
  <si>
    <t>CSPymd</t>
  </si>
  <si>
    <t>CHymd</t>
  </si>
  <si>
    <t>NISTymd</t>
  </si>
  <si>
    <t>exp</t>
  </si>
  <si>
    <t>CEHfrk</t>
  </si>
  <si>
    <t>exp_Chap-Ens</t>
  </si>
  <si>
    <t>exp-Wilke-Chang</t>
  </si>
  <si>
    <t>BWRwater_CSPwada</t>
  </si>
  <si>
    <t>mL/kg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</si>
</sst>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176" formatCode="0.0_ "/>
    <numFmt numFmtId="177" formatCode="0.00000_ "/>
    <numFmt numFmtId="178" formatCode="0.000_ "/>
    <numFmt numFmtId="179" formatCode="#,##0.00_ "/>
    <numFmt numFmtId="180" formatCode="0_ "/>
    <numFmt numFmtId="181" formatCode="0.000_);[Red]\(0.000\)"/>
    <numFmt numFmtId="182" formatCode="0.00_ "/>
    <numFmt numFmtId="183" formatCode="0.00_);[Red]\(0.00\)"/>
    <numFmt numFmtId="184" formatCode="0.0000_);[Red]\(0.0000\)"/>
    <numFmt numFmtId="185" formatCode="0.0000_ "/>
    <numFmt numFmtId="186" formatCode="0.000000_ "/>
    <numFmt numFmtId="187" formatCode="0.0"/>
    <numFmt numFmtId="188" formatCode="0.000"/>
    <numFmt numFmtId="189" formatCode="###.#"/>
    <numFmt numFmtId="190" formatCode="0.0_);[Red]\(0.0\)"/>
    <numFmt numFmtId="191" formatCode="0.00000_);[Red]\(0.00000\)"/>
    <numFmt numFmtId="192" formatCode="0.00000000_ "/>
    <numFmt numFmtId="193" formatCode="#,##0.000_ "/>
    <numFmt numFmtId="194" formatCode="#,##0.00000_ "/>
    <numFmt numFmtId="195" formatCode="0.0000000_ "/>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sz val="10"/>
      <name val="ＭＳ Ｐゴシック"/>
      <family val="3"/>
      <charset val="128"/>
    </font>
    <font>
      <sz val="11"/>
      <name val="ＭＳ Ｐ明朝"/>
      <family val="1"/>
      <charset val="128"/>
    </font>
    <font>
      <vertAlign val="subscript"/>
      <sz val="11"/>
      <name val="ＭＳ Ｐゴシック"/>
      <family val="3"/>
      <charset val="128"/>
    </font>
    <font>
      <vertAlign val="superscript"/>
      <sz val="11"/>
      <name val="ＭＳ Ｐゴシック"/>
      <family val="3"/>
      <charset val="128"/>
    </font>
    <font>
      <sz val="11"/>
      <color indexed="10"/>
      <name val="ＭＳ Ｐゴシック"/>
      <family val="3"/>
      <charset val="128"/>
    </font>
    <font>
      <sz val="11"/>
      <name val="Monotype Corsiva"/>
      <family val="4"/>
    </font>
    <font>
      <u/>
      <sz val="11"/>
      <color theme="10"/>
      <name val="ＭＳ Ｐゴシック"/>
      <family val="3"/>
      <charset val="128"/>
    </font>
    <font>
      <sz val="11"/>
      <color rgb="FFFF0000"/>
      <name val="ＭＳ Ｐゴシック"/>
      <family val="3"/>
      <charset val="128"/>
    </font>
    <font>
      <sz val="11"/>
      <color rgb="FF00B050"/>
      <name val="ＭＳ Ｐゴシック"/>
      <family val="3"/>
      <charset val="128"/>
    </font>
    <font>
      <sz val="11"/>
      <color theme="1"/>
      <name val="ＭＳ Ｐゴシック"/>
      <family val="3"/>
      <charset val="128"/>
    </font>
    <font>
      <sz val="11"/>
      <color rgb="FF000000"/>
      <name val="ＭＳ Ｐゴシック"/>
      <family val="3"/>
      <charset val="128"/>
    </font>
    <font>
      <sz val="9"/>
      <color indexed="81"/>
      <name val="ＭＳ Ｐゴシック"/>
      <family val="3"/>
      <charset val="128"/>
    </font>
    <font>
      <sz val="10"/>
      <color indexed="10"/>
      <name val="中ゴシック体"/>
      <family val="3"/>
      <charset val="128"/>
    </font>
    <font>
      <sz val="11"/>
      <name val="ＭＳ Ｐゴシック"/>
      <family val="3"/>
      <charset val="128"/>
      <scheme val="minor"/>
    </font>
    <font>
      <sz val="11"/>
      <color indexed="10"/>
      <name val="ＭＳ Ｐゴシック"/>
      <family val="3"/>
      <charset val="128"/>
      <scheme val="minor"/>
    </font>
    <font>
      <sz val="11"/>
      <color rgb="FFFF0000"/>
      <name val="ＭＳ Ｐゴシック"/>
      <family val="3"/>
      <charset val="128"/>
      <scheme val="minor"/>
    </font>
    <font>
      <sz val="11"/>
      <color rgb="FF00B050"/>
      <name val="ＭＳ Ｐゴシック"/>
      <family val="3"/>
      <charset val="128"/>
      <scheme val="minor"/>
    </font>
    <font>
      <sz val="11"/>
      <color rgb="FFFF0000"/>
      <name val="ＭＳ Ｐゴシック"/>
      <family val="2"/>
      <charset val="128"/>
      <scheme val="minor"/>
    </font>
    <font>
      <sz val="6"/>
      <name val="ＭＳ Ｐゴシック"/>
      <family val="2"/>
      <charset val="128"/>
      <scheme val="minor"/>
    </font>
    <font>
      <sz val="11"/>
      <name val="ＭＳ Ｐゴシック"/>
      <family val="2"/>
      <charset val="128"/>
      <scheme val="minor"/>
    </font>
    <font>
      <sz val="11"/>
      <name val="中ゴシック体"/>
      <family val="3"/>
      <charset val="128"/>
    </font>
    <font>
      <sz val="11"/>
      <name val="ＭＳ ゴシック"/>
      <family val="3"/>
      <charset val="128"/>
    </font>
    <font>
      <sz val="11"/>
      <color indexed="10"/>
      <name val="中ゴシック体"/>
      <family val="3"/>
      <charset val="128"/>
    </font>
    <font>
      <sz val="12"/>
      <name val="Monotype Corsiva"/>
      <family val="4"/>
    </font>
    <font>
      <sz val="10"/>
      <name val="ＭＳ ゴシック"/>
      <family val="3"/>
      <charset val="128"/>
    </font>
    <font>
      <vertAlign val="subscript"/>
      <sz val="11"/>
      <name val="Monotype Corsiva"/>
      <family val="4"/>
    </font>
    <font>
      <b/>
      <sz val="12"/>
      <name val="ＭＳ Ｐゴシック"/>
      <family val="3"/>
      <charset val="128"/>
    </font>
    <font>
      <sz val="10"/>
      <color rgb="FFFF0000"/>
      <name val="游ゴシック"/>
      <family val="3"/>
      <charset val="128"/>
    </font>
  </fonts>
  <fills count="13">
    <fill>
      <patternFill patternType="none"/>
    </fill>
    <fill>
      <patternFill patternType="gray125"/>
    </fill>
    <fill>
      <patternFill patternType="solid">
        <fgColor indexed="43"/>
        <bgColor indexed="64"/>
      </patternFill>
    </fill>
    <fill>
      <patternFill patternType="solid">
        <fgColor indexed="51"/>
        <bgColor indexed="64"/>
      </patternFill>
    </fill>
    <fill>
      <patternFill patternType="solid">
        <fgColor indexed="11"/>
        <bgColor indexed="64"/>
      </patternFill>
    </fill>
    <fill>
      <patternFill patternType="solid">
        <fgColor indexed="13"/>
        <bgColor indexed="64"/>
      </patternFill>
    </fill>
    <fill>
      <patternFill patternType="solid">
        <fgColor rgb="FFFFFF99"/>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9" tint="0.39997558519241921"/>
        <bgColor indexed="64"/>
      </patternFill>
    </fill>
    <fill>
      <patternFill patternType="solid">
        <fgColor rgb="FFCCFFFF"/>
        <bgColor indexed="64"/>
      </patternFill>
    </fill>
    <fill>
      <patternFill patternType="solid">
        <fgColor indexed="4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style="dashed">
        <color indexed="64"/>
      </top>
      <bottom style="dashed">
        <color indexed="64"/>
      </bottom>
      <diagonal/>
    </border>
    <border>
      <left/>
      <right/>
      <top style="thin">
        <color indexed="64"/>
      </top>
      <bottom/>
      <diagonal/>
    </border>
    <border diagonalDown="1">
      <left style="thin">
        <color auto="1"/>
      </left>
      <right style="thin">
        <color auto="1"/>
      </right>
      <top style="thin">
        <color auto="1"/>
      </top>
      <bottom style="thin">
        <color auto="1"/>
      </bottom>
      <diagonal style="thin">
        <color auto="1"/>
      </diagonal>
    </border>
    <border>
      <left style="thin">
        <color indexed="64"/>
      </left>
      <right style="thin">
        <color indexed="64"/>
      </right>
      <top style="dashed">
        <color indexed="64"/>
      </top>
      <bottom/>
      <diagonal/>
    </border>
  </borders>
  <cellStyleXfs count="5">
    <xf numFmtId="0" fontId="0" fillId="0" borderId="0">
      <alignment vertical="center"/>
    </xf>
    <xf numFmtId="0" fontId="12" fillId="0" borderId="0" applyNumberFormat="0" applyFill="0" applyBorder="0" applyAlignment="0" applyProtection="0">
      <alignment vertical="top"/>
      <protection locked="0"/>
    </xf>
    <xf numFmtId="0" fontId="3" fillId="0" borderId="0">
      <alignment vertical="center"/>
    </xf>
    <xf numFmtId="0" fontId="2" fillId="0" borderId="0">
      <alignment vertical="center"/>
    </xf>
    <xf numFmtId="38" fontId="3" fillId="0" borderId="0" applyFont="0" applyFill="0" applyBorder="0" applyAlignment="0" applyProtection="0">
      <alignment vertical="center"/>
    </xf>
  </cellStyleXfs>
  <cellXfs count="364">
    <xf numFmtId="0" fontId="0" fillId="0" borderId="0" xfId="0">
      <alignment vertical="center"/>
    </xf>
    <xf numFmtId="0" fontId="0" fillId="0" borderId="1" xfId="0" applyBorder="1">
      <alignment vertical="center"/>
    </xf>
    <xf numFmtId="0" fontId="0" fillId="0" borderId="0" xfId="0" applyAlignment="1">
      <alignment horizontal="center" vertical="center" wrapText="1"/>
    </xf>
    <xf numFmtId="0" fontId="0" fillId="0" borderId="1" xfId="0" applyBorder="1" applyAlignment="1">
      <alignment vertical="center" wrapText="1"/>
    </xf>
    <xf numFmtId="0" fontId="0" fillId="0" borderId="2" xfId="0" applyBorder="1">
      <alignment vertical="center"/>
    </xf>
    <xf numFmtId="0" fontId="0" fillId="0" borderId="4" xfId="0" applyBorder="1">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right" vertical="center"/>
    </xf>
    <xf numFmtId="0" fontId="0" fillId="0" borderId="8" xfId="0" applyBorder="1">
      <alignment vertical="center"/>
    </xf>
    <xf numFmtId="0" fontId="0" fillId="0" borderId="10" xfId="0" applyBorder="1">
      <alignment vertical="center"/>
    </xf>
    <xf numFmtId="0" fontId="0" fillId="0" borderId="1" xfId="0" applyBorder="1" applyAlignment="1">
      <alignment horizontal="left" vertical="center" wrapText="1"/>
    </xf>
    <xf numFmtId="0" fontId="0" fillId="0" borderId="11" xfId="0" applyBorder="1" applyAlignment="1">
      <alignment horizontal="center" vertical="center"/>
    </xf>
    <xf numFmtId="0" fontId="0" fillId="0" borderId="12" xfId="0" applyBorder="1">
      <alignment vertical="center"/>
    </xf>
    <xf numFmtId="0" fontId="0" fillId="0" borderId="12" xfId="0" applyBorder="1" applyAlignment="1">
      <alignment horizontal="center" vertical="center"/>
    </xf>
    <xf numFmtId="0" fontId="0" fillId="6" borderId="1" xfId="0" applyFill="1" applyBorder="1" applyAlignment="1">
      <alignment horizontal="center" vertical="center"/>
    </xf>
    <xf numFmtId="0" fontId="0" fillId="0" borderId="5" xfId="0" applyBorder="1">
      <alignment vertical="center"/>
    </xf>
    <xf numFmtId="0" fontId="0" fillId="0" borderId="9" xfId="0" applyBorder="1">
      <alignment vertical="center"/>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2" fillId="0" borderId="12" xfId="1" applyBorder="1" applyAlignment="1" applyProtection="1">
      <alignment vertical="center"/>
    </xf>
    <xf numFmtId="180" fontId="0" fillId="6" borderId="1" xfId="0" applyNumberFormat="1" applyFill="1" applyBorder="1" applyAlignment="1">
      <alignment horizontal="center" vertical="center"/>
    </xf>
    <xf numFmtId="180" fontId="0" fillId="2" borderId="1" xfId="0" applyNumberFormat="1" applyFill="1" applyBorder="1" applyAlignment="1">
      <alignment horizontal="center" vertical="center"/>
    </xf>
    <xf numFmtId="0" fontId="0" fillId="6" borderId="1" xfId="0" applyFill="1" applyBorder="1">
      <alignment vertical="center"/>
    </xf>
    <xf numFmtId="178" fontId="0" fillId="0" borderId="1" xfId="0" applyNumberFormat="1" applyBorder="1">
      <alignment vertical="center"/>
    </xf>
    <xf numFmtId="0" fontId="0" fillId="7" borderId="1" xfId="0" applyFill="1" applyBorder="1">
      <alignment vertical="center"/>
    </xf>
    <xf numFmtId="182" fontId="0" fillId="0" borderId="1" xfId="0" applyNumberFormat="1" applyBorder="1">
      <alignment vertical="center"/>
    </xf>
    <xf numFmtId="185" fontId="0" fillId="0" borderId="1" xfId="0" applyNumberFormat="1" applyBorder="1">
      <alignment vertical="center"/>
    </xf>
    <xf numFmtId="0" fontId="0" fillId="0" borderId="7" xfId="0" applyBorder="1">
      <alignment vertical="center"/>
    </xf>
    <xf numFmtId="0" fontId="0" fillId="0" borderId="1" xfId="0" applyBorder="1" applyAlignment="1">
      <alignment horizontal="center" vertical="center" wrapText="1"/>
    </xf>
    <xf numFmtId="180" fontId="19" fillId="0" borderId="1" xfId="0" applyNumberFormat="1" applyFont="1" applyBorder="1" applyAlignment="1">
      <alignment horizontal="right"/>
    </xf>
    <xf numFmtId="182" fontId="19" fillId="0" borderId="1" xfId="0" applyNumberFormat="1" applyFont="1" applyBorder="1" applyAlignment="1">
      <alignment horizontal="right"/>
    </xf>
    <xf numFmtId="0" fontId="13" fillId="0" borderId="12" xfId="0" applyFont="1" applyBorder="1">
      <alignment vertical="center"/>
    </xf>
    <xf numFmtId="190" fontId="19" fillId="0" borderId="1" xfId="0" applyNumberFormat="1" applyFont="1" applyBorder="1" applyAlignment="1">
      <alignment horizontal="right"/>
    </xf>
    <xf numFmtId="0" fontId="18" fillId="5" borderId="1" xfId="0" applyFont="1" applyFill="1" applyBorder="1" applyAlignment="1">
      <alignment horizontal="left"/>
    </xf>
    <xf numFmtId="0" fontId="0" fillId="6" borderId="0" xfId="0" applyFill="1" applyAlignment="1">
      <alignment horizontal="center" vertical="center"/>
    </xf>
    <xf numFmtId="0" fontId="13" fillId="0" borderId="1" xfId="0" applyFont="1" applyBorder="1" applyAlignment="1">
      <alignment horizontal="right" vertical="center"/>
    </xf>
    <xf numFmtId="176" fontId="0" fillId="0" borderId="1" xfId="0" applyNumberFormat="1" applyBorder="1" applyAlignment="1">
      <alignment horizontal="right" vertical="center"/>
    </xf>
    <xf numFmtId="0" fontId="0" fillId="0" borderId="2" xfId="0" applyBorder="1" applyAlignment="1">
      <alignment horizontal="right" vertical="center"/>
    </xf>
    <xf numFmtId="188" fontId="19" fillId="0" borderId="1" xfId="0" applyNumberFormat="1" applyFont="1" applyBorder="1" applyAlignment="1">
      <alignment horizontal="right"/>
    </xf>
    <xf numFmtId="0" fontId="10" fillId="0" borderId="1" xfId="0" applyFont="1" applyBorder="1" applyAlignment="1">
      <alignment horizontal="right" vertical="center"/>
    </xf>
    <xf numFmtId="0" fontId="19" fillId="0" borderId="1" xfId="0" applyFont="1" applyBorder="1" applyAlignment="1">
      <alignment horizontal="right"/>
    </xf>
    <xf numFmtId="0" fontId="19" fillId="0" borderId="4" xfId="0" applyFont="1" applyBorder="1" applyAlignment="1">
      <alignment horizontal="right"/>
    </xf>
    <xf numFmtId="188" fontId="19" fillId="0" borderId="4" xfId="0" applyNumberFormat="1" applyFont="1" applyBorder="1" applyAlignment="1">
      <alignment horizontal="right"/>
    </xf>
    <xf numFmtId="0" fontId="0" fillId="0" borderId="4" xfId="0" applyBorder="1" applyAlignment="1">
      <alignment horizontal="right" vertical="center"/>
    </xf>
    <xf numFmtId="0" fontId="13" fillId="0" borderId="4" xfId="0" applyFont="1" applyBorder="1" applyAlignment="1">
      <alignment horizontal="right" vertical="center"/>
    </xf>
    <xf numFmtId="2" fontId="19" fillId="0" borderId="4" xfId="0" applyNumberFormat="1" applyFont="1" applyBorder="1" applyAlignment="1">
      <alignment horizontal="right"/>
    </xf>
    <xf numFmtId="0" fontId="10" fillId="0" borderId="4" xfId="0" applyFont="1" applyBorder="1" applyAlignment="1">
      <alignment horizontal="right" vertical="center"/>
    </xf>
    <xf numFmtId="178" fontId="0" fillId="0" borderId="1" xfId="0" applyNumberFormat="1" applyBorder="1" applyAlignment="1">
      <alignment horizontal="right" vertical="center"/>
    </xf>
    <xf numFmtId="178" fontId="19" fillId="0" borderId="1" xfId="0" applyNumberFormat="1" applyFont="1" applyBorder="1" applyAlignment="1">
      <alignment horizontal="right"/>
    </xf>
    <xf numFmtId="0" fontId="20" fillId="0" borderId="1" xfId="0" applyFont="1" applyBorder="1" applyAlignment="1">
      <alignment horizontal="right"/>
    </xf>
    <xf numFmtId="183" fontId="19" fillId="0" borderId="1" xfId="0" applyNumberFormat="1" applyFont="1" applyBorder="1" applyAlignment="1">
      <alignment horizontal="right"/>
    </xf>
    <xf numFmtId="183" fontId="0" fillId="0" borderId="1" xfId="0" applyNumberFormat="1" applyBorder="1" applyAlignment="1">
      <alignment horizontal="right" vertical="center"/>
    </xf>
    <xf numFmtId="0" fontId="0" fillId="0" borderId="0" xfId="0" applyAlignment="1">
      <alignment horizontal="right" vertical="center"/>
    </xf>
    <xf numFmtId="0" fontId="14" fillId="0" borderId="1" xfId="0" applyFont="1" applyBorder="1" applyAlignment="1">
      <alignment horizontal="right" vertical="center"/>
    </xf>
    <xf numFmtId="0" fontId="20" fillId="0" borderId="4" xfId="0" applyFont="1" applyBorder="1" applyAlignment="1">
      <alignment horizontal="right"/>
    </xf>
    <xf numFmtId="178" fontId="0" fillId="0" borderId="4" xfId="0" applyNumberFormat="1" applyBorder="1" applyAlignment="1">
      <alignment horizontal="right" vertical="center"/>
    </xf>
    <xf numFmtId="176" fontId="19" fillId="0" borderId="1" xfId="0" applyNumberFormat="1" applyFont="1" applyBorder="1" applyAlignment="1">
      <alignment horizontal="right"/>
    </xf>
    <xf numFmtId="180" fontId="0" fillId="0" borderId="1" xfId="0" applyNumberFormat="1" applyBorder="1" applyAlignment="1">
      <alignment horizontal="right" vertical="center"/>
    </xf>
    <xf numFmtId="176" fontId="0" fillId="0" borderId="4" xfId="0" applyNumberFormat="1" applyBorder="1" applyAlignment="1">
      <alignment horizontal="right" vertical="center"/>
    </xf>
    <xf numFmtId="0" fontId="0" fillId="0" borderId="3" xfId="0" applyBorder="1" applyAlignment="1">
      <alignment horizontal="right" vertical="center"/>
    </xf>
    <xf numFmtId="181" fontId="0" fillId="0" borderId="1" xfId="0" applyNumberFormat="1" applyBorder="1" applyAlignment="1">
      <alignment horizontal="right" vertical="center"/>
    </xf>
    <xf numFmtId="181" fontId="19" fillId="0" borderId="1" xfId="0" applyNumberFormat="1" applyFont="1" applyBorder="1" applyAlignment="1">
      <alignment horizontal="right"/>
    </xf>
    <xf numFmtId="181" fontId="19" fillId="0" borderId="1" xfId="4" applyNumberFormat="1" applyFont="1" applyBorder="1" applyAlignment="1">
      <alignment horizontal="right"/>
    </xf>
    <xf numFmtId="183" fontId="13" fillId="0" borderId="1" xfId="0" applyNumberFormat="1" applyFont="1" applyBorder="1" applyAlignment="1">
      <alignment horizontal="right" vertical="center"/>
    </xf>
    <xf numFmtId="182" fontId="0" fillId="0" borderId="1" xfId="0" applyNumberFormat="1" applyBorder="1" applyAlignment="1">
      <alignment horizontal="right" vertical="center"/>
    </xf>
    <xf numFmtId="182" fontId="14" fillId="0" borderId="1" xfId="0" applyNumberFormat="1" applyFont="1" applyBorder="1" applyAlignment="1">
      <alignment horizontal="right" vertical="center"/>
    </xf>
    <xf numFmtId="178" fontId="13" fillId="0" borderId="1" xfId="0" applyNumberFormat="1" applyFont="1" applyBorder="1" applyAlignment="1">
      <alignment horizontal="right" vertical="center"/>
    </xf>
    <xf numFmtId="178" fontId="21" fillId="0" borderId="1" xfId="0" applyNumberFormat="1" applyFont="1" applyBorder="1" applyAlignment="1">
      <alignment horizontal="right"/>
    </xf>
    <xf numFmtId="178" fontId="10" fillId="0" borderId="1" xfId="0" applyNumberFormat="1" applyFont="1" applyBorder="1" applyAlignment="1">
      <alignment horizontal="right" vertical="center"/>
    </xf>
    <xf numFmtId="0" fontId="22" fillId="0" borderId="1" xfId="0" applyFont="1" applyBorder="1" applyAlignment="1">
      <alignment horizontal="right"/>
    </xf>
    <xf numFmtId="0" fontId="0" fillId="9" borderId="1" xfId="0" applyFill="1" applyBorder="1">
      <alignment vertical="center"/>
    </xf>
    <xf numFmtId="0" fontId="25" fillId="0" borderId="1" xfId="0" applyFont="1" applyBorder="1">
      <alignment vertical="center"/>
    </xf>
    <xf numFmtId="0" fontId="23" fillId="0" borderId="1" xfId="0" applyFont="1" applyBorder="1">
      <alignment vertical="center"/>
    </xf>
    <xf numFmtId="0" fontId="0" fillId="9" borderId="1" xfId="0" applyFill="1" applyBorder="1" applyAlignment="1">
      <alignment horizontal="right" vertical="center"/>
    </xf>
    <xf numFmtId="0" fontId="0" fillId="7" borderId="1" xfId="0" applyFill="1" applyBorder="1" applyAlignment="1">
      <alignment horizontal="right" vertical="center"/>
    </xf>
    <xf numFmtId="0" fontId="26" fillId="0" borderId="1" xfId="0" applyFont="1" applyBorder="1" applyAlignment="1">
      <alignment horizontal="right"/>
    </xf>
    <xf numFmtId="0" fontId="13" fillId="0" borderId="1" xfId="0" applyFont="1" applyBorder="1">
      <alignment vertical="center"/>
    </xf>
    <xf numFmtId="178" fontId="13" fillId="0" borderId="1" xfId="0" applyNumberFormat="1" applyFont="1" applyBorder="1">
      <alignment vertical="center"/>
    </xf>
    <xf numFmtId="180" fontId="0" fillId="6" borderId="4" xfId="0" applyNumberFormat="1" applyFill="1" applyBorder="1" applyAlignment="1">
      <alignment horizontal="center" vertical="center"/>
    </xf>
    <xf numFmtId="180" fontId="0" fillId="2" borderId="4" xfId="0" applyNumberFormat="1" applyFill="1" applyBorder="1" applyAlignment="1">
      <alignment horizontal="center" vertical="center"/>
    </xf>
    <xf numFmtId="0" fontId="0" fillId="6" borderId="3" xfId="0" applyFill="1" applyBorder="1" applyAlignment="1">
      <alignment horizontal="center" vertical="center"/>
    </xf>
    <xf numFmtId="180" fontId="0" fillId="6" borderId="3" xfId="0" applyNumberFormat="1" applyFill="1" applyBorder="1" applyAlignment="1">
      <alignment horizontal="center" vertical="center"/>
    </xf>
    <xf numFmtId="0" fontId="26" fillId="6" borderId="1" xfId="0" applyFont="1" applyFill="1" applyBorder="1" applyAlignment="1">
      <alignment horizontal="center" vertical="center"/>
    </xf>
    <xf numFmtId="0" fontId="26" fillId="6" borderId="1" xfId="0" applyFont="1" applyFill="1" applyBorder="1" applyAlignment="1">
      <alignment horizontal="center"/>
    </xf>
    <xf numFmtId="0" fontId="20" fillId="0" borderId="1" xfId="0" applyFont="1" applyBorder="1" applyAlignment="1">
      <alignment horizontal="center"/>
    </xf>
    <xf numFmtId="189" fontId="19" fillId="0" borderId="1" xfId="0" applyNumberFormat="1" applyFont="1" applyBorder="1" applyAlignment="1">
      <alignment horizontal="right"/>
    </xf>
    <xf numFmtId="182" fontId="19" fillId="0" borderId="2" xfId="0" applyNumberFormat="1" applyFont="1" applyBorder="1" applyAlignment="1">
      <alignment horizontal="right"/>
    </xf>
    <xf numFmtId="185" fontId="19" fillId="0" borderId="1" xfId="0" applyNumberFormat="1" applyFont="1" applyBorder="1" applyAlignment="1">
      <alignment horizontal="right"/>
    </xf>
    <xf numFmtId="190" fontId="19" fillId="0" borderId="3" xfId="0" applyNumberFormat="1" applyFont="1" applyBorder="1" applyAlignment="1">
      <alignment horizontal="right"/>
    </xf>
    <xf numFmtId="0" fontId="19" fillId="0" borderId="3" xfId="0" applyFont="1" applyBorder="1" applyAlignment="1">
      <alignment horizontal="right"/>
    </xf>
    <xf numFmtId="178" fontId="0" fillId="0" borderId="3" xfId="0" applyNumberFormat="1" applyBorder="1" applyAlignment="1">
      <alignment horizontal="right" vertical="center"/>
    </xf>
    <xf numFmtId="189" fontId="19" fillId="0" borderId="3" xfId="0" applyNumberFormat="1" applyFont="1" applyBorder="1" applyAlignment="1">
      <alignment horizontal="right"/>
    </xf>
    <xf numFmtId="187" fontId="19" fillId="0" borderId="3" xfId="0" applyNumberFormat="1" applyFont="1" applyBorder="1" applyAlignment="1">
      <alignment horizontal="right"/>
    </xf>
    <xf numFmtId="178" fontId="13" fillId="0" borderId="3" xfId="0" applyNumberFormat="1" applyFont="1" applyBorder="1" applyAlignment="1">
      <alignment horizontal="right" vertical="center"/>
    </xf>
    <xf numFmtId="178" fontId="19" fillId="0" borderId="3" xfId="0" applyNumberFormat="1" applyFont="1" applyBorder="1" applyAlignment="1">
      <alignment horizontal="right"/>
    </xf>
    <xf numFmtId="180" fontId="0" fillId="6" borderId="8" xfId="0" applyNumberFormat="1" applyFill="1" applyBorder="1" applyAlignment="1">
      <alignment horizontal="center" vertical="center"/>
    </xf>
    <xf numFmtId="180" fontId="0" fillId="6" borderId="9" xfId="0" applyNumberFormat="1" applyFill="1" applyBorder="1" applyAlignment="1">
      <alignment horizontal="center" vertical="center"/>
    </xf>
    <xf numFmtId="176" fontId="19" fillId="0" borderId="1" xfId="0" applyNumberFormat="1" applyFont="1" applyBorder="1" applyAlignment="1"/>
    <xf numFmtId="176" fontId="0" fillId="0" borderId="1" xfId="0" applyNumberFormat="1" applyBorder="1">
      <alignment vertical="center"/>
    </xf>
    <xf numFmtId="0" fontId="15" fillId="0" borderId="4" xfId="0" applyFont="1" applyBorder="1" applyAlignment="1">
      <alignment horizontal="right" vertical="center"/>
    </xf>
    <xf numFmtId="0" fontId="22" fillId="0" borderId="4" xfId="0" applyFont="1" applyBorder="1" applyAlignment="1">
      <alignment horizontal="right"/>
    </xf>
    <xf numFmtId="0" fontId="0" fillId="0" borderId="2" xfId="0" applyBorder="1" applyAlignment="1">
      <alignment horizontal="left" vertical="center"/>
    </xf>
    <xf numFmtId="0" fontId="15" fillId="0" borderId="2" xfId="0" applyFont="1" applyBorder="1" applyAlignment="1">
      <alignment horizontal="right" vertical="center"/>
    </xf>
    <xf numFmtId="0" fontId="0" fillId="0" borderId="2" xfId="0" applyBorder="1" applyAlignment="1">
      <alignment horizontal="center" vertical="center" wrapText="1"/>
    </xf>
    <xf numFmtId="0" fontId="19" fillId="0" borderId="0" xfId="0" applyFont="1" applyAlignment="1">
      <alignment horizontal="right"/>
    </xf>
    <xf numFmtId="178" fontId="19" fillId="0" borderId="2" xfId="0" applyNumberFormat="1" applyFont="1" applyBorder="1" applyAlignment="1">
      <alignment horizontal="right"/>
    </xf>
    <xf numFmtId="0" fontId="0" fillId="0" borderId="0" xfId="0" applyAlignment="1"/>
    <xf numFmtId="178" fontId="26" fillId="0" borderId="1" xfId="0" applyNumberFormat="1" applyFont="1" applyBorder="1" applyAlignment="1">
      <alignment horizontal="right"/>
    </xf>
    <xf numFmtId="0" fontId="27" fillId="0" borderId="1" xfId="0" applyFont="1" applyBorder="1" applyAlignment="1">
      <alignment horizontal="left"/>
    </xf>
    <xf numFmtId="0" fontId="26" fillId="0" borderId="1" xfId="0" applyFont="1" applyBorder="1" applyAlignment="1">
      <alignment horizontal="left"/>
    </xf>
    <xf numFmtId="0" fontId="0" fillId="0" borderId="14" xfId="0" applyBorder="1">
      <alignment vertical="center"/>
    </xf>
    <xf numFmtId="0" fontId="0" fillId="0" borderId="3" xfId="0" applyBorder="1" applyAlignment="1">
      <alignment horizontal="center" vertical="center" wrapText="1"/>
    </xf>
    <xf numFmtId="188" fontId="19" fillId="0" borderId="2" xfId="0" applyNumberFormat="1" applyFont="1" applyBorder="1" applyAlignment="1">
      <alignment horizontal="right"/>
    </xf>
    <xf numFmtId="182" fontId="19" fillId="0" borderId="0" xfId="0" applyNumberFormat="1" applyFont="1" applyAlignment="1">
      <alignment horizontal="right"/>
    </xf>
    <xf numFmtId="176" fontId="0" fillId="0" borderId="2" xfId="0" applyNumberFormat="1" applyBorder="1">
      <alignment vertical="center"/>
    </xf>
    <xf numFmtId="0" fontId="15" fillId="0" borderId="1" xfId="0" applyFont="1" applyBorder="1" applyAlignment="1">
      <alignment horizontal="right" vertical="center"/>
    </xf>
    <xf numFmtId="0" fontId="19" fillId="0" borderId="2" xfId="0" applyFont="1" applyBorder="1" applyAlignment="1">
      <alignment horizontal="right"/>
    </xf>
    <xf numFmtId="190" fontId="19" fillId="0" borderId="4" xfId="0" applyNumberFormat="1" applyFont="1" applyBorder="1" applyAlignment="1">
      <alignment horizontal="right"/>
    </xf>
    <xf numFmtId="183" fontId="19" fillId="0" borderId="4" xfId="0" applyNumberFormat="1" applyFont="1" applyBorder="1" applyAlignment="1">
      <alignment horizontal="right"/>
    </xf>
    <xf numFmtId="178" fontId="19" fillId="0" borderId="4" xfId="0" applyNumberFormat="1" applyFont="1" applyBorder="1" applyAlignment="1">
      <alignment horizontal="right"/>
    </xf>
    <xf numFmtId="180" fontId="19" fillId="0" borderId="4" xfId="0" applyNumberFormat="1" applyFont="1" applyBorder="1" applyAlignment="1">
      <alignment horizontal="right"/>
    </xf>
    <xf numFmtId="2" fontId="19" fillId="0" borderId="1" xfId="0" applyNumberFormat="1" applyFont="1" applyBorder="1" applyAlignment="1">
      <alignment horizontal="right"/>
    </xf>
    <xf numFmtId="176" fontId="19" fillId="0" borderId="4" xfId="0" applyNumberFormat="1" applyFont="1" applyBorder="1" applyAlignment="1">
      <alignment horizontal="right"/>
    </xf>
    <xf numFmtId="178" fontId="26" fillId="0" borderId="4" xfId="0" applyNumberFormat="1" applyFont="1" applyBorder="1" applyAlignment="1">
      <alignment horizontal="right"/>
    </xf>
    <xf numFmtId="178" fontId="21" fillId="0" borderId="4" xfId="0" applyNumberFormat="1" applyFont="1" applyBorder="1" applyAlignment="1">
      <alignment horizontal="right"/>
    </xf>
    <xf numFmtId="181" fontId="0" fillId="0" borderId="1" xfId="0" applyNumberFormat="1" applyBorder="1" applyAlignment="1">
      <alignment horizontal="left" vertical="center"/>
    </xf>
    <xf numFmtId="181" fontId="19" fillId="0" borderId="1" xfId="4" applyNumberFormat="1" applyFont="1" applyBorder="1" applyAlignment="1">
      <alignment horizontal="left"/>
    </xf>
    <xf numFmtId="181" fontId="19" fillId="0" borderId="1" xfId="0" applyNumberFormat="1" applyFont="1" applyBorder="1" applyAlignment="1">
      <alignment horizontal="left"/>
    </xf>
    <xf numFmtId="0" fontId="26" fillId="0" borderId="1" xfId="0" applyFont="1" applyBorder="1" applyAlignment="1">
      <alignment horizontal="center"/>
    </xf>
    <xf numFmtId="182" fontId="26" fillId="0" borderId="1" xfId="0" applyNumberFormat="1" applyFont="1" applyBorder="1" applyAlignment="1">
      <alignment horizontal="center"/>
    </xf>
    <xf numFmtId="0" fontId="28" fillId="0" borderId="4" xfId="0" applyFont="1" applyBorder="1" applyAlignment="1">
      <alignment horizontal="center"/>
    </xf>
    <xf numFmtId="0" fontId="26" fillId="0" borderId="4" xfId="0" applyFont="1" applyBorder="1" applyAlignment="1">
      <alignment horizontal="center"/>
    </xf>
    <xf numFmtId="0" fontId="28" fillId="0" borderId="1" xfId="0" applyFont="1" applyBorder="1" applyAlignment="1">
      <alignment horizontal="center"/>
    </xf>
    <xf numFmtId="176" fontId="26" fillId="0" borderId="7" xfId="0" applyNumberFormat="1" applyFont="1" applyBorder="1" applyAlignment="1"/>
    <xf numFmtId="0" fontId="26" fillId="0" borderId="4" xfId="0" applyFont="1" applyBorder="1" applyAlignment="1">
      <alignment horizontal="right"/>
    </xf>
    <xf numFmtId="182" fontId="26" fillId="0" borderId="1" xfId="0" applyNumberFormat="1" applyFont="1" applyBorder="1" applyAlignment="1">
      <alignment horizontal="right"/>
    </xf>
    <xf numFmtId="0" fontId="28" fillId="0" borderId="4" xfId="0" applyFont="1" applyBorder="1" applyAlignment="1">
      <alignment horizontal="right"/>
    </xf>
    <xf numFmtId="0" fontId="28" fillId="0" borderId="1" xfId="0" applyFont="1" applyBorder="1" applyAlignment="1">
      <alignment horizontal="right"/>
    </xf>
    <xf numFmtId="183" fontId="26" fillId="0" borderId="4" xfId="0" applyNumberFormat="1" applyFont="1" applyBorder="1" applyAlignment="1">
      <alignment horizontal="right"/>
    </xf>
    <xf numFmtId="0" fontId="0" fillId="0" borderId="8" xfId="0" applyBorder="1" applyAlignment="1">
      <alignment horizontal="left" vertical="center"/>
    </xf>
    <xf numFmtId="0" fontId="0" fillId="0" borderId="11" xfId="0" applyBorder="1">
      <alignment vertical="center"/>
    </xf>
    <xf numFmtId="0" fontId="11" fillId="0" borderId="1" xfId="0" applyFont="1" applyBorder="1">
      <alignment vertical="center"/>
    </xf>
    <xf numFmtId="0" fontId="0" fillId="0" borderId="0" xfId="0" applyAlignment="1">
      <alignment vertical="center" wrapText="1"/>
    </xf>
    <xf numFmtId="0" fontId="0" fillId="7" borderId="1" xfId="0" applyFill="1" applyBorder="1" applyAlignment="1" applyProtection="1">
      <alignment horizontal="center" vertical="center"/>
      <protection locked="0"/>
    </xf>
    <xf numFmtId="0" fontId="0" fillId="7" borderId="12" xfId="0" applyFill="1" applyBorder="1" applyProtection="1">
      <alignment vertical="center"/>
      <protection locked="0"/>
    </xf>
    <xf numFmtId="0" fontId="0" fillId="7" borderId="10" xfId="0" applyFill="1" applyBorder="1" applyProtection="1">
      <alignment vertical="center"/>
      <protection locked="0"/>
    </xf>
    <xf numFmtId="178" fontId="0" fillId="7" borderId="10" xfId="0" applyNumberFormat="1" applyFill="1" applyBorder="1" applyProtection="1">
      <alignment vertical="center"/>
      <protection locked="0"/>
    </xf>
    <xf numFmtId="0" fontId="0" fillId="0" borderId="18" xfId="0" applyBorder="1">
      <alignment vertical="center"/>
    </xf>
    <xf numFmtId="0" fontId="0" fillId="7" borderId="1" xfId="0" applyFill="1" applyBorder="1" applyAlignment="1">
      <alignment horizontal="center" vertical="center"/>
    </xf>
    <xf numFmtId="0" fontId="0" fillId="6" borderId="0" xfId="0" applyFill="1" applyAlignment="1">
      <alignment horizontal="right" vertical="center"/>
    </xf>
    <xf numFmtId="0" fontId="0" fillId="6" borderId="4" xfId="0" applyFill="1" applyBorder="1" applyAlignment="1">
      <alignment horizontal="right" vertical="center"/>
    </xf>
    <xf numFmtId="0" fontId="20" fillId="6" borderId="1" xfId="0" applyFont="1" applyFill="1" applyBorder="1" applyAlignment="1">
      <alignment horizontal="right"/>
    </xf>
    <xf numFmtId="0" fontId="20" fillId="6" borderId="4" xfId="0" applyFont="1" applyFill="1" applyBorder="1" applyAlignment="1">
      <alignment horizontal="right"/>
    </xf>
    <xf numFmtId="0" fontId="0" fillId="6" borderId="1" xfId="0" applyFill="1" applyBorder="1" applyAlignment="1">
      <alignment horizontal="right" vertical="center"/>
    </xf>
    <xf numFmtId="0" fontId="19" fillId="6" borderId="4" xfId="0" applyFont="1" applyFill="1" applyBorder="1" applyAlignment="1">
      <alignment horizontal="right"/>
    </xf>
    <xf numFmtId="0" fontId="26" fillId="6" borderId="4" xfId="0" applyFont="1" applyFill="1" applyBorder="1" applyAlignment="1">
      <alignment horizontal="right"/>
    </xf>
    <xf numFmtId="0" fontId="0" fillId="6" borderId="12" xfId="0" applyFill="1" applyBorder="1">
      <alignment vertical="center"/>
    </xf>
    <xf numFmtId="0" fontId="0" fillId="6" borderId="1" xfId="0" applyFill="1" applyBorder="1" applyAlignment="1">
      <alignment horizontal="center" vertical="center" wrapText="1"/>
    </xf>
    <xf numFmtId="182" fontId="19" fillId="6" borderId="1" xfId="0" applyNumberFormat="1" applyFont="1" applyFill="1" applyBorder="1" applyAlignment="1">
      <alignment horizontal="right"/>
    </xf>
    <xf numFmtId="0" fontId="15" fillId="6" borderId="1" xfId="0" applyFont="1" applyFill="1" applyBorder="1" applyAlignment="1">
      <alignment horizontal="right" vertical="center"/>
    </xf>
    <xf numFmtId="185" fontId="19" fillId="6" borderId="1" xfId="0" applyNumberFormat="1" applyFont="1" applyFill="1" applyBorder="1" applyAlignment="1">
      <alignment horizontal="right"/>
    </xf>
    <xf numFmtId="0" fontId="13" fillId="6" borderId="1" xfId="0" applyFont="1" applyFill="1" applyBorder="1" applyAlignment="1">
      <alignment horizontal="right" vertical="center"/>
    </xf>
    <xf numFmtId="0" fontId="10" fillId="6" borderId="1" xfId="0" applyFont="1" applyFill="1" applyBorder="1" applyAlignment="1">
      <alignment horizontal="right" vertical="center"/>
    </xf>
    <xf numFmtId="182" fontId="19" fillId="6" borderId="4" xfId="0" applyNumberFormat="1" applyFont="1" applyFill="1" applyBorder="1" applyAlignment="1">
      <alignment horizontal="right"/>
    </xf>
    <xf numFmtId="182" fontId="26" fillId="6" borderId="4" xfId="0" applyNumberFormat="1" applyFont="1" applyFill="1" applyBorder="1" applyAlignment="1"/>
    <xf numFmtId="0" fontId="0" fillId="6" borderId="11" xfId="0" applyFill="1" applyBorder="1" applyAlignment="1">
      <alignment horizontal="center" vertical="center" wrapText="1"/>
    </xf>
    <xf numFmtId="0" fontId="0" fillId="6" borderId="12" xfId="0" applyFill="1" applyBorder="1" applyAlignment="1">
      <alignment horizontal="center" vertical="center"/>
    </xf>
    <xf numFmtId="0" fontId="0" fillId="6" borderId="0" xfId="0" applyFill="1" applyAlignment="1"/>
    <xf numFmtId="181" fontId="0" fillId="6" borderId="1" xfId="0" applyNumberFormat="1" applyFill="1" applyBorder="1" applyAlignment="1">
      <alignment horizontal="right" vertical="center"/>
    </xf>
    <xf numFmtId="183" fontId="0" fillId="6" borderId="1" xfId="0" applyNumberFormat="1" applyFill="1" applyBorder="1" applyAlignment="1">
      <alignment horizontal="right" vertical="center"/>
    </xf>
    <xf numFmtId="182" fontId="0" fillId="6" borderId="1" xfId="0" applyNumberFormat="1" applyFill="1" applyBorder="1" applyAlignment="1">
      <alignment horizontal="right" vertical="center"/>
    </xf>
    <xf numFmtId="178" fontId="0" fillId="6" borderId="1" xfId="0" applyNumberFormat="1" applyFill="1" applyBorder="1" applyAlignment="1">
      <alignment horizontal="right" vertical="center"/>
    </xf>
    <xf numFmtId="176" fontId="0" fillId="6" borderId="1" xfId="0" applyNumberFormat="1" applyFill="1" applyBorder="1" applyAlignment="1">
      <alignment horizontal="right" vertical="center"/>
    </xf>
    <xf numFmtId="182" fontId="13" fillId="0" borderId="1" xfId="0" applyNumberFormat="1" applyFont="1" applyBorder="1" applyAlignment="1">
      <alignment horizontal="right" vertical="center"/>
    </xf>
    <xf numFmtId="182" fontId="0" fillId="0" borderId="8" xfId="0" applyNumberFormat="1" applyBorder="1">
      <alignment vertical="center"/>
    </xf>
    <xf numFmtId="180" fontId="0" fillId="7" borderId="12" xfId="0" applyNumberFormat="1" applyFill="1" applyBorder="1" applyAlignment="1" applyProtection="1">
      <alignment horizontal="center" vertical="center"/>
      <protection locked="0"/>
    </xf>
    <xf numFmtId="180" fontId="0" fillId="7" borderId="10" xfId="0" applyNumberFormat="1" applyFill="1" applyBorder="1" applyAlignment="1" applyProtection="1">
      <alignment horizontal="center" vertical="center"/>
      <protection locked="0"/>
    </xf>
    <xf numFmtId="176" fontId="0" fillId="7" borderId="12" xfId="0" applyNumberFormat="1" applyFill="1" applyBorder="1" applyAlignment="1" applyProtection="1">
      <alignment horizontal="right" vertical="center"/>
      <protection locked="0"/>
    </xf>
    <xf numFmtId="186" fontId="0" fillId="7" borderId="10" xfId="0" applyNumberFormat="1" applyFill="1" applyBorder="1" applyProtection="1">
      <alignment vertical="center"/>
      <protection locked="0"/>
    </xf>
    <xf numFmtId="0" fontId="0" fillId="7" borderId="11" xfId="0" applyFill="1" applyBorder="1" applyAlignment="1" applyProtection="1">
      <alignment horizontal="center" vertical="center"/>
      <protection locked="0"/>
    </xf>
    <xf numFmtId="182" fontId="0" fillId="7" borderId="12" xfId="0" applyNumberFormat="1" applyFill="1" applyBorder="1" applyProtection="1">
      <alignment vertical="center"/>
      <protection locked="0"/>
    </xf>
    <xf numFmtId="192" fontId="0" fillId="7" borderId="10" xfId="0" applyNumberFormat="1" applyFill="1" applyBorder="1" applyProtection="1">
      <alignment vertical="center"/>
      <protection locked="0"/>
    </xf>
    <xf numFmtId="0" fontId="0" fillId="0" borderId="8" xfId="0" applyBorder="1" applyAlignment="1">
      <alignment horizontal="left" vertical="center" wrapText="1"/>
    </xf>
    <xf numFmtId="183" fontId="0" fillId="0" borderId="1" xfId="0" applyNumberFormat="1" applyBorder="1">
      <alignment vertical="center"/>
    </xf>
    <xf numFmtId="183" fontId="13" fillId="0" borderId="1" xfId="0" applyNumberFormat="1" applyFont="1" applyBorder="1">
      <alignment vertical="center"/>
    </xf>
    <xf numFmtId="0" fontId="0" fillId="8" borderId="1" xfId="0" applyFill="1" applyBorder="1" applyAlignment="1">
      <alignment horizontal="center" vertical="center"/>
    </xf>
    <xf numFmtId="182" fontId="0" fillId="7" borderId="1" xfId="0" applyNumberFormat="1" applyFill="1" applyBorder="1">
      <alignment vertical="center"/>
    </xf>
    <xf numFmtId="185" fontId="0" fillId="7" borderId="1" xfId="0" applyNumberFormat="1" applyFill="1" applyBorder="1">
      <alignment vertical="center"/>
    </xf>
    <xf numFmtId="0" fontId="0" fillId="0" borderId="4" xfId="0" applyBorder="1" applyAlignment="1">
      <alignment horizontal="center" vertical="center" wrapText="1"/>
    </xf>
    <xf numFmtId="182" fontId="0" fillId="7" borderId="12" xfId="0" applyNumberFormat="1" applyFill="1" applyBorder="1" applyAlignment="1" applyProtection="1">
      <alignment horizontal="right" vertical="center"/>
      <protection locked="0"/>
    </xf>
    <xf numFmtId="183" fontId="10" fillId="0" borderId="1" xfId="0" applyNumberFormat="1" applyFont="1" applyBorder="1" applyAlignment="1">
      <alignment horizontal="right" vertical="center"/>
    </xf>
    <xf numFmtId="182" fontId="0" fillId="7" borderId="1" xfId="0" applyNumberFormat="1" applyFill="1" applyBorder="1" applyAlignment="1">
      <alignment horizontal="right" vertical="center"/>
    </xf>
    <xf numFmtId="0" fontId="0" fillId="0" borderId="8" xfId="0" applyBorder="1" applyAlignment="1">
      <alignment vertical="center" wrapText="1"/>
    </xf>
    <xf numFmtId="0" fontId="0" fillId="0" borderId="2" xfId="0" applyBorder="1" applyAlignment="1">
      <alignment vertical="center" wrapText="1"/>
    </xf>
    <xf numFmtId="0" fontId="0" fillId="0" borderId="19" xfId="0" applyBorder="1">
      <alignment vertical="center"/>
    </xf>
    <xf numFmtId="180" fontId="0" fillId="0" borderId="1" xfId="0" applyNumberFormat="1" applyBorder="1">
      <alignment vertical="center"/>
    </xf>
    <xf numFmtId="178" fontId="0" fillId="0" borderId="0" xfId="0" applyNumberFormat="1">
      <alignment vertical="center"/>
    </xf>
    <xf numFmtId="180" fontId="0" fillId="7" borderId="1" xfId="0" applyNumberFormat="1" applyFill="1" applyBorder="1" applyAlignment="1" applyProtection="1">
      <alignment horizontal="center" vertical="center"/>
      <protection locked="0"/>
    </xf>
    <xf numFmtId="0" fontId="29" fillId="0" borderId="1" xfId="0" applyFont="1" applyBorder="1">
      <alignment vertical="center"/>
    </xf>
    <xf numFmtId="0" fontId="0" fillId="0" borderId="1" xfId="0" quotePrefix="1" applyBorder="1">
      <alignment vertical="center"/>
    </xf>
    <xf numFmtId="182" fontId="0" fillId="7" borderId="1" xfId="0" applyNumberFormat="1" applyFill="1" applyBorder="1" applyProtection="1">
      <alignment vertical="center"/>
      <protection locked="0"/>
    </xf>
    <xf numFmtId="0" fontId="0" fillId="7" borderId="1" xfId="0" applyFill="1" applyBorder="1" applyProtection="1">
      <alignment vertical="center"/>
      <protection locked="0"/>
    </xf>
    <xf numFmtId="0" fontId="0" fillId="0" borderId="1" xfId="0" applyBorder="1" applyProtection="1">
      <alignment vertical="center"/>
      <protection locked="0"/>
    </xf>
    <xf numFmtId="182" fontId="0" fillId="0" borderId="1" xfId="0" applyNumberFormat="1" applyBorder="1" applyProtection="1">
      <alignment vertical="center"/>
      <protection locked="0"/>
    </xf>
    <xf numFmtId="176" fontId="0" fillId="0" borderId="1" xfId="0" applyNumberFormat="1" applyBorder="1" applyProtection="1">
      <alignment vertical="center"/>
      <protection locked="0"/>
    </xf>
    <xf numFmtId="178" fontId="0" fillId="0" borderId="1" xfId="0" applyNumberFormat="1" applyBorder="1" applyProtection="1">
      <alignment vertical="center"/>
      <protection locked="0"/>
    </xf>
    <xf numFmtId="0" fontId="0" fillId="8" borderId="1" xfId="0" applyFill="1" applyBorder="1" applyAlignment="1" applyProtection="1">
      <alignment horizontal="center" vertical="center"/>
      <protection locked="0"/>
    </xf>
    <xf numFmtId="185" fontId="0" fillId="7" borderId="1" xfId="0" applyNumberFormat="1" applyFill="1" applyBorder="1" applyProtection="1">
      <alignment vertical="center"/>
      <protection locked="0"/>
    </xf>
    <xf numFmtId="0" fontId="0" fillId="0" borderId="1" xfId="0" applyBorder="1" applyAlignment="1" applyProtection="1">
      <alignment horizontal="center" vertical="center"/>
      <protection locked="0"/>
    </xf>
    <xf numFmtId="185" fontId="0" fillId="0" borderId="1" xfId="0" applyNumberFormat="1" applyBorder="1" applyProtection="1">
      <alignment vertical="center"/>
      <protection locked="0"/>
    </xf>
    <xf numFmtId="177" fontId="0" fillId="0" borderId="1" xfId="0" applyNumberFormat="1" applyBorder="1" applyProtection="1">
      <alignment vertical="center"/>
      <protection locked="0"/>
    </xf>
    <xf numFmtId="195" fontId="0" fillId="0" borderId="1" xfId="0" applyNumberFormat="1" applyBorder="1" applyProtection="1">
      <alignment vertical="center"/>
      <protection locked="0"/>
    </xf>
    <xf numFmtId="0" fontId="0" fillId="0" borderId="0" xfId="0" applyAlignment="1">
      <alignment vertical="center" textRotation="255"/>
    </xf>
    <xf numFmtId="0" fontId="0" fillId="0" borderId="0" xfId="0" applyAlignment="1">
      <alignment vertical="center" textRotation="90" wrapText="1"/>
    </xf>
    <xf numFmtId="0" fontId="0" fillId="0" borderId="0" xfId="0" applyAlignment="1">
      <alignment vertical="center" textRotation="255" wrapText="1"/>
    </xf>
    <xf numFmtId="0" fontId="26" fillId="9" borderId="1" xfId="0" applyFont="1" applyFill="1" applyBorder="1" applyAlignment="1">
      <alignment horizontal="center" vertical="center" wrapText="1"/>
    </xf>
    <xf numFmtId="0" fontId="0" fillId="0" borderId="1" xfId="0" applyBorder="1" applyAlignment="1">
      <alignment vertical="center" textRotation="255"/>
    </xf>
    <xf numFmtId="0" fontId="0" fillId="0" borderId="21" xfId="0" applyBorder="1" applyAlignment="1">
      <alignment vertical="center" wrapText="1"/>
    </xf>
    <xf numFmtId="182" fontId="0" fillId="0" borderId="0" xfId="0" applyNumberFormat="1">
      <alignment vertical="center"/>
    </xf>
    <xf numFmtId="0" fontId="13" fillId="7" borderId="1" xfId="0" applyFont="1" applyFill="1" applyBorder="1">
      <alignment vertical="center"/>
    </xf>
    <xf numFmtId="0" fontId="0" fillId="0" borderId="1" xfId="0" applyBorder="1" applyAlignment="1" applyProtection="1">
      <alignment vertical="center" wrapText="1"/>
      <protection locked="0"/>
    </xf>
    <xf numFmtId="0" fontId="0" fillId="0" borderId="11" xfId="0" applyBorder="1" applyAlignment="1">
      <alignment horizontal="center" wrapText="1"/>
    </xf>
    <xf numFmtId="0" fontId="0" fillId="0" borderId="0" xfId="0" quotePrefix="1">
      <alignment vertical="center"/>
    </xf>
    <xf numFmtId="0" fontId="5" fillId="4" borderId="1" xfId="0" applyFont="1" applyFill="1" applyBorder="1" applyAlignment="1">
      <alignment horizontal="center" vertical="center"/>
    </xf>
    <xf numFmtId="0" fontId="0" fillId="3" borderId="1" xfId="0" applyFill="1" applyBorder="1" applyAlignment="1">
      <alignment horizontal="center" vertical="center"/>
    </xf>
    <xf numFmtId="179" fontId="0" fillId="0" borderId="1" xfId="0" applyNumberFormat="1" applyBorder="1">
      <alignment vertical="center"/>
    </xf>
    <xf numFmtId="0" fontId="0" fillId="9" borderId="0" xfId="0" applyFill="1">
      <alignment vertical="center"/>
    </xf>
    <xf numFmtId="185" fontId="0" fillId="0" borderId="0" xfId="0" applyNumberFormat="1">
      <alignment vertical="center"/>
    </xf>
    <xf numFmtId="0" fontId="0" fillId="0" borderId="12" xfId="0" applyBorder="1" applyAlignment="1">
      <alignment vertical="center" wrapText="1"/>
    </xf>
    <xf numFmtId="0" fontId="0" fillId="0" borderId="12" xfId="0" applyBorder="1" applyAlignment="1">
      <alignment vertical="top" wrapText="1"/>
    </xf>
    <xf numFmtId="0" fontId="0" fillId="0" borderId="12" xfId="0" applyBorder="1" applyAlignment="1">
      <alignment vertical="top"/>
    </xf>
    <xf numFmtId="0" fontId="0" fillId="11" borderId="1" xfId="0" applyFill="1" applyBorder="1">
      <alignment vertical="center"/>
    </xf>
    <xf numFmtId="194" fontId="0" fillId="0" borderId="1" xfId="0" applyNumberFormat="1" applyBorder="1">
      <alignment vertical="center"/>
    </xf>
    <xf numFmtId="188" fontId="19" fillId="0" borderId="1" xfId="0" applyNumberFormat="1" applyFont="1" applyBorder="1" applyAlignment="1">
      <alignment horizontal="right" vertical="center"/>
    </xf>
    <xf numFmtId="176" fontId="19" fillId="0" borderId="1" xfId="0" applyNumberFormat="1" applyFont="1" applyBorder="1">
      <alignment vertical="center"/>
    </xf>
    <xf numFmtId="182" fontId="19" fillId="0" borderId="1" xfId="0" applyNumberFormat="1" applyFont="1" applyBorder="1" applyAlignment="1">
      <alignment horizontal="right" vertical="center"/>
    </xf>
    <xf numFmtId="181" fontId="0" fillId="0" borderId="8" xfId="0" applyNumberFormat="1" applyBorder="1" applyAlignment="1">
      <alignment horizontal="left" vertical="center"/>
    </xf>
    <xf numFmtId="181" fontId="0" fillId="0" borderId="8" xfId="0" applyNumberFormat="1" applyBorder="1" applyAlignment="1">
      <alignment horizontal="right" vertical="center"/>
    </xf>
    <xf numFmtId="183" fontId="0" fillId="0" borderId="8" xfId="0" applyNumberFormat="1" applyBorder="1" applyAlignment="1">
      <alignment horizontal="right" vertical="center"/>
    </xf>
    <xf numFmtId="182" fontId="14" fillId="0" borderId="8" xfId="0" applyNumberFormat="1" applyFont="1" applyBorder="1" applyAlignment="1">
      <alignment horizontal="right" vertical="center"/>
    </xf>
    <xf numFmtId="182" fontId="0" fillId="0" borderId="8" xfId="0" applyNumberFormat="1" applyBorder="1" applyAlignment="1">
      <alignment horizontal="right" vertical="center"/>
    </xf>
    <xf numFmtId="178" fontId="0" fillId="0" borderId="8" xfId="0" applyNumberFormat="1" applyBorder="1" applyAlignment="1">
      <alignment horizontal="right" vertical="center"/>
    </xf>
    <xf numFmtId="0" fontId="0" fillId="0" borderId="8" xfId="0" applyBorder="1" applyAlignment="1">
      <alignment horizontal="right" vertical="center"/>
    </xf>
    <xf numFmtId="0" fontId="0" fillId="0" borderId="15" xfId="0" applyBorder="1" applyAlignment="1">
      <alignment horizontal="right" vertical="center"/>
    </xf>
    <xf numFmtId="0" fontId="0" fillId="6" borderId="15" xfId="0" applyFill="1" applyBorder="1" applyAlignment="1">
      <alignment horizontal="right" vertical="center"/>
    </xf>
    <xf numFmtId="0" fontId="13" fillId="0" borderId="15" xfId="0" applyFont="1" applyBorder="1" applyAlignment="1">
      <alignment horizontal="right" vertical="center"/>
    </xf>
    <xf numFmtId="0" fontId="15" fillId="0" borderId="15" xfId="0" applyFont="1" applyBorder="1" applyAlignment="1">
      <alignment horizontal="right" vertical="center"/>
    </xf>
    <xf numFmtId="0" fontId="15" fillId="0" borderId="8" xfId="0" applyFont="1" applyBorder="1" applyAlignment="1">
      <alignment horizontal="right" vertical="center"/>
    </xf>
    <xf numFmtId="176" fontId="0" fillId="0" borderId="15" xfId="0" applyNumberFormat="1" applyBorder="1" applyAlignment="1">
      <alignment horizontal="right" vertical="center"/>
    </xf>
    <xf numFmtId="180" fontId="0" fillId="0" borderId="8" xfId="0" applyNumberFormat="1" applyBorder="1" applyAlignment="1">
      <alignment horizontal="right" vertical="center"/>
    </xf>
    <xf numFmtId="0" fontId="0" fillId="0" borderId="22" xfId="0" applyBorder="1">
      <alignment vertical="center"/>
    </xf>
    <xf numFmtId="0" fontId="0" fillId="6" borderId="22" xfId="0" applyFill="1" applyBorder="1">
      <alignment vertical="center"/>
    </xf>
    <xf numFmtId="0" fontId="0" fillId="6" borderId="2" xfId="0" applyFill="1" applyBorder="1">
      <alignment vertical="center"/>
    </xf>
    <xf numFmtId="0" fontId="0" fillId="0" borderId="11" xfId="0" applyBorder="1" applyAlignment="1">
      <alignment vertical="center" wrapText="1"/>
    </xf>
    <xf numFmtId="0" fontId="0" fillId="0" borderId="10" xfId="0" applyBorder="1" applyAlignment="1">
      <alignment vertical="center" wrapText="1"/>
    </xf>
    <xf numFmtId="182" fontId="0" fillId="6" borderId="10" xfId="0" applyNumberFormat="1" applyFill="1" applyBorder="1" applyProtection="1">
      <alignment vertical="center"/>
      <protection locked="0"/>
    </xf>
    <xf numFmtId="0" fontId="0" fillId="0" borderId="8" xfId="0" quotePrefix="1" applyBorder="1">
      <alignment vertical="center"/>
    </xf>
    <xf numFmtId="177" fontId="0" fillId="0" borderId="1" xfId="0" applyNumberFormat="1" applyBorder="1">
      <alignment vertical="center"/>
    </xf>
    <xf numFmtId="0" fontId="0" fillId="0" borderId="15" xfId="0" applyBorder="1">
      <alignment vertical="center"/>
    </xf>
    <xf numFmtId="0" fontId="0" fillId="0" borderId="20" xfId="0" applyBorder="1">
      <alignment vertical="center"/>
    </xf>
    <xf numFmtId="0" fontId="0" fillId="7" borderId="11" xfId="0" applyFill="1" applyBorder="1" applyAlignment="1">
      <alignment horizontal="center" vertical="center"/>
    </xf>
    <xf numFmtId="0" fontId="0" fillId="7" borderId="12" xfId="0" applyFill="1" applyBorder="1" applyAlignment="1">
      <alignment horizontal="center" vertical="center"/>
    </xf>
    <xf numFmtId="181" fontId="0" fillId="0" borderId="1" xfId="0" applyNumberFormat="1" applyBorder="1" applyProtection="1">
      <alignment vertical="center"/>
      <protection locked="0"/>
    </xf>
    <xf numFmtId="179" fontId="0" fillId="0" borderId="1" xfId="0" applyNumberFormat="1" applyBorder="1" applyProtection="1">
      <alignment vertical="center"/>
      <protection locked="0"/>
    </xf>
    <xf numFmtId="184" fontId="0" fillId="0" borderId="1" xfId="0" applyNumberFormat="1" applyBorder="1" applyProtection="1">
      <alignment vertical="center"/>
      <protection locked="0"/>
    </xf>
    <xf numFmtId="0" fontId="0" fillId="0" borderId="8" xfId="0" applyBorder="1" applyProtection="1">
      <alignment vertical="center"/>
      <protection locked="0"/>
    </xf>
    <xf numFmtId="0" fontId="0" fillId="0" borderId="4" xfId="0" applyBorder="1" applyProtection="1">
      <alignment vertical="center"/>
      <protection locked="0"/>
    </xf>
    <xf numFmtId="0" fontId="0" fillId="0" borderId="3" xfId="0" applyBorder="1" applyProtection="1">
      <alignment vertical="center"/>
      <protection locked="0"/>
    </xf>
    <xf numFmtId="0" fontId="0" fillId="0" borderId="9" xfId="0" applyBorder="1" applyProtection="1">
      <alignment vertical="center"/>
      <protection locked="0"/>
    </xf>
    <xf numFmtId="0" fontId="0" fillId="0" borderId="0" xfId="0" applyAlignment="1" applyProtection="1">
      <alignment vertical="center" wrapText="1"/>
      <protection locked="0"/>
    </xf>
    <xf numFmtId="178" fontId="0" fillId="0" borderId="1" xfId="0" applyNumberFormat="1" applyBorder="1" applyAlignment="1" applyProtection="1">
      <alignment vertical="center" wrapText="1"/>
      <protection locked="0"/>
    </xf>
    <xf numFmtId="0" fontId="32" fillId="0" borderId="0" xfId="0" applyFont="1">
      <alignment vertical="center"/>
    </xf>
    <xf numFmtId="0" fontId="30" fillId="0" borderId="0" xfId="0" applyFont="1" applyAlignment="1">
      <alignment vertical="center" wrapText="1"/>
    </xf>
    <xf numFmtId="31" fontId="0" fillId="0" borderId="0" xfId="0" applyNumberFormat="1" applyAlignment="1">
      <alignment vertical="center" wrapText="1"/>
    </xf>
    <xf numFmtId="0" fontId="0" fillId="0" borderId="8" xfId="0" applyBorder="1" applyAlignment="1">
      <alignment horizontal="center" vertical="center"/>
    </xf>
    <xf numFmtId="0" fontId="0" fillId="0" borderId="2" xfId="0" applyBorder="1" applyAlignment="1">
      <alignment horizontal="center" vertical="center"/>
    </xf>
    <xf numFmtId="0" fontId="0" fillId="0" borderId="9" xfId="0" applyBorder="1" applyAlignment="1">
      <alignment horizontal="center" vertical="center" wrapText="1"/>
    </xf>
    <xf numFmtId="0" fontId="0" fillId="5" borderId="12" xfId="0" applyFill="1" applyBorder="1">
      <alignment vertical="center"/>
    </xf>
    <xf numFmtId="0" fontId="0" fillId="5" borderId="12" xfId="0" applyFill="1" applyBorder="1" applyAlignment="1">
      <alignment horizontal="center" vertical="center"/>
    </xf>
    <xf numFmtId="0" fontId="0" fillId="0" borderId="12" xfId="0" applyBorder="1" applyAlignment="1">
      <alignment horizontal="right" vertical="center"/>
    </xf>
    <xf numFmtId="176" fontId="0" fillId="12" borderId="12" xfId="0" applyNumberFormat="1" applyFill="1" applyBorder="1">
      <alignment vertical="center"/>
    </xf>
    <xf numFmtId="180" fontId="0" fillId="12" borderId="12" xfId="0" applyNumberFormat="1" applyFill="1" applyBorder="1">
      <alignment vertical="center"/>
    </xf>
    <xf numFmtId="176" fontId="0" fillId="12" borderId="10" xfId="0" applyNumberFormat="1" applyFill="1" applyBorder="1">
      <alignment vertical="center"/>
    </xf>
    <xf numFmtId="176" fontId="0" fillId="0" borderId="10" xfId="0" applyNumberFormat="1" applyBorder="1">
      <alignment vertical="center"/>
    </xf>
    <xf numFmtId="0" fontId="0" fillId="0" borderId="10" xfId="0" applyBorder="1" applyAlignment="1">
      <alignment horizontal="right" vertical="center"/>
    </xf>
    <xf numFmtId="180" fontId="3" fillId="12" borderId="10" xfId="0" applyNumberFormat="1" applyFont="1" applyFill="1" applyBorder="1">
      <alignment vertical="center"/>
    </xf>
    <xf numFmtId="180" fontId="3" fillId="0" borderId="10" xfId="0" applyNumberFormat="1" applyFont="1" applyBorder="1">
      <alignment vertical="center"/>
    </xf>
    <xf numFmtId="178" fontId="0" fillId="12" borderId="10" xfId="0" applyNumberFormat="1" applyFill="1" applyBorder="1">
      <alignment vertical="center"/>
    </xf>
    <xf numFmtId="0" fontId="0" fillId="0" borderId="0" xfId="0" applyAlignment="1">
      <alignment horizontal="left" vertical="center"/>
    </xf>
    <xf numFmtId="0" fontId="0" fillId="5" borderId="11" xfId="0" applyFill="1" applyBorder="1">
      <alignment vertical="center"/>
    </xf>
    <xf numFmtId="0" fontId="0" fillId="5" borderId="22" xfId="0" applyFill="1" applyBorder="1">
      <alignment vertical="center"/>
    </xf>
    <xf numFmtId="0" fontId="0" fillId="5" borderId="10" xfId="0" applyFill="1" applyBorder="1">
      <alignment vertical="center"/>
    </xf>
    <xf numFmtId="0" fontId="0" fillId="0" borderId="3" xfId="0" applyBorder="1">
      <alignment vertical="center"/>
    </xf>
    <xf numFmtId="178" fontId="0" fillId="0" borderId="1" xfId="0" quotePrefix="1" applyNumberFormat="1" applyBorder="1">
      <alignment vertical="center"/>
    </xf>
    <xf numFmtId="185" fontId="0" fillId="9" borderId="1" xfId="0" applyNumberFormat="1" applyFill="1" applyBorder="1">
      <alignment vertical="center"/>
    </xf>
    <xf numFmtId="179" fontId="0" fillId="9" borderId="1" xfId="0" applyNumberFormat="1" applyFill="1" applyBorder="1">
      <alignment vertical="center"/>
    </xf>
    <xf numFmtId="191" fontId="0" fillId="0" borderId="1" xfId="0" applyNumberFormat="1" applyBorder="1">
      <alignment vertical="center"/>
    </xf>
    <xf numFmtId="184" fontId="0" fillId="0" borderId="1" xfId="0" applyNumberFormat="1" applyBorder="1">
      <alignment vertical="center"/>
    </xf>
    <xf numFmtId="184" fontId="0" fillId="9" borderId="1" xfId="0" applyNumberFormat="1" applyFill="1" applyBorder="1">
      <alignment vertical="center"/>
    </xf>
    <xf numFmtId="182" fontId="0" fillId="9" borderId="1" xfId="0" applyNumberFormat="1" applyFill="1" applyBorder="1">
      <alignment vertical="center"/>
    </xf>
    <xf numFmtId="178" fontId="0" fillId="9" borderId="1" xfId="0" applyNumberFormat="1" applyFill="1" applyBorder="1">
      <alignment vertical="center"/>
    </xf>
    <xf numFmtId="176" fontId="0" fillId="0" borderId="0" xfId="0" applyNumberFormat="1">
      <alignment vertical="center"/>
    </xf>
    <xf numFmtId="0" fontId="0" fillId="0" borderId="0" xfId="0" applyAlignment="1">
      <alignment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0" fillId="0" borderId="5" xfId="0" applyBorder="1">
      <alignment vertical="center"/>
    </xf>
    <xf numFmtId="0" fontId="0" fillId="0" borderId="3" xfId="0" applyBorder="1">
      <alignment vertical="center"/>
    </xf>
    <xf numFmtId="0" fontId="0" fillId="0" borderId="0" xfId="0">
      <alignment vertical="center"/>
    </xf>
    <xf numFmtId="0" fontId="0" fillId="0" borderId="4" xfId="0" applyBorder="1">
      <alignment vertical="center"/>
    </xf>
    <xf numFmtId="0" fontId="0" fillId="8" borderId="4" xfId="0" applyFill="1" applyBorder="1" applyAlignment="1">
      <alignment horizontal="center" vertical="center"/>
    </xf>
    <xf numFmtId="0" fontId="0" fillId="8" borderId="5" xfId="0" applyFill="1" applyBorder="1" applyAlignment="1">
      <alignment horizontal="center" vertical="center"/>
    </xf>
    <xf numFmtId="0" fontId="0" fillId="8" borderId="5" xfId="0" applyFill="1" applyBorder="1">
      <alignment vertical="center"/>
    </xf>
    <xf numFmtId="0" fontId="0" fillId="8" borderId="3" xfId="0" applyFill="1" applyBorder="1">
      <alignment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1" xfId="0" applyBorder="1">
      <alignment vertical="center"/>
    </xf>
    <xf numFmtId="185" fontId="0" fillId="0" borderId="1" xfId="0" applyNumberFormat="1" applyBorder="1">
      <alignment vertical="center"/>
    </xf>
    <xf numFmtId="179" fontId="0" fillId="0" borderId="1" xfId="0" applyNumberFormat="1" applyBorder="1">
      <alignment vertical="center"/>
    </xf>
    <xf numFmtId="0" fontId="0" fillId="0" borderId="1" xfId="0" applyBorder="1" applyAlignment="1">
      <alignment horizontal="center" vertical="center"/>
    </xf>
    <xf numFmtId="182" fontId="0" fillId="0" borderId="1" xfId="0" applyNumberFormat="1" applyBorder="1">
      <alignment vertical="center"/>
    </xf>
    <xf numFmtId="178" fontId="0" fillId="0" borderId="4" xfId="0" applyNumberFormat="1" applyBorder="1">
      <alignment vertical="center"/>
    </xf>
    <xf numFmtId="178" fontId="0" fillId="0" borderId="3" xfId="0" applyNumberFormat="1" applyBorder="1">
      <alignment vertical="center"/>
    </xf>
    <xf numFmtId="0" fontId="0" fillId="0" borderId="1" xfId="0" applyBorder="1" applyAlignment="1">
      <alignment horizontal="left" vertical="center"/>
    </xf>
    <xf numFmtId="0" fontId="0" fillId="10" borderId="1" xfId="0" applyFill="1" applyBorder="1" applyAlignment="1">
      <alignment horizontal="center" vertical="center"/>
    </xf>
    <xf numFmtId="0" fontId="0" fillId="7" borderId="1" xfId="0" applyFill="1" applyBorder="1">
      <alignment vertical="center"/>
    </xf>
    <xf numFmtId="0" fontId="0" fillId="7" borderId="1" xfId="0" applyFill="1" applyBorder="1" applyAlignment="1">
      <alignment horizontal="right" vertical="center"/>
    </xf>
    <xf numFmtId="0" fontId="0" fillId="0" borderId="15" xfId="0" applyBorder="1" applyAlignment="1">
      <alignment horizontal="center" vertical="center"/>
    </xf>
    <xf numFmtId="0" fontId="0" fillId="0" borderId="6" xfId="0" applyBorder="1" applyAlignment="1">
      <alignment horizontal="center" vertical="center"/>
    </xf>
    <xf numFmtId="0" fontId="0" fillId="0" borderId="13" xfId="0" applyBorder="1" applyAlignment="1">
      <alignment horizontal="center" vertical="center"/>
    </xf>
    <xf numFmtId="0" fontId="0" fillId="0" borderId="7" xfId="0" applyBorder="1" applyAlignment="1">
      <alignment horizontal="center" vertical="center"/>
    </xf>
    <xf numFmtId="0" fontId="0" fillId="0" borderId="16" xfId="0" applyBorder="1">
      <alignment vertical="center"/>
    </xf>
    <xf numFmtId="0" fontId="0" fillId="0" borderId="17" xfId="0" applyBorder="1">
      <alignment vertical="center"/>
    </xf>
    <xf numFmtId="0" fontId="0" fillId="0" borderId="20" xfId="0" applyBorder="1">
      <alignment vertical="center"/>
    </xf>
    <xf numFmtId="0" fontId="0" fillId="0" borderId="4"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8" xfId="0" applyBorder="1" applyAlignment="1">
      <alignment horizontal="center" vertical="center"/>
    </xf>
    <xf numFmtId="0" fontId="0" fillId="0" borderId="2" xfId="0"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vertical="center" wrapText="1"/>
    </xf>
    <xf numFmtId="0" fontId="0" fillId="0" borderId="2" xfId="0" applyBorder="1" applyAlignment="1">
      <alignment vertical="center" wrapText="1"/>
    </xf>
    <xf numFmtId="0" fontId="0" fillId="0" borderId="9" xfId="0" applyBorder="1" applyAlignment="1">
      <alignment vertical="center" wrapText="1"/>
    </xf>
    <xf numFmtId="0" fontId="0" fillId="0" borderId="15" xfId="0" applyBorder="1" applyAlignment="1">
      <alignment horizontal="center" vertical="center" wrapText="1"/>
    </xf>
    <xf numFmtId="0" fontId="0" fillId="0" borderId="6" xfId="0" applyBorder="1" applyAlignment="1">
      <alignment vertical="center" wrapText="1"/>
    </xf>
    <xf numFmtId="0" fontId="0" fillId="0" borderId="13" xfId="0" applyBorder="1" applyAlignment="1">
      <alignment vertical="center" wrapText="1"/>
    </xf>
    <xf numFmtId="0" fontId="0" fillId="0" borderId="7" xfId="0" applyBorder="1" applyAlignment="1">
      <alignment vertical="center" wrapText="1"/>
    </xf>
    <xf numFmtId="0" fontId="0" fillId="0" borderId="16" xfId="0" applyBorder="1" applyAlignment="1">
      <alignment vertical="center" wrapText="1"/>
    </xf>
    <xf numFmtId="0" fontId="0" fillId="0" borderId="17" xfId="0" applyBorder="1" applyAlignment="1">
      <alignmen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193" fontId="0" fillId="0" borderId="4" xfId="0" applyNumberFormat="1" applyBorder="1">
      <alignment vertical="center"/>
    </xf>
    <xf numFmtId="193" fontId="0" fillId="0" borderId="3" xfId="0" applyNumberFormat="1" applyBorder="1">
      <alignmen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0" borderId="5" xfId="0" applyBorder="1" applyAlignment="1">
      <alignment horizontal="left" vertical="center"/>
    </xf>
    <xf numFmtId="193" fontId="0" fillId="0" borderId="1" xfId="0" applyNumberFormat="1" applyBorder="1">
      <alignment vertical="center"/>
    </xf>
    <xf numFmtId="0" fontId="0" fillId="0" borderId="18" xfId="0" applyBorder="1">
      <alignment vertical="center"/>
    </xf>
    <xf numFmtId="0" fontId="0" fillId="0" borderId="1" xfId="0" applyBorder="1" applyAlignment="1">
      <alignment horizontal="right" vertical="center"/>
    </xf>
    <xf numFmtId="0" fontId="0" fillId="0" borderId="14"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left" vertical="center"/>
    </xf>
    <xf numFmtId="0" fontId="0" fillId="0" borderId="4" xfId="0" applyBorder="1" applyAlignment="1">
      <alignment horizontal="center" vertical="center"/>
    </xf>
  </cellXfs>
  <cellStyles count="5">
    <cellStyle name="ハイパーリンク" xfId="1" builtinId="8"/>
    <cellStyle name="桁区切り" xfId="4" builtinId="6"/>
    <cellStyle name="標準" xfId="0" builtinId="0"/>
    <cellStyle name="標準 2" xfId="2" xr:uid="{00000000-0005-0000-0000-000003000000}"/>
    <cellStyle name="標準 3" xfId="3" xr:uid="{00000000-0005-0000-0000-000004000000}"/>
  </cellStyles>
  <dxfs count="0"/>
  <tableStyles count="0" defaultTableStyle="TableStyleMedium9" defaultPivotStyle="PivotStyleLight16"/>
  <colors>
    <mruColors>
      <color rgb="FFCC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drawings/_rels/drawing7.xml.rels><?xml version="1.0" encoding="UTF-8" standalone="yes"?>
<Relationships xmlns="http://schemas.openxmlformats.org/package/2006/relationships"><Relationship Id="rId1" Type="http://schemas.openxmlformats.org/officeDocument/2006/relationships/hyperlink" Target="#&#32020;&#25104;&#20998;&#29289;&#24615;&#20516;!A3"/></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1402080</xdr:colOff>
          <xdr:row>0</xdr:row>
          <xdr:rowOff>38100</xdr:rowOff>
        </xdr:from>
        <xdr:to>
          <xdr:col>3</xdr:col>
          <xdr:colOff>716280</xdr:colOff>
          <xdr:row>1</xdr:row>
          <xdr:rowOff>152400</xdr:rowOff>
        </xdr:to>
        <xdr:sp macro="" textlink="">
          <xdr:nvSpPr>
            <xdr:cNvPr id="33530889" name="Button 9" hidden="1">
              <a:extLst>
                <a:ext uri="{63B3BB69-23CF-44E3-9099-C40C66FF867C}">
                  <a14:compatExt spid="_x0000_s33530889"/>
                </a:ext>
                <a:ext uri="{FF2B5EF4-FFF2-40B4-BE49-F238E27FC236}">
                  <a16:creationId xmlns:a16="http://schemas.microsoft.com/office/drawing/2014/main" id="{00000000-0008-0000-0400-000009A4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物性計算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43</xdr:row>
          <xdr:rowOff>0</xdr:rowOff>
        </xdr:from>
        <xdr:to>
          <xdr:col>1</xdr:col>
          <xdr:colOff>1066800</xdr:colOff>
          <xdr:row>45</xdr:row>
          <xdr:rowOff>0</xdr:rowOff>
        </xdr:to>
        <xdr:sp macro="" textlink="">
          <xdr:nvSpPr>
            <xdr:cNvPr id="33530890" name="Button 10" hidden="1">
              <a:extLst>
                <a:ext uri="{63B3BB69-23CF-44E3-9099-C40C66FF867C}">
                  <a14:compatExt spid="_x0000_s33530890"/>
                </a:ext>
                <a:ext uri="{FF2B5EF4-FFF2-40B4-BE49-F238E27FC236}">
                  <a16:creationId xmlns:a16="http://schemas.microsoft.com/office/drawing/2014/main" id="{00000000-0008-0000-0400-00000AA4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全データ消去</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502920</xdr:colOff>
          <xdr:row>1</xdr:row>
          <xdr:rowOff>0</xdr:rowOff>
        </xdr:from>
        <xdr:to>
          <xdr:col>4</xdr:col>
          <xdr:colOff>944880</xdr:colOff>
          <xdr:row>6</xdr:row>
          <xdr:rowOff>0</xdr:rowOff>
        </xdr:to>
        <xdr:sp macro="" textlink="">
          <xdr:nvSpPr>
            <xdr:cNvPr id="33530891" name="Button 11" hidden="1">
              <a:extLst>
                <a:ext uri="{63B3BB69-23CF-44E3-9099-C40C66FF867C}">
                  <a14:compatExt spid="_x0000_s33530891"/>
                </a:ext>
                <a:ext uri="{FF2B5EF4-FFF2-40B4-BE49-F238E27FC236}">
                  <a16:creationId xmlns:a16="http://schemas.microsoft.com/office/drawing/2014/main" id="{00000000-0008-0000-0400-00000BA4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単位変換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7620</xdr:colOff>
          <xdr:row>38</xdr:row>
          <xdr:rowOff>0</xdr:rowOff>
        </xdr:from>
        <xdr:to>
          <xdr:col>1</xdr:col>
          <xdr:colOff>1135380</xdr:colOff>
          <xdr:row>40</xdr:row>
          <xdr:rowOff>60960</xdr:rowOff>
        </xdr:to>
        <xdr:sp macro="" textlink="">
          <xdr:nvSpPr>
            <xdr:cNvPr id="33530893" name="Button 13" hidden="1">
              <a:extLst>
                <a:ext uri="{63B3BB69-23CF-44E3-9099-C40C66FF867C}">
                  <a14:compatExt spid="_x0000_s33530893"/>
                </a:ext>
                <a:ext uri="{FF2B5EF4-FFF2-40B4-BE49-F238E27FC236}">
                  <a16:creationId xmlns:a16="http://schemas.microsoft.com/office/drawing/2014/main" id="{00000000-0008-0000-0400-00000DA4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詳細データ</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678180</xdr:colOff>
          <xdr:row>2</xdr:row>
          <xdr:rowOff>152400</xdr:rowOff>
        </xdr:from>
        <xdr:to>
          <xdr:col>3</xdr:col>
          <xdr:colOff>297180</xdr:colOff>
          <xdr:row>5</xdr:row>
          <xdr:rowOff>7620</xdr:rowOff>
        </xdr:to>
        <xdr:sp macro="" textlink="">
          <xdr:nvSpPr>
            <xdr:cNvPr id="33526810" name="Button 26" hidden="1">
              <a:extLst>
                <a:ext uri="{63B3BB69-23CF-44E3-9099-C40C66FF867C}">
                  <a14:compatExt spid="_x0000_s33526810"/>
                </a:ext>
                <a:ext uri="{FF2B5EF4-FFF2-40B4-BE49-F238E27FC236}">
                  <a16:creationId xmlns:a16="http://schemas.microsoft.com/office/drawing/2014/main" id="{00000000-0008-0000-0500-00001A94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計算ボタン</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502920</xdr:colOff>
          <xdr:row>1</xdr:row>
          <xdr:rowOff>0</xdr:rowOff>
        </xdr:from>
        <xdr:to>
          <xdr:col>4</xdr:col>
          <xdr:colOff>944880</xdr:colOff>
          <xdr:row>6</xdr:row>
          <xdr:rowOff>0</xdr:rowOff>
        </xdr:to>
        <xdr:sp macro="" textlink="">
          <xdr:nvSpPr>
            <xdr:cNvPr id="33526824" name="Button 40" hidden="1">
              <a:extLst>
                <a:ext uri="{63B3BB69-23CF-44E3-9099-C40C66FF867C}">
                  <a14:compatExt spid="_x0000_s33526824"/>
                </a:ext>
                <a:ext uri="{FF2B5EF4-FFF2-40B4-BE49-F238E27FC236}">
                  <a16:creationId xmlns:a16="http://schemas.microsoft.com/office/drawing/2014/main" id="{00000000-0008-0000-0500-00002894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単位変換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39</xdr:row>
          <xdr:rowOff>160020</xdr:rowOff>
        </xdr:from>
        <xdr:to>
          <xdr:col>1</xdr:col>
          <xdr:colOff>1127760</xdr:colOff>
          <xdr:row>41</xdr:row>
          <xdr:rowOff>160020</xdr:rowOff>
        </xdr:to>
        <xdr:sp macro="" textlink="">
          <xdr:nvSpPr>
            <xdr:cNvPr id="33526825" name="Button 41" hidden="1">
              <a:extLst>
                <a:ext uri="{63B3BB69-23CF-44E3-9099-C40C66FF867C}">
                  <a14:compatExt spid="_x0000_s33526825"/>
                </a:ext>
                <a:ext uri="{FF2B5EF4-FFF2-40B4-BE49-F238E27FC236}">
                  <a16:creationId xmlns:a16="http://schemas.microsoft.com/office/drawing/2014/main" id="{00000000-0008-0000-0500-00002994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全消去</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36</xdr:row>
          <xdr:rowOff>7620</xdr:rowOff>
        </xdr:from>
        <xdr:to>
          <xdr:col>1</xdr:col>
          <xdr:colOff>1127760</xdr:colOff>
          <xdr:row>38</xdr:row>
          <xdr:rowOff>22860</xdr:rowOff>
        </xdr:to>
        <xdr:sp macro="" textlink="">
          <xdr:nvSpPr>
            <xdr:cNvPr id="33526835" name="Button 51" hidden="1">
              <a:extLst>
                <a:ext uri="{63B3BB69-23CF-44E3-9099-C40C66FF867C}">
                  <a14:compatExt spid="_x0000_s33526835"/>
                </a:ext>
                <a:ext uri="{FF2B5EF4-FFF2-40B4-BE49-F238E27FC236}">
                  <a16:creationId xmlns:a16="http://schemas.microsoft.com/office/drawing/2014/main" id="{00000000-0008-0000-0500-00003394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詳細データ</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1059180</xdr:colOff>
          <xdr:row>3</xdr:row>
          <xdr:rowOff>106680</xdr:rowOff>
        </xdr:from>
        <xdr:to>
          <xdr:col>3</xdr:col>
          <xdr:colOff>723900</xdr:colOff>
          <xdr:row>6</xdr:row>
          <xdr:rowOff>68580</xdr:rowOff>
        </xdr:to>
        <xdr:sp macro="" textlink="">
          <xdr:nvSpPr>
            <xdr:cNvPr id="33528837" name="Button 5" hidden="1">
              <a:extLst>
                <a:ext uri="{63B3BB69-23CF-44E3-9099-C40C66FF867C}">
                  <a14:compatExt spid="_x0000_s33528837"/>
                </a:ext>
                <a:ext uri="{FF2B5EF4-FFF2-40B4-BE49-F238E27FC236}">
                  <a16:creationId xmlns:a16="http://schemas.microsoft.com/office/drawing/2014/main" id="{00000000-0008-0000-0600-0000059C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計算ボタン</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914400</xdr:colOff>
          <xdr:row>1</xdr:row>
          <xdr:rowOff>0</xdr:rowOff>
        </xdr:from>
        <xdr:to>
          <xdr:col>7</xdr:col>
          <xdr:colOff>1356360</xdr:colOff>
          <xdr:row>6</xdr:row>
          <xdr:rowOff>0</xdr:rowOff>
        </xdr:to>
        <xdr:sp macro="" textlink="">
          <xdr:nvSpPr>
            <xdr:cNvPr id="33528846" name="Button 14" hidden="1">
              <a:extLst>
                <a:ext uri="{63B3BB69-23CF-44E3-9099-C40C66FF867C}">
                  <a14:compatExt spid="_x0000_s33528846"/>
                </a:ext>
                <a:ext uri="{FF2B5EF4-FFF2-40B4-BE49-F238E27FC236}">
                  <a16:creationId xmlns:a16="http://schemas.microsoft.com/office/drawing/2014/main" id="{00000000-0008-0000-0600-00000E9C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単位変換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7620</xdr:colOff>
          <xdr:row>47</xdr:row>
          <xdr:rowOff>0</xdr:rowOff>
        </xdr:from>
        <xdr:to>
          <xdr:col>2</xdr:col>
          <xdr:colOff>22860</xdr:colOff>
          <xdr:row>48</xdr:row>
          <xdr:rowOff>152400</xdr:rowOff>
        </xdr:to>
        <xdr:sp macro="" textlink="">
          <xdr:nvSpPr>
            <xdr:cNvPr id="33528847" name="Button 15" hidden="1">
              <a:extLst>
                <a:ext uri="{63B3BB69-23CF-44E3-9099-C40C66FF867C}">
                  <a14:compatExt spid="_x0000_s33528847"/>
                </a:ext>
                <a:ext uri="{FF2B5EF4-FFF2-40B4-BE49-F238E27FC236}">
                  <a16:creationId xmlns:a16="http://schemas.microsoft.com/office/drawing/2014/main" id="{00000000-0008-0000-0600-00000F9C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全消去</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43</xdr:row>
          <xdr:rowOff>7620</xdr:rowOff>
        </xdr:from>
        <xdr:to>
          <xdr:col>2</xdr:col>
          <xdr:colOff>22860</xdr:colOff>
          <xdr:row>45</xdr:row>
          <xdr:rowOff>38100</xdr:rowOff>
        </xdr:to>
        <xdr:sp macro="" textlink="">
          <xdr:nvSpPr>
            <xdr:cNvPr id="33528851" name="Button 19" hidden="1">
              <a:extLst>
                <a:ext uri="{63B3BB69-23CF-44E3-9099-C40C66FF867C}">
                  <a14:compatExt spid="_x0000_s33528851"/>
                </a:ext>
                <a:ext uri="{FF2B5EF4-FFF2-40B4-BE49-F238E27FC236}">
                  <a16:creationId xmlns:a16="http://schemas.microsoft.com/office/drawing/2014/main" id="{00000000-0008-0000-0600-0000139C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詳細データ</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7620</xdr:colOff>
          <xdr:row>2</xdr:row>
          <xdr:rowOff>0</xdr:rowOff>
        </xdr:from>
        <xdr:to>
          <xdr:col>5</xdr:col>
          <xdr:colOff>1562100</xdr:colOff>
          <xdr:row>4</xdr:row>
          <xdr:rowOff>60960</xdr:rowOff>
        </xdr:to>
        <xdr:sp macro="" textlink="">
          <xdr:nvSpPr>
            <xdr:cNvPr id="33541123" name="Button 3" hidden="1">
              <a:extLst>
                <a:ext uri="{63B3BB69-23CF-44E3-9099-C40C66FF867C}">
                  <a14:compatExt spid="_x0000_s33541123"/>
                </a:ext>
                <a:ext uri="{FF2B5EF4-FFF2-40B4-BE49-F238E27FC236}">
                  <a16:creationId xmlns:a16="http://schemas.microsoft.com/office/drawing/2014/main" id="{00000000-0008-0000-0700-000003CC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元のシートに戻る</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441960</xdr:colOff>
          <xdr:row>2</xdr:row>
          <xdr:rowOff>0</xdr:rowOff>
        </xdr:from>
        <xdr:to>
          <xdr:col>6</xdr:col>
          <xdr:colOff>1859280</xdr:colOff>
          <xdr:row>4</xdr:row>
          <xdr:rowOff>76200</xdr:rowOff>
        </xdr:to>
        <xdr:sp macro="" textlink="">
          <xdr:nvSpPr>
            <xdr:cNvPr id="33542147" name="Button 3" hidden="1">
              <a:extLst>
                <a:ext uri="{63B3BB69-23CF-44E3-9099-C40C66FF867C}">
                  <a14:compatExt spid="_x0000_s33542147"/>
                </a:ext>
                <a:ext uri="{FF2B5EF4-FFF2-40B4-BE49-F238E27FC236}">
                  <a16:creationId xmlns:a16="http://schemas.microsoft.com/office/drawing/2014/main" id="{00000000-0008-0000-0800-000003D0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元のシートに戻る</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0</xdr:colOff>
          <xdr:row>2</xdr:row>
          <xdr:rowOff>0</xdr:rowOff>
        </xdr:from>
        <xdr:to>
          <xdr:col>5</xdr:col>
          <xdr:colOff>388620</xdr:colOff>
          <xdr:row>4</xdr:row>
          <xdr:rowOff>0</xdr:rowOff>
        </xdr:to>
        <xdr:sp macro="" textlink="">
          <xdr:nvSpPr>
            <xdr:cNvPr id="33534981" name="Button 5" hidden="1">
              <a:extLst>
                <a:ext uri="{63B3BB69-23CF-44E3-9099-C40C66FF867C}">
                  <a14:compatExt spid="_x0000_s33534981"/>
                </a:ext>
                <a:ext uri="{FF2B5EF4-FFF2-40B4-BE49-F238E27FC236}">
                  <a16:creationId xmlns:a16="http://schemas.microsoft.com/office/drawing/2014/main" id="{00000000-0008-0000-0900-000005B4FF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元のシートに戻る</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200025</xdr:colOff>
      <xdr:row>19</xdr:row>
      <xdr:rowOff>9525</xdr:rowOff>
    </xdr:from>
    <xdr:to>
      <xdr:col>2</xdr:col>
      <xdr:colOff>133350</xdr:colOff>
      <xdr:row>20</xdr:row>
      <xdr:rowOff>180975</xdr:rowOff>
    </xdr:to>
    <xdr:sp macro="" textlink="">
      <xdr:nvSpPr>
        <xdr:cNvPr id="2" name="四角形: 角度付き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200025" y="4400550"/>
          <a:ext cx="1304925" cy="342900"/>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純成分物性値</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12.x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trlProp" Target="../ctrlProps/ctrlProp1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trlProp" Target="../ctrlProps/ctrlProp1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trlProp" Target="../ctrlProps/ctrlProp15.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B190"/>
  <sheetViews>
    <sheetView workbookViewId="0">
      <selection activeCell="A52" sqref="A52"/>
    </sheetView>
  </sheetViews>
  <sheetFormatPr defaultRowHeight="13.2"/>
  <cols>
    <col min="2" max="2" width="87" customWidth="1"/>
  </cols>
  <sheetData>
    <row r="1" spans="1:2">
      <c r="A1" t="s">
        <v>2684</v>
      </c>
    </row>
    <row r="2" spans="1:2">
      <c r="A2" s="144"/>
      <c r="B2" s="144"/>
    </row>
    <row r="3" spans="1:2">
      <c r="A3" s="274">
        <v>1</v>
      </c>
      <c r="B3" s="274" t="s">
        <v>2710</v>
      </c>
    </row>
    <row r="4" spans="1:2">
      <c r="A4" s="274">
        <v>2</v>
      </c>
      <c r="B4" s="274" t="s">
        <v>2711</v>
      </c>
    </row>
    <row r="5" spans="1:2">
      <c r="A5" s="274">
        <v>3</v>
      </c>
      <c r="B5" s="274" t="s">
        <v>2712</v>
      </c>
    </row>
    <row r="6" spans="1:2">
      <c r="A6" s="274">
        <v>4</v>
      </c>
      <c r="B6" s="274" t="s">
        <v>2713</v>
      </c>
    </row>
    <row r="7" spans="1:2">
      <c r="A7" s="274">
        <v>5</v>
      </c>
      <c r="B7" s="274" t="s">
        <v>2716</v>
      </c>
    </row>
    <row r="8" spans="1:2">
      <c r="A8" s="274">
        <v>6</v>
      </c>
      <c r="B8" s="274" t="s">
        <v>2717</v>
      </c>
    </row>
    <row r="9" spans="1:2">
      <c r="A9" s="274">
        <v>7</v>
      </c>
      <c r="B9" s="274" t="s">
        <v>2718</v>
      </c>
    </row>
    <row r="10" spans="1:2">
      <c r="A10" s="144"/>
      <c r="B10" s="274" t="s">
        <v>2715</v>
      </c>
    </row>
    <row r="11" spans="1:2">
      <c r="A11" s="274">
        <v>8</v>
      </c>
      <c r="B11" s="274" t="s">
        <v>2714</v>
      </c>
    </row>
    <row r="12" spans="1:2">
      <c r="A12" s="144"/>
      <c r="B12" s="274" t="s">
        <v>2719</v>
      </c>
    </row>
    <row r="13" spans="1:2">
      <c r="A13" s="144"/>
      <c r="B13" s="144"/>
    </row>
    <row r="14" spans="1:2">
      <c r="A14" s="304" t="s">
        <v>2685</v>
      </c>
      <c r="B14" s="304"/>
    </row>
    <row r="15" spans="1:2">
      <c r="A15" s="144">
        <v>1</v>
      </c>
      <c r="B15" s="144" t="s">
        <v>2686</v>
      </c>
    </row>
    <row r="16" spans="1:2">
      <c r="A16" s="144"/>
      <c r="B16" s="144" t="s">
        <v>2687</v>
      </c>
    </row>
    <row r="17" spans="1:2">
      <c r="A17" s="144"/>
      <c r="B17" s="144" t="s">
        <v>2688</v>
      </c>
    </row>
    <row r="18" spans="1:2">
      <c r="A18" s="144"/>
      <c r="B18" s="144" t="s">
        <v>2689</v>
      </c>
    </row>
    <row r="19" spans="1:2">
      <c r="A19" s="144"/>
      <c r="B19" s="144" t="s">
        <v>2690</v>
      </c>
    </row>
    <row r="20" spans="1:2">
      <c r="A20" s="144"/>
      <c r="B20" s="144" t="s">
        <v>3333</v>
      </c>
    </row>
    <row r="21" spans="1:2">
      <c r="A21" s="144"/>
      <c r="B21" s="144" t="s">
        <v>2691</v>
      </c>
    </row>
    <row r="22" spans="1:2">
      <c r="A22" s="144"/>
      <c r="B22" s="144"/>
    </row>
    <row r="23" spans="1:2">
      <c r="A23" s="144">
        <v>2</v>
      </c>
      <c r="B23" s="144" t="s">
        <v>2692</v>
      </c>
    </row>
    <row r="24" spans="1:2">
      <c r="A24" s="144"/>
      <c r="B24" s="144" t="s">
        <v>2693</v>
      </c>
    </row>
    <row r="25" spans="1:2">
      <c r="A25" s="144"/>
      <c r="B25" s="144" t="s">
        <v>2694</v>
      </c>
    </row>
    <row r="26" spans="1:2">
      <c r="A26" s="144"/>
      <c r="B26" s="144" t="s">
        <v>2695</v>
      </c>
    </row>
    <row r="27" spans="1:2">
      <c r="A27" s="144"/>
      <c r="B27" s="144" t="s">
        <v>2696</v>
      </c>
    </row>
    <row r="28" spans="1:2">
      <c r="A28" s="144"/>
      <c r="B28" s="144" t="s">
        <v>2697</v>
      </c>
    </row>
    <row r="29" spans="1:2">
      <c r="A29" s="144"/>
      <c r="B29" s="144" t="s">
        <v>2698</v>
      </c>
    </row>
    <row r="30" spans="1:2">
      <c r="A30" s="144"/>
      <c r="B30" s="144" t="s">
        <v>2699</v>
      </c>
    </row>
    <row r="31" spans="1:2" ht="52.8">
      <c r="A31" s="144"/>
      <c r="B31" s="144" t="s">
        <v>3204</v>
      </c>
    </row>
    <row r="32" spans="1:2">
      <c r="A32" s="144"/>
      <c r="B32" s="144" t="s">
        <v>2700</v>
      </c>
    </row>
    <row r="33" spans="1:2">
      <c r="A33" s="144"/>
      <c r="B33" s="144"/>
    </row>
    <row r="34" spans="1:2">
      <c r="A34" s="144">
        <v>3</v>
      </c>
      <c r="B34" s="144" t="s">
        <v>3334</v>
      </c>
    </row>
    <row r="35" spans="1:2" ht="26.4">
      <c r="A35" s="144"/>
      <c r="B35" s="144" t="s">
        <v>3202</v>
      </c>
    </row>
    <row r="36" spans="1:2">
      <c r="A36" s="144"/>
      <c r="B36" s="144"/>
    </row>
    <row r="37" spans="1:2">
      <c r="A37" s="144">
        <v>4</v>
      </c>
      <c r="B37" s="144" t="s">
        <v>3335</v>
      </c>
    </row>
    <row r="38" spans="1:2">
      <c r="A38" s="144"/>
      <c r="B38" s="144"/>
    </row>
    <row r="39" spans="1:2">
      <c r="A39" s="144">
        <v>5</v>
      </c>
      <c r="B39" s="144" t="s">
        <v>2703</v>
      </c>
    </row>
    <row r="40" spans="1:2">
      <c r="A40" s="144"/>
      <c r="B40" s="144" t="s">
        <v>2701</v>
      </c>
    </row>
    <row r="41" spans="1:2">
      <c r="A41" s="144"/>
      <c r="B41" s="144" t="s">
        <v>3203</v>
      </c>
    </row>
    <row r="42" spans="1:2">
      <c r="A42" s="144"/>
      <c r="B42" s="144" t="s">
        <v>2704</v>
      </c>
    </row>
    <row r="43" spans="1:2" ht="26.4">
      <c r="A43" s="144"/>
      <c r="B43" s="144" t="s">
        <v>2706</v>
      </c>
    </row>
    <row r="44" spans="1:2">
      <c r="A44" s="144"/>
      <c r="B44" s="144" t="s">
        <v>2707</v>
      </c>
    </row>
    <row r="45" spans="1:2">
      <c r="A45" s="144"/>
      <c r="B45" s="144" t="s">
        <v>2705</v>
      </c>
    </row>
    <row r="46" spans="1:2">
      <c r="A46" s="144"/>
      <c r="B46" s="144"/>
    </row>
    <row r="47" spans="1:2">
      <c r="A47" s="144">
        <v>6</v>
      </c>
      <c r="B47" s="144" t="s">
        <v>2708</v>
      </c>
    </row>
    <row r="48" spans="1:2">
      <c r="A48" s="144"/>
      <c r="B48" s="144" t="s">
        <v>2709</v>
      </c>
    </row>
    <row r="49" spans="1:2">
      <c r="A49" s="144"/>
      <c r="B49" s="144"/>
    </row>
    <row r="50" spans="1:2">
      <c r="A50" s="144"/>
      <c r="B50" s="275">
        <v>44242</v>
      </c>
    </row>
    <row r="51" spans="1:2">
      <c r="A51" s="144"/>
      <c r="B51" s="144"/>
    </row>
    <row r="52" spans="1:2">
      <c r="A52" s="144"/>
      <c r="B52" s="144"/>
    </row>
    <row r="53" spans="1:2">
      <c r="A53" s="144"/>
      <c r="B53" s="144"/>
    </row>
    <row r="54" spans="1:2">
      <c r="A54" s="144"/>
      <c r="B54" s="144"/>
    </row>
    <row r="55" spans="1:2">
      <c r="A55" s="144"/>
      <c r="B55" s="144"/>
    </row>
    <row r="56" spans="1:2">
      <c r="A56" s="144"/>
      <c r="B56" s="144"/>
    </row>
    <row r="57" spans="1:2">
      <c r="A57" s="144"/>
      <c r="B57" s="144"/>
    </row>
    <row r="58" spans="1:2">
      <c r="A58" s="144"/>
      <c r="B58" s="144"/>
    </row>
    <row r="59" spans="1:2">
      <c r="A59" s="144"/>
      <c r="B59" s="144"/>
    </row>
    <row r="60" spans="1:2">
      <c r="A60" s="144"/>
      <c r="B60" s="144"/>
    </row>
    <row r="61" spans="1:2">
      <c r="A61" s="144"/>
      <c r="B61" s="144"/>
    </row>
    <row r="62" spans="1:2">
      <c r="A62" s="144"/>
      <c r="B62" s="144"/>
    </row>
    <row r="63" spans="1:2">
      <c r="A63" s="144"/>
      <c r="B63" s="144"/>
    </row>
    <row r="64" spans="1:2">
      <c r="A64" s="144"/>
      <c r="B64" s="144"/>
    </row>
    <row r="65" spans="1:2">
      <c r="A65" s="144"/>
      <c r="B65" s="144"/>
    </row>
    <row r="66" spans="1:2">
      <c r="A66" s="144"/>
      <c r="B66" s="144"/>
    </row>
    <row r="67" spans="1:2">
      <c r="A67" s="144"/>
      <c r="B67" s="144"/>
    </row>
    <row r="68" spans="1:2">
      <c r="A68" s="144"/>
      <c r="B68" s="144"/>
    </row>
    <row r="69" spans="1:2">
      <c r="A69" s="144"/>
      <c r="B69" s="144"/>
    </row>
    <row r="70" spans="1:2">
      <c r="A70" s="144"/>
      <c r="B70" s="144"/>
    </row>
    <row r="71" spans="1:2">
      <c r="A71" s="144"/>
      <c r="B71" s="144"/>
    </row>
    <row r="72" spans="1:2">
      <c r="A72" s="144"/>
      <c r="B72" s="144"/>
    </row>
    <row r="73" spans="1:2">
      <c r="A73" s="144"/>
      <c r="B73" s="144"/>
    </row>
    <row r="74" spans="1:2">
      <c r="A74" s="144"/>
      <c r="B74" s="144"/>
    </row>
    <row r="75" spans="1:2">
      <c r="A75" s="144"/>
      <c r="B75" s="144"/>
    </row>
    <row r="76" spans="1:2">
      <c r="A76" s="144"/>
      <c r="B76" s="144"/>
    </row>
    <row r="77" spans="1:2">
      <c r="A77" s="144"/>
      <c r="B77" s="144"/>
    </row>
    <row r="78" spans="1:2">
      <c r="A78" s="144"/>
      <c r="B78" s="144"/>
    </row>
    <row r="79" spans="1:2">
      <c r="A79" s="144"/>
      <c r="B79" s="144"/>
    </row>
    <row r="80" spans="1:2">
      <c r="A80" s="144"/>
      <c r="B80" s="144"/>
    </row>
    <row r="81" spans="1:2">
      <c r="A81" s="144"/>
      <c r="B81" s="144"/>
    </row>
    <row r="82" spans="1:2">
      <c r="A82" s="144"/>
      <c r="B82" s="144"/>
    </row>
    <row r="83" spans="1:2">
      <c r="A83" s="144"/>
      <c r="B83" s="144"/>
    </row>
    <row r="84" spans="1:2">
      <c r="A84" s="144"/>
      <c r="B84" s="144"/>
    </row>
    <row r="85" spans="1:2">
      <c r="A85" s="144"/>
      <c r="B85" s="144"/>
    </row>
    <row r="86" spans="1:2">
      <c r="A86" s="144"/>
      <c r="B86" s="144"/>
    </row>
    <row r="87" spans="1:2">
      <c r="A87" s="144"/>
      <c r="B87" s="144"/>
    </row>
    <row r="88" spans="1:2">
      <c r="A88" s="144"/>
      <c r="B88" s="144"/>
    </row>
    <row r="89" spans="1:2">
      <c r="A89" s="144"/>
      <c r="B89" s="144"/>
    </row>
    <row r="90" spans="1:2">
      <c r="A90" s="144"/>
      <c r="B90" s="144"/>
    </row>
    <row r="91" spans="1:2">
      <c r="A91" s="144"/>
      <c r="B91" s="144"/>
    </row>
    <row r="92" spans="1:2">
      <c r="A92" s="144"/>
      <c r="B92" s="144"/>
    </row>
    <row r="93" spans="1:2">
      <c r="A93" s="144"/>
      <c r="B93" s="144"/>
    </row>
    <row r="94" spans="1:2">
      <c r="A94" s="144"/>
      <c r="B94" s="144"/>
    </row>
    <row r="95" spans="1:2">
      <c r="A95" s="144"/>
      <c r="B95" s="144"/>
    </row>
    <row r="96" spans="1:2">
      <c r="A96" s="144"/>
      <c r="B96" s="144"/>
    </row>
    <row r="97" spans="1:2">
      <c r="A97" s="144"/>
      <c r="B97" s="144"/>
    </row>
    <row r="98" spans="1:2">
      <c r="A98" s="144"/>
      <c r="B98" s="144"/>
    </row>
    <row r="99" spans="1:2">
      <c r="A99" s="144"/>
      <c r="B99" s="144"/>
    </row>
    <row r="100" spans="1:2">
      <c r="A100" s="144"/>
      <c r="B100" s="144"/>
    </row>
    <row r="101" spans="1:2">
      <c r="A101" s="144"/>
      <c r="B101" s="144"/>
    </row>
    <row r="102" spans="1:2">
      <c r="A102" s="144"/>
      <c r="B102" s="144"/>
    </row>
    <row r="103" spans="1:2">
      <c r="A103" s="144"/>
      <c r="B103" s="144"/>
    </row>
    <row r="104" spans="1:2">
      <c r="A104" s="144"/>
      <c r="B104" s="144"/>
    </row>
    <row r="105" spans="1:2">
      <c r="A105" s="144"/>
      <c r="B105" s="144"/>
    </row>
    <row r="106" spans="1:2">
      <c r="A106" s="144"/>
      <c r="B106" s="144"/>
    </row>
    <row r="107" spans="1:2">
      <c r="A107" s="144"/>
      <c r="B107" s="144"/>
    </row>
    <row r="108" spans="1:2">
      <c r="A108" s="144"/>
      <c r="B108" s="144"/>
    </row>
    <row r="109" spans="1:2">
      <c r="A109" s="144"/>
      <c r="B109" s="144"/>
    </row>
    <row r="110" spans="1:2">
      <c r="A110" s="144"/>
      <c r="B110" s="144"/>
    </row>
    <row r="111" spans="1:2">
      <c r="A111" s="144"/>
      <c r="B111" s="144"/>
    </row>
    <row r="112" spans="1:2">
      <c r="A112" s="144"/>
      <c r="B112" s="144"/>
    </row>
    <row r="113" spans="1:2">
      <c r="A113" s="144"/>
      <c r="B113" s="144"/>
    </row>
    <row r="114" spans="1:2">
      <c r="A114" s="144"/>
      <c r="B114" s="144"/>
    </row>
    <row r="115" spans="1:2">
      <c r="A115" s="144"/>
      <c r="B115" s="144"/>
    </row>
    <row r="116" spans="1:2">
      <c r="A116" s="144"/>
      <c r="B116" s="144"/>
    </row>
    <row r="117" spans="1:2">
      <c r="A117" s="144"/>
      <c r="B117" s="144"/>
    </row>
    <row r="118" spans="1:2">
      <c r="A118" s="144"/>
      <c r="B118" s="144"/>
    </row>
    <row r="119" spans="1:2">
      <c r="A119" s="144"/>
      <c r="B119" s="144"/>
    </row>
    <row r="120" spans="1:2">
      <c r="A120" s="144"/>
      <c r="B120" s="144"/>
    </row>
    <row r="121" spans="1:2">
      <c r="A121" s="144"/>
      <c r="B121" s="144"/>
    </row>
    <row r="122" spans="1:2">
      <c r="A122" s="144"/>
      <c r="B122" s="144"/>
    </row>
    <row r="123" spans="1:2">
      <c r="A123" s="144"/>
      <c r="B123" s="144"/>
    </row>
    <row r="124" spans="1:2">
      <c r="A124" s="144"/>
      <c r="B124" s="144"/>
    </row>
    <row r="125" spans="1:2">
      <c r="A125" s="144"/>
      <c r="B125" s="144"/>
    </row>
    <row r="126" spans="1:2">
      <c r="A126" s="144"/>
      <c r="B126" s="144"/>
    </row>
    <row r="127" spans="1:2">
      <c r="A127" s="144"/>
      <c r="B127" s="144"/>
    </row>
    <row r="128" spans="1:2">
      <c r="A128" s="144"/>
      <c r="B128" s="144"/>
    </row>
    <row r="129" spans="1:2">
      <c r="A129" s="144"/>
      <c r="B129" s="144"/>
    </row>
    <row r="130" spans="1:2">
      <c r="A130" s="144"/>
      <c r="B130" s="144"/>
    </row>
    <row r="131" spans="1:2">
      <c r="A131" s="144"/>
      <c r="B131" s="144"/>
    </row>
    <row r="132" spans="1:2">
      <c r="A132" s="144"/>
      <c r="B132" s="144"/>
    </row>
    <row r="133" spans="1:2">
      <c r="A133" s="144"/>
      <c r="B133" s="144"/>
    </row>
    <row r="134" spans="1:2">
      <c r="A134" s="144"/>
      <c r="B134" s="144"/>
    </row>
    <row r="135" spans="1:2">
      <c r="A135" s="144"/>
      <c r="B135" s="144"/>
    </row>
    <row r="136" spans="1:2">
      <c r="A136" s="144"/>
      <c r="B136" s="144"/>
    </row>
    <row r="137" spans="1:2">
      <c r="A137" s="144"/>
      <c r="B137" s="144"/>
    </row>
    <row r="138" spans="1:2">
      <c r="A138" s="144"/>
      <c r="B138" s="144"/>
    </row>
    <row r="139" spans="1:2">
      <c r="A139" s="144"/>
      <c r="B139" s="144"/>
    </row>
    <row r="140" spans="1:2">
      <c r="A140" s="144"/>
      <c r="B140" s="144"/>
    </row>
    <row r="141" spans="1:2">
      <c r="A141" s="144"/>
      <c r="B141" s="144"/>
    </row>
    <row r="142" spans="1:2">
      <c r="A142" s="144"/>
      <c r="B142" s="144"/>
    </row>
    <row r="143" spans="1:2">
      <c r="A143" s="144"/>
      <c r="B143" s="144"/>
    </row>
    <row r="144" spans="1:2">
      <c r="A144" s="144"/>
      <c r="B144" s="144"/>
    </row>
    <row r="145" spans="1:2">
      <c r="A145" s="144"/>
      <c r="B145" s="144"/>
    </row>
    <row r="146" spans="1:2">
      <c r="A146" s="144"/>
      <c r="B146" s="144"/>
    </row>
    <row r="147" spans="1:2">
      <c r="A147" s="144"/>
      <c r="B147" s="144"/>
    </row>
    <row r="148" spans="1:2">
      <c r="A148" s="144"/>
      <c r="B148" s="144"/>
    </row>
    <row r="149" spans="1:2">
      <c r="A149" s="144"/>
      <c r="B149" s="144"/>
    </row>
    <row r="150" spans="1:2">
      <c r="A150" s="144"/>
      <c r="B150" s="144"/>
    </row>
    <row r="151" spans="1:2">
      <c r="A151" s="144"/>
      <c r="B151" s="144"/>
    </row>
    <row r="152" spans="1:2">
      <c r="A152" s="144"/>
      <c r="B152" s="144"/>
    </row>
    <row r="153" spans="1:2">
      <c r="A153" s="144"/>
      <c r="B153" s="144"/>
    </row>
    <row r="154" spans="1:2">
      <c r="A154" s="144"/>
      <c r="B154" s="144"/>
    </row>
    <row r="155" spans="1:2">
      <c r="A155" s="144"/>
      <c r="B155" s="144"/>
    </row>
    <row r="156" spans="1:2">
      <c r="A156" s="144"/>
      <c r="B156" s="144"/>
    </row>
    <row r="157" spans="1:2">
      <c r="A157" s="144"/>
      <c r="B157" s="144"/>
    </row>
    <row r="158" spans="1:2">
      <c r="A158" s="144"/>
      <c r="B158" s="144"/>
    </row>
    <row r="159" spans="1:2">
      <c r="A159" s="144"/>
      <c r="B159" s="144"/>
    </row>
    <row r="160" spans="1:2">
      <c r="A160" s="144"/>
      <c r="B160" s="144"/>
    </row>
    <row r="161" spans="1:2">
      <c r="A161" s="144"/>
      <c r="B161" s="144"/>
    </row>
    <row r="162" spans="1:2">
      <c r="A162" s="144"/>
      <c r="B162" s="144"/>
    </row>
    <row r="163" spans="1:2">
      <c r="A163" s="144"/>
      <c r="B163" s="144"/>
    </row>
    <row r="164" spans="1:2">
      <c r="A164" s="144"/>
      <c r="B164" s="144"/>
    </row>
    <row r="165" spans="1:2">
      <c r="A165" s="144"/>
      <c r="B165" s="144"/>
    </row>
    <row r="166" spans="1:2">
      <c r="A166" s="144"/>
      <c r="B166" s="144"/>
    </row>
    <row r="167" spans="1:2">
      <c r="A167" s="144"/>
      <c r="B167" s="144"/>
    </row>
    <row r="168" spans="1:2">
      <c r="A168" s="144"/>
      <c r="B168" s="144"/>
    </row>
    <row r="169" spans="1:2">
      <c r="A169" s="144"/>
      <c r="B169" s="144"/>
    </row>
    <row r="170" spans="1:2">
      <c r="A170" s="144"/>
      <c r="B170" s="144"/>
    </row>
    <row r="171" spans="1:2">
      <c r="A171" s="144"/>
      <c r="B171" s="144"/>
    </row>
    <row r="172" spans="1:2">
      <c r="A172" s="144"/>
      <c r="B172" s="144"/>
    </row>
    <row r="173" spans="1:2">
      <c r="A173" s="144"/>
      <c r="B173" s="144"/>
    </row>
    <row r="174" spans="1:2">
      <c r="A174" s="144"/>
      <c r="B174" s="144"/>
    </row>
    <row r="175" spans="1:2">
      <c r="A175" s="144"/>
      <c r="B175" s="144"/>
    </row>
    <row r="176" spans="1:2">
      <c r="A176" s="144"/>
      <c r="B176" s="144"/>
    </row>
    <row r="177" spans="1:2">
      <c r="A177" s="144"/>
      <c r="B177" s="144"/>
    </row>
    <row r="178" spans="1:2">
      <c r="A178" s="144"/>
      <c r="B178" s="144"/>
    </row>
    <row r="179" spans="1:2">
      <c r="A179" s="144"/>
      <c r="B179" s="144"/>
    </row>
    <row r="180" spans="1:2">
      <c r="A180" s="144"/>
      <c r="B180" s="144"/>
    </row>
    <row r="181" spans="1:2">
      <c r="A181" s="144"/>
      <c r="B181" s="144"/>
    </row>
    <row r="182" spans="1:2">
      <c r="A182" s="144"/>
      <c r="B182" s="144"/>
    </row>
    <row r="183" spans="1:2">
      <c r="A183" s="144"/>
      <c r="B183" s="144"/>
    </row>
    <row r="184" spans="1:2">
      <c r="A184" s="144"/>
      <c r="B184" s="144"/>
    </row>
    <row r="185" spans="1:2">
      <c r="A185" s="144"/>
      <c r="B185" s="144"/>
    </row>
    <row r="186" spans="1:2">
      <c r="A186" s="144"/>
      <c r="B186" s="144"/>
    </row>
    <row r="187" spans="1:2">
      <c r="A187" s="144"/>
      <c r="B187" s="144"/>
    </row>
    <row r="188" spans="1:2">
      <c r="A188" s="144"/>
      <c r="B188" s="144"/>
    </row>
    <row r="189" spans="1:2">
      <c r="A189" s="144"/>
      <c r="B189" s="144"/>
    </row>
    <row r="190" spans="1:2">
      <c r="A190" s="144"/>
      <c r="B190" s="144"/>
    </row>
  </sheetData>
  <mergeCells count="1">
    <mergeCell ref="A14:B14"/>
  </mergeCells>
  <phoneticPr fontId="4"/>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A1:AA163"/>
  <sheetViews>
    <sheetView zoomScaleNormal="100" workbookViewId="0">
      <selection activeCell="A39" sqref="A39"/>
    </sheetView>
  </sheetViews>
  <sheetFormatPr defaultRowHeight="13.2"/>
  <cols>
    <col min="1" max="1" width="4" customWidth="1"/>
    <col min="2" max="2" width="3.88671875" customWidth="1"/>
    <col min="3" max="3" width="6.21875" customWidth="1"/>
    <col min="4" max="4" width="19.6640625" customWidth="1"/>
    <col min="5" max="5" width="25.109375" customWidth="1"/>
    <col min="6" max="6" width="30.109375" customWidth="1"/>
    <col min="7" max="7" width="35.88671875" customWidth="1"/>
    <col min="8" max="8" width="28.88671875" customWidth="1"/>
    <col min="9" max="9" width="32.77734375" customWidth="1"/>
    <col min="10" max="10" width="27.77734375" customWidth="1"/>
    <col min="11" max="11" width="24.21875" customWidth="1"/>
    <col min="12" max="12" width="20.44140625" customWidth="1"/>
    <col min="13" max="13" width="21.21875" customWidth="1"/>
    <col min="14" max="14" width="22.88671875" customWidth="1"/>
    <col min="15" max="15" width="24.21875" customWidth="1"/>
    <col min="16" max="16" width="28.33203125" customWidth="1"/>
    <col min="17" max="17" width="41.77734375" customWidth="1"/>
    <col min="18" max="18" width="42.88671875" customWidth="1"/>
    <col min="19" max="19" width="31.109375" customWidth="1"/>
    <col min="20" max="20" width="2.88671875" customWidth="1"/>
    <col min="22" max="22" width="3" customWidth="1"/>
  </cols>
  <sheetData>
    <row r="1" spans="1:27">
      <c r="A1" t="s">
        <v>6</v>
      </c>
    </row>
    <row r="2" spans="1:27">
      <c r="C2" s="1" t="s">
        <v>34</v>
      </c>
      <c r="D2" s="7" t="s">
        <v>1903</v>
      </c>
      <c r="E2" s="7" t="s">
        <v>210</v>
      </c>
      <c r="F2" s="7" t="s">
        <v>566</v>
      </c>
      <c r="G2" s="7" t="s">
        <v>567</v>
      </c>
      <c r="H2" s="7" t="s">
        <v>568</v>
      </c>
      <c r="I2" s="7" t="s">
        <v>569</v>
      </c>
      <c r="J2" s="7" t="s">
        <v>1663</v>
      </c>
      <c r="K2" s="7" t="s">
        <v>570</v>
      </c>
      <c r="L2" s="7" t="s">
        <v>571</v>
      </c>
      <c r="M2" s="7" t="s">
        <v>572</v>
      </c>
      <c r="N2" s="7" t="s">
        <v>573</v>
      </c>
      <c r="O2" s="7" t="s">
        <v>574</v>
      </c>
      <c r="P2" s="7" t="s">
        <v>575</v>
      </c>
      <c r="Q2" s="7" t="s">
        <v>211</v>
      </c>
      <c r="R2" s="7" t="s">
        <v>576</v>
      </c>
      <c r="S2" s="7" t="s">
        <v>1939</v>
      </c>
      <c r="U2" s="7" t="s">
        <v>1986</v>
      </c>
      <c r="W2" s="1" t="s">
        <v>3157</v>
      </c>
      <c r="X2" s="1" t="s">
        <v>3158</v>
      </c>
      <c r="Y2" s="1" t="s">
        <v>3159</v>
      </c>
      <c r="Z2" s="1" t="s">
        <v>3160</v>
      </c>
      <c r="AA2" s="1" t="s">
        <v>3173</v>
      </c>
    </row>
    <row r="3" spans="1:27">
      <c r="C3" s="1">
        <v>1</v>
      </c>
      <c r="D3" s="16"/>
      <c r="E3" s="16"/>
      <c r="F3" s="16"/>
      <c r="G3" s="16"/>
      <c r="H3" s="16"/>
      <c r="I3" s="16"/>
      <c r="J3" s="16"/>
      <c r="K3" s="16"/>
      <c r="L3" s="16"/>
      <c r="M3" s="16"/>
      <c r="N3" s="16"/>
      <c r="O3" s="16"/>
      <c r="P3" s="16"/>
      <c r="Q3" s="16"/>
      <c r="R3" s="16"/>
      <c r="S3" s="16"/>
      <c r="U3" s="7"/>
      <c r="W3" s="1" t="s">
        <v>3161</v>
      </c>
      <c r="X3" s="1" t="s">
        <v>3170</v>
      </c>
      <c r="Y3" s="1" t="s">
        <v>3164</v>
      </c>
      <c r="Z3" s="1" t="s">
        <v>3162</v>
      </c>
      <c r="AA3" s="1" t="s">
        <v>3174</v>
      </c>
    </row>
    <row r="4" spans="1:27">
      <c r="C4" s="1">
        <v>2</v>
      </c>
      <c r="D4" s="22" t="s">
        <v>1913</v>
      </c>
      <c r="E4" s="16" t="s">
        <v>12</v>
      </c>
      <c r="F4" s="16" t="s">
        <v>116</v>
      </c>
      <c r="G4" s="16" t="s">
        <v>278</v>
      </c>
      <c r="H4" s="16" t="s">
        <v>1943</v>
      </c>
      <c r="I4" s="22" t="s">
        <v>1</v>
      </c>
      <c r="J4" s="16" t="s">
        <v>2</v>
      </c>
      <c r="K4" s="23" t="s">
        <v>383</v>
      </c>
      <c r="L4" s="16" t="s">
        <v>175</v>
      </c>
      <c r="M4" s="16" t="s">
        <v>145</v>
      </c>
      <c r="N4" s="16" t="s">
        <v>178</v>
      </c>
      <c r="O4" s="16" t="s">
        <v>233</v>
      </c>
      <c r="P4" s="16" t="s">
        <v>231</v>
      </c>
      <c r="Q4" s="16" t="s">
        <v>153</v>
      </c>
      <c r="R4" s="22" t="s">
        <v>1867</v>
      </c>
      <c r="S4" s="22" t="s">
        <v>227</v>
      </c>
      <c r="U4" s="150" t="s">
        <v>1984</v>
      </c>
      <c r="W4" s="1" t="s">
        <v>3163</v>
      </c>
      <c r="X4" s="1" t="s">
        <v>3171</v>
      </c>
      <c r="Y4" s="1" t="s">
        <v>3165</v>
      </c>
      <c r="Z4" s="1" t="s">
        <v>2441</v>
      </c>
      <c r="AA4" s="1" t="s">
        <v>3175</v>
      </c>
    </row>
    <row r="5" spans="1:27">
      <c r="C5" s="1">
        <v>3</v>
      </c>
      <c r="D5" s="22" t="s">
        <v>1914</v>
      </c>
      <c r="E5" s="22" t="s">
        <v>182</v>
      </c>
      <c r="F5" s="22" t="s">
        <v>132</v>
      </c>
      <c r="G5" s="22" t="s">
        <v>305</v>
      </c>
      <c r="H5" s="16" t="s">
        <v>133</v>
      </c>
      <c r="I5" s="36" t="s">
        <v>3</v>
      </c>
      <c r="J5" s="22" t="s">
        <v>0</v>
      </c>
      <c r="K5" s="23" t="s">
        <v>427</v>
      </c>
      <c r="L5" s="22" t="s">
        <v>176</v>
      </c>
      <c r="M5" s="22" t="s">
        <v>399</v>
      </c>
      <c r="N5" s="22" t="s">
        <v>257</v>
      </c>
      <c r="O5" s="22" t="s">
        <v>240</v>
      </c>
      <c r="P5" s="22" t="s">
        <v>580</v>
      </c>
      <c r="Q5" s="85" t="s">
        <v>230</v>
      </c>
      <c r="R5" s="23" t="s">
        <v>651</v>
      </c>
      <c r="S5" s="23" t="s">
        <v>218</v>
      </c>
      <c r="U5" s="150" t="s">
        <v>1985</v>
      </c>
      <c r="W5" s="1"/>
      <c r="X5" s="1" t="s">
        <v>2013</v>
      </c>
      <c r="Y5" s="1" t="s">
        <v>3166</v>
      </c>
      <c r="Z5" s="1" t="s">
        <v>3178</v>
      </c>
      <c r="AA5" s="1" t="s">
        <v>3176</v>
      </c>
    </row>
    <row r="6" spans="1:27">
      <c r="C6" s="1">
        <v>4</v>
      </c>
      <c r="D6" s="22" t="s">
        <v>19</v>
      </c>
      <c r="E6" s="23" t="s">
        <v>19</v>
      </c>
      <c r="F6" s="23" t="s">
        <v>117</v>
      </c>
      <c r="G6" s="23" t="s">
        <v>410</v>
      </c>
      <c r="H6" s="22" t="s">
        <v>20</v>
      </c>
      <c r="I6" s="23" t="s">
        <v>138</v>
      </c>
      <c r="J6" s="23" t="s">
        <v>626</v>
      </c>
      <c r="K6" s="23" t="s">
        <v>281</v>
      </c>
      <c r="L6" s="23" t="s">
        <v>177</v>
      </c>
      <c r="M6" s="23" t="s">
        <v>400</v>
      </c>
      <c r="N6" s="23" t="s">
        <v>179</v>
      </c>
      <c r="O6" s="23" t="s">
        <v>241</v>
      </c>
      <c r="P6" s="23" t="s">
        <v>264</v>
      </c>
      <c r="Q6" s="23" t="s">
        <v>238</v>
      </c>
      <c r="R6" s="23" t="s">
        <v>579</v>
      </c>
      <c r="S6" s="23" t="s">
        <v>215</v>
      </c>
      <c r="W6" s="1"/>
      <c r="X6" s="1"/>
      <c r="Y6" s="1" t="s">
        <v>3167</v>
      </c>
      <c r="Z6" s="1"/>
      <c r="AA6" s="1" t="s">
        <v>3177</v>
      </c>
    </row>
    <row r="7" spans="1:27">
      <c r="C7" s="1">
        <v>5</v>
      </c>
      <c r="D7" s="22" t="s">
        <v>121</v>
      </c>
      <c r="E7" s="23" t="s">
        <v>225</v>
      </c>
      <c r="F7" s="23" t="s">
        <v>316</v>
      </c>
      <c r="G7" s="23" t="s">
        <v>134</v>
      </c>
      <c r="H7" s="23" t="s">
        <v>302</v>
      </c>
      <c r="I7" s="23" t="s">
        <v>139</v>
      </c>
      <c r="J7" s="23" t="s">
        <v>585</v>
      </c>
      <c r="K7" s="23" t="s">
        <v>285</v>
      </c>
      <c r="L7" s="23" t="s">
        <v>183</v>
      </c>
      <c r="M7" s="23" t="s">
        <v>401</v>
      </c>
      <c r="N7" s="23" t="s">
        <v>274</v>
      </c>
      <c r="O7" s="23" t="s">
        <v>242</v>
      </c>
      <c r="P7" s="23" t="s">
        <v>265</v>
      </c>
      <c r="Q7" s="85" t="s">
        <v>254</v>
      </c>
      <c r="R7" s="23" t="s">
        <v>654</v>
      </c>
      <c r="S7" s="23" t="s">
        <v>328</v>
      </c>
      <c r="W7" s="1"/>
      <c r="X7" s="1"/>
      <c r="Y7" s="1" t="s">
        <v>3168</v>
      </c>
      <c r="Z7" s="1"/>
      <c r="AA7" s="1"/>
    </row>
    <row r="8" spans="1:27">
      <c r="C8" s="1">
        <v>6</v>
      </c>
      <c r="D8" s="22" t="s">
        <v>1915</v>
      </c>
      <c r="E8" s="23" t="s">
        <v>229</v>
      </c>
      <c r="F8" s="23" t="s">
        <v>317</v>
      </c>
      <c r="G8" s="23" t="s">
        <v>368</v>
      </c>
      <c r="H8" s="23" t="s">
        <v>303</v>
      </c>
      <c r="I8" s="23" t="s">
        <v>431</v>
      </c>
      <c r="J8" s="23" t="s">
        <v>584</v>
      </c>
      <c r="K8" s="23" t="s">
        <v>291</v>
      </c>
      <c r="L8" s="23" t="s">
        <v>273</v>
      </c>
      <c r="M8" s="23" t="s">
        <v>435</v>
      </c>
      <c r="N8" s="23" t="s">
        <v>282</v>
      </c>
      <c r="O8" s="23" t="s">
        <v>581</v>
      </c>
      <c r="P8" s="23" t="s">
        <v>647</v>
      </c>
      <c r="Q8" s="85" t="s">
        <v>364</v>
      </c>
      <c r="R8" s="23" t="s">
        <v>655</v>
      </c>
      <c r="S8" s="23" t="s">
        <v>539</v>
      </c>
      <c r="W8" s="1"/>
      <c r="X8" s="1"/>
      <c r="Y8" s="1" t="s">
        <v>3169</v>
      </c>
      <c r="Z8" s="1"/>
      <c r="AA8" s="1"/>
    </row>
    <row r="9" spans="1:27">
      <c r="C9" s="1">
        <v>7</v>
      </c>
      <c r="D9" s="22" t="s">
        <v>1916</v>
      </c>
      <c r="E9" s="23" t="s">
        <v>162</v>
      </c>
      <c r="F9" s="23" t="s">
        <v>352</v>
      </c>
      <c r="G9" s="23" t="s">
        <v>411</v>
      </c>
      <c r="H9" s="23" t="s">
        <v>304</v>
      </c>
      <c r="I9" s="23" t="s">
        <v>429</v>
      </c>
      <c r="J9" s="23" t="s">
        <v>318</v>
      </c>
      <c r="K9" s="23" t="s">
        <v>309</v>
      </c>
      <c r="L9" s="23" t="s">
        <v>638</v>
      </c>
      <c r="M9" s="23"/>
      <c r="N9" s="23" t="s">
        <v>299</v>
      </c>
      <c r="O9" s="23" t="s">
        <v>582</v>
      </c>
      <c r="P9" s="23" t="s">
        <v>292</v>
      </c>
      <c r="Q9" s="85" t="s">
        <v>260</v>
      </c>
      <c r="R9" s="23" t="s">
        <v>656</v>
      </c>
      <c r="S9" s="23" t="s">
        <v>540</v>
      </c>
      <c r="W9" s="1"/>
      <c r="X9" s="1"/>
      <c r="Y9" s="1"/>
      <c r="Z9" s="1"/>
      <c r="AA9" s="1"/>
    </row>
    <row r="10" spans="1:27">
      <c r="C10" s="1">
        <v>8</v>
      </c>
      <c r="D10" s="22" t="s">
        <v>1937</v>
      </c>
      <c r="E10" s="23" t="s">
        <v>217</v>
      </c>
      <c r="F10" s="23" t="s">
        <v>353</v>
      </c>
      <c r="G10" s="23" t="s">
        <v>412</v>
      </c>
      <c r="H10" s="23" t="s">
        <v>306</v>
      </c>
      <c r="I10" s="23" t="s">
        <v>430</v>
      </c>
      <c r="J10" s="23" t="s">
        <v>319</v>
      </c>
      <c r="K10" s="23" t="s">
        <v>310</v>
      </c>
      <c r="L10" s="23" t="s">
        <v>184</v>
      </c>
      <c r="M10" s="23"/>
      <c r="N10" s="23" t="s">
        <v>590</v>
      </c>
      <c r="O10" s="23" t="s">
        <v>266</v>
      </c>
      <c r="P10" s="23" t="s">
        <v>323</v>
      </c>
      <c r="Q10" s="85" t="s">
        <v>649</v>
      </c>
      <c r="R10" s="23" t="s">
        <v>657</v>
      </c>
      <c r="S10" s="23" t="s">
        <v>286</v>
      </c>
      <c r="W10" s="1"/>
      <c r="X10" s="1"/>
      <c r="Y10" s="1"/>
      <c r="Z10" s="1"/>
      <c r="AA10" s="1"/>
    </row>
    <row r="11" spans="1:27">
      <c r="C11" s="1">
        <v>9</v>
      </c>
      <c r="D11" s="22" t="s">
        <v>1917</v>
      </c>
      <c r="E11" s="23" t="s">
        <v>163</v>
      </c>
      <c r="F11" s="23" t="s">
        <v>354</v>
      </c>
      <c r="G11" s="23" t="s">
        <v>413</v>
      </c>
      <c r="H11" s="23" t="s">
        <v>296</v>
      </c>
      <c r="I11" s="23" t="s">
        <v>138</v>
      </c>
      <c r="J11" s="23" t="s">
        <v>320</v>
      </c>
      <c r="K11" s="23" t="s">
        <v>632</v>
      </c>
      <c r="L11" s="23" t="s">
        <v>297</v>
      </c>
      <c r="M11" s="23"/>
      <c r="N11" s="23" t="s">
        <v>312</v>
      </c>
      <c r="O11" s="23" t="s">
        <v>267</v>
      </c>
      <c r="P11" s="23" t="s">
        <v>734</v>
      </c>
      <c r="Q11" s="23" t="s">
        <v>594</v>
      </c>
      <c r="R11" s="23" t="s">
        <v>658</v>
      </c>
      <c r="S11" s="23" t="s">
        <v>597</v>
      </c>
      <c r="W11" s="1"/>
      <c r="X11" s="1"/>
      <c r="Y11" s="1"/>
      <c r="Z11" s="1"/>
      <c r="AA11" s="1"/>
    </row>
    <row r="12" spans="1:27">
      <c r="C12" s="1">
        <v>10</v>
      </c>
      <c r="D12" s="22" t="s">
        <v>1918</v>
      </c>
      <c r="E12" s="23" t="s">
        <v>226</v>
      </c>
      <c r="F12" s="23" t="s">
        <v>385</v>
      </c>
      <c r="G12" s="23" t="s">
        <v>4</v>
      </c>
      <c r="H12" s="23" t="s">
        <v>329</v>
      </c>
      <c r="I12" s="23" t="s">
        <v>600</v>
      </c>
      <c r="J12" s="23" t="s">
        <v>321</v>
      </c>
      <c r="K12" s="23" t="s">
        <v>633</v>
      </c>
      <c r="L12" s="23" t="s">
        <v>298</v>
      </c>
      <c r="M12" s="23"/>
      <c r="N12" s="23" t="s">
        <v>640</v>
      </c>
      <c r="O12" s="23" t="s">
        <v>268</v>
      </c>
      <c r="P12" s="23" t="s">
        <v>735</v>
      </c>
      <c r="Q12" s="23" t="s">
        <v>595</v>
      </c>
      <c r="R12" s="23" t="s">
        <v>2807</v>
      </c>
      <c r="S12" s="23" t="s">
        <v>432</v>
      </c>
      <c r="W12" s="1"/>
      <c r="X12" s="1"/>
      <c r="Y12" s="1"/>
      <c r="Z12" s="1"/>
      <c r="AA12" s="1"/>
    </row>
    <row r="13" spans="1:27">
      <c r="C13" s="1">
        <v>11</v>
      </c>
      <c r="D13" s="22" t="s">
        <v>1919</v>
      </c>
      <c r="E13" s="23" t="s">
        <v>164</v>
      </c>
      <c r="F13" s="23" t="s">
        <v>389</v>
      </c>
      <c r="G13" s="23" t="s">
        <v>135</v>
      </c>
      <c r="H13" s="23" t="s">
        <v>330</v>
      </c>
      <c r="I13" s="23" t="s">
        <v>480</v>
      </c>
      <c r="J13" s="23" t="s">
        <v>627</v>
      </c>
      <c r="K13" s="23" t="s">
        <v>358</v>
      </c>
      <c r="L13" s="23" t="s">
        <v>311</v>
      </c>
      <c r="M13" s="23"/>
      <c r="N13" s="23" t="s">
        <v>336</v>
      </c>
      <c r="O13" s="23" t="s">
        <v>74</v>
      </c>
      <c r="P13" s="22" t="s">
        <v>787</v>
      </c>
      <c r="Q13" s="23" t="s">
        <v>650</v>
      </c>
      <c r="R13" s="23" t="s">
        <v>659</v>
      </c>
      <c r="S13" s="23" t="s">
        <v>433</v>
      </c>
    </row>
    <row r="14" spans="1:27">
      <c r="C14" s="1">
        <v>12</v>
      </c>
      <c r="D14" s="22" t="s">
        <v>3116</v>
      </c>
      <c r="E14" s="23" t="s">
        <v>152</v>
      </c>
      <c r="F14" s="23" t="s">
        <v>386</v>
      </c>
      <c r="G14" s="23" t="s">
        <v>136</v>
      </c>
      <c r="H14" s="23" t="s">
        <v>331</v>
      </c>
      <c r="I14" s="23" t="s">
        <v>481</v>
      </c>
      <c r="J14" s="23" t="s">
        <v>593</v>
      </c>
      <c r="K14" s="23" t="s">
        <v>390</v>
      </c>
      <c r="L14" s="23" t="s">
        <v>346</v>
      </c>
      <c r="M14" s="23"/>
      <c r="N14" s="23" t="s">
        <v>347</v>
      </c>
      <c r="O14" s="23" t="s">
        <v>269</v>
      </c>
      <c r="P14" s="23" t="s">
        <v>1674</v>
      </c>
      <c r="Q14" s="23" t="s">
        <v>599</v>
      </c>
      <c r="R14" s="23" t="s">
        <v>577</v>
      </c>
      <c r="S14" s="23" t="s">
        <v>434</v>
      </c>
    </row>
    <row r="15" spans="1:27">
      <c r="C15" s="1">
        <v>13</v>
      </c>
      <c r="D15" s="22" t="s">
        <v>1920</v>
      </c>
      <c r="E15" s="23" t="s">
        <v>165</v>
      </c>
      <c r="F15" s="23" t="s">
        <v>387</v>
      </c>
      <c r="G15" s="23" t="s">
        <v>414</v>
      </c>
      <c r="H15" s="23" t="s">
        <v>333</v>
      </c>
      <c r="I15" s="23" t="s">
        <v>482</v>
      </c>
      <c r="J15" s="23" t="s">
        <v>356</v>
      </c>
      <c r="K15" s="23" t="s">
        <v>391</v>
      </c>
      <c r="L15" s="23" t="s">
        <v>396</v>
      </c>
      <c r="M15" s="23"/>
      <c r="N15" s="23" t="s">
        <v>641</v>
      </c>
      <c r="O15" s="23" t="s">
        <v>270</v>
      </c>
      <c r="P15" s="23" t="s">
        <v>1675</v>
      </c>
      <c r="Q15" s="23" t="s">
        <v>245</v>
      </c>
      <c r="R15" s="23" t="s">
        <v>578</v>
      </c>
      <c r="S15" s="23" t="s">
        <v>436</v>
      </c>
    </row>
    <row r="16" spans="1:27">
      <c r="C16" s="1">
        <v>14</v>
      </c>
      <c r="D16" s="22" t="s">
        <v>1921</v>
      </c>
      <c r="E16" s="23" t="s">
        <v>166</v>
      </c>
      <c r="F16" s="23" t="s">
        <v>388</v>
      </c>
      <c r="G16" s="23" t="s">
        <v>136</v>
      </c>
      <c r="H16" s="23" t="s">
        <v>334</v>
      </c>
      <c r="I16" s="23" t="s">
        <v>483</v>
      </c>
      <c r="J16" s="23" t="s">
        <v>357</v>
      </c>
      <c r="K16" s="23" t="s">
        <v>397</v>
      </c>
      <c r="L16" s="23" t="s">
        <v>802</v>
      </c>
      <c r="M16" s="23"/>
      <c r="N16" s="23" t="s">
        <v>348</v>
      </c>
      <c r="O16" s="23" t="s">
        <v>287</v>
      </c>
      <c r="P16" s="23" t="s">
        <v>805</v>
      </c>
      <c r="Q16" s="23" t="s">
        <v>232</v>
      </c>
      <c r="R16" s="23" t="s">
        <v>660</v>
      </c>
      <c r="S16" s="23" t="s">
        <v>437</v>
      </c>
    </row>
    <row r="17" spans="3:19">
      <c r="C17" s="1">
        <v>15</v>
      </c>
      <c r="D17" s="22" t="s">
        <v>1938</v>
      </c>
      <c r="E17" s="23" t="s">
        <v>224</v>
      </c>
      <c r="F17" s="23" t="s">
        <v>389</v>
      </c>
      <c r="G17" s="23" t="s">
        <v>137</v>
      </c>
      <c r="H17" s="23" t="s">
        <v>337</v>
      </c>
      <c r="I17" s="23" t="s">
        <v>484</v>
      </c>
      <c r="J17" s="23" t="s">
        <v>426</v>
      </c>
      <c r="K17" s="23" t="s">
        <v>477</v>
      </c>
      <c r="L17" s="23" t="s">
        <v>840</v>
      </c>
      <c r="M17" s="23"/>
      <c r="N17" s="23" t="s">
        <v>349</v>
      </c>
      <c r="O17" s="23" t="s">
        <v>288</v>
      </c>
      <c r="P17" s="23" t="s">
        <v>1684</v>
      </c>
      <c r="Q17" s="16" t="s">
        <v>237</v>
      </c>
      <c r="R17" s="23" t="s">
        <v>2806</v>
      </c>
      <c r="S17" s="23" t="s">
        <v>438</v>
      </c>
    </row>
    <row r="18" spans="3:19">
      <c r="C18" s="1">
        <v>16</v>
      </c>
      <c r="D18" s="22" t="s">
        <v>116</v>
      </c>
      <c r="E18" s="23" t="s">
        <v>161</v>
      </c>
      <c r="F18" s="23" t="s">
        <v>417</v>
      </c>
      <c r="G18" s="23" t="s">
        <v>443</v>
      </c>
      <c r="H18" s="23" t="s">
        <v>338</v>
      </c>
      <c r="I18" s="23" t="s">
        <v>485</v>
      </c>
      <c r="J18" s="23" t="s">
        <v>382</v>
      </c>
      <c r="K18" s="23" t="s">
        <v>530</v>
      </c>
      <c r="L18" s="23" t="s">
        <v>878</v>
      </c>
      <c r="M18" s="23"/>
      <c r="N18" s="23" t="s">
        <v>350</v>
      </c>
      <c r="O18" s="23" t="s">
        <v>289</v>
      </c>
      <c r="P18" s="23" t="s">
        <v>1685</v>
      </c>
      <c r="Q18" s="16" t="s">
        <v>173</v>
      </c>
      <c r="R18" s="23"/>
      <c r="S18" s="23" t="s">
        <v>439</v>
      </c>
    </row>
    <row r="19" spans="3:19">
      <c r="C19" s="1">
        <v>17</v>
      </c>
      <c r="D19" s="22" t="s">
        <v>132</v>
      </c>
      <c r="E19" s="23" t="s">
        <v>168</v>
      </c>
      <c r="F19" s="23" t="s">
        <v>459</v>
      </c>
      <c r="G19" s="23" t="s">
        <v>444</v>
      </c>
      <c r="H19" s="23" t="s">
        <v>339</v>
      </c>
      <c r="I19" s="23" t="s">
        <v>486</v>
      </c>
      <c r="J19" s="23" t="s">
        <v>598</v>
      </c>
      <c r="K19" s="23" t="s">
        <v>601</v>
      </c>
      <c r="L19" s="23" t="s">
        <v>900</v>
      </c>
      <c r="M19" s="23"/>
      <c r="N19" s="23" t="s">
        <v>642</v>
      </c>
      <c r="O19" s="23" t="s">
        <v>301</v>
      </c>
      <c r="P19" s="23" t="s">
        <v>810</v>
      </c>
      <c r="Q19" s="16" t="s">
        <v>140</v>
      </c>
      <c r="R19" s="23"/>
      <c r="S19" s="23" t="s">
        <v>440</v>
      </c>
    </row>
    <row r="20" spans="3:19">
      <c r="C20" s="1">
        <v>18</v>
      </c>
      <c r="D20" s="22" t="s">
        <v>117</v>
      </c>
      <c r="E20" s="23" t="s">
        <v>171</v>
      </c>
      <c r="F20" s="23" t="s">
        <v>418</v>
      </c>
      <c r="G20" s="23" t="s">
        <v>445</v>
      </c>
      <c r="H20" s="23" t="s">
        <v>340</v>
      </c>
      <c r="I20" s="23" t="s">
        <v>487</v>
      </c>
      <c r="J20" s="23" t="s">
        <v>628</v>
      </c>
      <c r="K20" s="23" t="s">
        <v>13</v>
      </c>
      <c r="L20" s="23" t="s">
        <v>927</v>
      </c>
      <c r="M20" s="23"/>
      <c r="N20" s="23" t="s">
        <v>384</v>
      </c>
      <c r="O20" s="23" t="s">
        <v>324</v>
      </c>
      <c r="P20" s="23" t="s">
        <v>827</v>
      </c>
      <c r="Q20" s="16" t="s">
        <v>235</v>
      </c>
      <c r="R20" s="23"/>
      <c r="S20" s="23" t="s">
        <v>441</v>
      </c>
    </row>
    <row r="21" spans="3:19">
      <c r="C21" s="1">
        <v>19</v>
      </c>
      <c r="D21" s="22" t="s">
        <v>1927</v>
      </c>
      <c r="E21" s="23" t="s">
        <v>172</v>
      </c>
      <c r="F21" s="23" t="s">
        <v>419</v>
      </c>
      <c r="G21" s="23" t="s">
        <v>446</v>
      </c>
      <c r="H21" s="23" t="s">
        <v>341</v>
      </c>
      <c r="I21" s="23" t="s">
        <v>502</v>
      </c>
      <c r="J21" s="23" t="s">
        <v>629</v>
      </c>
      <c r="K21" s="23" t="s">
        <v>141</v>
      </c>
      <c r="L21" s="23" t="s">
        <v>953</v>
      </c>
      <c r="M21" s="23"/>
      <c r="N21" s="23" t="s">
        <v>643</v>
      </c>
      <c r="O21" s="23" t="s">
        <v>325</v>
      </c>
      <c r="P21" s="23" t="s">
        <v>828</v>
      </c>
      <c r="Q21" s="16" t="s">
        <v>232</v>
      </c>
      <c r="R21" s="23"/>
      <c r="S21" s="23" t="s">
        <v>402</v>
      </c>
    </row>
    <row r="22" spans="3:19">
      <c r="C22" s="1">
        <v>20</v>
      </c>
      <c r="D22" s="22" t="s">
        <v>1928</v>
      </c>
      <c r="E22" s="23" t="s">
        <v>121</v>
      </c>
      <c r="F22" s="23" t="s">
        <v>420</v>
      </c>
      <c r="G22" s="23" t="s">
        <v>447</v>
      </c>
      <c r="H22" s="23" t="s">
        <v>342</v>
      </c>
      <c r="I22" s="23" t="s">
        <v>503</v>
      </c>
      <c r="J22" s="23" t="s">
        <v>476</v>
      </c>
      <c r="K22" s="23" t="s">
        <v>142</v>
      </c>
      <c r="L22" s="23"/>
      <c r="M22" s="23"/>
      <c r="N22" s="23" t="s">
        <v>596</v>
      </c>
      <c r="O22" s="23" t="s">
        <v>326</v>
      </c>
      <c r="P22" s="23" t="s">
        <v>829</v>
      </c>
      <c r="Q22" s="84" t="s">
        <v>248</v>
      </c>
      <c r="R22" s="23"/>
      <c r="S22" s="23" t="s">
        <v>403</v>
      </c>
    </row>
    <row r="23" spans="3:19">
      <c r="C23" s="1">
        <v>21</v>
      </c>
      <c r="D23" s="22" t="s">
        <v>1929</v>
      </c>
      <c r="E23" s="23" t="s">
        <v>222</v>
      </c>
      <c r="F23" s="23" t="s">
        <v>421</v>
      </c>
      <c r="G23" s="23" t="s">
        <v>448</v>
      </c>
      <c r="H23" s="23" t="s">
        <v>370</v>
      </c>
      <c r="I23" s="23" t="s">
        <v>504</v>
      </c>
      <c r="J23" s="23" t="s">
        <v>524</v>
      </c>
      <c r="K23" s="23" t="s">
        <v>143</v>
      </c>
      <c r="L23" s="23"/>
      <c r="M23" s="23"/>
      <c r="N23" s="23" t="s">
        <v>428</v>
      </c>
      <c r="O23" s="23" t="s">
        <v>327</v>
      </c>
      <c r="P23" s="23" t="s">
        <v>830</v>
      </c>
      <c r="Q23" s="85" t="s">
        <v>247</v>
      </c>
      <c r="R23" s="23"/>
      <c r="S23" s="23" t="s">
        <v>404</v>
      </c>
    </row>
    <row r="24" spans="3:19">
      <c r="C24" s="1">
        <v>22</v>
      </c>
      <c r="D24" s="22" t="s">
        <v>1930</v>
      </c>
      <c r="E24" s="23" t="s">
        <v>223</v>
      </c>
      <c r="F24" s="23" t="s">
        <v>422</v>
      </c>
      <c r="G24" s="23" t="s">
        <v>449</v>
      </c>
      <c r="H24" s="23" t="s">
        <v>371</v>
      </c>
      <c r="I24" s="23" t="s">
        <v>505</v>
      </c>
      <c r="J24" s="23" t="s">
        <v>602</v>
      </c>
      <c r="K24" s="23" t="s">
        <v>344</v>
      </c>
      <c r="L24" s="23"/>
      <c r="M24" s="23"/>
      <c r="N24" s="23" t="s">
        <v>479</v>
      </c>
      <c r="O24" s="23" t="s">
        <v>351</v>
      </c>
      <c r="P24" s="23" t="s">
        <v>831</v>
      </c>
      <c r="Q24" s="23" t="s">
        <v>148</v>
      </c>
      <c r="R24" s="23"/>
      <c r="S24" s="23" t="s">
        <v>405</v>
      </c>
    </row>
    <row r="25" spans="3:19">
      <c r="C25" s="1">
        <v>23</v>
      </c>
      <c r="D25" s="97" t="s">
        <v>1931</v>
      </c>
      <c r="E25" s="23" t="s">
        <v>167</v>
      </c>
      <c r="F25" s="23" t="s">
        <v>423</v>
      </c>
      <c r="G25" s="23" t="s">
        <v>137</v>
      </c>
      <c r="H25" s="23" t="s">
        <v>372</v>
      </c>
      <c r="I25" s="23" t="s">
        <v>506</v>
      </c>
      <c r="J25" s="23" t="s">
        <v>586</v>
      </c>
      <c r="K25" s="23" t="s">
        <v>345</v>
      </c>
      <c r="L25" s="23"/>
      <c r="M25" s="23"/>
      <c r="N25" s="23" t="s">
        <v>1878</v>
      </c>
      <c r="O25" s="23" t="s">
        <v>366</v>
      </c>
      <c r="P25" s="23" t="s">
        <v>845</v>
      </c>
      <c r="Q25" s="23" t="s">
        <v>174</v>
      </c>
      <c r="R25" s="85"/>
      <c r="S25" s="85" t="s">
        <v>409</v>
      </c>
    </row>
    <row r="26" spans="3:19">
      <c r="C26" s="1">
        <v>24</v>
      </c>
      <c r="D26" s="22" t="s">
        <v>1932</v>
      </c>
      <c r="E26" s="23" t="s">
        <v>3117</v>
      </c>
      <c r="F26" s="23" t="s">
        <v>424</v>
      </c>
      <c r="G26" s="23" t="s">
        <v>450</v>
      </c>
      <c r="H26" s="23" t="s">
        <v>373</v>
      </c>
      <c r="I26" s="23" t="s">
        <v>507</v>
      </c>
      <c r="J26" s="23" t="s">
        <v>587</v>
      </c>
      <c r="K26" s="23" t="s">
        <v>335</v>
      </c>
      <c r="L26" s="23"/>
      <c r="M26" s="23"/>
      <c r="N26" s="23" t="s">
        <v>797</v>
      </c>
      <c r="O26" s="23" t="s">
        <v>646</v>
      </c>
      <c r="P26" s="23" t="s">
        <v>846</v>
      </c>
      <c r="Q26" s="23" t="s">
        <v>149</v>
      </c>
      <c r="R26" s="16"/>
      <c r="S26" s="16" t="s">
        <v>589</v>
      </c>
    </row>
    <row r="27" spans="3:19">
      <c r="C27" s="1">
        <v>25</v>
      </c>
      <c r="D27" s="97" t="s">
        <v>1933</v>
      </c>
      <c r="E27" s="23" t="s">
        <v>169</v>
      </c>
      <c r="F27" s="23" t="s">
        <v>425</v>
      </c>
      <c r="G27" s="23" t="s">
        <v>451</v>
      </c>
      <c r="H27" s="23" t="s">
        <v>374</v>
      </c>
      <c r="I27" s="23" t="s">
        <v>508</v>
      </c>
      <c r="J27" s="23" t="s">
        <v>630</v>
      </c>
      <c r="K27" s="23" t="s">
        <v>369</v>
      </c>
      <c r="L27" s="23"/>
      <c r="M27" s="23"/>
      <c r="N27" s="23" t="s">
        <v>803</v>
      </c>
      <c r="O27" s="23" t="s">
        <v>392</v>
      </c>
      <c r="P27" s="23" t="s">
        <v>847</v>
      </c>
      <c r="Q27" s="23" t="s">
        <v>583</v>
      </c>
      <c r="R27" s="85"/>
      <c r="S27" s="85" t="s">
        <v>648</v>
      </c>
    </row>
    <row r="28" spans="3:19">
      <c r="C28" s="1">
        <v>26</v>
      </c>
      <c r="D28" s="22" t="s">
        <v>1934</v>
      </c>
      <c r="E28" s="23" t="s">
        <v>1873</v>
      </c>
      <c r="F28" s="23" t="s">
        <v>460</v>
      </c>
      <c r="G28" s="23" t="s">
        <v>452</v>
      </c>
      <c r="H28" s="23" t="s">
        <v>624</v>
      </c>
      <c r="I28" s="23" t="s">
        <v>509</v>
      </c>
      <c r="J28" s="23" t="s">
        <v>557</v>
      </c>
      <c r="K28" s="23" t="s">
        <v>774</v>
      </c>
      <c r="L28" s="23"/>
      <c r="M28" s="23"/>
      <c r="N28" s="23" t="s">
        <v>804</v>
      </c>
      <c r="O28" s="23" t="s">
        <v>393</v>
      </c>
      <c r="P28" s="23"/>
      <c r="Q28" s="23" t="s">
        <v>252</v>
      </c>
      <c r="R28" s="23"/>
      <c r="S28" s="23" t="s">
        <v>246</v>
      </c>
    </row>
    <row r="29" spans="3:19">
      <c r="C29" s="1">
        <v>27</v>
      </c>
      <c r="D29" s="22" t="s">
        <v>133</v>
      </c>
      <c r="E29" s="23" t="s">
        <v>1874</v>
      </c>
      <c r="F29" s="23" t="s">
        <v>461</v>
      </c>
      <c r="G29" s="23" t="s">
        <v>453</v>
      </c>
      <c r="H29" s="23" t="s">
        <v>375</v>
      </c>
      <c r="I29" s="23" t="s">
        <v>510</v>
      </c>
      <c r="J29" s="23" t="s">
        <v>562</v>
      </c>
      <c r="K29" s="23" t="s">
        <v>779</v>
      </c>
      <c r="L29" s="23"/>
      <c r="M29" s="23"/>
      <c r="N29" s="23" t="s">
        <v>842</v>
      </c>
      <c r="O29" s="23" t="s">
        <v>394</v>
      </c>
      <c r="P29" s="23"/>
      <c r="Q29" s="85" t="s">
        <v>255</v>
      </c>
      <c r="R29" s="85"/>
      <c r="S29" s="85" t="s">
        <v>250</v>
      </c>
    </row>
    <row r="30" spans="3:19">
      <c r="C30" s="1">
        <v>28</v>
      </c>
      <c r="D30" s="98" t="s">
        <v>20</v>
      </c>
      <c r="E30" s="23" t="s">
        <v>1875</v>
      </c>
      <c r="F30" s="23" t="s">
        <v>462</v>
      </c>
      <c r="G30" s="23" t="s">
        <v>454</v>
      </c>
      <c r="H30" s="23" t="s">
        <v>376</v>
      </c>
      <c r="I30" s="23" t="s">
        <v>500</v>
      </c>
      <c r="J30" s="23" t="s">
        <v>263</v>
      </c>
      <c r="K30" s="23" t="s">
        <v>785</v>
      </c>
      <c r="L30" s="23"/>
      <c r="M30" s="23"/>
      <c r="N30" s="23" t="s">
        <v>843</v>
      </c>
      <c r="O30" s="23" t="s">
        <v>406</v>
      </c>
      <c r="P30" s="23"/>
      <c r="Q30" s="16" t="s">
        <v>313</v>
      </c>
      <c r="R30" s="85"/>
      <c r="S30" s="85" t="s">
        <v>244</v>
      </c>
    </row>
    <row r="31" spans="3:19">
      <c r="C31" s="1">
        <v>29</v>
      </c>
      <c r="D31" s="22" t="s">
        <v>173</v>
      </c>
      <c r="E31" s="23" t="s">
        <v>228</v>
      </c>
      <c r="F31" s="23" t="s">
        <v>463</v>
      </c>
      <c r="G31" s="23" t="s">
        <v>455</v>
      </c>
      <c r="H31" s="23" t="s">
        <v>377</v>
      </c>
      <c r="I31" s="23" t="s">
        <v>501</v>
      </c>
      <c r="J31" s="23" t="s">
        <v>256</v>
      </c>
      <c r="K31" s="23" t="s">
        <v>786</v>
      </c>
      <c r="L31" s="23"/>
      <c r="M31" s="23"/>
      <c r="N31" s="23" t="s">
        <v>844</v>
      </c>
      <c r="O31" s="23" t="s">
        <v>407</v>
      </c>
      <c r="P31" s="23"/>
      <c r="Q31" s="85" t="s">
        <v>359</v>
      </c>
      <c r="R31" s="85"/>
      <c r="S31" s="85" t="s">
        <v>663</v>
      </c>
    </row>
    <row r="32" spans="3:19">
      <c r="C32" s="1">
        <v>30</v>
      </c>
      <c r="D32" s="22" t="s">
        <v>174</v>
      </c>
      <c r="E32" s="23" t="s">
        <v>170</v>
      </c>
      <c r="F32" s="23" t="s">
        <v>464</v>
      </c>
      <c r="G32" s="23" t="s">
        <v>456</v>
      </c>
      <c r="H32" s="23" t="s">
        <v>378</v>
      </c>
      <c r="I32" s="23" t="s">
        <v>525</v>
      </c>
      <c r="J32" s="23" t="s">
        <v>322</v>
      </c>
      <c r="K32" s="23" t="s">
        <v>1887</v>
      </c>
      <c r="L32" s="23"/>
      <c r="M32" s="23"/>
      <c r="N32" s="23" t="s">
        <v>867</v>
      </c>
      <c r="O32" s="23" t="s">
        <v>408</v>
      </c>
      <c r="P32" s="23"/>
      <c r="Q32" s="23" t="s">
        <v>360</v>
      </c>
      <c r="R32" s="85"/>
      <c r="S32" s="85" t="s">
        <v>665</v>
      </c>
    </row>
    <row r="33" spans="3:19">
      <c r="C33" s="1">
        <v>31</v>
      </c>
      <c r="D33" s="22" t="s">
        <v>657</v>
      </c>
      <c r="E33" s="23" t="s">
        <v>1876</v>
      </c>
      <c r="F33" s="23" t="s">
        <v>465</v>
      </c>
      <c r="G33" s="23" t="s">
        <v>488</v>
      </c>
      <c r="H33" s="23" t="s">
        <v>379</v>
      </c>
      <c r="I33" s="23" t="s">
        <v>526</v>
      </c>
      <c r="J33" s="23" t="s">
        <v>631</v>
      </c>
      <c r="K33" s="23" t="s">
        <v>795</v>
      </c>
      <c r="L33" s="23"/>
      <c r="M33" s="23"/>
      <c r="N33" s="23" t="s">
        <v>868</v>
      </c>
      <c r="O33" s="23" t="s">
        <v>478</v>
      </c>
      <c r="P33" s="23"/>
      <c r="Q33" s="85" t="s">
        <v>361</v>
      </c>
      <c r="R33" s="23"/>
      <c r="S33" s="23" t="s">
        <v>666</v>
      </c>
    </row>
    <row r="34" spans="3:19">
      <c r="C34" s="1">
        <v>32</v>
      </c>
      <c r="D34" s="22" t="s">
        <v>13</v>
      </c>
      <c r="E34" s="23" t="s">
        <v>1877</v>
      </c>
      <c r="F34" s="23" t="s">
        <v>466</v>
      </c>
      <c r="G34" s="23" t="s">
        <v>489</v>
      </c>
      <c r="H34" s="23" t="s">
        <v>380</v>
      </c>
      <c r="I34" s="23" t="s">
        <v>512</v>
      </c>
      <c r="J34" s="23" t="s">
        <v>588</v>
      </c>
      <c r="K34" s="23" t="s">
        <v>1683</v>
      </c>
      <c r="L34" s="23"/>
      <c r="M34" s="23"/>
      <c r="N34" s="23" t="s">
        <v>869</v>
      </c>
      <c r="O34" s="23" t="s">
        <v>511</v>
      </c>
      <c r="P34" s="23"/>
      <c r="Q34" s="85" t="s">
        <v>363</v>
      </c>
      <c r="R34" s="23"/>
      <c r="S34" s="23" t="s">
        <v>668</v>
      </c>
    </row>
    <row r="35" spans="3:19">
      <c r="C35" s="1">
        <v>33</v>
      </c>
      <c r="D35" s="22" t="s">
        <v>2</v>
      </c>
      <c r="E35" s="23" t="s">
        <v>214</v>
      </c>
      <c r="F35" s="23" t="s">
        <v>467</v>
      </c>
      <c r="G35" s="23" t="s">
        <v>555</v>
      </c>
      <c r="H35" s="23" t="s">
        <v>381</v>
      </c>
      <c r="I35" s="23" t="s">
        <v>513</v>
      </c>
      <c r="J35" s="36" t="s">
        <v>262</v>
      </c>
      <c r="K35" s="23" t="s">
        <v>801</v>
      </c>
      <c r="L35" s="23"/>
      <c r="M35" s="23"/>
      <c r="N35" s="23" t="s">
        <v>1719</v>
      </c>
      <c r="O35" s="23" t="s">
        <v>514</v>
      </c>
      <c r="P35" s="23"/>
      <c r="Q35" s="22" t="s">
        <v>253</v>
      </c>
      <c r="R35" s="23"/>
      <c r="S35" s="23" t="s">
        <v>669</v>
      </c>
    </row>
    <row r="36" spans="3:19">
      <c r="C36" s="1">
        <v>34</v>
      </c>
      <c r="D36" s="22" t="s">
        <v>0</v>
      </c>
      <c r="E36" s="23" t="s">
        <v>216</v>
      </c>
      <c r="F36" s="23" t="s">
        <v>468</v>
      </c>
      <c r="G36" s="23" t="s">
        <v>563</v>
      </c>
      <c r="H36" s="23" t="s">
        <v>547</v>
      </c>
      <c r="I36" s="23" t="s">
        <v>535</v>
      </c>
      <c r="J36" s="22" t="s">
        <v>146</v>
      </c>
      <c r="K36" s="23" t="s">
        <v>1710</v>
      </c>
      <c r="L36" s="23"/>
      <c r="M36" s="23"/>
      <c r="N36" s="23" t="s">
        <v>872</v>
      </c>
      <c r="O36" s="23" t="s">
        <v>277</v>
      </c>
      <c r="P36" s="23"/>
      <c r="Q36" s="22" t="s">
        <v>259</v>
      </c>
      <c r="R36" s="23"/>
      <c r="S36" s="23" t="s">
        <v>670</v>
      </c>
    </row>
    <row r="37" spans="3:19">
      <c r="C37" s="1">
        <v>35</v>
      </c>
      <c r="D37" s="22" t="s">
        <v>1935</v>
      </c>
      <c r="E37" s="23" t="s">
        <v>219</v>
      </c>
      <c r="F37" s="23" t="s">
        <v>469</v>
      </c>
      <c r="G37" s="23" t="s">
        <v>527</v>
      </c>
      <c r="H37" s="23" t="s">
        <v>415</v>
      </c>
      <c r="I37" s="23" t="s">
        <v>551</v>
      </c>
      <c r="J37" s="36" t="s">
        <v>147</v>
      </c>
      <c r="K37" s="23" t="s">
        <v>1712</v>
      </c>
      <c r="L37" s="23"/>
      <c r="M37" s="23"/>
      <c r="N37" s="23" t="s">
        <v>873</v>
      </c>
      <c r="O37" s="23" t="s">
        <v>315</v>
      </c>
      <c r="P37" s="23"/>
      <c r="Q37" s="36" t="s">
        <v>314</v>
      </c>
      <c r="R37" s="23"/>
      <c r="S37" s="23" t="s">
        <v>1879</v>
      </c>
    </row>
    <row r="38" spans="3:19">
      <c r="C38" s="1">
        <v>36</v>
      </c>
      <c r="D38" s="22" t="s">
        <v>1936</v>
      </c>
      <c r="E38" s="23" t="s">
        <v>220</v>
      </c>
      <c r="F38" s="23" t="s">
        <v>470</v>
      </c>
      <c r="G38" s="23" t="s">
        <v>531</v>
      </c>
      <c r="H38" s="23" t="s">
        <v>416</v>
      </c>
      <c r="I38" s="23" t="s">
        <v>552</v>
      </c>
      <c r="J38" s="23" t="s">
        <v>272</v>
      </c>
      <c r="K38" s="23" t="s">
        <v>838</v>
      </c>
      <c r="L38" s="23"/>
      <c r="M38" s="23"/>
      <c r="N38" s="23" t="s">
        <v>874</v>
      </c>
      <c r="O38" s="23" t="s">
        <v>592</v>
      </c>
      <c r="P38" s="23"/>
      <c r="Q38" s="85" t="s">
        <v>591</v>
      </c>
      <c r="R38" s="23"/>
      <c r="S38" s="23" t="s">
        <v>1881</v>
      </c>
    </row>
    <row r="39" spans="3:19">
      <c r="C39" s="1">
        <v>37</v>
      </c>
      <c r="D39" s="22" t="s">
        <v>145</v>
      </c>
      <c r="E39" s="23" t="s">
        <v>221</v>
      </c>
      <c r="F39" s="23" t="s">
        <v>471</v>
      </c>
      <c r="G39" s="23" t="s">
        <v>515</v>
      </c>
      <c r="H39" s="23" t="s">
        <v>457</v>
      </c>
      <c r="I39" s="23" t="s">
        <v>553</v>
      </c>
      <c r="J39" s="23" t="s">
        <v>280</v>
      </c>
      <c r="K39" s="23" t="s">
        <v>1713</v>
      </c>
      <c r="L39" s="23"/>
      <c r="M39" s="23"/>
      <c r="N39" s="23" t="s">
        <v>1720</v>
      </c>
      <c r="O39" s="23" t="s">
        <v>442</v>
      </c>
      <c r="P39" s="23"/>
      <c r="Q39" s="85" t="s">
        <v>279</v>
      </c>
      <c r="R39" s="23"/>
      <c r="S39" s="23" t="s">
        <v>1882</v>
      </c>
    </row>
    <row r="40" spans="3:19">
      <c r="C40" s="1">
        <v>38</v>
      </c>
      <c r="D40" s="22" t="s">
        <v>1</v>
      </c>
      <c r="E40" s="23" t="s">
        <v>661</v>
      </c>
      <c r="F40" s="23" t="s">
        <v>472</v>
      </c>
      <c r="G40" s="23" t="s">
        <v>541</v>
      </c>
      <c r="H40" s="23" t="s">
        <v>458</v>
      </c>
      <c r="I40" s="23" t="s">
        <v>909</v>
      </c>
      <c r="J40" s="23" t="s">
        <v>307</v>
      </c>
      <c r="K40" s="23" t="s">
        <v>1715</v>
      </c>
      <c r="L40" s="23"/>
      <c r="M40" s="23"/>
      <c r="N40" s="23" t="s">
        <v>875</v>
      </c>
      <c r="O40" s="23" t="s">
        <v>534</v>
      </c>
      <c r="P40" s="23"/>
      <c r="Q40" s="85" t="s">
        <v>275</v>
      </c>
      <c r="R40" s="23"/>
      <c r="S40" s="23" t="s">
        <v>689</v>
      </c>
    </row>
    <row r="41" spans="3:19">
      <c r="C41" s="1">
        <v>39</v>
      </c>
      <c r="D41" s="22" t="s">
        <v>3</v>
      </c>
      <c r="E41" s="23" t="s">
        <v>662</v>
      </c>
      <c r="F41" s="23" t="s">
        <v>473</v>
      </c>
      <c r="G41" s="23" t="s">
        <v>516</v>
      </c>
      <c r="H41" s="23" t="s">
        <v>490</v>
      </c>
      <c r="I41" s="23" t="s">
        <v>910</v>
      </c>
      <c r="J41" s="23" t="s">
        <v>308</v>
      </c>
      <c r="K41" s="23" t="s">
        <v>860</v>
      </c>
      <c r="L41" s="23"/>
      <c r="M41" s="23"/>
      <c r="N41" s="23" t="s">
        <v>897</v>
      </c>
      <c r="O41" s="23" t="s">
        <v>233</v>
      </c>
      <c r="P41" s="23"/>
      <c r="Q41" s="85" t="s">
        <v>276</v>
      </c>
      <c r="R41" s="23"/>
      <c r="S41" s="23" t="s">
        <v>690</v>
      </c>
    </row>
    <row r="42" spans="3:19">
      <c r="C42" s="1">
        <v>40</v>
      </c>
      <c r="D42" s="22" t="s">
        <v>146</v>
      </c>
      <c r="E42" s="23" t="s">
        <v>671</v>
      </c>
      <c r="F42" s="23" t="s">
        <v>474</v>
      </c>
      <c r="G42" s="23" t="s">
        <v>517</v>
      </c>
      <c r="H42" s="23" t="s">
        <v>519</v>
      </c>
      <c r="I42" s="23" t="s">
        <v>1834</v>
      </c>
      <c r="J42" s="23" t="s">
        <v>343</v>
      </c>
      <c r="K42" s="23" t="s">
        <v>1888</v>
      </c>
      <c r="L42" s="23"/>
      <c r="M42" s="23"/>
      <c r="N42" s="23" t="s">
        <v>898</v>
      </c>
      <c r="O42" s="23" t="s">
        <v>719</v>
      </c>
      <c r="P42" s="23"/>
      <c r="Q42" s="85" t="s">
        <v>283</v>
      </c>
      <c r="R42" s="23"/>
      <c r="S42" s="23" t="s">
        <v>693</v>
      </c>
    </row>
    <row r="43" spans="3:19">
      <c r="C43" s="1">
        <v>41</v>
      </c>
      <c r="D43" s="22" t="s">
        <v>147</v>
      </c>
      <c r="E43" s="23" t="s">
        <v>673</v>
      </c>
      <c r="F43" s="23" t="s">
        <v>475</v>
      </c>
      <c r="G43" s="23" t="s">
        <v>518</v>
      </c>
      <c r="H43" s="23" t="s">
        <v>528</v>
      </c>
      <c r="I43" s="23" t="s">
        <v>1835</v>
      </c>
      <c r="J43" s="23" t="s">
        <v>395</v>
      </c>
      <c r="K43" s="23" t="s">
        <v>862</v>
      </c>
      <c r="L43" s="23"/>
      <c r="M43" s="23"/>
      <c r="N43" s="23" t="s">
        <v>1893</v>
      </c>
      <c r="O43" s="23" t="s">
        <v>1664</v>
      </c>
      <c r="P43" s="23"/>
      <c r="Q43" s="85" t="s">
        <v>284</v>
      </c>
      <c r="R43" s="23"/>
      <c r="S43" s="23" t="s">
        <v>769</v>
      </c>
    </row>
    <row r="44" spans="3:19">
      <c r="C44" s="1">
        <v>42</v>
      </c>
      <c r="D44" s="22" t="s">
        <v>1922</v>
      </c>
      <c r="E44" s="23" t="s">
        <v>674</v>
      </c>
      <c r="F44" s="23" t="s">
        <v>491</v>
      </c>
      <c r="G44" s="23" t="s">
        <v>546</v>
      </c>
      <c r="H44" s="23" t="s">
        <v>532</v>
      </c>
      <c r="I44" s="23" t="s">
        <v>1836</v>
      </c>
      <c r="J44" s="23" t="s">
        <v>644</v>
      </c>
      <c r="K44" s="23" t="s">
        <v>885</v>
      </c>
      <c r="L44" s="23"/>
      <c r="M44" s="23"/>
      <c r="N44" s="23" t="s">
        <v>1722</v>
      </c>
      <c r="O44" s="23" t="s">
        <v>1886</v>
      </c>
      <c r="P44" s="23"/>
      <c r="Q44" s="85" t="s">
        <v>234</v>
      </c>
      <c r="R44" s="23"/>
      <c r="S44" s="23" t="s">
        <v>776</v>
      </c>
    </row>
    <row r="45" spans="3:19">
      <c r="C45" s="1">
        <v>43</v>
      </c>
      <c r="D45" s="22" t="s">
        <v>1923</v>
      </c>
      <c r="E45" s="23" t="s">
        <v>1880</v>
      </c>
      <c r="F45" s="23" t="s">
        <v>492</v>
      </c>
      <c r="G45" s="23" t="s">
        <v>549</v>
      </c>
      <c r="H45" s="23" t="s">
        <v>537</v>
      </c>
      <c r="I45" s="23" t="s">
        <v>911</v>
      </c>
      <c r="J45" s="23" t="s">
        <v>645</v>
      </c>
      <c r="K45" s="23" t="s">
        <v>902</v>
      </c>
      <c r="L45" s="23"/>
      <c r="M45" s="23"/>
      <c r="N45" s="23" t="s">
        <v>899</v>
      </c>
      <c r="O45" s="23" t="s">
        <v>764</v>
      </c>
      <c r="P45" s="23"/>
      <c r="Q45" s="85" t="s">
        <v>236</v>
      </c>
      <c r="R45" s="23"/>
      <c r="S45" s="23" t="s">
        <v>739</v>
      </c>
    </row>
    <row r="46" spans="3:19">
      <c r="C46" s="1">
        <v>44</v>
      </c>
      <c r="D46" s="22" t="s">
        <v>1924</v>
      </c>
      <c r="E46" s="23" t="s">
        <v>677</v>
      </c>
      <c r="F46" s="23" t="s">
        <v>493</v>
      </c>
      <c r="G46" s="23" t="s">
        <v>560</v>
      </c>
      <c r="H46" s="23" t="s">
        <v>542</v>
      </c>
      <c r="I46" s="23" t="s">
        <v>913</v>
      </c>
      <c r="J46" s="23" t="s">
        <v>144</v>
      </c>
      <c r="K46" s="23" t="s">
        <v>903</v>
      </c>
      <c r="L46" s="23"/>
      <c r="M46" s="23"/>
      <c r="N46" s="23" t="s">
        <v>1723</v>
      </c>
      <c r="O46" s="23" t="s">
        <v>765</v>
      </c>
      <c r="P46" s="23"/>
      <c r="Q46" s="85" t="s">
        <v>362</v>
      </c>
      <c r="R46" s="23"/>
      <c r="S46" s="23" t="s">
        <v>744</v>
      </c>
    </row>
    <row r="47" spans="3:19">
      <c r="C47" s="1">
        <v>45</v>
      </c>
      <c r="D47" s="22" t="s">
        <v>1925</v>
      </c>
      <c r="E47" s="23" t="s">
        <v>678</v>
      </c>
      <c r="F47" s="23" t="s">
        <v>494</v>
      </c>
      <c r="G47" s="23" t="s">
        <v>544</v>
      </c>
      <c r="H47" s="23" t="s">
        <v>554</v>
      </c>
      <c r="I47" s="22" t="s">
        <v>1812</v>
      </c>
      <c r="J47" s="23" t="s">
        <v>398</v>
      </c>
      <c r="K47" s="23"/>
      <c r="L47" s="23"/>
      <c r="M47" s="23"/>
      <c r="N47" s="23"/>
      <c r="O47" s="23" t="s">
        <v>766</v>
      </c>
      <c r="P47" s="23"/>
      <c r="Q47" s="85" t="s">
        <v>258</v>
      </c>
      <c r="R47" s="23"/>
      <c r="S47" s="23" t="s">
        <v>745</v>
      </c>
    </row>
    <row r="48" spans="3:19">
      <c r="C48" s="1">
        <v>46</v>
      </c>
      <c r="D48" s="22" t="s">
        <v>74</v>
      </c>
      <c r="E48" s="23" t="s">
        <v>680</v>
      </c>
      <c r="F48" s="23" t="s">
        <v>495</v>
      </c>
      <c r="G48" s="23" t="s">
        <v>558</v>
      </c>
      <c r="H48" s="23" t="s">
        <v>249</v>
      </c>
      <c r="I48" s="22" t="s">
        <v>1848</v>
      </c>
      <c r="J48" s="23" t="s">
        <v>792</v>
      </c>
      <c r="K48" s="23"/>
      <c r="L48" s="23"/>
      <c r="M48" s="23"/>
      <c r="N48" s="23"/>
      <c r="O48" s="23" t="s">
        <v>771</v>
      </c>
      <c r="P48" s="23"/>
      <c r="Q48" s="16" t="s">
        <v>239</v>
      </c>
      <c r="R48" s="23"/>
      <c r="S48" s="23" t="s">
        <v>746</v>
      </c>
    </row>
    <row r="49" spans="3:19">
      <c r="C49" s="1">
        <v>47</v>
      </c>
      <c r="D49" s="22"/>
      <c r="E49" s="23" t="s">
        <v>681</v>
      </c>
      <c r="F49" s="23" t="s">
        <v>496</v>
      </c>
      <c r="G49" s="23" t="s">
        <v>536</v>
      </c>
      <c r="H49" s="23" t="s">
        <v>293</v>
      </c>
      <c r="I49" s="22" t="s">
        <v>1895</v>
      </c>
      <c r="J49" s="23" t="s">
        <v>799</v>
      </c>
      <c r="K49" s="23"/>
      <c r="L49" s="23"/>
      <c r="M49" s="23"/>
      <c r="N49" s="23"/>
      <c r="O49" s="23" t="s">
        <v>772</v>
      </c>
      <c r="P49" s="23"/>
      <c r="Q49" s="22" t="s">
        <v>365</v>
      </c>
      <c r="R49" s="23"/>
      <c r="S49" s="23" t="s">
        <v>748</v>
      </c>
    </row>
    <row r="50" spans="3:19">
      <c r="C50" s="1">
        <v>48</v>
      </c>
      <c r="D50" s="22"/>
      <c r="E50" s="23" t="s">
        <v>682</v>
      </c>
      <c r="F50" s="23" t="s">
        <v>497</v>
      </c>
      <c r="G50" s="23" t="s">
        <v>857</v>
      </c>
      <c r="H50" s="23" t="s">
        <v>625</v>
      </c>
      <c r="I50" s="22" t="s">
        <v>1849</v>
      </c>
      <c r="J50" s="23" t="s">
        <v>807</v>
      </c>
      <c r="K50" s="23"/>
      <c r="L50" s="23"/>
      <c r="M50" s="23"/>
      <c r="N50" s="23"/>
      <c r="O50" s="23" t="s">
        <v>775</v>
      </c>
      <c r="P50" s="23"/>
      <c r="Q50" s="23" t="s">
        <v>243</v>
      </c>
      <c r="R50" s="23"/>
      <c r="S50" s="23" t="s">
        <v>749</v>
      </c>
    </row>
    <row r="51" spans="3:19">
      <c r="C51" s="1">
        <v>49</v>
      </c>
      <c r="D51" s="22"/>
      <c r="E51" s="23" t="s">
        <v>683</v>
      </c>
      <c r="F51" s="23" t="s">
        <v>332</v>
      </c>
      <c r="G51" s="23" t="s">
        <v>858</v>
      </c>
      <c r="H51" s="23" t="s">
        <v>294</v>
      </c>
      <c r="I51" s="22" t="s">
        <v>1896</v>
      </c>
      <c r="J51" s="23" t="s">
        <v>355</v>
      </c>
      <c r="K51" s="23"/>
      <c r="L51" s="23"/>
      <c r="M51" s="23"/>
      <c r="N51" s="23"/>
      <c r="O51" s="23" t="s">
        <v>1670</v>
      </c>
      <c r="P51" s="23"/>
      <c r="Q51" s="23" t="s">
        <v>700</v>
      </c>
      <c r="R51" s="23"/>
      <c r="S51" s="23" t="s">
        <v>1885</v>
      </c>
    </row>
    <row r="52" spans="3:19">
      <c r="C52" s="1">
        <v>50</v>
      </c>
      <c r="D52" s="22"/>
      <c r="E52" s="23" t="s">
        <v>684</v>
      </c>
      <c r="F52" s="23" t="s">
        <v>498</v>
      </c>
      <c r="G52" s="23" t="s">
        <v>894</v>
      </c>
      <c r="H52" s="23" t="s">
        <v>271</v>
      </c>
      <c r="I52" s="22" t="s">
        <v>1850</v>
      </c>
      <c r="J52" s="23" t="s">
        <v>1687</v>
      </c>
      <c r="K52" s="23"/>
      <c r="L52" s="23"/>
      <c r="M52" s="23"/>
      <c r="N52" s="23"/>
      <c r="O52" s="23" t="s">
        <v>1671</v>
      </c>
      <c r="P52" s="23"/>
      <c r="Q52" s="23" t="s">
        <v>701</v>
      </c>
      <c r="R52" s="23"/>
      <c r="S52" s="23" t="s">
        <v>1666</v>
      </c>
    </row>
    <row r="53" spans="3:19">
      <c r="C53" s="1">
        <v>51</v>
      </c>
      <c r="D53" s="22"/>
      <c r="E53" s="23" t="s">
        <v>685</v>
      </c>
      <c r="F53" s="23" t="s">
        <v>499</v>
      </c>
      <c r="G53" s="23" t="s">
        <v>1889</v>
      </c>
      <c r="H53" s="23" t="s">
        <v>251</v>
      </c>
      <c r="I53" s="23" t="s">
        <v>1902</v>
      </c>
      <c r="J53" s="23" t="s">
        <v>1688</v>
      </c>
      <c r="K53" s="23"/>
      <c r="L53" s="23"/>
      <c r="M53" s="23"/>
      <c r="N53" s="23"/>
      <c r="O53" s="36" t="s">
        <v>793</v>
      </c>
      <c r="P53" s="23"/>
      <c r="Q53" s="23" t="s">
        <v>702</v>
      </c>
      <c r="R53" s="23"/>
      <c r="S53" s="23" t="s">
        <v>784</v>
      </c>
    </row>
    <row r="54" spans="3:19">
      <c r="C54" s="1">
        <v>52</v>
      </c>
      <c r="D54" s="22"/>
      <c r="E54" s="23" t="s">
        <v>686</v>
      </c>
      <c r="F54" s="23" t="s">
        <v>520</v>
      </c>
      <c r="G54" s="23" t="s">
        <v>1890</v>
      </c>
      <c r="H54" s="23" t="s">
        <v>290</v>
      </c>
      <c r="I54" s="22" t="s">
        <v>1852</v>
      </c>
      <c r="J54" s="23" t="s">
        <v>837</v>
      </c>
      <c r="K54" s="23"/>
      <c r="L54" s="23"/>
      <c r="M54" s="23"/>
      <c r="N54" s="23"/>
      <c r="O54" s="23" t="s">
        <v>1676</v>
      </c>
      <c r="P54" s="23"/>
      <c r="Q54" s="23" t="s">
        <v>703</v>
      </c>
      <c r="R54" s="23"/>
      <c r="S54" s="23" t="s">
        <v>800</v>
      </c>
    </row>
    <row r="55" spans="3:19">
      <c r="C55" s="1">
        <v>53</v>
      </c>
      <c r="D55" s="22"/>
      <c r="E55" s="23" t="s">
        <v>687</v>
      </c>
      <c r="F55" s="23" t="s">
        <v>521</v>
      </c>
      <c r="G55" s="23" t="s">
        <v>1891</v>
      </c>
      <c r="H55" s="23" t="s">
        <v>367</v>
      </c>
      <c r="I55" s="22" t="s">
        <v>944</v>
      </c>
      <c r="J55" s="23" t="s">
        <v>841</v>
      </c>
      <c r="K55" s="23"/>
      <c r="L55" s="23"/>
      <c r="M55" s="23"/>
      <c r="N55" s="23"/>
      <c r="O55" s="23" t="s">
        <v>1738</v>
      </c>
      <c r="P55" s="23"/>
      <c r="Q55" s="23" t="s">
        <v>706</v>
      </c>
      <c r="R55" s="23"/>
      <c r="S55" s="23" t="s">
        <v>1686</v>
      </c>
    </row>
    <row r="56" spans="3:19">
      <c r="C56" s="1">
        <v>54</v>
      </c>
      <c r="D56" s="22"/>
      <c r="E56" s="23" t="s">
        <v>688</v>
      </c>
      <c r="F56" s="23" t="s">
        <v>522</v>
      </c>
      <c r="G56" s="23" t="s">
        <v>1892</v>
      </c>
      <c r="H56" s="23" t="s">
        <v>295</v>
      </c>
      <c r="I56" s="22" t="s">
        <v>945</v>
      </c>
      <c r="J56" s="23" t="s">
        <v>850</v>
      </c>
      <c r="K56" s="23"/>
      <c r="L56" s="23"/>
      <c r="M56" s="23"/>
      <c r="N56" s="23"/>
      <c r="O56" s="23" t="s">
        <v>1739</v>
      </c>
      <c r="P56" s="23"/>
      <c r="Q56" s="23" t="s">
        <v>707</v>
      </c>
      <c r="R56" s="23"/>
      <c r="S56" s="23" t="s">
        <v>809</v>
      </c>
    </row>
    <row r="57" spans="3:19">
      <c r="C57" s="1">
        <v>55</v>
      </c>
      <c r="D57" s="22"/>
      <c r="E57" s="23" t="s">
        <v>691</v>
      </c>
      <c r="F57" s="23" t="s">
        <v>523</v>
      </c>
      <c r="G57" s="23" t="s">
        <v>917</v>
      </c>
      <c r="H57" s="23" t="s">
        <v>296</v>
      </c>
      <c r="I57" s="22" t="s">
        <v>1813</v>
      </c>
      <c r="J57" s="23" t="s">
        <v>851</v>
      </c>
      <c r="K57" s="23"/>
      <c r="L57" s="23"/>
      <c r="M57" s="23"/>
      <c r="N57" s="23"/>
      <c r="O57" s="23" t="s">
        <v>1740</v>
      </c>
      <c r="P57" s="23"/>
      <c r="Q57" s="23" t="s">
        <v>708</v>
      </c>
      <c r="R57" s="23"/>
      <c r="S57" s="23" t="s">
        <v>826</v>
      </c>
    </row>
    <row r="58" spans="3:19">
      <c r="C58" s="1">
        <v>56</v>
      </c>
      <c r="D58" s="22"/>
      <c r="E58" s="23" t="s">
        <v>692</v>
      </c>
      <c r="F58" s="23" t="s">
        <v>529</v>
      </c>
      <c r="G58" s="23" t="s">
        <v>918</v>
      </c>
      <c r="H58" s="23" t="s">
        <v>773</v>
      </c>
      <c r="I58" s="22" t="s">
        <v>1814</v>
      </c>
      <c r="J58" s="23" t="s">
        <v>1692</v>
      </c>
      <c r="K58" s="23"/>
      <c r="L58" s="23"/>
      <c r="M58" s="23"/>
      <c r="N58" s="23"/>
      <c r="O58" s="23" t="s">
        <v>835</v>
      </c>
      <c r="P58" s="23"/>
      <c r="Q58" s="23" t="s">
        <v>709</v>
      </c>
      <c r="R58" s="23"/>
      <c r="S58" s="23" t="s">
        <v>832</v>
      </c>
    </row>
    <row r="59" spans="3:19">
      <c r="C59" s="1">
        <v>57</v>
      </c>
      <c r="D59" s="22"/>
      <c r="E59" s="23" t="s">
        <v>694</v>
      </c>
      <c r="F59" s="23" t="s">
        <v>533</v>
      </c>
      <c r="G59" s="23" t="s">
        <v>1803</v>
      </c>
      <c r="H59" s="23" t="s">
        <v>1677</v>
      </c>
      <c r="I59" s="22" t="s">
        <v>1815</v>
      </c>
      <c r="J59" s="23" t="s">
        <v>1694</v>
      </c>
      <c r="K59" s="23"/>
      <c r="L59" s="23"/>
      <c r="M59" s="23"/>
      <c r="N59" s="23"/>
      <c r="O59" s="23" t="s">
        <v>849</v>
      </c>
      <c r="P59" s="23"/>
      <c r="Q59" s="23" t="s">
        <v>710</v>
      </c>
      <c r="R59" s="23"/>
      <c r="S59" s="23" t="s">
        <v>1758</v>
      </c>
    </row>
    <row r="60" spans="3:19">
      <c r="C60" s="1">
        <v>58</v>
      </c>
      <c r="D60" s="22"/>
      <c r="E60" s="23" t="s">
        <v>695</v>
      </c>
      <c r="F60" s="23" t="s">
        <v>538</v>
      </c>
      <c r="G60" s="23" t="s">
        <v>919</v>
      </c>
      <c r="H60" s="23" t="s">
        <v>1678</v>
      </c>
      <c r="I60" s="22" t="s">
        <v>1816</v>
      </c>
      <c r="J60" s="23" t="s">
        <v>1926</v>
      </c>
      <c r="K60" s="23"/>
      <c r="L60" s="23"/>
      <c r="M60" s="23"/>
      <c r="N60" s="23"/>
      <c r="O60" s="23" t="s">
        <v>852</v>
      </c>
      <c r="P60" s="23"/>
      <c r="Q60" s="23" t="s">
        <v>711</v>
      </c>
      <c r="R60" s="23"/>
      <c r="S60" s="23" t="s">
        <v>1711</v>
      </c>
    </row>
    <row r="61" spans="3:19">
      <c r="C61" s="1">
        <v>59</v>
      </c>
      <c r="D61" s="22"/>
      <c r="E61" s="23" t="s">
        <v>696</v>
      </c>
      <c r="F61" s="23" t="s">
        <v>543</v>
      </c>
      <c r="G61" s="23" t="s">
        <v>920</v>
      </c>
      <c r="H61" s="23" t="s">
        <v>1679</v>
      </c>
      <c r="I61" s="22" t="s">
        <v>1817</v>
      </c>
      <c r="J61" s="23" t="s">
        <v>1697</v>
      </c>
      <c r="K61" s="23"/>
      <c r="L61" s="23"/>
      <c r="M61" s="23"/>
      <c r="N61" s="23"/>
      <c r="O61" s="23" t="s">
        <v>1742</v>
      </c>
      <c r="P61" s="23"/>
      <c r="Q61" s="23" t="s">
        <v>234</v>
      </c>
      <c r="R61" s="23"/>
      <c r="S61" s="23" t="s">
        <v>1718</v>
      </c>
    </row>
    <row r="62" spans="3:19">
      <c r="C62" s="1">
        <v>60</v>
      </c>
      <c r="D62" s="22"/>
      <c r="E62" s="23" t="s">
        <v>697</v>
      </c>
      <c r="F62" s="23" t="s">
        <v>622</v>
      </c>
      <c r="G62" s="23" t="s">
        <v>921</v>
      </c>
      <c r="H62" s="23" t="s">
        <v>1680</v>
      </c>
      <c r="I62" s="23" t="s">
        <v>1818</v>
      </c>
      <c r="J62" s="23" t="s">
        <v>628</v>
      </c>
      <c r="K62" s="23"/>
      <c r="L62" s="23"/>
      <c r="M62" s="23"/>
      <c r="N62" s="23"/>
      <c r="O62" s="23" t="s">
        <v>1743</v>
      </c>
      <c r="P62" s="23"/>
      <c r="Q62" s="23" t="s">
        <v>712</v>
      </c>
      <c r="R62" s="23"/>
      <c r="S62" s="23" t="s">
        <v>1691</v>
      </c>
    </row>
    <row r="63" spans="3:19">
      <c r="C63" s="1">
        <v>61</v>
      </c>
      <c r="D63" s="22"/>
      <c r="E63" s="23" t="s">
        <v>698</v>
      </c>
      <c r="F63" s="23" t="s">
        <v>545</v>
      </c>
      <c r="G63" s="23" t="s">
        <v>1804</v>
      </c>
      <c r="H63" s="23" t="s">
        <v>1754</v>
      </c>
      <c r="I63" s="23" t="s">
        <v>946</v>
      </c>
      <c r="J63" s="23" t="s">
        <v>1894</v>
      </c>
      <c r="K63" s="23"/>
      <c r="L63" s="23"/>
      <c r="M63" s="23"/>
      <c r="N63" s="23"/>
      <c r="O63" s="23" t="s">
        <v>1744</v>
      </c>
      <c r="P63" s="23"/>
      <c r="Q63" s="23" t="s">
        <v>2808</v>
      </c>
      <c r="R63" s="23"/>
      <c r="S63" s="23" t="s">
        <v>1693</v>
      </c>
    </row>
    <row r="64" spans="3:19">
      <c r="C64" s="1">
        <v>62</v>
      </c>
      <c r="D64" s="22"/>
      <c r="E64" s="23" t="s">
        <v>699</v>
      </c>
      <c r="F64" s="23" t="s">
        <v>548</v>
      </c>
      <c r="G64" s="23" t="s">
        <v>922</v>
      </c>
      <c r="H64" s="23" t="s">
        <v>1755</v>
      </c>
      <c r="I64" s="23" t="s">
        <v>1897</v>
      </c>
      <c r="J64" s="23" t="s">
        <v>1703</v>
      </c>
      <c r="K64" s="23"/>
      <c r="L64" s="23"/>
      <c r="M64" s="23"/>
      <c r="N64" s="23"/>
      <c r="O64" s="23" t="s">
        <v>891</v>
      </c>
      <c r="P64" s="23"/>
      <c r="Q64" s="23" t="s">
        <v>714</v>
      </c>
      <c r="R64" s="23"/>
      <c r="S64" s="23" t="s">
        <v>1695</v>
      </c>
    </row>
    <row r="65" spans="3:19">
      <c r="C65" s="1">
        <v>63</v>
      </c>
      <c r="D65" s="22"/>
      <c r="E65" s="23" t="s">
        <v>1883</v>
      </c>
      <c r="F65" s="23" t="s">
        <v>550</v>
      </c>
      <c r="G65" s="23" t="s">
        <v>1805</v>
      </c>
      <c r="H65" s="23" t="s">
        <v>1756</v>
      </c>
      <c r="I65" s="22" t="s">
        <v>980</v>
      </c>
      <c r="J65" s="16" t="s">
        <v>951</v>
      </c>
      <c r="K65" s="23"/>
      <c r="L65" s="23"/>
      <c r="M65" s="23"/>
      <c r="N65" s="23"/>
      <c r="O65" s="23" t="s">
        <v>892</v>
      </c>
      <c r="P65" s="23"/>
      <c r="Q65" s="23" t="s">
        <v>1649</v>
      </c>
      <c r="R65" s="23"/>
      <c r="S65" s="23" t="s">
        <v>853</v>
      </c>
    </row>
    <row r="66" spans="3:19">
      <c r="C66" s="1">
        <v>64</v>
      </c>
      <c r="D66" s="22"/>
      <c r="E66" s="23" t="s">
        <v>3322</v>
      </c>
      <c r="F66" s="22" t="s">
        <v>556</v>
      </c>
      <c r="G66" s="23" t="s">
        <v>923</v>
      </c>
      <c r="H66" s="23" t="s">
        <v>1757</v>
      </c>
      <c r="I66" s="22" t="s">
        <v>1855</v>
      </c>
      <c r="J66" s="23" t="s">
        <v>988</v>
      </c>
      <c r="K66" s="23"/>
      <c r="L66" s="23"/>
      <c r="M66" s="23"/>
      <c r="N66" s="23"/>
      <c r="O66" s="23" t="s">
        <v>1745</v>
      </c>
      <c r="P66" s="23"/>
      <c r="Q66" s="85" t="s">
        <v>716</v>
      </c>
      <c r="R66" s="23"/>
      <c r="S66" s="23" t="s">
        <v>854</v>
      </c>
    </row>
    <row r="67" spans="3:19">
      <c r="C67" s="1">
        <v>65</v>
      </c>
      <c r="D67" s="22"/>
      <c r="E67" s="23" t="s">
        <v>3329</v>
      </c>
      <c r="F67" s="22" t="s">
        <v>623</v>
      </c>
      <c r="G67" s="23" t="s">
        <v>1806</v>
      </c>
      <c r="H67" s="23" t="s">
        <v>1759</v>
      </c>
      <c r="I67" s="22" t="s">
        <v>1856</v>
      </c>
      <c r="J67" s="23" t="s">
        <v>1708</v>
      </c>
      <c r="K67" s="23"/>
      <c r="L67" s="23"/>
      <c r="M67" s="23"/>
      <c r="N67" s="23"/>
      <c r="O67" s="23" t="s">
        <v>893</v>
      </c>
      <c r="P67" s="23"/>
      <c r="Q67" s="23" t="s">
        <v>717</v>
      </c>
      <c r="R67" s="23"/>
      <c r="S67" s="23" t="s">
        <v>855</v>
      </c>
    </row>
    <row r="68" spans="3:19">
      <c r="C68" s="1">
        <v>66</v>
      </c>
      <c r="D68" s="22"/>
      <c r="E68" s="23"/>
      <c r="F68" s="22" t="s">
        <v>559</v>
      </c>
      <c r="G68" s="23" t="s">
        <v>1807</v>
      </c>
      <c r="H68" s="23" t="s">
        <v>1760</v>
      </c>
      <c r="I68" s="16" t="s">
        <v>981</v>
      </c>
      <c r="J68" s="23" t="s">
        <v>1709</v>
      </c>
      <c r="K68" s="23"/>
      <c r="L68" s="23"/>
      <c r="M68" s="23"/>
      <c r="N68" s="23"/>
      <c r="O68" s="23" t="s">
        <v>905</v>
      </c>
      <c r="P68" s="23"/>
      <c r="Q68" s="23" t="s">
        <v>1884</v>
      </c>
      <c r="R68" s="23"/>
      <c r="S68" s="23" t="s">
        <v>870</v>
      </c>
    </row>
    <row r="69" spans="3:19">
      <c r="C69" s="1">
        <v>67</v>
      </c>
      <c r="D69" s="22"/>
      <c r="E69" s="23"/>
      <c r="F69" s="22" t="s">
        <v>561</v>
      </c>
      <c r="G69" s="23" t="s">
        <v>1808</v>
      </c>
      <c r="H69" s="23" t="s">
        <v>1761</v>
      </c>
      <c r="I69" s="16" t="s">
        <v>1819</v>
      </c>
      <c r="J69" s="23" t="s">
        <v>1021</v>
      </c>
      <c r="K69" s="23"/>
      <c r="L69" s="23"/>
      <c r="M69" s="23"/>
      <c r="N69" s="23"/>
      <c r="O69" s="23" t="s">
        <v>907</v>
      </c>
      <c r="P69" s="23"/>
      <c r="Q69" s="23" t="s">
        <v>718</v>
      </c>
      <c r="R69" s="23"/>
      <c r="S69" s="23" t="s">
        <v>876</v>
      </c>
    </row>
    <row r="70" spans="3:19">
      <c r="C70" s="1">
        <v>68</v>
      </c>
      <c r="D70" s="22"/>
      <c r="E70" s="23"/>
      <c r="F70" s="22" t="s">
        <v>901</v>
      </c>
      <c r="G70" s="23" t="s">
        <v>1030</v>
      </c>
      <c r="H70" s="23" t="s">
        <v>1762</v>
      </c>
      <c r="I70" s="16" t="s">
        <v>1821</v>
      </c>
      <c r="J70" s="22" t="s">
        <v>1026</v>
      </c>
      <c r="K70" s="23"/>
      <c r="L70" s="23"/>
      <c r="M70" s="23"/>
      <c r="N70" s="23"/>
      <c r="O70" s="23" t="s">
        <v>908</v>
      </c>
      <c r="P70" s="23"/>
      <c r="Q70" s="23" t="s">
        <v>1650</v>
      </c>
      <c r="R70" s="22"/>
      <c r="S70" s="22" t="s">
        <v>877</v>
      </c>
    </row>
    <row r="71" spans="3:19">
      <c r="C71" s="1">
        <v>69</v>
      </c>
      <c r="D71" s="22"/>
      <c r="E71" s="23"/>
      <c r="F71" s="22" t="s">
        <v>1774</v>
      </c>
      <c r="G71" s="22" t="s">
        <v>1809</v>
      </c>
      <c r="H71" s="23" t="s">
        <v>1763</v>
      </c>
      <c r="I71" s="23" t="s">
        <v>982</v>
      </c>
      <c r="J71" s="22" t="s">
        <v>1040</v>
      </c>
      <c r="K71" s="23"/>
      <c r="L71" s="23"/>
      <c r="M71" s="23"/>
      <c r="N71" s="23"/>
      <c r="O71" s="23" t="s">
        <v>1746</v>
      </c>
      <c r="P71" s="23"/>
      <c r="Q71" s="23" t="s">
        <v>1651</v>
      </c>
      <c r="R71" s="22"/>
      <c r="S71" s="22" t="s">
        <v>881</v>
      </c>
    </row>
    <row r="72" spans="3:19">
      <c r="C72" s="1">
        <v>70</v>
      </c>
      <c r="D72" s="22"/>
      <c r="E72" s="23"/>
      <c r="F72" s="23" t="s">
        <v>928</v>
      </c>
      <c r="G72" s="23" t="s">
        <v>1810</v>
      </c>
      <c r="H72" s="23" t="s">
        <v>895</v>
      </c>
      <c r="I72" s="16" t="s">
        <v>983</v>
      </c>
      <c r="J72" s="22"/>
      <c r="K72" s="23"/>
      <c r="L72" s="23"/>
      <c r="M72" s="23"/>
      <c r="N72" s="23"/>
      <c r="O72" s="23" t="s">
        <v>1747</v>
      </c>
      <c r="P72" s="23"/>
      <c r="Q72" s="23" t="s">
        <v>1652</v>
      </c>
      <c r="R72" s="22"/>
      <c r="S72" s="22" t="s">
        <v>884</v>
      </c>
    </row>
    <row r="73" spans="3:19">
      <c r="C73" s="1">
        <v>71</v>
      </c>
      <c r="D73" s="22"/>
      <c r="E73" s="23"/>
      <c r="F73" s="23" t="s">
        <v>929</v>
      </c>
      <c r="G73" s="23" t="s">
        <v>1811</v>
      </c>
      <c r="H73" s="23" t="s">
        <v>1764</v>
      </c>
      <c r="I73" s="16" t="s">
        <v>984</v>
      </c>
      <c r="J73" s="22"/>
      <c r="K73" s="23"/>
      <c r="L73" s="23"/>
      <c r="M73" s="23"/>
      <c r="N73" s="23"/>
      <c r="O73" s="23" t="s">
        <v>1748</v>
      </c>
      <c r="P73" s="23"/>
      <c r="Q73" s="22" t="s">
        <v>1653</v>
      </c>
      <c r="R73" s="22"/>
      <c r="S73" s="22" t="s">
        <v>886</v>
      </c>
    </row>
    <row r="74" spans="3:19">
      <c r="C74" s="1">
        <v>72</v>
      </c>
      <c r="D74" s="22"/>
      <c r="E74" s="23"/>
      <c r="F74" s="23" t="s">
        <v>930</v>
      </c>
      <c r="G74" s="23"/>
      <c r="H74" s="23" t="s">
        <v>1766</v>
      </c>
      <c r="I74" s="22" t="s">
        <v>985</v>
      </c>
      <c r="J74" s="22"/>
      <c r="K74" s="22"/>
      <c r="L74" s="22"/>
      <c r="M74" s="22"/>
      <c r="N74" s="22"/>
      <c r="O74" s="22" t="s">
        <v>1749</v>
      </c>
      <c r="P74" s="22"/>
      <c r="Q74" s="22" t="s">
        <v>1654</v>
      </c>
      <c r="R74" s="22"/>
      <c r="S74" s="22" t="s">
        <v>890</v>
      </c>
    </row>
    <row r="75" spans="3:19">
      <c r="C75" s="1">
        <v>73</v>
      </c>
      <c r="D75" s="22"/>
      <c r="E75" s="23"/>
      <c r="F75" s="23" t="s">
        <v>1775</v>
      </c>
      <c r="G75" s="23"/>
      <c r="H75" s="23" t="s">
        <v>1767</v>
      </c>
      <c r="I75" s="22" t="s">
        <v>1822</v>
      </c>
      <c r="J75" s="22"/>
      <c r="K75" s="22"/>
      <c r="L75" s="22"/>
      <c r="M75" s="22"/>
      <c r="N75" s="16"/>
      <c r="O75" s="22" t="s">
        <v>1750</v>
      </c>
      <c r="P75" s="22"/>
      <c r="Q75" s="23" t="s">
        <v>1655</v>
      </c>
      <c r="R75" s="22"/>
      <c r="S75" s="22" t="s">
        <v>1721</v>
      </c>
    </row>
    <row r="76" spans="3:19">
      <c r="C76" s="1">
        <v>74</v>
      </c>
      <c r="D76" s="22"/>
      <c r="E76" s="23"/>
      <c r="F76" s="22" t="s">
        <v>931</v>
      </c>
      <c r="G76" s="22"/>
      <c r="H76" s="23" t="s">
        <v>1768</v>
      </c>
      <c r="I76" s="16" t="s">
        <v>1823</v>
      </c>
      <c r="J76" s="22"/>
      <c r="K76" s="22"/>
      <c r="L76" s="22"/>
      <c r="M76" s="22"/>
      <c r="N76" s="22"/>
      <c r="O76" s="22" t="s">
        <v>1751</v>
      </c>
      <c r="P76" s="22"/>
      <c r="Q76" s="23" t="s">
        <v>720</v>
      </c>
      <c r="R76" s="23"/>
      <c r="S76" s="23" t="s">
        <v>1724</v>
      </c>
    </row>
    <row r="77" spans="3:19">
      <c r="C77" s="1">
        <v>75</v>
      </c>
      <c r="D77" s="22"/>
      <c r="E77" s="23"/>
      <c r="F77" s="22" t="s">
        <v>932</v>
      </c>
      <c r="G77" s="22"/>
      <c r="H77" s="22" t="s">
        <v>1769</v>
      </c>
      <c r="I77" s="16" t="s">
        <v>986</v>
      </c>
      <c r="J77" s="16"/>
      <c r="K77" s="23"/>
      <c r="L77" s="22"/>
      <c r="M77" s="22"/>
      <c r="N77" s="22"/>
      <c r="O77" s="22" t="s">
        <v>979</v>
      </c>
      <c r="P77" s="22"/>
      <c r="Q77" s="22" t="s">
        <v>721</v>
      </c>
      <c r="R77" s="22"/>
      <c r="S77" s="22" t="s">
        <v>1698</v>
      </c>
    </row>
    <row r="78" spans="3:19">
      <c r="C78" s="1">
        <v>76</v>
      </c>
      <c r="D78" s="22"/>
      <c r="E78" s="22"/>
      <c r="F78" s="22" t="s">
        <v>933</v>
      </c>
      <c r="G78" s="22"/>
      <c r="H78" s="22" t="s">
        <v>1024</v>
      </c>
      <c r="I78" s="16" t="s">
        <v>990</v>
      </c>
      <c r="J78" s="16"/>
      <c r="K78" s="23"/>
      <c r="L78" s="22"/>
      <c r="M78" s="22"/>
      <c r="N78" s="22"/>
      <c r="O78" s="22" t="s">
        <v>1753</v>
      </c>
      <c r="P78" s="22"/>
      <c r="Q78" s="23" t="s">
        <v>722</v>
      </c>
      <c r="R78" s="22"/>
      <c r="S78" s="22" t="s">
        <v>1699</v>
      </c>
    </row>
    <row r="79" spans="3:19">
      <c r="C79" s="1">
        <v>77</v>
      </c>
      <c r="D79" s="22"/>
      <c r="E79" s="22"/>
      <c r="F79" s="23" t="s">
        <v>934</v>
      </c>
      <c r="G79" s="23"/>
      <c r="H79" s="22" t="s">
        <v>1029</v>
      </c>
      <c r="I79" s="22" t="s">
        <v>991</v>
      </c>
      <c r="J79" s="16"/>
      <c r="K79" s="23"/>
      <c r="L79" s="23"/>
      <c r="M79" s="23"/>
      <c r="N79" s="23"/>
      <c r="O79" s="23" t="s">
        <v>989</v>
      </c>
      <c r="P79" s="23"/>
      <c r="Q79" s="23" t="s">
        <v>723</v>
      </c>
      <c r="R79" s="22"/>
      <c r="S79" s="22" t="s">
        <v>1700</v>
      </c>
    </row>
    <row r="80" spans="3:19">
      <c r="C80" s="1">
        <v>78</v>
      </c>
      <c r="D80" s="22"/>
      <c r="E80" s="22"/>
      <c r="F80" s="23" t="s">
        <v>1776</v>
      </c>
      <c r="G80" s="23"/>
      <c r="H80" s="23" t="s">
        <v>1031</v>
      </c>
      <c r="I80" s="22" t="s">
        <v>992</v>
      </c>
      <c r="J80" s="22"/>
      <c r="K80" s="23"/>
      <c r="L80" s="23"/>
      <c r="M80" s="23"/>
      <c r="N80" s="23"/>
      <c r="O80" s="23"/>
      <c r="P80" s="23"/>
      <c r="Q80" s="23" t="s">
        <v>1657</v>
      </c>
      <c r="R80" s="22"/>
      <c r="S80" s="22" t="s">
        <v>1701</v>
      </c>
    </row>
    <row r="81" spans="3:19">
      <c r="C81" s="1">
        <v>79</v>
      </c>
      <c r="D81" s="22"/>
      <c r="E81" s="22"/>
      <c r="F81" s="23" t="s">
        <v>1777</v>
      </c>
      <c r="G81" s="23"/>
      <c r="H81" s="23" t="s">
        <v>1037</v>
      </c>
      <c r="I81" s="22" t="s">
        <v>1837</v>
      </c>
      <c r="J81" s="22"/>
      <c r="K81" s="22"/>
      <c r="L81" s="22"/>
      <c r="M81" s="22"/>
      <c r="N81" s="22"/>
      <c r="O81" s="22"/>
      <c r="P81" s="22"/>
      <c r="Q81" s="22" t="s">
        <v>724</v>
      </c>
      <c r="R81" s="22"/>
      <c r="S81" s="22" t="s">
        <v>904</v>
      </c>
    </row>
    <row r="82" spans="3:19">
      <c r="C82" s="1">
        <v>80</v>
      </c>
      <c r="D82" s="22"/>
      <c r="E82" s="22"/>
      <c r="F82" s="23" t="s">
        <v>1778</v>
      </c>
      <c r="G82" s="23"/>
      <c r="H82" s="23" t="s">
        <v>1038</v>
      </c>
      <c r="I82" s="22" t="s">
        <v>993</v>
      </c>
      <c r="J82" s="22"/>
      <c r="K82" s="22"/>
      <c r="L82" s="22"/>
      <c r="M82" s="22"/>
      <c r="N82" s="22"/>
      <c r="O82" s="22"/>
      <c r="P82" s="22"/>
      <c r="Q82" s="23" t="s">
        <v>725</v>
      </c>
      <c r="R82" s="22"/>
      <c r="S82" s="22" t="s">
        <v>924</v>
      </c>
    </row>
    <row r="83" spans="3:19">
      <c r="C83" s="1">
        <v>81</v>
      </c>
      <c r="D83" s="22"/>
      <c r="E83" s="22"/>
      <c r="F83" s="22" t="s">
        <v>1779</v>
      </c>
      <c r="G83" s="22"/>
      <c r="H83" s="23" t="s">
        <v>1770</v>
      </c>
      <c r="I83" s="22" t="s">
        <v>994</v>
      </c>
      <c r="J83" s="22"/>
      <c r="K83" s="22"/>
      <c r="L83" s="22"/>
      <c r="M83" s="22"/>
      <c r="N83" s="22"/>
      <c r="O83" s="22"/>
      <c r="P83" s="22"/>
      <c r="Q83" s="22" t="s">
        <v>727</v>
      </c>
      <c r="R83" s="23"/>
      <c r="S83" s="23" t="s">
        <v>1702</v>
      </c>
    </row>
    <row r="84" spans="3:19">
      <c r="C84" s="1">
        <v>82</v>
      </c>
      <c r="D84" s="22"/>
      <c r="E84" s="22"/>
      <c r="F84" s="22" t="s">
        <v>1780</v>
      </c>
      <c r="G84" s="22"/>
      <c r="H84" s="22" t="s">
        <v>1771</v>
      </c>
      <c r="I84" s="16" t="s">
        <v>995</v>
      </c>
      <c r="J84" s="16"/>
      <c r="K84" s="23"/>
      <c r="L84" s="22"/>
      <c r="M84" s="22"/>
      <c r="N84" s="22"/>
      <c r="O84" s="22"/>
      <c r="P84" s="22"/>
      <c r="Q84" s="22" t="s">
        <v>728</v>
      </c>
      <c r="R84" s="23"/>
      <c r="S84" s="23" t="s">
        <v>947</v>
      </c>
    </row>
    <row r="85" spans="3:19">
      <c r="C85" s="1">
        <v>83</v>
      </c>
      <c r="D85" s="22"/>
      <c r="E85" s="22"/>
      <c r="F85" s="22" t="s">
        <v>1781</v>
      </c>
      <c r="G85" s="22"/>
      <c r="H85" s="22"/>
      <c r="I85" s="16" t="s">
        <v>996</v>
      </c>
      <c r="J85" s="16"/>
      <c r="K85" s="23"/>
      <c r="L85" s="22"/>
      <c r="M85" s="22"/>
      <c r="N85" s="22"/>
      <c r="O85" s="22"/>
      <c r="P85" s="22"/>
      <c r="Q85" s="22" t="s">
        <v>729</v>
      </c>
      <c r="R85" s="23"/>
      <c r="S85" s="23" t="s">
        <v>1765</v>
      </c>
    </row>
    <row r="86" spans="3:19">
      <c r="C86" s="1">
        <v>84</v>
      </c>
      <c r="D86" s="22"/>
      <c r="E86" s="22"/>
      <c r="F86" s="22" t="s">
        <v>1782</v>
      </c>
      <c r="G86" s="23"/>
      <c r="H86" s="22"/>
      <c r="I86" s="16" t="s">
        <v>997</v>
      </c>
      <c r="J86" s="16"/>
      <c r="K86" s="23"/>
      <c r="L86" s="23"/>
      <c r="M86" s="23"/>
      <c r="N86" s="23"/>
      <c r="O86" s="23"/>
      <c r="P86" s="23"/>
      <c r="Q86" s="22" t="s">
        <v>730</v>
      </c>
      <c r="R86" s="22"/>
      <c r="S86" s="22" t="s">
        <v>1752</v>
      </c>
    </row>
    <row r="87" spans="3:19">
      <c r="C87" s="1">
        <v>85</v>
      </c>
      <c r="D87" s="22"/>
      <c r="E87" s="22"/>
      <c r="F87" s="22" t="s">
        <v>1783</v>
      </c>
      <c r="G87" s="22"/>
      <c r="H87" s="23"/>
      <c r="I87" s="16" t="s">
        <v>1838</v>
      </c>
      <c r="J87" s="22"/>
      <c r="K87" s="23"/>
      <c r="L87" s="23"/>
      <c r="M87" s="23"/>
      <c r="N87" s="23"/>
      <c r="O87" s="23"/>
      <c r="P87" s="23"/>
      <c r="Q87" s="22" t="s">
        <v>1658</v>
      </c>
      <c r="R87" s="22"/>
      <c r="S87" s="22" t="s">
        <v>952</v>
      </c>
    </row>
    <row r="88" spans="3:19">
      <c r="C88" s="1">
        <v>86</v>
      </c>
      <c r="D88" s="22"/>
      <c r="E88" s="22"/>
      <c r="F88" s="23" t="s">
        <v>1784</v>
      </c>
      <c r="G88" s="23"/>
      <c r="H88" s="23"/>
      <c r="I88" s="22" t="s">
        <v>1839</v>
      </c>
      <c r="J88" s="22"/>
      <c r="K88" s="23"/>
      <c r="L88" s="23"/>
      <c r="M88" s="23"/>
      <c r="N88" s="23"/>
      <c r="O88" s="23"/>
      <c r="P88" s="23"/>
      <c r="Q88" s="22" t="s">
        <v>1659</v>
      </c>
      <c r="R88" s="22"/>
      <c r="S88" s="22" t="s">
        <v>954</v>
      </c>
    </row>
    <row r="89" spans="3:19">
      <c r="C89" s="1">
        <v>87</v>
      </c>
      <c r="D89" s="22"/>
      <c r="E89" s="22"/>
      <c r="F89" s="23" t="s">
        <v>935</v>
      </c>
      <c r="G89" s="23"/>
      <c r="H89" s="23"/>
      <c r="I89" s="16" t="s">
        <v>999</v>
      </c>
      <c r="J89" s="22"/>
      <c r="K89" s="23"/>
      <c r="L89" s="23"/>
      <c r="M89" s="23"/>
      <c r="N89" s="23"/>
      <c r="O89" s="23"/>
      <c r="P89" s="23"/>
      <c r="Q89" s="22" t="s">
        <v>731</v>
      </c>
      <c r="R89" s="22"/>
      <c r="S89" s="22" t="s">
        <v>976</v>
      </c>
    </row>
    <row r="90" spans="3:19">
      <c r="C90" s="1">
        <v>88</v>
      </c>
      <c r="D90" s="22"/>
      <c r="E90" s="16"/>
      <c r="F90" s="23" t="s">
        <v>936</v>
      </c>
      <c r="G90" s="23"/>
      <c r="H90" s="23"/>
      <c r="I90" s="22" t="s">
        <v>1824</v>
      </c>
      <c r="J90" s="22"/>
      <c r="K90" s="22"/>
      <c r="L90" s="22"/>
      <c r="M90" s="22"/>
      <c r="N90" s="22"/>
      <c r="O90" s="22"/>
      <c r="P90" s="22"/>
      <c r="Q90" s="22" t="s">
        <v>733</v>
      </c>
      <c r="R90" s="22"/>
      <c r="S90" s="22" t="s">
        <v>978</v>
      </c>
    </row>
    <row r="91" spans="3:19">
      <c r="C91" s="1">
        <v>89</v>
      </c>
      <c r="D91" s="22"/>
      <c r="E91" s="22"/>
      <c r="F91" s="23" t="s">
        <v>937</v>
      </c>
      <c r="G91" s="23"/>
      <c r="H91" s="23"/>
      <c r="I91" s="22" t="s">
        <v>1825</v>
      </c>
      <c r="J91" s="22"/>
      <c r="K91" s="22"/>
      <c r="L91" s="22"/>
      <c r="M91" s="22"/>
      <c r="N91" s="22"/>
      <c r="O91" s="22"/>
      <c r="P91" s="22"/>
      <c r="Q91" s="22" t="s">
        <v>1660</v>
      </c>
      <c r="R91" s="22"/>
      <c r="S91" s="22" t="s">
        <v>1820</v>
      </c>
    </row>
    <row r="92" spans="3:19">
      <c r="C92" s="1">
        <v>90</v>
      </c>
      <c r="D92" s="22"/>
      <c r="E92" s="22"/>
      <c r="F92" s="22" t="s">
        <v>938</v>
      </c>
      <c r="G92" s="22"/>
      <c r="H92" s="23"/>
      <c r="I92" s="22" t="s">
        <v>1826</v>
      </c>
      <c r="J92" s="22"/>
      <c r="K92" s="22"/>
      <c r="L92" s="22"/>
      <c r="M92" s="22"/>
      <c r="N92" s="22"/>
      <c r="O92" s="22"/>
      <c r="P92" s="22"/>
      <c r="Q92" s="16" t="s">
        <v>736</v>
      </c>
      <c r="R92" s="23"/>
      <c r="S92" s="23" t="s">
        <v>987</v>
      </c>
    </row>
    <row r="93" spans="3:19">
      <c r="C93" s="1">
        <v>91</v>
      </c>
      <c r="D93" s="22"/>
      <c r="E93" s="22"/>
      <c r="F93" s="22" t="s">
        <v>955</v>
      </c>
      <c r="G93" s="22"/>
      <c r="H93" s="22"/>
      <c r="I93" s="22" t="s">
        <v>1827</v>
      </c>
      <c r="J93" s="16"/>
      <c r="K93" s="23"/>
      <c r="L93" s="22"/>
      <c r="M93" s="22"/>
      <c r="N93" s="22"/>
      <c r="O93" s="22"/>
      <c r="P93" s="22"/>
      <c r="Q93" s="16" t="s">
        <v>740</v>
      </c>
      <c r="R93" s="22"/>
      <c r="S93" s="22" t="s">
        <v>1007</v>
      </c>
    </row>
    <row r="94" spans="3:19">
      <c r="C94" s="1">
        <v>92</v>
      </c>
      <c r="D94" s="22"/>
      <c r="E94" s="22"/>
      <c r="F94" s="22" t="s">
        <v>956</v>
      </c>
      <c r="G94" s="22"/>
      <c r="H94" s="22"/>
      <c r="I94" s="22" t="s">
        <v>1004</v>
      </c>
      <c r="J94" s="16"/>
      <c r="K94" s="23"/>
      <c r="L94" s="22"/>
      <c r="M94" s="22"/>
      <c r="N94" s="22"/>
      <c r="O94" s="22"/>
      <c r="P94" s="22"/>
      <c r="Q94" s="16" t="s">
        <v>741</v>
      </c>
      <c r="R94" s="22"/>
      <c r="S94" s="22" t="s">
        <v>1011</v>
      </c>
    </row>
    <row r="95" spans="3:19">
      <c r="C95" s="1">
        <v>93</v>
      </c>
      <c r="D95" s="22"/>
      <c r="E95" s="22"/>
      <c r="F95" s="23" t="s">
        <v>957</v>
      </c>
      <c r="G95" s="23"/>
      <c r="H95" s="22"/>
      <c r="I95" s="22" t="s">
        <v>1005</v>
      </c>
      <c r="J95" s="16"/>
      <c r="K95" s="23"/>
      <c r="L95" s="23"/>
      <c r="M95" s="23"/>
      <c r="N95" s="23"/>
      <c r="O95" s="23"/>
      <c r="P95" s="23"/>
      <c r="Q95" s="16" t="s">
        <v>742</v>
      </c>
      <c r="R95" s="22"/>
      <c r="S95" s="22" t="s">
        <v>1035</v>
      </c>
    </row>
    <row r="96" spans="3:19">
      <c r="C96" s="1">
        <v>94</v>
      </c>
      <c r="D96" s="22"/>
      <c r="E96" s="22"/>
      <c r="F96" s="23" t="s">
        <v>958</v>
      </c>
      <c r="G96" s="23"/>
      <c r="H96" s="23"/>
      <c r="I96" s="23" t="s">
        <v>1006</v>
      </c>
      <c r="J96" s="22"/>
      <c r="K96" s="23"/>
      <c r="L96" s="23"/>
      <c r="M96" s="23"/>
      <c r="N96" s="23"/>
      <c r="O96" s="23"/>
      <c r="P96" s="23"/>
      <c r="Q96" s="16" t="s">
        <v>743</v>
      </c>
      <c r="R96" s="22"/>
      <c r="S96" s="22" t="s">
        <v>705</v>
      </c>
    </row>
    <row r="97" spans="3:19">
      <c r="C97" s="1">
        <v>95</v>
      </c>
      <c r="D97" s="22"/>
      <c r="E97" s="16"/>
      <c r="F97" s="23" t="s">
        <v>959</v>
      </c>
      <c r="G97" s="23"/>
      <c r="H97" s="23"/>
      <c r="I97" s="22" t="s">
        <v>1840</v>
      </c>
      <c r="J97" s="22"/>
      <c r="K97" s="22"/>
      <c r="L97" s="22"/>
      <c r="M97" s="22"/>
      <c r="N97" s="22"/>
      <c r="O97" s="22"/>
      <c r="P97" s="22"/>
      <c r="Q97" s="16" t="s">
        <v>747</v>
      </c>
      <c r="R97" s="22"/>
      <c r="S97" s="22" t="s">
        <v>1656</v>
      </c>
    </row>
    <row r="98" spans="3:19">
      <c r="C98" s="1">
        <v>96</v>
      </c>
      <c r="D98" s="22"/>
      <c r="E98" s="23"/>
      <c r="F98" s="23" t="s">
        <v>960</v>
      </c>
      <c r="G98" s="23"/>
      <c r="H98" s="23"/>
      <c r="I98" s="22" t="s">
        <v>1841</v>
      </c>
      <c r="J98" s="22"/>
      <c r="K98" s="22"/>
      <c r="L98" s="22"/>
      <c r="M98" s="22"/>
      <c r="N98" s="22"/>
      <c r="O98" s="22"/>
      <c r="P98" s="22"/>
      <c r="Q98" s="16" t="s">
        <v>751</v>
      </c>
      <c r="R98" s="22"/>
      <c r="S98" s="22"/>
    </row>
    <row r="99" spans="3:19">
      <c r="C99" s="1">
        <v>97</v>
      </c>
      <c r="D99" s="22"/>
      <c r="E99" s="22"/>
      <c r="F99" s="22" t="s">
        <v>961</v>
      </c>
      <c r="G99" s="22"/>
      <c r="H99" s="23"/>
      <c r="I99" s="22" t="s">
        <v>1842</v>
      </c>
      <c r="J99" s="22"/>
      <c r="K99" s="22"/>
      <c r="L99" s="22"/>
      <c r="M99" s="22"/>
      <c r="N99" s="22"/>
      <c r="O99" s="22"/>
      <c r="P99" s="22"/>
      <c r="Q99" s="22" t="s">
        <v>752</v>
      </c>
      <c r="R99" s="23"/>
      <c r="S99" s="23"/>
    </row>
    <row r="100" spans="3:19">
      <c r="C100" s="1">
        <v>98</v>
      </c>
      <c r="D100" s="22"/>
      <c r="E100" s="22"/>
      <c r="F100" s="22" t="s">
        <v>962</v>
      </c>
      <c r="G100" s="22"/>
      <c r="H100" s="22"/>
      <c r="I100" s="22" t="s">
        <v>1843</v>
      </c>
      <c r="J100" s="16"/>
      <c r="K100" s="23"/>
      <c r="L100" s="22"/>
      <c r="M100" s="22"/>
      <c r="N100" s="22"/>
      <c r="O100" s="22"/>
      <c r="P100" s="22"/>
      <c r="Q100" s="85" t="s">
        <v>753</v>
      </c>
      <c r="R100" s="23"/>
      <c r="S100" s="23"/>
    </row>
    <row r="101" spans="3:19">
      <c r="C101" s="1">
        <v>99</v>
      </c>
      <c r="D101" s="22"/>
      <c r="E101" s="22"/>
      <c r="F101" s="22" t="s">
        <v>1785</v>
      </c>
      <c r="G101" s="22"/>
      <c r="H101" s="80"/>
      <c r="I101" s="22" t="s">
        <v>1844</v>
      </c>
      <c r="J101" s="82"/>
      <c r="K101" s="23"/>
      <c r="L101" s="22"/>
      <c r="M101" s="22"/>
      <c r="N101" s="22"/>
      <c r="O101" s="22"/>
      <c r="P101" s="22"/>
      <c r="Q101" s="85" t="s">
        <v>754</v>
      </c>
      <c r="R101" s="23"/>
      <c r="S101" s="23"/>
    </row>
    <row r="102" spans="3:19">
      <c r="C102" s="1">
        <v>100</v>
      </c>
      <c r="D102" s="22"/>
      <c r="E102" s="22"/>
      <c r="F102" s="22" t="s">
        <v>1786</v>
      </c>
      <c r="G102" s="23"/>
      <c r="H102" s="80"/>
      <c r="I102" s="22" t="s">
        <v>1828</v>
      </c>
      <c r="J102" s="82"/>
      <c r="K102" s="23"/>
      <c r="L102" s="23"/>
      <c r="M102" s="23"/>
      <c r="N102" s="23"/>
      <c r="O102" s="23"/>
      <c r="P102" s="23"/>
      <c r="Q102" s="85" t="s">
        <v>756</v>
      </c>
      <c r="R102" s="22"/>
      <c r="S102" s="22"/>
    </row>
    <row r="103" spans="3:19">
      <c r="C103" s="1">
        <v>101</v>
      </c>
      <c r="D103" s="22"/>
      <c r="E103" s="22"/>
      <c r="F103" s="22" t="s">
        <v>1787</v>
      </c>
      <c r="G103" s="22"/>
      <c r="H103" s="81"/>
      <c r="I103" s="23" t="s">
        <v>1014</v>
      </c>
      <c r="J103" s="83"/>
      <c r="K103" s="23"/>
      <c r="L103" s="23"/>
      <c r="M103" s="23"/>
      <c r="N103" s="23"/>
      <c r="O103" s="23"/>
      <c r="P103" s="23"/>
      <c r="Q103" s="23" t="s">
        <v>757</v>
      </c>
      <c r="R103" s="22"/>
      <c r="S103" s="22"/>
    </row>
    <row r="104" spans="3:19">
      <c r="C104" s="1">
        <v>102</v>
      </c>
      <c r="D104" s="22"/>
      <c r="E104" s="22"/>
      <c r="F104" s="23" t="s">
        <v>1788</v>
      </c>
      <c r="G104" s="23"/>
      <c r="H104" s="81"/>
      <c r="I104" s="23" t="s">
        <v>1845</v>
      </c>
      <c r="J104" s="83"/>
      <c r="K104" s="23"/>
      <c r="L104" s="23"/>
      <c r="M104" s="23"/>
      <c r="N104" s="23"/>
      <c r="O104" s="23"/>
      <c r="P104" s="23"/>
      <c r="Q104" s="23" t="s">
        <v>1665</v>
      </c>
      <c r="R104" s="22"/>
      <c r="S104" s="22"/>
    </row>
    <row r="105" spans="3:19">
      <c r="C105" s="1">
        <v>103</v>
      </c>
      <c r="D105" s="22"/>
      <c r="E105" s="22"/>
      <c r="F105" s="23" t="s">
        <v>1789</v>
      </c>
      <c r="G105" s="23"/>
      <c r="H105" s="81"/>
      <c r="I105" s="23" t="s">
        <v>1829</v>
      </c>
      <c r="J105" s="83"/>
      <c r="K105" s="23"/>
      <c r="L105" s="23"/>
      <c r="M105" s="23"/>
      <c r="N105" s="23"/>
      <c r="O105" s="23"/>
      <c r="P105" s="23"/>
      <c r="Q105" s="23" t="s">
        <v>759</v>
      </c>
      <c r="R105" s="22"/>
      <c r="S105" s="22"/>
    </row>
    <row r="106" spans="3:19">
      <c r="C106" s="1">
        <v>104</v>
      </c>
      <c r="D106" s="22"/>
      <c r="E106" s="16"/>
      <c r="F106" s="23" t="s">
        <v>1790</v>
      </c>
      <c r="G106" s="23"/>
      <c r="H106" s="81"/>
      <c r="I106" s="22" t="s">
        <v>1017</v>
      </c>
      <c r="J106" s="83"/>
      <c r="K106" s="22"/>
      <c r="L106" s="22"/>
      <c r="M106" s="22"/>
      <c r="N106" s="22"/>
      <c r="O106" s="22"/>
      <c r="P106" s="22"/>
      <c r="Q106" s="23" t="s">
        <v>760</v>
      </c>
      <c r="R106" s="22"/>
      <c r="S106" s="22"/>
    </row>
    <row r="107" spans="3:19">
      <c r="C107" s="1">
        <v>105</v>
      </c>
      <c r="D107" s="22"/>
      <c r="E107" s="22"/>
      <c r="F107" s="23" t="s">
        <v>1791</v>
      </c>
      <c r="G107" s="23"/>
      <c r="H107" s="81"/>
      <c r="I107" s="22" t="s">
        <v>1018</v>
      </c>
      <c r="J107" s="83"/>
      <c r="K107" s="22"/>
      <c r="L107" s="22"/>
      <c r="M107" s="22"/>
      <c r="N107" s="22"/>
      <c r="O107" s="22"/>
      <c r="P107" s="22"/>
      <c r="Q107" s="23" t="s">
        <v>761</v>
      </c>
      <c r="R107" s="22"/>
      <c r="S107" s="22"/>
    </row>
    <row r="108" spans="3:19">
      <c r="C108" s="1">
        <v>106</v>
      </c>
      <c r="D108" s="22"/>
      <c r="E108" s="22"/>
      <c r="F108" s="22" t="s">
        <v>1792</v>
      </c>
      <c r="G108" s="22"/>
      <c r="H108" s="81"/>
      <c r="I108" s="22" t="s">
        <v>1019</v>
      </c>
      <c r="J108" s="83"/>
      <c r="K108" s="22"/>
      <c r="L108" s="22"/>
      <c r="M108" s="22"/>
      <c r="N108" s="22"/>
      <c r="O108" s="22"/>
      <c r="P108" s="22"/>
      <c r="Q108" s="22" t="s">
        <v>762</v>
      </c>
      <c r="R108" s="23"/>
      <c r="S108" s="23"/>
    </row>
    <row r="109" spans="3:19">
      <c r="C109" s="1">
        <v>107</v>
      </c>
      <c r="D109" s="22"/>
      <c r="E109" s="22"/>
      <c r="F109" s="22" t="s">
        <v>1793</v>
      </c>
      <c r="G109" s="22"/>
      <c r="H109" s="80"/>
      <c r="I109" s="22" t="s">
        <v>1846</v>
      </c>
      <c r="J109" s="82"/>
      <c r="K109" s="23"/>
      <c r="L109" s="22"/>
      <c r="M109" s="22"/>
      <c r="N109" s="22"/>
      <c r="O109" s="22"/>
      <c r="P109" s="22"/>
      <c r="Q109" s="22" t="s">
        <v>770</v>
      </c>
      <c r="R109" s="22"/>
      <c r="S109" s="22"/>
    </row>
    <row r="110" spans="3:19">
      <c r="C110" s="1">
        <v>108</v>
      </c>
      <c r="D110" s="24"/>
      <c r="E110" s="22"/>
      <c r="F110" s="22" t="s">
        <v>1794</v>
      </c>
      <c r="G110" s="22"/>
      <c r="H110" s="80"/>
      <c r="I110" s="16" t="s">
        <v>1847</v>
      </c>
      <c r="J110" s="82"/>
      <c r="K110" s="23"/>
      <c r="L110" s="22"/>
      <c r="M110" s="22"/>
      <c r="N110" s="22"/>
      <c r="O110" s="22"/>
      <c r="P110" s="22"/>
      <c r="Q110" s="22" t="s">
        <v>1673</v>
      </c>
      <c r="R110" s="22"/>
      <c r="S110" s="22"/>
    </row>
    <row r="111" spans="3:19">
      <c r="C111" s="1">
        <v>109</v>
      </c>
      <c r="D111" s="24"/>
      <c r="E111" s="22"/>
      <c r="F111" s="23" t="s">
        <v>1795</v>
      </c>
      <c r="G111" s="23"/>
      <c r="H111" s="80"/>
      <c r="I111" s="16" t="s">
        <v>1830</v>
      </c>
      <c r="J111" s="82"/>
      <c r="K111" s="23"/>
      <c r="L111" s="23"/>
      <c r="M111" s="23"/>
      <c r="N111" s="23"/>
      <c r="O111" s="23"/>
      <c r="P111" s="23"/>
      <c r="Q111" s="22" t="s">
        <v>791</v>
      </c>
      <c r="R111" s="22"/>
      <c r="S111" s="22"/>
    </row>
    <row r="112" spans="3:19">
      <c r="C112" s="1">
        <v>110</v>
      </c>
      <c r="D112" s="24"/>
      <c r="E112" s="22"/>
      <c r="F112" s="23" t="s">
        <v>1796</v>
      </c>
      <c r="G112" s="23"/>
      <c r="H112" s="81"/>
      <c r="I112" s="16" t="s">
        <v>1022</v>
      </c>
      <c r="J112" s="83"/>
      <c r="K112" s="23"/>
      <c r="L112" s="23"/>
      <c r="M112" s="23"/>
      <c r="N112" s="23"/>
      <c r="O112" s="23"/>
      <c r="P112" s="23"/>
      <c r="Q112" s="22" t="s">
        <v>806</v>
      </c>
      <c r="R112" s="22"/>
      <c r="S112" s="22"/>
    </row>
    <row r="113" spans="3:19">
      <c r="C113" s="1">
        <v>111</v>
      </c>
      <c r="D113" s="24"/>
      <c r="E113" s="16"/>
      <c r="F113" s="23" t="s">
        <v>1797</v>
      </c>
      <c r="G113" s="23"/>
      <c r="H113" s="81"/>
      <c r="I113" s="16" t="s">
        <v>1023</v>
      </c>
      <c r="J113" s="83"/>
      <c r="K113" s="22"/>
      <c r="L113" s="22"/>
      <c r="M113" s="22"/>
      <c r="N113" s="22"/>
      <c r="O113" s="22"/>
      <c r="P113" s="22"/>
      <c r="Q113" s="22" t="s">
        <v>812</v>
      </c>
      <c r="R113" s="22"/>
      <c r="S113" s="22"/>
    </row>
    <row r="114" spans="3:19">
      <c r="C114" s="1">
        <v>112</v>
      </c>
      <c r="D114" s="24"/>
      <c r="E114" s="16"/>
      <c r="F114" s="23" t="s">
        <v>963</v>
      </c>
      <c r="G114" s="23"/>
      <c r="H114" s="81"/>
      <c r="I114" s="22" t="s">
        <v>1898</v>
      </c>
      <c r="J114" s="83"/>
      <c r="K114" s="22"/>
      <c r="L114" s="22"/>
      <c r="M114" s="22"/>
      <c r="N114" s="22"/>
      <c r="O114" s="22"/>
      <c r="P114" s="22"/>
      <c r="Q114" s="16" t="s">
        <v>813</v>
      </c>
      <c r="R114" s="22"/>
      <c r="S114" s="22"/>
    </row>
    <row r="115" spans="3:19">
      <c r="C115" s="1">
        <v>113</v>
      </c>
      <c r="D115" s="24"/>
      <c r="E115" s="16"/>
      <c r="F115" s="22" t="s">
        <v>964</v>
      </c>
      <c r="G115" s="22"/>
      <c r="H115" s="81"/>
      <c r="I115" s="22" t="s">
        <v>1028</v>
      </c>
      <c r="J115" s="83"/>
      <c r="K115" s="22"/>
      <c r="L115" s="22"/>
      <c r="M115" s="22"/>
      <c r="N115" s="22"/>
      <c r="O115" s="22"/>
      <c r="P115" s="22"/>
      <c r="Q115" s="22" t="s">
        <v>814</v>
      </c>
      <c r="R115" s="16"/>
      <c r="S115" s="16"/>
    </row>
    <row r="116" spans="3:19">
      <c r="C116" s="1">
        <v>114</v>
      </c>
      <c r="D116" s="24"/>
      <c r="E116" s="16"/>
      <c r="F116" s="22" t="s">
        <v>1798</v>
      </c>
      <c r="G116" s="22"/>
      <c r="H116" s="80"/>
      <c r="I116" s="22" t="s">
        <v>1032</v>
      </c>
      <c r="J116" s="82"/>
      <c r="K116" s="16"/>
      <c r="L116" s="22"/>
      <c r="M116" s="22"/>
      <c r="N116" s="22"/>
      <c r="O116" s="22"/>
      <c r="P116" s="22"/>
      <c r="Q116" s="85" t="s">
        <v>815</v>
      </c>
      <c r="R116" s="16"/>
      <c r="S116" s="16"/>
    </row>
    <row r="117" spans="3:19">
      <c r="C117" s="1">
        <v>115</v>
      </c>
      <c r="D117" s="24"/>
      <c r="E117" s="16"/>
      <c r="F117" s="22" t="s">
        <v>965</v>
      </c>
      <c r="G117" s="22"/>
      <c r="H117" s="80"/>
      <c r="I117" s="22" t="s">
        <v>1033</v>
      </c>
      <c r="J117" s="82"/>
      <c r="K117" s="16"/>
      <c r="L117" s="22"/>
      <c r="M117" s="22"/>
      <c r="N117" s="22"/>
      <c r="O117" s="22"/>
      <c r="P117" s="22"/>
      <c r="Q117" s="85" t="s">
        <v>816</v>
      </c>
      <c r="R117" s="16"/>
      <c r="S117" s="16"/>
    </row>
    <row r="118" spans="3:19">
      <c r="C118" s="1">
        <v>116</v>
      </c>
      <c r="D118" s="24"/>
      <c r="E118" s="16"/>
      <c r="F118" s="16" t="s">
        <v>966</v>
      </c>
      <c r="G118" s="16"/>
      <c r="H118" s="22"/>
      <c r="I118" s="22" t="s">
        <v>1034</v>
      </c>
      <c r="J118" s="16"/>
      <c r="K118" s="16"/>
      <c r="L118" s="16"/>
      <c r="M118" s="16"/>
      <c r="N118" s="16"/>
      <c r="O118" s="16"/>
      <c r="P118" s="16"/>
      <c r="Q118" s="85" t="s">
        <v>1725</v>
      </c>
      <c r="R118" s="16"/>
      <c r="S118" s="16"/>
    </row>
    <row r="119" spans="3:19">
      <c r="C119" s="1">
        <v>117</v>
      </c>
      <c r="D119" s="24"/>
      <c r="E119" s="16"/>
      <c r="F119" s="16" t="s">
        <v>1799</v>
      </c>
      <c r="G119" s="16"/>
      <c r="H119" s="16"/>
      <c r="I119" s="22" t="s">
        <v>1831</v>
      </c>
      <c r="J119" s="16"/>
      <c r="K119" s="16"/>
      <c r="L119" s="16"/>
      <c r="M119" s="16"/>
      <c r="N119" s="16"/>
      <c r="O119" s="16"/>
      <c r="P119" s="16"/>
      <c r="Q119" s="85" t="s">
        <v>1726</v>
      </c>
      <c r="R119" s="16"/>
      <c r="S119" s="16"/>
    </row>
    <row r="120" spans="3:19">
      <c r="C120" s="1">
        <v>118</v>
      </c>
      <c r="D120" s="24"/>
      <c r="E120" s="16"/>
      <c r="F120" s="16" t="s">
        <v>1800</v>
      </c>
      <c r="G120" s="16"/>
      <c r="H120" s="16"/>
      <c r="I120" s="16" t="s">
        <v>1832</v>
      </c>
      <c r="J120" s="16"/>
      <c r="K120" s="16"/>
      <c r="L120" s="16"/>
      <c r="M120" s="16"/>
      <c r="N120" s="16"/>
      <c r="O120" s="16"/>
      <c r="P120" s="16"/>
      <c r="Q120" s="85" t="s">
        <v>1727</v>
      </c>
      <c r="R120" s="16"/>
      <c r="S120" s="16"/>
    </row>
    <row r="121" spans="3:19">
      <c r="C121" s="1">
        <v>119</v>
      </c>
      <c r="D121" s="24"/>
      <c r="E121" s="16"/>
      <c r="F121" s="16" t="s">
        <v>1801</v>
      </c>
      <c r="G121" s="16"/>
      <c r="H121" s="16"/>
      <c r="I121" s="16" t="s">
        <v>1833</v>
      </c>
      <c r="J121" s="16"/>
      <c r="K121" s="16"/>
      <c r="L121" s="16"/>
      <c r="M121" s="16"/>
      <c r="N121" s="16"/>
      <c r="O121" s="16"/>
      <c r="P121" s="16"/>
      <c r="Q121" s="85" t="s">
        <v>817</v>
      </c>
      <c r="R121" s="16"/>
      <c r="S121" s="16"/>
    </row>
    <row r="122" spans="3:19">
      <c r="C122" s="1">
        <v>120</v>
      </c>
      <c r="D122" s="24"/>
      <c r="E122" s="16"/>
      <c r="F122" s="16" t="s">
        <v>1785</v>
      </c>
      <c r="G122" s="16"/>
      <c r="H122" s="16"/>
      <c r="I122" s="16"/>
      <c r="J122" s="16"/>
      <c r="K122" s="16"/>
      <c r="L122" s="16"/>
      <c r="M122" s="16"/>
      <c r="N122" s="16"/>
      <c r="O122" s="16"/>
      <c r="P122" s="16"/>
      <c r="Q122" s="85" t="s">
        <v>818</v>
      </c>
      <c r="R122" s="16"/>
      <c r="S122" s="16"/>
    </row>
    <row r="123" spans="3:19">
      <c r="C123" s="1">
        <v>121</v>
      </c>
      <c r="D123" s="24"/>
      <c r="E123" s="16"/>
      <c r="F123" s="16" t="s">
        <v>1802</v>
      </c>
      <c r="G123" s="16"/>
      <c r="H123" s="16"/>
      <c r="I123" s="16"/>
      <c r="J123" s="16"/>
      <c r="K123" s="16"/>
      <c r="L123" s="16"/>
      <c r="M123" s="16"/>
      <c r="N123" s="16"/>
      <c r="O123" s="16"/>
      <c r="P123" s="16"/>
      <c r="Q123" s="23" t="s">
        <v>819</v>
      </c>
      <c r="R123" s="16"/>
      <c r="S123" s="16"/>
    </row>
    <row r="124" spans="3:19">
      <c r="C124" s="1">
        <v>122</v>
      </c>
      <c r="D124" s="24"/>
      <c r="E124" s="16"/>
      <c r="F124" s="16" t="s">
        <v>1786</v>
      </c>
      <c r="G124" s="16"/>
      <c r="H124" s="16"/>
      <c r="I124" s="16"/>
      <c r="J124" s="16"/>
      <c r="K124" s="16"/>
      <c r="L124" s="16"/>
      <c r="M124" s="16"/>
      <c r="N124" s="16"/>
      <c r="O124" s="16"/>
      <c r="P124" s="16"/>
      <c r="Q124" s="85" t="s">
        <v>820</v>
      </c>
      <c r="R124" s="16"/>
      <c r="S124" s="16"/>
    </row>
    <row r="125" spans="3:19">
      <c r="C125" s="1">
        <v>123</v>
      </c>
      <c r="D125" s="24"/>
      <c r="E125" s="16"/>
      <c r="F125" s="16" t="s">
        <v>967</v>
      </c>
      <c r="G125" s="16"/>
      <c r="H125" s="16"/>
      <c r="I125" s="16"/>
      <c r="J125" s="16"/>
      <c r="K125" s="16"/>
      <c r="L125" s="16"/>
      <c r="M125" s="16"/>
      <c r="N125" s="16"/>
      <c r="O125" s="16"/>
      <c r="P125" s="16"/>
      <c r="Q125" s="85" t="s">
        <v>821</v>
      </c>
      <c r="R125" s="16"/>
      <c r="S125" s="16"/>
    </row>
    <row r="126" spans="3:19">
      <c r="C126" s="1">
        <v>124</v>
      </c>
      <c r="D126" s="24"/>
      <c r="E126" s="16"/>
      <c r="F126" s="16" t="s">
        <v>968</v>
      </c>
      <c r="G126" s="16"/>
      <c r="H126" s="16"/>
      <c r="I126" s="16"/>
      <c r="J126" s="16"/>
      <c r="K126" s="16"/>
      <c r="L126" s="16"/>
      <c r="M126" s="16"/>
      <c r="N126" s="16"/>
      <c r="O126" s="16"/>
      <c r="P126" s="16"/>
      <c r="Q126" s="85" t="s">
        <v>823</v>
      </c>
      <c r="R126" s="16"/>
      <c r="S126" s="16"/>
    </row>
    <row r="127" spans="3:19">
      <c r="C127" s="1">
        <v>125</v>
      </c>
      <c r="D127" s="24"/>
      <c r="E127" s="16"/>
      <c r="F127" s="16" t="s">
        <v>969</v>
      </c>
      <c r="G127" s="16"/>
      <c r="H127" s="16"/>
      <c r="I127" s="16"/>
      <c r="J127" s="16"/>
      <c r="K127" s="16"/>
      <c r="L127" s="16"/>
      <c r="M127" s="16"/>
      <c r="N127" s="16"/>
      <c r="O127" s="16"/>
      <c r="P127" s="16"/>
      <c r="Q127" s="16" t="s">
        <v>825</v>
      </c>
      <c r="R127" s="16"/>
      <c r="S127" s="16"/>
    </row>
    <row r="128" spans="3:19">
      <c r="C128" s="1">
        <v>126</v>
      </c>
      <c r="D128" s="24"/>
      <c r="E128" s="16"/>
      <c r="F128" s="16" t="s">
        <v>970</v>
      </c>
      <c r="G128" s="16"/>
      <c r="H128" s="16"/>
      <c r="I128" s="16"/>
      <c r="J128" s="16"/>
      <c r="K128" s="16"/>
      <c r="L128" s="16"/>
      <c r="M128" s="16"/>
      <c r="N128" s="16"/>
      <c r="O128" s="16"/>
      <c r="P128" s="16"/>
      <c r="Q128" s="16" t="s">
        <v>1728</v>
      </c>
      <c r="R128" s="16"/>
      <c r="S128" s="16"/>
    </row>
    <row r="129" spans="3:19">
      <c r="C129" s="1">
        <v>127</v>
      </c>
      <c r="D129" s="24"/>
      <c r="E129" s="16"/>
      <c r="F129" s="16" t="s">
        <v>971</v>
      </c>
      <c r="G129" s="16"/>
      <c r="H129" s="16"/>
      <c r="I129" s="16"/>
      <c r="J129" s="16"/>
      <c r="K129" s="16"/>
      <c r="L129" s="16"/>
      <c r="M129" s="16"/>
      <c r="N129" s="16"/>
      <c r="O129" s="16"/>
      <c r="P129" s="16"/>
      <c r="Q129" s="16" t="s">
        <v>883</v>
      </c>
      <c r="R129" s="16"/>
      <c r="S129" s="16"/>
    </row>
    <row r="130" spans="3:19">
      <c r="C130" s="1">
        <v>128</v>
      </c>
      <c r="D130" s="24"/>
      <c r="E130" s="16"/>
      <c r="F130" s="16" t="s">
        <v>972</v>
      </c>
      <c r="G130" s="16"/>
      <c r="H130" s="16"/>
      <c r="I130" s="16"/>
      <c r="J130" s="16"/>
      <c r="K130" s="16"/>
      <c r="L130" s="16"/>
      <c r="M130" s="16"/>
      <c r="N130" s="16"/>
      <c r="O130" s="16"/>
      <c r="P130" s="16"/>
      <c r="Q130" s="16" t="s">
        <v>939</v>
      </c>
      <c r="R130" s="16"/>
      <c r="S130" s="16"/>
    </row>
    <row r="131" spans="3:19">
      <c r="C131" s="1">
        <v>129</v>
      </c>
      <c r="D131" s="24"/>
      <c r="E131" s="16"/>
      <c r="F131" s="16" t="s">
        <v>973</v>
      </c>
      <c r="G131" s="16"/>
      <c r="H131" s="16"/>
      <c r="I131" s="16"/>
      <c r="J131" s="16"/>
      <c r="K131" s="16"/>
      <c r="L131" s="16"/>
      <c r="M131" s="16"/>
      <c r="N131" s="16"/>
      <c r="O131" s="16"/>
      <c r="P131" s="16"/>
      <c r="Q131" s="16" t="s">
        <v>940</v>
      </c>
      <c r="R131" s="22"/>
      <c r="S131" s="22"/>
    </row>
    <row r="132" spans="3:19">
      <c r="C132" s="1">
        <v>130</v>
      </c>
      <c r="D132" s="24"/>
      <c r="E132" s="16"/>
      <c r="F132" s="16" t="s">
        <v>974</v>
      </c>
      <c r="G132" s="16"/>
      <c r="H132" s="16"/>
      <c r="I132" s="16"/>
      <c r="J132" s="16"/>
      <c r="K132" s="16"/>
      <c r="L132" s="16"/>
      <c r="M132" s="16"/>
      <c r="N132" s="16"/>
      <c r="O132" s="16"/>
      <c r="P132" s="16"/>
      <c r="Q132" s="85"/>
      <c r="R132" s="16"/>
      <c r="S132" s="16"/>
    </row>
    <row r="133" spans="3:19">
      <c r="C133" s="1">
        <v>131</v>
      </c>
      <c r="D133" s="24"/>
      <c r="E133" s="16"/>
      <c r="F133" s="16" t="s">
        <v>975</v>
      </c>
      <c r="G133" s="16"/>
      <c r="H133" s="16"/>
      <c r="I133" s="16"/>
      <c r="J133" s="16"/>
      <c r="K133" s="16"/>
      <c r="L133" s="16"/>
      <c r="M133" s="16"/>
      <c r="N133" s="16"/>
      <c r="O133" s="16"/>
      <c r="P133" s="16"/>
      <c r="Q133" s="16"/>
      <c r="R133" s="22"/>
      <c r="S133" s="22"/>
    </row>
    <row r="134" spans="3:19">
      <c r="C134" s="1">
        <v>132</v>
      </c>
      <c r="D134" s="24"/>
      <c r="E134" s="16"/>
      <c r="F134" s="16" t="s">
        <v>1025</v>
      </c>
      <c r="G134" s="16"/>
      <c r="H134" s="16"/>
      <c r="I134" s="16"/>
      <c r="J134" s="16"/>
      <c r="K134" s="16"/>
      <c r="L134" s="16"/>
      <c r="M134" s="16"/>
      <c r="N134" s="16"/>
      <c r="O134" s="16"/>
      <c r="P134" s="16"/>
      <c r="Q134" s="16"/>
      <c r="R134" s="16"/>
      <c r="S134" s="16"/>
    </row>
    <row r="135" spans="3:19">
      <c r="C135" s="1">
        <v>133</v>
      </c>
      <c r="D135" s="24"/>
      <c r="E135" s="16"/>
      <c r="F135" s="16" t="s">
        <v>1042</v>
      </c>
      <c r="G135" s="16"/>
      <c r="H135" s="16"/>
      <c r="I135" s="16"/>
      <c r="J135" s="16"/>
      <c r="K135" s="16"/>
      <c r="L135" s="16"/>
      <c r="M135" s="16"/>
      <c r="N135" s="16"/>
      <c r="O135" s="16"/>
      <c r="P135" s="16"/>
      <c r="Q135" s="16"/>
      <c r="R135" s="16"/>
      <c r="S135" s="16"/>
    </row>
    <row r="136" spans="3:19">
      <c r="C136" s="1">
        <v>134</v>
      </c>
      <c r="D136" s="24"/>
      <c r="E136" s="16"/>
      <c r="F136" s="16" t="s">
        <v>1044</v>
      </c>
      <c r="G136" s="16"/>
      <c r="H136" s="16"/>
      <c r="I136" s="16"/>
      <c r="J136" s="16"/>
      <c r="K136" s="16"/>
      <c r="L136" s="16"/>
      <c r="M136" s="16"/>
      <c r="N136" s="16"/>
      <c r="O136" s="16"/>
      <c r="P136" s="16"/>
      <c r="Q136" s="16"/>
      <c r="R136" s="16"/>
      <c r="S136" s="16"/>
    </row>
    <row r="137" spans="3:19">
      <c r="C137" s="1">
        <v>135</v>
      </c>
      <c r="D137" s="24"/>
      <c r="E137" s="16"/>
      <c r="F137" s="16" t="s">
        <v>1045</v>
      </c>
      <c r="G137" s="16"/>
      <c r="H137" s="16"/>
      <c r="I137" s="16"/>
      <c r="J137" s="16"/>
      <c r="K137" s="16"/>
      <c r="L137" s="16"/>
      <c r="M137" s="16"/>
      <c r="N137" s="16"/>
      <c r="O137" s="16"/>
      <c r="P137" s="16"/>
      <c r="Q137" s="16"/>
      <c r="R137" s="16"/>
      <c r="S137" s="16"/>
    </row>
    <row r="138" spans="3:19">
      <c r="C138" s="1">
        <v>136</v>
      </c>
      <c r="D138" s="24"/>
      <c r="E138" s="16"/>
      <c r="F138" s="16" t="s">
        <v>1047</v>
      </c>
      <c r="G138" s="16"/>
      <c r="H138" s="16"/>
      <c r="I138" s="16"/>
      <c r="J138" s="16"/>
      <c r="K138" s="16"/>
      <c r="L138" s="16"/>
      <c r="M138" s="16"/>
      <c r="N138" s="16"/>
      <c r="O138" s="16"/>
      <c r="P138" s="16"/>
      <c r="Q138" s="16"/>
      <c r="R138" s="16"/>
      <c r="S138" s="16"/>
    </row>
    <row r="139" spans="3:19">
      <c r="C139" s="1">
        <v>137</v>
      </c>
      <c r="D139" s="24"/>
      <c r="E139" s="16"/>
      <c r="F139" s="16"/>
      <c r="G139" s="16"/>
      <c r="H139" s="16"/>
      <c r="I139" s="16"/>
      <c r="J139" s="16"/>
      <c r="K139" s="16"/>
      <c r="L139" s="16"/>
      <c r="M139" s="16"/>
      <c r="N139" s="16"/>
      <c r="O139" s="16"/>
      <c r="P139" s="16"/>
      <c r="Q139" s="16"/>
      <c r="R139" s="16"/>
      <c r="S139" s="16"/>
    </row>
    <row r="140" spans="3:19">
      <c r="C140" s="1">
        <v>138</v>
      </c>
      <c r="D140" s="24"/>
      <c r="E140" s="24"/>
      <c r="F140" s="16"/>
      <c r="G140" s="16"/>
      <c r="H140" s="16"/>
      <c r="I140" s="16"/>
      <c r="J140" s="16"/>
      <c r="K140" s="16"/>
      <c r="L140" s="16"/>
      <c r="M140" s="16"/>
      <c r="N140" s="16"/>
      <c r="O140" s="16"/>
      <c r="P140" s="16"/>
      <c r="Q140" s="16"/>
      <c r="R140" s="16"/>
      <c r="S140" s="16"/>
    </row>
    <row r="141" spans="3:19">
      <c r="C141" s="1">
        <v>139</v>
      </c>
      <c r="D141" s="24"/>
      <c r="E141" s="24"/>
      <c r="F141" s="16"/>
      <c r="G141" s="16"/>
      <c r="H141" s="16"/>
      <c r="I141" s="16"/>
      <c r="J141" s="16"/>
      <c r="K141" s="24"/>
      <c r="L141" s="16"/>
      <c r="M141" s="16"/>
      <c r="N141" s="16"/>
      <c r="O141" s="16"/>
      <c r="P141" s="16"/>
      <c r="Q141" s="16"/>
      <c r="R141" s="16"/>
      <c r="S141" s="16"/>
    </row>
    <row r="142" spans="3:19">
      <c r="C142" s="1">
        <v>140</v>
      </c>
      <c r="D142" s="24"/>
      <c r="E142" s="24"/>
      <c r="F142" s="16"/>
      <c r="G142" s="16"/>
      <c r="H142" s="16"/>
      <c r="I142" s="16"/>
      <c r="J142" s="16"/>
      <c r="K142" s="24"/>
      <c r="L142" s="16"/>
      <c r="M142" s="16"/>
      <c r="N142" s="16"/>
      <c r="O142" s="16"/>
      <c r="P142" s="16"/>
      <c r="Q142" s="16"/>
      <c r="R142" s="16"/>
      <c r="S142" s="16"/>
    </row>
    <row r="143" spans="3:19">
      <c r="C143" s="1">
        <v>141</v>
      </c>
      <c r="D143" s="24"/>
      <c r="E143" s="24"/>
      <c r="F143" s="24"/>
      <c r="G143" s="24"/>
      <c r="H143" s="16"/>
      <c r="I143" s="24"/>
      <c r="J143" s="24"/>
      <c r="K143" s="24"/>
      <c r="L143" s="24"/>
      <c r="M143" s="24"/>
      <c r="N143" s="24"/>
      <c r="O143" s="24"/>
      <c r="P143" s="24"/>
      <c r="Q143" s="16"/>
      <c r="R143" s="24"/>
      <c r="S143" s="24"/>
    </row>
    <row r="144" spans="3:19">
      <c r="C144" s="1">
        <v>142</v>
      </c>
      <c r="D144" s="24"/>
      <c r="E144" s="24"/>
      <c r="F144" s="24"/>
      <c r="G144" s="24"/>
      <c r="H144" s="24"/>
      <c r="I144" s="24"/>
      <c r="J144" s="24"/>
      <c r="K144" s="24"/>
      <c r="L144" s="24"/>
      <c r="M144" s="24"/>
      <c r="N144" s="24"/>
      <c r="O144" s="24"/>
      <c r="P144" s="24"/>
      <c r="Q144" s="16"/>
      <c r="R144" s="24"/>
      <c r="S144" s="24"/>
    </row>
    <row r="145" spans="3:19">
      <c r="C145" s="1">
        <v>143</v>
      </c>
      <c r="D145" s="24"/>
      <c r="E145" s="24"/>
      <c r="F145" s="24"/>
      <c r="G145" s="24"/>
      <c r="H145" s="24"/>
      <c r="I145" s="24"/>
      <c r="J145" s="24"/>
      <c r="K145" s="24"/>
      <c r="L145" s="24"/>
      <c r="M145" s="24"/>
      <c r="N145" s="24"/>
      <c r="O145" s="24"/>
      <c r="P145" s="24"/>
      <c r="Q145" s="16"/>
      <c r="R145" s="24"/>
      <c r="S145" s="24"/>
    </row>
    <row r="146" spans="3:19">
      <c r="C146" s="1">
        <v>144</v>
      </c>
      <c r="D146" s="24"/>
      <c r="E146" s="24"/>
      <c r="F146" s="24"/>
      <c r="G146" s="24"/>
      <c r="H146" s="24"/>
      <c r="I146" s="24"/>
      <c r="J146" s="24"/>
      <c r="K146" s="24"/>
      <c r="L146" s="24"/>
      <c r="M146" s="24"/>
      <c r="N146" s="24"/>
      <c r="O146" s="24"/>
      <c r="P146" s="24"/>
      <c r="Q146" s="16"/>
      <c r="R146" s="24"/>
      <c r="S146" s="24"/>
    </row>
    <row r="147" spans="3:19">
      <c r="C147" s="1">
        <v>145</v>
      </c>
      <c r="D147" s="24"/>
      <c r="E147" s="24"/>
      <c r="F147" s="24"/>
      <c r="G147" s="24"/>
      <c r="H147" s="24"/>
      <c r="I147" s="24"/>
      <c r="J147" s="24"/>
      <c r="K147" s="24"/>
      <c r="L147" s="24"/>
      <c r="M147" s="24"/>
      <c r="N147" s="24"/>
      <c r="O147" s="24"/>
      <c r="P147" s="24"/>
      <c r="Q147" s="16"/>
      <c r="R147" s="24"/>
      <c r="S147" s="24"/>
    </row>
    <row r="148" spans="3:19">
      <c r="C148" s="1">
        <v>146</v>
      </c>
      <c r="D148" s="24"/>
      <c r="E148" s="24"/>
      <c r="F148" s="24"/>
      <c r="G148" s="24"/>
      <c r="H148" s="24"/>
      <c r="I148" s="24"/>
      <c r="J148" s="24"/>
      <c r="K148" s="24"/>
      <c r="L148" s="24"/>
      <c r="M148" s="24"/>
      <c r="N148" s="24"/>
      <c r="O148" s="24"/>
      <c r="P148" s="24"/>
      <c r="Q148" s="16"/>
      <c r="R148" s="24"/>
      <c r="S148" s="24"/>
    </row>
    <row r="149" spans="3:19">
      <c r="C149" s="1">
        <v>147</v>
      </c>
      <c r="D149" s="24"/>
      <c r="E149" s="24"/>
      <c r="F149" s="24"/>
      <c r="G149" s="24"/>
      <c r="H149" s="24"/>
      <c r="I149" s="24"/>
      <c r="J149" s="24"/>
      <c r="K149" s="24"/>
      <c r="L149" s="24"/>
      <c r="M149" s="24"/>
      <c r="N149" s="24"/>
      <c r="O149" s="24"/>
      <c r="P149" s="24"/>
      <c r="Q149" s="16"/>
      <c r="R149" s="24"/>
      <c r="S149" s="24"/>
    </row>
    <row r="150" spans="3:19">
      <c r="C150" s="1">
        <v>148</v>
      </c>
      <c r="D150" s="24"/>
      <c r="E150" s="24"/>
      <c r="F150" s="24"/>
      <c r="G150" s="24"/>
      <c r="H150" s="24"/>
      <c r="I150" s="24"/>
      <c r="J150" s="24"/>
      <c r="K150" s="24"/>
      <c r="L150" s="24"/>
      <c r="M150" s="24"/>
      <c r="N150" s="24"/>
      <c r="O150" s="24"/>
      <c r="P150" s="24"/>
      <c r="Q150" s="16"/>
      <c r="R150" s="24"/>
      <c r="S150" s="24"/>
    </row>
    <row r="151" spans="3:19">
      <c r="C151" s="1">
        <v>149</v>
      </c>
      <c r="D151" s="24"/>
      <c r="E151" s="24"/>
      <c r="F151" s="24"/>
      <c r="G151" s="24"/>
      <c r="H151" s="24"/>
      <c r="I151" s="24"/>
      <c r="J151" s="24"/>
      <c r="K151" s="24"/>
      <c r="L151" s="24"/>
      <c r="M151" s="24"/>
      <c r="N151" s="24"/>
      <c r="O151" s="24"/>
      <c r="P151" s="24"/>
      <c r="Q151" s="16"/>
      <c r="R151" s="24"/>
      <c r="S151" s="24"/>
    </row>
    <row r="152" spans="3:19">
      <c r="C152" s="1">
        <v>150</v>
      </c>
      <c r="D152" s="24"/>
      <c r="E152" s="24"/>
      <c r="F152" s="24"/>
      <c r="G152" s="24"/>
      <c r="H152" s="24"/>
      <c r="I152" s="24"/>
      <c r="J152" s="24"/>
      <c r="K152" s="24"/>
      <c r="L152" s="24"/>
      <c r="M152" s="24"/>
      <c r="N152" s="24"/>
      <c r="O152" s="24"/>
      <c r="P152" s="24"/>
      <c r="Q152" s="16"/>
      <c r="R152" s="24"/>
      <c r="S152" s="24"/>
    </row>
    <row r="153" spans="3:19">
      <c r="C153" s="1">
        <v>151</v>
      </c>
      <c r="D153" s="24"/>
      <c r="E153" s="24"/>
      <c r="F153" s="24"/>
      <c r="G153" s="24"/>
      <c r="H153" s="24"/>
      <c r="I153" s="24"/>
      <c r="J153" s="24"/>
      <c r="K153" s="24"/>
      <c r="L153" s="24"/>
      <c r="M153" s="24"/>
      <c r="N153" s="24"/>
      <c r="O153" s="24"/>
      <c r="P153" s="24"/>
      <c r="Q153" s="16"/>
      <c r="R153" s="24"/>
      <c r="S153" s="24"/>
    </row>
    <row r="154" spans="3:19">
      <c r="C154" s="1">
        <v>152</v>
      </c>
      <c r="D154" s="24"/>
      <c r="E154" s="24"/>
      <c r="F154" s="24"/>
      <c r="G154" s="24"/>
      <c r="H154" s="24"/>
      <c r="I154" s="24"/>
      <c r="J154" s="24"/>
      <c r="K154" s="24"/>
      <c r="L154" s="24"/>
      <c r="M154" s="24"/>
      <c r="N154" s="24"/>
      <c r="O154" s="24"/>
      <c r="P154" s="24"/>
      <c r="Q154" s="16"/>
      <c r="R154" s="24"/>
      <c r="S154" s="24"/>
    </row>
    <row r="155" spans="3:19">
      <c r="C155" s="1">
        <v>153</v>
      </c>
      <c r="D155" s="24"/>
      <c r="E155" s="24"/>
      <c r="F155" s="24"/>
      <c r="G155" s="24"/>
      <c r="H155" s="24"/>
      <c r="I155" s="24"/>
      <c r="J155" s="24"/>
      <c r="K155" s="24"/>
      <c r="L155" s="24"/>
      <c r="M155" s="24"/>
      <c r="N155" s="24"/>
      <c r="O155" s="24"/>
      <c r="P155" s="24"/>
      <c r="Q155" s="16"/>
      <c r="R155" s="24"/>
      <c r="S155" s="24"/>
    </row>
    <row r="156" spans="3:19">
      <c r="C156" s="1">
        <v>154</v>
      </c>
      <c r="D156" s="24"/>
      <c r="E156" s="24"/>
      <c r="F156" s="24"/>
      <c r="G156" s="24"/>
      <c r="H156" s="24"/>
      <c r="I156" s="24"/>
      <c r="J156" s="24"/>
      <c r="K156" s="24"/>
      <c r="L156" s="24"/>
      <c r="M156" s="24"/>
      <c r="N156" s="24"/>
      <c r="O156" s="24"/>
      <c r="P156" s="24"/>
      <c r="Q156" s="16"/>
      <c r="R156" s="24"/>
      <c r="S156" s="24"/>
    </row>
    <row r="157" spans="3:19">
      <c r="C157" s="1">
        <v>155</v>
      </c>
      <c r="D157" s="24"/>
      <c r="E157" s="24"/>
      <c r="F157" s="24"/>
      <c r="G157" s="24"/>
      <c r="H157" s="24"/>
      <c r="I157" s="24"/>
      <c r="J157" s="24"/>
      <c r="K157" s="24"/>
      <c r="L157" s="24"/>
      <c r="M157" s="24"/>
      <c r="N157" s="24"/>
      <c r="O157" s="24"/>
      <c r="P157" s="24"/>
      <c r="Q157" s="16"/>
      <c r="R157" s="24"/>
      <c r="S157" s="24"/>
    </row>
    <row r="158" spans="3:19">
      <c r="C158" s="1">
        <v>156</v>
      </c>
      <c r="D158" s="24"/>
      <c r="E158" s="24"/>
      <c r="F158" s="24"/>
      <c r="G158" s="24"/>
      <c r="H158" s="24"/>
      <c r="I158" s="24"/>
      <c r="J158" s="24"/>
      <c r="K158" s="24"/>
      <c r="L158" s="24"/>
      <c r="M158" s="24"/>
      <c r="N158" s="24"/>
      <c r="O158" s="24"/>
      <c r="P158" s="24"/>
      <c r="Q158" s="16"/>
      <c r="R158" s="24"/>
      <c r="S158" s="24"/>
    </row>
    <row r="159" spans="3:19">
      <c r="C159" s="1">
        <v>157</v>
      </c>
      <c r="D159" s="24"/>
      <c r="E159" s="24"/>
      <c r="F159" s="24"/>
      <c r="G159" s="24"/>
      <c r="H159" s="24"/>
      <c r="I159" s="24"/>
      <c r="J159" s="24"/>
      <c r="K159" s="24"/>
      <c r="L159" s="24"/>
      <c r="M159" s="24"/>
      <c r="N159" s="24"/>
      <c r="O159" s="24"/>
      <c r="P159" s="24"/>
      <c r="Q159" s="16"/>
      <c r="R159" s="24"/>
      <c r="S159" s="24"/>
    </row>
    <row r="160" spans="3:19">
      <c r="C160" s="1">
        <v>158</v>
      </c>
      <c r="D160" s="24"/>
      <c r="F160" s="24"/>
      <c r="G160" s="24"/>
      <c r="H160" s="24"/>
      <c r="I160" s="24"/>
      <c r="J160" s="24"/>
      <c r="K160" s="24"/>
      <c r="L160" s="24"/>
      <c r="M160" s="24"/>
      <c r="N160" s="24"/>
      <c r="O160" s="24"/>
      <c r="P160" s="24"/>
      <c r="Q160" s="16"/>
      <c r="R160" s="24"/>
      <c r="S160" s="24"/>
    </row>
    <row r="161" spans="3:19">
      <c r="C161" s="1">
        <v>159</v>
      </c>
      <c r="D161" s="24"/>
      <c r="F161" s="24"/>
      <c r="G161" s="24"/>
      <c r="H161" s="24"/>
      <c r="I161" s="24"/>
      <c r="J161" s="24"/>
      <c r="K161" s="24"/>
      <c r="L161" s="24"/>
      <c r="M161" s="24"/>
      <c r="N161" s="24"/>
      <c r="O161" s="24"/>
      <c r="P161" s="24"/>
      <c r="R161" s="24"/>
      <c r="S161" s="24"/>
    </row>
    <row r="162" spans="3:19">
      <c r="F162" s="24"/>
      <c r="G162" s="24"/>
      <c r="H162" s="24"/>
      <c r="I162" s="24"/>
      <c r="J162" s="24"/>
      <c r="K162" s="24"/>
      <c r="L162" s="24"/>
      <c r="M162" s="24"/>
      <c r="N162" s="24"/>
      <c r="O162" s="24"/>
      <c r="P162" s="24"/>
      <c r="R162" s="24"/>
      <c r="S162" s="24"/>
    </row>
    <row r="163" spans="3:19">
      <c r="H163" s="24"/>
    </row>
  </sheetData>
  <sheetProtection sheet="1" objects="1" scenarios="1"/>
  <phoneticPr fontId="4"/>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D6F29-6CC5-40EA-998D-C2C1E4B432FC}">
  <sheetPr codeName="Sheet3"/>
  <dimension ref="A1:FL1088"/>
  <sheetViews>
    <sheetView workbookViewId="0">
      <pane xSplit="3" ySplit="5" topLeftCell="Y6" activePane="bottomRight" state="frozen"/>
      <selection activeCell="A9" sqref="A9"/>
      <selection pane="topRight" activeCell="D1" sqref="D1"/>
      <selection pane="bottomLeft" activeCell="A6" sqref="A6"/>
      <selection pane="bottomRight" activeCell="Y328" sqref="Y328:AA328"/>
    </sheetView>
  </sheetViews>
  <sheetFormatPr defaultRowHeight="13.2"/>
  <cols>
    <col min="1" max="1" width="8.21875" customWidth="1"/>
    <col min="2" max="2" width="38.44140625" customWidth="1"/>
    <col min="70" max="70" width="2.44140625" customWidth="1"/>
    <col min="71" max="71" width="30.21875" customWidth="1"/>
    <col min="72" max="72" width="51.77734375" customWidth="1"/>
    <col min="77" max="77" width="14.6640625" customWidth="1"/>
    <col min="93" max="93" width="11.6640625" customWidth="1"/>
    <col min="94" max="94" width="1.6640625" customWidth="1"/>
    <col min="95" max="95" width="1.88671875" customWidth="1"/>
    <col min="96" max="96" width="2.33203125" customWidth="1"/>
    <col min="97" max="97" width="2.109375" customWidth="1"/>
    <col min="98" max="98" width="3.44140625" customWidth="1"/>
    <col min="99" max="99" width="1.33203125" customWidth="1"/>
    <col min="100" max="100" width="1.44140625" customWidth="1"/>
    <col min="102" max="102" width="32.6640625" customWidth="1"/>
  </cols>
  <sheetData>
    <row r="1" spans="1:168">
      <c r="A1">
        <f>COLUMN()</f>
        <v>1</v>
      </c>
      <c r="C1" s="6">
        <v>3</v>
      </c>
      <c r="D1" s="6">
        <v>4</v>
      </c>
      <c r="E1" s="6">
        <v>5</v>
      </c>
      <c r="F1" s="6">
        <f>COLUMN()</f>
        <v>6</v>
      </c>
      <c r="G1" s="6"/>
      <c r="H1" s="6"/>
      <c r="I1" s="6">
        <f>COLUMN()</f>
        <v>9</v>
      </c>
      <c r="J1" s="6">
        <f>COLUMN()</f>
        <v>10</v>
      </c>
      <c r="K1" s="6">
        <f>COLUMN()</f>
        <v>11</v>
      </c>
      <c r="L1" s="6">
        <f>COLUMN()</f>
        <v>12</v>
      </c>
      <c r="M1" s="6">
        <f>COLUMN()</f>
        <v>13</v>
      </c>
      <c r="N1" s="6"/>
      <c r="O1" s="6">
        <f>COLUMN()</f>
        <v>15</v>
      </c>
      <c r="P1" s="6">
        <f>COLUMN()</f>
        <v>16</v>
      </c>
      <c r="Q1" s="6">
        <f>COLUMN()</f>
        <v>17</v>
      </c>
      <c r="R1" s="6">
        <f>COLUMN()</f>
        <v>18</v>
      </c>
      <c r="S1" s="6">
        <f>COLUMN()</f>
        <v>19</v>
      </c>
      <c r="T1" s="6">
        <f>COLUMN()</f>
        <v>20</v>
      </c>
      <c r="U1" s="6">
        <f>COLUMN()</f>
        <v>21</v>
      </c>
      <c r="V1" s="6">
        <f>COLUMN()</f>
        <v>22</v>
      </c>
      <c r="W1" s="6">
        <f>COLUMN()</f>
        <v>23</v>
      </c>
      <c r="X1" s="6">
        <f>COLUMN()</f>
        <v>24</v>
      </c>
      <c r="Y1" s="6">
        <f>COLUMN()</f>
        <v>25</v>
      </c>
      <c r="Z1" s="6">
        <f>COLUMN()</f>
        <v>26</v>
      </c>
      <c r="AA1" s="6">
        <f>COLUMN()</f>
        <v>27</v>
      </c>
      <c r="AB1" s="6">
        <f>COLUMN()</f>
        <v>28</v>
      </c>
      <c r="AC1" s="6">
        <f>COLUMN()</f>
        <v>29</v>
      </c>
      <c r="AD1" s="6">
        <f>COLUMN()</f>
        <v>30</v>
      </c>
      <c r="AE1" s="6">
        <f>COLUMN()</f>
        <v>31</v>
      </c>
      <c r="AF1" s="6">
        <f>COLUMN()</f>
        <v>32</v>
      </c>
      <c r="AG1" s="6">
        <f>COLUMN()</f>
        <v>33</v>
      </c>
      <c r="AH1" s="6">
        <f>COLUMN()</f>
        <v>34</v>
      </c>
      <c r="AI1" s="6">
        <f>COLUMN()</f>
        <v>35</v>
      </c>
      <c r="AJ1" s="6">
        <f>COLUMN()</f>
        <v>36</v>
      </c>
      <c r="AK1" s="6">
        <f>COLUMN()</f>
        <v>37</v>
      </c>
      <c r="AL1" s="6">
        <f>COLUMN()</f>
        <v>38</v>
      </c>
      <c r="AM1" s="6">
        <f>COLUMN()</f>
        <v>39</v>
      </c>
      <c r="AN1" s="6">
        <f>COLUMN()</f>
        <v>40</v>
      </c>
      <c r="AO1" s="6">
        <f>COLUMN()</f>
        <v>41</v>
      </c>
      <c r="AP1" s="6">
        <f>COLUMN()</f>
        <v>42</v>
      </c>
      <c r="AQ1" s="6">
        <f>COLUMN()</f>
        <v>43</v>
      </c>
      <c r="AR1" s="6">
        <f>COLUMN()</f>
        <v>44</v>
      </c>
      <c r="AS1" s="6">
        <f>COLUMN()</f>
        <v>45</v>
      </c>
      <c r="AT1" s="6">
        <f>COLUMN()</f>
        <v>46</v>
      </c>
      <c r="AU1" s="6">
        <f>COLUMN()</f>
        <v>47</v>
      </c>
      <c r="AV1" s="6">
        <f>COLUMN()</f>
        <v>48</v>
      </c>
      <c r="AW1" s="6">
        <f>COLUMN()</f>
        <v>49</v>
      </c>
      <c r="AX1" s="6">
        <f>COLUMN()</f>
        <v>50</v>
      </c>
      <c r="AY1" s="6">
        <f>COLUMN()</f>
        <v>51</v>
      </c>
      <c r="AZ1" s="6">
        <f>COLUMN()</f>
        <v>52</v>
      </c>
      <c r="BA1" s="6">
        <f>COLUMN()</f>
        <v>53</v>
      </c>
      <c r="BB1" s="6">
        <f>COLUMN()</f>
        <v>54</v>
      </c>
      <c r="BC1" s="6">
        <f>COLUMN()</f>
        <v>55</v>
      </c>
      <c r="BD1" s="6">
        <f>COLUMN()</f>
        <v>56</v>
      </c>
      <c r="BE1" s="6">
        <f>COLUMN()</f>
        <v>57</v>
      </c>
      <c r="BF1" s="6">
        <f>COLUMN()</f>
        <v>58</v>
      </c>
      <c r="BG1" s="6">
        <f>COLUMN()</f>
        <v>59</v>
      </c>
      <c r="BH1" s="6">
        <f>COLUMN()</f>
        <v>60</v>
      </c>
      <c r="BI1" s="6">
        <f>COLUMN()</f>
        <v>61</v>
      </c>
      <c r="BJ1" s="6">
        <f>COLUMN()</f>
        <v>62</v>
      </c>
      <c r="BK1" s="6">
        <f>COLUMN()</f>
        <v>63</v>
      </c>
      <c r="BL1" s="6">
        <f>COLUMN()</f>
        <v>64</v>
      </c>
      <c r="BM1" s="6">
        <f>COLUMN()</f>
        <v>65</v>
      </c>
      <c r="BN1" s="6">
        <f>COLUMN()</f>
        <v>66</v>
      </c>
      <c r="BO1" s="6"/>
      <c r="BP1" s="6">
        <f>COLUMN()</f>
        <v>68</v>
      </c>
      <c r="BQ1" s="6"/>
      <c r="BS1">
        <f>COLUMN()</f>
        <v>71</v>
      </c>
      <c r="CT1">
        <f>COLUMN()</f>
        <v>98</v>
      </c>
      <c r="CX1">
        <f>COLUMN()</f>
        <v>102</v>
      </c>
    </row>
    <row r="2" spans="1:168">
      <c r="BD2" s="112"/>
      <c r="BT2">
        <v>1</v>
      </c>
      <c r="BU2">
        <v>2</v>
      </c>
      <c r="BV2">
        <v>3</v>
      </c>
      <c r="BW2">
        <v>4</v>
      </c>
      <c r="BX2">
        <v>5</v>
      </c>
      <c r="BY2">
        <v>6</v>
      </c>
      <c r="BZ2">
        <v>7</v>
      </c>
      <c r="CA2">
        <v>8</v>
      </c>
      <c r="CB2">
        <v>9</v>
      </c>
      <c r="CC2">
        <v>10</v>
      </c>
      <c r="CD2">
        <v>11</v>
      </c>
      <c r="CE2">
        <v>12</v>
      </c>
      <c r="CF2">
        <v>13</v>
      </c>
      <c r="CG2">
        <v>14</v>
      </c>
      <c r="CH2">
        <v>15</v>
      </c>
      <c r="CI2">
        <v>16</v>
      </c>
      <c r="CJ2">
        <v>17</v>
      </c>
      <c r="CK2">
        <v>18</v>
      </c>
      <c r="CL2">
        <v>19</v>
      </c>
      <c r="CM2">
        <v>20</v>
      </c>
      <c r="CN2">
        <v>21</v>
      </c>
      <c r="CO2">
        <v>22</v>
      </c>
    </row>
    <row r="3" spans="1:168" ht="49.5" customHeight="1">
      <c r="A3" s="3" t="s">
        <v>34</v>
      </c>
      <c r="B3" s="30" t="s">
        <v>32</v>
      </c>
      <c r="C3" s="30" t="s">
        <v>1950</v>
      </c>
      <c r="D3" s="30" t="s">
        <v>35</v>
      </c>
      <c r="E3" s="30" t="s">
        <v>36</v>
      </c>
      <c r="F3" s="30" t="s">
        <v>37</v>
      </c>
      <c r="G3" s="30" t="s">
        <v>185</v>
      </c>
      <c r="H3" s="30" t="s">
        <v>186</v>
      </c>
      <c r="I3" s="30" t="s">
        <v>38</v>
      </c>
      <c r="J3" s="30" t="s">
        <v>49</v>
      </c>
      <c r="K3" s="30" t="s">
        <v>50</v>
      </c>
      <c r="L3" s="30" t="s">
        <v>9</v>
      </c>
      <c r="M3" s="30" t="s">
        <v>111</v>
      </c>
      <c r="N3" s="305" t="s">
        <v>113</v>
      </c>
      <c r="O3" s="306"/>
      <c r="P3" s="306"/>
      <c r="Q3" s="306"/>
      <c r="R3" s="306"/>
      <c r="S3" s="306"/>
      <c r="T3" s="307"/>
      <c r="U3" s="305" t="s">
        <v>3011</v>
      </c>
      <c r="V3" s="307"/>
      <c r="W3" s="305" t="s">
        <v>45</v>
      </c>
      <c r="X3" s="307"/>
      <c r="Y3" s="305" t="s">
        <v>39</v>
      </c>
      <c r="Z3" s="306"/>
      <c r="AA3" s="306"/>
      <c r="AB3" s="306"/>
      <c r="AC3" s="307"/>
      <c r="AD3" s="305" t="s">
        <v>64</v>
      </c>
      <c r="AE3" s="308"/>
      <c r="AF3" s="308"/>
      <c r="AG3" s="308"/>
      <c r="AH3" s="308"/>
      <c r="AI3" s="308"/>
      <c r="AJ3" s="309"/>
      <c r="AK3" s="305" t="s">
        <v>51</v>
      </c>
      <c r="AL3" s="306"/>
      <c r="AM3" s="306"/>
      <c r="AN3" s="306"/>
      <c r="AO3" s="307"/>
      <c r="AP3" s="30" t="s">
        <v>189</v>
      </c>
      <c r="AQ3" s="190" t="s">
        <v>66</v>
      </c>
      <c r="AR3" s="305" t="s">
        <v>42</v>
      </c>
      <c r="AS3" s="306"/>
      <c r="AT3" s="306"/>
      <c r="AU3" s="306"/>
      <c r="AV3" s="307"/>
      <c r="AW3" s="305" t="s">
        <v>100</v>
      </c>
      <c r="AX3" s="306"/>
      <c r="AY3" s="306"/>
      <c r="AZ3" s="306"/>
      <c r="BA3" s="307"/>
      <c r="BB3" s="305" t="s">
        <v>92</v>
      </c>
      <c r="BC3" s="306"/>
      <c r="BD3" s="306"/>
      <c r="BE3" s="306"/>
      <c r="BF3" s="307"/>
      <c r="BG3" s="305" t="s">
        <v>90</v>
      </c>
      <c r="BH3" s="306"/>
      <c r="BI3" s="306"/>
      <c r="BJ3" s="307"/>
      <c r="BK3" s="30" t="s">
        <v>94</v>
      </c>
      <c r="BL3" s="30" t="s">
        <v>105</v>
      </c>
      <c r="BM3" s="305" t="s">
        <v>112</v>
      </c>
      <c r="BN3" s="307"/>
      <c r="BO3" s="30" t="s">
        <v>1975</v>
      </c>
      <c r="BP3" s="30" t="s">
        <v>46</v>
      </c>
      <c r="BQ3" s="30" t="s">
        <v>2369</v>
      </c>
      <c r="BR3" s="2"/>
      <c r="BS3" s="19" t="s">
        <v>32</v>
      </c>
      <c r="BT3" s="19" t="s">
        <v>65</v>
      </c>
      <c r="BU3" s="19" t="s">
        <v>185</v>
      </c>
      <c r="BV3" s="13" t="s">
        <v>47</v>
      </c>
      <c r="BW3" s="19" t="s">
        <v>126</v>
      </c>
      <c r="BX3" s="19" t="s">
        <v>45</v>
      </c>
      <c r="BY3" s="223" t="s">
        <v>123</v>
      </c>
      <c r="BZ3" s="19" t="s">
        <v>150</v>
      </c>
      <c r="CA3" s="167" t="s">
        <v>1973</v>
      </c>
      <c r="CB3" s="19" t="s">
        <v>199</v>
      </c>
      <c r="CC3" s="19" t="s">
        <v>2809</v>
      </c>
      <c r="CD3" s="13" t="s">
        <v>51</v>
      </c>
      <c r="CE3" s="19" t="s">
        <v>129</v>
      </c>
      <c r="CF3" s="19" t="s">
        <v>130</v>
      </c>
      <c r="CG3" s="19" t="s">
        <v>190</v>
      </c>
      <c r="CH3" s="19" t="s">
        <v>128</v>
      </c>
      <c r="CI3" s="19" t="s">
        <v>127</v>
      </c>
      <c r="CJ3" s="19" t="s">
        <v>125</v>
      </c>
      <c r="CK3" s="13" t="s">
        <v>50</v>
      </c>
      <c r="CL3" s="13" t="s">
        <v>9</v>
      </c>
      <c r="CM3" s="13" t="s">
        <v>46</v>
      </c>
      <c r="CN3" s="19" t="s">
        <v>131</v>
      </c>
      <c r="CO3" s="13" t="s">
        <v>122</v>
      </c>
      <c r="CQ3" s="1"/>
      <c r="CR3" s="1"/>
      <c r="CS3" s="1"/>
      <c r="CW3" s="3" t="s">
        <v>34</v>
      </c>
      <c r="CX3" s="30" t="s">
        <v>32</v>
      </c>
      <c r="CY3" s="30" t="s">
        <v>1950</v>
      </c>
      <c r="CZ3" s="30" t="s">
        <v>35</v>
      </c>
      <c r="DA3" s="30" t="s">
        <v>36</v>
      </c>
      <c r="DB3" s="30" t="s">
        <v>37</v>
      </c>
      <c r="DC3" s="30" t="s">
        <v>185</v>
      </c>
      <c r="DD3" s="30" t="s">
        <v>186</v>
      </c>
      <c r="DE3" s="30" t="s">
        <v>38</v>
      </c>
      <c r="DF3" s="30" t="s">
        <v>49</v>
      </c>
      <c r="DG3" s="30" t="s">
        <v>50</v>
      </c>
      <c r="DH3" s="30" t="s">
        <v>9</v>
      </c>
      <c r="DI3" s="30" t="s">
        <v>111</v>
      </c>
      <c r="DJ3" s="305" t="s">
        <v>113</v>
      </c>
      <c r="DK3" s="306"/>
      <c r="DL3" s="306"/>
      <c r="DM3" s="306"/>
      <c r="DN3" s="306"/>
      <c r="DO3" s="306"/>
      <c r="DP3" s="307"/>
      <c r="DQ3" s="305" t="s">
        <v>180</v>
      </c>
      <c r="DR3" s="307"/>
      <c r="DS3" s="305" t="s">
        <v>45</v>
      </c>
      <c r="DT3" s="307"/>
      <c r="DU3" s="305" t="s">
        <v>39</v>
      </c>
      <c r="DV3" s="306"/>
      <c r="DW3" s="306"/>
      <c r="DX3" s="306"/>
      <c r="DY3" s="307"/>
      <c r="DZ3" s="305" t="s">
        <v>64</v>
      </c>
      <c r="EA3" s="308"/>
      <c r="EB3" s="308"/>
      <c r="EC3" s="308"/>
      <c r="ED3" s="308"/>
      <c r="EE3" s="308"/>
      <c r="EF3" s="309"/>
      <c r="EG3" s="305" t="s">
        <v>51</v>
      </c>
      <c r="EH3" s="306"/>
      <c r="EI3" s="306"/>
      <c r="EJ3" s="306"/>
      <c r="EK3" s="307"/>
      <c r="EL3" s="30" t="s">
        <v>189</v>
      </c>
      <c r="EM3" s="190" t="s">
        <v>66</v>
      </c>
      <c r="EN3" s="305" t="s">
        <v>42</v>
      </c>
      <c r="EO3" s="306"/>
      <c r="EP3" s="306"/>
      <c r="EQ3" s="306"/>
      <c r="ER3" s="307"/>
      <c r="ES3" s="305" t="s">
        <v>100</v>
      </c>
      <c r="ET3" s="306"/>
      <c r="EU3" s="306"/>
      <c r="EV3" s="306"/>
      <c r="EW3" s="307"/>
      <c r="EX3" s="305" t="s">
        <v>92</v>
      </c>
      <c r="EY3" s="306"/>
      <c r="EZ3" s="306"/>
      <c r="FA3" s="306"/>
      <c r="FB3" s="307"/>
      <c r="FC3" s="305" t="s">
        <v>90</v>
      </c>
      <c r="FD3" s="306"/>
      <c r="FE3" s="306"/>
      <c r="FF3" s="307"/>
      <c r="FG3" s="30" t="s">
        <v>94</v>
      </c>
      <c r="FH3" s="30" t="s">
        <v>105</v>
      </c>
      <c r="FI3" s="305" t="s">
        <v>112</v>
      </c>
      <c r="FJ3" s="307"/>
      <c r="FK3" s="30" t="s">
        <v>1975</v>
      </c>
      <c r="FL3" s="30" t="s">
        <v>46</v>
      </c>
    </row>
    <row r="4" spans="1:168" ht="31.5" customHeight="1">
      <c r="A4" s="1"/>
      <c r="B4" s="30" t="s">
        <v>27</v>
      </c>
      <c r="C4" s="30"/>
      <c r="D4" s="30" t="s">
        <v>1992</v>
      </c>
      <c r="E4" s="30" t="s">
        <v>1993</v>
      </c>
      <c r="F4" s="30" t="s">
        <v>1994</v>
      </c>
      <c r="G4" s="30" t="s">
        <v>604</v>
      </c>
      <c r="H4" s="30" t="s">
        <v>1995</v>
      </c>
      <c r="I4" s="30" t="s">
        <v>14</v>
      </c>
      <c r="J4" s="30" t="s">
        <v>1996</v>
      </c>
      <c r="K4" s="30" t="s">
        <v>1997</v>
      </c>
      <c r="L4" s="190" t="s">
        <v>1998</v>
      </c>
      <c r="M4" s="30" t="s">
        <v>1947</v>
      </c>
      <c r="N4" s="113" t="s">
        <v>1996</v>
      </c>
      <c r="O4" s="113" t="s">
        <v>29</v>
      </c>
      <c r="P4" s="305" t="s">
        <v>3201</v>
      </c>
      <c r="Q4" s="306"/>
      <c r="R4" s="307"/>
      <c r="S4" s="30" t="s">
        <v>88</v>
      </c>
      <c r="T4" s="30" t="s">
        <v>89</v>
      </c>
      <c r="U4" s="30" t="s">
        <v>48</v>
      </c>
      <c r="V4" s="30" t="s">
        <v>2000</v>
      </c>
      <c r="W4" s="30" t="s">
        <v>2001</v>
      </c>
      <c r="X4" s="30" t="s">
        <v>47</v>
      </c>
      <c r="Y4" s="30" t="s">
        <v>2002</v>
      </c>
      <c r="Z4" s="30" t="s">
        <v>2003</v>
      </c>
      <c r="AA4" s="30" t="s">
        <v>2004</v>
      </c>
      <c r="AB4" s="30" t="s">
        <v>53</v>
      </c>
      <c r="AC4" s="30" t="s">
        <v>54</v>
      </c>
      <c r="AD4" s="305" t="s">
        <v>2005</v>
      </c>
      <c r="AE4" s="306"/>
      <c r="AF4" s="306"/>
      <c r="AG4" s="306"/>
      <c r="AH4" s="307"/>
      <c r="AI4" s="30" t="s">
        <v>110</v>
      </c>
      <c r="AJ4" s="113" t="s">
        <v>54</v>
      </c>
      <c r="AK4" s="113" t="s">
        <v>2006</v>
      </c>
      <c r="AL4" s="113" t="s">
        <v>29</v>
      </c>
      <c r="AM4" s="113" t="s">
        <v>2007</v>
      </c>
      <c r="AN4" s="113" t="s">
        <v>53</v>
      </c>
      <c r="AO4" s="113" t="s">
        <v>54</v>
      </c>
      <c r="AP4" s="30" t="s">
        <v>2008</v>
      </c>
      <c r="AQ4" s="30" t="s">
        <v>22</v>
      </c>
      <c r="AR4" s="30" t="s">
        <v>44</v>
      </c>
      <c r="AS4" s="113" t="s">
        <v>29</v>
      </c>
      <c r="AT4" s="113" t="s">
        <v>56</v>
      </c>
      <c r="AU4" s="113" t="s">
        <v>53</v>
      </c>
      <c r="AV4" s="30" t="s">
        <v>54</v>
      </c>
      <c r="AW4" s="30" t="s">
        <v>44</v>
      </c>
      <c r="AX4" s="113" t="s">
        <v>29</v>
      </c>
      <c r="AY4" s="113"/>
      <c r="AZ4" s="113" t="s">
        <v>53</v>
      </c>
      <c r="BA4" s="30" t="s">
        <v>54</v>
      </c>
      <c r="BB4" s="30" t="s">
        <v>2009</v>
      </c>
      <c r="BC4" s="30" t="s">
        <v>84</v>
      </c>
      <c r="BD4" s="30" t="s">
        <v>85</v>
      </c>
      <c r="BE4" s="30" t="s">
        <v>88</v>
      </c>
      <c r="BF4" s="30" t="s">
        <v>89</v>
      </c>
      <c r="BG4" s="30" t="s">
        <v>2010</v>
      </c>
      <c r="BH4" s="30" t="s">
        <v>55</v>
      </c>
      <c r="BI4" s="30" t="s">
        <v>88</v>
      </c>
      <c r="BJ4" s="30" t="s">
        <v>89</v>
      </c>
      <c r="BK4" s="30"/>
      <c r="BL4" s="30" t="s">
        <v>104</v>
      </c>
      <c r="BM4" s="30" t="s">
        <v>21</v>
      </c>
      <c r="BN4" s="30" t="s">
        <v>29</v>
      </c>
      <c r="BO4" s="30"/>
      <c r="BP4" s="30" t="s">
        <v>2011</v>
      </c>
      <c r="BQ4" s="30"/>
      <c r="BR4" s="2"/>
      <c r="BS4" s="20"/>
      <c r="BT4" s="20"/>
      <c r="BU4" s="20"/>
      <c r="BV4" s="15"/>
      <c r="BW4" s="15"/>
      <c r="BX4" s="15"/>
      <c r="BY4" s="20"/>
      <c r="BZ4" s="20"/>
      <c r="CA4" s="168"/>
      <c r="CB4" s="15"/>
      <c r="CC4" s="15"/>
      <c r="CD4" s="15"/>
      <c r="CE4" s="15"/>
      <c r="CF4" s="15"/>
      <c r="CG4" s="15"/>
      <c r="CH4" s="15"/>
      <c r="CI4" s="15"/>
      <c r="CJ4" s="15"/>
      <c r="CK4" s="15"/>
      <c r="CL4" s="15"/>
      <c r="CM4" s="15"/>
      <c r="CN4" s="15"/>
      <c r="CO4" s="15"/>
      <c r="CQ4" s="1"/>
      <c r="CR4" s="1"/>
      <c r="CS4" s="1"/>
      <c r="CW4" s="1"/>
      <c r="CX4" s="30" t="s">
        <v>27</v>
      </c>
      <c r="CY4" s="30"/>
      <c r="CZ4" s="30" t="s">
        <v>1992</v>
      </c>
      <c r="DA4" s="30" t="s">
        <v>1993</v>
      </c>
      <c r="DB4" s="30" t="s">
        <v>1994</v>
      </c>
      <c r="DC4" s="30" t="s">
        <v>604</v>
      </c>
      <c r="DD4" s="30" t="s">
        <v>1995</v>
      </c>
      <c r="DE4" s="30" t="s">
        <v>14</v>
      </c>
      <c r="DF4" s="30" t="s">
        <v>1996</v>
      </c>
      <c r="DG4" s="30" t="s">
        <v>1997</v>
      </c>
      <c r="DH4" s="190" t="s">
        <v>1998</v>
      </c>
      <c r="DI4" s="30" t="s">
        <v>1947</v>
      </c>
      <c r="DJ4" s="113" t="s">
        <v>1996</v>
      </c>
      <c r="DK4" s="113" t="s">
        <v>29</v>
      </c>
      <c r="DL4" s="305" t="s">
        <v>1999</v>
      </c>
      <c r="DM4" s="306"/>
      <c r="DN4" s="307"/>
      <c r="DO4" s="30" t="s">
        <v>88</v>
      </c>
      <c r="DP4" s="30" t="s">
        <v>89</v>
      </c>
      <c r="DQ4" s="30" t="s">
        <v>48</v>
      </c>
      <c r="DR4" s="30" t="s">
        <v>2000</v>
      </c>
      <c r="DS4" s="30" t="s">
        <v>2001</v>
      </c>
      <c r="DT4" s="30" t="s">
        <v>47</v>
      </c>
      <c r="DU4" s="30" t="s">
        <v>2002</v>
      </c>
      <c r="DV4" s="30" t="s">
        <v>2003</v>
      </c>
      <c r="DW4" s="30" t="s">
        <v>2004</v>
      </c>
      <c r="DX4" s="30" t="s">
        <v>53</v>
      </c>
      <c r="DY4" s="30" t="s">
        <v>54</v>
      </c>
      <c r="DZ4" s="305" t="s">
        <v>2005</v>
      </c>
      <c r="EA4" s="306"/>
      <c r="EB4" s="306"/>
      <c r="EC4" s="306"/>
      <c r="ED4" s="307"/>
      <c r="EE4" s="30" t="s">
        <v>110</v>
      </c>
      <c r="EF4" s="113" t="s">
        <v>54</v>
      </c>
      <c r="EG4" s="113" t="s">
        <v>2006</v>
      </c>
      <c r="EH4" s="113" t="s">
        <v>29</v>
      </c>
      <c r="EI4" s="113" t="s">
        <v>2007</v>
      </c>
      <c r="EJ4" s="113" t="s">
        <v>53</v>
      </c>
      <c r="EK4" s="113" t="s">
        <v>54</v>
      </c>
      <c r="EL4" s="30" t="s">
        <v>2008</v>
      </c>
      <c r="EM4" s="30" t="s">
        <v>22</v>
      </c>
      <c r="EN4" s="30" t="s">
        <v>44</v>
      </c>
      <c r="EO4" s="113" t="s">
        <v>29</v>
      </c>
      <c r="EP4" s="113" t="s">
        <v>56</v>
      </c>
      <c r="EQ4" s="113" t="s">
        <v>53</v>
      </c>
      <c r="ER4" s="30" t="s">
        <v>54</v>
      </c>
      <c r="ES4" s="30" t="s">
        <v>44</v>
      </c>
      <c r="ET4" s="113" t="s">
        <v>29</v>
      </c>
      <c r="EU4" s="113"/>
      <c r="EV4" s="113" t="s">
        <v>53</v>
      </c>
      <c r="EW4" s="30" t="s">
        <v>54</v>
      </c>
      <c r="EX4" s="30" t="s">
        <v>2009</v>
      </c>
      <c r="EY4" s="30" t="s">
        <v>84</v>
      </c>
      <c r="EZ4" s="30" t="s">
        <v>85</v>
      </c>
      <c r="FA4" s="30" t="s">
        <v>88</v>
      </c>
      <c r="FB4" s="30" t="s">
        <v>89</v>
      </c>
      <c r="FC4" s="30" t="s">
        <v>2010</v>
      </c>
      <c r="FD4" s="30" t="s">
        <v>55</v>
      </c>
      <c r="FE4" s="30" t="s">
        <v>88</v>
      </c>
      <c r="FF4" s="30" t="s">
        <v>89</v>
      </c>
      <c r="FG4" s="30"/>
      <c r="FH4" s="30" t="s">
        <v>104</v>
      </c>
      <c r="FI4" s="30" t="s">
        <v>21</v>
      </c>
      <c r="FJ4" s="30" t="s">
        <v>29</v>
      </c>
      <c r="FK4" s="30"/>
      <c r="FL4" s="30" t="s">
        <v>2011</v>
      </c>
    </row>
    <row r="5" spans="1:168" ht="26.4">
      <c r="A5" s="1"/>
      <c r="B5" s="30" t="s">
        <v>26</v>
      </c>
      <c r="C5" s="30"/>
      <c r="D5" s="30" t="s">
        <v>2012</v>
      </c>
      <c r="E5" s="30" t="s">
        <v>40</v>
      </c>
      <c r="F5" s="30" t="s">
        <v>2013</v>
      </c>
      <c r="G5" s="30" t="s">
        <v>605</v>
      </c>
      <c r="H5" s="30" t="s">
        <v>2014</v>
      </c>
      <c r="I5" s="30"/>
      <c r="J5" s="30" t="s">
        <v>2015</v>
      </c>
      <c r="K5" s="30" t="s">
        <v>31</v>
      </c>
      <c r="L5" s="30" t="s">
        <v>31</v>
      </c>
      <c r="M5" s="30" t="s">
        <v>1948</v>
      </c>
      <c r="N5" s="159" t="s">
        <v>2016</v>
      </c>
      <c r="O5" s="30" t="s">
        <v>40</v>
      </c>
      <c r="P5" s="30" t="s">
        <v>2017</v>
      </c>
      <c r="Q5" s="30" t="s">
        <v>2018</v>
      </c>
      <c r="R5" s="30" t="s">
        <v>2019</v>
      </c>
      <c r="S5" s="30" t="s">
        <v>115</v>
      </c>
      <c r="T5" s="30" t="s">
        <v>115</v>
      </c>
      <c r="U5" s="30" t="s">
        <v>2020</v>
      </c>
      <c r="V5" s="30" t="s">
        <v>2021</v>
      </c>
      <c r="W5" s="30" t="s">
        <v>2022</v>
      </c>
      <c r="X5" s="30" t="s">
        <v>40</v>
      </c>
      <c r="Y5" s="30"/>
      <c r="Z5" s="30" t="s">
        <v>40</v>
      </c>
      <c r="AA5" s="30" t="s">
        <v>40</v>
      </c>
      <c r="AB5" s="30" t="s">
        <v>2021</v>
      </c>
      <c r="AC5" s="30" t="s">
        <v>2021</v>
      </c>
      <c r="AD5" s="30" t="s">
        <v>2017</v>
      </c>
      <c r="AE5" s="30" t="s">
        <v>2018</v>
      </c>
      <c r="AF5" s="30" t="s">
        <v>2023</v>
      </c>
      <c r="AG5" s="30" t="s">
        <v>2024</v>
      </c>
      <c r="AH5" s="30" t="s">
        <v>2025</v>
      </c>
      <c r="AI5" s="30" t="s">
        <v>93</v>
      </c>
      <c r="AJ5" s="30" t="s">
        <v>93</v>
      </c>
      <c r="AK5" s="30" t="s">
        <v>2026</v>
      </c>
      <c r="AL5" s="30" t="s">
        <v>115</v>
      </c>
      <c r="AM5" s="30" t="s">
        <v>55</v>
      </c>
      <c r="AN5" s="30" t="s">
        <v>115</v>
      </c>
      <c r="AO5" s="30" t="s">
        <v>115</v>
      </c>
      <c r="AP5" s="30" t="s">
        <v>2022</v>
      </c>
      <c r="AQ5" s="30" t="s">
        <v>2021</v>
      </c>
      <c r="AR5" s="30" t="s">
        <v>2027</v>
      </c>
      <c r="AS5" s="30" t="s">
        <v>115</v>
      </c>
      <c r="AT5" s="30" t="s">
        <v>55</v>
      </c>
      <c r="AU5" s="30" t="s">
        <v>115</v>
      </c>
      <c r="AV5" s="30" t="s">
        <v>115</v>
      </c>
      <c r="AW5" s="30" t="s">
        <v>2027</v>
      </c>
      <c r="AX5" s="30" t="s">
        <v>115</v>
      </c>
      <c r="AY5" s="30" t="s">
        <v>2028</v>
      </c>
      <c r="AZ5" s="30" t="s">
        <v>115</v>
      </c>
      <c r="BA5" s="30" t="s">
        <v>115</v>
      </c>
      <c r="BB5" s="30" t="s">
        <v>2029</v>
      </c>
      <c r="BC5" s="1"/>
      <c r="BD5" s="1"/>
      <c r="BE5" s="30" t="s">
        <v>115</v>
      </c>
      <c r="BF5" s="30" t="s">
        <v>115</v>
      </c>
      <c r="BG5" s="30" t="s">
        <v>91</v>
      </c>
      <c r="BH5" s="30"/>
      <c r="BI5" s="30" t="s">
        <v>115</v>
      </c>
      <c r="BJ5" s="30" t="s">
        <v>115</v>
      </c>
      <c r="BK5" s="30" t="s">
        <v>2030</v>
      </c>
      <c r="BL5" s="30" t="s">
        <v>2031</v>
      </c>
      <c r="BM5" s="30" t="s">
        <v>5</v>
      </c>
      <c r="BN5" s="30" t="s">
        <v>40</v>
      </c>
      <c r="BO5" s="30"/>
      <c r="BP5" s="30" t="s">
        <v>2022</v>
      </c>
      <c r="BQ5" s="30"/>
      <c r="BR5" s="2"/>
      <c r="BS5" s="20"/>
      <c r="BT5" s="20" t="s">
        <v>67</v>
      </c>
      <c r="BU5" s="20" t="s">
        <v>67</v>
      </c>
      <c r="BV5" s="15"/>
      <c r="BW5" s="15" t="s">
        <v>67</v>
      </c>
      <c r="BX5" s="15" t="s">
        <v>67</v>
      </c>
      <c r="BY5" s="15" t="s">
        <v>67</v>
      </c>
      <c r="BZ5" s="15" t="s">
        <v>67</v>
      </c>
      <c r="CA5" s="168" t="s">
        <v>67</v>
      </c>
      <c r="CB5" s="15"/>
      <c r="CC5" s="15" t="s">
        <v>67</v>
      </c>
      <c r="CD5" s="15" t="s">
        <v>67</v>
      </c>
      <c r="CE5" s="15" t="s">
        <v>67</v>
      </c>
      <c r="CF5" s="15" t="s">
        <v>67</v>
      </c>
      <c r="CG5" s="15" t="s">
        <v>67</v>
      </c>
      <c r="CH5" s="15" t="s">
        <v>67</v>
      </c>
      <c r="CI5" s="15" t="s">
        <v>67</v>
      </c>
      <c r="CJ5" s="15" t="s">
        <v>67</v>
      </c>
      <c r="CK5" s="15" t="s">
        <v>67</v>
      </c>
      <c r="CL5" s="15" t="s">
        <v>67</v>
      </c>
      <c r="CM5" s="15" t="s">
        <v>67</v>
      </c>
      <c r="CN5" s="15" t="s">
        <v>67</v>
      </c>
      <c r="CO5" s="15" t="s">
        <v>67</v>
      </c>
      <c r="CQ5" s="1"/>
      <c r="CR5" s="1"/>
      <c r="CS5" s="1"/>
      <c r="CW5" s="1"/>
      <c r="CX5" s="30" t="s">
        <v>26</v>
      </c>
      <c r="CY5" s="30"/>
      <c r="CZ5" s="30" t="s">
        <v>2012</v>
      </c>
      <c r="DA5" s="30" t="s">
        <v>40</v>
      </c>
      <c r="DB5" s="30" t="s">
        <v>2013</v>
      </c>
      <c r="DC5" s="30" t="s">
        <v>605</v>
      </c>
      <c r="DD5" s="30" t="s">
        <v>2014</v>
      </c>
      <c r="DE5" s="30"/>
      <c r="DF5" s="30" t="s">
        <v>2015</v>
      </c>
      <c r="DG5" s="30" t="s">
        <v>31</v>
      </c>
      <c r="DH5" s="30" t="s">
        <v>31</v>
      </c>
      <c r="DI5" s="30" t="s">
        <v>1948</v>
      </c>
      <c r="DJ5" s="159" t="s">
        <v>2016</v>
      </c>
      <c r="DK5" s="30" t="s">
        <v>40</v>
      </c>
      <c r="DL5" s="30" t="s">
        <v>2017</v>
      </c>
      <c r="DM5" s="30" t="s">
        <v>2018</v>
      </c>
      <c r="DN5" s="30" t="s">
        <v>2019</v>
      </c>
      <c r="DO5" s="30" t="s">
        <v>115</v>
      </c>
      <c r="DP5" s="30" t="s">
        <v>115</v>
      </c>
      <c r="DQ5" s="30" t="s">
        <v>2020</v>
      </c>
      <c r="DR5" s="30" t="s">
        <v>2021</v>
      </c>
      <c r="DS5" s="30" t="s">
        <v>2022</v>
      </c>
      <c r="DT5" s="30" t="s">
        <v>40</v>
      </c>
      <c r="DU5" s="30"/>
      <c r="DV5" s="30" t="s">
        <v>40</v>
      </c>
      <c r="DW5" s="30" t="s">
        <v>40</v>
      </c>
      <c r="DX5" s="30" t="s">
        <v>2021</v>
      </c>
      <c r="DY5" s="30" t="s">
        <v>2021</v>
      </c>
      <c r="DZ5" s="30" t="s">
        <v>2017</v>
      </c>
      <c r="EA5" s="30" t="s">
        <v>2018</v>
      </c>
      <c r="EB5" s="30" t="s">
        <v>2023</v>
      </c>
      <c r="EC5" s="30" t="s">
        <v>2024</v>
      </c>
      <c r="ED5" s="30" t="s">
        <v>2025</v>
      </c>
      <c r="EE5" s="30" t="s">
        <v>93</v>
      </c>
      <c r="EF5" s="30" t="s">
        <v>93</v>
      </c>
      <c r="EG5" s="30" t="s">
        <v>2026</v>
      </c>
      <c r="EH5" s="30" t="s">
        <v>115</v>
      </c>
      <c r="EI5" s="30" t="s">
        <v>55</v>
      </c>
      <c r="EJ5" s="30" t="s">
        <v>115</v>
      </c>
      <c r="EK5" s="30" t="s">
        <v>115</v>
      </c>
      <c r="EL5" s="30" t="s">
        <v>2022</v>
      </c>
      <c r="EM5" s="30" t="s">
        <v>2021</v>
      </c>
      <c r="EN5" s="30" t="s">
        <v>2027</v>
      </c>
      <c r="EO5" s="30" t="s">
        <v>115</v>
      </c>
      <c r="EP5" s="30" t="s">
        <v>55</v>
      </c>
      <c r="EQ5" s="30" t="s">
        <v>115</v>
      </c>
      <c r="ER5" s="30" t="s">
        <v>115</v>
      </c>
      <c r="ES5" s="30" t="s">
        <v>2027</v>
      </c>
      <c r="ET5" s="30" t="s">
        <v>115</v>
      </c>
      <c r="EU5" s="30" t="s">
        <v>2028</v>
      </c>
      <c r="EV5" s="30" t="s">
        <v>115</v>
      </c>
      <c r="EW5" s="30" t="s">
        <v>115</v>
      </c>
      <c r="EX5" s="30" t="s">
        <v>2029</v>
      </c>
      <c r="EY5" s="1"/>
      <c r="EZ5" s="1"/>
      <c r="FA5" s="30" t="s">
        <v>115</v>
      </c>
      <c r="FB5" s="30" t="s">
        <v>115</v>
      </c>
      <c r="FC5" s="30" t="s">
        <v>91</v>
      </c>
      <c r="FD5" s="30"/>
      <c r="FE5" s="30" t="s">
        <v>115</v>
      </c>
      <c r="FF5" s="30" t="s">
        <v>115</v>
      </c>
      <c r="FG5" s="30" t="s">
        <v>2030</v>
      </c>
      <c r="FH5" s="30" t="s">
        <v>2031</v>
      </c>
      <c r="FI5" s="30" t="s">
        <v>5</v>
      </c>
      <c r="FJ5" s="30" t="s">
        <v>40</v>
      </c>
      <c r="FK5" s="30"/>
      <c r="FL5" s="30" t="s">
        <v>2022</v>
      </c>
    </row>
    <row r="6" spans="1:168">
      <c r="A6" s="9">
        <v>1</v>
      </c>
      <c r="B6" s="8" t="s">
        <v>607</v>
      </c>
      <c r="C6" s="127" t="s">
        <v>3027</v>
      </c>
      <c r="D6" s="62">
        <v>28.96</v>
      </c>
      <c r="E6" s="53">
        <v>131.91999999999999</v>
      </c>
      <c r="F6" s="53">
        <v>3.57</v>
      </c>
      <c r="G6" s="66">
        <v>92.7</v>
      </c>
      <c r="H6" s="66">
        <v>92.7</v>
      </c>
      <c r="I6" s="49">
        <v>3.5000000000000003E-2</v>
      </c>
      <c r="J6" s="9">
        <v>0</v>
      </c>
      <c r="K6" s="9"/>
      <c r="L6" s="9"/>
      <c r="M6" s="9">
        <v>0</v>
      </c>
      <c r="N6" s="155">
        <v>1.8089999999999998E-2</v>
      </c>
      <c r="O6" s="9">
        <v>293.14999999999998</v>
      </c>
      <c r="P6" s="9"/>
      <c r="Q6" s="9"/>
      <c r="R6" s="9"/>
      <c r="S6" s="9"/>
      <c r="T6" s="9"/>
      <c r="U6" s="9">
        <v>3.7109999999999999</v>
      </c>
      <c r="V6" s="9">
        <v>78.599999999999994</v>
      </c>
      <c r="W6" s="9"/>
      <c r="X6" s="37">
        <v>80.2</v>
      </c>
      <c r="Y6" s="9"/>
      <c r="Z6" s="9"/>
      <c r="AA6" s="9"/>
      <c r="AB6" s="9"/>
      <c r="AC6" s="9"/>
      <c r="AD6" s="78">
        <v>30.244700000000002</v>
      </c>
      <c r="AE6" s="78">
        <v>-10.2318</v>
      </c>
      <c r="AF6" s="78">
        <v>26.795300000000001</v>
      </c>
      <c r="AG6" s="78">
        <v>-17.664000000000001</v>
      </c>
      <c r="AH6" s="78">
        <v>3.9689999999999999</v>
      </c>
      <c r="AI6" s="37">
        <v>175</v>
      </c>
      <c r="AJ6" s="37">
        <v>1500</v>
      </c>
      <c r="AK6" s="9"/>
      <c r="AL6" s="9"/>
      <c r="AM6" s="9"/>
      <c r="AN6" s="9"/>
      <c r="AO6" s="9"/>
      <c r="AP6" s="49"/>
      <c r="AQ6" s="9">
        <v>63.29</v>
      </c>
      <c r="AR6" s="9"/>
      <c r="AS6" s="9"/>
      <c r="AT6" s="9"/>
      <c r="AU6" s="9"/>
      <c r="AV6" s="9"/>
      <c r="AW6" s="151"/>
      <c r="AX6" s="9"/>
      <c r="AY6" s="9"/>
      <c r="AZ6" s="9"/>
      <c r="BA6" s="9"/>
      <c r="BB6" s="9">
        <v>2.47E-2</v>
      </c>
      <c r="BC6" s="9">
        <v>125</v>
      </c>
      <c r="BD6" s="9" t="s">
        <v>86</v>
      </c>
      <c r="BE6" s="54">
        <v>-185</v>
      </c>
      <c r="BF6" s="9">
        <v>100</v>
      </c>
      <c r="BG6" s="9"/>
      <c r="BH6" s="9"/>
      <c r="BI6" s="9"/>
      <c r="BJ6" s="9"/>
      <c r="BK6" s="38">
        <v>1.733425414364641</v>
      </c>
      <c r="BL6" s="9">
        <v>0</v>
      </c>
      <c r="BM6" s="9">
        <v>1.2929999999999999</v>
      </c>
      <c r="BN6" s="9">
        <v>273.14999999999998</v>
      </c>
      <c r="BO6" s="9">
        <v>2</v>
      </c>
      <c r="BP6" s="9">
        <v>0</v>
      </c>
      <c r="BQ6" s="59">
        <v>4</v>
      </c>
      <c r="BS6" s="14" t="s">
        <v>182</v>
      </c>
      <c r="BT6" s="14" t="s">
        <v>3028</v>
      </c>
      <c r="BU6" s="14" t="s">
        <v>3029</v>
      </c>
      <c r="BV6" s="14" t="s">
        <v>3030</v>
      </c>
      <c r="BW6" s="14" t="s">
        <v>3031</v>
      </c>
      <c r="BX6" s="14" t="s">
        <v>3031</v>
      </c>
      <c r="BY6" s="14" t="s">
        <v>196</v>
      </c>
      <c r="BZ6" s="14"/>
      <c r="CA6" s="158"/>
      <c r="CB6" s="14" t="s">
        <v>1941</v>
      </c>
      <c r="CC6" s="14" t="s">
        <v>1966</v>
      </c>
      <c r="CD6" s="14" t="s">
        <v>196</v>
      </c>
      <c r="CE6" s="14" t="s">
        <v>196</v>
      </c>
      <c r="CF6" s="14" t="s">
        <v>1862</v>
      </c>
      <c r="CG6" s="14" t="s">
        <v>3032</v>
      </c>
      <c r="CH6" s="158" t="s">
        <v>196</v>
      </c>
      <c r="CI6" s="14" t="s">
        <v>196</v>
      </c>
      <c r="CJ6" s="14" t="s">
        <v>1866</v>
      </c>
      <c r="CK6" s="14" t="s">
        <v>196</v>
      </c>
      <c r="CL6" s="14" t="s">
        <v>196</v>
      </c>
      <c r="CM6" s="14" t="s">
        <v>75</v>
      </c>
      <c r="CN6" s="14" t="s">
        <v>196</v>
      </c>
      <c r="CO6" s="14" t="s">
        <v>75</v>
      </c>
      <c r="CQ6" s="1"/>
      <c r="CR6" s="1"/>
      <c r="CS6" s="1"/>
      <c r="CW6" s="9">
        <v>2</v>
      </c>
      <c r="CX6" s="8" t="s">
        <v>607</v>
      </c>
      <c r="CY6" s="62" t="s">
        <v>2032</v>
      </c>
      <c r="CZ6" s="53" t="str">
        <f>IF(ISBLANK(D6),"",IF(ISNUMBER(D6),"","not_empty"))</f>
        <v/>
      </c>
      <c r="DA6" s="53" t="str">
        <f t="shared" ref="DA6:DP21" si="0">IF(ISBLANK(E6),"",IF(ISNUMBER(E6),"","not_empty"))</f>
        <v/>
      </c>
      <c r="DB6" s="66" t="str">
        <f t="shared" si="0"/>
        <v/>
      </c>
      <c r="DC6" s="66" t="str">
        <f t="shared" si="0"/>
        <v/>
      </c>
      <c r="DD6" s="49" t="str">
        <f t="shared" si="0"/>
        <v/>
      </c>
      <c r="DE6" s="9" t="str">
        <f t="shared" si="0"/>
        <v/>
      </c>
      <c r="DF6" s="9" t="str">
        <f t="shared" si="0"/>
        <v/>
      </c>
      <c r="DG6" s="9" t="str">
        <f t="shared" si="0"/>
        <v/>
      </c>
      <c r="DH6" s="9" t="str">
        <f t="shared" si="0"/>
        <v/>
      </c>
      <c r="DI6" s="9" t="str">
        <f t="shared" si="0"/>
        <v/>
      </c>
      <c r="DJ6" s="9" t="str">
        <f t="shared" si="0"/>
        <v/>
      </c>
      <c r="DK6" s="9" t="str">
        <f t="shared" si="0"/>
        <v/>
      </c>
      <c r="DL6" s="9" t="str">
        <f t="shared" si="0"/>
        <v/>
      </c>
      <c r="DM6" s="9" t="str">
        <f t="shared" si="0"/>
        <v/>
      </c>
      <c r="DN6" s="9" t="str">
        <f t="shared" si="0"/>
        <v/>
      </c>
      <c r="DO6" s="37" t="str">
        <f t="shared" si="0"/>
        <v/>
      </c>
      <c r="DP6" s="30" t="str">
        <f t="shared" si="0"/>
        <v/>
      </c>
      <c r="DQ6" s="9" t="str">
        <f t="shared" ref="DQ6:EF21" si="1">IF(ISBLANK(U6),"",IF(ISNUMBER(U6),"","not_empty"))</f>
        <v/>
      </c>
      <c r="DR6" s="9" t="str">
        <f t="shared" si="1"/>
        <v/>
      </c>
      <c r="DS6" s="9" t="str">
        <f t="shared" si="1"/>
        <v/>
      </c>
      <c r="DT6" s="9" t="str">
        <f t="shared" si="1"/>
        <v/>
      </c>
      <c r="DU6" s="9" t="str">
        <f t="shared" si="1"/>
        <v/>
      </c>
      <c r="DV6" s="37" t="str">
        <f t="shared" si="1"/>
        <v/>
      </c>
      <c r="DW6" s="37" t="str">
        <f t="shared" si="1"/>
        <v/>
      </c>
      <c r="DX6" s="37" t="str">
        <f t="shared" si="1"/>
        <v/>
      </c>
      <c r="DY6" s="37" t="str">
        <f t="shared" si="1"/>
        <v/>
      </c>
      <c r="DZ6" s="37" t="str">
        <f t="shared" si="1"/>
        <v/>
      </c>
      <c r="EA6" s="37" t="str">
        <f t="shared" si="1"/>
        <v/>
      </c>
      <c r="EB6" s="9" t="str">
        <f t="shared" si="1"/>
        <v/>
      </c>
      <c r="EC6" s="9" t="str">
        <f t="shared" si="1"/>
        <v/>
      </c>
      <c r="ED6" s="9" t="str">
        <f t="shared" si="1"/>
        <v/>
      </c>
      <c r="EE6" s="9" t="str">
        <f t="shared" si="1"/>
        <v/>
      </c>
      <c r="EF6" s="9" t="str">
        <f t="shared" si="1"/>
        <v/>
      </c>
      <c r="EG6" s="9" t="str">
        <f t="shared" ref="EG6:EM21" si="2">IF(ISBLANK(AK6),"",IF(ISNUMBER(AK6),"","not_empty"))</f>
        <v/>
      </c>
      <c r="EH6" s="9" t="str">
        <f t="shared" si="2"/>
        <v/>
      </c>
      <c r="EI6" s="49" t="str">
        <f t="shared" si="2"/>
        <v/>
      </c>
      <c r="EJ6" s="9" t="str">
        <f t="shared" si="2"/>
        <v/>
      </c>
      <c r="EK6" s="9" t="str">
        <f t="shared" si="2"/>
        <v/>
      </c>
      <c r="EL6" s="9" t="str">
        <f t="shared" si="2"/>
        <v/>
      </c>
      <c r="EM6" s="9" t="str">
        <f t="shared" si="2"/>
        <v/>
      </c>
      <c r="EN6" s="9"/>
      <c r="EO6" s="9"/>
      <c r="EP6" s="9"/>
      <c r="EQ6" s="54"/>
      <c r="ER6" s="9"/>
      <c r="ES6" s="9"/>
      <c r="ET6" s="9"/>
      <c r="EU6" s="30"/>
      <c r="EV6" s="9"/>
      <c r="EW6" s="9"/>
      <c r="EX6" s="9" t="str">
        <f t="shared" ref="EX6:FL21" si="3">IF(ISBLANK(BB6),"",IF(ISNUMBER(BB6),"","not_empty"))</f>
        <v/>
      </c>
      <c r="EY6" s="54" t="str">
        <f t="shared" si="3"/>
        <v/>
      </c>
      <c r="EZ6" s="9" t="s">
        <v>86</v>
      </c>
      <c r="FA6" s="9" t="str">
        <f t="shared" si="3"/>
        <v/>
      </c>
      <c r="FB6" s="9" t="str">
        <f t="shared" si="3"/>
        <v/>
      </c>
      <c r="FC6" s="9" t="str">
        <f t="shared" si="3"/>
        <v/>
      </c>
      <c r="FD6" s="9" t="str">
        <f t="shared" si="3"/>
        <v/>
      </c>
      <c r="FE6" s="9" t="str">
        <f t="shared" si="3"/>
        <v/>
      </c>
      <c r="FF6" s="9" t="str">
        <f t="shared" si="3"/>
        <v/>
      </c>
      <c r="FG6" s="9" t="str">
        <f t="shared" si="3"/>
        <v/>
      </c>
      <c r="FH6" s="38" t="str">
        <f t="shared" si="3"/>
        <v/>
      </c>
      <c r="FI6" s="9" t="str">
        <f t="shared" si="3"/>
        <v/>
      </c>
      <c r="FJ6" s="9" t="str">
        <f t="shared" si="3"/>
        <v/>
      </c>
      <c r="FK6" s="9" t="str">
        <f t="shared" si="3"/>
        <v/>
      </c>
      <c r="FL6" s="49" t="str">
        <f t="shared" si="3"/>
        <v/>
      </c>
    </row>
    <row r="7" spans="1:168">
      <c r="A7" s="9">
        <v>2</v>
      </c>
      <c r="B7" s="12" t="s">
        <v>19</v>
      </c>
      <c r="C7" s="127" t="s">
        <v>3033</v>
      </c>
      <c r="D7" s="62">
        <v>39.948</v>
      </c>
      <c r="E7" s="53">
        <v>150.68700000000001</v>
      </c>
      <c r="F7" s="53">
        <v>4.8630000000000004</v>
      </c>
      <c r="G7" s="67">
        <v>74.59</v>
      </c>
      <c r="H7" s="66">
        <v>75.520053766231044</v>
      </c>
      <c r="I7" s="49">
        <v>-2.1900000000000001E-3</v>
      </c>
      <c r="J7" s="9"/>
      <c r="K7" s="9"/>
      <c r="L7" s="9"/>
      <c r="M7" s="9">
        <v>0</v>
      </c>
      <c r="N7" s="155"/>
      <c r="O7" s="9"/>
      <c r="P7" s="9"/>
      <c r="Q7" s="9"/>
      <c r="R7" s="9"/>
      <c r="S7" s="9"/>
      <c r="T7" s="9"/>
      <c r="U7" s="9">
        <v>3.5470000000000002</v>
      </c>
      <c r="V7" s="9">
        <v>93.3</v>
      </c>
      <c r="W7" s="9">
        <v>6.53</v>
      </c>
      <c r="X7" s="37">
        <v>87.302000000000007</v>
      </c>
      <c r="Y7" s="9">
        <v>20.242799999999999</v>
      </c>
      <c r="Z7" s="9">
        <v>719.54970000000003</v>
      </c>
      <c r="AA7" s="9">
        <v>-4.7547499999999996</v>
      </c>
      <c r="AB7" s="9">
        <v>84</v>
      </c>
      <c r="AC7" s="9">
        <v>104</v>
      </c>
      <c r="AD7" s="9">
        <v>20.805</v>
      </c>
      <c r="AE7" s="9">
        <v>-3.211E-2</v>
      </c>
      <c r="AF7" s="9">
        <v>5.1670000000000001E-2</v>
      </c>
      <c r="AG7" s="9">
        <v>0</v>
      </c>
      <c r="AH7" s="9">
        <v>0</v>
      </c>
      <c r="AI7" s="9">
        <v>0</v>
      </c>
      <c r="AJ7" s="41">
        <v>1500</v>
      </c>
      <c r="AK7" s="9"/>
      <c r="AL7" s="9"/>
      <c r="AM7" s="9"/>
      <c r="AN7" s="9"/>
      <c r="AO7" s="9"/>
      <c r="AP7" s="49">
        <v>1.18</v>
      </c>
      <c r="AQ7" s="9">
        <v>83.96</v>
      </c>
      <c r="AR7" s="9"/>
      <c r="AS7" s="9"/>
      <c r="AT7" s="9"/>
      <c r="AU7" s="9"/>
      <c r="AV7" s="9"/>
      <c r="AW7" s="152">
        <v>0.16700000000000001</v>
      </c>
      <c r="AX7" s="9">
        <v>0</v>
      </c>
      <c r="AY7" s="9">
        <v>1.75</v>
      </c>
      <c r="AZ7" s="9">
        <v>-20</v>
      </c>
      <c r="BA7" s="9">
        <v>100</v>
      </c>
      <c r="BB7" s="9"/>
      <c r="BC7" s="9"/>
      <c r="BD7" s="9"/>
      <c r="BE7" s="9"/>
      <c r="BF7" s="9"/>
      <c r="BG7" s="9"/>
      <c r="BH7" s="9"/>
      <c r="BI7" s="9"/>
      <c r="BJ7" s="9"/>
      <c r="BK7" s="38">
        <v>0.83859016721738255</v>
      </c>
      <c r="BL7" s="9">
        <v>0</v>
      </c>
      <c r="BM7" s="9">
        <v>1373</v>
      </c>
      <c r="BN7" s="9">
        <v>90</v>
      </c>
      <c r="BO7" s="9">
        <v>1</v>
      </c>
      <c r="BP7" s="9">
        <v>0</v>
      </c>
      <c r="BQ7" s="59">
        <v>4</v>
      </c>
      <c r="BS7" s="14" t="s">
        <v>19</v>
      </c>
      <c r="BT7" s="14" t="s">
        <v>198</v>
      </c>
      <c r="BU7" s="14" t="s">
        <v>198</v>
      </c>
      <c r="BV7" s="14" t="s">
        <v>198</v>
      </c>
      <c r="BW7" s="14" t="s">
        <v>213</v>
      </c>
      <c r="BX7" s="14" t="s">
        <v>200</v>
      </c>
      <c r="BY7" s="14" t="s">
        <v>187</v>
      </c>
      <c r="BZ7" s="14" t="s">
        <v>196</v>
      </c>
      <c r="CA7" s="158" t="s">
        <v>196</v>
      </c>
      <c r="CB7" s="14" t="s">
        <v>1941</v>
      </c>
      <c r="CC7" s="14" t="s">
        <v>202</v>
      </c>
      <c r="CD7" s="14" t="s">
        <v>202</v>
      </c>
      <c r="CE7" s="14" t="s">
        <v>196</v>
      </c>
      <c r="CF7" s="14" t="s">
        <v>1862</v>
      </c>
      <c r="CG7" s="14" t="s">
        <v>75</v>
      </c>
      <c r="CH7" s="158" t="s">
        <v>1953</v>
      </c>
      <c r="CI7" s="14" t="s">
        <v>196</v>
      </c>
      <c r="CJ7" s="14" t="s">
        <v>1870</v>
      </c>
      <c r="CK7" s="14" t="s">
        <v>196</v>
      </c>
      <c r="CL7" s="14" t="s">
        <v>196</v>
      </c>
      <c r="CM7" s="14" t="s">
        <v>75</v>
      </c>
      <c r="CN7" s="14" t="s">
        <v>196</v>
      </c>
      <c r="CO7" s="14" t="s">
        <v>75</v>
      </c>
      <c r="CQ7" s="1"/>
      <c r="CR7" s="1"/>
      <c r="CS7" s="1"/>
      <c r="CW7" s="9">
        <v>5</v>
      </c>
      <c r="CX7" s="12" t="s">
        <v>19</v>
      </c>
      <c r="CY7" s="62" t="s">
        <v>2033</v>
      </c>
      <c r="CZ7" s="53" t="str">
        <f t="shared" ref="CZ7:DO36" si="4">IF(ISBLANK(D7),"",IF(ISNUMBER(D7),"","not_empty"))</f>
        <v/>
      </c>
      <c r="DA7" s="53" t="str">
        <f t="shared" si="0"/>
        <v/>
      </c>
      <c r="DB7" s="67" t="str">
        <f t="shared" si="0"/>
        <v/>
      </c>
      <c r="DC7" s="66" t="str">
        <f t="shared" si="0"/>
        <v/>
      </c>
      <c r="DD7" s="49" t="str">
        <f t="shared" si="0"/>
        <v/>
      </c>
      <c r="DE7" s="9" t="str">
        <f t="shared" si="0"/>
        <v/>
      </c>
      <c r="DF7" s="9" t="str">
        <f t="shared" si="0"/>
        <v/>
      </c>
      <c r="DG7" s="9" t="str">
        <f t="shared" si="0"/>
        <v/>
      </c>
      <c r="DH7" s="9" t="str">
        <f t="shared" si="0"/>
        <v/>
      </c>
      <c r="DI7" s="9" t="str">
        <f t="shared" si="0"/>
        <v/>
      </c>
      <c r="DJ7" s="9" t="str">
        <f t="shared" si="0"/>
        <v/>
      </c>
      <c r="DK7" s="9" t="str">
        <f t="shared" si="0"/>
        <v/>
      </c>
      <c r="DL7" s="9" t="str">
        <f t="shared" si="0"/>
        <v/>
      </c>
      <c r="DM7" s="9" t="str">
        <f t="shared" si="0"/>
        <v/>
      </c>
      <c r="DN7" s="9" t="str">
        <f t="shared" si="0"/>
        <v/>
      </c>
      <c r="DO7" s="37" t="str">
        <f t="shared" si="0"/>
        <v/>
      </c>
      <c r="DP7" s="30" t="str">
        <f t="shared" si="0"/>
        <v/>
      </c>
      <c r="DQ7" s="9" t="str">
        <f t="shared" si="1"/>
        <v/>
      </c>
      <c r="DR7" s="9" t="str">
        <f t="shared" si="1"/>
        <v/>
      </c>
      <c r="DS7" s="9" t="str">
        <f t="shared" si="1"/>
        <v/>
      </c>
      <c r="DT7" s="9" t="str">
        <f t="shared" si="1"/>
        <v/>
      </c>
      <c r="DU7" s="9" t="str">
        <f t="shared" si="1"/>
        <v/>
      </c>
      <c r="DV7" s="9" t="str">
        <f t="shared" si="1"/>
        <v/>
      </c>
      <c r="DW7" s="9" t="str">
        <f t="shared" si="1"/>
        <v/>
      </c>
      <c r="DX7" s="9" t="str">
        <f t="shared" si="1"/>
        <v/>
      </c>
      <c r="DY7" s="9" t="str">
        <f t="shared" si="1"/>
        <v/>
      </c>
      <c r="DZ7" s="9" t="str">
        <f t="shared" si="1"/>
        <v/>
      </c>
      <c r="EA7" s="9" t="str">
        <f t="shared" si="1"/>
        <v/>
      </c>
      <c r="EB7" s="41" t="str">
        <f t="shared" si="1"/>
        <v/>
      </c>
      <c r="EC7" s="9" t="str">
        <f t="shared" si="1"/>
        <v/>
      </c>
      <c r="ED7" s="9" t="str">
        <f t="shared" si="1"/>
        <v/>
      </c>
      <c r="EE7" s="9" t="str">
        <f t="shared" si="1"/>
        <v/>
      </c>
      <c r="EF7" s="9" t="str">
        <f t="shared" si="1"/>
        <v/>
      </c>
      <c r="EG7" s="9" t="str">
        <f t="shared" si="2"/>
        <v/>
      </c>
      <c r="EH7" s="9" t="str">
        <f t="shared" si="2"/>
        <v/>
      </c>
      <c r="EI7" s="49" t="str">
        <f t="shared" si="2"/>
        <v/>
      </c>
      <c r="EJ7" s="9" t="str">
        <f t="shared" si="2"/>
        <v/>
      </c>
      <c r="EK7" s="9" t="str">
        <f t="shared" si="2"/>
        <v/>
      </c>
      <c r="EL7" s="9" t="str">
        <f t="shared" si="2"/>
        <v/>
      </c>
      <c r="EM7" s="9" t="str">
        <f t="shared" si="2"/>
        <v/>
      </c>
      <c r="EN7" s="9"/>
      <c r="EO7" s="9"/>
      <c r="EP7" s="9"/>
      <c r="EQ7" s="45"/>
      <c r="ER7" s="9"/>
      <c r="ES7" s="9">
        <v>0.16700000000000001</v>
      </c>
      <c r="ET7" s="9">
        <v>0</v>
      </c>
      <c r="EU7" s="30">
        <v>1.75</v>
      </c>
      <c r="EV7" s="9">
        <v>-20</v>
      </c>
      <c r="EW7" s="9">
        <v>100</v>
      </c>
      <c r="EX7" s="9" t="str">
        <f t="shared" si="3"/>
        <v/>
      </c>
      <c r="EY7" s="9" t="str">
        <f t="shared" si="3"/>
        <v/>
      </c>
      <c r="EZ7" s="9"/>
      <c r="FA7" s="9" t="str">
        <f t="shared" si="3"/>
        <v/>
      </c>
      <c r="FB7" s="9" t="str">
        <f t="shared" si="3"/>
        <v/>
      </c>
      <c r="FC7" s="9" t="str">
        <f t="shared" si="3"/>
        <v/>
      </c>
      <c r="FD7" s="9" t="str">
        <f t="shared" si="3"/>
        <v/>
      </c>
      <c r="FE7" s="9" t="str">
        <f t="shared" si="3"/>
        <v/>
      </c>
      <c r="FF7" s="9" t="str">
        <f t="shared" si="3"/>
        <v/>
      </c>
      <c r="FG7" s="9" t="str">
        <f t="shared" si="3"/>
        <v/>
      </c>
      <c r="FH7" s="38" t="str">
        <f t="shared" si="3"/>
        <v/>
      </c>
      <c r="FI7" s="9" t="str">
        <f t="shared" si="3"/>
        <v/>
      </c>
      <c r="FJ7" s="9" t="str">
        <f t="shared" si="3"/>
        <v/>
      </c>
      <c r="FK7" s="9" t="str">
        <f t="shared" si="3"/>
        <v/>
      </c>
      <c r="FL7" s="49" t="str">
        <f t="shared" si="3"/>
        <v/>
      </c>
    </row>
    <row r="8" spans="1:168">
      <c r="A8" s="9">
        <v>3</v>
      </c>
      <c r="B8" s="35" t="s">
        <v>2787</v>
      </c>
      <c r="C8" s="128" t="s">
        <v>2034</v>
      </c>
      <c r="D8" s="64">
        <v>117.169</v>
      </c>
      <c r="E8" s="52">
        <v>452</v>
      </c>
      <c r="F8" s="52">
        <v>3.8696600000000005</v>
      </c>
      <c r="G8" s="32"/>
      <c r="H8" s="32">
        <v>227.94403889371381</v>
      </c>
      <c r="I8" s="50">
        <v>0.15</v>
      </c>
      <c r="J8" s="40">
        <v>0</v>
      </c>
      <c r="K8" s="51"/>
      <c r="L8" s="51"/>
      <c r="M8" s="51"/>
      <c r="N8" s="160"/>
      <c r="O8" s="40"/>
      <c r="P8" s="40"/>
      <c r="Q8" s="40"/>
      <c r="R8" s="40"/>
      <c r="S8" s="40"/>
      <c r="T8" s="40"/>
      <c r="U8" s="40">
        <v>5.1269999999999998</v>
      </c>
      <c r="V8" s="99">
        <v>333.7</v>
      </c>
      <c r="W8" s="32"/>
      <c r="X8" s="40">
        <v>285.7</v>
      </c>
      <c r="Y8" s="42"/>
      <c r="Z8" s="42"/>
      <c r="AA8" s="42"/>
      <c r="AB8" s="42"/>
      <c r="AC8" s="42"/>
      <c r="AD8" s="50"/>
      <c r="AE8" s="50"/>
      <c r="AF8" s="50"/>
      <c r="AG8" s="50"/>
      <c r="AH8" s="51"/>
      <c r="AI8" s="51"/>
      <c r="AJ8" s="51"/>
      <c r="AK8" s="51"/>
      <c r="AL8" s="51"/>
      <c r="AM8" s="51"/>
      <c r="AN8" s="51"/>
      <c r="AO8" s="51"/>
      <c r="AP8" s="51"/>
      <c r="AQ8" s="52">
        <v>165.9</v>
      </c>
      <c r="AR8" s="51"/>
      <c r="AS8" s="51"/>
      <c r="AT8" s="51"/>
      <c r="AU8" s="51"/>
      <c r="AV8" s="51"/>
      <c r="AW8" s="153"/>
      <c r="AX8" s="51"/>
      <c r="AY8" s="51"/>
      <c r="AZ8" s="51"/>
      <c r="BA8" s="51"/>
      <c r="BB8" s="51"/>
      <c r="BC8" s="51"/>
      <c r="BD8" s="51"/>
      <c r="BE8" s="51"/>
      <c r="BF8" s="51"/>
      <c r="BG8" s="51"/>
      <c r="BH8" s="51"/>
      <c r="BI8" s="51"/>
      <c r="BJ8" s="51"/>
      <c r="BK8" s="51"/>
      <c r="BL8" s="51">
        <v>-100</v>
      </c>
      <c r="BM8" s="31">
        <v>1350</v>
      </c>
      <c r="BN8" s="34">
        <v>284</v>
      </c>
      <c r="BO8" s="9">
        <v>2</v>
      </c>
      <c r="BP8" s="58"/>
      <c r="BQ8" s="31">
        <v>3</v>
      </c>
      <c r="BS8" s="14" t="s">
        <v>1876</v>
      </c>
      <c r="BT8" s="14" t="s">
        <v>564</v>
      </c>
      <c r="BU8" s="14" t="s">
        <v>196</v>
      </c>
      <c r="BV8" s="14" t="s">
        <v>564</v>
      </c>
      <c r="BW8" s="14" t="s">
        <v>196</v>
      </c>
      <c r="BX8" s="14" t="s">
        <v>196</v>
      </c>
      <c r="BY8" s="14" t="s">
        <v>564</v>
      </c>
      <c r="BZ8" s="14" t="s">
        <v>196</v>
      </c>
      <c r="CA8" s="158" t="s">
        <v>196</v>
      </c>
      <c r="CB8" s="14" t="s">
        <v>1941</v>
      </c>
      <c r="CC8" s="14" t="s">
        <v>196</v>
      </c>
      <c r="CD8" s="14" t="s">
        <v>196</v>
      </c>
      <c r="CE8" s="14" t="s">
        <v>196</v>
      </c>
      <c r="CF8" s="14" t="s">
        <v>1862</v>
      </c>
      <c r="CG8" s="14" t="s">
        <v>565</v>
      </c>
      <c r="CH8" s="158" t="s">
        <v>196</v>
      </c>
      <c r="CI8" s="14" t="s">
        <v>196</v>
      </c>
      <c r="CJ8" s="14" t="s">
        <v>1866</v>
      </c>
      <c r="CK8" s="14" t="s">
        <v>196</v>
      </c>
      <c r="CL8" s="14" t="s">
        <v>196</v>
      </c>
      <c r="CM8" s="14" t="s">
        <v>564</v>
      </c>
      <c r="CN8" s="14" t="s">
        <v>196</v>
      </c>
      <c r="CO8" s="14" t="s">
        <v>196</v>
      </c>
      <c r="CQ8" s="1"/>
      <c r="CR8" s="1"/>
      <c r="CS8" s="1"/>
      <c r="CW8" s="9">
        <v>46</v>
      </c>
      <c r="CX8" s="35" t="s">
        <v>2787</v>
      </c>
      <c r="CY8" s="64" t="s">
        <v>2034</v>
      </c>
      <c r="CZ8" s="52" t="str">
        <f t="shared" si="4"/>
        <v/>
      </c>
      <c r="DA8" s="52" t="str">
        <f t="shared" si="0"/>
        <v/>
      </c>
      <c r="DB8" s="32" t="str">
        <f t="shared" si="0"/>
        <v/>
      </c>
      <c r="DC8" s="32" t="str">
        <f t="shared" si="0"/>
        <v/>
      </c>
      <c r="DD8" s="50" t="str">
        <f t="shared" si="0"/>
        <v/>
      </c>
      <c r="DE8" s="32" t="str">
        <f t="shared" si="0"/>
        <v/>
      </c>
      <c r="DF8" s="40" t="str">
        <f t="shared" si="0"/>
        <v/>
      </c>
      <c r="DG8" s="40" t="str">
        <f t="shared" si="0"/>
        <v/>
      </c>
      <c r="DH8" s="40" t="str">
        <f t="shared" si="0"/>
        <v/>
      </c>
      <c r="DI8" s="40" t="str">
        <f t="shared" si="0"/>
        <v/>
      </c>
      <c r="DJ8" s="40" t="str">
        <f t="shared" si="0"/>
        <v/>
      </c>
      <c r="DK8" s="40" t="str">
        <f t="shared" si="0"/>
        <v/>
      </c>
      <c r="DL8" s="40" t="str">
        <f t="shared" si="0"/>
        <v/>
      </c>
      <c r="DM8" s="40" t="str">
        <f t="shared" si="0"/>
        <v/>
      </c>
      <c r="DN8" s="32" t="str">
        <f t="shared" si="0"/>
        <v/>
      </c>
      <c r="DO8" s="40" t="str">
        <f t="shared" si="0"/>
        <v/>
      </c>
      <c r="DP8" s="86" t="str">
        <f t="shared" si="0"/>
        <v/>
      </c>
      <c r="DQ8" s="42" t="str">
        <f t="shared" si="1"/>
        <v/>
      </c>
      <c r="DR8" s="42" t="str">
        <f t="shared" si="1"/>
        <v/>
      </c>
      <c r="DS8" s="42" t="str">
        <f t="shared" si="1"/>
        <v/>
      </c>
      <c r="DT8" s="42" t="str">
        <f t="shared" si="1"/>
        <v/>
      </c>
      <c r="DU8" s="42" t="str">
        <f t="shared" si="1"/>
        <v/>
      </c>
      <c r="DV8" s="50" t="str">
        <f t="shared" si="1"/>
        <v/>
      </c>
      <c r="DW8" s="50" t="str">
        <f t="shared" si="1"/>
        <v/>
      </c>
      <c r="DX8" s="50" t="str">
        <f t="shared" si="1"/>
        <v/>
      </c>
      <c r="DY8" s="50" t="str">
        <f t="shared" si="1"/>
        <v/>
      </c>
      <c r="DZ8" s="51" t="str">
        <f t="shared" si="1"/>
        <v/>
      </c>
      <c r="EA8" s="51" t="str">
        <f t="shared" si="1"/>
        <v/>
      </c>
      <c r="EB8" s="51" t="str">
        <f t="shared" si="1"/>
        <v/>
      </c>
      <c r="EC8" s="51" t="str">
        <f t="shared" si="1"/>
        <v/>
      </c>
      <c r="ED8" s="51" t="str">
        <f t="shared" si="1"/>
        <v/>
      </c>
      <c r="EE8" s="51" t="str">
        <f t="shared" si="1"/>
        <v/>
      </c>
      <c r="EF8" s="51" t="str">
        <f t="shared" si="1"/>
        <v/>
      </c>
      <c r="EG8" s="51" t="str">
        <f t="shared" si="2"/>
        <v/>
      </c>
      <c r="EH8" s="51" t="str">
        <f t="shared" si="2"/>
        <v/>
      </c>
      <c r="EI8" s="51" t="str">
        <f t="shared" si="2"/>
        <v/>
      </c>
      <c r="EJ8" s="52" t="str">
        <f t="shared" si="2"/>
        <v/>
      </c>
      <c r="EK8" s="51" t="str">
        <f t="shared" si="2"/>
        <v/>
      </c>
      <c r="EL8" s="51" t="str">
        <f t="shared" si="2"/>
        <v/>
      </c>
      <c r="EM8" s="51" t="str">
        <f t="shared" si="2"/>
        <v/>
      </c>
      <c r="EN8" s="51"/>
      <c r="EO8" s="51"/>
      <c r="EP8" s="51"/>
      <c r="EQ8" s="51"/>
      <c r="ER8" s="51"/>
      <c r="ES8" s="51"/>
      <c r="ET8" s="51"/>
      <c r="EU8" s="86"/>
      <c r="EV8" s="51"/>
      <c r="EW8" s="51"/>
      <c r="EX8" s="51" t="str">
        <f t="shared" si="3"/>
        <v/>
      </c>
      <c r="EY8" s="51" t="str">
        <f t="shared" si="3"/>
        <v/>
      </c>
      <c r="EZ8" s="51"/>
      <c r="FA8" s="51" t="str">
        <f t="shared" si="3"/>
        <v/>
      </c>
      <c r="FB8" s="51" t="str">
        <f t="shared" si="3"/>
        <v/>
      </c>
      <c r="FC8" s="51" t="str">
        <f t="shared" si="3"/>
        <v/>
      </c>
      <c r="FD8" s="51" t="str">
        <f t="shared" si="3"/>
        <v/>
      </c>
      <c r="FE8" s="51" t="str">
        <f t="shared" si="3"/>
        <v/>
      </c>
      <c r="FF8" s="51" t="str">
        <f t="shared" si="3"/>
        <v/>
      </c>
      <c r="FG8" s="51" t="str">
        <f t="shared" si="3"/>
        <v/>
      </c>
      <c r="FH8" s="51" t="str">
        <f t="shared" si="3"/>
        <v/>
      </c>
      <c r="FI8" s="51" t="str">
        <f t="shared" si="3"/>
        <v/>
      </c>
      <c r="FJ8" s="31" t="str">
        <f t="shared" si="3"/>
        <v/>
      </c>
      <c r="FK8" s="34" t="str">
        <f t="shared" si="3"/>
        <v/>
      </c>
      <c r="FL8" s="87" t="str">
        <f t="shared" si="3"/>
        <v/>
      </c>
    </row>
    <row r="9" spans="1:168">
      <c r="A9" s="9">
        <v>4</v>
      </c>
      <c r="B9" s="35" t="s">
        <v>2788</v>
      </c>
      <c r="C9" s="129" t="s">
        <v>2035</v>
      </c>
      <c r="D9" s="63">
        <v>67.805000000000007</v>
      </c>
      <c r="E9" s="52">
        <v>260.8</v>
      </c>
      <c r="F9" s="52">
        <v>4.9839600000000006</v>
      </c>
      <c r="G9" s="32"/>
      <c r="H9" s="32"/>
      <c r="I9" s="50">
        <v>0.42</v>
      </c>
      <c r="J9" s="40">
        <v>0</v>
      </c>
      <c r="K9" s="51"/>
      <c r="L9" s="51"/>
      <c r="M9" s="51"/>
      <c r="N9" s="160"/>
      <c r="O9" s="40"/>
      <c r="P9" s="40"/>
      <c r="Q9" s="40"/>
      <c r="R9" s="40"/>
      <c r="S9" s="40"/>
      <c r="T9" s="114"/>
      <c r="U9" s="40">
        <v>4.1980000000000004</v>
      </c>
      <c r="V9" s="99">
        <v>186.3</v>
      </c>
      <c r="W9" s="32"/>
      <c r="X9" s="40">
        <v>173.3</v>
      </c>
      <c r="Y9" s="42"/>
      <c r="Z9" s="42"/>
      <c r="AA9" s="42"/>
      <c r="AB9" s="42"/>
      <c r="AC9" s="42"/>
      <c r="AD9" s="50"/>
      <c r="AE9" s="50"/>
      <c r="AF9" s="50"/>
      <c r="AG9" s="50"/>
      <c r="AH9" s="51"/>
      <c r="AI9" s="51"/>
      <c r="AJ9" s="51"/>
      <c r="AK9" s="51"/>
      <c r="AL9" s="51"/>
      <c r="AM9" s="51"/>
      <c r="AN9" s="51"/>
      <c r="AO9" s="51"/>
      <c r="AP9" s="51"/>
      <c r="AQ9" s="52">
        <v>146.5</v>
      </c>
      <c r="AR9" s="51"/>
      <c r="AS9" s="51"/>
      <c r="AT9" s="51"/>
      <c r="AU9" s="51"/>
      <c r="AV9" s="51"/>
      <c r="AW9" s="154"/>
      <c r="AX9" s="51"/>
      <c r="AY9" s="51"/>
      <c r="AZ9" s="51"/>
      <c r="BA9" s="51"/>
      <c r="BB9" s="51"/>
      <c r="BC9" s="51"/>
      <c r="BD9" s="51"/>
      <c r="BE9" s="51"/>
      <c r="BF9" s="51"/>
      <c r="BG9" s="51"/>
      <c r="BH9" s="51"/>
      <c r="BI9" s="51"/>
      <c r="BJ9" s="51"/>
      <c r="BK9" s="51"/>
      <c r="BL9" s="51">
        <v>-100</v>
      </c>
      <c r="BM9" s="31"/>
      <c r="BN9" s="34"/>
      <c r="BO9" s="9">
        <v>2</v>
      </c>
      <c r="BP9" s="58"/>
      <c r="BQ9" s="31">
        <v>3</v>
      </c>
      <c r="BS9" s="14" t="s">
        <v>1877</v>
      </c>
      <c r="BT9" s="14" t="s">
        <v>564</v>
      </c>
      <c r="BU9" s="14" t="s">
        <v>196</v>
      </c>
      <c r="BV9" s="14" t="s">
        <v>564</v>
      </c>
      <c r="BW9" s="14" t="s">
        <v>196</v>
      </c>
      <c r="BX9" s="14" t="s">
        <v>196</v>
      </c>
      <c r="BY9" s="14" t="s">
        <v>196</v>
      </c>
      <c r="BZ9" s="14" t="s">
        <v>196</v>
      </c>
      <c r="CA9" s="158" t="s">
        <v>196</v>
      </c>
      <c r="CB9" s="14" t="s">
        <v>1941</v>
      </c>
      <c r="CC9" s="14" t="s">
        <v>196</v>
      </c>
      <c r="CD9" s="14" t="s">
        <v>196</v>
      </c>
      <c r="CE9" s="14" t="s">
        <v>196</v>
      </c>
      <c r="CF9" s="14" t="s">
        <v>1862</v>
      </c>
      <c r="CG9" s="14" t="s">
        <v>565</v>
      </c>
      <c r="CH9" s="158" t="s">
        <v>196</v>
      </c>
      <c r="CI9" s="14" t="s">
        <v>196</v>
      </c>
      <c r="CJ9" s="14" t="s">
        <v>1866</v>
      </c>
      <c r="CK9" s="14" t="s">
        <v>196</v>
      </c>
      <c r="CL9" s="14" t="s">
        <v>196</v>
      </c>
      <c r="CM9" s="14" t="s">
        <v>564</v>
      </c>
      <c r="CN9" s="14" t="s">
        <v>196</v>
      </c>
      <c r="CO9" s="14" t="s">
        <v>196</v>
      </c>
      <c r="CQ9" s="1"/>
      <c r="CR9" s="1"/>
      <c r="CS9" s="1"/>
      <c r="CW9" s="9">
        <v>47</v>
      </c>
      <c r="CX9" s="35" t="s">
        <v>2788</v>
      </c>
      <c r="CY9" s="63" t="s">
        <v>2035</v>
      </c>
      <c r="CZ9" s="52" t="str">
        <f t="shared" si="4"/>
        <v/>
      </c>
      <c r="DA9" s="52" t="str">
        <f t="shared" si="0"/>
        <v/>
      </c>
      <c r="DB9" s="32" t="str">
        <f t="shared" si="0"/>
        <v/>
      </c>
      <c r="DC9" s="32" t="str">
        <f t="shared" si="0"/>
        <v/>
      </c>
      <c r="DD9" s="50" t="str">
        <f t="shared" si="0"/>
        <v/>
      </c>
      <c r="DE9" s="32" t="str">
        <f t="shared" si="0"/>
        <v/>
      </c>
      <c r="DF9" s="40" t="str">
        <f t="shared" si="0"/>
        <v/>
      </c>
      <c r="DG9" s="40" t="str">
        <f t="shared" si="0"/>
        <v/>
      </c>
      <c r="DH9" s="40" t="str">
        <f t="shared" si="0"/>
        <v/>
      </c>
      <c r="DI9" s="40" t="str">
        <f t="shared" si="0"/>
        <v/>
      </c>
      <c r="DJ9" s="40" t="str">
        <f t="shared" si="0"/>
        <v/>
      </c>
      <c r="DK9" s="40" t="str">
        <f t="shared" si="0"/>
        <v/>
      </c>
      <c r="DL9" s="40" t="str">
        <f t="shared" si="0"/>
        <v/>
      </c>
      <c r="DM9" s="40" t="str">
        <f t="shared" si="0"/>
        <v/>
      </c>
      <c r="DN9" s="88" t="str">
        <f t="shared" si="0"/>
        <v/>
      </c>
      <c r="DO9" s="40" t="str">
        <f t="shared" si="0"/>
        <v/>
      </c>
      <c r="DP9" s="86" t="str">
        <f t="shared" si="0"/>
        <v/>
      </c>
      <c r="DQ9" s="42" t="str">
        <f t="shared" si="1"/>
        <v/>
      </c>
      <c r="DR9" s="42" t="str">
        <f t="shared" si="1"/>
        <v/>
      </c>
      <c r="DS9" s="42" t="str">
        <f t="shared" si="1"/>
        <v/>
      </c>
      <c r="DT9" s="42" t="str">
        <f t="shared" si="1"/>
        <v/>
      </c>
      <c r="DU9" s="42" t="str">
        <f t="shared" si="1"/>
        <v/>
      </c>
      <c r="DV9" s="50" t="str">
        <f t="shared" si="1"/>
        <v/>
      </c>
      <c r="DW9" s="50" t="str">
        <f t="shared" si="1"/>
        <v/>
      </c>
      <c r="DX9" s="50" t="str">
        <f t="shared" si="1"/>
        <v/>
      </c>
      <c r="DY9" s="50" t="str">
        <f t="shared" si="1"/>
        <v/>
      </c>
      <c r="DZ9" s="51" t="str">
        <f t="shared" si="1"/>
        <v/>
      </c>
      <c r="EA9" s="51" t="str">
        <f t="shared" si="1"/>
        <v/>
      </c>
      <c r="EB9" s="51" t="str">
        <f t="shared" si="1"/>
        <v/>
      </c>
      <c r="EC9" s="51" t="str">
        <f t="shared" si="1"/>
        <v/>
      </c>
      <c r="ED9" s="51" t="str">
        <f t="shared" si="1"/>
        <v/>
      </c>
      <c r="EE9" s="51" t="str">
        <f t="shared" si="1"/>
        <v/>
      </c>
      <c r="EF9" s="51" t="str">
        <f t="shared" si="1"/>
        <v/>
      </c>
      <c r="EG9" s="51" t="str">
        <f t="shared" si="2"/>
        <v/>
      </c>
      <c r="EH9" s="51" t="str">
        <f t="shared" si="2"/>
        <v/>
      </c>
      <c r="EI9" s="51" t="str">
        <f t="shared" si="2"/>
        <v/>
      </c>
      <c r="EJ9" s="52" t="str">
        <f t="shared" si="2"/>
        <v/>
      </c>
      <c r="EK9" s="51" t="str">
        <f t="shared" si="2"/>
        <v/>
      </c>
      <c r="EL9" s="51" t="str">
        <f t="shared" si="2"/>
        <v/>
      </c>
      <c r="EM9" s="51" t="str">
        <f t="shared" si="2"/>
        <v/>
      </c>
      <c r="EN9" s="51"/>
      <c r="EO9" s="51"/>
      <c r="EP9" s="51"/>
      <c r="EQ9" s="56"/>
      <c r="ER9" s="51"/>
      <c r="ES9" s="51"/>
      <c r="ET9" s="51"/>
      <c r="EU9" s="86"/>
      <c r="EV9" s="51"/>
      <c r="EW9" s="51"/>
      <c r="EX9" s="51" t="str">
        <f t="shared" si="3"/>
        <v/>
      </c>
      <c r="EY9" s="51" t="str">
        <f t="shared" si="3"/>
        <v/>
      </c>
      <c r="EZ9" s="51"/>
      <c r="FA9" s="51" t="str">
        <f t="shared" si="3"/>
        <v/>
      </c>
      <c r="FB9" s="51" t="str">
        <f t="shared" si="3"/>
        <v/>
      </c>
      <c r="FC9" s="51" t="str">
        <f t="shared" si="3"/>
        <v/>
      </c>
      <c r="FD9" s="51" t="str">
        <f t="shared" si="3"/>
        <v/>
      </c>
      <c r="FE9" s="51" t="str">
        <f t="shared" si="3"/>
        <v/>
      </c>
      <c r="FF9" s="51" t="str">
        <f t="shared" si="3"/>
        <v/>
      </c>
      <c r="FG9" s="51" t="str">
        <f t="shared" si="3"/>
        <v/>
      </c>
      <c r="FH9" s="51" t="str">
        <f t="shared" si="3"/>
        <v/>
      </c>
      <c r="FI9" s="51" t="str">
        <f t="shared" si="3"/>
        <v/>
      </c>
      <c r="FJ9" s="31" t="str">
        <f t="shared" si="3"/>
        <v/>
      </c>
      <c r="FK9" s="34" t="str">
        <f t="shared" si="3"/>
        <v/>
      </c>
      <c r="FL9" s="87" t="str">
        <f t="shared" si="3"/>
        <v/>
      </c>
    </row>
    <row r="10" spans="1:168">
      <c r="A10" s="9">
        <v>5</v>
      </c>
      <c r="B10" s="8" t="s">
        <v>613</v>
      </c>
      <c r="C10" s="127" t="s">
        <v>2036</v>
      </c>
      <c r="D10" s="62">
        <v>159.83000000000001</v>
      </c>
      <c r="E10" s="53">
        <v>584</v>
      </c>
      <c r="F10" s="53">
        <v>10.33</v>
      </c>
      <c r="G10" s="66">
        <v>127</v>
      </c>
      <c r="H10" s="66">
        <v>146.20206048304112</v>
      </c>
      <c r="I10" s="49">
        <v>0.122</v>
      </c>
      <c r="J10" s="9"/>
      <c r="K10" s="9"/>
      <c r="L10" s="9"/>
      <c r="M10" s="9"/>
      <c r="N10" s="155"/>
      <c r="O10" s="9"/>
      <c r="P10" s="9"/>
      <c r="Q10" s="9"/>
      <c r="R10" s="9"/>
      <c r="S10" s="9"/>
      <c r="T10" s="9"/>
      <c r="U10" s="9">
        <v>4.2960000000000003</v>
      </c>
      <c r="V10" s="100">
        <v>507.9</v>
      </c>
      <c r="W10" s="9">
        <v>29.96</v>
      </c>
      <c r="X10" s="9">
        <v>332</v>
      </c>
      <c r="Y10" s="9">
        <v>20.736899999999999</v>
      </c>
      <c r="Z10" s="9">
        <v>2582.3200000000002</v>
      </c>
      <c r="AA10" s="9">
        <v>-51.56</v>
      </c>
      <c r="AB10" s="9">
        <v>259</v>
      </c>
      <c r="AC10" s="9">
        <v>354</v>
      </c>
      <c r="AD10" s="9">
        <v>33.86</v>
      </c>
      <c r="AE10" s="9">
        <v>11.25</v>
      </c>
      <c r="AF10" s="9">
        <v>-11.92</v>
      </c>
      <c r="AG10" s="9">
        <v>4.5350000000000001</v>
      </c>
      <c r="AH10" s="9">
        <v>0</v>
      </c>
      <c r="AI10" s="9">
        <v>0</v>
      </c>
      <c r="AJ10" s="41">
        <v>1500</v>
      </c>
      <c r="AK10" s="9"/>
      <c r="AL10" s="9"/>
      <c r="AM10" s="9"/>
      <c r="AN10" s="9"/>
      <c r="AO10" s="9"/>
      <c r="AP10" s="49">
        <v>10.5</v>
      </c>
      <c r="AQ10" s="9">
        <v>265.89999999999998</v>
      </c>
      <c r="AR10" s="9"/>
      <c r="AS10" s="9"/>
      <c r="AT10" s="9"/>
      <c r="AU10" s="9"/>
      <c r="AV10" s="9"/>
      <c r="AW10" s="155"/>
      <c r="AX10" s="9"/>
      <c r="AY10" s="9"/>
      <c r="AZ10" s="9"/>
      <c r="BA10" s="9"/>
      <c r="BB10" s="9"/>
      <c r="BC10" s="9"/>
      <c r="BD10" s="9"/>
      <c r="BE10" s="9"/>
      <c r="BF10" s="9"/>
      <c r="BG10" s="9"/>
      <c r="BH10" s="9"/>
      <c r="BI10" s="9"/>
      <c r="BJ10" s="9"/>
      <c r="BK10" s="38"/>
      <c r="BL10" s="9">
        <v>-100</v>
      </c>
      <c r="BM10" s="9">
        <v>3102.8</v>
      </c>
      <c r="BN10" s="9">
        <v>293</v>
      </c>
      <c r="BO10" s="9">
        <v>2</v>
      </c>
      <c r="BP10" s="9"/>
      <c r="BQ10" s="59">
        <v>4</v>
      </c>
      <c r="BS10" s="14" t="s">
        <v>166</v>
      </c>
      <c r="BT10" s="14" t="s">
        <v>1048</v>
      </c>
      <c r="BU10" s="14" t="s">
        <v>1048</v>
      </c>
      <c r="BV10" s="14" t="s">
        <v>203</v>
      </c>
      <c r="BW10" s="33" t="s">
        <v>202</v>
      </c>
      <c r="BX10" s="14" t="s">
        <v>200</v>
      </c>
      <c r="BY10" s="14" t="s">
        <v>200</v>
      </c>
      <c r="BZ10" s="14" t="s">
        <v>196</v>
      </c>
      <c r="CA10" s="158" t="s">
        <v>196</v>
      </c>
      <c r="CB10" s="14" t="s">
        <v>1941</v>
      </c>
      <c r="CC10" s="14" t="s">
        <v>202</v>
      </c>
      <c r="CD10" s="14" t="s">
        <v>196</v>
      </c>
      <c r="CE10" s="14" t="s">
        <v>196</v>
      </c>
      <c r="CF10" s="14" t="s">
        <v>1862</v>
      </c>
      <c r="CG10" s="14" t="s">
        <v>191</v>
      </c>
      <c r="CH10" s="158" t="s">
        <v>196</v>
      </c>
      <c r="CI10" s="14" t="s">
        <v>196</v>
      </c>
      <c r="CJ10" s="14" t="s">
        <v>1870</v>
      </c>
      <c r="CK10" s="14" t="s">
        <v>196</v>
      </c>
      <c r="CL10" s="14" t="s">
        <v>196</v>
      </c>
      <c r="CM10" s="14" t="s">
        <v>196</v>
      </c>
      <c r="CN10" s="14" t="s">
        <v>196</v>
      </c>
      <c r="CO10" s="14" t="s">
        <v>196</v>
      </c>
      <c r="CQ10" s="1"/>
      <c r="CR10" s="1"/>
      <c r="CS10" s="1"/>
      <c r="CW10" s="9">
        <v>18</v>
      </c>
      <c r="CX10" s="8" t="s">
        <v>613</v>
      </c>
      <c r="CY10" s="62" t="s">
        <v>2036</v>
      </c>
      <c r="CZ10" s="53" t="str">
        <f t="shared" si="4"/>
        <v/>
      </c>
      <c r="DA10" s="53" t="str">
        <f t="shared" si="0"/>
        <v/>
      </c>
      <c r="DB10" s="66" t="str">
        <f t="shared" si="0"/>
        <v/>
      </c>
      <c r="DC10" s="66" t="str">
        <f t="shared" si="0"/>
        <v/>
      </c>
      <c r="DD10" s="49" t="str">
        <f t="shared" si="0"/>
        <v/>
      </c>
      <c r="DE10" s="9" t="str">
        <f t="shared" si="0"/>
        <v/>
      </c>
      <c r="DF10" s="9" t="str">
        <f t="shared" si="0"/>
        <v/>
      </c>
      <c r="DG10" s="9" t="str">
        <f t="shared" si="0"/>
        <v/>
      </c>
      <c r="DH10" s="9" t="str">
        <f t="shared" si="0"/>
        <v/>
      </c>
      <c r="DI10" s="9" t="str">
        <f t="shared" si="0"/>
        <v/>
      </c>
      <c r="DJ10" s="9" t="str">
        <f t="shared" si="0"/>
        <v/>
      </c>
      <c r="DK10" s="9" t="str">
        <f t="shared" si="0"/>
        <v/>
      </c>
      <c r="DL10" s="9" t="str">
        <f t="shared" si="0"/>
        <v/>
      </c>
      <c r="DM10" s="9" t="str">
        <f t="shared" si="0"/>
        <v/>
      </c>
      <c r="DN10" s="9" t="str">
        <f t="shared" si="0"/>
        <v/>
      </c>
      <c r="DO10" s="9" t="str">
        <f t="shared" si="0"/>
        <v/>
      </c>
      <c r="DP10" s="30" t="str">
        <f t="shared" si="0"/>
        <v/>
      </c>
      <c r="DQ10" s="9" t="str">
        <f t="shared" si="1"/>
        <v/>
      </c>
      <c r="DR10" s="9" t="str">
        <f t="shared" si="1"/>
        <v/>
      </c>
      <c r="DS10" s="9" t="str">
        <f t="shared" si="1"/>
        <v/>
      </c>
      <c r="DT10" s="9" t="str">
        <f t="shared" si="1"/>
        <v/>
      </c>
      <c r="DU10" s="9" t="str">
        <f t="shared" si="1"/>
        <v/>
      </c>
      <c r="DV10" s="9" t="str">
        <f t="shared" si="1"/>
        <v/>
      </c>
      <c r="DW10" s="9" t="str">
        <f t="shared" si="1"/>
        <v/>
      </c>
      <c r="DX10" s="9" t="str">
        <f t="shared" si="1"/>
        <v/>
      </c>
      <c r="DY10" s="9" t="str">
        <f t="shared" si="1"/>
        <v/>
      </c>
      <c r="DZ10" s="9" t="str">
        <f t="shared" si="1"/>
        <v/>
      </c>
      <c r="EA10" s="9" t="str">
        <f t="shared" si="1"/>
        <v/>
      </c>
      <c r="EB10" s="41" t="str">
        <f t="shared" si="1"/>
        <v/>
      </c>
      <c r="EC10" s="9" t="str">
        <f t="shared" si="1"/>
        <v/>
      </c>
      <c r="ED10" s="9" t="str">
        <f t="shared" si="1"/>
        <v/>
      </c>
      <c r="EE10" s="9" t="str">
        <f t="shared" si="1"/>
        <v/>
      </c>
      <c r="EF10" s="9" t="str">
        <f t="shared" si="1"/>
        <v/>
      </c>
      <c r="EG10" s="9" t="str">
        <f t="shared" si="2"/>
        <v/>
      </c>
      <c r="EH10" s="9" t="str">
        <f t="shared" si="2"/>
        <v/>
      </c>
      <c r="EI10" s="49" t="str">
        <f t="shared" si="2"/>
        <v/>
      </c>
      <c r="EJ10" s="9" t="str">
        <f t="shared" si="2"/>
        <v/>
      </c>
      <c r="EK10" s="9" t="str">
        <f t="shared" si="2"/>
        <v/>
      </c>
      <c r="EL10" s="9" t="str">
        <f t="shared" si="2"/>
        <v/>
      </c>
      <c r="EM10" s="9" t="str">
        <f t="shared" si="2"/>
        <v/>
      </c>
      <c r="EN10" s="9"/>
      <c r="EO10" s="9"/>
      <c r="EP10" s="9"/>
      <c r="EQ10" s="9"/>
      <c r="ER10" s="9"/>
      <c r="ES10" s="9"/>
      <c r="ET10" s="9"/>
      <c r="EU10" s="30"/>
      <c r="EV10" s="9"/>
      <c r="EW10" s="9"/>
      <c r="EX10" s="9" t="str">
        <f t="shared" si="3"/>
        <v/>
      </c>
      <c r="EY10" s="9" t="str">
        <f t="shared" si="3"/>
        <v/>
      </c>
      <c r="EZ10" s="9"/>
      <c r="FA10" s="9" t="str">
        <f t="shared" si="3"/>
        <v/>
      </c>
      <c r="FB10" s="9" t="str">
        <f t="shared" si="3"/>
        <v/>
      </c>
      <c r="FC10" s="9" t="str">
        <f t="shared" si="3"/>
        <v/>
      </c>
      <c r="FD10" s="9" t="str">
        <f t="shared" si="3"/>
        <v/>
      </c>
      <c r="FE10" s="9" t="str">
        <f t="shared" si="3"/>
        <v/>
      </c>
      <c r="FF10" s="9" t="str">
        <f t="shared" si="3"/>
        <v/>
      </c>
      <c r="FG10" s="9" t="str">
        <f t="shared" si="3"/>
        <v/>
      </c>
      <c r="FH10" s="38" t="str">
        <f t="shared" si="3"/>
        <v/>
      </c>
      <c r="FI10" s="9" t="str">
        <f t="shared" si="3"/>
        <v/>
      </c>
      <c r="FJ10" s="9" t="str">
        <f t="shared" si="3"/>
        <v/>
      </c>
      <c r="FK10" s="9" t="str">
        <f t="shared" si="3"/>
        <v/>
      </c>
      <c r="FL10" s="49" t="str">
        <f t="shared" si="3"/>
        <v/>
      </c>
    </row>
    <row r="11" spans="1:168">
      <c r="A11" s="9">
        <v>6</v>
      </c>
      <c r="B11" s="35" t="s">
        <v>214</v>
      </c>
      <c r="C11" s="129" t="s">
        <v>2037</v>
      </c>
      <c r="D11" s="63">
        <v>65.459000000000003</v>
      </c>
      <c r="E11" s="52">
        <v>440</v>
      </c>
      <c r="F11" s="52">
        <v>9.1170000000000009</v>
      </c>
      <c r="G11" s="32"/>
      <c r="H11" s="32">
        <v>129.17290429393466</v>
      </c>
      <c r="I11" s="50">
        <v>0.318</v>
      </c>
      <c r="J11" s="40">
        <v>1.8</v>
      </c>
      <c r="K11" s="51"/>
      <c r="L11" s="51"/>
      <c r="M11" s="51"/>
      <c r="N11" s="160"/>
      <c r="O11" s="40"/>
      <c r="P11" s="40"/>
      <c r="Q11" s="40"/>
      <c r="R11" s="40"/>
      <c r="S11" s="40"/>
      <c r="T11" s="40"/>
      <c r="U11" s="40">
        <v>4.1120000000000001</v>
      </c>
      <c r="V11" s="99">
        <v>395.3</v>
      </c>
      <c r="W11" s="32">
        <v>25.708179999999999</v>
      </c>
      <c r="X11" s="40">
        <v>267.7</v>
      </c>
      <c r="Y11" s="42">
        <v>21.843270018216135</v>
      </c>
      <c r="Z11" s="42">
        <v>2520.6999999999998</v>
      </c>
      <c r="AA11" s="42">
        <v>-23.46</v>
      </c>
      <c r="AB11" s="42">
        <v>210</v>
      </c>
      <c r="AC11" s="42">
        <v>285</v>
      </c>
      <c r="AD11" s="50">
        <v>34.098928000000001</v>
      </c>
      <c r="AE11" s="50">
        <v>44.717160000000007</v>
      </c>
      <c r="AF11" s="50">
        <v>-33.399699000000005</v>
      </c>
      <c r="AG11" s="50">
        <v>10.149288</v>
      </c>
      <c r="AH11" s="51"/>
      <c r="AI11" s="71">
        <v>0</v>
      </c>
      <c r="AJ11" s="71">
        <v>1500</v>
      </c>
      <c r="AK11" s="51"/>
      <c r="AL11" s="51"/>
      <c r="AM11" s="51"/>
      <c r="AN11" s="51"/>
      <c r="AO11" s="51"/>
      <c r="AP11" s="51"/>
      <c r="AQ11" s="52">
        <v>213.5</v>
      </c>
      <c r="AR11" s="51"/>
      <c r="AS11" s="51"/>
      <c r="AT11" s="51"/>
      <c r="AU11" s="51"/>
      <c r="AV11" s="51"/>
      <c r="AW11" s="153"/>
      <c r="AX11" s="51"/>
      <c r="AY11" s="51"/>
      <c r="AZ11" s="51"/>
      <c r="BA11" s="51"/>
      <c r="BB11" s="51"/>
      <c r="BC11" s="51"/>
      <c r="BD11" s="51"/>
      <c r="BE11" s="51"/>
      <c r="BF11" s="51"/>
      <c r="BG11" s="51"/>
      <c r="BH11" s="51"/>
      <c r="BI11" s="51"/>
      <c r="BJ11" s="51"/>
      <c r="BK11" s="51"/>
      <c r="BL11" s="51">
        <v>-100</v>
      </c>
      <c r="BM11" s="31">
        <v>1420</v>
      </c>
      <c r="BN11" s="34">
        <v>261</v>
      </c>
      <c r="BO11" s="9">
        <v>2</v>
      </c>
      <c r="BP11" s="58">
        <v>52.630590000000005</v>
      </c>
      <c r="BQ11" s="31">
        <v>3</v>
      </c>
      <c r="BS11" s="14" t="s">
        <v>214</v>
      </c>
      <c r="BT11" s="14" t="s">
        <v>564</v>
      </c>
      <c r="BU11" s="14" t="s">
        <v>196</v>
      </c>
      <c r="BV11" s="14" t="s">
        <v>564</v>
      </c>
      <c r="BW11" s="14" t="s">
        <v>564</v>
      </c>
      <c r="BX11" s="14" t="s">
        <v>564</v>
      </c>
      <c r="BY11" s="14" t="s">
        <v>564</v>
      </c>
      <c r="BZ11" s="14" t="s">
        <v>196</v>
      </c>
      <c r="CA11" s="158" t="s">
        <v>196</v>
      </c>
      <c r="CB11" s="14" t="s">
        <v>1941</v>
      </c>
      <c r="CC11" s="14" t="s">
        <v>564</v>
      </c>
      <c r="CD11" s="14" t="s">
        <v>196</v>
      </c>
      <c r="CE11" s="14" t="s">
        <v>196</v>
      </c>
      <c r="CF11" s="14" t="s">
        <v>1862</v>
      </c>
      <c r="CG11" s="14" t="s">
        <v>565</v>
      </c>
      <c r="CH11" s="158" t="s">
        <v>196</v>
      </c>
      <c r="CI11" s="14" t="s">
        <v>196</v>
      </c>
      <c r="CJ11" s="14" t="s">
        <v>1866</v>
      </c>
      <c r="CK11" s="14" t="s">
        <v>196</v>
      </c>
      <c r="CL11" s="14" t="s">
        <v>196</v>
      </c>
      <c r="CM11" s="14" t="s">
        <v>564</v>
      </c>
      <c r="CN11" s="14" t="s">
        <v>196</v>
      </c>
      <c r="CO11" s="14" t="s">
        <v>196</v>
      </c>
      <c r="CQ11" s="1"/>
      <c r="CR11" s="1"/>
      <c r="CS11" s="1"/>
      <c r="CW11" s="9">
        <v>48</v>
      </c>
      <c r="CX11" s="35" t="s">
        <v>214</v>
      </c>
      <c r="CY11" s="63" t="s">
        <v>2037</v>
      </c>
      <c r="CZ11" s="52" t="str">
        <f t="shared" si="4"/>
        <v/>
      </c>
      <c r="DA11" s="52" t="str">
        <f t="shared" si="0"/>
        <v/>
      </c>
      <c r="DB11" s="32" t="str">
        <f t="shared" si="0"/>
        <v/>
      </c>
      <c r="DC11" s="32" t="str">
        <f t="shared" si="0"/>
        <v/>
      </c>
      <c r="DD11" s="50" t="str">
        <f t="shared" si="0"/>
        <v/>
      </c>
      <c r="DE11" s="32" t="str">
        <f t="shared" si="0"/>
        <v/>
      </c>
      <c r="DF11" s="40" t="str">
        <f t="shared" si="0"/>
        <v/>
      </c>
      <c r="DG11" s="40" t="str">
        <f t="shared" si="0"/>
        <v/>
      </c>
      <c r="DH11" s="40" t="str">
        <f t="shared" si="0"/>
        <v/>
      </c>
      <c r="DI11" s="40" t="str">
        <f t="shared" si="0"/>
        <v/>
      </c>
      <c r="DJ11" s="40" t="str">
        <f t="shared" si="0"/>
        <v/>
      </c>
      <c r="DK11" s="40" t="str">
        <f t="shared" si="0"/>
        <v/>
      </c>
      <c r="DL11" s="40" t="str">
        <f t="shared" si="0"/>
        <v/>
      </c>
      <c r="DM11" s="40" t="str">
        <f t="shared" si="0"/>
        <v/>
      </c>
      <c r="DN11" s="32" t="str">
        <f t="shared" si="0"/>
        <v/>
      </c>
      <c r="DO11" s="40" t="str">
        <f t="shared" si="0"/>
        <v/>
      </c>
      <c r="DP11" s="86" t="str">
        <f t="shared" si="0"/>
        <v/>
      </c>
      <c r="DQ11" s="42" t="str">
        <f t="shared" si="1"/>
        <v/>
      </c>
      <c r="DR11" s="42" t="str">
        <f t="shared" si="1"/>
        <v/>
      </c>
      <c r="DS11" s="42" t="str">
        <f t="shared" si="1"/>
        <v/>
      </c>
      <c r="DT11" s="42" t="str">
        <f t="shared" si="1"/>
        <v/>
      </c>
      <c r="DU11" s="42" t="str">
        <f t="shared" si="1"/>
        <v/>
      </c>
      <c r="DV11" s="50" t="str">
        <f t="shared" si="1"/>
        <v/>
      </c>
      <c r="DW11" s="50" t="str">
        <f t="shared" si="1"/>
        <v/>
      </c>
      <c r="DX11" s="50" t="str">
        <f t="shared" si="1"/>
        <v/>
      </c>
      <c r="DY11" s="50" t="str">
        <f t="shared" si="1"/>
        <v/>
      </c>
      <c r="DZ11" s="51" t="str">
        <f t="shared" si="1"/>
        <v/>
      </c>
      <c r="EA11" s="71" t="str">
        <f t="shared" si="1"/>
        <v/>
      </c>
      <c r="EB11" s="71" t="str">
        <f t="shared" si="1"/>
        <v/>
      </c>
      <c r="EC11" s="51" t="str">
        <f t="shared" si="1"/>
        <v/>
      </c>
      <c r="ED11" s="51" t="str">
        <f t="shared" si="1"/>
        <v/>
      </c>
      <c r="EE11" s="51" t="str">
        <f t="shared" si="1"/>
        <v/>
      </c>
      <c r="EF11" s="51" t="str">
        <f t="shared" si="1"/>
        <v/>
      </c>
      <c r="EG11" s="51" t="str">
        <f t="shared" si="2"/>
        <v/>
      </c>
      <c r="EH11" s="51" t="str">
        <f t="shared" si="2"/>
        <v/>
      </c>
      <c r="EI11" s="51" t="str">
        <f t="shared" si="2"/>
        <v/>
      </c>
      <c r="EJ11" s="52" t="str">
        <f t="shared" si="2"/>
        <v/>
      </c>
      <c r="EK11" s="51" t="str">
        <f t="shared" si="2"/>
        <v/>
      </c>
      <c r="EL11" s="51" t="str">
        <f t="shared" si="2"/>
        <v/>
      </c>
      <c r="EM11" s="51" t="str">
        <f t="shared" si="2"/>
        <v/>
      </c>
      <c r="EN11" s="51"/>
      <c r="EO11" s="51"/>
      <c r="EP11" s="51"/>
      <c r="EQ11" s="51"/>
      <c r="ER11" s="51"/>
      <c r="ES11" s="51"/>
      <c r="ET11" s="51"/>
      <c r="EU11" s="86"/>
      <c r="EV11" s="51"/>
      <c r="EW11" s="51"/>
      <c r="EX11" s="51" t="str">
        <f t="shared" si="3"/>
        <v/>
      </c>
      <c r="EY11" s="51" t="str">
        <f t="shared" si="3"/>
        <v/>
      </c>
      <c r="EZ11" s="51"/>
      <c r="FA11" s="51" t="str">
        <f t="shared" si="3"/>
        <v/>
      </c>
      <c r="FB11" s="51" t="str">
        <f t="shared" si="3"/>
        <v/>
      </c>
      <c r="FC11" s="51" t="str">
        <f t="shared" si="3"/>
        <v/>
      </c>
      <c r="FD11" s="51" t="str">
        <f t="shared" si="3"/>
        <v/>
      </c>
      <c r="FE11" s="51" t="str">
        <f t="shared" si="3"/>
        <v/>
      </c>
      <c r="FF11" s="51" t="str">
        <f t="shared" si="3"/>
        <v/>
      </c>
      <c r="FG11" s="51" t="str">
        <f t="shared" si="3"/>
        <v/>
      </c>
      <c r="FH11" s="51" t="str">
        <f t="shared" si="3"/>
        <v/>
      </c>
      <c r="FI11" s="51" t="str">
        <f t="shared" si="3"/>
        <v/>
      </c>
      <c r="FJ11" s="31" t="str">
        <f t="shared" si="3"/>
        <v/>
      </c>
      <c r="FK11" s="34" t="str">
        <f t="shared" si="3"/>
        <v/>
      </c>
      <c r="FL11" s="87" t="str">
        <f t="shared" si="3"/>
        <v/>
      </c>
    </row>
    <row r="12" spans="1:168">
      <c r="A12" s="9">
        <v>7</v>
      </c>
      <c r="B12" s="8" t="s">
        <v>612</v>
      </c>
      <c r="C12" s="127" t="s">
        <v>2039</v>
      </c>
      <c r="D12" s="62">
        <v>70.906000000000006</v>
      </c>
      <c r="E12" s="53">
        <v>416.9</v>
      </c>
      <c r="F12" s="53">
        <v>7.9909999999999997</v>
      </c>
      <c r="G12" s="66">
        <v>124</v>
      </c>
      <c r="H12" s="67">
        <v>124</v>
      </c>
      <c r="I12" s="49">
        <v>7.2999999999999995E-2</v>
      </c>
      <c r="J12" s="9"/>
      <c r="K12" s="9"/>
      <c r="L12" s="9"/>
      <c r="M12" s="9">
        <v>0.124</v>
      </c>
      <c r="N12" s="155">
        <v>0.34</v>
      </c>
      <c r="O12" s="9">
        <v>298.14999999999998</v>
      </c>
      <c r="P12" s="9"/>
      <c r="Q12" s="9"/>
      <c r="R12" s="9"/>
      <c r="S12" s="9"/>
      <c r="T12" s="9"/>
      <c r="U12" s="9">
        <v>4.2169999999999996</v>
      </c>
      <c r="V12" s="100">
        <v>316</v>
      </c>
      <c r="W12" s="9">
        <v>20.41</v>
      </c>
      <c r="X12" s="37">
        <v>239.11</v>
      </c>
      <c r="Y12" s="9">
        <v>20.8538</v>
      </c>
      <c r="Z12" s="9">
        <v>1978.32</v>
      </c>
      <c r="AA12" s="9">
        <v>-27.01</v>
      </c>
      <c r="AB12" s="9">
        <v>172</v>
      </c>
      <c r="AC12" s="9">
        <v>264</v>
      </c>
      <c r="AD12" s="9">
        <v>28.931000000000001</v>
      </c>
      <c r="AE12" s="9">
        <v>33.840000000000003</v>
      </c>
      <c r="AF12" s="9">
        <v>38.69</v>
      </c>
      <c r="AG12" s="9">
        <v>15.47</v>
      </c>
      <c r="AH12" s="9">
        <v>0</v>
      </c>
      <c r="AI12" s="9">
        <v>0</v>
      </c>
      <c r="AJ12" s="41">
        <v>1500</v>
      </c>
      <c r="AK12" s="9"/>
      <c r="AL12" s="9"/>
      <c r="AM12" s="9"/>
      <c r="AN12" s="9"/>
      <c r="AO12" s="9"/>
      <c r="AP12" s="49">
        <v>6.41</v>
      </c>
      <c r="AQ12" s="9">
        <v>172.16</v>
      </c>
      <c r="AR12" s="9"/>
      <c r="AS12" s="9"/>
      <c r="AT12" s="9"/>
      <c r="AU12" s="9"/>
      <c r="AV12" s="9"/>
      <c r="AW12" s="155">
        <v>0.108</v>
      </c>
      <c r="AX12" s="9">
        <v>0</v>
      </c>
      <c r="AY12" s="9">
        <v>1.75</v>
      </c>
      <c r="AZ12" s="9">
        <v>-20</v>
      </c>
      <c r="BA12" s="9">
        <v>100</v>
      </c>
      <c r="BB12" s="9">
        <v>8.5000000000000006E-3</v>
      </c>
      <c r="BC12" s="9">
        <v>2.9E-5</v>
      </c>
      <c r="BD12" s="9" t="s">
        <v>2040</v>
      </c>
      <c r="BE12" s="9"/>
      <c r="BF12" s="9"/>
      <c r="BG12" s="9"/>
      <c r="BH12" s="9"/>
      <c r="BI12" s="9"/>
      <c r="BJ12" s="9"/>
      <c r="BK12" s="38">
        <v>0.94491298338645524</v>
      </c>
      <c r="BL12" s="9">
        <v>0</v>
      </c>
      <c r="BM12" s="9">
        <v>1563</v>
      </c>
      <c r="BN12" s="9">
        <v>239.1</v>
      </c>
      <c r="BO12" s="9">
        <v>2</v>
      </c>
      <c r="BP12" s="9"/>
      <c r="BQ12" s="59">
        <v>4</v>
      </c>
      <c r="BS12" s="14" t="s">
        <v>165</v>
      </c>
      <c r="BT12" s="14" t="s">
        <v>202</v>
      </c>
      <c r="BU12" s="14" t="s">
        <v>3034</v>
      </c>
      <c r="BV12" s="14" t="s">
        <v>188</v>
      </c>
      <c r="BW12" s="14" t="s">
        <v>202</v>
      </c>
      <c r="BX12" s="14" t="s">
        <v>200</v>
      </c>
      <c r="BY12" s="14" t="s">
        <v>3035</v>
      </c>
      <c r="BZ12" s="14" t="s">
        <v>204</v>
      </c>
      <c r="CA12" s="158" t="s">
        <v>196</v>
      </c>
      <c r="CB12" s="14" t="s">
        <v>1941</v>
      </c>
      <c r="CC12" s="14" t="s">
        <v>202</v>
      </c>
      <c r="CD12" s="14" t="s">
        <v>196</v>
      </c>
      <c r="CE12" s="14" t="s">
        <v>75</v>
      </c>
      <c r="CF12" s="14" t="s">
        <v>1862</v>
      </c>
      <c r="CG12" s="14" t="s">
        <v>191</v>
      </c>
      <c r="CH12" s="158" t="s">
        <v>3036</v>
      </c>
      <c r="CI12" s="14" t="s">
        <v>196</v>
      </c>
      <c r="CJ12" s="14" t="s">
        <v>1870</v>
      </c>
      <c r="CK12" s="14" t="s">
        <v>196</v>
      </c>
      <c r="CL12" s="14" t="s">
        <v>196</v>
      </c>
      <c r="CM12" s="14" t="s">
        <v>196</v>
      </c>
      <c r="CN12" s="14" t="s">
        <v>75</v>
      </c>
      <c r="CO12" s="14" t="s">
        <v>75</v>
      </c>
      <c r="CQ12" s="1"/>
      <c r="CR12" s="1"/>
      <c r="CS12" s="1"/>
      <c r="CW12" s="9">
        <v>17</v>
      </c>
      <c r="CX12" s="8" t="s">
        <v>612</v>
      </c>
      <c r="CY12" s="62" t="s">
        <v>2039</v>
      </c>
      <c r="CZ12" s="53" t="str">
        <f t="shared" si="4"/>
        <v/>
      </c>
      <c r="DA12" s="53" t="str">
        <f t="shared" si="0"/>
        <v/>
      </c>
      <c r="DB12" s="66" t="str">
        <f t="shared" si="0"/>
        <v/>
      </c>
      <c r="DC12" s="67" t="str">
        <f t="shared" si="0"/>
        <v/>
      </c>
      <c r="DD12" s="49" t="str">
        <f t="shared" si="0"/>
        <v/>
      </c>
      <c r="DE12" s="9" t="str">
        <f t="shared" si="0"/>
        <v/>
      </c>
      <c r="DF12" s="9" t="str">
        <f t="shared" si="0"/>
        <v/>
      </c>
      <c r="DG12" s="9" t="str">
        <f t="shared" si="0"/>
        <v/>
      </c>
      <c r="DH12" s="9" t="str">
        <f t="shared" si="0"/>
        <v/>
      </c>
      <c r="DI12" s="9" t="str">
        <f t="shared" si="0"/>
        <v/>
      </c>
      <c r="DJ12" s="9" t="str">
        <f t="shared" si="0"/>
        <v/>
      </c>
      <c r="DK12" s="9" t="str">
        <f t="shared" si="0"/>
        <v/>
      </c>
      <c r="DL12" s="9" t="str">
        <f t="shared" si="0"/>
        <v/>
      </c>
      <c r="DM12" s="9" t="str">
        <f t="shared" si="0"/>
        <v/>
      </c>
      <c r="DN12" s="9" t="str">
        <f t="shared" si="0"/>
        <v/>
      </c>
      <c r="DO12" s="37" t="str">
        <f t="shared" si="0"/>
        <v/>
      </c>
      <c r="DP12" s="30" t="str">
        <f t="shared" si="0"/>
        <v/>
      </c>
      <c r="DQ12" s="9" t="str">
        <f t="shared" si="1"/>
        <v/>
      </c>
      <c r="DR12" s="9" t="str">
        <f t="shared" si="1"/>
        <v/>
      </c>
      <c r="DS12" s="9" t="str">
        <f t="shared" si="1"/>
        <v/>
      </c>
      <c r="DT12" s="9" t="str">
        <f t="shared" si="1"/>
        <v/>
      </c>
      <c r="DU12" s="9" t="str">
        <f t="shared" si="1"/>
        <v/>
      </c>
      <c r="DV12" s="9" t="str">
        <f t="shared" si="1"/>
        <v/>
      </c>
      <c r="DW12" s="9" t="str">
        <f t="shared" si="1"/>
        <v/>
      </c>
      <c r="DX12" s="9" t="str">
        <f t="shared" si="1"/>
        <v/>
      </c>
      <c r="DY12" s="9" t="str">
        <f t="shared" si="1"/>
        <v/>
      </c>
      <c r="DZ12" s="9" t="str">
        <f t="shared" si="1"/>
        <v/>
      </c>
      <c r="EA12" s="9" t="str">
        <f t="shared" si="1"/>
        <v/>
      </c>
      <c r="EB12" s="41" t="str">
        <f t="shared" si="1"/>
        <v/>
      </c>
      <c r="EC12" s="9" t="str">
        <f t="shared" si="1"/>
        <v/>
      </c>
      <c r="ED12" s="9" t="str">
        <f t="shared" si="1"/>
        <v/>
      </c>
      <c r="EE12" s="9" t="str">
        <f t="shared" si="1"/>
        <v/>
      </c>
      <c r="EF12" s="9" t="str">
        <f t="shared" si="1"/>
        <v/>
      </c>
      <c r="EG12" s="9" t="str">
        <f t="shared" si="2"/>
        <v/>
      </c>
      <c r="EH12" s="9" t="str">
        <f t="shared" si="2"/>
        <v/>
      </c>
      <c r="EI12" s="49" t="str">
        <f t="shared" si="2"/>
        <v/>
      </c>
      <c r="EJ12" s="9" t="str">
        <f t="shared" si="2"/>
        <v/>
      </c>
      <c r="EK12" s="9" t="str">
        <f t="shared" si="2"/>
        <v/>
      </c>
      <c r="EL12" s="9" t="str">
        <f t="shared" si="2"/>
        <v/>
      </c>
      <c r="EM12" s="9" t="str">
        <f t="shared" si="2"/>
        <v/>
      </c>
      <c r="EN12" s="9"/>
      <c r="EO12" s="9"/>
      <c r="EP12" s="9"/>
      <c r="EQ12" s="9"/>
      <c r="ER12" s="9"/>
      <c r="ES12" s="9">
        <v>0.108</v>
      </c>
      <c r="ET12" s="9">
        <v>0</v>
      </c>
      <c r="EU12" s="30">
        <v>1.75</v>
      </c>
      <c r="EV12" s="9">
        <v>-20</v>
      </c>
      <c r="EW12" s="9">
        <v>100</v>
      </c>
      <c r="EX12" s="9" t="str">
        <f t="shared" si="3"/>
        <v/>
      </c>
      <c r="EY12" s="9" t="str">
        <f t="shared" si="3"/>
        <v/>
      </c>
      <c r="EZ12" s="9" t="s">
        <v>2040</v>
      </c>
      <c r="FA12" s="9" t="str">
        <f t="shared" si="3"/>
        <v/>
      </c>
      <c r="FB12" s="9" t="str">
        <f t="shared" si="3"/>
        <v/>
      </c>
      <c r="FC12" s="9" t="str">
        <f t="shared" si="3"/>
        <v/>
      </c>
      <c r="FD12" s="9" t="str">
        <f t="shared" si="3"/>
        <v/>
      </c>
      <c r="FE12" s="9" t="str">
        <f t="shared" si="3"/>
        <v/>
      </c>
      <c r="FF12" s="9" t="str">
        <f t="shared" si="3"/>
        <v/>
      </c>
      <c r="FG12" s="9" t="str">
        <f t="shared" si="3"/>
        <v/>
      </c>
      <c r="FH12" s="38" t="str">
        <f t="shared" si="3"/>
        <v/>
      </c>
      <c r="FI12" s="9" t="str">
        <f t="shared" si="3"/>
        <v/>
      </c>
      <c r="FJ12" s="9" t="str">
        <f t="shared" si="3"/>
        <v/>
      </c>
      <c r="FK12" s="9" t="str">
        <f t="shared" si="3"/>
        <v/>
      </c>
      <c r="FL12" s="49" t="str">
        <f t="shared" si="3"/>
        <v/>
      </c>
    </row>
    <row r="13" spans="1:168">
      <c r="A13" s="9">
        <v>8</v>
      </c>
      <c r="B13" s="35" t="s">
        <v>215</v>
      </c>
      <c r="C13" s="129" t="s">
        <v>2041</v>
      </c>
      <c r="D13" s="63">
        <v>137.33000000000001</v>
      </c>
      <c r="E13" s="52">
        <v>563</v>
      </c>
      <c r="F13" s="52">
        <v>0</v>
      </c>
      <c r="G13" s="32">
        <v>260</v>
      </c>
      <c r="H13" s="32">
        <v>237.45264641358779</v>
      </c>
      <c r="I13" s="50"/>
      <c r="J13" s="40">
        <v>0.9</v>
      </c>
      <c r="K13" s="51"/>
      <c r="L13" s="51"/>
      <c r="M13" s="51"/>
      <c r="N13" s="160"/>
      <c r="O13" s="40"/>
      <c r="P13" s="40"/>
      <c r="Q13" s="40"/>
      <c r="R13" s="40"/>
      <c r="S13" s="40"/>
      <c r="T13" s="40"/>
      <c r="U13" s="40"/>
      <c r="V13" s="99"/>
      <c r="W13" s="32"/>
      <c r="X13" s="40">
        <v>349</v>
      </c>
      <c r="Y13" s="42"/>
      <c r="Z13" s="42"/>
      <c r="AA13" s="42"/>
      <c r="AB13" s="42"/>
      <c r="AC13" s="42"/>
      <c r="AD13" s="50"/>
      <c r="AE13" s="50"/>
      <c r="AF13" s="50"/>
      <c r="AG13" s="50"/>
      <c r="AH13" s="51"/>
      <c r="AI13" s="51"/>
      <c r="AJ13" s="51"/>
      <c r="AK13" s="51"/>
      <c r="AL13" s="51"/>
      <c r="AM13" s="51"/>
      <c r="AN13" s="51"/>
      <c r="AO13" s="51"/>
      <c r="AP13" s="51"/>
      <c r="AQ13" s="52">
        <v>161</v>
      </c>
      <c r="AR13" s="51"/>
      <c r="AS13" s="51"/>
      <c r="AT13" s="51"/>
      <c r="AU13" s="51"/>
      <c r="AV13" s="51"/>
      <c r="AW13" s="153"/>
      <c r="AX13" s="51"/>
      <c r="AY13" s="51"/>
      <c r="AZ13" s="51"/>
      <c r="BA13" s="51"/>
      <c r="BB13" s="51"/>
      <c r="BC13" s="51"/>
      <c r="BD13" s="51"/>
      <c r="BE13" s="51"/>
      <c r="BF13" s="51"/>
      <c r="BG13" s="51"/>
      <c r="BH13" s="51"/>
      <c r="BI13" s="51"/>
      <c r="BJ13" s="51"/>
      <c r="BK13" s="51"/>
      <c r="BL13" s="51">
        <v>-100</v>
      </c>
      <c r="BM13" s="31">
        <v>1574</v>
      </c>
      <c r="BN13" s="34">
        <v>294</v>
      </c>
      <c r="BO13" s="9">
        <v>3</v>
      </c>
      <c r="BP13" s="58"/>
      <c r="BQ13" s="31">
        <v>3</v>
      </c>
      <c r="BS13" s="14" t="s">
        <v>215</v>
      </c>
      <c r="BT13" s="14" t="s">
        <v>564</v>
      </c>
      <c r="BU13" s="14" t="s">
        <v>1048</v>
      </c>
      <c r="BV13" s="14" t="s">
        <v>564</v>
      </c>
      <c r="BW13" s="14" t="s">
        <v>196</v>
      </c>
      <c r="BX13" s="14" t="s">
        <v>196</v>
      </c>
      <c r="BY13" s="14" t="s">
        <v>564</v>
      </c>
      <c r="BZ13" s="14" t="s">
        <v>196</v>
      </c>
      <c r="CA13" s="158" t="s">
        <v>196</v>
      </c>
      <c r="CB13" s="14" t="s">
        <v>196</v>
      </c>
      <c r="CC13" s="14" t="s">
        <v>196</v>
      </c>
      <c r="CD13" s="14" t="s">
        <v>196</v>
      </c>
      <c r="CE13" s="14" t="s">
        <v>196</v>
      </c>
      <c r="CF13" s="14" t="s">
        <v>1862</v>
      </c>
      <c r="CG13" s="14" t="s">
        <v>565</v>
      </c>
      <c r="CH13" s="158" t="s">
        <v>196</v>
      </c>
      <c r="CI13" s="14" t="s">
        <v>196</v>
      </c>
      <c r="CJ13" s="14" t="s">
        <v>1866</v>
      </c>
      <c r="CK13" s="14" t="s">
        <v>196</v>
      </c>
      <c r="CL13" s="14" t="s">
        <v>196</v>
      </c>
      <c r="CM13" s="14" t="s">
        <v>564</v>
      </c>
      <c r="CN13" s="14" t="s">
        <v>196</v>
      </c>
      <c r="CO13" s="14" t="s">
        <v>196</v>
      </c>
      <c r="CQ13" s="1"/>
      <c r="CR13" s="1"/>
      <c r="CS13" s="1"/>
      <c r="CW13" s="9">
        <v>49</v>
      </c>
      <c r="CX13" s="35" t="s">
        <v>215</v>
      </c>
      <c r="CY13" s="63" t="s">
        <v>2041</v>
      </c>
      <c r="CZ13" s="52" t="str">
        <f t="shared" si="4"/>
        <v/>
      </c>
      <c r="DA13" s="52" t="str">
        <f t="shared" si="0"/>
        <v/>
      </c>
      <c r="DB13" s="32" t="str">
        <f t="shared" si="0"/>
        <v/>
      </c>
      <c r="DC13" s="32" t="str">
        <f t="shared" si="0"/>
        <v/>
      </c>
      <c r="DD13" s="50" t="str">
        <f t="shared" si="0"/>
        <v/>
      </c>
      <c r="DE13" s="32" t="str">
        <f t="shared" si="0"/>
        <v/>
      </c>
      <c r="DF13" s="40" t="str">
        <f t="shared" si="0"/>
        <v/>
      </c>
      <c r="DG13" s="40" t="str">
        <f t="shared" si="0"/>
        <v/>
      </c>
      <c r="DH13" s="40" t="str">
        <f t="shared" si="0"/>
        <v/>
      </c>
      <c r="DI13" s="40" t="str">
        <f t="shared" si="0"/>
        <v/>
      </c>
      <c r="DJ13" s="40" t="str">
        <f t="shared" si="0"/>
        <v/>
      </c>
      <c r="DK13" s="40" t="str">
        <f t="shared" si="0"/>
        <v/>
      </c>
      <c r="DL13" s="40" t="str">
        <f t="shared" si="0"/>
        <v/>
      </c>
      <c r="DM13" s="40" t="str">
        <f t="shared" si="0"/>
        <v/>
      </c>
      <c r="DN13" s="32" t="str">
        <f t="shared" si="0"/>
        <v/>
      </c>
      <c r="DO13" s="40" t="str">
        <f t="shared" si="0"/>
        <v/>
      </c>
      <c r="DP13" s="86" t="str">
        <f t="shared" si="0"/>
        <v/>
      </c>
      <c r="DQ13" s="42" t="str">
        <f t="shared" si="1"/>
        <v/>
      </c>
      <c r="DR13" s="42" t="str">
        <f t="shared" si="1"/>
        <v/>
      </c>
      <c r="DS13" s="42" t="str">
        <f t="shared" si="1"/>
        <v/>
      </c>
      <c r="DT13" s="42" t="str">
        <f t="shared" si="1"/>
        <v/>
      </c>
      <c r="DU13" s="42" t="str">
        <f t="shared" si="1"/>
        <v/>
      </c>
      <c r="DV13" s="50" t="str">
        <f t="shared" si="1"/>
        <v/>
      </c>
      <c r="DW13" s="50" t="str">
        <f t="shared" si="1"/>
        <v/>
      </c>
      <c r="DX13" s="50" t="str">
        <f t="shared" si="1"/>
        <v/>
      </c>
      <c r="DY13" s="50" t="str">
        <f t="shared" si="1"/>
        <v/>
      </c>
      <c r="DZ13" s="51" t="str">
        <f t="shared" si="1"/>
        <v/>
      </c>
      <c r="EA13" s="51" t="str">
        <f t="shared" si="1"/>
        <v/>
      </c>
      <c r="EB13" s="51" t="str">
        <f t="shared" si="1"/>
        <v/>
      </c>
      <c r="EC13" s="51" t="str">
        <f t="shared" si="1"/>
        <v/>
      </c>
      <c r="ED13" s="51" t="str">
        <f t="shared" si="1"/>
        <v/>
      </c>
      <c r="EE13" s="51" t="str">
        <f t="shared" si="1"/>
        <v/>
      </c>
      <c r="EF13" s="51" t="str">
        <f t="shared" si="1"/>
        <v/>
      </c>
      <c r="EG13" s="51" t="str">
        <f t="shared" si="2"/>
        <v/>
      </c>
      <c r="EH13" s="51" t="str">
        <f t="shared" si="2"/>
        <v/>
      </c>
      <c r="EI13" s="51" t="str">
        <f t="shared" si="2"/>
        <v/>
      </c>
      <c r="EJ13" s="52" t="str">
        <f t="shared" si="2"/>
        <v/>
      </c>
      <c r="EK13" s="51" t="str">
        <f t="shared" si="2"/>
        <v/>
      </c>
      <c r="EL13" s="51" t="str">
        <f t="shared" si="2"/>
        <v/>
      </c>
      <c r="EM13" s="51" t="str">
        <f t="shared" si="2"/>
        <v/>
      </c>
      <c r="EN13" s="51"/>
      <c r="EO13" s="51"/>
      <c r="EP13" s="51"/>
      <c r="EQ13" s="51"/>
      <c r="ER13" s="51"/>
      <c r="ES13" s="51"/>
      <c r="ET13" s="51"/>
      <c r="EU13" s="86"/>
      <c r="EV13" s="51"/>
      <c r="EW13" s="51"/>
      <c r="EX13" s="51" t="str">
        <f t="shared" si="3"/>
        <v/>
      </c>
      <c r="EY13" s="51" t="str">
        <f t="shared" si="3"/>
        <v/>
      </c>
      <c r="EZ13" s="51"/>
      <c r="FA13" s="51" t="str">
        <f t="shared" si="3"/>
        <v/>
      </c>
      <c r="FB13" s="51" t="str">
        <f t="shared" si="3"/>
        <v/>
      </c>
      <c r="FC13" s="51" t="str">
        <f t="shared" si="3"/>
        <v/>
      </c>
      <c r="FD13" s="51" t="str">
        <f t="shared" si="3"/>
        <v/>
      </c>
      <c r="FE13" s="51" t="str">
        <f t="shared" si="3"/>
        <v/>
      </c>
      <c r="FF13" s="51" t="str">
        <f t="shared" si="3"/>
        <v/>
      </c>
      <c r="FG13" s="51" t="str">
        <f t="shared" si="3"/>
        <v/>
      </c>
      <c r="FH13" s="51" t="str">
        <f t="shared" si="3"/>
        <v/>
      </c>
      <c r="FI13" s="51" t="str">
        <f t="shared" si="3"/>
        <v/>
      </c>
      <c r="FJ13" s="31" t="str">
        <f t="shared" si="3"/>
        <v/>
      </c>
      <c r="FK13" s="34" t="str">
        <f t="shared" si="3"/>
        <v/>
      </c>
      <c r="FL13" s="87" t="str">
        <f t="shared" si="3"/>
        <v/>
      </c>
    </row>
    <row r="14" spans="1:168">
      <c r="A14" s="9">
        <v>9</v>
      </c>
      <c r="B14" s="35" t="s">
        <v>216</v>
      </c>
      <c r="C14" s="129" t="s">
        <v>2042</v>
      </c>
      <c r="D14" s="63">
        <v>169.898</v>
      </c>
      <c r="E14" s="52">
        <v>507</v>
      </c>
      <c r="F14" s="52">
        <v>3.7481</v>
      </c>
      <c r="G14" s="32">
        <v>326</v>
      </c>
      <c r="H14" s="32">
        <v>320.92070944523806</v>
      </c>
      <c r="I14" s="50">
        <v>0.26400000000000001</v>
      </c>
      <c r="J14" s="40">
        <v>0</v>
      </c>
      <c r="K14" s="51"/>
      <c r="L14" s="51"/>
      <c r="M14" s="51"/>
      <c r="N14" s="160"/>
      <c r="O14" s="40"/>
      <c r="P14" s="40"/>
      <c r="Q14" s="40"/>
      <c r="R14" s="40"/>
      <c r="S14" s="40"/>
      <c r="T14" s="40"/>
      <c r="U14" s="40"/>
      <c r="V14" s="99"/>
      <c r="W14" s="32">
        <v>27.550460000000001</v>
      </c>
      <c r="X14" s="40">
        <v>330.4</v>
      </c>
      <c r="Y14" s="42">
        <v>20.694670018216133</v>
      </c>
      <c r="Z14" s="42">
        <v>2634.16</v>
      </c>
      <c r="AA14" s="42">
        <v>-43.15</v>
      </c>
      <c r="AB14" s="42">
        <v>238</v>
      </c>
      <c r="AC14" s="42">
        <v>364</v>
      </c>
      <c r="AD14" s="50"/>
      <c r="AE14" s="50"/>
      <c r="AF14" s="50"/>
      <c r="AG14" s="50"/>
      <c r="AH14" s="51"/>
      <c r="AI14" s="51"/>
      <c r="AJ14" s="51"/>
      <c r="AK14" s="51"/>
      <c r="AL14" s="51"/>
      <c r="AM14" s="51"/>
      <c r="AN14" s="51"/>
      <c r="AO14" s="51"/>
      <c r="AP14" s="51"/>
      <c r="AQ14" s="52">
        <v>204.3</v>
      </c>
      <c r="AR14" s="51"/>
      <c r="AS14" s="51"/>
      <c r="AT14" s="51"/>
      <c r="AU14" s="51"/>
      <c r="AV14" s="51"/>
      <c r="AW14" s="153"/>
      <c r="AX14" s="51"/>
      <c r="AY14" s="51"/>
      <c r="AZ14" s="51"/>
      <c r="BA14" s="51"/>
      <c r="BB14" s="51"/>
      <c r="BC14" s="51"/>
      <c r="BD14" s="51"/>
      <c r="BE14" s="51"/>
      <c r="BF14" s="51"/>
      <c r="BG14" s="51"/>
      <c r="BH14" s="51"/>
      <c r="BI14" s="51"/>
      <c r="BJ14" s="51"/>
      <c r="BK14" s="51"/>
      <c r="BL14" s="51">
        <v>-100</v>
      </c>
      <c r="BM14" s="31">
        <v>1480</v>
      </c>
      <c r="BN14" s="34">
        <v>293</v>
      </c>
      <c r="BO14" s="9">
        <v>3</v>
      </c>
      <c r="BP14" s="58"/>
      <c r="BQ14" s="31">
        <v>3</v>
      </c>
      <c r="BS14" s="14" t="s">
        <v>216</v>
      </c>
      <c r="BT14" s="14" t="s">
        <v>564</v>
      </c>
      <c r="BU14" s="14" t="s">
        <v>1048</v>
      </c>
      <c r="BV14" s="14" t="s">
        <v>564</v>
      </c>
      <c r="BW14" s="14" t="s">
        <v>564</v>
      </c>
      <c r="BX14" s="14" t="s">
        <v>564</v>
      </c>
      <c r="BY14" s="14" t="s">
        <v>564</v>
      </c>
      <c r="BZ14" s="14" t="s">
        <v>196</v>
      </c>
      <c r="CA14" s="158" t="s">
        <v>196</v>
      </c>
      <c r="CB14" s="14" t="s">
        <v>196</v>
      </c>
      <c r="CC14" s="14" t="s">
        <v>196</v>
      </c>
      <c r="CD14" s="14" t="s">
        <v>196</v>
      </c>
      <c r="CE14" s="14" t="s">
        <v>196</v>
      </c>
      <c r="CF14" s="14" t="s">
        <v>1862</v>
      </c>
      <c r="CG14" s="14" t="s">
        <v>565</v>
      </c>
      <c r="CH14" s="158" t="s">
        <v>196</v>
      </c>
      <c r="CI14" s="14" t="s">
        <v>196</v>
      </c>
      <c r="CJ14" s="14" t="s">
        <v>1866</v>
      </c>
      <c r="CK14" s="14" t="s">
        <v>196</v>
      </c>
      <c r="CL14" s="14" t="s">
        <v>196</v>
      </c>
      <c r="CM14" s="14" t="s">
        <v>564</v>
      </c>
      <c r="CN14" s="14" t="s">
        <v>196</v>
      </c>
      <c r="CO14" s="14" t="s">
        <v>196</v>
      </c>
      <c r="CQ14" s="1"/>
      <c r="CR14" s="1"/>
      <c r="CS14" s="1"/>
      <c r="CW14" s="9">
        <v>50</v>
      </c>
      <c r="CX14" s="35" t="s">
        <v>216</v>
      </c>
      <c r="CY14" s="63" t="s">
        <v>2042</v>
      </c>
      <c r="CZ14" s="52" t="str">
        <f t="shared" si="4"/>
        <v/>
      </c>
      <c r="DA14" s="52" t="str">
        <f t="shared" si="0"/>
        <v/>
      </c>
      <c r="DB14" s="32" t="str">
        <f t="shared" si="0"/>
        <v/>
      </c>
      <c r="DC14" s="32" t="str">
        <f t="shared" si="0"/>
        <v/>
      </c>
      <c r="DD14" s="50" t="str">
        <f t="shared" si="0"/>
        <v/>
      </c>
      <c r="DE14" s="32" t="str">
        <f t="shared" si="0"/>
        <v/>
      </c>
      <c r="DF14" s="40" t="str">
        <f t="shared" si="0"/>
        <v/>
      </c>
      <c r="DG14" s="40" t="str">
        <f t="shared" si="0"/>
        <v/>
      </c>
      <c r="DH14" s="40" t="str">
        <f t="shared" si="0"/>
        <v/>
      </c>
      <c r="DI14" s="40" t="str">
        <f t="shared" si="0"/>
        <v/>
      </c>
      <c r="DJ14" s="40" t="str">
        <f t="shared" si="0"/>
        <v/>
      </c>
      <c r="DK14" s="40" t="str">
        <f t="shared" si="0"/>
        <v/>
      </c>
      <c r="DL14" s="40" t="str">
        <f t="shared" si="0"/>
        <v/>
      </c>
      <c r="DM14" s="40" t="str">
        <f t="shared" si="0"/>
        <v/>
      </c>
      <c r="DN14" s="32" t="str">
        <f t="shared" si="0"/>
        <v/>
      </c>
      <c r="DO14" s="40" t="str">
        <f t="shared" si="0"/>
        <v/>
      </c>
      <c r="DP14" s="86" t="str">
        <f t="shared" si="0"/>
        <v/>
      </c>
      <c r="DQ14" s="42" t="str">
        <f t="shared" si="1"/>
        <v/>
      </c>
      <c r="DR14" s="42" t="str">
        <f t="shared" si="1"/>
        <v/>
      </c>
      <c r="DS14" s="42" t="str">
        <f t="shared" si="1"/>
        <v/>
      </c>
      <c r="DT14" s="42" t="str">
        <f t="shared" si="1"/>
        <v/>
      </c>
      <c r="DU14" s="42" t="str">
        <f t="shared" si="1"/>
        <v/>
      </c>
      <c r="DV14" s="50" t="str">
        <f t="shared" si="1"/>
        <v/>
      </c>
      <c r="DW14" s="50" t="str">
        <f t="shared" si="1"/>
        <v/>
      </c>
      <c r="DX14" s="50" t="str">
        <f t="shared" si="1"/>
        <v/>
      </c>
      <c r="DY14" s="50" t="str">
        <f t="shared" si="1"/>
        <v/>
      </c>
      <c r="DZ14" s="51" t="str">
        <f t="shared" si="1"/>
        <v/>
      </c>
      <c r="EA14" s="51" t="str">
        <f t="shared" si="1"/>
        <v/>
      </c>
      <c r="EB14" s="51" t="str">
        <f t="shared" si="1"/>
        <v/>
      </c>
      <c r="EC14" s="51" t="str">
        <f t="shared" si="1"/>
        <v/>
      </c>
      <c r="ED14" s="51" t="str">
        <f t="shared" si="1"/>
        <v/>
      </c>
      <c r="EE14" s="51" t="str">
        <f t="shared" si="1"/>
        <v/>
      </c>
      <c r="EF14" s="51" t="str">
        <f t="shared" si="1"/>
        <v/>
      </c>
      <c r="EG14" s="51" t="str">
        <f t="shared" si="2"/>
        <v/>
      </c>
      <c r="EH14" s="51" t="str">
        <f t="shared" si="2"/>
        <v/>
      </c>
      <c r="EI14" s="51" t="str">
        <f t="shared" si="2"/>
        <v/>
      </c>
      <c r="EJ14" s="52" t="str">
        <f t="shared" si="2"/>
        <v/>
      </c>
      <c r="EK14" s="51" t="str">
        <f t="shared" si="2"/>
        <v/>
      </c>
      <c r="EL14" s="51" t="str">
        <f t="shared" si="2"/>
        <v/>
      </c>
      <c r="EM14" s="51" t="str">
        <f t="shared" si="2"/>
        <v/>
      </c>
      <c r="EN14" s="51"/>
      <c r="EO14" s="51"/>
      <c r="EP14" s="51"/>
      <c r="EQ14" s="51"/>
      <c r="ER14" s="51"/>
      <c r="ES14" s="51"/>
      <c r="ET14" s="51"/>
      <c r="EU14" s="86"/>
      <c r="EV14" s="51"/>
      <c r="EW14" s="51"/>
      <c r="EX14" s="51" t="str">
        <f t="shared" si="3"/>
        <v/>
      </c>
      <c r="EY14" s="51" t="str">
        <f t="shared" si="3"/>
        <v/>
      </c>
      <c r="EZ14" s="51"/>
      <c r="FA14" s="51" t="str">
        <f t="shared" si="3"/>
        <v/>
      </c>
      <c r="FB14" s="51" t="str">
        <f t="shared" si="3"/>
        <v/>
      </c>
      <c r="FC14" s="51" t="str">
        <f t="shared" si="3"/>
        <v/>
      </c>
      <c r="FD14" s="51" t="str">
        <f t="shared" si="3"/>
        <v/>
      </c>
      <c r="FE14" s="51" t="str">
        <f t="shared" si="3"/>
        <v/>
      </c>
      <c r="FF14" s="51" t="str">
        <f t="shared" si="3"/>
        <v/>
      </c>
      <c r="FG14" s="51" t="str">
        <f t="shared" si="3"/>
        <v/>
      </c>
      <c r="FH14" s="51" t="str">
        <f t="shared" si="3"/>
        <v/>
      </c>
      <c r="FI14" s="51" t="str">
        <f t="shared" si="3"/>
        <v/>
      </c>
      <c r="FJ14" s="31" t="str">
        <f t="shared" si="3"/>
        <v/>
      </c>
      <c r="FK14" s="34" t="str">
        <f t="shared" si="3"/>
        <v/>
      </c>
      <c r="FL14" s="87" t="str">
        <f t="shared" si="3"/>
        <v/>
      </c>
    </row>
    <row r="15" spans="1:168">
      <c r="A15" s="9">
        <v>10</v>
      </c>
      <c r="B15" s="35" t="s">
        <v>3323</v>
      </c>
      <c r="C15" s="129" t="s">
        <v>2043</v>
      </c>
      <c r="D15" s="63">
        <v>4.032</v>
      </c>
      <c r="E15" s="52">
        <v>38.4</v>
      </c>
      <c r="F15" s="52">
        <v>1.6613199999999999</v>
      </c>
      <c r="G15" s="32">
        <v>60.3</v>
      </c>
      <c r="H15" s="32">
        <v>61.838347369860116</v>
      </c>
      <c r="I15" s="50">
        <v>-0.13</v>
      </c>
      <c r="J15" s="40">
        <v>0</v>
      </c>
      <c r="K15" s="51"/>
      <c r="L15" s="51"/>
      <c r="M15" s="51"/>
      <c r="N15" s="160">
        <v>5.2330073108909445E-3</v>
      </c>
      <c r="O15" s="40">
        <v>298.14999999999998</v>
      </c>
      <c r="P15" s="40"/>
      <c r="Q15" s="40"/>
      <c r="R15" s="40"/>
      <c r="S15" s="40"/>
      <c r="T15" s="40"/>
      <c r="U15" s="40">
        <v>2.948</v>
      </c>
      <c r="V15" s="99">
        <v>39.299999999999997</v>
      </c>
      <c r="W15" s="32">
        <v>1.222604</v>
      </c>
      <c r="X15" s="40">
        <v>23.7</v>
      </c>
      <c r="Y15" s="42">
        <v>18.188170018216134</v>
      </c>
      <c r="Z15" s="42">
        <v>157.88999999999999</v>
      </c>
      <c r="AA15" s="42">
        <v>0</v>
      </c>
      <c r="AB15" s="42">
        <v>19</v>
      </c>
      <c r="AC15" s="42">
        <v>25</v>
      </c>
      <c r="AD15" s="50">
        <v>30.251075</v>
      </c>
      <c r="AE15" s="50">
        <v>-6.6154600000000006</v>
      </c>
      <c r="AF15" s="50">
        <v>11.698478</v>
      </c>
      <c r="AG15" s="50">
        <v>-3.6845600000000003</v>
      </c>
      <c r="AH15" s="51"/>
      <c r="AI15" s="71">
        <v>0</v>
      </c>
      <c r="AJ15" s="71">
        <v>1500</v>
      </c>
      <c r="AK15" s="51"/>
      <c r="AL15" s="51"/>
      <c r="AM15" s="51"/>
      <c r="AN15" s="51"/>
      <c r="AO15" s="51"/>
      <c r="AP15" s="51"/>
      <c r="AQ15" s="52">
        <v>18.7</v>
      </c>
      <c r="AR15" s="51"/>
      <c r="AS15" s="51"/>
      <c r="AT15" s="51"/>
      <c r="AU15" s="51"/>
      <c r="AV15" s="51"/>
      <c r="AW15" s="153"/>
      <c r="AX15" s="51"/>
      <c r="AY15" s="51"/>
      <c r="AZ15" s="51"/>
      <c r="BA15" s="51"/>
      <c r="BB15" s="51"/>
      <c r="BC15" s="51"/>
      <c r="BD15" s="51"/>
      <c r="BE15" s="51"/>
      <c r="BF15" s="51"/>
      <c r="BG15" s="51"/>
      <c r="BH15" s="51"/>
      <c r="BI15" s="51"/>
      <c r="BJ15" s="51"/>
      <c r="BK15" s="51"/>
      <c r="BL15" s="51">
        <v>-100</v>
      </c>
      <c r="BM15" s="31">
        <v>165</v>
      </c>
      <c r="BN15" s="34">
        <v>22.7</v>
      </c>
      <c r="BO15" s="9">
        <v>2</v>
      </c>
      <c r="BP15" s="58">
        <v>0</v>
      </c>
      <c r="BQ15" s="31">
        <v>4</v>
      </c>
      <c r="BS15" s="14" t="s">
        <v>3323</v>
      </c>
      <c r="BT15" s="14" t="s">
        <v>564</v>
      </c>
      <c r="BU15" s="14" t="s">
        <v>1048</v>
      </c>
      <c r="BV15" s="14" t="s">
        <v>564</v>
      </c>
      <c r="BW15" s="14" t="s">
        <v>564</v>
      </c>
      <c r="BX15" s="14" t="s">
        <v>564</v>
      </c>
      <c r="BY15" s="14" t="s">
        <v>564</v>
      </c>
      <c r="BZ15" s="14" t="s">
        <v>564</v>
      </c>
      <c r="CA15" s="158" t="s">
        <v>196</v>
      </c>
      <c r="CB15" s="14" t="s">
        <v>1941</v>
      </c>
      <c r="CC15" s="14" t="s">
        <v>564</v>
      </c>
      <c r="CD15" s="14" t="s">
        <v>196</v>
      </c>
      <c r="CE15" s="14" t="s">
        <v>196</v>
      </c>
      <c r="CF15" s="14" t="s">
        <v>1862</v>
      </c>
      <c r="CG15" s="14" t="s">
        <v>565</v>
      </c>
      <c r="CH15" s="158" t="s">
        <v>196</v>
      </c>
      <c r="CI15" s="14" t="s">
        <v>196</v>
      </c>
      <c r="CJ15" s="14" t="s">
        <v>1866</v>
      </c>
      <c r="CK15" s="14" t="s">
        <v>196</v>
      </c>
      <c r="CL15" s="14" t="s">
        <v>196</v>
      </c>
      <c r="CM15" s="14" t="s">
        <v>564</v>
      </c>
      <c r="CN15" s="14" t="s">
        <v>196</v>
      </c>
      <c r="CO15" s="14" t="s">
        <v>196</v>
      </c>
      <c r="CQ15" s="1"/>
      <c r="CR15" s="1"/>
      <c r="CS15" s="1"/>
      <c r="CW15" s="9">
        <v>11</v>
      </c>
      <c r="CX15" s="35" t="s">
        <v>217</v>
      </c>
      <c r="CY15" s="63" t="s">
        <v>2043</v>
      </c>
      <c r="CZ15" s="52" t="str">
        <f t="shared" si="4"/>
        <v/>
      </c>
      <c r="DA15" s="52" t="str">
        <f t="shared" si="0"/>
        <v/>
      </c>
      <c r="DB15" s="32" t="str">
        <f t="shared" si="0"/>
        <v/>
      </c>
      <c r="DC15" s="32" t="str">
        <f t="shared" si="0"/>
        <v/>
      </c>
      <c r="DD15" s="50" t="str">
        <f t="shared" si="0"/>
        <v/>
      </c>
      <c r="DE15" s="32" t="str">
        <f t="shared" si="0"/>
        <v/>
      </c>
      <c r="DF15" s="40" t="str">
        <f t="shared" si="0"/>
        <v/>
      </c>
      <c r="DG15" s="40" t="str">
        <f t="shared" si="0"/>
        <v/>
      </c>
      <c r="DH15" s="40" t="str">
        <f t="shared" si="0"/>
        <v/>
      </c>
      <c r="DI15" s="40" t="str">
        <f t="shared" si="0"/>
        <v/>
      </c>
      <c r="DJ15" s="40" t="str">
        <f t="shared" si="0"/>
        <v/>
      </c>
      <c r="DK15" s="40" t="str">
        <f t="shared" si="0"/>
        <v/>
      </c>
      <c r="DL15" s="40" t="str">
        <f t="shared" si="0"/>
        <v/>
      </c>
      <c r="DM15" s="40" t="str">
        <f t="shared" si="0"/>
        <v/>
      </c>
      <c r="DN15" s="32" t="str">
        <f t="shared" si="0"/>
        <v/>
      </c>
      <c r="DO15" s="40" t="str">
        <f t="shared" si="0"/>
        <v/>
      </c>
      <c r="DP15" s="86" t="str">
        <f t="shared" si="0"/>
        <v/>
      </c>
      <c r="DQ15" s="42" t="str">
        <f t="shared" si="1"/>
        <v/>
      </c>
      <c r="DR15" s="42" t="str">
        <f t="shared" si="1"/>
        <v/>
      </c>
      <c r="DS15" s="42" t="str">
        <f t="shared" si="1"/>
        <v/>
      </c>
      <c r="DT15" s="42" t="str">
        <f t="shared" si="1"/>
        <v/>
      </c>
      <c r="DU15" s="42" t="str">
        <f t="shared" si="1"/>
        <v/>
      </c>
      <c r="DV15" s="50" t="str">
        <f t="shared" si="1"/>
        <v/>
      </c>
      <c r="DW15" s="50" t="str">
        <f t="shared" si="1"/>
        <v/>
      </c>
      <c r="DX15" s="50" t="str">
        <f t="shared" si="1"/>
        <v/>
      </c>
      <c r="DY15" s="50" t="str">
        <f t="shared" si="1"/>
        <v/>
      </c>
      <c r="DZ15" s="51" t="str">
        <f t="shared" si="1"/>
        <v/>
      </c>
      <c r="EA15" s="71" t="str">
        <f t="shared" si="1"/>
        <v/>
      </c>
      <c r="EB15" s="71" t="str">
        <f t="shared" si="1"/>
        <v/>
      </c>
      <c r="EC15" s="51" t="str">
        <f t="shared" si="1"/>
        <v/>
      </c>
      <c r="ED15" s="51" t="str">
        <f t="shared" si="1"/>
        <v/>
      </c>
      <c r="EE15" s="51" t="str">
        <f t="shared" si="1"/>
        <v/>
      </c>
      <c r="EF15" s="51" t="str">
        <f t="shared" si="1"/>
        <v/>
      </c>
      <c r="EG15" s="51" t="str">
        <f t="shared" si="2"/>
        <v/>
      </c>
      <c r="EH15" s="51" t="str">
        <f t="shared" si="2"/>
        <v/>
      </c>
      <c r="EI15" s="51" t="str">
        <f t="shared" si="2"/>
        <v/>
      </c>
      <c r="EJ15" s="52" t="str">
        <f t="shared" si="2"/>
        <v/>
      </c>
      <c r="EK15" s="51" t="str">
        <f t="shared" si="2"/>
        <v/>
      </c>
      <c r="EL15" s="51" t="str">
        <f t="shared" si="2"/>
        <v/>
      </c>
      <c r="EM15" s="51" t="str">
        <f t="shared" si="2"/>
        <v/>
      </c>
      <c r="EN15" s="51"/>
      <c r="EO15" s="51"/>
      <c r="EP15" s="51"/>
      <c r="EQ15" s="51"/>
      <c r="ER15" s="51"/>
      <c r="ES15" s="51"/>
      <c r="ET15" s="51"/>
      <c r="EU15" s="86"/>
      <c r="EV15" s="51"/>
      <c r="EW15" s="51"/>
      <c r="EX15" s="51" t="str">
        <f t="shared" si="3"/>
        <v/>
      </c>
      <c r="EY15" s="51" t="str">
        <f t="shared" si="3"/>
        <v/>
      </c>
      <c r="EZ15" s="51"/>
      <c r="FA15" s="51" t="str">
        <f t="shared" si="3"/>
        <v/>
      </c>
      <c r="FB15" s="51" t="str">
        <f t="shared" si="3"/>
        <v/>
      </c>
      <c r="FC15" s="51" t="str">
        <f t="shared" si="3"/>
        <v/>
      </c>
      <c r="FD15" s="51" t="str">
        <f t="shared" si="3"/>
        <v/>
      </c>
      <c r="FE15" s="51" t="str">
        <f t="shared" si="3"/>
        <v/>
      </c>
      <c r="FF15" s="51" t="str">
        <f t="shared" si="3"/>
        <v/>
      </c>
      <c r="FG15" s="51" t="str">
        <f t="shared" si="3"/>
        <v/>
      </c>
      <c r="FH15" s="51" t="str">
        <f t="shared" si="3"/>
        <v/>
      </c>
      <c r="FI15" s="51" t="str">
        <f t="shared" si="3"/>
        <v/>
      </c>
      <c r="FJ15" s="31" t="str">
        <f t="shared" si="3"/>
        <v/>
      </c>
      <c r="FK15" s="34" t="str">
        <f t="shared" si="3"/>
        <v/>
      </c>
      <c r="FL15" s="87" t="str">
        <f t="shared" si="3"/>
        <v/>
      </c>
    </row>
    <row r="16" spans="1:168" ht="16.2">
      <c r="A16" s="9">
        <v>11</v>
      </c>
      <c r="B16" s="35" t="s">
        <v>3324</v>
      </c>
      <c r="C16" s="129" t="s">
        <v>2043</v>
      </c>
      <c r="D16" s="63">
        <v>20.030999999999999</v>
      </c>
      <c r="E16" s="52">
        <v>644</v>
      </c>
      <c r="F16" s="52">
        <v>21.65794</v>
      </c>
      <c r="G16" s="32">
        <v>60.3</v>
      </c>
      <c r="H16" s="32">
        <v>51.354563139534747</v>
      </c>
      <c r="I16" s="50"/>
      <c r="J16" s="40">
        <v>1.9</v>
      </c>
      <c r="K16" s="51"/>
      <c r="L16" s="51"/>
      <c r="M16" s="51"/>
      <c r="N16" s="160">
        <v>1.1348682207656393</v>
      </c>
      <c r="O16" s="40">
        <v>298.14999999999998</v>
      </c>
      <c r="P16" s="40"/>
      <c r="Q16" s="40"/>
      <c r="R16" s="40"/>
      <c r="S16" s="40"/>
      <c r="T16" s="40"/>
      <c r="U16" s="40"/>
      <c r="V16" s="99"/>
      <c r="W16" s="32">
        <v>41.367560000000005</v>
      </c>
      <c r="X16" s="40"/>
      <c r="Y16" s="42"/>
      <c r="Z16" s="42"/>
      <c r="AA16" s="42"/>
      <c r="AB16" s="42"/>
      <c r="AC16" s="42"/>
      <c r="AD16" s="50"/>
      <c r="AE16" s="50"/>
      <c r="AF16" s="50"/>
      <c r="AG16" s="50"/>
      <c r="AH16" s="51"/>
      <c r="AI16" s="51"/>
      <c r="AJ16" s="51"/>
      <c r="AK16" s="51"/>
      <c r="AL16" s="51"/>
      <c r="AM16" s="51"/>
      <c r="AN16" s="51"/>
      <c r="AO16" s="51"/>
      <c r="AP16" s="51"/>
      <c r="AQ16" s="52">
        <v>277</v>
      </c>
      <c r="AR16" s="51"/>
      <c r="AS16" s="51"/>
      <c r="AT16" s="51"/>
      <c r="AU16" s="51"/>
      <c r="AV16" s="51"/>
      <c r="AW16" s="153"/>
      <c r="AX16" s="51"/>
      <c r="AY16" s="51"/>
      <c r="AZ16" s="51"/>
      <c r="BA16" s="51"/>
      <c r="BB16" s="51"/>
      <c r="BC16" s="51"/>
      <c r="BD16" s="51"/>
      <c r="BE16" s="51"/>
      <c r="BF16" s="51"/>
      <c r="BG16" s="51"/>
      <c r="BH16" s="51"/>
      <c r="BI16" s="51"/>
      <c r="BJ16" s="51"/>
      <c r="BK16" s="51"/>
      <c r="BL16" s="51">
        <v>-100</v>
      </c>
      <c r="BM16" s="31">
        <v>1105</v>
      </c>
      <c r="BN16" s="34">
        <v>293</v>
      </c>
      <c r="BO16" s="9">
        <v>2</v>
      </c>
      <c r="BP16" s="58">
        <v>-249.41959000000003</v>
      </c>
      <c r="BQ16" s="31">
        <v>4</v>
      </c>
      <c r="BS16" s="14" t="s">
        <v>218</v>
      </c>
      <c r="BT16" s="14" t="s">
        <v>564</v>
      </c>
      <c r="BU16" s="14" t="s">
        <v>1048</v>
      </c>
      <c r="BV16" s="14" t="s">
        <v>564</v>
      </c>
      <c r="BW16" s="14" t="s">
        <v>196</v>
      </c>
      <c r="BX16" s="14" t="s">
        <v>564</v>
      </c>
      <c r="BY16" s="14" t="s">
        <v>564</v>
      </c>
      <c r="BZ16" s="14" t="s">
        <v>564</v>
      </c>
      <c r="CA16" s="158" t="s">
        <v>196</v>
      </c>
      <c r="CB16" s="14" t="s">
        <v>196</v>
      </c>
      <c r="CC16" s="14" t="s">
        <v>196</v>
      </c>
      <c r="CD16" s="14" t="s">
        <v>196</v>
      </c>
      <c r="CE16" s="14" t="s">
        <v>196</v>
      </c>
      <c r="CF16" s="14" t="s">
        <v>1862</v>
      </c>
      <c r="CG16" s="14" t="s">
        <v>565</v>
      </c>
      <c r="CH16" s="158" t="s">
        <v>196</v>
      </c>
      <c r="CI16" s="14" t="s">
        <v>196</v>
      </c>
      <c r="CJ16" s="14" t="s">
        <v>1866</v>
      </c>
      <c r="CK16" s="14" t="s">
        <v>196</v>
      </c>
      <c r="CL16" s="14" t="s">
        <v>196</v>
      </c>
      <c r="CM16" s="14" t="s">
        <v>564</v>
      </c>
      <c r="CN16" s="14" t="s">
        <v>196</v>
      </c>
      <c r="CO16" s="14" t="s">
        <v>196</v>
      </c>
      <c r="CQ16" s="1"/>
      <c r="CR16" s="1"/>
      <c r="CS16" s="1"/>
      <c r="CW16" s="9">
        <v>12</v>
      </c>
      <c r="CX16" s="35" t="s">
        <v>218</v>
      </c>
      <c r="CY16" s="63" t="s">
        <v>2043</v>
      </c>
      <c r="CZ16" s="52" t="str">
        <f t="shared" si="4"/>
        <v/>
      </c>
      <c r="DA16" s="52" t="str">
        <f t="shared" si="0"/>
        <v/>
      </c>
      <c r="DB16" s="32" t="str">
        <f t="shared" si="0"/>
        <v/>
      </c>
      <c r="DC16" s="32" t="str">
        <f t="shared" si="0"/>
        <v/>
      </c>
      <c r="DD16" s="50" t="str">
        <f t="shared" si="0"/>
        <v/>
      </c>
      <c r="DE16" s="32" t="str">
        <f t="shared" si="0"/>
        <v/>
      </c>
      <c r="DF16" s="40" t="str">
        <f t="shared" si="0"/>
        <v/>
      </c>
      <c r="DG16" s="40" t="str">
        <f t="shared" si="0"/>
        <v/>
      </c>
      <c r="DH16" s="40" t="str">
        <f t="shared" si="0"/>
        <v/>
      </c>
      <c r="DI16" s="40" t="str">
        <f t="shared" si="0"/>
        <v/>
      </c>
      <c r="DJ16" s="40" t="str">
        <f t="shared" si="0"/>
        <v/>
      </c>
      <c r="DK16" s="40" t="str">
        <f t="shared" si="0"/>
        <v/>
      </c>
      <c r="DL16" s="40" t="str">
        <f t="shared" si="0"/>
        <v/>
      </c>
      <c r="DM16" s="40" t="str">
        <f t="shared" si="0"/>
        <v/>
      </c>
      <c r="DN16" s="32" t="str">
        <f t="shared" si="0"/>
        <v/>
      </c>
      <c r="DO16" s="40" t="str">
        <f t="shared" si="0"/>
        <v/>
      </c>
      <c r="DP16" s="86" t="str">
        <f t="shared" si="0"/>
        <v/>
      </c>
      <c r="DQ16" s="42" t="str">
        <f t="shared" si="1"/>
        <v/>
      </c>
      <c r="DR16" s="42" t="str">
        <f t="shared" si="1"/>
        <v/>
      </c>
      <c r="DS16" s="42" t="str">
        <f t="shared" si="1"/>
        <v/>
      </c>
      <c r="DT16" s="42" t="str">
        <f t="shared" si="1"/>
        <v/>
      </c>
      <c r="DU16" s="42" t="str">
        <f t="shared" si="1"/>
        <v/>
      </c>
      <c r="DV16" s="50" t="str">
        <f t="shared" si="1"/>
        <v/>
      </c>
      <c r="DW16" s="50" t="str">
        <f t="shared" si="1"/>
        <v/>
      </c>
      <c r="DX16" s="50" t="str">
        <f t="shared" si="1"/>
        <v/>
      </c>
      <c r="DY16" s="50" t="str">
        <f t="shared" si="1"/>
        <v/>
      </c>
      <c r="DZ16" s="51" t="str">
        <f t="shared" si="1"/>
        <v/>
      </c>
      <c r="EA16" s="51" t="str">
        <f t="shared" si="1"/>
        <v/>
      </c>
      <c r="EB16" s="51" t="str">
        <f t="shared" si="1"/>
        <v/>
      </c>
      <c r="EC16" s="51" t="str">
        <f t="shared" si="1"/>
        <v/>
      </c>
      <c r="ED16" s="51" t="str">
        <f t="shared" si="1"/>
        <v/>
      </c>
      <c r="EE16" s="51" t="str">
        <f t="shared" si="1"/>
        <v/>
      </c>
      <c r="EF16" s="51" t="str">
        <f t="shared" si="1"/>
        <v/>
      </c>
      <c r="EG16" s="51" t="str">
        <f t="shared" si="2"/>
        <v/>
      </c>
      <c r="EH16" s="51" t="str">
        <f t="shared" si="2"/>
        <v/>
      </c>
      <c r="EI16" s="51" t="str">
        <f t="shared" si="2"/>
        <v/>
      </c>
      <c r="EJ16" s="52" t="str">
        <f t="shared" si="2"/>
        <v/>
      </c>
      <c r="EK16" s="51" t="str">
        <f t="shared" si="2"/>
        <v/>
      </c>
      <c r="EL16" s="51" t="str">
        <f t="shared" si="2"/>
        <v/>
      </c>
      <c r="EM16" s="51" t="str">
        <f t="shared" si="2"/>
        <v/>
      </c>
      <c r="EN16" s="51"/>
      <c r="EO16" s="51"/>
      <c r="EP16" s="51"/>
      <c r="EQ16" s="51"/>
      <c r="ER16" s="51"/>
      <c r="ES16" s="51"/>
      <c r="ET16" s="51"/>
      <c r="EU16" s="86"/>
      <c r="EV16" s="51"/>
      <c r="EW16" s="51"/>
      <c r="EX16" s="51" t="str">
        <f t="shared" si="3"/>
        <v/>
      </c>
      <c r="EY16" s="51" t="str">
        <f t="shared" si="3"/>
        <v/>
      </c>
      <c r="EZ16" s="51"/>
      <c r="FA16" s="51" t="str">
        <f t="shared" si="3"/>
        <v/>
      </c>
      <c r="FB16" s="51" t="str">
        <f t="shared" si="3"/>
        <v/>
      </c>
      <c r="FC16" s="51" t="str">
        <f t="shared" si="3"/>
        <v/>
      </c>
      <c r="FD16" s="51" t="str">
        <f t="shared" si="3"/>
        <v/>
      </c>
      <c r="FE16" s="51" t="str">
        <f t="shared" si="3"/>
        <v/>
      </c>
      <c r="FF16" s="51" t="str">
        <f t="shared" si="3"/>
        <v/>
      </c>
      <c r="FG16" s="51" t="str">
        <f t="shared" si="3"/>
        <v/>
      </c>
      <c r="FH16" s="51" t="str">
        <f t="shared" si="3"/>
        <v/>
      </c>
      <c r="FI16" s="51" t="str">
        <f t="shared" si="3"/>
        <v/>
      </c>
      <c r="FJ16" s="31" t="str">
        <f t="shared" si="3"/>
        <v/>
      </c>
      <c r="FK16" s="34" t="str">
        <f t="shared" si="3"/>
        <v/>
      </c>
      <c r="FL16" s="87" t="str">
        <f t="shared" si="3"/>
        <v/>
      </c>
    </row>
    <row r="17" spans="1:168">
      <c r="A17" s="9">
        <v>12</v>
      </c>
      <c r="B17" s="8" t="s">
        <v>609</v>
      </c>
      <c r="C17" s="127" t="s">
        <v>2044</v>
      </c>
      <c r="D17" s="62">
        <v>37.9968</v>
      </c>
      <c r="E17" s="53">
        <v>144.13</v>
      </c>
      <c r="F17" s="53">
        <v>5.1719999999999997</v>
      </c>
      <c r="G17" s="66">
        <v>66.2</v>
      </c>
      <c r="H17" s="66">
        <v>66.78</v>
      </c>
      <c r="I17" s="49">
        <v>5.5E-2</v>
      </c>
      <c r="J17" s="9"/>
      <c r="K17" s="9"/>
      <c r="L17" s="9"/>
      <c r="M17" s="9">
        <v>0</v>
      </c>
      <c r="N17" s="155"/>
      <c r="O17" s="9"/>
      <c r="P17" s="9"/>
      <c r="Q17" s="9"/>
      <c r="R17" s="9"/>
      <c r="S17" s="9"/>
      <c r="T17" s="9"/>
      <c r="U17" s="9">
        <v>3.3570000000000002</v>
      </c>
      <c r="V17" s="100">
        <v>112.6</v>
      </c>
      <c r="W17" s="9">
        <v>6.62</v>
      </c>
      <c r="X17" s="9">
        <v>85.03</v>
      </c>
      <c r="Y17" s="9"/>
      <c r="Z17" s="9"/>
      <c r="AA17" s="9"/>
      <c r="AB17" s="9"/>
      <c r="AC17" s="9"/>
      <c r="AD17" s="9">
        <v>31.303999999999998</v>
      </c>
      <c r="AE17" s="9"/>
      <c r="AF17" s="9"/>
      <c r="AG17" s="9"/>
      <c r="AH17" s="9"/>
      <c r="AI17" s="9">
        <v>273</v>
      </c>
      <c r="AJ17" s="41">
        <v>299</v>
      </c>
      <c r="AK17" s="9"/>
      <c r="AL17" s="9"/>
      <c r="AM17" s="9"/>
      <c r="AN17" s="9"/>
      <c r="AO17" s="9"/>
      <c r="AP17" s="49">
        <v>1.56</v>
      </c>
      <c r="AQ17" s="9">
        <v>55.2</v>
      </c>
      <c r="AR17" s="9"/>
      <c r="AS17" s="9"/>
      <c r="AT17" s="9"/>
      <c r="AU17" s="9"/>
      <c r="AV17" s="9"/>
      <c r="AW17" s="155"/>
      <c r="AX17" s="9"/>
      <c r="AY17" s="9"/>
      <c r="AZ17" s="9"/>
      <c r="BA17" s="9"/>
      <c r="BB17" s="9"/>
      <c r="BC17" s="9"/>
      <c r="BD17" s="9"/>
      <c r="BE17" s="9"/>
      <c r="BF17" s="9"/>
      <c r="BG17" s="9"/>
      <c r="BH17" s="9"/>
      <c r="BI17" s="9"/>
      <c r="BJ17" s="9"/>
      <c r="BK17" s="38"/>
      <c r="BL17" s="9">
        <v>-100</v>
      </c>
      <c r="BM17" s="9">
        <v>1501.8</v>
      </c>
      <c r="BN17" s="9">
        <v>85.037000000000006</v>
      </c>
      <c r="BO17" s="9">
        <v>2</v>
      </c>
      <c r="BP17" s="9"/>
      <c r="BQ17" s="59">
        <v>4</v>
      </c>
      <c r="BS17" s="14" t="s">
        <v>163</v>
      </c>
      <c r="BT17" s="14" t="s">
        <v>1048</v>
      </c>
      <c r="BU17" s="14" t="s">
        <v>1048</v>
      </c>
      <c r="BV17" s="14" t="s">
        <v>203</v>
      </c>
      <c r="BW17" s="14" t="s">
        <v>196</v>
      </c>
      <c r="BX17" s="14" t="s">
        <v>200</v>
      </c>
      <c r="BY17" s="14" t="s">
        <v>198</v>
      </c>
      <c r="BZ17" s="14" t="s">
        <v>196</v>
      </c>
      <c r="CA17" s="158" t="s">
        <v>196</v>
      </c>
      <c r="CB17" s="14" t="s">
        <v>1941</v>
      </c>
      <c r="CC17" s="14" t="s">
        <v>1871</v>
      </c>
      <c r="CD17" s="14" t="s">
        <v>196</v>
      </c>
      <c r="CE17" s="14" t="s">
        <v>196</v>
      </c>
      <c r="CF17" s="14" t="s">
        <v>1862</v>
      </c>
      <c r="CG17" s="14" t="s">
        <v>191</v>
      </c>
      <c r="CH17" s="158" t="s">
        <v>196</v>
      </c>
      <c r="CI17" s="14" t="s">
        <v>196</v>
      </c>
      <c r="CJ17" s="14" t="s">
        <v>1870</v>
      </c>
      <c r="CK17" s="14" t="s">
        <v>196</v>
      </c>
      <c r="CL17" s="14" t="s">
        <v>196</v>
      </c>
      <c r="CM17" s="14" t="s">
        <v>196</v>
      </c>
      <c r="CN17" s="14" t="s">
        <v>196</v>
      </c>
      <c r="CO17" s="14" t="s">
        <v>196</v>
      </c>
      <c r="CQ17" s="1"/>
      <c r="CR17" s="1"/>
      <c r="CS17" s="1"/>
      <c r="CW17" s="9">
        <v>13</v>
      </c>
      <c r="CX17" s="8" t="s">
        <v>609</v>
      </c>
      <c r="CY17" s="62" t="s">
        <v>2044</v>
      </c>
      <c r="CZ17" s="53" t="str">
        <f t="shared" si="4"/>
        <v/>
      </c>
      <c r="DA17" s="53" t="str">
        <f t="shared" si="0"/>
        <v/>
      </c>
      <c r="DB17" s="66" t="str">
        <f t="shared" si="0"/>
        <v/>
      </c>
      <c r="DC17" s="66" t="str">
        <f t="shared" si="0"/>
        <v/>
      </c>
      <c r="DD17" s="49" t="str">
        <f t="shared" si="0"/>
        <v/>
      </c>
      <c r="DE17" s="9" t="str">
        <f t="shared" si="0"/>
        <v/>
      </c>
      <c r="DF17" s="9" t="str">
        <f t="shared" si="0"/>
        <v/>
      </c>
      <c r="DG17" s="9" t="str">
        <f t="shared" si="0"/>
        <v/>
      </c>
      <c r="DH17" s="9" t="str">
        <f t="shared" si="0"/>
        <v/>
      </c>
      <c r="DI17" s="9" t="str">
        <f t="shared" si="0"/>
        <v/>
      </c>
      <c r="DJ17" s="9" t="str">
        <f t="shared" si="0"/>
        <v/>
      </c>
      <c r="DK17" s="9" t="str">
        <f t="shared" si="0"/>
        <v/>
      </c>
      <c r="DL17" s="9" t="str">
        <f t="shared" si="0"/>
        <v/>
      </c>
      <c r="DM17" s="9" t="str">
        <f t="shared" si="0"/>
        <v/>
      </c>
      <c r="DN17" s="9" t="str">
        <f t="shared" si="0"/>
        <v/>
      </c>
      <c r="DO17" s="9" t="str">
        <f t="shared" si="0"/>
        <v/>
      </c>
      <c r="DP17" s="30" t="str">
        <f t="shared" si="0"/>
        <v/>
      </c>
      <c r="DQ17" s="9" t="str">
        <f t="shared" si="1"/>
        <v/>
      </c>
      <c r="DR17" s="9" t="str">
        <f t="shared" si="1"/>
        <v/>
      </c>
      <c r="DS17" s="9" t="str">
        <f t="shared" si="1"/>
        <v/>
      </c>
      <c r="DT17" s="9" t="str">
        <f t="shared" si="1"/>
        <v/>
      </c>
      <c r="DU17" s="9" t="str">
        <f t="shared" si="1"/>
        <v/>
      </c>
      <c r="DV17" s="9" t="str">
        <f t="shared" si="1"/>
        <v/>
      </c>
      <c r="DW17" s="9" t="str">
        <f t="shared" si="1"/>
        <v/>
      </c>
      <c r="DX17" s="9" t="str">
        <f t="shared" si="1"/>
        <v/>
      </c>
      <c r="DY17" s="9" t="str">
        <f t="shared" si="1"/>
        <v/>
      </c>
      <c r="DZ17" s="9" t="str">
        <f t="shared" si="1"/>
        <v/>
      </c>
      <c r="EA17" s="9" t="str">
        <f t="shared" si="1"/>
        <v/>
      </c>
      <c r="EB17" s="41" t="str">
        <f t="shared" si="1"/>
        <v/>
      </c>
      <c r="EC17" s="9" t="str">
        <f t="shared" si="1"/>
        <v/>
      </c>
      <c r="ED17" s="9" t="str">
        <f t="shared" si="1"/>
        <v/>
      </c>
      <c r="EE17" s="9" t="str">
        <f t="shared" si="1"/>
        <v/>
      </c>
      <c r="EF17" s="9" t="str">
        <f t="shared" si="1"/>
        <v/>
      </c>
      <c r="EG17" s="9" t="str">
        <f t="shared" si="2"/>
        <v/>
      </c>
      <c r="EH17" s="9" t="str">
        <f t="shared" si="2"/>
        <v/>
      </c>
      <c r="EI17" s="49" t="str">
        <f t="shared" si="2"/>
        <v/>
      </c>
      <c r="EJ17" s="9" t="str">
        <f t="shared" si="2"/>
        <v/>
      </c>
      <c r="EK17" s="9" t="str">
        <f t="shared" si="2"/>
        <v/>
      </c>
      <c r="EL17" s="9" t="str">
        <f t="shared" si="2"/>
        <v/>
      </c>
      <c r="EM17" s="9" t="str">
        <f t="shared" si="2"/>
        <v/>
      </c>
      <c r="EN17" s="9"/>
      <c r="EO17" s="9"/>
      <c r="EP17" s="9"/>
      <c r="EQ17" s="9"/>
      <c r="ER17" s="9"/>
      <c r="ES17" s="9"/>
      <c r="ET17" s="9"/>
      <c r="EU17" s="30"/>
      <c r="EV17" s="9"/>
      <c r="EW17" s="9"/>
      <c r="EX17" s="9" t="str">
        <f t="shared" si="3"/>
        <v/>
      </c>
      <c r="EY17" s="9" t="str">
        <f t="shared" si="3"/>
        <v/>
      </c>
      <c r="EZ17" s="9"/>
      <c r="FA17" s="9" t="str">
        <f t="shared" si="3"/>
        <v/>
      </c>
      <c r="FB17" s="9" t="str">
        <f t="shared" si="3"/>
        <v/>
      </c>
      <c r="FC17" s="9" t="str">
        <f t="shared" si="3"/>
        <v/>
      </c>
      <c r="FD17" s="9" t="str">
        <f t="shared" si="3"/>
        <v/>
      </c>
      <c r="FE17" s="9" t="str">
        <f t="shared" si="3"/>
        <v/>
      </c>
      <c r="FF17" s="9" t="str">
        <f t="shared" si="3"/>
        <v/>
      </c>
      <c r="FG17" s="9" t="str">
        <f t="shared" si="3"/>
        <v/>
      </c>
      <c r="FH17" s="38" t="str">
        <f t="shared" si="3"/>
        <v/>
      </c>
      <c r="FI17" s="9" t="str">
        <f t="shared" si="3"/>
        <v/>
      </c>
      <c r="FJ17" s="9" t="str">
        <f t="shared" si="3"/>
        <v/>
      </c>
      <c r="FK17" s="9" t="str">
        <f t="shared" si="3"/>
        <v/>
      </c>
      <c r="FL17" s="49" t="str">
        <f t="shared" si="3"/>
        <v/>
      </c>
    </row>
    <row r="18" spans="1:168">
      <c r="A18" s="9">
        <v>13</v>
      </c>
      <c r="B18" s="35" t="s">
        <v>219</v>
      </c>
      <c r="C18" s="129" t="s">
        <v>2045</v>
      </c>
      <c r="D18" s="63">
        <v>71.001999999999995</v>
      </c>
      <c r="E18" s="52">
        <v>234</v>
      </c>
      <c r="F18" s="52">
        <v>4.5281100000000007</v>
      </c>
      <c r="G18" s="32">
        <v>118.8</v>
      </c>
      <c r="H18" s="32">
        <v>121.95271677892924</v>
      </c>
      <c r="I18" s="50">
        <v>0.13200000000000001</v>
      </c>
      <c r="J18" s="40">
        <v>0.2</v>
      </c>
      <c r="K18" s="51"/>
      <c r="L18" s="51"/>
      <c r="M18" s="51"/>
      <c r="N18" s="160"/>
      <c r="O18" s="40"/>
      <c r="P18" s="40"/>
      <c r="Q18" s="40"/>
      <c r="R18" s="40"/>
      <c r="S18" s="40"/>
      <c r="T18" s="40"/>
      <c r="U18" s="40"/>
      <c r="V18" s="99"/>
      <c r="W18" s="32"/>
      <c r="X18" s="40">
        <v>144.1</v>
      </c>
      <c r="Y18" s="42">
        <v>20.503470018216131</v>
      </c>
      <c r="Z18" s="42">
        <v>1155.69</v>
      </c>
      <c r="AA18" s="42">
        <v>-15.37</v>
      </c>
      <c r="AB18" s="42">
        <v>103</v>
      </c>
      <c r="AC18" s="42">
        <v>155</v>
      </c>
      <c r="AD18" s="50"/>
      <c r="AE18" s="50"/>
      <c r="AF18" s="50"/>
      <c r="AG18" s="50"/>
      <c r="AH18" s="51"/>
      <c r="AI18" s="51"/>
      <c r="AJ18" s="51"/>
      <c r="AK18" s="51"/>
      <c r="AL18" s="51"/>
      <c r="AM18" s="51"/>
      <c r="AN18" s="51"/>
      <c r="AO18" s="51"/>
      <c r="AP18" s="51"/>
      <c r="AQ18" s="52">
        <v>66.400000000000006</v>
      </c>
      <c r="AR18" s="51"/>
      <c r="AS18" s="51"/>
      <c r="AT18" s="51"/>
      <c r="AU18" s="51"/>
      <c r="AV18" s="51"/>
      <c r="AW18" s="153"/>
      <c r="AX18" s="51"/>
      <c r="AY18" s="51"/>
      <c r="AZ18" s="51"/>
      <c r="BA18" s="51"/>
      <c r="BB18" s="51"/>
      <c r="BC18" s="51"/>
      <c r="BD18" s="51"/>
      <c r="BE18" s="51"/>
      <c r="BF18" s="51"/>
      <c r="BG18" s="51"/>
      <c r="BH18" s="51"/>
      <c r="BI18" s="51"/>
      <c r="BJ18" s="51"/>
      <c r="BK18" s="51"/>
      <c r="BL18" s="51">
        <v>-100</v>
      </c>
      <c r="BM18" s="31">
        <v>1537</v>
      </c>
      <c r="BN18" s="34">
        <v>144</v>
      </c>
      <c r="BO18" s="9">
        <v>3</v>
      </c>
      <c r="BP18" s="58">
        <v>-124.68886000000002</v>
      </c>
      <c r="BQ18" s="31">
        <v>3</v>
      </c>
      <c r="BS18" s="14" t="s">
        <v>219</v>
      </c>
      <c r="BT18" s="14" t="s">
        <v>564</v>
      </c>
      <c r="BU18" s="14" t="s">
        <v>1048</v>
      </c>
      <c r="BV18" s="14" t="s">
        <v>564</v>
      </c>
      <c r="BW18" s="14" t="s">
        <v>564</v>
      </c>
      <c r="BX18" s="14" t="s">
        <v>196</v>
      </c>
      <c r="BY18" s="14" t="s">
        <v>564</v>
      </c>
      <c r="BZ18" s="14" t="s">
        <v>196</v>
      </c>
      <c r="CA18" s="158" t="s">
        <v>196</v>
      </c>
      <c r="CB18" s="14" t="s">
        <v>196</v>
      </c>
      <c r="CC18" s="14" t="s">
        <v>196</v>
      </c>
      <c r="CD18" s="14" t="s">
        <v>196</v>
      </c>
      <c r="CE18" s="14" t="s">
        <v>196</v>
      </c>
      <c r="CF18" s="14" t="s">
        <v>1862</v>
      </c>
      <c r="CG18" s="14" t="s">
        <v>565</v>
      </c>
      <c r="CH18" s="158" t="s">
        <v>196</v>
      </c>
      <c r="CI18" s="14" t="s">
        <v>196</v>
      </c>
      <c r="CJ18" s="14" t="s">
        <v>1866</v>
      </c>
      <c r="CK18" s="14" t="s">
        <v>196</v>
      </c>
      <c r="CL18" s="14" t="s">
        <v>196</v>
      </c>
      <c r="CM18" s="14" t="s">
        <v>564</v>
      </c>
      <c r="CN18" s="14" t="s">
        <v>196</v>
      </c>
      <c r="CO18" s="14" t="s">
        <v>196</v>
      </c>
      <c r="CQ18" s="1"/>
      <c r="CR18" s="1"/>
      <c r="CS18" s="1"/>
      <c r="CW18" s="9">
        <v>51</v>
      </c>
      <c r="CX18" s="35" t="s">
        <v>219</v>
      </c>
      <c r="CY18" s="63" t="s">
        <v>2045</v>
      </c>
      <c r="CZ18" s="52" t="str">
        <f t="shared" si="4"/>
        <v/>
      </c>
      <c r="DA18" s="52" t="str">
        <f t="shared" si="0"/>
        <v/>
      </c>
      <c r="DB18" s="32" t="str">
        <f t="shared" si="0"/>
        <v/>
      </c>
      <c r="DC18" s="32" t="str">
        <f t="shared" si="0"/>
        <v/>
      </c>
      <c r="DD18" s="50" t="str">
        <f t="shared" si="0"/>
        <v/>
      </c>
      <c r="DE18" s="32" t="str">
        <f t="shared" si="0"/>
        <v/>
      </c>
      <c r="DF18" s="40" t="str">
        <f t="shared" si="0"/>
        <v/>
      </c>
      <c r="DG18" s="40" t="str">
        <f t="shared" si="0"/>
        <v/>
      </c>
      <c r="DH18" s="40" t="str">
        <f t="shared" si="0"/>
        <v/>
      </c>
      <c r="DI18" s="40" t="str">
        <f t="shared" si="0"/>
        <v/>
      </c>
      <c r="DJ18" s="40" t="str">
        <f t="shared" si="0"/>
        <v/>
      </c>
      <c r="DK18" s="40" t="str">
        <f t="shared" si="0"/>
        <v/>
      </c>
      <c r="DL18" s="40" t="str">
        <f t="shared" si="0"/>
        <v/>
      </c>
      <c r="DM18" s="40" t="str">
        <f t="shared" si="0"/>
        <v/>
      </c>
      <c r="DN18" s="32" t="str">
        <f t="shared" si="0"/>
        <v/>
      </c>
      <c r="DO18" s="40" t="str">
        <f t="shared" si="0"/>
        <v/>
      </c>
      <c r="DP18" s="86" t="str">
        <f t="shared" si="0"/>
        <v/>
      </c>
      <c r="DQ18" s="42" t="str">
        <f t="shared" si="1"/>
        <v/>
      </c>
      <c r="DR18" s="42" t="str">
        <f t="shared" si="1"/>
        <v/>
      </c>
      <c r="DS18" s="42" t="str">
        <f t="shared" si="1"/>
        <v/>
      </c>
      <c r="DT18" s="42" t="str">
        <f t="shared" si="1"/>
        <v/>
      </c>
      <c r="DU18" s="42" t="str">
        <f t="shared" si="1"/>
        <v/>
      </c>
      <c r="DV18" s="50" t="str">
        <f t="shared" si="1"/>
        <v/>
      </c>
      <c r="DW18" s="50" t="str">
        <f t="shared" si="1"/>
        <v/>
      </c>
      <c r="DX18" s="50" t="str">
        <f t="shared" si="1"/>
        <v/>
      </c>
      <c r="DY18" s="50" t="str">
        <f t="shared" si="1"/>
        <v/>
      </c>
      <c r="DZ18" s="51" t="str">
        <f t="shared" si="1"/>
        <v/>
      </c>
      <c r="EA18" s="51" t="str">
        <f t="shared" si="1"/>
        <v/>
      </c>
      <c r="EB18" s="51" t="str">
        <f t="shared" si="1"/>
        <v/>
      </c>
      <c r="EC18" s="51" t="str">
        <f t="shared" si="1"/>
        <v/>
      </c>
      <c r="ED18" s="51" t="str">
        <f t="shared" si="1"/>
        <v/>
      </c>
      <c r="EE18" s="51" t="str">
        <f t="shared" si="1"/>
        <v/>
      </c>
      <c r="EF18" s="51" t="str">
        <f t="shared" si="1"/>
        <v/>
      </c>
      <c r="EG18" s="51" t="str">
        <f t="shared" si="2"/>
        <v/>
      </c>
      <c r="EH18" s="51" t="str">
        <f t="shared" si="2"/>
        <v/>
      </c>
      <c r="EI18" s="51" t="str">
        <f t="shared" si="2"/>
        <v/>
      </c>
      <c r="EJ18" s="52" t="str">
        <f t="shared" si="2"/>
        <v/>
      </c>
      <c r="EK18" s="51" t="str">
        <f t="shared" si="2"/>
        <v/>
      </c>
      <c r="EL18" s="51" t="str">
        <f t="shared" si="2"/>
        <v/>
      </c>
      <c r="EM18" s="51" t="str">
        <f t="shared" si="2"/>
        <v/>
      </c>
      <c r="EN18" s="51"/>
      <c r="EO18" s="51"/>
      <c r="EP18" s="51"/>
      <c r="EQ18" s="51"/>
      <c r="ER18" s="51"/>
      <c r="ES18" s="51"/>
      <c r="ET18" s="51"/>
      <c r="EU18" s="86"/>
      <c r="EV18" s="51"/>
      <c r="EW18" s="51"/>
      <c r="EX18" s="51" t="str">
        <f t="shared" si="3"/>
        <v/>
      </c>
      <c r="EY18" s="51" t="str">
        <f t="shared" si="3"/>
        <v/>
      </c>
      <c r="EZ18" s="51"/>
      <c r="FA18" s="51" t="str">
        <f t="shared" si="3"/>
        <v/>
      </c>
      <c r="FB18" s="51" t="str">
        <f t="shared" si="3"/>
        <v/>
      </c>
      <c r="FC18" s="51" t="str">
        <f t="shared" si="3"/>
        <v/>
      </c>
      <c r="FD18" s="51" t="str">
        <f t="shared" si="3"/>
        <v/>
      </c>
      <c r="FE18" s="51" t="str">
        <f t="shared" si="3"/>
        <v/>
      </c>
      <c r="FF18" s="51" t="str">
        <f t="shared" si="3"/>
        <v/>
      </c>
      <c r="FG18" s="51" t="str">
        <f t="shared" si="3"/>
        <v/>
      </c>
      <c r="FH18" s="51" t="str">
        <f t="shared" si="3"/>
        <v/>
      </c>
      <c r="FI18" s="51" t="str">
        <f t="shared" si="3"/>
        <v/>
      </c>
      <c r="FJ18" s="31" t="str">
        <f t="shared" si="3"/>
        <v/>
      </c>
      <c r="FK18" s="34" t="str">
        <f t="shared" si="3"/>
        <v/>
      </c>
      <c r="FL18" s="87" t="str">
        <f t="shared" si="3"/>
        <v/>
      </c>
    </row>
    <row r="19" spans="1:168">
      <c r="A19" s="9">
        <v>14</v>
      </c>
      <c r="B19" s="35" t="s">
        <v>220</v>
      </c>
      <c r="C19" s="129" t="s">
        <v>2046</v>
      </c>
      <c r="D19" s="63">
        <v>104.08</v>
      </c>
      <c r="E19" s="52">
        <v>259</v>
      </c>
      <c r="F19" s="52">
        <v>3.7177100000000003</v>
      </c>
      <c r="G19" s="32"/>
      <c r="H19" s="32">
        <v>152.38902742739521</v>
      </c>
      <c r="I19" s="50">
        <v>0.74972882928528939</v>
      </c>
      <c r="J19" s="40">
        <v>0</v>
      </c>
      <c r="K19" s="51"/>
      <c r="L19" s="51"/>
      <c r="M19" s="51"/>
      <c r="N19" s="160"/>
      <c r="O19" s="40"/>
      <c r="P19" s="40"/>
      <c r="Q19" s="40"/>
      <c r="R19" s="40"/>
      <c r="S19" s="40"/>
      <c r="T19" s="40"/>
      <c r="U19" s="40">
        <v>4.88</v>
      </c>
      <c r="V19" s="99">
        <v>171.9</v>
      </c>
      <c r="W19" s="32"/>
      <c r="X19" s="40">
        <v>187</v>
      </c>
      <c r="Y19" s="42"/>
      <c r="Z19" s="42"/>
      <c r="AA19" s="42"/>
      <c r="AB19" s="42"/>
      <c r="AC19" s="42"/>
      <c r="AD19" s="50"/>
      <c r="AE19" s="50"/>
      <c r="AF19" s="50"/>
      <c r="AG19" s="50"/>
      <c r="AH19" s="51"/>
      <c r="AI19" s="51"/>
      <c r="AJ19" s="51"/>
      <c r="AK19" s="51"/>
      <c r="AL19" s="51"/>
      <c r="AM19" s="51"/>
      <c r="AN19" s="51"/>
      <c r="AO19" s="51"/>
      <c r="AP19" s="51"/>
      <c r="AQ19" s="52">
        <v>183</v>
      </c>
      <c r="AR19" s="51"/>
      <c r="AS19" s="51"/>
      <c r="AT19" s="51"/>
      <c r="AU19" s="51"/>
      <c r="AV19" s="51"/>
      <c r="AW19" s="153"/>
      <c r="AX19" s="51"/>
      <c r="AY19" s="51"/>
      <c r="AZ19" s="51"/>
      <c r="BA19" s="51"/>
      <c r="BB19" s="51"/>
      <c r="BC19" s="51"/>
      <c r="BD19" s="51"/>
      <c r="BE19" s="51"/>
      <c r="BF19" s="51"/>
      <c r="BG19" s="51"/>
      <c r="BH19" s="51"/>
      <c r="BI19" s="51"/>
      <c r="BJ19" s="51"/>
      <c r="BK19" s="51"/>
      <c r="BL19" s="51">
        <v>-100</v>
      </c>
      <c r="BM19" s="31">
        <v>1660</v>
      </c>
      <c r="BN19" s="34">
        <v>178</v>
      </c>
      <c r="BO19" s="9">
        <v>3</v>
      </c>
      <c r="BP19" s="58"/>
      <c r="BQ19" s="31">
        <v>3</v>
      </c>
      <c r="BS19" s="14" t="s">
        <v>220</v>
      </c>
      <c r="BT19" s="14" t="s">
        <v>1904</v>
      </c>
      <c r="BU19" s="14" t="s">
        <v>196</v>
      </c>
      <c r="BV19" s="14" t="s">
        <v>564</v>
      </c>
      <c r="BW19" s="14" t="s">
        <v>196</v>
      </c>
      <c r="BX19" s="14" t="s">
        <v>196</v>
      </c>
      <c r="BY19" s="14" t="s">
        <v>564</v>
      </c>
      <c r="BZ19" s="14" t="s">
        <v>196</v>
      </c>
      <c r="CA19" s="158" t="s">
        <v>196</v>
      </c>
      <c r="CB19" s="14" t="s">
        <v>1941</v>
      </c>
      <c r="CC19" s="14" t="s">
        <v>196</v>
      </c>
      <c r="CD19" s="14" t="s">
        <v>196</v>
      </c>
      <c r="CE19" s="14" t="s">
        <v>196</v>
      </c>
      <c r="CF19" s="14" t="s">
        <v>1862</v>
      </c>
      <c r="CG19" s="14" t="s">
        <v>565</v>
      </c>
      <c r="CH19" s="158" t="s">
        <v>196</v>
      </c>
      <c r="CI19" s="14" t="s">
        <v>196</v>
      </c>
      <c r="CJ19" s="14" t="s">
        <v>1866</v>
      </c>
      <c r="CK19" s="14" t="s">
        <v>196</v>
      </c>
      <c r="CL19" s="14" t="s">
        <v>196</v>
      </c>
      <c r="CM19" s="14" t="s">
        <v>564</v>
      </c>
      <c r="CN19" s="14" t="s">
        <v>196</v>
      </c>
      <c r="CO19" s="14" t="s">
        <v>196</v>
      </c>
      <c r="CQ19" s="1"/>
      <c r="CR19" s="1"/>
      <c r="CS19" s="1"/>
      <c r="CW19" s="9">
        <v>52</v>
      </c>
      <c r="CX19" s="35" t="s">
        <v>220</v>
      </c>
      <c r="CY19" s="63" t="s">
        <v>2046</v>
      </c>
      <c r="CZ19" s="52" t="str">
        <f t="shared" si="4"/>
        <v/>
      </c>
      <c r="DA19" s="52" t="str">
        <f t="shared" si="0"/>
        <v/>
      </c>
      <c r="DB19" s="32" t="str">
        <f t="shared" si="0"/>
        <v/>
      </c>
      <c r="DC19" s="32" t="str">
        <f t="shared" si="0"/>
        <v/>
      </c>
      <c r="DD19" s="50" t="str">
        <f t="shared" si="0"/>
        <v/>
      </c>
      <c r="DE19" s="32" t="str">
        <f t="shared" si="0"/>
        <v/>
      </c>
      <c r="DF19" s="40" t="str">
        <f t="shared" si="0"/>
        <v/>
      </c>
      <c r="DG19" s="40" t="str">
        <f t="shared" si="0"/>
        <v/>
      </c>
      <c r="DH19" s="40" t="str">
        <f t="shared" si="0"/>
        <v/>
      </c>
      <c r="DI19" s="40" t="str">
        <f t="shared" si="0"/>
        <v/>
      </c>
      <c r="DJ19" s="40" t="str">
        <f t="shared" si="0"/>
        <v/>
      </c>
      <c r="DK19" s="40" t="str">
        <f t="shared" si="0"/>
        <v/>
      </c>
      <c r="DL19" s="40" t="str">
        <f t="shared" si="0"/>
        <v/>
      </c>
      <c r="DM19" s="40" t="str">
        <f t="shared" si="0"/>
        <v/>
      </c>
      <c r="DN19" s="32" t="str">
        <f t="shared" si="0"/>
        <v/>
      </c>
      <c r="DO19" s="40" t="str">
        <f t="shared" si="0"/>
        <v/>
      </c>
      <c r="DP19" s="86" t="str">
        <f t="shared" si="0"/>
        <v/>
      </c>
      <c r="DQ19" s="42" t="str">
        <f t="shared" si="1"/>
        <v/>
      </c>
      <c r="DR19" s="42" t="str">
        <f t="shared" si="1"/>
        <v/>
      </c>
      <c r="DS19" s="42" t="str">
        <f t="shared" si="1"/>
        <v/>
      </c>
      <c r="DT19" s="42" t="str">
        <f t="shared" si="1"/>
        <v/>
      </c>
      <c r="DU19" s="42" t="str">
        <f t="shared" si="1"/>
        <v/>
      </c>
      <c r="DV19" s="50" t="str">
        <f t="shared" si="1"/>
        <v/>
      </c>
      <c r="DW19" s="50" t="str">
        <f t="shared" si="1"/>
        <v/>
      </c>
      <c r="DX19" s="50" t="str">
        <f t="shared" si="1"/>
        <v/>
      </c>
      <c r="DY19" s="50" t="str">
        <f t="shared" si="1"/>
        <v/>
      </c>
      <c r="DZ19" s="51" t="str">
        <f t="shared" si="1"/>
        <v/>
      </c>
      <c r="EA19" s="51" t="str">
        <f t="shared" si="1"/>
        <v/>
      </c>
      <c r="EB19" s="51" t="str">
        <f t="shared" si="1"/>
        <v/>
      </c>
      <c r="EC19" s="51" t="str">
        <f t="shared" si="1"/>
        <v/>
      </c>
      <c r="ED19" s="51" t="str">
        <f t="shared" si="1"/>
        <v/>
      </c>
      <c r="EE19" s="51" t="str">
        <f t="shared" si="1"/>
        <v/>
      </c>
      <c r="EF19" s="51" t="str">
        <f t="shared" si="1"/>
        <v/>
      </c>
      <c r="EG19" s="51" t="str">
        <f t="shared" si="2"/>
        <v/>
      </c>
      <c r="EH19" s="51" t="str">
        <f t="shared" si="2"/>
        <v/>
      </c>
      <c r="EI19" s="51" t="str">
        <f t="shared" si="2"/>
        <v/>
      </c>
      <c r="EJ19" s="52" t="str">
        <f t="shared" si="2"/>
        <v/>
      </c>
      <c r="EK19" s="51" t="str">
        <f t="shared" si="2"/>
        <v/>
      </c>
      <c r="EL19" s="51" t="str">
        <f t="shared" si="2"/>
        <v/>
      </c>
      <c r="EM19" s="51" t="str">
        <f t="shared" si="2"/>
        <v/>
      </c>
      <c r="EN19" s="51"/>
      <c r="EO19" s="51"/>
      <c r="EP19" s="51"/>
      <c r="EQ19" s="51"/>
      <c r="ER19" s="51"/>
      <c r="ES19" s="51"/>
      <c r="ET19" s="51"/>
      <c r="EU19" s="86"/>
      <c r="EV19" s="51"/>
      <c r="EW19" s="51"/>
      <c r="EX19" s="51" t="str">
        <f t="shared" si="3"/>
        <v/>
      </c>
      <c r="EY19" s="51" t="str">
        <f t="shared" si="3"/>
        <v/>
      </c>
      <c r="EZ19" s="51"/>
      <c r="FA19" s="51" t="str">
        <f t="shared" si="3"/>
        <v/>
      </c>
      <c r="FB19" s="51" t="str">
        <f t="shared" si="3"/>
        <v/>
      </c>
      <c r="FC19" s="51" t="str">
        <f t="shared" si="3"/>
        <v/>
      </c>
      <c r="FD19" s="51" t="str">
        <f t="shared" si="3"/>
        <v/>
      </c>
      <c r="FE19" s="51" t="str">
        <f t="shared" si="3"/>
        <v/>
      </c>
      <c r="FF19" s="51" t="str">
        <f t="shared" si="3"/>
        <v/>
      </c>
      <c r="FG19" s="51" t="str">
        <f t="shared" si="3"/>
        <v/>
      </c>
      <c r="FH19" s="51" t="str">
        <f t="shared" si="3"/>
        <v/>
      </c>
      <c r="FI19" s="51" t="str">
        <f t="shared" si="3"/>
        <v/>
      </c>
      <c r="FJ19" s="31" t="str">
        <f t="shared" si="3"/>
        <v/>
      </c>
      <c r="FK19" s="34" t="str">
        <f t="shared" si="3"/>
        <v/>
      </c>
      <c r="FL19" s="87" t="str">
        <f t="shared" si="3"/>
        <v/>
      </c>
    </row>
    <row r="20" spans="1:168">
      <c r="A20" s="9">
        <v>15</v>
      </c>
      <c r="B20" s="35" t="s">
        <v>221</v>
      </c>
      <c r="C20" s="129" t="s">
        <v>2047</v>
      </c>
      <c r="D20" s="63">
        <v>146.05000000000001</v>
      </c>
      <c r="E20" s="52">
        <v>318.7</v>
      </c>
      <c r="F20" s="52">
        <v>3.7582300000000002</v>
      </c>
      <c r="G20" s="32">
        <v>198</v>
      </c>
      <c r="H20" s="32">
        <v>203.91994841088945</v>
      </c>
      <c r="I20" s="50">
        <v>0.21</v>
      </c>
      <c r="J20" s="40">
        <v>0</v>
      </c>
      <c r="K20" s="51"/>
      <c r="L20" s="51"/>
      <c r="M20" s="51"/>
      <c r="N20" s="160">
        <v>0.28378683184520975</v>
      </c>
      <c r="O20" s="40">
        <v>298.14999999999998</v>
      </c>
      <c r="P20" s="40"/>
      <c r="Q20" s="40"/>
      <c r="R20" s="40"/>
      <c r="S20" s="40"/>
      <c r="T20" s="40"/>
      <c r="U20" s="40">
        <v>5.1280000000000001</v>
      </c>
      <c r="V20" s="99">
        <v>222.1</v>
      </c>
      <c r="W20" s="115"/>
      <c r="X20" s="40">
        <v>209.3</v>
      </c>
      <c r="Y20" s="42">
        <v>24.271270018216132</v>
      </c>
      <c r="Z20" s="42">
        <v>2524.7800000000002</v>
      </c>
      <c r="AA20" s="42">
        <v>-11.16</v>
      </c>
      <c r="AB20" s="42">
        <v>159</v>
      </c>
      <c r="AC20" s="42">
        <v>220</v>
      </c>
      <c r="AD20" s="50">
        <v>-25.992599999999999</v>
      </c>
      <c r="AE20" s="50">
        <v>606.09209999999996</v>
      </c>
      <c r="AF20" s="50">
        <v>-676.94</v>
      </c>
      <c r="AG20" s="50">
        <v>-9.4302899999999994</v>
      </c>
      <c r="AH20" s="42">
        <v>347.96359999999999</v>
      </c>
      <c r="AI20" s="42">
        <v>220</v>
      </c>
      <c r="AJ20" s="42">
        <v>540</v>
      </c>
      <c r="AK20" s="51"/>
      <c r="AL20" s="51"/>
      <c r="AM20" s="51"/>
      <c r="AN20" s="51"/>
      <c r="AO20" s="51"/>
      <c r="AP20" s="51"/>
      <c r="AQ20" s="52">
        <v>222.5</v>
      </c>
      <c r="AR20" s="51"/>
      <c r="AS20" s="51"/>
      <c r="AT20" s="51"/>
      <c r="AU20" s="51"/>
      <c r="AV20" s="51"/>
      <c r="AW20" s="153">
        <v>0.11700000000000001</v>
      </c>
      <c r="AX20" s="51">
        <v>55</v>
      </c>
      <c r="AY20" s="51"/>
      <c r="AZ20" s="51"/>
      <c r="BA20" s="51"/>
      <c r="BB20" s="51"/>
      <c r="BC20" s="51"/>
      <c r="BD20" s="51"/>
      <c r="BE20" s="51"/>
      <c r="BF20" s="51"/>
      <c r="BG20" s="51"/>
      <c r="BH20" s="51"/>
      <c r="BI20" s="51"/>
      <c r="BJ20" s="51"/>
      <c r="BK20" s="51"/>
      <c r="BL20" s="51">
        <v>-100</v>
      </c>
      <c r="BM20" s="31">
        <v>1833</v>
      </c>
      <c r="BN20" s="34">
        <v>223</v>
      </c>
      <c r="BO20" s="9">
        <v>3</v>
      </c>
      <c r="BP20" s="58">
        <v>-1221.7666000000002</v>
      </c>
      <c r="BQ20" s="31">
        <v>3</v>
      </c>
      <c r="BS20" s="14" t="s">
        <v>221</v>
      </c>
      <c r="BT20" s="14" t="s">
        <v>2548</v>
      </c>
      <c r="BU20" s="14" t="s">
        <v>1048</v>
      </c>
      <c r="BV20" s="14" t="s">
        <v>564</v>
      </c>
      <c r="BW20" s="14" t="s">
        <v>564</v>
      </c>
      <c r="BX20" s="14" t="s">
        <v>196</v>
      </c>
      <c r="BY20" s="14" t="s">
        <v>564</v>
      </c>
      <c r="BZ20" s="14" t="s">
        <v>564</v>
      </c>
      <c r="CA20" s="158" t="s">
        <v>196</v>
      </c>
      <c r="CB20" s="14" t="s">
        <v>1941</v>
      </c>
      <c r="CC20" s="14" t="s">
        <v>2726</v>
      </c>
      <c r="CD20" s="14" t="s">
        <v>196</v>
      </c>
      <c r="CE20" s="14" t="s">
        <v>196</v>
      </c>
      <c r="CF20" s="14" t="s">
        <v>1862</v>
      </c>
      <c r="CG20" s="14" t="s">
        <v>565</v>
      </c>
      <c r="CH20" s="158" t="s">
        <v>1953</v>
      </c>
      <c r="CI20" s="14" t="s">
        <v>196</v>
      </c>
      <c r="CJ20" s="14" t="s">
        <v>1866</v>
      </c>
      <c r="CK20" s="14" t="s">
        <v>196</v>
      </c>
      <c r="CL20" s="14" t="s">
        <v>196</v>
      </c>
      <c r="CM20" s="14" t="s">
        <v>564</v>
      </c>
      <c r="CN20" s="14" t="s">
        <v>196</v>
      </c>
      <c r="CO20" s="14" t="s">
        <v>196</v>
      </c>
      <c r="CQ20" s="1"/>
      <c r="CR20" s="1"/>
      <c r="CS20" s="1"/>
      <c r="CW20" s="9">
        <v>53</v>
      </c>
      <c r="CX20" s="35" t="s">
        <v>221</v>
      </c>
      <c r="CY20" s="63" t="s">
        <v>2047</v>
      </c>
      <c r="CZ20" s="52" t="str">
        <f t="shared" si="4"/>
        <v/>
      </c>
      <c r="DA20" s="52" t="str">
        <f t="shared" si="0"/>
        <v/>
      </c>
      <c r="DB20" s="32" t="str">
        <f t="shared" si="0"/>
        <v/>
      </c>
      <c r="DC20" s="32" t="str">
        <f t="shared" si="0"/>
        <v/>
      </c>
      <c r="DD20" s="50" t="str">
        <f t="shared" si="0"/>
        <v/>
      </c>
      <c r="DE20" s="32" t="str">
        <f t="shared" si="0"/>
        <v/>
      </c>
      <c r="DF20" s="40" t="str">
        <f t="shared" si="0"/>
        <v/>
      </c>
      <c r="DG20" s="40" t="str">
        <f t="shared" si="0"/>
        <v/>
      </c>
      <c r="DH20" s="40" t="str">
        <f t="shared" si="0"/>
        <v/>
      </c>
      <c r="DI20" s="40" t="str">
        <f t="shared" si="0"/>
        <v/>
      </c>
      <c r="DJ20" s="40" t="str">
        <f t="shared" si="0"/>
        <v/>
      </c>
      <c r="DK20" s="40" t="str">
        <f t="shared" si="0"/>
        <v/>
      </c>
      <c r="DL20" s="40" t="str">
        <f t="shared" si="0"/>
        <v/>
      </c>
      <c r="DM20" s="40" t="str">
        <f t="shared" si="0"/>
        <v/>
      </c>
      <c r="DN20" s="32" t="str">
        <f t="shared" si="0"/>
        <v/>
      </c>
      <c r="DO20" s="40" t="str">
        <f t="shared" si="0"/>
        <v/>
      </c>
      <c r="DP20" s="86" t="str">
        <f t="shared" si="0"/>
        <v/>
      </c>
      <c r="DQ20" s="106" t="str">
        <f t="shared" si="1"/>
        <v/>
      </c>
      <c r="DR20" s="42" t="str">
        <f t="shared" si="1"/>
        <v/>
      </c>
      <c r="DS20" s="42" t="str">
        <f t="shared" si="1"/>
        <v/>
      </c>
      <c r="DT20" s="42" t="str">
        <f t="shared" si="1"/>
        <v/>
      </c>
      <c r="DU20" s="42" t="str">
        <f t="shared" si="1"/>
        <v/>
      </c>
      <c r="DV20" s="50" t="str">
        <f t="shared" si="1"/>
        <v/>
      </c>
      <c r="DW20" s="50" t="str">
        <f t="shared" si="1"/>
        <v/>
      </c>
      <c r="DX20" s="50" t="str">
        <f t="shared" si="1"/>
        <v/>
      </c>
      <c r="DY20" s="50" t="str">
        <f t="shared" si="1"/>
        <v/>
      </c>
      <c r="DZ20" s="51" t="str">
        <f t="shared" si="1"/>
        <v/>
      </c>
      <c r="EA20" s="51" t="str">
        <f t="shared" si="1"/>
        <v/>
      </c>
      <c r="EB20" s="51" t="str">
        <f t="shared" si="1"/>
        <v/>
      </c>
      <c r="EC20" s="51" t="str">
        <f t="shared" si="1"/>
        <v/>
      </c>
      <c r="ED20" s="51" t="str">
        <f t="shared" si="1"/>
        <v/>
      </c>
      <c r="EE20" s="51" t="str">
        <f t="shared" si="1"/>
        <v/>
      </c>
      <c r="EF20" s="51" t="str">
        <f t="shared" si="1"/>
        <v/>
      </c>
      <c r="EG20" s="51" t="str">
        <f t="shared" si="2"/>
        <v/>
      </c>
      <c r="EH20" s="51" t="str">
        <f t="shared" si="2"/>
        <v/>
      </c>
      <c r="EI20" s="51" t="str">
        <f t="shared" si="2"/>
        <v/>
      </c>
      <c r="EJ20" s="52" t="str">
        <f t="shared" si="2"/>
        <v/>
      </c>
      <c r="EK20" s="51" t="str">
        <f t="shared" si="2"/>
        <v/>
      </c>
      <c r="EL20" s="51" t="str">
        <f t="shared" si="2"/>
        <v/>
      </c>
      <c r="EM20" s="51" t="str">
        <f t="shared" si="2"/>
        <v/>
      </c>
      <c r="EN20" s="51"/>
      <c r="EO20" s="51"/>
      <c r="EP20" s="51"/>
      <c r="EQ20" s="51"/>
      <c r="ER20" s="51"/>
      <c r="ES20" s="51">
        <v>0.11700000000000001</v>
      </c>
      <c r="ET20" s="51">
        <v>55</v>
      </c>
      <c r="EU20" s="86"/>
      <c r="EV20" s="51"/>
      <c r="EW20" s="51"/>
      <c r="EX20" s="51" t="str">
        <f t="shared" si="3"/>
        <v/>
      </c>
      <c r="EY20" s="51" t="str">
        <f t="shared" si="3"/>
        <v/>
      </c>
      <c r="EZ20" s="51"/>
      <c r="FA20" s="51" t="str">
        <f t="shared" si="3"/>
        <v/>
      </c>
      <c r="FB20" s="51" t="str">
        <f t="shared" si="3"/>
        <v/>
      </c>
      <c r="FC20" s="51" t="str">
        <f t="shared" si="3"/>
        <v/>
      </c>
      <c r="FD20" s="51" t="str">
        <f t="shared" si="3"/>
        <v/>
      </c>
      <c r="FE20" s="51" t="str">
        <f t="shared" si="3"/>
        <v/>
      </c>
      <c r="FF20" s="51" t="str">
        <f t="shared" si="3"/>
        <v/>
      </c>
      <c r="FG20" s="51" t="str">
        <f t="shared" si="3"/>
        <v/>
      </c>
      <c r="FH20" s="51" t="str">
        <f t="shared" si="3"/>
        <v/>
      </c>
      <c r="FI20" s="51" t="str">
        <f t="shared" si="3"/>
        <v/>
      </c>
      <c r="FJ20" s="31" t="str">
        <f t="shared" si="3"/>
        <v/>
      </c>
      <c r="FK20" s="34" t="str">
        <f t="shared" si="3"/>
        <v/>
      </c>
      <c r="FL20" s="87" t="str">
        <f t="shared" si="3"/>
        <v/>
      </c>
    </row>
    <row r="21" spans="1:168">
      <c r="A21" s="9">
        <v>16</v>
      </c>
      <c r="B21" s="8" t="s">
        <v>617</v>
      </c>
      <c r="C21" s="127" t="s">
        <v>2048</v>
      </c>
      <c r="D21" s="62">
        <v>80.900000000000006</v>
      </c>
      <c r="E21" s="53">
        <v>362.9</v>
      </c>
      <c r="F21" s="53">
        <v>8.5500000000000007</v>
      </c>
      <c r="G21" s="66">
        <v>100</v>
      </c>
      <c r="H21" s="175">
        <v>98.5</v>
      </c>
      <c r="I21" s="49">
        <v>7.1999999999999995E-2</v>
      </c>
      <c r="J21" s="9"/>
      <c r="K21" s="9"/>
      <c r="L21" s="9"/>
      <c r="M21" s="9"/>
      <c r="N21" s="155"/>
      <c r="O21" s="9"/>
      <c r="P21" s="9"/>
      <c r="Q21" s="9"/>
      <c r="R21" s="9"/>
      <c r="S21" s="9"/>
      <c r="T21" s="9"/>
      <c r="U21" s="9">
        <v>3.3530000000000002</v>
      </c>
      <c r="V21" s="100">
        <v>449</v>
      </c>
      <c r="W21" s="9"/>
      <c r="X21" s="9">
        <v>224.4</v>
      </c>
      <c r="Y21" s="9"/>
      <c r="Z21" s="9"/>
      <c r="AA21" s="9"/>
      <c r="AB21" s="9"/>
      <c r="AC21" s="9"/>
      <c r="AD21" s="9"/>
      <c r="AE21" s="9"/>
      <c r="AF21" s="9"/>
      <c r="AG21" s="9"/>
      <c r="AH21" s="9"/>
      <c r="AI21" s="9"/>
      <c r="AJ21" s="41"/>
      <c r="AK21" s="9"/>
      <c r="AL21" s="9"/>
      <c r="AM21" s="9"/>
      <c r="AN21" s="9"/>
      <c r="AO21" s="9"/>
      <c r="AP21" s="49">
        <v>2.4</v>
      </c>
      <c r="AQ21" s="9">
        <v>186.5</v>
      </c>
      <c r="AR21" s="9"/>
      <c r="AS21" s="9"/>
      <c r="AT21" s="9"/>
      <c r="AU21" s="9"/>
      <c r="AV21" s="9"/>
      <c r="AW21" s="155"/>
      <c r="AX21" s="9"/>
      <c r="AY21" s="9"/>
      <c r="AZ21" s="9"/>
      <c r="BA21" s="9"/>
      <c r="BB21" s="9"/>
      <c r="BC21" s="9"/>
      <c r="BD21" s="9"/>
      <c r="BE21" s="9"/>
      <c r="BF21" s="9"/>
      <c r="BG21" s="9"/>
      <c r="BH21" s="9"/>
      <c r="BI21" s="9"/>
      <c r="BJ21" s="9"/>
      <c r="BK21" s="38"/>
      <c r="BL21" s="9">
        <v>-100</v>
      </c>
      <c r="BM21" s="9"/>
      <c r="BN21" s="9"/>
      <c r="BO21" s="9">
        <v>2</v>
      </c>
      <c r="BP21" s="9"/>
      <c r="BQ21" s="59">
        <v>3</v>
      </c>
      <c r="BS21" s="14" t="s">
        <v>172</v>
      </c>
      <c r="BT21" s="14" t="s">
        <v>1048</v>
      </c>
      <c r="BU21" s="14" t="s">
        <v>3034</v>
      </c>
      <c r="BV21" s="14" t="s">
        <v>203</v>
      </c>
      <c r="BW21" s="14" t="s">
        <v>196</v>
      </c>
      <c r="BX21" s="14" t="s">
        <v>196</v>
      </c>
      <c r="BY21" s="14" t="s">
        <v>196</v>
      </c>
      <c r="BZ21" s="14" t="s">
        <v>196</v>
      </c>
      <c r="CA21" s="158" t="s">
        <v>196</v>
      </c>
      <c r="CB21" s="14" t="s">
        <v>1941</v>
      </c>
      <c r="CC21" s="14" t="s">
        <v>196</v>
      </c>
      <c r="CD21" s="14" t="s">
        <v>196</v>
      </c>
      <c r="CE21" s="14" t="s">
        <v>196</v>
      </c>
      <c r="CF21" s="14" t="s">
        <v>1862</v>
      </c>
      <c r="CG21" s="14" t="s">
        <v>191</v>
      </c>
      <c r="CH21" s="158" t="s">
        <v>196</v>
      </c>
      <c r="CI21" s="14" t="s">
        <v>196</v>
      </c>
      <c r="CJ21" s="14" t="s">
        <v>1870</v>
      </c>
      <c r="CK21" s="14" t="s">
        <v>196</v>
      </c>
      <c r="CL21" s="14" t="s">
        <v>196</v>
      </c>
      <c r="CM21" s="14" t="s">
        <v>196</v>
      </c>
      <c r="CN21" s="14" t="s">
        <v>196</v>
      </c>
      <c r="CO21" s="14" t="s">
        <v>196</v>
      </c>
      <c r="CQ21" s="1"/>
      <c r="CR21" s="1"/>
      <c r="CS21" s="1"/>
      <c r="CW21" s="9">
        <v>33</v>
      </c>
      <c r="CX21" s="8" t="s">
        <v>617</v>
      </c>
      <c r="CY21" s="62" t="s">
        <v>2048</v>
      </c>
      <c r="CZ21" s="53" t="str">
        <f t="shared" si="4"/>
        <v/>
      </c>
      <c r="DA21" s="53" t="str">
        <f t="shared" si="0"/>
        <v/>
      </c>
      <c r="DB21" s="66" t="str">
        <f t="shared" si="0"/>
        <v/>
      </c>
      <c r="DC21" s="66" t="str">
        <f t="shared" si="0"/>
        <v/>
      </c>
      <c r="DD21" s="49" t="str">
        <f t="shared" si="0"/>
        <v/>
      </c>
      <c r="DE21" s="9" t="str">
        <f t="shared" si="0"/>
        <v/>
      </c>
      <c r="DF21" s="9" t="str">
        <f t="shared" si="0"/>
        <v/>
      </c>
      <c r="DG21" s="9" t="str">
        <f t="shared" si="0"/>
        <v/>
      </c>
      <c r="DH21" s="9" t="str">
        <f t="shared" si="0"/>
        <v/>
      </c>
      <c r="DI21" s="9" t="str">
        <f t="shared" si="0"/>
        <v/>
      </c>
      <c r="DJ21" s="9" t="str">
        <f t="shared" si="0"/>
        <v/>
      </c>
      <c r="DK21" s="9" t="str">
        <f t="shared" si="0"/>
        <v/>
      </c>
      <c r="DL21" s="9" t="str">
        <f t="shared" si="0"/>
        <v/>
      </c>
      <c r="DM21" s="9" t="str">
        <f t="shared" si="0"/>
        <v/>
      </c>
      <c r="DN21" s="9" t="str">
        <f t="shared" si="0"/>
        <v/>
      </c>
      <c r="DO21" s="9" t="str">
        <f t="shared" si="0"/>
        <v/>
      </c>
      <c r="DP21" s="30" t="str">
        <f t="shared" ref="DP21:EE37" si="5">IF(ISBLANK(T21),"",IF(ISNUMBER(T21),"","not_empty"))</f>
        <v/>
      </c>
      <c r="DQ21" s="9" t="str">
        <f t="shared" si="1"/>
        <v/>
      </c>
      <c r="DR21" s="9" t="str">
        <f t="shared" si="1"/>
        <v/>
      </c>
      <c r="DS21" s="9" t="str">
        <f t="shared" si="1"/>
        <v/>
      </c>
      <c r="DT21" s="9" t="str">
        <f t="shared" si="1"/>
        <v/>
      </c>
      <c r="DU21" s="9" t="str">
        <f t="shared" si="1"/>
        <v/>
      </c>
      <c r="DV21" s="9" t="str">
        <f t="shared" si="1"/>
        <v/>
      </c>
      <c r="DW21" s="9" t="str">
        <f t="shared" si="1"/>
        <v/>
      </c>
      <c r="DX21" s="9" t="str">
        <f t="shared" si="1"/>
        <v/>
      </c>
      <c r="DY21" s="9" t="str">
        <f t="shared" si="1"/>
        <v/>
      </c>
      <c r="DZ21" s="9" t="str">
        <f t="shared" si="1"/>
        <v/>
      </c>
      <c r="EA21" s="9" t="str">
        <f t="shared" si="1"/>
        <v/>
      </c>
      <c r="EB21" s="41" t="str">
        <f t="shared" si="1"/>
        <v/>
      </c>
      <c r="EC21" s="9" t="str">
        <f t="shared" si="1"/>
        <v/>
      </c>
      <c r="ED21" s="9" t="str">
        <f t="shared" si="1"/>
        <v/>
      </c>
      <c r="EE21" s="9" t="str">
        <f t="shared" si="1"/>
        <v/>
      </c>
      <c r="EF21" s="9" t="str">
        <f t="shared" ref="EF21:EM37" si="6">IF(ISBLANK(AJ21),"",IF(ISNUMBER(AJ21),"","not_empty"))</f>
        <v/>
      </c>
      <c r="EG21" s="9" t="str">
        <f t="shared" si="2"/>
        <v/>
      </c>
      <c r="EH21" s="9" t="str">
        <f t="shared" si="2"/>
        <v/>
      </c>
      <c r="EI21" s="49" t="str">
        <f t="shared" si="2"/>
        <v/>
      </c>
      <c r="EJ21" s="9" t="str">
        <f t="shared" si="2"/>
        <v/>
      </c>
      <c r="EK21" s="9" t="str">
        <f t="shared" si="2"/>
        <v/>
      </c>
      <c r="EL21" s="9" t="str">
        <f t="shared" si="2"/>
        <v/>
      </c>
      <c r="EM21" s="9" t="str">
        <f t="shared" si="2"/>
        <v/>
      </c>
      <c r="EN21" s="9"/>
      <c r="EO21" s="9"/>
      <c r="EP21" s="9"/>
      <c r="EQ21" s="9"/>
      <c r="ER21" s="9"/>
      <c r="ES21" s="9"/>
      <c r="ET21" s="9"/>
      <c r="EU21" s="30"/>
      <c r="EV21" s="9"/>
      <c r="EW21" s="9"/>
      <c r="EX21" s="9" t="str">
        <f t="shared" si="3"/>
        <v/>
      </c>
      <c r="EY21" s="9" t="str">
        <f t="shared" si="3"/>
        <v/>
      </c>
      <c r="EZ21" s="9"/>
      <c r="FA21" s="9" t="str">
        <f t="shared" si="3"/>
        <v/>
      </c>
      <c r="FB21" s="9" t="str">
        <f t="shared" si="3"/>
        <v/>
      </c>
      <c r="FC21" s="9" t="str">
        <f t="shared" si="3"/>
        <v/>
      </c>
      <c r="FD21" s="9" t="str">
        <f t="shared" si="3"/>
        <v/>
      </c>
      <c r="FE21" s="9" t="str">
        <f t="shared" si="3"/>
        <v/>
      </c>
      <c r="FF21" s="9" t="str">
        <f t="shared" si="3"/>
        <v/>
      </c>
      <c r="FG21" s="9" t="str">
        <f t="shared" si="3"/>
        <v/>
      </c>
      <c r="FH21" s="38" t="str">
        <f t="shared" si="3"/>
        <v/>
      </c>
      <c r="FI21" s="9" t="str">
        <f t="shared" si="3"/>
        <v/>
      </c>
      <c r="FJ21" s="9" t="str">
        <f t="shared" si="3"/>
        <v/>
      </c>
      <c r="FK21" s="9" t="str">
        <f t="shared" si="3"/>
        <v/>
      </c>
      <c r="FL21" s="49" t="str">
        <f t="shared" si="3"/>
        <v/>
      </c>
    </row>
    <row r="22" spans="1:168">
      <c r="A22" s="9">
        <v>17</v>
      </c>
      <c r="B22" s="8" t="s">
        <v>614</v>
      </c>
      <c r="C22" s="127" t="s">
        <v>2049</v>
      </c>
      <c r="D22" s="62">
        <v>36.460999999999999</v>
      </c>
      <c r="E22" s="53">
        <v>324.60000000000002</v>
      </c>
      <c r="F22" s="53">
        <v>8.31</v>
      </c>
      <c r="G22" s="66">
        <v>81</v>
      </c>
      <c r="H22" s="66">
        <v>82.473455484282837</v>
      </c>
      <c r="I22" s="49">
        <v>0.12</v>
      </c>
      <c r="J22" s="9">
        <v>1.1000000000000001</v>
      </c>
      <c r="K22" s="9"/>
      <c r="L22" s="9"/>
      <c r="M22" s="9"/>
      <c r="N22" s="155">
        <v>0.81</v>
      </c>
      <c r="O22" s="9">
        <v>298.14999999999998</v>
      </c>
      <c r="P22" s="9"/>
      <c r="Q22" s="9"/>
      <c r="R22" s="9"/>
      <c r="S22" s="9"/>
      <c r="T22" s="9"/>
      <c r="U22" s="9">
        <v>3.339</v>
      </c>
      <c r="V22" s="100">
        <v>344.7</v>
      </c>
      <c r="W22" s="9">
        <v>16.16</v>
      </c>
      <c r="X22" s="9">
        <v>188.15</v>
      </c>
      <c r="Y22" s="9">
        <v>21.396799999999999</v>
      </c>
      <c r="Z22" s="9">
        <v>1714.25</v>
      </c>
      <c r="AA22" s="9">
        <v>-14.45</v>
      </c>
      <c r="AB22" s="9">
        <v>187</v>
      </c>
      <c r="AC22" s="9">
        <v>220</v>
      </c>
      <c r="AD22" s="9">
        <v>30.292999999999999</v>
      </c>
      <c r="AE22" s="9">
        <v>-0.72019999999999995</v>
      </c>
      <c r="AF22" s="9">
        <v>12.46</v>
      </c>
      <c r="AG22" s="9">
        <v>-3.8980000000000001</v>
      </c>
      <c r="AH22" s="9">
        <v>0</v>
      </c>
      <c r="AI22" s="9">
        <v>0</v>
      </c>
      <c r="AJ22" s="9">
        <v>1500</v>
      </c>
      <c r="AK22" s="9"/>
      <c r="AL22" s="9"/>
      <c r="AM22" s="9"/>
      <c r="AN22" s="9"/>
      <c r="AO22" s="9"/>
      <c r="AP22" s="49">
        <v>1.9710000000000001</v>
      </c>
      <c r="AQ22" s="9">
        <v>159.05000000000001</v>
      </c>
      <c r="AR22" s="9"/>
      <c r="AS22" s="9"/>
      <c r="AT22" s="9"/>
      <c r="AU22" s="9"/>
      <c r="AV22" s="9"/>
      <c r="AW22" s="155"/>
      <c r="AX22" s="9"/>
      <c r="AY22" s="9"/>
      <c r="AZ22" s="9"/>
      <c r="BA22" s="9"/>
      <c r="BB22" s="9"/>
      <c r="BC22" s="9"/>
      <c r="BD22" s="9"/>
      <c r="BE22" s="9"/>
      <c r="BF22" s="9"/>
      <c r="BG22" s="9"/>
      <c r="BH22" s="9"/>
      <c r="BI22" s="9"/>
      <c r="BJ22" s="9"/>
      <c r="BK22" s="38">
        <v>1.4119195853103317</v>
      </c>
      <c r="BL22" s="9">
        <v>0</v>
      </c>
      <c r="BM22" s="9">
        <v>1193</v>
      </c>
      <c r="BN22" s="9">
        <v>188.1</v>
      </c>
      <c r="BO22" s="9">
        <v>2</v>
      </c>
      <c r="BP22" s="9"/>
      <c r="BQ22" s="59">
        <v>3</v>
      </c>
      <c r="BS22" s="14" t="s">
        <v>161</v>
      </c>
      <c r="BT22" s="14" t="s">
        <v>202</v>
      </c>
      <c r="BU22" s="14" t="s">
        <v>1048</v>
      </c>
      <c r="BV22" s="14" t="s">
        <v>203</v>
      </c>
      <c r="BW22" s="14" t="s">
        <v>202</v>
      </c>
      <c r="BX22" s="14" t="s">
        <v>200</v>
      </c>
      <c r="BY22" s="14" t="s">
        <v>200</v>
      </c>
      <c r="BZ22" s="14" t="s">
        <v>204</v>
      </c>
      <c r="CA22" s="158" t="s">
        <v>196</v>
      </c>
      <c r="CB22" t="s">
        <v>1941</v>
      </c>
      <c r="CC22" s="14" t="s">
        <v>202</v>
      </c>
      <c r="CD22" s="14" t="s">
        <v>196</v>
      </c>
      <c r="CE22" s="14" t="s">
        <v>196</v>
      </c>
      <c r="CF22" s="14" t="s">
        <v>1862</v>
      </c>
      <c r="CG22" s="14" t="s">
        <v>191</v>
      </c>
      <c r="CH22" s="158" t="s">
        <v>196</v>
      </c>
      <c r="CI22" s="14" t="s">
        <v>196</v>
      </c>
      <c r="CJ22" s="14" t="s">
        <v>1866</v>
      </c>
      <c r="CK22" s="14" t="s">
        <v>196</v>
      </c>
      <c r="CL22" s="14" t="s">
        <v>196</v>
      </c>
      <c r="CM22" s="14" t="s">
        <v>196</v>
      </c>
      <c r="CN22" s="14" t="s">
        <v>196</v>
      </c>
      <c r="CO22" s="14" t="s">
        <v>75</v>
      </c>
      <c r="CQ22" s="1"/>
      <c r="CR22" s="1"/>
      <c r="CS22" s="1"/>
      <c r="CW22" s="9">
        <v>30</v>
      </c>
      <c r="CX22" s="8" t="s">
        <v>614</v>
      </c>
      <c r="CY22" s="62" t="s">
        <v>2049</v>
      </c>
      <c r="CZ22" s="53" t="str">
        <f t="shared" si="4"/>
        <v/>
      </c>
      <c r="DA22" s="53" t="str">
        <f t="shared" si="4"/>
        <v/>
      </c>
      <c r="DB22" s="66" t="str">
        <f t="shared" si="4"/>
        <v/>
      </c>
      <c r="DC22" s="66" t="str">
        <f t="shared" si="4"/>
        <v/>
      </c>
      <c r="DD22" s="49" t="str">
        <f t="shared" si="4"/>
        <v/>
      </c>
      <c r="DE22" s="9" t="str">
        <f t="shared" si="4"/>
        <v/>
      </c>
      <c r="DF22" s="9" t="str">
        <f t="shared" si="4"/>
        <v/>
      </c>
      <c r="DG22" s="9" t="str">
        <f t="shared" si="4"/>
        <v/>
      </c>
      <c r="DH22" s="9" t="str">
        <f t="shared" si="4"/>
        <v/>
      </c>
      <c r="DI22" s="9" t="str">
        <f t="shared" si="4"/>
        <v/>
      </c>
      <c r="DJ22" s="9" t="str">
        <f t="shared" si="4"/>
        <v/>
      </c>
      <c r="DK22" s="9" t="str">
        <f t="shared" si="4"/>
        <v/>
      </c>
      <c r="DL22" s="9" t="str">
        <f t="shared" si="4"/>
        <v/>
      </c>
      <c r="DM22" s="9" t="str">
        <f t="shared" si="4"/>
        <v/>
      </c>
      <c r="DN22" s="9" t="str">
        <f t="shared" si="4"/>
        <v/>
      </c>
      <c r="DO22" s="9" t="str">
        <f t="shared" si="4"/>
        <v/>
      </c>
      <c r="DP22" s="30" t="str">
        <f t="shared" si="5"/>
        <v/>
      </c>
      <c r="DQ22" s="9" t="str">
        <f t="shared" si="5"/>
        <v/>
      </c>
      <c r="DR22" s="9" t="str">
        <f t="shared" si="5"/>
        <v/>
      </c>
      <c r="DS22" s="9" t="str">
        <f t="shared" si="5"/>
        <v/>
      </c>
      <c r="DT22" s="9" t="str">
        <f t="shared" si="5"/>
        <v/>
      </c>
      <c r="DU22" s="9" t="str">
        <f t="shared" si="5"/>
        <v/>
      </c>
      <c r="DV22" s="9" t="str">
        <f t="shared" si="5"/>
        <v/>
      </c>
      <c r="DW22" s="9" t="str">
        <f t="shared" si="5"/>
        <v/>
      </c>
      <c r="DX22" s="9" t="str">
        <f t="shared" si="5"/>
        <v/>
      </c>
      <c r="DY22" s="9" t="str">
        <f t="shared" si="5"/>
        <v/>
      </c>
      <c r="DZ22" s="9" t="str">
        <f t="shared" si="5"/>
        <v/>
      </c>
      <c r="EA22" s="9" t="str">
        <f t="shared" si="5"/>
        <v/>
      </c>
      <c r="EB22" s="9" t="str">
        <f t="shared" si="5"/>
        <v/>
      </c>
      <c r="EC22" s="9" t="str">
        <f t="shared" si="5"/>
        <v/>
      </c>
      <c r="ED22" s="9" t="str">
        <f t="shared" si="5"/>
        <v/>
      </c>
      <c r="EE22" s="9" t="str">
        <f t="shared" si="5"/>
        <v/>
      </c>
      <c r="EF22" s="9" t="str">
        <f t="shared" si="6"/>
        <v/>
      </c>
      <c r="EG22" s="9" t="str">
        <f t="shared" si="6"/>
        <v/>
      </c>
      <c r="EH22" s="9" t="str">
        <f t="shared" si="6"/>
        <v/>
      </c>
      <c r="EI22" s="49" t="str">
        <f t="shared" si="6"/>
        <v/>
      </c>
      <c r="EJ22" s="9" t="str">
        <f t="shared" si="6"/>
        <v/>
      </c>
      <c r="EK22" s="9" t="str">
        <f t="shared" si="6"/>
        <v/>
      </c>
      <c r="EL22" s="9" t="str">
        <f t="shared" si="6"/>
        <v/>
      </c>
      <c r="EM22" s="9" t="str">
        <f t="shared" si="6"/>
        <v/>
      </c>
      <c r="EN22" s="9"/>
      <c r="EO22" s="9"/>
      <c r="EP22" s="9"/>
      <c r="EQ22" s="9"/>
      <c r="ER22" s="9"/>
      <c r="ES22" s="9"/>
      <c r="ET22" s="9"/>
      <c r="EU22" s="30"/>
      <c r="EV22" s="9"/>
      <c r="EW22" s="9"/>
      <c r="EX22" s="9" t="str">
        <f t="shared" ref="EX22:EY84" si="7">IF(ISBLANK(BB22),"",IF(ISNUMBER(BB22),"","not_empty"))</f>
        <v/>
      </c>
      <c r="EY22" s="9" t="str">
        <f t="shared" si="7"/>
        <v/>
      </c>
      <c r="EZ22" s="9"/>
      <c r="FA22" s="9" t="str">
        <f t="shared" ref="FA22:FL43" si="8">IF(ISBLANK(BE22),"",IF(ISNUMBER(BE22),"","not_empty"))</f>
        <v/>
      </c>
      <c r="FB22" s="9" t="str">
        <f t="shared" si="8"/>
        <v/>
      </c>
      <c r="FC22" s="9" t="str">
        <f t="shared" si="8"/>
        <v/>
      </c>
      <c r="FD22" s="9" t="str">
        <f t="shared" si="8"/>
        <v/>
      </c>
      <c r="FE22" s="9" t="str">
        <f t="shared" si="8"/>
        <v/>
      </c>
      <c r="FF22" s="9" t="str">
        <f t="shared" si="8"/>
        <v/>
      </c>
      <c r="FG22" s="9" t="str">
        <f t="shared" si="8"/>
        <v/>
      </c>
      <c r="FH22" s="38" t="str">
        <f t="shared" si="8"/>
        <v/>
      </c>
      <c r="FI22" s="9" t="str">
        <f t="shared" si="8"/>
        <v/>
      </c>
      <c r="FJ22" s="9" t="str">
        <f t="shared" si="8"/>
        <v/>
      </c>
      <c r="FK22" s="9" t="str">
        <f t="shared" si="8"/>
        <v/>
      </c>
      <c r="FL22" s="49" t="str">
        <f t="shared" si="8"/>
        <v/>
      </c>
    </row>
    <row r="23" spans="1:168">
      <c r="A23" s="9">
        <v>18</v>
      </c>
      <c r="B23" s="8" t="s">
        <v>616</v>
      </c>
      <c r="C23" s="127" t="s">
        <v>2050</v>
      </c>
      <c r="D23" s="62">
        <v>20</v>
      </c>
      <c r="E23" s="53">
        <v>461</v>
      </c>
      <c r="F23" s="53">
        <v>6.48</v>
      </c>
      <c r="G23" s="66">
        <v>69</v>
      </c>
      <c r="H23" s="66">
        <v>56.353235148984183</v>
      </c>
      <c r="I23" s="49">
        <v>0.38400000000000001</v>
      </c>
      <c r="J23" s="9"/>
      <c r="K23" s="9"/>
      <c r="L23" s="9"/>
      <c r="M23" s="9"/>
      <c r="N23" s="155"/>
      <c r="O23" s="9"/>
      <c r="P23" s="9"/>
      <c r="Q23" s="9"/>
      <c r="R23" s="9"/>
      <c r="S23" s="9"/>
      <c r="T23" s="9"/>
      <c r="U23" s="9">
        <v>3.1480000000000001</v>
      </c>
      <c r="V23" s="100">
        <v>330</v>
      </c>
      <c r="W23" s="9"/>
      <c r="X23" s="9">
        <v>297.3</v>
      </c>
      <c r="Y23" s="9"/>
      <c r="Z23" s="9"/>
      <c r="AA23" s="9"/>
      <c r="AB23" s="9"/>
      <c r="AC23" s="9"/>
      <c r="AD23" s="9"/>
      <c r="AE23" s="9"/>
      <c r="AF23" s="9"/>
      <c r="AG23" s="9"/>
      <c r="AH23" s="9"/>
      <c r="AI23" s="9"/>
      <c r="AJ23" s="41"/>
      <c r="AK23" s="9"/>
      <c r="AL23" s="9"/>
      <c r="AM23" s="9"/>
      <c r="AN23" s="9"/>
      <c r="AO23" s="9"/>
      <c r="AP23" s="49">
        <v>4.577</v>
      </c>
      <c r="AQ23" s="9">
        <v>109.09</v>
      </c>
      <c r="AR23" s="9"/>
      <c r="AS23" s="9"/>
      <c r="AT23" s="9"/>
      <c r="AU23" s="9"/>
      <c r="AV23" s="9"/>
      <c r="AW23" s="155"/>
      <c r="AX23" s="9"/>
      <c r="AY23" s="9"/>
      <c r="AZ23" s="9"/>
      <c r="BA23" s="9"/>
      <c r="BB23" s="9"/>
      <c r="BC23" s="9"/>
      <c r="BD23" s="9"/>
      <c r="BE23" s="9"/>
      <c r="BF23" s="9"/>
      <c r="BG23" s="9"/>
      <c r="BH23" s="9"/>
      <c r="BI23" s="9"/>
      <c r="BJ23" s="9"/>
      <c r="BK23" s="38"/>
      <c r="BL23" s="9">
        <v>-100</v>
      </c>
      <c r="BM23" s="9">
        <v>987</v>
      </c>
      <c r="BN23" s="9">
        <v>288.14999999999998</v>
      </c>
      <c r="BO23" s="9">
        <v>2</v>
      </c>
      <c r="BP23" s="9"/>
      <c r="BQ23" s="59">
        <v>3</v>
      </c>
      <c r="BS23" s="14" t="s">
        <v>171</v>
      </c>
      <c r="BT23" s="14" t="s">
        <v>1048</v>
      </c>
      <c r="BU23" s="14" t="s">
        <v>1048</v>
      </c>
      <c r="BV23" s="14" t="s">
        <v>203</v>
      </c>
      <c r="BW23" s="14" t="s">
        <v>196</v>
      </c>
      <c r="BX23" s="14" t="s">
        <v>196</v>
      </c>
      <c r="BY23" s="14" t="s">
        <v>181</v>
      </c>
      <c r="BZ23" s="14" t="s">
        <v>196</v>
      </c>
      <c r="CA23" s="158" t="s">
        <v>196</v>
      </c>
      <c r="CB23" t="s">
        <v>1941</v>
      </c>
      <c r="CC23" s="14" t="s">
        <v>196</v>
      </c>
      <c r="CD23" s="14" t="s">
        <v>196</v>
      </c>
      <c r="CE23" s="14" t="s">
        <v>196</v>
      </c>
      <c r="CF23" s="14" t="s">
        <v>1862</v>
      </c>
      <c r="CG23" s="14" t="s">
        <v>191</v>
      </c>
      <c r="CH23" s="158" t="s">
        <v>196</v>
      </c>
      <c r="CI23" s="14" t="s">
        <v>196</v>
      </c>
      <c r="CJ23" s="14" t="s">
        <v>1870</v>
      </c>
      <c r="CK23" s="14" t="s">
        <v>196</v>
      </c>
      <c r="CL23" s="14" t="s">
        <v>196</v>
      </c>
      <c r="CM23" s="14" t="s">
        <v>196</v>
      </c>
      <c r="CN23" s="14" t="s">
        <v>196</v>
      </c>
      <c r="CO23" s="14" t="s">
        <v>196</v>
      </c>
      <c r="CQ23" s="1"/>
      <c r="CR23" s="1"/>
      <c r="CS23" s="1"/>
      <c r="CW23" s="9">
        <v>32</v>
      </c>
      <c r="CX23" s="8" t="s">
        <v>616</v>
      </c>
      <c r="CY23" s="62" t="s">
        <v>2050</v>
      </c>
      <c r="CZ23" s="53" t="str">
        <f t="shared" si="4"/>
        <v/>
      </c>
      <c r="DA23" s="53" t="str">
        <f t="shared" si="4"/>
        <v/>
      </c>
      <c r="DB23" s="66" t="str">
        <f t="shared" si="4"/>
        <v/>
      </c>
      <c r="DC23" s="66" t="str">
        <f t="shared" si="4"/>
        <v/>
      </c>
      <c r="DD23" s="49" t="str">
        <f t="shared" si="4"/>
        <v/>
      </c>
      <c r="DE23" s="9" t="str">
        <f t="shared" si="4"/>
        <v/>
      </c>
      <c r="DF23" s="9" t="str">
        <f t="shared" si="4"/>
        <v/>
      </c>
      <c r="DG23" s="9" t="str">
        <f t="shared" si="4"/>
        <v/>
      </c>
      <c r="DH23" s="9" t="str">
        <f t="shared" si="4"/>
        <v/>
      </c>
      <c r="DI23" s="9" t="str">
        <f t="shared" si="4"/>
        <v/>
      </c>
      <c r="DJ23" s="9" t="str">
        <f t="shared" si="4"/>
        <v/>
      </c>
      <c r="DK23" s="9" t="str">
        <f t="shared" si="4"/>
        <v/>
      </c>
      <c r="DL23" s="9" t="str">
        <f t="shared" si="4"/>
        <v/>
      </c>
      <c r="DM23" s="9" t="str">
        <f t="shared" si="4"/>
        <v/>
      </c>
      <c r="DN23" s="9" t="str">
        <f t="shared" si="4"/>
        <v/>
      </c>
      <c r="DO23" s="9" t="str">
        <f t="shared" si="4"/>
        <v/>
      </c>
      <c r="DP23" s="30" t="str">
        <f t="shared" si="5"/>
        <v/>
      </c>
      <c r="DQ23" s="9" t="str">
        <f t="shared" si="5"/>
        <v/>
      </c>
      <c r="DR23" s="9" t="str">
        <f t="shared" si="5"/>
        <v/>
      </c>
      <c r="DS23" s="9" t="str">
        <f t="shared" si="5"/>
        <v/>
      </c>
      <c r="DT23" s="9" t="str">
        <f t="shared" si="5"/>
        <v/>
      </c>
      <c r="DU23" s="9" t="str">
        <f t="shared" si="5"/>
        <v/>
      </c>
      <c r="DV23" s="9" t="str">
        <f t="shared" si="5"/>
        <v/>
      </c>
      <c r="DW23" s="9" t="str">
        <f t="shared" si="5"/>
        <v/>
      </c>
      <c r="DX23" s="9" t="str">
        <f t="shared" si="5"/>
        <v/>
      </c>
      <c r="DY23" s="9" t="str">
        <f t="shared" si="5"/>
        <v/>
      </c>
      <c r="DZ23" s="9" t="str">
        <f t="shared" si="5"/>
        <v/>
      </c>
      <c r="EA23" s="9" t="str">
        <f t="shared" si="5"/>
        <v/>
      </c>
      <c r="EB23" s="41" t="str">
        <f t="shared" si="5"/>
        <v/>
      </c>
      <c r="EC23" s="9" t="str">
        <f t="shared" si="5"/>
        <v/>
      </c>
      <c r="ED23" s="9" t="str">
        <f t="shared" si="5"/>
        <v/>
      </c>
      <c r="EE23" s="9" t="str">
        <f t="shared" si="5"/>
        <v/>
      </c>
      <c r="EF23" s="9" t="str">
        <f t="shared" si="6"/>
        <v/>
      </c>
      <c r="EG23" s="9" t="str">
        <f t="shared" si="6"/>
        <v/>
      </c>
      <c r="EH23" s="9" t="str">
        <f t="shared" si="6"/>
        <v/>
      </c>
      <c r="EI23" s="49" t="str">
        <f t="shared" si="6"/>
        <v/>
      </c>
      <c r="EJ23" s="9" t="str">
        <f t="shared" si="6"/>
        <v/>
      </c>
      <c r="EK23" s="9" t="str">
        <f t="shared" si="6"/>
        <v/>
      </c>
      <c r="EL23" s="9" t="str">
        <f t="shared" si="6"/>
        <v/>
      </c>
      <c r="EM23" s="9" t="str">
        <f t="shared" si="6"/>
        <v/>
      </c>
      <c r="EN23" s="9"/>
      <c r="EO23" s="9"/>
      <c r="EP23" s="9"/>
      <c r="EQ23" s="9"/>
      <c r="ER23" s="9"/>
      <c r="ES23" s="9"/>
      <c r="ET23" s="9"/>
      <c r="EU23" s="30"/>
      <c r="EV23" s="9"/>
      <c r="EW23" s="9"/>
      <c r="EX23" s="9" t="str">
        <f t="shared" si="7"/>
        <v/>
      </c>
      <c r="EY23" s="9" t="str">
        <f t="shared" si="7"/>
        <v/>
      </c>
      <c r="EZ23" s="9"/>
      <c r="FA23" s="9" t="str">
        <f t="shared" si="8"/>
        <v/>
      </c>
      <c r="FB23" s="9" t="str">
        <f t="shared" si="8"/>
        <v/>
      </c>
      <c r="FC23" s="9" t="str">
        <f t="shared" si="8"/>
        <v/>
      </c>
      <c r="FD23" s="9" t="str">
        <f t="shared" si="8"/>
        <v/>
      </c>
      <c r="FE23" s="9" t="str">
        <f t="shared" si="8"/>
        <v/>
      </c>
      <c r="FF23" s="9" t="str">
        <f t="shared" si="8"/>
        <v/>
      </c>
      <c r="FG23" s="9" t="str">
        <f t="shared" si="8"/>
        <v/>
      </c>
      <c r="FH23" s="38" t="str">
        <f t="shared" si="8"/>
        <v/>
      </c>
      <c r="FI23" s="9" t="str">
        <f t="shared" si="8"/>
        <v/>
      </c>
      <c r="FJ23" s="9" t="str">
        <f t="shared" si="8"/>
        <v/>
      </c>
      <c r="FK23" s="9" t="str">
        <f t="shared" si="8"/>
        <v/>
      </c>
      <c r="FL23" s="49" t="str">
        <f t="shared" si="8"/>
        <v/>
      </c>
    </row>
    <row r="24" spans="1:168">
      <c r="A24" s="9">
        <v>19</v>
      </c>
      <c r="B24" s="35" t="s">
        <v>222</v>
      </c>
      <c r="C24" s="129" t="s">
        <v>2051</v>
      </c>
      <c r="D24" s="63">
        <v>127.91200000000001</v>
      </c>
      <c r="E24" s="52">
        <v>424</v>
      </c>
      <c r="F24" s="52">
        <v>8.3065999999999995</v>
      </c>
      <c r="G24" s="32">
        <v>131</v>
      </c>
      <c r="H24" s="32">
        <v>122.79232397404492</v>
      </c>
      <c r="I24" s="50">
        <v>0.05</v>
      </c>
      <c r="J24" s="40">
        <v>0.5</v>
      </c>
      <c r="K24" s="51"/>
      <c r="L24" s="51"/>
      <c r="M24" s="51"/>
      <c r="N24" s="160">
        <v>0.94857513406087024</v>
      </c>
      <c r="O24" s="40">
        <v>298.14999999999998</v>
      </c>
      <c r="P24" s="40"/>
      <c r="Q24" s="40"/>
      <c r="R24" s="40"/>
      <c r="S24" s="40"/>
      <c r="T24" s="40"/>
      <c r="U24" s="40"/>
      <c r="V24" s="99"/>
      <c r="W24" s="32">
        <v>19.779388000000004</v>
      </c>
      <c r="X24" s="40">
        <v>237.6</v>
      </c>
      <c r="Y24" s="42">
        <v>17.807670018216132</v>
      </c>
      <c r="Z24" s="42">
        <v>957.96</v>
      </c>
      <c r="AA24" s="42">
        <v>-85.06</v>
      </c>
      <c r="AB24" s="42">
        <v>215</v>
      </c>
      <c r="AC24" s="42">
        <v>256</v>
      </c>
      <c r="AD24" s="50">
        <v>31.159654000000003</v>
      </c>
      <c r="AE24" s="50">
        <v>-14.277670000000002</v>
      </c>
      <c r="AF24" s="50">
        <v>29.723513000000004</v>
      </c>
      <c r="AG24" s="50">
        <v>-13.532384000000004</v>
      </c>
      <c r="AH24" s="51"/>
      <c r="AI24" s="71">
        <v>0</v>
      </c>
      <c r="AJ24" s="71">
        <v>1100</v>
      </c>
      <c r="AK24" s="51"/>
      <c r="AL24" s="51"/>
      <c r="AM24" s="51"/>
      <c r="AN24" s="51"/>
      <c r="AO24" s="51"/>
      <c r="AP24" s="51"/>
      <c r="AQ24" s="52"/>
      <c r="AR24" s="51"/>
      <c r="AS24" s="51"/>
      <c r="AT24" s="51"/>
      <c r="AU24" s="51"/>
      <c r="AV24" s="51"/>
      <c r="AW24" s="153"/>
      <c r="AX24" s="51"/>
      <c r="AY24" s="51"/>
      <c r="AZ24" s="51"/>
      <c r="BA24" s="51"/>
      <c r="BB24" s="51"/>
      <c r="BC24" s="51"/>
      <c r="BD24" s="51"/>
      <c r="BE24" s="51"/>
      <c r="BF24" s="51"/>
      <c r="BG24" s="51"/>
      <c r="BH24" s="51"/>
      <c r="BI24" s="51"/>
      <c r="BJ24" s="51"/>
      <c r="BK24" s="51"/>
      <c r="BL24" s="51">
        <v>-100</v>
      </c>
      <c r="BM24" s="31">
        <v>2803</v>
      </c>
      <c r="BN24" s="34">
        <v>237</v>
      </c>
      <c r="BO24" s="9">
        <v>2</v>
      </c>
      <c r="BP24" s="58">
        <v>26.3781</v>
      </c>
      <c r="BQ24" s="31">
        <v>3</v>
      </c>
      <c r="BS24" s="14" t="s">
        <v>222</v>
      </c>
      <c r="BT24" s="14" t="s">
        <v>564</v>
      </c>
      <c r="BU24" s="14" t="s">
        <v>1974</v>
      </c>
      <c r="BV24" s="14" t="s">
        <v>564</v>
      </c>
      <c r="BW24" s="14" t="s">
        <v>564</v>
      </c>
      <c r="BX24" s="14" t="s">
        <v>564</v>
      </c>
      <c r="BY24" s="14" t="s">
        <v>564</v>
      </c>
      <c r="BZ24" s="14" t="s">
        <v>564</v>
      </c>
      <c r="CA24" s="158" t="s">
        <v>196</v>
      </c>
      <c r="CB24" s="14" t="s">
        <v>196</v>
      </c>
      <c r="CC24" s="14" t="s">
        <v>564</v>
      </c>
      <c r="CD24" s="14" t="s">
        <v>196</v>
      </c>
      <c r="CE24" s="14" t="s">
        <v>196</v>
      </c>
      <c r="CF24" s="14" t="s">
        <v>1862</v>
      </c>
      <c r="CG24" s="14" t="s">
        <v>187</v>
      </c>
      <c r="CH24" s="158" t="s">
        <v>196</v>
      </c>
      <c r="CI24" s="14" t="s">
        <v>196</v>
      </c>
      <c r="CJ24" s="14" t="s">
        <v>1866</v>
      </c>
      <c r="CK24" s="14" t="s">
        <v>196</v>
      </c>
      <c r="CL24" s="14" t="s">
        <v>196</v>
      </c>
      <c r="CM24" s="14" t="s">
        <v>564</v>
      </c>
      <c r="CN24" s="14" t="s">
        <v>196</v>
      </c>
      <c r="CO24" s="14" t="s">
        <v>196</v>
      </c>
      <c r="CQ24" s="1"/>
      <c r="CR24" s="1"/>
      <c r="CS24" s="1"/>
      <c r="CW24" s="9">
        <v>35</v>
      </c>
      <c r="CX24" s="35" t="s">
        <v>222</v>
      </c>
      <c r="CY24" s="63" t="s">
        <v>2051</v>
      </c>
      <c r="CZ24" s="52" t="str">
        <f t="shared" si="4"/>
        <v/>
      </c>
      <c r="DA24" s="52" t="str">
        <f t="shared" si="4"/>
        <v/>
      </c>
      <c r="DB24" s="32" t="str">
        <f t="shared" si="4"/>
        <v/>
      </c>
      <c r="DC24" s="32" t="str">
        <f t="shared" si="4"/>
        <v/>
      </c>
      <c r="DD24" s="50" t="str">
        <f t="shared" si="4"/>
        <v/>
      </c>
      <c r="DE24" s="32" t="str">
        <f t="shared" si="4"/>
        <v/>
      </c>
      <c r="DF24" s="40" t="str">
        <f t="shared" si="4"/>
        <v/>
      </c>
      <c r="DG24" s="40" t="str">
        <f t="shared" si="4"/>
        <v/>
      </c>
      <c r="DH24" s="40" t="str">
        <f t="shared" si="4"/>
        <v/>
      </c>
      <c r="DI24" s="40" t="str">
        <f t="shared" si="4"/>
        <v/>
      </c>
      <c r="DJ24" s="40" t="str">
        <f t="shared" si="4"/>
        <v/>
      </c>
      <c r="DK24" s="40" t="str">
        <f t="shared" si="4"/>
        <v/>
      </c>
      <c r="DL24" s="40" t="str">
        <f t="shared" si="4"/>
        <v/>
      </c>
      <c r="DM24" s="40" t="str">
        <f t="shared" si="4"/>
        <v/>
      </c>
      <c r="DN24" s="32" t="str">
        <f t="shared" si="4"/>
        <v/>
      </c>
      <c r="DO24" s="40" t="str">
        <f t="shared" si="4"/>
        <v/>
      </c>
      <c r="DP24" s="86" t="str">
        <f t="shared" si="5"/>
        <v/>
      </c>
      <c r="DQ24" s="42" t="str">
        <f t="shared" si="5"/>
        <v/>
      </c>
      <c r="DR24" s="42" t="str">
        <f t="shared" si="5"/>
        <v/>
      </c>
      <c r="DS24" s="42" t="str">
        <f t="shared" si="5"/>
        <v/>
      </c>
      <c r="DT24" s="42" t="str">
        <f t="shared" si="5"/>
        <v/>
      </c>
      <c r="DU24" s="42" t="str">
        <f t="shared" si="5"/>
        <v/>
      </c>
      <c r="DV24" s="50" t="str">
        <f t="shared" si="5"/>
        <v/>
      </c>
      <c r="DW24" s="50" t="str">
        <f t="shared" si="5"/>
        <v/>
      </c>
      <c r="DX24" s="50" t="str">
        <f t="shared" si="5"/>
        <v/>
      </c>
      <c r="DY24" s="50" t="str">
        <f t="shared" si="5"/>
        <v/>
      </c>
      <c r="DZ24" s="51" t="str">
        <f t="shared" si="5"/>
        <v/>
      </c>
      <c r="EA24" s="71" t="str">
        <f t="shared" si="5"/>
        <v/>
      </c>
      <c r="EB24" s="71" t="str">
        <f t="shared" si="5"/>
        <v/>
      </c>
      <c r="EC24" s="51" t="str">
        <f t="shared" si="5"/>
        <v/>
      </c>
      <c r="ED24" s="51" t="str">
        <f t="shared" si="5"/>
        <v/>
      </c>
      <c r="EE24" s="51" t="str">
        <f t="shared" si="5"/>
        <v/>
      </c>
      <c r="EF24" s="51" t="str">
        <f t="shared" si="6"/>
        <v/>
      </c>
      <c r="EG24" s="51" t="str">
        <f t="shared" si="6"/>
        <v/>
      </c>
      <c r="EH24" s="51" t="str">
        <f t="shared" si="6"/>
        <v/>
      </c>
      <c r="EI24" s="51" t="str">
        <f t="shared" si="6"/>
        <v/>
      </c>
      <c r="EJ24" s="52" t="str">
        <f t="shared" si="6"/>
        <v/>
      </c>
      <c r="EK24" s="51" t="str">
        <f t="shared" si="6"/>
        <v/>
      </c>
      <c r="EL24" s="51" t="str">
        <f t="shared" si="6"/>
        <v/>
      </c>
      <c r="EM24" s="51" t="str">
        <f t="shared" si="6"/>
        <v/>
      </c>
      <c r="EN24" s="51"/>
      <c r="EO24" s="51"/>
      <c r="EP24" s="51"/>
      <c r="EQ24" s="51"/>
      <c r="ER24" s="51"/>
      <c r="ES24" s="51"/>
      <c r="ET24" s="51"/>
      <c r="EU24" s="86"/>
      <c r="EV24" s="51"/>
      <c r="EW24" s="51"/>
      <c r="EX24" s="51" t="str">
        <f t="shared" si="7"/>
        <v/>
      </c>
      <c r="EY24" s="51" t="str">
        <f t="shared" si="7"/>
        <v/>
      </c>
      <c r="EZ24" s="51"/>
      <c r="FA24" s="51" t="str">
        <f t="shared" si="8"/>
        <v/>
      </c>
      <c r="FB24" s="51" t="str">
        <f t="shared" si="8"/>
        <v/>
      </c>
      <c r="FC24" s="51" t="str">
        <f t="shared" si="8"/>
        <v/>
      </c>
      <c r="FD24" s="51" t="str">
        <f t="shared" si="8"/>
        <v/>
      </c>
      <c r="FE24" s="51" t="str">
        <f t="shared" si="8"/>
        <v/>
      </c>
      <c r="FF24" s="51" t="str">
        <f t="shared" si="8"/>
        <v/>
      </c>
      <c r="FG24" s="51" t="str">
        <f t="shared" si="8"/>
        <v/>
      </c>
      <c r="FH24" s="51" t="str">
        <f t="shared" si="8"/>
        <v/>
      </c>
      <c r="FI24" s="51" t="str">
        <f t="shared" si="8"/>
        <v/>
      </c>
      <c r="FJ24" s="31" t="str">
        <f t="shared" si="8"/>
        <v/>
      </c>
      <c r="FK24" s="34" t="str">
        <f t="shared" si="8"/>
        <v/>
      </c>
      <c r="FL24" s="87" t="str">
        <f t="shared" si="8"/>
        <v/>
      </c>
    </row>
    <row r="25" spans="1:168">
      <c r="A25" s="9">
        <v>20</v>
      </c>
      <c r="B25" s="12" t="s">
        <v>1916</v>
      </c>
      <c r="C25" s="127" t="s">
        <v>2052</v>
      </c>
      <c r="D25" s="62">
        <v>2.016</v>
      </c>
      <c r="E25" s="53">
        <v>33.18</v>
      </c>
      <c r="F25" s="53">
        <v>1.3149999999999999</v>
      </c>
      <c r="G25" s="66">
        <v>66.948999999999998</v>
      </c>
      <c r="H25" s="175">
        <v>69.599999999999994</v>
      </c>
      <c r="I25" s="49">
        <v>0</v>
      </c>
      <c r="J25" s="9"/>
      <c r="K25" s="9"/>
      <c r="L25" s="9"/>
      <c r="M25" s="9">
        <v>0</v>
      </c>
      <c r="N25" s="155">
        <v>8.9154000000000004E-3</v>
      </c>
      <c r="O25" s="9">
        <v>298.14999999999998</v>
      </c>
      <c r="P25" s="9"/>
      <c r="Q25" s="9"/>
      <c r="R25" s="9"/>
      <c r="S25" s="9"/>
      <c r="T25" s="9"/>
      <c r="U25" s="9">
        <v>2.827</v>
      </c>
      <c r="V25" s="100">
        <v>59.7</v>
      </c>
      <c r="W25" s="9">
        <v>0.89910000000000001</v>
      </c>
      <c r="X25" s="9">
        <v>20.38</v>
      </c>
      <c r="Y25" s="9">
        <v>18.526070018216132</v>
      </c>
      <c r="Z25" s="9">
        <v>164.9</v>
      </c>
      <c r="AA25" s="9">
        <v>3.19</v>
      </c>
      <c r="AB25" s="9">
        <v>14</v>
      </c>
      <c r="AC25" s="9">
        <v>25</v>
      </c>
      <c r="AD25" s="27">
        <v>27.143999999999998</v>
      </c>
      <c r="AE25" s="27">
        <v>9.2742000000000004</v>
      </c>
      <c r="AF25" s="27">
        <v>-13.8087</v>
      </c>
      <c r="AG25" s="176">
        <v>7.6454599999999999</v>
      </c>
      <c r="AH25" s="176"/>
      <c r="AI25" s="9">
        <v>100</v>
      </c>
      <c r="AJ25" s="41">
        <v>1500</v>
      </c>
      <c r="AK25" s="9"/>
      <c r="AL25" s="9"/>
      <c r="AM25" s="9"/>
      <c r="AN25" s="9"/>
      <c r="AO25" s="9"/>
      <c r="AP25" s="49">
        <v>0.11700000000000001</v>
      </c>
      <c r="AQ25" s="53">
        <v>13.946999999999999</v>
      </c>
      <c r="AR25" s="9"/>
      <c r="AS25" s="9"/>
      <c r="AT25" s="9"/>
      <c r="AU25" s="9"/>
      <c r="AV25" s="9"/>
      <c r="AW25" s="155">
        <v>0.61099999999999999</v>
      </c>
      <c r="AX25" s="9">
        <v>0</v>
      </c>
      <c r="AY25" s="9">
        <v>1.75</v>
      </c>
      <c r="AZ25" s="9">
        <v>-20</v>
      </c>
      <c r="BA25" s="9">
        <v>100</v>
      </c>
      <c r="BB25" s="53">
        <v>0.1731</v>
      </c>
      <c r="BC25" s="53">
        <v>94</v>
      </c>
      <c r="BD25" s="53" t="s">
        <v>86</v>
      </c>
      <c r="BE25" s="59">
        <v>-185</v>
      </c>
      <c r="BF25" s="59">
        <v>100</v>
      </c>
      <c r="BG25" s="59"/>
      <c r="BH25" s="59"/>
      <c r="BI25" s="59"/>
      <c r="BJ25" s="59"/>
      <c r="BK25" s="38">
        <v>17.837301587301589</v>
      </c>
      <c r="BL25" s="9">
        <v>0</v>
      </c>
      <c r="BM25" s="9">
        <v>71.31</v>
      </c>
      <c r="BN25" s="9">
        <v>20.38</v>
      </c>
      <c r="BO25" s="9">
        <v>2</v>
      </c>
      <c r="BP25" s="9">
        <v>0</v>
      </c>
      <c r="BQ25" s="59">
        <v>4</v>
      </c>
      <c r="BS25" s="14" t="s">
        <v>162</v>
      </c>
      <c r="BT25" s="14" t="s">
        <v>3325</v>
      </c>
      <c r="BU25" s="14" t="s">
        <v>3325</v>
      </c>
      <c r="BV25" s="14" t="s">
        <v>3325</v>
      </c>
      <c r="BW25" s="14" t="s">
        <v>202</v>
      </c>
      <c r="BX25" s="14" t="s">
        <v>3325</v>
      </c>
      <c r="BY25" s="14" t="s">
        <v>3325</v>
      </c>
      <c r="BZ25" s="14" t="s">
        <v>198</v>
      </c>
      <c r="CA25" s="158" t="s">
        <v>196</v>
      </c>
      <c r="CB25" s="14" t="s">
        <v>1941</v>
      </c>
      <c r="CC25" s="14" t="s">
        <v>2480</v>
      </c>
      <c r="CD25" s="14" t="s">
        <v>196</v>
      </c>
      <c r="CE25" s="14" t="s">
        <v>75</v>
      </c>
      <c r="CF25" s="14" t="s">
        <v>1862</v>
      </c>
      <c r="CG25" s="14" t="s">
        <v>3325</v>
      </c>
      <c r="CH25" s="158" t="s">
        <v>1954</v>
      </c>
      <c r="CI25" s="14" t="s">
        <v>196</v>
      </c>
      <c r="CJ25" s="14" t="s">
        <v>1870</v>
      </c>
      <c r="CK25" s="14" t="s">
        <v>196</v>
      </c>
      <c r="CL25" s="14" t="s">
        <v>196</v>
      </c>
      <c r="CM25" s="14" t="s">
        <v>75</v>
      </c>
      <c r="CN25" s="14" t="s">
        <v>196</v>
      </c>
      <c r="CO25" s="14" t="s">
        <v>75</v>
      </c>
      <c r="CQ25" s="1"/>
      <c r="CR25" s="1"/>
      <c r="CS25" s="1"/>
      <c r="CW25" s="9">
        <v>9</v>
      </c>
      <c r="CX25" s="12" t="s">
        <v>608</v>
      </c>
      <c r="CY25" s="62" t="s">
        <v>2052</v>
      </c>
      <c r="CZ25" s="53" t="str">
        <f t="shared" si="4"/>
        <v/>
      </c>
      <c r="DA25" s="53" t="str">
        <f t="shared" si="4"/>
        <v/>
      </c>
      <c r="DB25" s="66" t="str">
        <f t="shared" si="4"/>
        <v/>
      </c>
      <c r="DC25" s="66" t="str">
        <f t="shared" si="4"/>
        <v/>
      </c>
      <c r="DD25" s="68" t="str">
        <f t="shared" si="4"/>
        <v/>
      </c>
      <c r="DE25" s="9" t="str">
        <f t="shared" si="4"/>
        <v/>
      </c>
      <c r="DF25" s="9" t="str">
        <f t="shared" si="4"/>
        <v/>
      </c>
      <c r="DG25" s="9" t="str">
        <f t="shared" si="4"/>
        <v/>
      </c>
      <c r="DH25" s="9" t="str">
        <f t="shared" si="4"/>
        <v/>
      </c>
      <c r="DI25" s="9" t="str">
        <f t="shared" si="4"/>
        <v/>
      </c>
      <c r="DJ25" s="9" t="str">
        <f t="shared" si="4"/>
        <v/>
      </c>
      <c r="DK25" s="9" t="str">
        <f t="shared" si="4"/>
        <v/>
      </c>
      <c r="DL25" s="9" t="str">
        <f t="shared" si="4"/>
        <v/>
      </c>
      <c r="DM25" s="9" t="str">
        <f t="shared" si="4"/>
        <v/>
      </c>
      <c r="DN25" s="9" t="str">
        <f t="shared" si="4"/>
        <v/>
      </c>
      <c r="DO25" s="9" t="str">
        <f t="shared" si="4"/>
        <v/>
      </c>
      <c r="DP25" s="30" t="str">
        <f t="shared" si="5"/>
        <v/>
      </c>
      <c r="DQ25" s="9" t="str">
        <f t="shared" si="5"/>
        <v/>
      </c>
      <c r="DR25" s="9" t="str">
        <f t="shared" si="5"/>
        <v/>
      </c>
      <c r="DS25" s="9" t="str">
        <f t="shared" si="5"/>
        <v/>
      </c>
      <c r="DT25" s="9" t="str">
        <f t="shared" si="5"/>
        <v/>
      </c>
      <c r="DU25" s="9" t="str">
        <f t="shared" si="5"/>
        <v/>
      </c>
      <c r="DV25" s="9" t="str">
        <f t="shared" si="5"/>
        <v/>
      </c>
      <c r="DW25" s="9" t="str">
        <f t="shared" si="5"/>
        <v/>
      </c>
      <c r="DX25" s="9" t="str">
        <f t="shared" si="5"/>
        <v/>
      </c>
      <c r="DY25" s="9" t="str">
        <f t="shared" si="5"/>
        <v/>
      </c>
      <c r="DZ25" s="9" t="str">
        <f t="shared" si="5"/>
        <v/>
      </c>
      <c r="EA25" s="9" t="str">
        <f t="shared" si="5"/>
        <v/>
      </c>
      <c r="EB25" s="41" t="str">
        <f t="shared" si="5"/>
        <v/>
      </c>
      <c r="EC25" s="9" t="str">
        <f t="shared" si="5"/>
        <v/>
      </c>
      <c r="ED25" s="9" t="str">
        <f t="shared" si="5"/>
        <v/>
      </c>
      <c r="EE25" s="9" t="str">
        <f t="shared" si="5"/>
        <v/>
      </c>
      <c r="EF25" s="9" t="str">
        <f t="shared" si="6"/>
        <v/>
      </c>
      <c r="EG25" s="9" t="str">
        <f t="shared" si="6"/>
        <v/>
      </c>
      <c r="EH25" s="9" t="str">
        <f t="shared" si="6"/>
        <v/>
      </c>
      <c r="EI25" s="49" t="str">
        <f t="shared" si="6"/>
        <v/>
      </c>
      <c r="EJ25" s="53" t="str">
        <f t="shared" si="6"/>
        <v/>
      </c>
      <c r="EK25" s="9" t="str">
        <f t="shared" si="6"/>
        <v/>
      </c>
      <c r="EL25" s="9" t="str">
        <f t="shared" si="6"/>
        <v/>
      </c>
      <c r="EM25" s="9" t="str">
        <f t="shared" si="6"/>
        <v/>
      </c>
      <c r="EN25" s="9"/>
      <c r="EO25" s="9"/>
      <c r="EP25" s="9"/>
      <c r="EQ25" s="9"/>
      <c r="ER25" s="9"/>
      <c r="ES25" s="9">
        <v>0.61099999999999999</v>
      </c>
      <c r="ET25" s="9">
        <v>0</v>
      </c>
      <c r="EU25" s="30">
        <v>1.75</v>
      </c>
      <c r="EV25" s="9">
        <v>-20</v>
      </c>
      <c r="EW25" s="9">
        <v>100</v>
      </c>
      <c r="EX25" s="53" t="str">
        <f t="shared" si="7"/>
        <v/>
      </c>
      <c r="EY25" s="53" t="str">
        <f t="shared" si="7"/>
        <v/>
      </c>
      <c r="EZ25" s="53" t="s">
        <v>86</v>
      </c>
      <c r="FA25" s="53" t="str">
        <f t="shared" si="8"/>
        <v/>
      </c>
      <c r="FB25" s="59" t="str">
        <f t="shared" si="8"/>
        <v/>
      </c>
      <c r="FC25" s="59" t="str">
        <f t="shared" si="8"/>
        <v/>
      </c>
      <c r="FD25" s="59" t="str">
        <f t="shared" si="8"/>
        <v/>
      </c>
      <c r="FE25" s="59" t="str">
        <f t="shared" si="8"/>
        <v/>
      </c>
      <c r="FF25" s="59" t="str">
        <f t="shared" si="8"/>
        <v/>
      </c>
      <c r="FG25" s="59" t="str">
        <f t="shared" si="8"/>
        <v/>
      </c>
      <c r="FH25" s="38" t="str">
        <f t="shared" si="8"/>
        <v/>
      </c>
      <c r="FI25" s="9" t="str">
        <f t="shared" si="8"/>
        <v/>
      </c>
      <c r="FJ25" s="9" t="str">
        <f t="shared" si="8"/>
        <v/>
      </c>
      <c r="FK25" s="9" t="str">
        <f t="shared" si="8"/>
        <v/>
      </c>
      <c r="FL25" s="49" t="str">
        <f t="shared" si="8"/>
        <v/>
      </c>
    </row>
    <row r="26" spans="1:168">
      <c r="A26" s="9">
        <v>21</v>
      </c>
      <c r="B26" s="8" t="s">
        <v>606</v>
      </c>
      <c r="C26" s="127" t="s">
        <v>2053</v>
      </c>
      <c r="D26" s="62">
        <v>18.015000000000001</v>
      </c>
      <c r="E26" s="65">
        <v>647.29</v>
      </c>
      <c r="F26" s="53">
        <v>22.04</v>
      </c>
      <c r="G26" s="66">
        <v>56</v>
      </c>
      <c r="H26" s="66">
        <v>56.855538755077887</v>
      </c>
      <c r="I26" s="49">
        <v>0.33400000000000002</v>
      </c>
      <c r="J26" s="9">
        <v>0</v>
      </c>
      <c r="K26" s="9">
        <v>7.5908000000000003E-2</v>
      </c>
      <c r="L26" s="9">
        <v>2.3E-2</v>
      </c>
      <c r="M26" s="9">
        <v>3.9E-2</v>
      </c>
      <c r="N26" s="155">
        <v>1.0049999999999999</v>
      </c>
      <c r="O26" s="9">
        <v>293.14999999999998</v>
      </c>
      <c r="P26" s="9">
        <v>-5.89</v>
      </c>
      <c r="Q26" s="9">
        <v>17.286000000000001</v>
      </c>
      <c r="R26" s="9"/>
      <c r="S26" s="9">
        <v>0</v>
      </c>
      <c r="T26" s="9">
        <v>100</v>
      </c>
      <c r="U26" s="9">
        <v>2.641</v>
      </c>
      <c r="V26" s="9">
        <v>809.1</v>
      </c>
      <c r="W26" s="9">
        <v>40.630000000000003</v>
      </c>
      <c r="X26" s="9">
        <v>373.15</v>
      </c>
      <c r="Y26" s="9">
        <v>23.196400000000001</v>
      </c>
      <c r="Z26" s="9">
        <v>3816.44</v>
      </c>
      <c r="AA26" s="9">
        <v>-46.13</v>
      </c>
      <c r="AB26" s="9">
        <v>273</v>
      </c>
      <c r="AC26" s="9">
        <v>441</v>
      </c>
      <c r="AD26" s="9">
        <v>32.244</v>
      </c>
      <c r="AE26" s="9">
        <v>1.923</v>
      </c>
      <c r="AF26" s="9">
        <v>10.56</v>
      </c>
      <c r="AG26" s="9">
        <v>-3.597</v>
      </c>
      <c r="AH26" s="9">
        <v>0</v>
      </c>
      <c r="AI26" s="9">
        <v>0</v>
      </c>
      <c r="AJ26" s="41">
        <v>1500</v>
      </c>
      <c r="AK26" s="9">
        <v>4.1790000000000003</v>
      </c>
      <c r="AL26" s="9">
        <v>25</v>
      </c>
      <c r="AM26" s="9">
        <v>0</v>
      </c>
      <c r="AN26" s="9"/>
      <c r="AO26" s="9"/>
      <c r="AP26" s="49">
        <v>6.01</v>
      </c>
      <c r="AQ26" s="9">
        <v>273.14999999999998</v>
      </c>
      <c r="AR26" s="9">
        <v>2.27E-5</v>
      </c>
      <c r="AS26" s="9">
        <v>25</v>
      </c>
      <c r="AT26" s="9"/>
      <c r="AU26" s="9">
        <v>0</v>
      </c>
      <c r="AV26" s="9">
        <v>100</v>
      </c>
      <c r="AW26" s="155">
        <v>0.219</v>
      </c>
      <c r="AX26" s="9">
        <v>0</v>
      </c>
      <c r="AY26" s="9">
        <v>1.75</v>
      </c>
      <c r="AZ26" s="9">
        <v>-20</v>
      </c>
      <c r="BA26" s="9">
        <v>100</v>
      </c>
      <c r="BB26" s="9">
        <v>1.6199999999999999E-2</v>
      </c>
      <c r="BC26" s="9">
        <v>8.5000000000000006E-5</v>
      </c>
      <c r="BD26" s="9" t="s">
        <v>2040</v>
      </c>
      <c r="BE26" s="37">
        <v>-10</v>
      </c>
      <c r="BF26" s="37">
        <v>100</v>
      </c>
      <c r="BG26" s="9">
        <v>0.58699999999999997</v>
      </c>
      <c r="BH26" s="9">
        <v>3.2699999999999999E-3</v>
      </c>
      <c r="BI26" s="9">
        <v>-30</v>
      </c>
      <c r="BJ26" s="9">
        <v>80</v>
      </c>
      <c r="BK26" s="38">
        <v>3.38939772411879</v>
      </c>
      <c r="BL26" s="9">
        <v>0</v>
      </c>
      <c r="BM26" s="9">
        <v>998</v>
      </c>
      <c r="BN26" s="9">
        <v>293</v>
      </c>
      <c r="BO26" s="9">
        <v>3</v>
      </c>
      <c r="BP26" s="9">
        <v>-242</v>
      </c>
      <c r="BQ26" s="59">
        <v>3</v>
      </c>
      <c r="BS26" s="14" t="s">
        <v>12</v>
      </c>
      <c r="BT26" s="14" t="s">
        <v>202</v>
      </c>
      <c r="BU26" s="14" t="s">
        <v>187</v>
      </c>
      <c r="BV26" s="14" t="s">
        <v>203</v>
      </c>
      <c r="BW26" s="14" t="s">
        <v>202</v>
      </c>
      <c r="BX26" s="14" t="s">
        <v>200</v>
      </c>
      <c r="BY26" s="14" t="s">
        <v>200</v>
      </c>
      <c r="BZ26" s="14" t="s">
        <v>204</v>
      </c>
      <c r="CA26" s="158" t="s">
        <v>205</v>
      </c>
      <c r="CB26" s="14" t="s">
        <v>1941</v>
      </c>
      <c r="CC26" s="14" t="s">
        <v>202</v>
      </c>
      <c r="CD26" s="14" t="s">
        <v>106</v>
      </c>
      <c r="CE26" s="14" t="s">
        <v>2789</v>
      </c>
      <c r="CF26" s="14" t="s">
        <v>2790</v>
      </c>
      <c r="CG26" s="14" t="s">
        <v>24</v>
      </c>
      <c r="CH26" s="158" t="s">
        <v>1972</v>
      </c>
      <c r="CI26" s="14" t="s">
        <v>151</v>
      </c>
      <c r="CJ26" s="14"/>
      <c r="CK26" s="14" t="s">
        <v>75</v>
      </c>
      <c r="CL26" s="14" t="s">
        <v>75</v>
      </c>
      <c r="CM26" s="14" t="s">
        <v>75</v>
      </c>
      <c r="CN26" s="14" t="s">
        <v>196</v>
      </c>
      <c r="CO26" s="14" t="s">
        <v>75</v>
      </c>
      <c r="CQ26" s="1"/>
      <c r="CR26" s="1"/>
      <c r="CS26" s="1"/>
      <c r="CW26" s="9">
        <v>1</v>
      </c>
      <c r="CX26" s="8" t="s">
        <v>606</v>
      </c>
      <c r="CY26" s="62" t="s">
        <v>2053</v>
      </c>
      <c r="CZ26" s="65" t="str">
        <f t="shared" si="4"/>
        <v/>
      </c>
      <c r="DA26" s="53" t="str">
        <f t="shared" si="4"/>
        <v/>
      </c>
      <c r="DB26" s="66" t="str">
        <f t="shared" si="4"/>
        <v/>
      </c>
      <c r="DC26" s="66" t="str">
        <f t="shared" si="4"/>
        <v/>
      </c>
      <c r="DD26" s="49" t="str">
        <f t="shared" si="4"/>
        <v/>
      </c>
      <c r="DE26" s="9" t="str">
        <f t="shared" si="4"/>
        <v/>
      </c>
      <c r="DF26" s="9" t="str">
        <f t="shared" si="4"/>
        <v/>
      </c>
      <c r="DG26" s="9" t="str">
        <f t="shared" si="4"/>
        <v/>
      </c>
      <c r="DH26" s="9" t="str">
        <f t="shared" si="4"/>
        <v/>
      </c>
      <c r="DI26" s="9" t="str">
        <f t="shared" si="4"/>
        <v/>
      </c>
      <c r="DJ26" s="9" t="str">
        <f t="shared" si="4"/>
        <v/>
      </c>
      <c r="DK26" s="9" t="str">
        <f t="shared" si="4"/>
        <v/>
      </c>
      <c r="DL26" s="9" t="str">
        <f t="shared" si="4"/>
        <v/>
      </c>
      <c r="DM26" s="9" t="str">
        <f t="shared" si="4"/>
        <v/>
      </c>
      <c r="DN26" s="9" t="str">
        <f t="shared" si="4"/>
        <v/>
      </c>
      <c r="DO26" s="9" t="str">
        <f t="shared" si="4"/>
        <v/>
      </c>
      <c r="DP26" s="30" t="str">
        <f t="shared" si="5"/>
        <v/>
      </c>
      <c r="DQ26" s="9" t="str">
        <f t="shared" si="5"/>
        <v/>
      </c>
      <c r="DR26" s="9" t="str">
        <f t="shared" si="5"/>
        <v/>
      </c>
      <c r="DS26" s="9" t="str">
        <f t="shared" si="5"/>
        <v/>
      </c>
      <c r="DT26" s="9" t="str">
        <f t="shared" si="5"/>
        <v/>
      </c>
      <c r="DU26" s="9" t="str">
        <f t="shared" si="5"/>
        <v/>
      </c>
      <c r="DV26" s="9" t="str">
        <f t="shared" si="5"/>
        <v/>
      </c>
      <c r="DW26" s="9" t="str">
        <f t="shared" si="5"/>
        <v/>
      </c>
      <c r="DX26" s="9" t="str">
        <f t="shared" si="5"/>
        <v/>
      </c>
      <c r="DY26" s="9" t="str">
        <f t="shared" si="5"/>
        <v/>
      </c>
      <c r="DZ26" s="9" t="str">
        <f t="shared" si="5"/>
        <v/>
      </c>
      <c r="EA26" s="9" t="str">
        <f t="shared" si="5"/>
        <v/>
      </c>
      <c r="EB26" s="41" t="str">
        <f t="shared" si="5"/>
        <v/>
      </c>
      <c r="EC26" s="9" t="str">
        <f t="shared" si="5"/>
        <v/>
      </c>
      <c r="ED26" s="9" t="str">
        <f t="shared" si="5"/>
        <v/>
      </c>
      <c r="EE26" s="9" t="str">
        <f t="shared" si="5"/>
        <v/>
      </c>
      <c r="EF26" s="9" t="str">
        <f t="shared" si="6"/>
        <v/>
      </c>
      <c r="EG26" s="9" t="str">
        <f t="shared" si="6"/>
        <v/>
      </c>
      <c r="EH26" s="9" t="str">
        <f t="shared" si="6"/>
        <v/>
      </c>
      <c r="EI26" s="49" t="str">
        <f t="shared" si="6"/>
        <v/>
      </c>
      <c r="EJ26" s="9" t="str">
        <f t="shared" si="6"/>
        <v/>
      </c>
      <c r="EK26" s="9" t="str">
        <f t="shared" si="6"/>
        <v/>
      </c>
      <c r="EL26" s="9" t="str">
        <f t="shared" si="6"/>
        <v/>
      </c>
      <c r="EM26" s="9" t="str">
        <f t="shared" si="6"/>
        <v/>
      </c>
      <c r="EN26" s="9">
        <v>2.27E-5</v>
      </c>
      <c r="EO26" s="9">
        <v>25</v>
      </c>
      <c r="EP26" s="9"/>
      <c r="EQ26" s="9">
        <v>0</v>
      </c>
      <c r="ER26" s="9">
        <v>100</v>
      </c>
      <c r="ES26" s="9">
        <v>0.219</v>
      </c>
      <c r="ET26" s="9">
        <v>0</v>
      </c>
      <c r="EU26" s="30">
        <v>1.75</v>
      </c>
      <c r="EV26" s="9">
        <v>-20</v>
      </c>
      <c r="EW26" s="9">
        <v>100</v>
      </c>
      <c r="EX26" s="9" t="str">
        <f t="shared" si="7"/>
        <v/>
      </c>
      <c r="EY26" s="9" t="str">
        <f t="shared" si="7"/>
        <v/>
      </c>
      <c r="EZ26" s="9" t="s">
        <v>2040</v>
      </c>
      <c r="FA26" s="9" t="str">
        <f t="shared" si="8"/>
        <v/>
      </c>
      <c r="FB26" s="37" t="str">
        <f t="shared" si="8"/>
        <v/>
      </c>
      <c r="FC26" s="37" t="str">
        <f t="shared" si="8"/>
        <v/>
      </c>
      <c r="FD26" s="9" t="str">
        <f t="shared" si="8"/>
        <v/>
      </c>
      <c r="FE26" s="9" t="str">
        <f t="shared" si="8"/>
        <v/>
      </c>
      <c r="FF26" s="9" t="str">
        <f t="shared" si="8"/>
        <v/>
      </c>
      <c r="FG26" s="9" t="str">
        <f t="shared" si="8"/>
        <v/>
      </c>
      <c r="FH26" s="38" t="str">
        <f t="shared" si="8"/>
        <v/>
      </c>
      <c r="FI26" s="9" t="str">
        <f t="shared" si="8"/>
        <v/>
      </c>
      <c r="FJ26" s="9" t="str">
        <f t="shared" si="8"/>
        <v/>
      </c>
      <c r="FK26" s="9" t="str">
        <f t="shared" si="8"/>
        <v/>
      </c>
      <c r="FL26" s="49" t="str">
        <f t="shared" si="8"/>
        <v/>
      </c>
    </row>
    <row r="27" spans="1:168">
      <c r="A27" s="9">
        <v>22</v>
      </c>
      <c r="B27" s="8" t="s">
        <v>615</v>
      </c>
      <c r="C27" s="127" t="s">
        <v>2054</v>
      </c>
      <c r="D27" s="62">
        <v>34.082000000000001</v>
      </c>
      <c r="E27" s="53">
        <v>373.2</v>
      </c>
      <c r="F27" s="53">
        <v>8.93</v>
      </c>
      <c r="G27" s="66">
        <v>98.5</v>
      </c>
      <c r="H27" s="175">
        <v>98.5</v>
      </c>
      <c r="I27" s="49">
        <v>0.1</v>
      </c>
      <c r="J27" s="9"/>
      <c r="K27" s="9"/>
      <c r="L27" s="9"/>
      <c r="M27" s="9">
        <v>-4.0000000000000001E-3</v>
      </c>
      <c r="N27" s="155">
        <v>0.12</v>
      </c>
      <c r="O27" s="9">
        <v>298.14999999999998</v>
      </c>
      <c r="P27" s="9"/>
      <c r="Q27" s="9"/>
      <c r="R27" s="9"/>
      <c r="S27" s="9"/>
      <c r="T27" s="9"/>
      <c r="U27" s="9">
        <v>3.6230000000000002</v>
      </c>
      <c r="V27" s="100">
        <v>301.10000000000002</v>
      </c>
      <c r="W27" s="9"/>
      <c r="X27" s="9">
        <v>212.45</v>
      </c>
      <c r="Y27" s="9">
        <v>20.9968</v>
      </c>
      <c r="Z27" s="9">
        <v>1768.69</v>
      </c>
      <c r="AA27" s="9">
        <v>-26.06</v>
      </c>
      <c r="AB27" s="9">
        <v>190</v>
      </c>
      <c r="AC27" s="9">
        <v>230</v>
      </c>
      <c r="AD27" s="9">
        <v>31.943000000000001</v>
      </c>
      <c r="AE27" s="9">
        <v>1.4370000000000001</v>
      </c>
      <c r="AF27" s="9">
        <v>24.32</v>
      </c>
      <c r="AG27" s="9">
        <v>-11.77</v>
      </c>
      <c r="AH27" s="9">
        <v>0</v>
      </c>
      <c r="AI27" s="9">
        <v>0</v>
      </c>
      <c r="AJ27" s="41">
        <v>1500</v>
      </c>
      <c r="AK27" s="9"/>
      <c r="AL27" s="9"/>
      <c r="AM27" s="9"/>
      <c r="AN27" s="9"/>
      <c r="AO27" s="9"/>
      <c r="AP27" s="49">
        <v>2.38</v>
      </c>
      <c r="AQ27" s="9">
        <v>187.63</v>
      </c>
      <c r="AR27" s="9"/>
      <c r="AS27" s="9"/>
      <c r="AT27" s="9"/>
      <c r="AU27" s="9"/>
      <c r="AV27" s="9"/>
      <c r="AW27" s="155"/>
      <c r="AX27" s="9"/>
      <c r="AY27" s="9"/>
      <c r="AZ27" s="9"/>
      <c r="BA27" s="9"/>
      <c r="BB27" s="9"/>
      <c r="BC27" s="9"/>
      <c r="BD27" s="9"/>
      <c r="BE27" s="9"/>
      <c r="BF27" s="9"/>
      <c r="BG27" s="9"/>
      <c r="BH27" s="9"/>
      <c r="BI27" s="9"/>
      <c r="BJ27" s="9"/>
      <c r="BK27" s="38">
        <v>1.9617393345460947</v>
      </c>
      <c r="BL27" s="9">
        <v>0</v>
      </c>
      <c r="BM27" s="9"/>
      <c r="BN27" s="9"/>
      <c r="BO27" s="9">
        <v>3</v>
      </c>
      <c r="BP27" s="9">
        <v>-20.63</v>
      </c>
      <c r="BQ27" s="59">
        <v>3</v>
      </c>
      <c r="BS27" s="14" t="s">
        <v>168</v>
      </c>
      <c r="BT27" s="14" t="s">
        <v>202</v>
      </c>
      <c r="BU27" s="14" t="s">
        <v>3034</v>
      </c>
      <c r="BV27" s="14" t="s">
        <v>203</v>
      </c>
      <c r="BW27" s="14" t="s">
        <v>202</v>
      </c>
      <c r="BX27" s="14" t="s">
        <v>196</v>
      </c>
      <c r="BY27" s="14" t="s">
        <v>196</v>
      </c>
      <c r="BZ27" s="14" t="s">
        <v>204</v>
      </c>
      <c r="CA27" s="158" t="s">
        <v>196</v>
      </c>
      <c r="CB27" s="14" t="s">
        <v>1941</v>
      </c>
      <c r="CC27" s="14" t="s">
        <v>202</v>
      </c>
      <c r="CD27" s="14" t="s">
        <v>196</v>
      </c>
      <c r="CE27" s="14" t="s">
        <v>196</v>
      </c>
      <c r="CF27" s="14" t="s">
        <v>1862</v>
      </c>
      <c r="CG27" s="14" t="s">
        <v>191</v>
      </c>
      <c r="CH27" s="158" t="s">
        <v>196</v>
      </c>
      <c r="CI27" s="14" t="s">
        <v>196</v>
      </c>
      <c r="CJ27" s="14" t="s">
        <v>1870</v>
      </c>
      <c r="CK27" s="14" t="s">
        <v>196</v>
      </c>
      <c r="CL27" s="14" t="s">
        <v>196</v>
      </c>
      <c r="CM27" s="14" t="s">
        <v>75</v>
      </c>
      <c r="CN27" s="14" t="s">
        <v>196</v>
      </c>
      <c r="CO27" s="14" t="s">
        <v>75</v>
      </c>
      <c r="CQ27" s="1"/>
      <c r="CR27" s="1"/>
      <c r="CS27" s="1"/>
      <c r="CW27" s="9">
        <v>31</v>
      </c>
      <c r="CX27" s="8" t="s">
        <v>615</v>
      </c>
      <c r="CY27" s="62" t="s">
        <v>2054</v>
      </c>
      <c r="CZ27" s="53" t="str">
        <f t="shared" si="4"/>
        <v/>
      </c>
      <c r="DA27" s="53" t="str">
        <f t="shared" si="4"/>
        <v/>
      </c>
      <c r="DB27" s="66" t="str">
        <f t="shared" si="4"/>
        <v/>
      </c>
      <c r="DC27" s="66" t="str">
        <f t="shared" si="4"/>
        <v/>
      </c>
      <c r="DD27" s="49" t="str">
        <f t="shared" si="4"/>
        <v/>
      </c>
      <c r="DE27" s="9" t="str">
        <f t="shared" si="4"/>
        <v/>
      </c>
      <c r="DF27" s="9" t="str">
        <f t="shared" si="4"/>
        <v/>
      </c>
      <c r="DG27" s="9" t="str">
        <f t="shared" si="4"/>
        <v/>
      </c>
      <c r="DH27" s="9" t="str">
        <f t="shared" si="4"/>
        <v/>
      </c>
      <c r="DI27" s="9" t="str">
        <f t="shared" si="4"/>
        <v/>
      </c>
      <c r="DJ27" s="9" t="str">
        <f t="shared" si="4"/>
        <v/>
      </c>
      <c r="DK27" s="9" t="str">
        <f t="shared" si="4"/>
        <v/>
      </c>
      <c r="DL27" s="9" t="str">
        <f t="shared" si="4"/>
        <v/>
      </c>
      <c r="DM27" s="9" t="str">
        <f t="shared" si="4"/>
        <v/>
      </c>
      <c r="DN27" s="9" t="str">
        <f t="shared" si="4"/>
        <v/>
      </c>
      <c r="DO27" s="9" t="str">
        <f t="shared" si="4"/>
        <v/>
      </c>
      <c r="DP27" s="30" t="str">
        <f t="shared" si="5"/>
        <v/>
      </c>
      <c r="DQ27" s="9" t="str">
        <f t="shared" si="5"/>
        <v/>
      </c>
      <c r="DR27" s="9" t="str">
        <f t="shared" si="5"/>
        <v/>
      </c>
      <c r="DS27" s="9" t="str">
        <f t="shared" si="5"/>
        <v/>
      </c>
      <c r="DT27" s="9" t="str">
        <f t="shared" si="5"/>
        <v/>
      </c>
      <c r="DU27" s="9" t="str">
        <f t="shared" si="5"/>
        <v/>
      </c>
      <c r="DV27" s="9" t="str">
        <f t="shared" si="5"/>
        <v/>
      </c>
      <c r="DW27" s="9" t="str">
        <f t="shared" si="5"/>
        <v/>
      </c>
      <c r="DX27" s="9" t="str">
        <f t="shared" si="5"/>
        <v/>
      </c>
      <c r="DY27" s="9" t="str">
        <f t="shared" si="5"/>
        <v/>
      </c>
      <c r="DZ27" s="9" t="str">
        <f t="shared" si="5"/>
        <v/>
      </c>
      <c r="EA27" s="9" t="str">
        <f t="shared" si="5"/>
        <v/>
      </c>
      <c r="EB27" s="41" t="str">
        <f t="shared" si="5"/>
        <v/>
      </c>
      <c r="EC27" s="9" t="str">
        <f t="shared" si="5"/>
        <v/>
      </c>
      <c r="ED27" s="9" t="str">
        <f t="shared" si="5"/>
        <v/>
      </c>
      <c r="EE27" s="9" t="str">
        <f t="shared" si="5"/>
        <v/>
      </c>
      <c r="EF27" s="9" t="str">
        <f t="shared" si="6"/>
        <v/>
      </c>
      <c r="EG27" s="9" t="str">
        <f t="shared" si="6"/>
        <v/>
      </c>
      <c r="EH27" s="9" t="str">
        <f t="shared" si="6"/>
        <v/>
      </c>
      <c r="EI27" s="49" t="str">
        <f t="shared" si="6"/>
        <v/>
      </c>
      <c r="EJ27" s="9" t="str">
        <f t="shared" si="6"/>
        <v/>
      </c>
      <c r="EK27" s="9" t="str">
        <f t="shared" si="6"/>
        <v/>
      </c>
      <c r="EL27" s="9" t="str">
        <f t="shared" si="6"/>
        <v/>
      </c>
      <c r="EM27" s="9" t="str">
        <f t="shared" si="6"/>
        <v/>
      </c>
      <c r="EN27" s="9"/>
      <c r="EO27" s="9"/>
      <c r="EP27" s="9"/>
      <c r="EQ27" s="9"/>
      <c r="ER27" s="9"/>
      <c r="ES27" s="9"/>
      <c r="ET27" s="9"/>
      <c r="EU27" s="30"/>
      <c r="EV27" s="9"/>
      <c r="EW27" s="9"/>
      <c r="EX27" s="9" t="str">
        <f t="shared" si="7"/>
        <v/>
      </c>
      <c r="EY27" s="9" t="str">
        <f t="shared" si="7"/>
        <v/>
      </c>
      <c r="EZ27" s="9"/>
      <c r="FA27" s="9" t="str">
        <f t="shared" si="8"/>
        <v/>
      </c>
      <c r="FB27" s="9" t="str">
        <f t="shared" si="8"/>
        <v/>
      </c>
      <c r="FC27" s="9" t="str">
        <f t="shared" si="8"/>
        <v/>
      </c>
      <c r="FD27" s="9" t="str">
        <f t="shared" si="8"/>
        <v/>
      </c>
      <c r="FE27" s="9" t="str">
        <f t="shared" si="8"/>
        <v/>
      </c>
      <c r="FF27" s="9" t="str">
        <f t="shared" si="8"/>
        <v/>
      </c>
      <c r="FG27" s="9" t="str">
        <f t="shared" si="8"/>
        <v/>
      </c>
      <c r="FH27" s="38" t="str">
        <f t="shared" si="8"/>
        <v/>
      </c>
      <c r="FI27" s="9" t="str">
        <f t="shared" si="8"/>
        <v/>
      </c>
      <c r="FJ27" s="9" t="str">
        <f t="shared" si="8"/>
        <v/>
      </c>
      <c r="FK27" s="9" t="str">
        <f t="shared" si="8"/>
        <v/>
      </c>
      <c r="FL27" s="49" t="str">
        <f t="shared" si="8"/>
        <v/>
      </c>
    </row>
    <row r="28" spans="1:168">
      <c r="A28" s="9">
        <v>23</v>
      </c>
      <c r="B28" s="103" t="s">
        <v>121</v>
      </c>
      <c r="C28" s="127" t="s">
        <v>2055</v>
      </c>
      <c r="D28" s="62">
        <v>17.030999999999999</v>
      </c>
      <c r="E28" s="53">
        <v>405.6</v>
      </c>
      <c r="F28" s="53">
        <v>11.27</v>
      </c>
      <c r="G28" s="66">
        <v>72.5</v>
      </c>
      <c r="H28" s="66">
        <v>69.160692685477386</v>
      </c>
      <c r="I28" s="49">
        <v>0.25</v>
      </c>
      <c r="J28" s="39">
        <v>0</v>
      </c>
      <c r="K28" s="9"/>
      <c r="L28" s="9">
        <v>8.9999999999999993E-3</v>
      </c>
      <c r="M28" s="9">
        <v>2.3E-2</v>
      </c>
      <c r="N28" s="161">
        <v>0.13</v>
      </c>
      <c r="O28" s="9">
        <v>298.14999999999998</v>
      </c>
      <c r="P28" s="9"/>
      <c r="Q28" s="9"/>
      <c r="R28" s="9"/>
      <c r="S28" s="9"/>
      <c r="T28" s="9"/>
      <c r="U28" s="9">
        <v>2.9</v>
      </c>
      <c r="V28" s="116">
        <v>558.29999999999995</v>
      </c>
      <c r="W28" s="9">
        <v>23.36</v>
      </c>
      <c r="X28" s="9">
        <v>239.7</v>
      </c>
      <c r="Y28" s="9">
        <v>21.840900000000001</v>
      </c>
      <c r="Z28" s="9">
        <v>2132.5</v>
      </c>
      <c r="AA28" s="9">
        <v>-32.979999999999997</v>
      </c>
      <c r="AB28" s="9">
        <v>179</v>
      </c>
      <c r="AC28" s="9">
        <v>261</v>
      </c>
      <c r="AD28" s="9">
        <v>27.315999999999999</v>
      </c>
      <c r="AE28" s="9">
        <v>23.83</v>
      </c>
      <c r="AF28" s="9">
        <v>1.804</v>
      </c>
      <c r="AG28" s="9">
        <v>-11.85</v>
      </c>
      <c r="AH28" s="9">
        <v>0</v>
      </c>
      <c r="AI28" s="9">
        <v>0</v>
      </c>
      <c r="AJ28" s="9">
        <v>900</v>
      </c>
      <c r="AK28" s="9">
        <v>4.6100000000000003</v>
      </c>
      <c r="AL28" s="9">
        <v>0</v>
      </c>
      <c r="AM28" s="9">
        <v>4.1000000000000003E-3</v>
      </c>
      <c r="AN28" s="9">
        <v>-25</v>
      </c>
      <c r="AO28" s="9">
        <v>25</v>
      </c>
      <c r="AP28" s="49">
        <v>5.66</v>
      </c>
      <c r="AQ28" s="9">
        <v>195.4</v>
      </c>
      <c r="AR28" s="9">
        <v>9.0000000000000002E-6</v>
      </c>
      <c r="AS28" s="9">
        <v>0</v>
      </c>
      <c r="AT28" s="9">
        <v>3.7E-7</v>
      </c>
      <c r="AU28" s="9">
        <v>0</v>
      </c>
      <c r="AV28" s="9">
        <v>100</v>
      </c>
      <c r="AW28" s="155">
        <v>0.247</v>
      </c>
      <c r="AX28" s="39">
        <v>22</v>
      </c>
      <c r="AY28" s="39">
        <v>1.75</v>
      </c>
      <c r="AZ28" s="39">
        <v>-20</v>
      </c>
      <c r="BA28" s="39">
        <v>100</v>
      </c>
      <c r="BB28" s="9">
        <v>2.2100000000000002E-2</v>
      </c>
      <c r="BC28" s="9">
        <v>9.8999999999999994E-5</v>
      </c>
      <c r="BD28" s="9" t="s">
        <v>2040</v>
      </c>
      <c r="BE28" s="9">
        <v>-60</v>
      </c>
      <c r="BF28" s="9">
        <v>100</v>
      </c>
      <c r="BG28" s="9">
        <v>0.49399999999999999</v>
      </c>
      <c r="BH28" s="9">
        <v>-1.1000000000000001E-3</v>
      </c>
      <c r="BI28" s="9">
        <v>0</v>
      </c>
      <c r="BJ28" s="9">
        <v>100</v>
      </c>
      <c r="BK28" s="38">
        <v>5.1341671070401036</v>
      </c>
      <c r="BL28" s="9">
        <v>0</v>
      </c>
      <c r="BM28" s="9">
        <v>639</v>
      </c>
      <c r="BN28" s="9">
        <v>273.2</v>
      </c>
      <c r="BO28" s="9">
        <v>3</v>
      </c>
      <c r="BP28" s="9">
        <v>-45.7</v>
      </c>
      <c r="BQ28" s="59">
        <v>3</v>
      </c>
      <c r="BS28" s="14" t="s">
        <v>121</v>
      </c>
      <c r="BT28" s="14" t="s">
        <v>202</v>
      </c>
      <c r="BU28" s="14" t="s">
        <v>1048</v>
      </c>
      <c r="BV28" s="14" t="s">
        <v>203</v>
      </c>
      <c r="BW28" s="14" t="s">
        <v>202</v>
      </c>
      <c r="BX28" s="14" t="s">
        <v>200</v>
      </c>
      <c r="BY28" s="14" t="s">
        <v>200</v>
      </c>
      <c r="BZ28" s="14" t="s">
        <v>204</v>
      </c>
      <c r="CA28" s="158" t="s">
        <v>196</v>
      </c>
      <c r="CB28" s="14" t="s">
        <v>1941</v>
      </c>
      <c r="CC28" s="14" t="s">
        <v>202</v>
      </c>
      <c r="CD28" s="14" t="s">
        <v>75</v>
      </c>
      <c r="CE28" s="14" t="s">
        <v>75</v>
      </c>
      <c r="CF28" s="14" t="s">
        <v>75</v>
      </c>
      <c r="CG28" s="14" t="s">
        <v>191</v>
      </c>
      <c r="CH28" s="158" t="s">
        <v>1953</v>
      </c>
      <c r="CI28" s="14" t="s">
        <v>196</v>
      </c>
      <c r="CJ28" s="14" t="s">
        <v>1866</v>
      </c>
      <c r="CK28" s="14" t="s">
        <v>196</v>
      </c>
      <c r="CL28" s="14" t="s">
        <v>75</v>
      </c>
      <c r="CM28" s="14" t="s">
        <v>75</v>
      </c>
      <c r="CN28" s="14" t="s">
        <v>196</v>
      </c>
      <c r="CO28" s="14" t="s">
        <v>75</v>
      </c>
      <c r="CQ28" s="1"/>
      <c r="CR28" s="1"/>
      <c r="CS28" s="1"/>
      <c r="CW28" s="9">
        <v>34</v>
      </c>
      <c r="CX28" s="103" t="s">
        <v>121</v>
      </c>
      <c r="CY28" s="62" t="s">
        <v>2055</v>
      </c>
      <c r="CZ28" s="53" t="str">
        <f t="shared" si="4"/>
        <v/>
      </c>
      <c r="DA28" s="53" t="str">
        <f t="shared" si="4"/>
        <v/>
      </c>
      <c r="DB28" s="66" t="str">
        <f t="shared" si="4"/>
        <v/>
      </c>
      <c r="DC28" s="66" t="str">
        <f t="shared" si="4"/>
        <v/>
      </c>
      <c r="DD28" s="49" t="str">
        <f t="shared" si="4"/>
        <v/>
      </c>
      <c r="DE28" s="104" t="str">
        <f t="shared" si="4"/>
        <v/>
      </c>
      <c r="DF28" s="9" t="str">
        <f t="shared" si="4"/>
        <v/>
      </c>
      <c r="DG28" s="9" t="str">
        <f t="shared" si="4"/>
        <v/>
      </c>
      <c r="DH28" s="9" t="str">
        <f t="shared" si="4"/>
        <v/>
      </c>
      <c r="DI28" s="9" t="str">
        <f t="shared" si="4"/>
        <v/>
      </c>
      <c r="DJ28" s="9" t="str">
        <f t="shared" si="4"/>
        <v/>
      </c>
      <c r="DK28" s="9" t="str">
        <f t="shared" si="4"/>
        <v/>
      </c>
      <c r="DL28" s="9" t="str">
        <f t="shared" si="4"/>
        <v/>
      </c>
      <c r="DM28" s="9" t="str">
        <f t="shared" si="4"/>
        <v/>
      </c>
      <c r="DN28" s="9" t="str">
        <f t="shared" si="4"/>
        <v/>
      </c>
      <c r="DO28" s="9" t="str">
        <f t="shared" si="4"/>
        <v/>
      </c>
      <c r="DP28" s="105" t="str">
        <f t="shared" si="5"/>
        <v/>
      </c>
      <c r="DQ28" s="9" t="str">
        <f t="shared" si="5"/>
        <v/>
      </c>
      <c r="DR28" s="9" t="str">
        <f t="shared" si="5"/>
        <v/>
      </c>
      <c r="DS28" s="9" t="str">
        <f t="shared" si="5"/>
        <v/>
      </c>
      <c r="DT28" s="9" t="str">
        <f t="shared" si="5"/>
        <v/>
      </c>
      <c r="DU28" s="9" t="str">
        <f t="shared" si="5"/>
        <v/>
      </c>
      <c r="DV28" s="9" t="str">
        <f t="shared" si="5"/>
        <v/>
      </c>
      <c r="DW28" s="9" t="str">
        <f t="shared" si="5"/>
        <v/>
      </c>
      <c r="DX28" s="9" t="str">
        <f t="shared" si="5"/>
        <v/>
      </c>
      <c r="DY28" s="9" t="str">
        <f t="shared" si="5"/>
        <v/>
      </c>
      <c r="DZ28" s="9" t="str">
        <f t="shared" si="5"/>
        <v/>
      </c>
      <c r="EA28" s="9" t="str">
        <f t="shared" si="5"/>
        <v/>
      </c>
      <c r="EB28" s="9" t="str">
        <f t="shared" si="5"/>
        <v/>
      </c>
      <c r="EC28" s="9" t="str">
        <f t="shared" si="5"/>
        <v/>
      </c>
      <c r="ED28" s="9" t="str">
        <f t="shared" si="5"/>
        <v/>
      </c>
      <c r="EE28" s="9" t="str">
        <f t="shared" si="5"/>
        <v/>
      </c>
      <c r="EF28" s="9" t="str">
        <f t="shared" si="6"/>
        <v/>
      </c>
      <c r="EG28" s="9" t="str">
        <f t="shared" si="6"/>
        <v/>
      </c>
      <c r="EH28" s="9" t="str">
        <f t="shared" si="6"/>
        <v/>
      </c>
      <c r="EI28" s="49" t="str">
        <f t="shared" si="6"/>
        <v/>
      </c>
      <c r="EJ28" s="9" t="str">
        <f t="shared" si="6"/>
        <v/>
      </c>
      <c r="EK28" s="9" t="str">
        <f t="shared" si="6"/>
        <v/>
      </c>
      <c r="EL28" s="9" t="str">
        <f t="shared" si="6"/>
        <v/>
      </c>
      <c r="EM28" s="9" t="str">
        <f t="shared" si="6"/>
        <v/>
      </c>
      <c r="EN28" s="9">
        <v>9.0000000000000002E-6</v>
      </c>
      <c r="EO28" s="9">
        <v>0</v>
      </c>
      <c r="EP28" s="9">
        <v>3.7E-7</v>
      </c>
      <c r="EQ28" s="9">
        <v>0</v>
      </c>
      <c r="ER28" s="39">
        <v>100</v>
      </c>
      <c r="ES28" s="39">
        <v>0.247</v>
      </c>
      <c r="ET28" s="39">
        <v>22</v>
      </c>
      <c r="EU28" s="105">
        <v>1.75</v>
      </c>
      <c r="EV28" s="9">
        <v>-20</v>
      </c>
      <c r="EW28" s="9">
        <v>100</v>
      </c>
      <c r="EX28" s="9" t="str">
        <f t="shared" si="7"/>
        <v/>
      </c>
      <c r="EY28" s="9" t="str">
        <f t="shared" si="7"/>
        <v/>
      </c>
      <c r="EZ28" s="9" t="s">
        <v>2040</v>
      </c>
      <c r="FA28" s="9" t="str">
        <f t="shared" si="8"/>
        <v/>
      </c>
      <c r="FB28" s="9" t="str">
        <f t="shared" si="8"/>
        <v/>
      </c>
      <c r="FC28" s="9" t="str">
        <f t="shared" si="8"/>
        <v/>
      </c>
      <c r="FD28" s="9" t="str">
        <f t="shared" si="8"/>
        <v/>
      </c>
      <c r="FE28" s="9" t="str">
        <f t="shared" si="8"/>
        <v/>
      </c>
      <c r="FF28" s="9" t="str">
        <f t="shared" si="8"/>
        <v/>
      </c>
      <c r="FG28" s="9" t="str">
        <f t="shared" si="8"/>
        <v/>
      </c>
      <c r="FH28" s="38" t="str">
        <f t="shared" si="8"/>
        <v/>
      </c>
      <c r="FI28" s="9" t="str">
        <f t="shared" si="8"/>
        <v/>
      </c>
      <c r="FJ28" s="9" t="str">
        <f t="shared" si="8"/>
        <v/>
      </c>
      <c r="FK28" s="9" t="str">
        <f t="shared" si="8"/>
        <v/>
      </c>
      <c r="FL28" s="49" t="str">
        <f t="shared" si="8"/>
        <v/>
      </c>
    </row>
    <row r="29" spans="1:168">
      <c r="A29" s="9">
        <v>24</v>
      </c>
      <c r="B29" s="35" t="s">
        <v>223</v>
      </c>
      <c r="C29" s="129" t="s">
        <v>2056</v>
      </c>
      <c r="D29" s="63">
        <v>32.045000000000002</v>
      </c>
      <c r="E29" s="52">
        <v>653</v>
      </c>
      <c r="F29" s="52">
        <v>14.688499999999999</v>
      </c>
      <c r="G29" s="32">
        <v>96.1</v>
      </c>
      <c r="H29" s="32">
        <v>98.313675254744822</v>
      </c>
      <c r="I29" s="50">
        <v>0.32800000000000001</v>
      </c>
      <c r="J29" s="40">
        <v>3</v>
      </c>
      <c r="K29" s="51"/>
      <c r="L29" s="51"/>
      <c r="M29" s="51"/>
      <c r="N29" s="160">
        <v>0.9054795001352951</v>
      </c>
      <c r="O29" s="40">
        <v>298.14999999999998</v>
      </c>
      <c r="P29" s="40"/>
      <c r="Q29" s="40"/>
      <c r="R29" s="40"/>
      <c r="S29" s="40"/>
      <c r="T29" s="40"/>
      <c r="U29" s="40"/>
      <c r="V29" s="99"/>
      <c r="W29" s="32">
        <v>44.800899999999999</v>
      </c>
      <c r="X29" s="40">
        <v>386.7</v>
      </c>
      <c r="Y29" s="42">
        <v>22.882670018216132</v>
      </c>
      <c r="Z29" s="42">
        <v>3877.65</v>
      </c>
      <c r="AA29" s="42">
        <v>-45.15</v>
      </c>
      <c r="AB29" s="42">
        <v>288</v>
      </c>
      <c r="AC29" s="42">
        <v>343</v>
      </c>
      <c r="AD29" s="50">
        <v>9.7682710000000021</v>
      </c>
      <c r="AE29" s="50">
        <v>189.46175000000005</v>
      </c>
      <c r="AF29" s="50">
        <v>-165.72146000000004</v>
      </c>
      <c r="AG29" s="50">
        <v>60.250929999999997</v>
      </c>
      <c r="AH29" s="51"/>
      <c r="AI29" s="71">
        <v>30</v>
      </c>
      <c r="AJ29" s="71">
        <v>900</v>
      </c>
      <c r="AK29" s="51"/>
      <c r="AL29" s="51"/>
      <c r="AM29" s="51"/>
      <c r="AN29" s="51"/>
      <c r="AO29" s="51"/>
      <c r="AP29" s="51"/>
      <c r="AQ29" s="52">
        <v>274.7</v>
      </c>
      <c r="AR29" s="51"/>
      <c r="AS29" s="51"/>
      <c r="AT29" s="51"/>
      <c r="AU29" s="51"/>
      <c r="AV29" s="51"/>
      <c r="AW29" s="153"/>
      <c r="AX29" s="51"/>
      <c r="AY29" s="51"/>
      <c r="AZ29" s="51"/>
      <c r="BA29" s="51"/>
      <c r="BB29" s="51"/>
      <c r="BC29" s="51"/>
      <c r="BD29" s="51"/>
      <c r="BE29" s="51"/>
      <c r="BF29" s="51"/>
      <c r="BG29" s="51"/>
      <c r="BH29" s="51"/>
      <c r="BI29" s="51"/>
      <c r="BJ29" s="51"/>
      <c r="BK29" s="51"/>
      <c r="BL29" s="51">
        <v>-100</v>
      </c>
      <c r="BM29" s="31">
        <v>1008</v>
      </c>
      <c r="BN29" s="34">
        <v>293</v>
      </c>
      <c r="BO29" s="9">
        <v>3</v>
      </c>
      <c r="BP29" s="58">
        <v>95.254250000000013</v>
      </c>
      <c r="BQ29" s="31">
        <v>3</v>
      </c>
      <c r="BS29" s="14" t="s">
        <v>223</v>
      </c>
      <c r="BT29" s="14" t="s">
        <v>564</v>
      </c>
      <c r="BU29" s="14" t="s">
        <v>1048</v>
      </c>
      <c r="BV29" s="14" t="s">
        <v>564</v>
      </c>
      <c r="BW29" s="14" t="s">
        <v>564</v>
      </c>
      <c r="BX29" s="14" t="s">
        <v>564</v>
      </c>
      <c r="BY29" s="14" t="s">
        <v>564</v>
      </c>
      <c r="BZ29" s="14" t="s">
        <v>564</v>
      </c>
      <c r="CA29" s="158" t="s">
        <v>196</v>
      </c>
      <c r="CB29" s="14" t="s">
        <v>196</v>
      </c>
      <c r="CC29" s="14" t="s">
        <v>564</v>
      </c>
      <c r="CD29" s="14" t="s">
        <v>196</v>
      </c>
      <c r="CE29" s="14" t="s">
        <v>196</v>
      </c>
      <c r="CF29" s="14" t="s">
        <v>1862</v>
      </c>
      <c r="CG29" s="14" t="s">
        <v>565</v>
      </c>
      <c r="CH29" s="158" t="s">
        <v>196</v>
      </c>
      <c r="CI29" s="14" t="s">
        <v>196</v>
      </c>
      <c r="CJ29" s="14" t="s">
        <v>1866</v>
      </c>
      <c r="CK29" s="14" t="s">
        <v>196</v>
      </c>
      <c r="CL29" s="14" t="s">
        <v>196</v>
      </c>
      <c r="CM29" s="14" t="s">
        <v>564</v>
      </c>
      <c r="CN29" s="14" t="s">
        <v>196</v>
      </c>
      <c r="CO29" s="14" t="s">
        <v>196</v>
      </c>
      <c r="CQ29" s="1"/>
      <c r="CR29" s="1"/>
      <c r="CS29" s="1"/>
      <c r="CW29" s="9">
        <v>36</v>
      </c>
      <c r="CX29" s="35" t="s">
        <v>223</v>
      </c>
      <c r="CY29" s="63" t="s">
        <v>2056</v>
      </c>
      <c r="CZ29" s="52" t="str">
        <f t="shared" si="4"/>
        <v/>
      </c>
      <c r="DA29" s="52" t="str">
        <f t="shared" si="4"/>
        <v/>
      </c>
      <c r="DB29" s="32" t="str">
        <f t="shared" si="4"/>
        <v/>
      </c>
      <c r="DC29" s="32" t="str">
        <f t="shared" si="4"/>
        <v/>
      </c>
      <c r="DD29" s="50" t="str">
        <f t="shared" si="4"/>
        <v/>
      </c>
      <c r="DE29" s="32" t="str">
        <f t="shared" si="4"/>
        <v/>
      </c>
      <c r="DF29" s="40" t="str">
        <f t="shared" si="4"/>
        <v/>
      </c>
      <c r="DG29" s="40" t="str">
        <f t="shared" si="4"/>
        <v/>
      </c>
      <c r="DH29" s="40" t="str">
        <f t="shared" si="4"/>
        <v/>
      </c>
      <c r="DI29" s="40" t="str">
        <f t="shared" si="4"/>
        <v/>
      </c>
      <c r="DJ29" s="40" t="str">
        <f t="shared" si="4"/>
        <v/>
      </c>
      <c r="DK29" s="40" t="str">
        <f t="shared" si="4"/>
        <v/>
      </c>
      <c r="DL29" s="40" t="str">
        <f t="shared" si="4"/>
        <v/>
      </c>
      <c r="DM29" s="40" t="str">
        <f t="shared" si="4"/>
        <v/>
      </c>
      <c r="DN29" s="32" t="str">
        <f t="shared" si="4"/>
        <v/>
      </c>
      <c r="DO29" s="40" t="str">
        <f t="shared" si="4"/>
        <v/>
      </c>
      <c r="DP29" s="86" t="str">
        <f t="shared" si="5"/>
        <v/>
      </c>
      <c r="DQ29" s="42" t="str">
        <f t="shared" si="5"/>
        <v/>
      </c>
      <c r="DR29" s="42" t="str">
        <f t="shared" si="5"/>
        <v/>
      </c>
      <c r="DS29" s="42" t="str">
        <f t="shared" si="5"/>
        <v/>
      </c>
      <c r="DT29" s="42" t="str">
        <f t="shared" si="5"/>
        <v/>
      </c>
      <c r="DU29" s="42" t="str">
        <f t="shared" si="5"/>
        <v/>
      </c>
      <c r="DV29" s="50" t="str">
        <f t="shared" si="5"/>
        <v/>
      </c>
      <c r="DW29" s="50" t="str">
        <f t="shared" si="5"/>
        <v/>
      </c>
      <c r="DX29" s="50" t="str">
        <f t="shared" si="5"/>
        <v/>
      </c>
      <c r="DY29" s="50" t="str">
        <f t="shared" si="5"/>
        <v/>
      </c>
      <c r="DZ29" s="51" t="str">
        <f t="shared" si="5"/>
        <v/>
      </c>
      <c r="EA29" s="71" t="str">
        <f t="shared" si="5"/>
        <v/>
      </c>
      <c r="EB29" s="71" t="str">
        <f t="shared" si="5"/>
        <v/>
      </c>
      <c r="EC29" s="51" t="str">
        <f t="shared" si="5"/>
        <v/>
      </c>
      <c r="ED29" s="51" t="str">
        <f t="shared" si="5"/>
        <v/>
      </c>
      <c r="EE29" s="51" t="str">
        <f t="shared" si="5"/>
        <v/>
      </c>
      <c r="EF29" s="51" t="str">
        <f t="shared" si="6"/>
        <v/>
      </c>
      <c r="EG29" s="51" t="str">
        <f t="shared" si="6"/>
        <v/>
      </c>
      <c r="EH29" s="51" t="str">
        <f t="shared" si="6"/>
        <v/>
      </c>
      <c r="EI29" s="51" t="str">
        <f t="shared" si="6"/>
        <v/>
      </c>
      <c r="EJ29" s="52" t="str">
        <f t="shared" si="6"/>
        <v/>
      </c>
      <c r="EK29" s="51" t="str">
        <f t="shared" si="6"/>
        <v/>
      </c>
      <c r="EL29" s="51" t="str">
        <f t="shared" si="6"/>
        <v/>
      </c>
      <c r="EM29" s="51" t="str">
        <f t="shared" si="6"/>
        <v/>
      </c>
      <c r="EN29" s="51"/>
      <c r="EO29" s="51"/>
      <c r="EP29" s="51"/>
      <c r="EQ29" s="51"/>
      <c r="ER29" s="51"/>
      <c r="ES29" s="51"/>
      <c r="ET29" s="51"/>
      <c r="EU29" s="86"/>
      <c r="EV29" s="51"/>
      <c r="EW29" s="51"/>
      <c r="EX29" s="51" t="str">
        <f t="shared" si="7"/>
        <v/>
      </c>
      <c r="EY29" s="51" t="str">
        <f t="shared" si="7"/>
        <v/>
      </c>
      <c r="EZ29" s="51"/>
      <c r="FA29" s="51" t="str">
        <f t="shared" si="8"/>
        <v/>
      </c>
      <c r="FB29" s="51" t="str">
        <f t="shared" si="8"/>
        <v/>
      </c>
      <c r="FC29" s="51" t="str">
        <f t="shared" si="8"/>
        <v/>
      </c>
      <c r="FD29" s="51" t="str">
        <f t="shared" si="8"/>
        <v/>
      </c>
      <c r="FE29" s="51" t="str">
        <f t="shared" si="8"/>
        <v/>
      </c>
      <c r="FF29" s="51" t="str">
        <f t="shared" si="8"/>
        <v/>
      </c>
      <c r="FG29" s="51" t="str">
        <f t="shared" si="8"/>
        <v/>
      </c>
      <c r="FH29" s="51" t="str">
        <f t="shared" si="8"/>
        <v/>
      </c>
      <c r="FI29" s="51" t="str">
        <f t="shared" si="8"/>
        <v/>
      </c>
      <c r="FJ29" s="31" t="str">
        <f t="shared" si="8"/>
        <v/>
      </c>
      <c r="FK29" s="34" t="str">
        <f t="shared" si="8"/>
        <v/>
      </c>
      <c r="FL29" s="87" t="str">
        <f t="shared" si="8"/>
        <v/>
      </c>
    </row>
    <row r="30" spans="1:168">
      <c r="A30" s="9">
        <v>25</v>
      </c>
      <c r="B30" s="8" t="s">
        <v>212</v>
      </c>
      <c r="C30" s="127" t="s">
        <v>2057</v>
      </c>
      <c r="D30" s="62">
        <v>4.0026020000000004</v>
      </c>
      <c r="E30" s="53">
        <v>5.19</v>
      </c>
      <c r="F30" s="53">
        <v>0.22700000000000001</v>
      </c>
      <c r="G30" s="66">
        <v>57.3</v>
      </c>
      <c r="H30" s="66">
        <v>42.92</v>
      </c>
      <c r="I30" s="49">
        <v>-0.38700000000000001</v>
      </c>
      <c r="J30" s="9">
        <v>0</v>
      </c>
      <c r="K30" s="9"/>
      <c r="L30" s="9"/>
      <c r="M30" s="9">
        <v>0</v>
      </c>
      <c r="N30" s="155"/>
      <c r="O30" s="9"/>
      <c r="P30" s="9"/>
      <c r="Q30" s="9"/>
      <c r="R30" s="9"/>
      <c r="S30" s="9"/>
      <c r="T30" s="9"/>
      <c r="U30" s="9">
        <v>2.5110000000000001</v>
      </c>
      <c r="V30" s="9">
        <v>10.220000000000001</v>
      </c>
      <c r="W30" s="9">
        <v>0.09</v>
      </c>
      <c r="X30" s="9">
        <v>4.21</v>
      </c>
      <c r="Y30" s="9">
        <v>17.144170018216133</v>
      </c>
      <c r="Z30" s="9">
        <v>33.732900000000001</v>
      </c>
      <c r="AA30" s="9">
        <v>1.79</v>
      </c>
      <c r="AB30" s="9">
        <v>3.07</v>
      </c>
      <c r="AC30" s="9">
        <v>4.03</v>
      </c>
      <c r="AD30" s="9"/>
      <c r="AE30" s="9"/>
      <c r="AF30" s="9"/>
      <c r="AG30" s="9"/>
      <c r="AH30" s="9"/>
      <c r="AI30" s="9"/>
      <c r="AJ30" s="41"/>
      <c r="AK30" s="9"/>
      <c r="AL30" s="9"/>
      <c r="AM30" s="9"/>
      <c r="AN30" s="9"/>
      <c r="AO30" s="9"/>
      <c r="AP30" s="49">
        <v>2.1000000000000001E-2</v>
      </c>
      <c r="AQ30" s="9">
        <v>3.5</v>
      </c>
      <c r="AR30" s="9"/>
      <c r="AS30" s="9"/>
      <c r="AT30" s="9"/>
      <c r="AU30" s="9"/>
      <c r="AV30" s="9"/>
      <c r="AW30" s="155">
        <v>0.50700000000000001</v>
      </c>
      <c r="AX30" s="9">
        <v>0</v>
      </c>
      <c r="AY30" s="9"/>
      <c r="AZ30" s="9"/>
      <c r="BA30" s="9"/>
      <c r="BB30" s="9"/>
      <c r="BC30" s="9"/>
      <c r="BD30" s="9"/>
      <c r="BE30" s="9"/>
      <c r="BF30" s="9"/>
      <c r="BG30" s="9"/>
      <c r="BH30" s="9"/>
      <c r="BI30" s="9"/>
      <c r="BJ30" s="9"/>
      <c r="BK30" s="38"/>
      <c r="BL30" s="9">
        <v>-100</v>
      </c>
      <c r="BM30" s="9">
        <v>145</v>
      </c>
      <c r="BN30" s="9">
        <v>4.22</v>
      </c>
      <c r="BO30" s="9">
        <v>1</v>
      </c>
      <c r="BP30" s="9"/>
      <c r="BQ30" s="59">
        <v>4</v>
      </c>
      <c r="BS30" s="14" t="s">
        <v>212</v>
      </c>
      <c r="BT30" s="14" t="s">
        <v>1048</v>
      </c>
      <c r="BU30" s="14" t="s">
        <v>187</v>
      </c>
      <c r="BV30" s="14" t="s">
        <v>188</v>
      </c>
      <c r="BW30" s="14" t="s">
        <v>75</v>
      </c>
      <c r="BX30" s="14" t="s">
        <v>75</v>
      </c>
      <c r="BY30" s="14" t="s">
        <v>200</v>
      </c>
      <c r="BZ30" s="14" t="s">
        <v>196</v>
      </c>
      <c r="CA30" s="158" t="s">
        <v>196</v>
      </c>
      <c r="CB30" s="14" t="s">
        <v>1941</v>
      </c>
      <c r="CC30" s="14" t="s">
        <v>196</v>
      </c>
      <c r="CD30" s="14" t="s">
        <v>196</v>
      </c>
      <c r="CE30" s="14" t="s">
        <v>196</v>
      </c>
      <c r="CF30" s="14" t="s">
        <v>1862</v>
      </c>
      <c r="CG30" s="14" t="s">
        <v>191</v>
      </c>
      <c r="CH30" s="158" t="s">
        <v>1953</v>
      </c>
      <c r="CI30" s="14" t="s">
        <v>196</v>
      </c>
      <c r="CJ30" s="14" t="s">
        <v>1866</v>
      </c>
      <c r="CK30" s="14" t="s">
        <v>196</v>
      </c>
      <c r="CL30" s="14" t="s">
        <v>196</v>
      </c>
      <c r="CM30" s="14" t="s">
        <v>196</v>
      </c>
      <c r="CN30" s="14" t="s">
        <v>196</v>
      </c>
      <c r="CO30" s="14" t="s">
        <v>196</v>
      </c>
      <c r="CQ30" s="1"/>
      <c r="CR30" s="1"/>
      <c r="CS30" s="1"/>
      <c r="CW30" s="9">
        <v>3</v>
      </c>
      <c r="CX30" s="8" t="s">
        <v>212</v>
      </c>
      <c r="CY30" s="62" t="s">
        <v>2057</v>
      </c>
      <c r="CZ30" s="53" t="str">
        <f t="shared" si="4"/>
        <v/>
      </c>
      <c r="DA30" s="53" t="str">
        <f t="shared" si="4"/>
        <v/>
      </c>
      <c r="DB30" s="66" t="str">
        <f t="shared" si="4"/>
        <v/>
      </c>
      <c r="DC30" s="66" t="str">
        <f t="shared" si="4"/>
        <v/>
      </c>
      <c r="DD30" s="49" t="str">
        <f t="shared" si="4"/>
        <v/>
      </c>
      <c r="DE30" s="9" t="str">
        <f t="shared" si="4"/>
        <v/>
      </c>
      <c r="DF30" s="9" t="str">
        <f t="shared" si="4"/>
        <v/>
      </c>
      <c r="DG30" s="9" t="str">
        <f t="shared" si="4"/>
        <v/>
      </c>
      <c r="DH30" s="9" t="str">
        <f t="shared" si="4"/>
        <v/>
      </c>
      <c r="DI30" s="9" t="str">
        <f t="shared" si="4"/>
        <v/>
      </c>
      <c r="DJ30" s="9" t="str">
        <f t="shared" si="4"/>
        <v/>
      </c>
      <c r="DK30" s="9" t="str">
        <f t="shared" si="4"/>
        <v/>
      </c>
      <c r="DL30" s="9" t="str">
        <f t="shared" si="4"/>
        <v/>
      </c>
      <c r="DM30" s="9" t="str">
        <f t="shared" si="4"/>
        <v/>
      </c>
      <c r="DN30" s="9" t="str">
        <f t="shared" si="4"/>
        <v/>
      </c>
      <c r="DO30" s="9" t="str">
        <f t="shared" si="4"/>
        <v/>
      </c>
      <c r="DP30" s="30" t="str">
        <f t="shared" si="5"/>
        <v/>
      </c>
      <c r="DQ30" s="9" t="str">
        <f t="shared" si="5"/>
        <v/>
      </c>
      <c r="DR30" s="9" t="str">
        <f t="shared" si="5"/>
        <v/>
      </c>
      <c r="DS30" s="9" t="str">
        <f t="shared" si="5"/>
        <v/>
      </c>
      <c r="DT30" s="9" t="str">
        <f t="shared" si="5"/>
        <v/>
      </c>
      <c r="DU30" s="9" t="str">
        <f t="shared" si="5"/>
        <v/>
      </c>
      <c r="DV30" s="9" t="str">
        <f t="shared" si="5"/>
        <v/>
      </c>
      <c r="DW30" s="9" t="str">
        <f t="shared" si="5"/>
        <v/>
      </c>
      <c r="DX30" s="9" t="str">
        <f t="shared" si="5"/>
        <v/>
      </c>
      <c r="DY30" s="9" t="str">
        <f t="shared" si="5"/>
        <v/>
      </c>
      <c r="DZ30" s="9" t="str">
        <f t="shared" si="5"/>
        <v/>
      </c>
      <c r="EA30" s="9" t="str">
        <f t="shared" si="5"/>
        <v/>
      </c>
      <c r="EB30" s="41" t="str">
        <f t="shared" si="5"/>
        <v/>
      </c>
      <c r="EC30" s="9" t="str">
        <f t="shared" si="5"/>
        <v/>
      </c>
      <c r="ED30" s="9" t="str">
        <f t="shared" si="5"/>
        <v/>
      </c>
      <c r="EE30" s="9" t="str">
        <f t="shared" si="5"/>
        <v/>
      </c>
      <c r="EF30" s="9" t="str">
        <f t="shared" si="6"/>
        <v/>
      </c>
      <c r="EG30" s="9" t="str">
        <f t="shared" si="6"/>
        <v/>
      </c>
      <c r="EH30" s="9" t="str">
        <f t="shared" si="6"/>
        <v/>
      </c>
      <c r="EI30" s="49" t="str">
        <f t="shared" si="6"/>
        <v/>
      </c>
      <c r="EJ30" s="9" t="str">
        <f t="shared" si="6"/>
        <v/>
      </c>
      <c r="EK30" s="9" t="str">
        <f t="shared" si="6"/>
        <v/>
      </c>
      <c r="EL30" s="9" t="str">
        <f t="shared" si="6"/>
        <v/>
      </c>
      <c r="EM30" s="9" t="str">
        <f t="shared" si="6"/>
        <v/>
      </c>
      <c r="EN30" s="9"/>
      <c r="EO30" s="9"/>
      <c r="EP30" s="9"/>
      <c r="EQ30" s="9"/>
      <c r="ER30" s="9"/>
      <c r="ES30" s="9">
        <v>0.50700000000000001</v>
      </c>
      <c r="ET30" s="9">
        <v>0</v>
      </c>
      <c r="EU30" s="30"/>
      <c r="EV30" s="9"/>
      <c r="EW30" s="9"/>
      <c r="EX30" s="9" t="str">
        <f t="shared" si="7"/>
        <v/>
      </c>
      <c r="EY30" s="9" t="str">
        <f t="shared" si="7"/>
        <v/>
      </c>
      <c r="EZ30" s="9"/>
      <c r="FA30" s="9" t="str">
        <f t="shared" si="8"/>
        <v/>
      </c>
      <c r="FB30" s="9" t="str">
        <f t="shared" si="8"/>
        <v/>
      </c>
      <c r="FC30" s="9" t="str">
        <f t="shared" si="8"/>
        <v/>
      </c>
      <c r="FD30" s="9" t="str">
        <f t="shared" si="8"/>
        <v/>
      </c>
      <c r="FE30" s="9" t="str">
        <f t="shared" si="8"/>
        <v/>
      </c>
      <c r="FF30" s="9" t="str">
        <f t="shared" si="8"/>
        <v/>
      </c>
      <c r="FG30" s="9" t="str">
        <f t="shared" si="8"/>
        <v/>
      </c>
      <c r="FH30" s="38" t="str">
        <f t="shared" si="8"/>
        <v/>
      </c>
      <c r="FI30" s="9" t="str">
        <f t="shared" si="8"/>
        <v/>
      </c>
      <c r="FJ30" s="9" t="str">
        <f t="shared" si="8"/>
        <v/>
      </c>
      <c r="FK30" s="9" t="str">
        <f t="shared" si="8"/>
        <v/>
      </c>
      <c r="FL30" s="49" t="str">
        <f t="shared" si="8"/>
        <v/>
      </c>
    </row>
    <row r="31" spans="1:168">
      <c r="A31" s="9">
        <v>26</v>
      </c>
      <c r="B31" s="35" t="s">
        <v>224</v>
      </c>
      <c r="C31" s="129" t="s">
        <v>2058</v>
      </c>
      <c r="D31" s="63">
        <v>253.80799999999999</v>
      </c>
      <c r="E31" s="52">
        <v>819</v>
      </c>
      <c r="F31" s="52">
        <v>11.6495</v>
      </c>
      <c r="G31" s="32">
        <v>155</v>
      </c>
      <c r="H31" s="32">
        <v>191.27262461275672</v>
      </c>
      <c r="I31" s="50">
        <v>0.22900000000000001</v>
      </c>
      <c r="J31" s="40">
        <v>1.3</v>
      </c>
      <c r="K31" s="51"/>
      <c r="L31" s="51"/>
      <c r="M31" s="51"/>
      <c r="N31" s="160">
        <v>6.3513234893101416</v>
      </c>
      <c r="O31" s="40">
        <v>298.14999999999998</v>
      </c>
      <c r="P31" s="40"/>
      <c r="Q31" s="40"/>
      <c r="R31" s="40"/>
      <c r="S31" s="40"/>
      <c r="T31" s="40"/>
      <c r="U31" s="40">
        <v>5.16</v>
      </c>
      <c r="V31" s="99">
        <v>474.2</v>
      </c>
      <c r="W31" s="32">
        <v>41.87</v>
      </c>
      <c r="X31" s="40">
        <v>457.5</v>
      </c>
      <c r="Y31" s="42">
        <v>21.052470018216134</v>
      </c>
      <c r="Z31" s="42">
        <v>3709.23</v>
      </c>
      <c r="AA31" s="42">
        <v>-68.16</v>
      </c>
      <c r="AB31" s="42">
        <v>383</v>
      </c>
      <c r="AC31" s="42">
        <v>487</v>
      </c>
      <c r="AD31" s="50">
        <v>35.593687000000003</v>
      </c>
      <c r="AE31" s="50">
        <v>6.5149720000000011</v>
      </c>
      <c r="AF31" s="50">
        <v>-6.9881030000000006</v>
      </c>
      <c r="AG31" s="50">
        <v>2.8345990000000003</v>
      </c>
      <c r="AH31" s="51"/>
      <c r="AI31" s="71">
        <v>0</v>
      </c>
      <c r="AJ31" s="71">
        <v>1500</v>
      </c>
      <c r="AK31" s="51"/>
      <c r="AL31" s="51"/>
      <c r="AM31" s="51"/>
      <c r="AN31" s="51"/>
      <c r="AO31" s="51"/>
      <c r="AP31" s="51"/>
      <c r="AQ31" s="52">
        <v>386.8</v>
      </c>
      <c r="AR31" s="51"/>
      <c r="AS31" s="51"/>
      <c r="AT31" s="51"/>
      <c r="AU31" s="51"/>
      <c r="AV31" s="51"/>
      <c r="AW31" s="153">
        <v>6.9000000000000006E-2</v>
      </c>
      <c r="AX31" s="51">
        <v>0</v>
      </c>
      <c r="AY31" s="51"/>
      <c r="AZ31" s="51"/>
      <c r="BA31" s="51"/>
      <c r="BB31" s="51"/>
      <c r="BC31" s="51"/>
      <c r="BD31" s="51"/>
      <c r="BE31" s="51"/>
      <c r="BF31" s="51"/>
      <c r="BG31" s="51"/>
      <c r="BH31" s="51"/>
      <c r="BI31" s="51"/>
      <c r="BJ31" s="51"/>
      <c r="BK31" s="51"/>
      <c r="BL31" s="51">
        <v>-100</v>
      </c>
      <c r="BM31" s="31">
        <v>3740</v>
      </c>
      <c r="BN31" s="34">
        <v>453.2</v>
      </c>
      <c r="BO31" s="9">
        <v>2</v>
      </c>
      <c r="BP31" s="58">
        <v>0</v>
      </c>
      <c r="BQ31" s="31">
        <v>4</v>
      </c>
      <c r="BS31" s="14" t="s">
        <v>224</v>
      </c>
      <c r="BT31" s="14" t="s">
        <v>564</v>
      </c>
      <c r="BU31" s="14" t="s">
        <v>1048</v>
      </c>
      <c r="BV31" s="14" t="s">
        <v>564</v>
      </c>
      <c r="BW31" s="14" t="s">
        <v>564</v>
      </c>
      <c r="BX31" s="14" t="s">
        <v>564</v>
      </c>
      <c r="BY31" s="14" t="s">
        <v>564</v>
      </c>
      <c r="BZ31" s="14" t="s">
        <v>564</v>
      </c>
      <c r="CA31" s="158" t="s">
        <v>196</v>
      </c>
      <c r="CB31" s="14" t="s">
        <v>1941</v>
      </c>
      <c r="CC31" s="14" t="s">
        <v>564</v>
      </c>
      <c r="CD31" s="14" t="s">
        <v>196</v>
      </c>
      <c r="CE31" s="14" t="s">
        <v>196</v>
      </c>
      <c r="CF31" s="14" t="s">
        <v>1862</v>
      </c>
      <c r="CG31" s="14" t="s">
        <v>565</v>
      </c>
      <c r="CH31" s="158" t="s">
        <v>1953</v>
      </c>
      <c r="CI31" s="14" t="s">
        <v>196</v>
      </c>
      <c r="CJ31" s="14" t="s">
        <v>1866</v>
      </c>
      <c r="CK31" s="14" t="s">
        <v>196</v>
      </c>
      <c r="CL31" s="14" t="s">
        <v>196</v>
      </c>
      <c r="CM31" s="14" t="s">
        <v>564</v>
      </c>
      <c r="CN31" s="14" t="s">
        <v>196</v>
      </c>
      <c r="CO31" s="14" t="s">
        <v>196</v>
      </c>
      <c r="CQ31" s="1"/>
      <c r="CR31" s="1"/>
      <c r="CS31" s="1"/>
      <c r="CW31" s="9">
        <v>19</v>
      </c>
      <c r="CX31" s="35" t="s">
        <v>224</v>
      </c>
      <c r="CY31" s="63" t="s">
        <v>2058</v>
      </c>
      <c r="CZ31" s="52" t="str">
        <f t="shared" si="4"/>
        <v/>
      </c>
      <c r="DA31" s="52" t="str">
        <f t="shared" si="4"/>
        <v/>
      </c>
      <c r="DB31" s="32" t="str">
        <f t="shared" si="4"/>
        <v/>
      </c>
      <c r="DC31" s="32" t="str">
        <f t="shared" si="4"/>
        <v/>
      </c>
      <c r="DD31" s="50" t="str">
        <f t="shared" si="4"/>
        <v/>
      </c>
      <c r="DE31" s="32" t="str">
        <f t="shared" si="4"/>
        <v/>
      </c>
      <c r="DF31" s="40" t="str">
        <f t="shared" si="4"/>
        <v/>
      </c>
      <c r="DG31" s="40" t="str">
        <f t="shared" si="4"/>
        <v/>
      </c>
      <c r="DH31" s="40" t="str">
        <f t="shared" si="4"/>
        <v/>
      </c>
      <c r="DI31" s="40" t="str">
        <f t="shared" si="4"/>
        <v/>
      </c>
      <c r="DJ31" s="40" t="str">
        <f t="shared" si="4"/>
        <v/>
      </c>
      <c r="DK31" s="40" t="str">
        <f t="shared" si="4"/>
        <v/>
      </c>
      <c r="DL31" s="40" t="str">
        <f t="shared" si="4"/>
        <v/>
      </c>
      <c r="DM31" s="40" t="str">
        <f t="shared" si="4"/>
        <v/>
      </c>
      <c r="DN31" s="32" t="str">
        <f t="shared" si="4"/>
        <v/>
      </c>
      <c r="DO31" s="40" t="str">
        <f t="shared" si="4"/>
        <v/>
      </c>
      <c r="DP31" s="86" t="str">
        <f t="shared" si="5"/>
        <v/>
      </c>
      <c r="DQ31" s="42" t="str">
        <f t="shared" si="5"/>
        <v/>
      </c>
      <c r="DR31" s="42" t="str">
        <f t="shared" si="5"/>
        <v/>
      </c>
      <c r="DS31" s="42" t="str">
        <f t="shared" si="5"/>
        <v/>
      </c>
      <c r="DT31" s="42" t="str">
        <f t="shared" si="5"/>
        <v/>
      </c>
      <c r="DU31" s="42" t="str">
        <f t="shared" si="5"/>
        <v/>
      </c>
      <c r="DV31" s="50" t="str">
        <f t="shared" si="5"/>
        <v/>
      </c>
      <c r="DW31" s="50" t="str">
        <f t="shared" si="5"/>
        <v/>
      </c>
      <c r="DX31" s="50" t="str">
        <f t="shared" si="5"/>
        <v/>
      </c>
      <c r="DY31" s="50" t="str">
        <f t="shared" si="5"/>
        <v/>
      </c>
      <c r="DZ31" s="51" t="str">
        <f t="shared" si="5"/>
        <v/>
      </c>
      <c r="EA31" s="71" t="str">
        <f t="shared" si="5"/>
        <v/>
      </c>
      <c r="EB31" s="71" t="str">
        <f t="shared" si="5"/>
        <v/>
      </c>
      <c r="EC31" s="51" t="str">
        <f t="shared" si="5"/>
        <v/>
      </c>
      <c r="ED31" s="51" t="str">
        <f t="shared" si="5"/>
        <v/>
      </c>
      <c r="EE31" s="51" t="str">
        <f t="shared" si="5"/>
        <v/>
      </c>
      <c r="EF31" s="51" t="str">
        <f t="shared" si="6"/>
        <v/>
      </c>
      <c r="EG31" s="51" t="str">
        <f t="shared" si="6"/>
        <v/>
      </c>
      <c r="EH31" s="51" t="str">
        <f t="shared" si="6"/>
        <v/>
      </c>
      <c r="EI31" s="51" t="str">
        <f t="shared" si="6"/>
        <v/>
      </c>
      <c r="EJ31" s="52" t="str">
        <f t="shared" si="6"/>
        <v/>
      </c>
      <c r="EK31" s="51" t="str">
        <f t="shared" si="6"/>
        <v/>
      </c>
      <c r="EL31" s="51" t="str">
        <f t="shared" si="6"/>
        <v/>
      </c>
      <c r="EM31" s="51" t="str">
        <f t="shared" si="6"/>
        <v/>
      </c>
      <c r="EN31" s="51"/>
      <c r="EO31" s="51"/>
      <c r="EP31" s="51"/>
      <c r="EQ31" s="51"/>
      <c r="ER31" s="51"/>
      <c r="ES31" s="51">
        <v>6.9000000000000006E-2</v>
      </c>
      <c r="ET31" s="51">
        <v>0</v>
      </c>
      <c r="EU31" s="86"/>
      <c r="EV31" s="51"/>
      <c r="EW31" s="51"/>
      <c r="EX31" s="51" t="str">
        <f t="shared" si="7"/>
        <v/>
      </c>
      <c r="EY31" s="51" t="str">
        <f t="shared" si="7"/>
        <v/>
      </c>
      <c r="EZ31" s="51"/>
      <c r="FA31" s="51" t="str">
        <f t="shared" si="8"/>
        <v/>
      </c>
      <c r="FB31" s="51" t="str">
        <f t="shared" si="8"/>
        <v/>
      </c>
      <c r="FC31" s="51" t="str">
        <f t="shared" si="8"/>
        <v/>
      </c>
      <c r="FD31" s="51" t="str">
        <f t="shared" si="8"/>
        <v/>
      </c>
      <c r="FE31" s="51" t="str">
        <f t="shared" si="8"/>
        <v/>
      </c>
      <c r="FF31" s="51" t="str">
        <f t="shared" si="8"/>
        <v/>
      </c>
      <c r="FG31" s="51" t="str">
        <f t="shared" si="8"/>
        <v/>
      </c>
      <c r="FH31" s="51" t="str">
        <f t="shared" si="8"/>
        <v/>
      </c>
      <c r="FI31" s="51" t="str">
        <f t="shared" si="8"/>
        <v/>
      </c>
      <c r="FJ31" s="31" t="str">
        <f t="shared" si="8"/>
        <v/>
      </c>
      <c r="FK31" s="34" t="str">
        <f t="shared" si="8"/>
        <v/>
      </c>
      <c r="FL31" s="87" t="str">
        <f t="shared" si="8"/>
        <v/>
      </c>
    </row>
    <row r="32" spans="1:168">
      <c r="A32" s="9">
        <v>27</v>
      </c>
      <c r="B32" s="35" t="s">
        <v>225</v>
      </c>
      <c r="C32" s="129" t="s">
        <v>2059</v>
      </c>
      <c r="D32" s="63">
        <v>83.8</v>
      </c>
      <c r="E32" s="52">
        <v>209.4</v>
      </c>
      <c r="F32" s="52">
        <v>5.5005899999999999</v>
      </c>
      <c r="G32" s="32">
        <v>91.2</v>
      </c>
      <c r="H32" s="32">
        <v>91.232929043817805</v>
      </c>
      <c r="I32" s="50">
        <v>-2E-3</v>
      </c>
      <c r="J32" s="40">
        <v>0</v>
      </c>
      <c r="K32" s="51"/>
      <c r="L32" s="51"/>
      <c r="M32" s="51"/>
      <c r="N32" s="160"/>
      <c r="O32" s="40"/>
      <c r="P32" s="40"/>
      <c r="Q32" s="40"/>
      <c r="R32" s="40"/>
      <c r="S32" s="40"/>
      <c r="T32" s="40"/>
      <c r="U32" s="40">
        <v>3.6549999999999998</v>
      </c>
      <c r="V32" s="99">
        <v>178.9</v>
      </c>
      <c r="W32" s="32">
        <v>9.6677830000000018</v>
      </c>
      <c r="X32" s="40">
        <v>119.8</v>
      </c>
      <c r="Y32" s="42">
        <v>20.160470018216131</v>
      </c>
      <c r="Z32" s="42">
        <v>958.75</v>
      </c>
      <c r="AA32" s="42">
        <v>-8.7100000000000009</v>
      </c>
      <c r="AB32" s="42">
        <v>113</v>
      </c>
      <c r="AC32" s="42">
        <v>129</v>
      </c>
      <c r="AD32" s="50"/>
      <c r="AE32" s="50"/>
      <c r="AF32" s="50"/>
      <c r="AG32" s="50"/>
      <c r="AH32" s="51"/>
      <c r="AI32" s="51"/>
      <c r="AJ32" s="51"/>
      <c r="AK32" s="51"/>
      <c r="AL32" s="51"/>
      <c r="AM32" s="51"/>
      <c r="AN32" s="51"/>
      <c r="AO32" s="51"/>
      <c r="AP32" s="51"/>
      <c r="AQ32" s="52">
        <v>115.8</v>
      </c>
      <c r="AR32" s="51"/>
      <c r="AS32" s="51"/>
      <c r="AT32" s="51"/>
      <c r="AU32" s="51"/>
      <c r="AV32" s="51"/>
      <c r="AW32" s="153"/>
      <c r="AX32" s="51"/>
      <c r="AY32" s="51"/>
      <c r="AZ32" s="51"/>
      <c r="BA32" s="51"/>
      <c r="BB32" s="51"/>
      <c r="BC32" s="51"/>
      <c r="BD32" s="51"/>
      <c r="BE32" s="51"/>
      <c r="BF32" s="51"/>
      <c r="BG32" s="51"/>
      <c r="BH32" s="51"/>
      <c r="BI32" s="51"/>
      <c r="BJ32" s="51"/>
      <c r="BK32" s="51"/>
      <c r="BL32" s="51">
        <v>-100</v>
      </c>
      <c r="BM32" s="31">
        <v>2420</v>
      </c>
      <c r="BN32" s="34">
        <v>120</v>
      </c>
      <c r="BO32" s="9">
        <v>1</v>
      </c>
      <c r="BP32" s="58">
        <v>0</v>
      </c>
      <c r="BQ32" s="31">
        <v>4</v>
      </c>
      <c r="BS32" s="14" t="s">
        <v>225</v>
      </c>
      <c r="BT32" s="14" t="s">
        <v>564</v>
      </c>
      <c r="BU32" s="14" t="s">
        <v>1048</v>
      </c>
      <c r="BV32" s="14" t="s">
        <v>564</v>
      </c>
      <c r="BW32" s="14" t="s">
        <v>564</v>
      </c>
      <c r="BX32" s="14" t="s">
        <v>564</v>
      </c>
      <c r="BY32" s="14" t="s">
        <v>564</v>
      </c>
      <c r="BZ32" s="14" t="s">
        <v>196</v>
      </c>
      <c r="CA32" s="158" t="s">
        <v>196</v>
      </c>
      <c r="CB32" s="14" t="s">
        <v>1941</v>
      </c>
      <c r="CC32" s="14" t="s">
        <v>196</v>
      </c>
      <c r="CD32" s="14" t="s">
        <v>196</v>
      </c>
      <c r="CE32" s="14" t="s">
        <v>196</v>
      </c>
      <c r="CF32" s="14" t="s">
        <v>1862</v>
      </c>
      <c r="CG32" s="14" t="s">
        <v>565</v>
      </c>
      <c r="CH32" s="158" t="s">
        <v>196</v>
      </c>
      <c r="CI32" s="14" t="s">
        <v>196</v>
      </c>
      <c r="CJ32" s="14" t="s">
        <v>1866</v>
      </c>
      <c r="CK32" s="14" t="s">
        <v>196</v>
      </c>
      <c r="CL32" s="14" t="s">
        <v>196</v>
      </c>
      <c r="CM32" s="14" t="s">
        <v>564</v>
      </c>
      <c r="CN32" s="14" t="s">
        <v>196</v>
      </c>
      <c r="CO32" s="14" t="s">
        <v>196</v>
      </c>
      <c r="CQ32" s="1"/>
      <c r="CR32" s="1"/>
      <c r="CS32" s="1"/>
      <c r="CW32" s="9">
        <v>6</v>
      </c>
      <c r="CX32" s="35" t="s">
        <v>225</v>
      </c>
      <c r="CY32" s="63" t="s">
        <v>2059</v>
      </c>
      <c r="CZ32" s="52" t="str">
        <f t="shared" si="4"/>
        <v/>
      </c>
      <c r="DA32" s="52" t="str">
        <f t="shared" si="4"/>
        <v/>
      </c>
      <c r="DB32" s="32" t="str">
        <f t="shared" si="4"/>
        <v/>
      </c>
      <c r="DC32" s="32" t="str">
        <f t="shared" si="4"/>
        <v/>
      </c>
      <c r="DD32" s="50" t="str">
        <f t="shared" si="4"/>
        <v/>
      </c>
      <c r="DE32" s="32" t="str">
        <f t="shared" si="4"/>
        <v/>
      </c>
      <c r="DF32" s="40" t="str">
        <f t="shared" si="4"/>
        <v/>
      </c>
      <c r="DG32" s="40" t="str">
        <f t="shared" si="4"/>
        <v/>
      </c>
      <c r="DH32" s="40" t="str">
        <f t="shared" si="4"/>
        <v/>
      </c>
      <c r="DI32" s="40" t="str">
        <f t="shared" si="4"/>
        <v/>
      </c>
      <c r="DJ32" s="40" t="str">
        <f t="shared" si="4"/>
        <v/>
      </c>
      <c r="DK32" s="40" t="str">
        <f t="shared" si="4"/>
        <v/>
      </c>
      <c r="DL32" s="40" t="str">
        <f t="shared" si="4"/>
        <v/>
      </c>
      <c r="DM32" s="40" t="str">
        <f t="shared" si="4"/>
        <v/>
      </c>
      <c r="DN32" s="32" t="str">
        <f t="shared" si="4"/>
        <v/>
      </c>
      <c r="DO32" s="40" t="str">
        <f t="shared" si="4"/>
        <v/>
      </c>
      <c r="DP32" s="86" t="str">
        <f t="shared" si="5"/>
        <v/>
      </c>
      <c r="DQ32" s="42" t="str">
        <f t="shared" si="5"/>
        <v/>
      </c>
      <c r="DR32" s="42" t="str">
        <f t="shared" si="5"/>
        <v/>
      </c>
      <c r="DS32" s="42" t="str">
        <f t="shared" si="5"/>
        <v/>
      </c>
      <c r="DT32" s="42" t="str">
        <f t="shared" si="5"/>
        <v/>
      </c>
      <c r="DU32" s="42" t="str">
        <f t="shared" si="5"/>
        <v/>
      </c>
      <c r="DV32" s="50" t="str">
        <f t="shared" si="5"/>
        <v/>
      </c>
      <c r="DW32" s="50" t="str">
        <f t="shared" si="5"/>
        <v/>
      </c>
      <c r="DX32" s="50" t="str">
        <f t="shared" si="5"/>
        <v/>
      </c>
      <c r="DY32" s="50" t="str">
        <f t="shared" si="5"/>
        <v/>
      </c>
      <c r="DZ32" s="51" t="str">
        <f t="shared" si="5"/>
        <v/>
      </c>
      <c r="EA32" s="51" t="str">
        <f t="shared" si="5"/>
        <v/>
      </c>
      <c r="EB32" s="51" t="str">
        <f t="shared" si="5"/>
        <v/>
      </c>
      <c r="EC32" s="51" t="str">
        <f t="shared" si="5"/>
        <v/>
      </c>
      <c r="ED32" s="51" t="str">
        <f t="shared" si="5"/>
        <v/>
      </c>
      <c r="EE32" s="51" t="str">
        <f t="shared" si="5"/>
        <v/>
      </c>
      <c r="EF32" s="51" t="str">
        <f t="shared" si="6"/>
        <v/>
      </c>
      <c r="EG32" s="51" t="str">
        <f t="shared" si="6"/>
        <v/>
      </c>
      <c r="EH32" s="51" t="str">
        <f t="shared" si="6"/>
        <v/>
      </c>
      <c r="EI32" s="51" t="str">
        <f t="shared" si="6"/>
        <v/>
      </c>
      <c r="EJ32" s="52" t="str">
        <f t="shared" si="6"/>
        <v/>
      </c>
      <c r="EK32" s="51" t="str">
        <f t="shared" si="6"/>
        <v/>
      </c>
      <c r="EL32" s="51" t="str">
        <f t="shared" si="6"/>
        <v/>
      </c>
      <c r="EM32" s="51" t="str">
        <f t="shared" si="6"/>
        <v/>
      </c>
      <c r="EN32" s="51"/>
      <c r="EO32" s="51"/>
      <c r="EP32" s="51"/>
      <c r="EQ32" s="51"/>
      <c r="ER32" s="51"/>
      <c r="ES32" s="51"/>
      <c r="ET32" s="51"/>
      <c r="EU32" s="86"/>
      <c r="EV32" s="51"/>
      <c r="EW32" s="51"/>
      <c r="EX32" s="51" t="str">
        <f t="shared" si="7"/>
        <v/>
      </c>
      <c r="EY32" s="51" t="str">
        <f t="shared" si="7"/>
        <v/>
      </c>
      <c r="EZ32" s="51"/>
      <c r="FA32" s="51" t="str">
        <f t="shared" si="8"/>
        <v/>
      </c>
      <c r="FB32" s="51" t="str">
        <f t="shared" si="8"/>
        <v/>
      </c>
      <c r="FC32" s="51" t="str">
        <f t="shared" si="8"/>
        <v/>
      </c>
      <c r="FD32" s="51" t="str">
        <f t="shared" si="8"/>
        <v/>
      </c>
      <c r="FE32" s="51" t="str">
        <f t="shared" si="8"/>
        <v/>
      </c>
      <c r="FF32" s="51" t="str">
        <f t="shared" si="8"/>
        <v/>
      </c>
      <c r="FG32" s="51" t="str">
        <f t="shared" si="8"/>
        <v/>
      </c>
      <c r="FH32" s="51" t="str">
        <f t="shared" si="8"/>
        <v/>
      </c>
      <c r="FI32" s="51" t="str">
        <f t="shared" si="8"/>
        <v/>
      </c>
      <c r="FJ32" s="31" t="str">
        <f t="shared" si="8"/>
        <v/>
      </c>
      <c r="FK32" s="34" t="str">
        <f t="shared" si="8"/>
        <v/>
      </c>
      <c r="FL32" s="87" t="str">
        <f t="shared" si="8"/>
        <v/>
      </c>
    </row>
    <row r="33" spans="1:168">
      <c r="A33" s="9">
        <v>28</v>
      </c>
      <c r="B33" s="35" t="s">
        <v>2791</v>
      </c>
      <c r="C33" s="129" t="s">
        <v>2060</v>
      </c>
      <c r="D33" s="63">
        <v>30.006</v>
      </c>
      <c r="E33" s="52">
        <v>180</v>
      </c>
      <c r="F33" s="52">
        <v>6.4832000000000001</v>
      </c>
      <c r="G33" s="32">
        <v>58</v>
      </c>
      <c r="H33" s="32">
        <v>66.225729100210216</v>
      </c>
      <c r="I33" s="50">
        <v>0.60699999999999998</v>
      </c>
      <c r="J33" s="40">
        <v>0.2</v>
      </c>
      <c r="K33" s="51"/>
      <c r="L33" s="51"/>
      <c r="M33" s="51"/>
      <c r="N33" s="162">
        <v>1.8800000000000001E-2</v>
      </c>
      <c r="O33" s="40">
        <v>298.14999999999998</v>
      </c>
      <c r="P33" s="40"/>
      <c r="Q33" s="40"/>
      <c r="R33" s="40"/>
      <c r="S33" s="40"/>
      <c r="T33" s="40"/>
      <c r="U33" s="40">
        <v>3.492</v>
      </c>
      <c r="V33" s="99">
        <v>116.7</v>
      </c>
      <c r="W33" s="32">
        <v>13.8171</v>
      </c>
      <c r="X33" s="40">
        <v>121.4</v>
      </c>
      <c r="Y33" s="42">
        <v>25.024170018216132</v>
      </c>
      <c r="Z33" s="42">
        <v>1572.52</v>
      </c>
      <c r="AA33" s="42">
        <v>-4.88</v>
      </c>
      <c r="AB33" s="42">
        <v>95</v>
      </c>
      <c r="AC33" s="42">
        <v>140</v>
      </c>
      <c r="AD33" s="50">
        <v>29.346683000000002</v>
      </c>
      <c r="AE33" s="50">
        <v>-0.93788800000000005</v>
      </c>
      <c r="AF33" s="50">
        <v>9.7473359999999989</v>
      </c>
      <c r="AG33" s="50">
        <v>-4.1870000000000003</v>
      </c>
      <c r="AH33" s="51"/>
      <c r="AI33" s="71">
        <v>0</v>
      </c>
      <c r="AJ33" s="71">
        <v>1500</v>
      </c>
      <c r="AK33" s="51"/>
      <c r="AL33" s="51"/>
      <c r="AM33" s="51"/>
      <c r="AN33" s="51"/>
      <c r="AO33" s="51"/>
      <c r="AP33" s="50">
        <v>2.2999999999999998</v>
      </c>
      <c r="AQ33" s="52">
        <v>109.5</v>
      </c>
      <c r="AR33" s="51"/>
      <c r="AS33" s="51"/>
      <c r="AT33" s="51"/>
      <c r="AU33" s="51"/>
      <c r="AV33" s="51"/>
      <c r="AW33" s="153"/>
      <c r="AX33" s="51"/>
      <c r="AY33" s="51"/>
      <c r="AZ33" s="51"/>
      <c r="BA33" s="51"/>
      <c r="BB33" s="51"/>
      <c r="BC33" s="51"/>
      <c r="BD33" s="51"/>
      <c r="BE33" s="51"/>
      <c r="BF33" s="51"/>
      <c r="BG33" s="51"/>
      <c r="BH33" s="51"/>
      <c r="BI33" s="51"/>
      <c r="BJ33" s="51"/>
      <c r="BK33" s="51"/>
      <c r="BL33" s="51">
        <v>-100</v>
      </c>
      <c r="BM33" s="31">
        <v>1280</v>
      </c>
      <c r="BN33" s="34">
        <v>121</v>
      </c>
      <c r="BO33" s="9">
        <v>2</v>
      </c>
      <c r="BP33" s="58">
        <v>90.439200000000014</v>
      </c>
      <c r="BQ33" s="31">
        <v>3</v>
      </c>
      <c r="BS33" s="14" t="s">
        <v>1873</v>
      </c>
      <c r="BT33" s="14" t="s">
        <v>564</v>
      </c>
      <c r="BU33" s="14" t="s">
        <v>1048</v>
      </c>
      <c r="BV33" s="14" t="s">
        <v>564</v>
      </c>
      <c r="BW33" s="14" t="s">
        <v>564</v>
      </c>
      <c r="BX33" s="14" t="s">
        <v>564</v>
      </c>
      <c r="BY33" s="14" t="s">
        <v>564</v>
      </c>
      <c r="BZ33" s="14" t="s">
        <v>75</v>
      </c>
      <c r="CA33" s="158" t="s">
        <v>196</v>
      </c>
      <c r="CB33" s="14" t="s">
        <v>1941</v>
      </c>
      <c r="CC33" s="14" t="s">
        <v>564</v>
      </c>
      <c r="CD33" s="14" t="s">
        <v>196</v>
      </c>
      <c r="CE33" s="14" t="s">
        <v>196</v>
      </c>
      <c r="CF33" s="14" t="s">
        <v>1862</v>
      </c>
      <c r="CG33" s="14" t="s">
        <v>565</v>
      </c>
      <c r="CH33" s="158" t="s">
        <v>196</v>
      </c>
      <c r="CI33" s="14" t="s">
        <v>196</v>
      </c>
      <c r="CJ33" s="14" t="s">
        <v>1866</v>
      </c>
      <c r="CK33" s="14" t="s">
        <v>196</v>
      </c>
      <c r="CL33" s="14" t="s">
        <v>196</v>
      </c>
      <c r="CM33" s="14" t="s">
        <v>564</v>
      </c>
      <c r="CN33" s="14" t="s">
        <v>196</v>
      </c>
      <c r="CO33" s="14" t="s">
        <v>196</v>
      </c>
      <c r="CQ33" s="1"/>
      <c r="CR33" s="1"/>
      <c r="CS33" s="1"/>
      <c r="CW33" s="9">
        <v>41</v>
      </c>
      <c r="CX33" s="35" t="s">
        <v>2791</v>
      </c>
      <c r="CY33" s="63" t="s">
        <v>2060</v>
      </c>
      <c r="CZ33" s="52" t="str">
        <f t="shared" si="4"/>
        <v/>
      </c>
      <c r="DA33" s="52" t="str">
        <f t="shared" si="4"/>
        <v/>
      </c>
      <c r="DB33" s="32" t="str">
        <f t="shared" si="4"/>
        <v/>
      </c>
      <c r="DC33" s="32" t="str">
        <f t="shared" si="4"/>
        <v/>
      </c>
      <c r="DD33" s="50" t="str">
        <f t="shared" si="4"/>
        <v/>
      </c>
      <c r="DE33" s="89" t="str">
        <f t="shared" si="4"/>
        <v/>
      </c>
      <c r="DF33" s="40" t="str">
        <f t="shared" si="4"/>
        <v/>
      </c>
      <c r="DG33" s="40" t="str">
        <f t="shared" si="4"/>
        <v/>
      </c>
      <c r="DH33" s="40" t="str">
        <f t="shared" si="4"/>
        <v/>
      </c>
      <c r="DI33" s="40" t="str">
        <f t="shared" si="4"/>
        <v/>
      </c>
      <c r="DJ33" s="40" t="str">
        <f t="shared" si="4"/>
        <v/>
      </c>
      <c r="DK33" s="40" t="str">
        <f t="shared" si="4"/>
        <v/>
      </c>
      <c r="DL33" s="40" t="str">
        <f t="shared" si="4"/>
        <v/>
      </c>
      <c r="DM33" s="40" t="str">
        <f t="shared" si="4"/>
        <v/>
      </c>
      <c r="DN33" s="32" t="str">
        <f t="shared" si="4"/>
        <v/>
      </c>
      <c r="DO33" s="40" t="str">
        <f t="shared" si="4"/>
        <v/>
      </c>
      <c r="DP33" s="86" t="str">
        <f t="shared" si="5"/>
        <v/>
      </c>
      <c r="DQ33" s="42" t="str">
        <f t="shared" si="5"/>
        <v/>
      </c>
      <c r="DR33" s="42" t="str">
        <f t="shared" si="5"/>
        <v/>
      </c>
      <c r="DS33" s="42" t="str">
        <f t="shared" si="5"/>
        <v/>
      </c>
      <c r="DT33" s="42" t="str">
        <f t="shared" si="5"/>
        <v/>
      </c>
      <c r="DU33" s="42" t="str">
        <f t="shared" si="5"/>
        <v/>
      </c>
      <c r="DV33" s="50" t="str">
        <f t="shared" si="5"/>
        <v/>
      </c>
      <c r="DW33" s="50" t="str">
        <f t="shared" si="5"/>
        <v/>
      </c>
      <c r="DX33" s="50" t="str">
        <f t="shared" si="5"/>
        <v/>
      </c>
      <c r="DY33" s="50" t="str">
        <f t="shared" si="5"/>
        <v/>
      </c>
      <c r="DZ33" s="51" t="str">
        <f t="shared" si="5"/>
        <v/>
      </c>
      <c r="EA33" s="71" t="str">
        <f t="shared" si="5"/>
        <v/>
      </c>
      <c r="EB33" s="71" t="str">
        <f t="shared" si="5"/>
        <v/>
      </c>
      <c r="EC33" s="51" t="str">
        <f t="shared" si="5"/>
        <v/>
      </c>
      <c r="ED33" s="51" t="str">
        <f t="shared" si="5"/>
        <v/>
      </c>
      <c r="EE33" s="51" t="str">
        <f t="shared" si="5"/>
        <v/>
      </c>
      <c r="EF33" s="51" t="str">
        <f t="shared" si="6"/>
        <v/>
      </c>
      <c r="EG33" s="51" t="str">
        <f t="shared" si="6"/>
        <v/>
      </c>
      <c r="EH33" s="51" t="str">
        <f t="shared" si="6"/>
        <v/>
      </c>
      <c r="EI33" s="50" t="str">
        <f t="shared" si="6"/>
        <v/>
      </c>
      <c r="EJ33" s="52" t="str">
        <f t="shared" si="6"/>
        <v/>
      </c>
      <c r="EK33" s="51" t="str">
        <f t="shared" si="6"/>
        <v/>
      </c>
      <c r="EL33" s="51" t="str">
        <f t="shared" si="6"/>
        <v/>
      </c>
      <c r="EM33" s="51" t="str">
        <f t="shared" si="6"/>
        <v/>
      </c>
      <c r="EN33" s="51"/>
      <c r="EO33" s="51"/>
      <c r="EP33" s="51"/>
      <c r="EQ33" s="51"/>
      <c r="ER33" s="51"/>
      <c r="ES33" s="51"/>
      <c r="ET33" s="51"/>
      <c r="EU33" s="86"/>
      <c r="EV33" s="51"/>
      <c r="EW33" s="51"/>
      <c r="EX33" s="51" t="str">
        <f t="shared" si="7"/>
        <v/>
      </c>
      <c r="EY33" s="51" t="str">
        <f t="shared" si="7"/>
        <v/>
      </c>
      <c r="EZ33" s="51"/>
      <c r="FA33" s="51" t="str">
        <f t="shared" si="8"/>
        <v/>
      </c>
      <c r="FB33" s="51" t="str">
        <f t="shared" si="8"/>
        <v/>
      </c>
      <c r="FC33" s="51" t="str">
        <f t="shared" si="8"/>
        <v/>
      </c>
      <c r="FD33" s="51" t="str">
        <f t="shared" si="8"/>
        <v/>
      </c>
      <c r="FE33" s="51" t="str">
        <f t="shared" si="8"/>
        <v/>
      </c>
      <c r="FF33" s="51" t="str">
        <f t="shared" si="8"/>
        <v/>
      </c>
      <c r="FG33" s="51" t="str">
        <f t="shared" si="8"/>
        <v/>
      </c>
      <c r="FH33" s="51" t="str">
        <f t="shared" si="8"/>
        <v/>
      </c>
      <c r="FI33" s="51" t="str">
        <f t="shared" si="8"/>
        <v/>
      </c>
      <c r="FJ33" s="31" t="str">
        <f t="shared" si="8"/>
        <v/>
      </c>
      <c r="FK33" s="34" t="str">
        <f t="shared" si="8"/>
        <v/>
      </c>
      <c r="FL33" s="87" t="str">
        <f t="shared" si="8"/>
        <v/>
      </c>
    </row>
    <row r="34" spans="1:168">
      <c r="A34" s="9">
        <v>29</v>
      </c>
      <c r="B34" s="35" t="s">
        <v>2792</v>
      </c>
      <c r="C34" s="129" t="s">
        <v>2061</v>
      </c>
      <c r="D34" s="63">
        <v>46.006</v>
      </c>
      <c r="E34" s="52">
        <v>431.4</v>
      </c>
      <c r="F34" s="52">
        <v>10.130000000000001</v>
      </c>
      <c r="G34" s="32">
        <v>170</v>
      </c>
      <c r="H34" s="32">
        <v>95.157795391060688</v>
      </c>
      <c r="I34" s="50">
        <v>0.86</v>
      </c>
      <c r="J34" s="40">
        <v>0.4</v>
      </c>
      <c r="K34" s="51"/>
      <c r="L34" s="51"/>
      <c r="M34" s="51"/>
      <c r="N34" s="160">
        <v>0.39683624818665042</v>
      </c>
      <c r="O34" s="40">
        <v>298.14999999999998</v>
      </c>
      <c r="P34" s="40"/>
      <c r="Q34" s="40"/>
      <c r="R34" s="40"/>
      <c r="S34" s="40"/>
      <c r="T34" s="40"/>
      <c r="U34" s="40"/>
      <c r="V34" s="99"/>
      <c r="W34" s="32">
        <v>19.071784999999998</v>
      </c>
      <c r="X34" s="40">
        <v>294.3</v>
      </c>
      <c r="Y34" s="42">
        <v>25.425170018216132</v>
      </c>
      <c r="Z34" s="42">
        <v>4141.29</v>
      </c>
      <c r="AA34" s="42">
        <v>3.65</v>
      </c>
      <c r="AB34" s="42">
        <v>230</v>
      </c>
      <c r="AC34" s="42">
        <v>320</v>
      </c>
      <c r="AD34" s="50">
        <v>24.234356000000002</v>
      </c>
      <c r="AE34" s="50">
        <v>48.359850000000009</v>
      </c>
      <c r="AF34" s="50">
        <v>-20.80939</v>
      </c>
      <c r="AG34" s="50">
        <v>0.29309000000000007</v>
      </c>
      <c r="AH34" s="51"/>
      <c r="AI34" s="71">
        <v>0</v>
      </c>
      <c r="AJ34" s="71">
        <v>1100</v>
      </c>
      <c r="AK34" s="51"/>
      <c r="AL34" s="51"/>
      <c r="AM34" s="51"/>
      <c r="AN34" s="51"/>
      <c r="AO34" s="51"/>
      <c r="AP34" s="51"/>
      <c r="AQ34" s="52">
        <v>261.89999999999998</v>
      </c>
      <c r="AR34" s="51"/>
      <c r="AS34" s="51"/>
      <c r="AT34" s="51"/>
      <c r="AU34" s="51"/>
      <c r="AV34" s="51"/>
      <c r="AW34" s="153"/>
      <c r="AX34" s="51"/>
      <c r="AY34" s="51"/>
      <c r="AZ34" s="51"/>
      <c r="BA34" s="51"/>
      <c r="BB34" s="51"/>
      <c r="BC34" s="51"/>
      <c r="BD34" s="51"/>
      <c r="BE34" s="51"/>
      <c r="BF34" s="51"/>
      <c r="BG34" s="51"/>
      <c r="BH34" s="51"/>
      <c r="BI34" s="51"/>
      <c r="BJ34" s="51"/>
      <c r="BK34" s="51"/>
      <c r="BL34" s="51">
        <v>-100</v>
      </c>
      <c r="BM34" s="31">
        <v>1447</v>
      </c>
      <c r="BN34" s="34">
        <v>292.89999999999998</v>
      </c>
      <c r="BO34" s="9">
        <v>3</v>
      </c>
      <c r="BP34" s="58">
        <v>33.87283</v>
      </c>
      <c r="BQ34" s="31">
        <v>3</v>
      </c>
      <c r="BS34" s="14" t="s">
        <v>1874</v>
      </c>
      <c r="BT34" s="14" t="s">
        <v>564</v>
      </c>
      <c r="BU34" s="14" t="s">
        <v>1048</v>
      </c>
      <c r="BV34" s="14" t="s">
        <v>564</v>
      </c>
      <c r="BW34" s="14" t="s">
        <v>564</v>
      </c>
      <c r="BX34" s="14" t="s">
        <v>564</v>
      </c>
      <c r="BY34" s="14" t="s">
        <v>564</v>
      </c>
      <c r="BZ34" s="14" t="s">
        <v>564</v>
      </c>
      <c r="CA34" s="158" t="s">
        <v>196</v>
      </c>
      <c r="CB34" s="14" t="s">
        <v>196</v>
      </c>
      <c r="CC34" s="14" t="s">
        <v>564</v>
      </c>
      <c r="CD34" s="14" t="s">
        <v>196</v>
      </c>
      <c r="CE34" s="14" t="s">
        <v>196</v>
      </c>
      <c r="CF34" s="14" t="s">
        <v>1862</v>
      </c>
      <c r="CG34" s="14" t="s">
        <v>565</v>
      </c>
      <c r="CH34" s="158" t="s">
        <v>196</v>
      </c>
      <c r="CI34" s="14" t="s">
        <v>196</v>
      </c>
      <c r="CJ34" s="14" t="s">
        <v>1866</v>
      </c>
      <c r="CK34" s="14" t="s">
        <v>196</v>
      </c>
      <c r="CL34" s="14" t="s">
        <v>196</v>
      </c>
      <c r="CM34" s="14" t="s">
        <v>564</v>
      </c>
      <c r="CN34" s="14" t="s">
        <v>196</v>
      </c>
      <c r="CO34" s="14" t="s">
        <v>196</v>
      </c>
      <c r="CQ34" s="1"/>
      <c r="CR34" s="1"/>
      <c r="CS34" s="1"/>
      <c r="CW34" s="9">
        <v>42</v>
      </c>
      <c r="CX34" s="35" t="s">
        <v>2792</v>
      </c>
      <c r="CY34" s="63" t="s">
        <v>2061</v>
      </c>
      <c r="CZ34" s="52" t="str">
        <f t="shared" si="4"/>
        <v/>
      </c>
      <c r="DA34" s="52" t="str">
        <f t="shared" si="4"/>
        <v/>
      </c>
      <c r="DB34" s="32" t="str">
        <f t="shared" si="4"/>
        <v/>
      </c>
      <c r="DC34" s="32" t="str">
        <f t="shared" si="4"/>
        <v/>
      </c>
      <c r="DD34" s="50" t="str">
        <f t="shared" si="4"/>
        <v/>
      </c>
      <c r="DE34" s="32" t="str">
        <f t="shared" si="4"/>
        <v/>
      </c>
      <c r="DF34" s="40" t="str">
        <f t="shared" si="4"/>
        <v/>
      </c>
      <c r="DG34" s="40" t="str">
        <f t="shared" si="4"/>
        <v/>
      </c>
      <c r="DH34" s="40" t="str">
        <f t="shared" si="4"/>
        <v/>
      </c>
      <c r="DI34" s="40" t="str">
        <f t="shared" si="4"/>
        <v/>
      </c>
      <c r="DJ34" s="40" t="str">
        <f t="shared" si="4"/>
        <v/>
      </c>
      <c r="DK34" s="40" t="str">
        <f t="shared" si="4"/>
        <v/>
      </c>
      <c r="DL34" s="40" t="str">
        <f t="shared" si="4"/>
        <v/>
      </c>
      <c r="DM34" s="40" t="str">
        <f t="shared" si="4"/>
        <v/>
      </c>
      <c r="DN34" s="32" t="str">
        <f t="shared" si="4"/>
        <v/>
      </c>
      <c r="DO34" s="40" t="str">
        <f t="shared" si="4"/>
        <v/>
      </c>
      <c r="DP34" s="86" t="str">
        <f t="shared" si="5"/>
        <v/>
      </c>
      <c r="DQ34" s="42" t="str">
        <f t="shared" si="5"/>
        <v/>
      </c>
      <c r="DR34" s="42" t="str">
        <f t="shared" si="5"/>
        <v/>
      </c>
      <c r="DS34" s="42" t="str">
        <f t="shared" si="5"/>
        <v/>
      </c>
      <c r="DT34" s="42" t="str">
        <f t="shared" si="5"/>
        <v/>
      </c>
      <c r="DU34" s="42" t="str">
        <f t="shared" si="5"/>
        <v/>
      </c>
      <c r="DV34" s="50" t="str">
        <f t="shared" si="5"/>
        <v/>
      </c>
      <c r="DW34" s="50" t="str">
        <f t="shared" si="5"/>
        <v/>
      </c>
      <c r="DX34" s="50" t="str">
        <f t="shared" si="5"/>
        <v/>
      </c>
      <c r="DY34" s="50" t="str">
        <f t="shared" si="5"/>
        <v/>
      </c>
      <c r="DZ34" s="51" t="str">
        <f t="shared" si="5"/>
        <v/>
      </c>
      <c r="EA34" s="71" t="str">
        <f t="shared" si="5"/>
        <v/>
      </c>
      <c r="EB34" s="71" t="str">
        <f t="shared" si="5"/>
        <v/>
      </c>
      <c r="EC34" s="51" t="str">
        <f t="shared" si="5"/>
        <v/>
      </c>
      <c r="ED34" s="51" t="str">
        <f t="shared" si="5"/>
        <v/>
      </c>
      <c r="EE34" s="51" t="str">
        <f t="shared" si="5"/>
        <v/>
      </c>
      <c r="EF34" s="51" t="str">
        <f t="shared" si="6"/>
        <v/>
      </c>
      <c r="EG34" s="51" t="str">
        <f t="shared" si="6"/>
        <v/>
      </c>
      <c r="EH34" s="51" t="str">
        <f t="shared" si="6"/>
        <v/>
      </c>
      <c r="EI34" s="51" t="str">
        <f t="shared" si="6"/>
        <v/>
      </c>
      <c r="EJ34" s="52" t="str">
        <f t="shared" si="6"/>
        <v/>
      </c>
      <c r="EK34" s="51" t="str">
        <f t="shared" si="6"/>
        <v/>
      </c>
      <c r="EL34" s="51" t="str">
        <f t="shared" si="6"/>
        <v/>
      </c>
      <c r="EM34" s="51" t="str">
        <f t="shared" si="6"/>
        <v/>
      </c>
      <c r="EN34" s="51"/>
      <c r="EO34" s="51"/>
      <c r="EP34" s="51"/>
      <c r="EQ34" s="51"/>
      <c r="ER34" s="51"/>
      <c r="ES34" s="51"/>
      <c r="ET34" s="51"/>
      <c r="EU34" s="86"/>
      <c r="EV34" s="51"/>
      <c r="EW34" s="51"/>
      <c r="EX34" s="51" t="str">
        <f t="shared" si="7"/>
        <v/>
      </c>
      <c r="EY34" s="51" t="str">
        <f t="shared" si="7"/>
        <v/>
      </c>
      <c r="EZ34" s="51"/>
      <c r="FA34" s="51" t="str">
        <f t="shared" si="8"/>
        <v/>
      </c>
      <c r="FB34" s="51" t="str">
        <f t="shared" si="8"/>
        <v/>
      </c>
      <c r="FC34" s="51" t="str">
        <f t="shared" si="8"/>
        <v/>
      </c>
      <c r="FD34" s="51" t="str">
        <f t="shared" si="8"/>
        <v/>
      </c>
      <c r="FE34" s="51" t="str">
        <f t="shared" si="8"/>
        <v/>
      </c>
      <c r="FF34" s="51" t="str">
        <f t="shared" si="8"/>
        <v/>
      </c>
      <c r="FG34" s="51" t="str">
        <f t="shared" si="8"/>
        <v/>
      </c>
      <c r="FH34" s="51" t="str">
        <f t="shared" si="8"/>
        <v/>
      </c>
      <c r="FI34" s="51" t="str">
        <f t="shared" si="8"/>
        <v/>
      </c>
      <c r="FJ34" s="31" t="str">
        <f t="shared" si="8"/>
        <v/>
      </c>
      <c r="FK34" s="34" t="str">
        <f t="shared" si="8"/>
        <v/>
      </c>
      <c r="FL34" s="87" t="str">
        <f t="shared" si="8"/>
        <v/>
      </c>
    </row>
    <row r="35" spans="1:168">
      <c r="A35" s="9">
        <v>30</v>
      </c>
      <c r="B35" s="8" t="s">
        <v>610</v>
      </c>
      <c r="C35" s="127" t="s">
        <v>2062</v>
      </c>
      <c r="D35" s="62">
        <v>28.013000000000002</v>
      </c>
      <c r="E35" s="53">
        <v>126.2</v>
      </c>
      <c r="F35" s="53">
        <v>3.39</v>
      </c>
      <c r="G35" s="66">
        <v>89.5</v>
      </c>
      <c r="H35" s="66">
        <v>89.867420009604203</v>
      </c>
      <c r="I35" s="49">
        <v>0.04</v>
      </c>
      <c r="J35" s="9">
        <v>0</v>
      </c>
      <c r="K35" s="9"/>
      <c r="L35" s="9"/>
      <c r="M35" s="9">
        <v>0</v>
      </c>
      <c r="N35" s="155">
        <v>1.7500000000000002E-2</v>
      </c>
      <c r="O35" s="9">
        <v>293.14999999999998</v>
      </c>
      <c r="P35" s="9"/>
      <c r="Q35" s="9"/>
      <c r="R35" s="9"/>
      <c r="S35" s="9"/>
      <c r="T35" s="9"/>
      <c r="U35" s="9">
        <v>3.798</v>
      </c>
      <c r="V35" s="100">
        <v>71.400000000000006</v>
      </c>
      <c r="W35" s="9">
        <v>5.58</v>
      </c>
      <c r="X35" s="9">
        <v>77.400000000000006</v>
      </c>
      <c r="Y35" s="9">
        <v>19.847000000000001</v>
      </c>
      <c r="Z35" s="9">
        <v>588.72</v>
      </c>
      <c r="AA35" s="9">
        <v>-6.6</v>
      </c>
      <c r="AB35" s="9">
        <v>54</v>
      </c>
      <c r="AC35" s="9">
        <v>90</v>
      </c>
      <c r="AD35" s="37">
        <v>29.56</v>
      </c>
      <c r="AE35" s="37">
        <v>-4.8929999999999998</v>
      </c>
      <c r="AF35" s="37">
        <v>12.805999999999999</v>
      </c>
      <c r="AG35" s="37">
        <v>-4.7939999999999996</v>
      </c>
      <c r="AH35" s="37">
        <v>0</v>
      </c>
      <c r="AI35" s="37">
        <v>65</v>
      </c>
      <c r="AJ35" s="37">
        <v>1500</v>
      </c>
      <c r="AK35" s="9"/>
      <c r="AL35" s="9"/>
      <c r="AM35" s="9"/>
      <c r="AN35" s="9"/>
      <c r="AO35" s="9"/>
      <c r="AP35" s="49">
        <v>0.72</v>
      </c>
      <c r="AQ35" s="9">
        <v>63.15</v>
      </c>
      <c r="AR35" s="9">
        <v>1.15E-5</v>
      </c>
      <c r="AS35" s="9">
        <v>0</v>
      </c>
      <c r="AT35" s="9">
        <v>5.7999999999999995E-7</v>
      </c>
      <c r="AU35" s="9">
        <v>0</v>
      </c>
      <c r="AV35" s="9">
        <v>100</v>
      </c>
      <c r="AW35" s="155">
        <v>0.18</v>
      </c>
      <c r="AX35" s="9">
        <v>0</v>
      </c>
      <c r="AY35" s="9">
        <v>1.75</v>
      </c>
      <c r="AZ35" s="9">
        <v>-20</v>
      </c>
      <c r="BA35" s="9">
        <v>100</v>
      </c>
      <c r="BB35" s="9">
        <v>2.41E-2</v>
      </c>
      <c r="BC35" s="9">
        <v>114</v>
      </c>
      <c r="BD35" s="9" t="s">
        <v>86</v>
      </c>
      <c r="BE35" s="9">
        <v>-185</v>
      </c>
      <c r="BF35" s="9">
        <v>100</v>
      </c>
      <c r="BG35" s="9">
        <v>-0.17150000000000001</v>
      </c>
      <c r="BH35" s="9">
        <v>-1.56E-3</v>
      </c>
      <c r="BI35" s="9">
        <v>-210</v>
      </c>
      <c r="BJ35" s="9">
        <v>-140</v>
      </c>
      <c r="BK35" s="38">
        <v>2.3917466890372325</v>
      </c>
      <c r="BL35" s="9">
        <v>0</v>
      </c>
      <c r="BM35" s="9">
        <v>804</v>
      </c>
      <c r="BN35" s="9">
        <v>78.099999999999994</v>
      </c>
      <c r="BO35" s="9">
        <v>2</v>
      </c>
      <c r="BP35" s="9">
        <v>0</v>
      </c>
      <c r="BQ35" s="59">
        <v>4</v>
      </c>
      <c r="BS35" s="14" t="s">
        <v>226</v>
      </c>
      <c r="BT35" s="14" t="s">
        <v>202</v>
      </c>
      <c r="BU35" s="14" t="s">
        <v>1048</v>
      </c>
      <c r="BV35" s="14" t="s">
        <v>203</v>
      </c>
      <c r="BW35" s="14" t="s">
        <v>202</v>
      </c>
      <c r="BX35" s="14" t="s">
        <v>200</v>
      </c>
      <c r="BY35" s="14" t="s">
        <v>200</v>
      </c>
      <c r="BZ35" s="14" t="s">
        <v>204</v>
      </c>
      <c r="CA35" s="158" t="s">
        <v>196</v>
      </c>
      <c r="CB35" s="14" t="s">
        <v>1941</v>
      </c>
      <c r="CC35" s="14" t="s">
        <v>154</v>
      </c>
      <c r="CD35" s="14" t="s">
        <v>196</v>
      </c>
      <c r="CE35" s="14" t="s">
        <v>75</v>
      </c>
      <c r="CF35" s="14" t="s">
        <v>75</v>
      </c>
      <c r="CG35" s="14" t="s">
        <v>191</v>
      </c>
      <c r="CH35" s="158" t="s">
        <v>1953</v>
      </c>
      <c r="CI35" s="14" t="s">
        <v>196</v>
      </c>
      <c r="CJ35" s="14" t="s">
        <v>1866</v>
      </c>
      <c r="CK35" s="14" t="s">
        <v>196</v>
      </c>
      <c r="CL35" s="14" t="s">
        <v>196</v>
      </c>
      <c r="CM35" s="14" t="s">
        <v>75</v>
      </c>
      <c r="CN35" s="14" t="s">
        <v>196</v>
      </c>
      <c r="CO35" s="14" t="s">
        <v>75</v>
      </c>
      <c r="CQ35" s="1"/>
      <c r="CR35" s="1"/>
      <c r="CS35" s="1"/>
      <c r="CW35" s="9">
        <v>14</v>
      </c>
      <c r="CX35" s="8" t="s">
        <v>610</v>
      </c>
      <c r="CY35" s="62" t="s">
        <v>2062</v>
      </c>
      <c r="CZ35" s="53" t="str">
        <f t="shared" si="4"/>
        <v/>
      </c>
      <c r="DA35" s="53" t="str">
        <f t="shared" si="4"/>
        <v/>
      </c>
      <c r="DB35" s="66" t="str">
        <f t="shared" si="4"/>
        <v/>
      </c>
      <c r="DC35" s="66" t="str">
        <f t="shared" si="4"/>
        <v/>
      </c>
      <c r="DD35" s="49" t="str">
        <f t="shared" si="4"/>
        <v/>
      </c>
      <c r="DE35" s="9" t="str">
        <f t="shared" si="4"/>
        <v/>
      </c>
      <c r="DF35" s="9" t="str">
        <f t="shared" si="4"/>
        <v/>
      </c>
      <c r="DG35" s="9" t="str">
        <f t="shared" si="4"/>
        <v/>
      </c>
      <c r="DH35" s="9" t="str">
        <f t="shared" si="4"/>
        <v/>
      </c>
      <c r="DI35" s="9" t="str">
        <f t="shared" si="4"/>
        <v/>
      </c>
      <c r="DJ35" s="9" t="str">
        <f t="shared" si="4"/>
        <v/>
      </c>
      <c r="DK35" s="9" t="str">
        <f t="shared" si="4"/>
        <v/>
      </c>
      <c r="DL35" s="9" t="str">
        <f t="shared" si="4"/>
        <v/>
      </c>
      <c r="DM35" s="9" t="str">
        <f t="shared" si="4"/>
        <v/>
      </c>
      <c r="DN35" s="9" t="str">
        <f t="shared" si="4"/>
        <v/>
      </c>
      <c r="DO35" s="9" t="str">
        <f t="shared" si="4"/>
        <v/>
      </c>
      <c r="DP35" s="30" t="str">
        <f t="shared" si="5"/>
        <v/>
      </c>
      <c r="DQ35" s="9" t="str">
        <f t="shared" si="5"/>
        <v/>
      </c>
      <c r="DR35" s="9" t="str">
        <f t="shared" si="5"/>
        <v/>
      </c>
      <c r="DS35" s="9" t="str">
        <f t="shared" si="5"/>
        <v/>
      </c>
      <c r="DT35" s="9" t="str">
        <f t="shared" si="5"/>
        <v/>
      </c>
      <c r="DU35" s="9" t="str">
        <f t="shared" si="5"/>
        <v/>
      </c>
      <c r="DV35" s="37" t="str">
        <f t="shared" si="5"/>
        <v/>
      </c>
      <c r="DW35" s="37" t="str">
        <f t="shared" si="5"/>
        <v/>
      </c>
      <c r="DX35" s="37" t="str">
        <f t="shared" si="5"/>
        <v/>
      </c>
      <c r="DY35" s="37" t="str">
        <f t="shared" si="5"/>
        <v/>
      </c>
      <c r="DZ35" s="37" t="str">
        <f t="shared" si="5"/>
        <v/>
      </c>
      <c r="EA35" s="37" t="str">
        <f t="shared" si="5"/>
        <v/>
      </c>
      <c r="EB35" s="37" t="str">
        <f t="shared" si="5"/>
        <v/>
      </c>
      <c r="EC35" s="9" t="str">
        <f t="shared" si="5"/>
        <v/>
      </c>
      <c r="ED35" s="9" t="str">
        <f t="shared" si="5"/>
        <v/>
      </c>
      <c r="EE35" s="9" t="str">
        <f t="shared" si="5"/>
        <v/>
      </c>
      <c r="EF35" s="9" t="str">
        <f t="shared" si="6"/>
        <v/>
      </c>
      <c r="EG35" s="9" t="str">
        <f t="shared" si="6"/>
        <v/>
      </c>
      <c r="EH35" s="9" t="str">
        <f t="shared" si="6"/>
        <v/>
      </c>
      <c r="EI35" s="49" t="str">
        <f t="shared" si="6"/>
        <v/>
      </c>
      <c r="EJ35" s="9" t="str">
        <f t="shared" si="6"/>
        <v/>
      </c>
      <c r="EK35" s="9" t="str">
        <f t="shared" si="6"/>
        <v/>
      </c>
      <c r="EL35" s="9" t="str">
        <f t="shared" si="6"/>
        <v/>
      </c>
      <c r="EM35" s="9" t="str">
        <f t="shared" si="6"/>
        <v/>
      </c>
      <c r="EN35" s="9">
        <v>1.15E-5</v>
      </c>
      <c r="EO35" s="9">
        <v>0</v>
      </c>
      <c r="EP35" s="9">
        <v>5.7999999999999995E-7</v>
      </c>
      <c r="EQ35" s="9">
        <v>0</v>
      </c>
      <c r="ER35" s="9">
        <v>100</v>
      </c>
      <c r="ES35" s="9">
        <v>0.18</v>
      </c>
      <c r="ET35" s="9">
        <v>0</v>
      </c>
      <c r="EU35" s="30">
        <v>1.75</v>
      </c>
      <c r="EV35" s="9">
        <v>-20</v>
      </c>
      <c r="EW35" s="9">
        <v>100</v>
      </c>
      <c r="EX35" s="9" t="str">
        <f t="shared" si="7"/>
        <v/>
      </c>
      <c r="EY35" s="9" t="str">
        <f t="shared" si="7"/>
        <v/>
      </c>
      <c r="EZ35" s="9" t="s">
        <v>86</v>
      </c>
      <c r="FA35" s="9" t="str">
        <f t="shared" si="8"/>
        <v/>
      </c>
      <c r="FB35" s="9" t="str">
        <f t="shared" si="8"/>
        <v/>
      </c>
      <c r="FC35" s="9" t="str">
        <f t="shared" si="8"/>
        <v/>
      </c>
      <c r="FD35" s="9" t="str">
        <f t="shared" si="8"/>
        <v/>
      </c>
      <c r="FE35" s="9" t="str">
        <f t="shared" si="8"/>
        <v/>
      </c>
      <c r="FF35" s="9" t="str">
        <f t="shared" si="8"/>
        <v/>
      </c>
      <c r="FG35" s="9" t="str">
        <f t="shared" si="8"/>
        <v/>
      </c>
      <c r="FH35" s="38" t="str">
        <f t="shared" si="8"/>
        <v/>
      </c>
      <c r="FI35" s="9" t="str">
        <f t="shared" si="8"/>
        <v/>
      </c>
      <c r="FJ35" s="9" t="str">
        <f t="shared" si="8"/>
        <v/>
      </c>
      <c r="FK35" s="9" t="str">
        <f t="shared" si="8"/>
        <v/>
      </c>
      <c r="FL35" s="49" t="str">
        <f t="shared" si="8"/>
        <v/>
      </c>
    </row>
    <row r="36" spans="1:168">
      <c r="A36" s="9">
        <v>31</v>
      </c>
      <c r="B36" s="35" t="s">
        <v>2793</v>
      </c>
      <c r="C36" s="129" t="s">
        <v>2063</v>
      </c>
      <c r="D36" s="63">
        <v>44.012999999999998</v>
      </c>
      <c r="E36" s="52">
        <v>309.60000000000002</v>
      </c>
      <c r="F36" s="52">
        <v>7.2429500000000004</v>
      </c>
      <c r="G36" s="32">
        <v>97.4</v>
      </c>
      <c r="H36" s="32">
        <v>96.89040398327694</v>
      </c>
      <c r="I36" s="50">
        <v>0.16</v>
      </c>
      <c r="J36" s="40">
        <v>0.2</v>
      </c>
      <c r="K36" s="51"/>
      <c r="L36" s="51"/>
      <c r="M36" s="51"/>
      <c r="N36" s="160"/>
      <c r="O36" s="40"/>
      <c r="P36" s="40"/>
      <c r="Q36" s="40"/>
      <c r="R36" s="40"/>
      <c r="S36" s="40"/>
      <c r="T36" s="40"/>
      <c r="U36" s="40">
        <v>3.8279999999999998</v>
      </c>
      <c r="V36" s="99">
        <v>232.4</v>
      </c>
      <c r="W36" s="32">
        <v>16.559585000000002</v>
      </c>
      <c r="X36" s="40">
        <v>184.7</v>
      </c>
      <c r="Y36" s="42">
        <v>21.019870018216132</v>
      </c>
      <c r="Z36" s="42">
        <v>1506.49</v>
      </c>
      <c r="AA36" s="42">
        <v>-25.99</v>
      </c>
      <c r="AB36" s="42">
        <v>144</v>
      </c>
      <c r="AC36" s="42">
        <v>200</v>
      </c>
      <c r="AD36" s="50">
        <v>21.621668</v>
      </c>
      <c r="AE36" s="50">
        <v>72.811930000000004</v>
      </c>
      <c r="AF36" s="50">
        <v>-57.780600000000007</v>
      </c>
      <c r="AG36" s="50">
        <v>18.301377000000002</v>
      </c>
      <c r="AH36" s="51"/>
      <c r="AI36" s="71">
        <v>10</v>
      </c>
      <c r="AJ36" s="71">
        <v>1500</v>
      </c>
      <c r="AK36" s="51"/>
      <c r="AL36" s="51"/>
      <c r="AM36" s="51"/>
      <c r="AN36" s="51"/>
      <c r="AO36" s="51"/>
      <c r="AP36" s="51"/>
      <c r="AQ36" s="52">
        <v>182.3</v>
      </c>
      <c r="AR36" s="51"/>
      <c r="AS36" s="51"/>
      <c r="AT36" s="51"/>
      <c r="AU36" s="51"/>
      <c r="AV36" s="51"/>
      <c r="AW36" s="153"/>
      <c r="AX36" s="51"/>
      <c r="AY36" s="51"/>
      <c r="AZ36" s="51"/>
      <c r="BA36" s="51"/>
      <c r="BB36" s="51"/>
      <c r="BC36" s="51"/>
      <c r="BD36" s="51"/>
      <c r="BE36" s="51"/>
      <c r="BF36" s="51"/>
      <c r="BG36" s="51"/>
      <c r="BH36" s="51"/>
      <c r="BI36" s="51"/>
      <c r="BJ36" s="51"/>
      <c r="BK36" s="51"/>
      <c r="BL36" s="51">
        <v>-100</v>
      </c>
      <c r="BM36" s="31">
        <v>1226</v>
      </c>
      <c r="BN36" s="34">
        <v>183.6</v>
      </c>
      <c r="BO36" s="9">
        <v>3</v>
      </c>
      <c r="BP36" s="58">
        <v>81.60463</v>
      </c>
      <c r="BQ36" s="31">
        <v>3</v>
      </c>
      <c r="BS36" s="14" t="s">
        <v>1875</v>
      </c>
      <c r="BT36" s="14" t="s">
        <v>564</v>
      </c>
      <c r="BU36" s="14" t="s">
        <v>1048</v>
      </c>
      <c r="BV36" s="14" t="s">
        <v>564</v>
      </c>
      <c r="BW36" s="14" t="s">
        <v>564</v>
      </c>
      <c r="BX36" s="14" t="s">
        <v>564</v>
      </c>
      <c r="BY36" s="14" t="s">
        <v>564</v>
      </c>
      <c r="BZ36" s="14" t="s">
        <v>196</v>
      </c>
      <c r="CA36" s="158" t="s">
        <v>196</v>
      </c>
      <c r="CB36" s="14" t="s">
        <v>1941</v>
      </c>
      <c r="CC36" s="14" t="s">
        <v>564</v>
      </c>
      <c r="CD36" s="14" t="s">
        <v>196</v>
      </c>
      <c r="CE36" s="14" t="s">
        <v>196</v>
      </c>
      <c r="CF36" s="14" t="s">
        <v>1862</v>
      </c>
      <c r="CG36" s="14" t="s">
        <v>565</v>
      </c>
      <c r="CH36" s="158" t="s">
        <v>196</v>
      </c>
      <c r="CI36" s="14" t="s">
        <v>196</v>
      </c>
      <c r="CJ36" s="14" t="s">
        <v>1866</v>
      </c>
      <c r="CK36" s="14" t="s">
        <v>196</v>
      </c>
      <c r="CL36" s="14" t="s">
        <v>196</v>
      </c>
      <c r="CM36" s="14" t="s">
        <v>564</v>
      </c>
      <c r="CN36" s="14" t="s">
        <v>196</v>
      </c>
      <c r="CO36" s="14" t="s">
        <v>196</v>
      </c>
      <c r="CQ36" s="1"/>
      <c r="CR36" s="1"/>
      <c r="CS36" s="1"/>
      <c r="CW36" s="9">
        <v>43</v>
      </c>
      <c r="CX36" s="35" t="s">
        <v>2793</v>
      </c>
      <c r="CY36" s="63" t="s">
        <v>2063</v>
      </c>
      <c r="CZ36" s="52" t="str">
        <f t="shared" si="4"/>
        <v/>
      </c>
      <c r="DA36" s="52" t="str">
        <f t="shared" si="4"/>
        <v/>
      </c>
      <c r="DB36" s="32" t="str">
        <f t="shared" si="4"/>
        <v/>
      </c>
      <c r="DC36" s="32" t="str">
        <f t="shared" si="4"/>
        <v/>
      </c>
      <c r="DD36" s="50" t="str">
        <f t="shared" si="4"/>
        <v/>
      </c>
      <c r="DE36" s="32" t="str">
        <f t="shared" si="4"/>
        <v/>
      </c>
      <c r="DF36" s="40" t="str">
        <f t="shared" si="4"/>
        <v/>
      </c>
      <c r="DG36" s="40" t="str">
        <f t="shared" si="4"/>
        <v/>
      </c>
      <c r="DH36" s="40" t="str">
        <f t="shared" si="4"/>
        <v/>
      </c>
      <c r="DI36" s="40" t="str">
        <f t="shared" si="4"/>
        <v/>
      </c>
      <c r="DJ36" s="40" t="str">
        <f t="shared" si="4"/>
        <v/>
      </c>
      <c r="DK36" s="40" t="str">
        <f t="shared" si="4"/>
        <v/>
      </c>
      <c r="DL36" s="40" t="str">
        <f t="shared" si="4"/>
        <v/>
      </c>
      <c r="DM36" s="40" t="str">
        <f t="shared" si="4"/>
        <v/>
      </c>
      <c r="DN36" s="32" t="str">
        <f t="shared" si="4"/>
        <v/>
      </c>
      <c r="DO36" s="40" t="str">
        <f t="shared" si="4"/>
        <v/>
      </c>
      <c r="DP36" s="86" t="str">
        <f t="shared" si="5"/>
        <v/>
      </c>
      <c r="DQ36" s="42" t="str">
        <f t="shared" si="5"/>
        <v/>
      </c>
      <c r="DR36" s="42" t="str">
        <f t="shared" si="5"/>
        <v/>
      </c>
      <c r="DS36" s="42" t="str">
        <f t="shared" si="5"/>
        <v/>
      </c>
      <c r="DT36" s="42" t="str">
        <f t="shared" si="5"/>
        <v/>
      </c>
      <c r="DU36" s="42" t="str">
        <f t="shared" si="5"/>
        <v/>
      </c>
      <c r="DV36" s="50" t="str">
        <f t="shared" si="5"/>
        <v/>
      </c>
      <c r="DW36" s="50" t="str">
        <f t="shared" si="5"/>
        <v/>
      </c>
      <c r="DX36" s="50" t="str">
        <f t="shared" si="5"/>
        <v/>
      </c>
      <c r="DY36" s="50" t="str">
        <f t="shared" si="5"/>
        <v/>
      </c>
      <c r="DZ36" s="51" t="str">
        <f t="shared" si="5"/>
        <v/>
      </c>
      <c r="EA36" s="71" t="str">
        <f t="shared" si="5"/>
        <v/>
      </c>
      <c r="EB36" s="71" t="str">
        <f t="shared" si="5"/>
        <v/>
      </c>
      <c r="EC36" s="51" t="str">
        <f t="shared" si="5"/>
        <v/>
      </c>
      <c r="ED36" s="51" t="str">
        <f t="shared" si="5"/>
        <v/>
      </c>
      <c r="EE36" s="51" t="str">
        <f t="shared" si="5"/>
        <v/>
      </c>
      <c r="EF36" s="51" t="str">
        <f t="shared" si="6"/>
        <v/>
      </c>
      <c r="EG36" s="51" t="str">
        <f t="shared" si="6"/>
        <v/>
      </c>
      <c r="EH36" s="51" t="str">
        <f t="shared" si="6"/>
        <v/>
      </c>
      <c r="EI36" s="51" t="str">
        <f t="shared" si="6"/>
        <v/>
      </c>
      <c r="EJ36" s="52" t="str">
        <f t="shared" si="6"/>
        <v/>
      </c>
      <c r="EK36" s="51" t="str">
        <f t="shared" si="6"/>
        <v/>
      </c>
      <c r="EL36" s="51" t="str">
        <f t="shared" si="6"/>
        <v/>
      </c>
      <c r="EM36" s="51" t="str">
        <f t="shared" si="6"/>
        <v/>
      </c>
      <c r="EN36" s="51"/>
      <c r="EO36" s="51"/>
      <c r="EP36" s="51"/>
      <c r="EQ36" s="51"/>
      <c r="ER36" s="51"/>
      <c r="ES36" s="51"/>
      <c r="ET36" s="51"/>
      <c r="EU36" s="86"/>
      <c r="EV36" s="51"/>
      <c r="EW36" s="51"/>
      <c r="EX36" s="51" t="str">
        <f t="shared" si="7"/>
        <v/>
      </c>
      <c r="EY36" s="51" t="str">
        <f t="shared" si="7"/>
        <v/>
      </c>
      <c r="EZ36" s="51"/>
      <c r="FA36" s="51" t="str">
        <f t="shared" si="8"/>
        <v/>
      </c>
      <c r="FB36" s="51" t="str">
        <f t="shared" si="8"/>
        <v/>
      </c>
      <c r="FC36" s="51" t="str">
        <f t="shared" si="8"/>
        <v/>
      </c>
      <c r="FD36" s="51" t="str">
        <f t="shared" si="8"/>
        <v/>
      </c>
      <c r="FE36" s="51" t="str">
        <f t="shared" si="8"/>
        <v/>
      </c>
      <c r="FF36" s="51" t="str">
        <f t="shared" si="8"/>
        <v/>
      </c>
      <c r="FG36" s="51" t="str">
        <f t="shared" si="8"/>
        <v/>
      </c>
      <c r="FH36" s="51" t="str">
        <f t="shared" si="8"/>
        <v/>
      </c>
      <c r="FI36" s="51" t="str">
        <f t="shared" si="8"/>
        <v/>
      </c>
      <c r="FJ36" s="31" t="str">
        <f t="shared" si="8"/>
        <v/>
      </c>
      <c r="FK36" s="34" t="str">
        <f t="shared" si="8"/>
        <v/>
      </c>
      <c r="FL36" s="87" t="str">
        <f t="shared" si="8"/>
        <v/>
      </c>
    </row>
    <row r="37" spans="1:168">
      <c r="A37" s="9">
        <v>32</v>
      </c>
      <c r="B37" s="35" t="s">
        <v>227</v>
      </c>
      <c r="C37" s="129" t="s">
        <v>2064</v>
      </c>
      <c r="D37" s="63">
        <v>20.183</v>
      </c>
      <c r="E37" s="52">
        <v>44.491799999999998</v>
      </c>
      <c r="F37" s="52">
        <v>2.6785999999999999</v>
      </c>
      <c r="G37" s="32">
        <v>41.872999999999998</v>
      </c>
      <c r="H37" s="32">
        <v>43.171196773104128</v>
      </c>
      <c r="I37" s="50">
        <v>-3.8699999999999998E-2</v>
      </c>
      <c r="J37" s="40">
        <v>0</v>
      </c>
      <c r="K37" s="51"/>
      <c r="L37" s="51"/>
      <c r="M37" s="51"/>
      <c r="N37" s="160">
        <v>3.1099999999999999E-2</v>
      </c>
      <c r="O37" s="40">
        <v>298.14999999999998</v>
      </c>
      <c r="P37" s="40">
        <v>-4.1564500000000004</v>
      </c>
      <c r="Q37" s="40">
        <v>0.29210000000000003</v>
      </c>
      <c r="R37" s="40">
        <v>6.7341499999999999E-2</v>
      </c>
      <c r="S37" s="40">
        <v>-248.15</v>
      </c>
      <c r="T37" s="40">
        <v>-240.15</v>
      </c>
      <c r="U37" s="40"/>
      <c r="V37" s="99"/>
      <c r="W37" s="32">
        <v>1.8422800000000001</v>
      </c>
      <c r="X37" s="40">
        <v>27</v>
      </c>
      <c r="Y37" s="42">
        <v>18.902670018216131</v>
      </c>
      <c r="Z37" s="42">
        <v>180.47</v>
      </c>
      <c r="AA37" s="42">
        <v>-2.61</v>
      </c>
      <c r="AB37" s="42">
        <v>24</v>
      </c>
      <c r="AC37" s="42">
        <v>29</v>
      </c>
      <c r="AD37" s="50">
        <v>20.786000000000001</v>
      </c>
      <c r="AE37" s="50">
        <v>0</v>
      </c>
      <c r="AF37" s="50">
        <v>0</v>
      </c>
      <c r="AG37" s="50">
        <v>0</v>
      </c>
      <c r="AH37" s="51"/>
      <c r="AI37" s="51">
        <v>0</v>
      </c>
      <c r="AJ37" s="51">
        <v>1500</v>
      </c>
      <c r="AK37" s="51"/>
      <c r="AL37" s="51"/>
      <c r="AM37" s="51"/>
      <c r="AN37" s="51"/>
      <c r="AO37" s="51"/>
      <c r="AP37" s="51"/>
      <c r="AQ37" s="52">
        <v>24.5</v>
      </c>
      <c r="AR37" s="51"/>
      <c r="AS37" s="51"/>
      <c r="AT37" s="51"/>
      <c r="AU37" s="51"/>
      <c r="AV37" s="51"/>
      <c r="AW37" s="153"/>
      <c r="AX37" s="51"/>
      <c r="AY37" s="51"/>
      <c r="AZ37" s="51"/>
      <c r="BA37" s="51"/>
      <c r="BB37" s="51"/>
      <c r="BC37" s="51"/>
      <c r="BD37" s="51"/>
      <c r="BE37" s="51"/>
      <c r="BF37" s="51"/>
      <c r="BG37" s="51">
        <v>-1.2943</v>
      </c>
      <c r="BH37" s="51">
        <v>-5.8900000000000003E-3</v>
      </c>
      <c r="BI37" s="51">
        <v>-248.15</v>
      </c>
      <c r="BJ37" s="51">
        <v>-232.15</v>
      </c>
      <c r="BK37" s="51"/>
      <c r="BL37" s="51">
        <v>-100</v>
      </c>
      <c r="BM37" s="31">
        <v>1204</v>
      </c>
      <c r="BN37" s="34">
        <v>27</v>
      </c>
      <c r="BO37" s="9">
        <v>1</v>
      </c>
      <c r="BP37" s="58">
        <v>0</v>
      </c>
      <c r="BQ37" s="31">
        <v>4</v>
      </c>
      <c r="BS37" s="14" t="s">
        <v>227</v>
      </c>
      <c r="BT37" s="14" t="s">
        <v>198</v>
      </c>
      <c r="BU37" s="14" t="s">
        <v>1048</v>
      </c>
      <c r="BV37" s="14" t="s">
        <v>564</v>
      </c>
      <c r="BW37" s="14" t="s">
        <v>564</v>
      </c>
      <c r="BX37" s="14" t="s">
        <v>564</v>
      </c>
      <c r="BY37" s="14" t="s">
        <v>564</v>
      </c>
      <c r="BZ37" s="14" t="s">
        <v>198</v>
      </c>
      <c r="CA37" s="158" t="s">
        <v>198</v>
      </c>
      <c r="CB37" s="14" t="s">
        <v>196</v>
      </c>
      <c r="CC37" s="14" t="s">
        <v>198</v>
      </c>
      <c r="CD37" s="14" t="s">
        <v>196</v>
      </c>
      <c r="CE37" s="14" t="s">
        <v>196</v>
      </c>
      <c r="CF37" s="14" t="s">
        <v>198</v>
      </c>
      <c r="CG37" s="14" t="s">
        <v>565</v>
      </c>
      <c r="CH37" s="158" t="s">
        <v>196</v>
      </c>
      <c r="CI37" s="14" t="s">
        <v>196</v>
      </c>
      <c r="CJ37" s="14" t="s">
        <v>1866</v>
      </c>
      <c r="CK37" s="14" t="s">
        <v>196</v>
      </c>
      <c r="CL37" s="14" t="s">
        <v>196</v>
      </c>
      <c r="CM37" s="14" t="s">
        <v>564</v>
      </c>
      <c r="CN37" s="14" t="s">
        <v>196</v>
      </c>
      <c r="CO37" s="14" t="s">
        <v>196</v>
      </c>
      <c r="CQ37" s="1"/>
      <c r="CR37" s="1"/>
      <c r="CS37" s="1"/>
      <c r="CW37" s="9">
        <v>7</v>
      </c>
      <c r="CX37" s="35" t="s">
        <v>227</v>
      </c>
      <c r="CY37" s="63" t="s">
        <v>2064</v>
      </c>
      <c r="CZ37" s="52" t="str">
        <f t="shared" ref="CZ37:DO52" si="9">IF(ISBLANK(D37),"",IF(ISNUMBER(D37),"","not_empty"))</f>
        <v/>
      </c>
      <c r="DA37" s="52" t="str">
        <f t="shared" si="9"/>
        <v/>
      </c>
      <c r="DB37" s="32" t="str">
        <f t="shared" si="9"/>
        <v/>
      </c>
      <c r="DC37" s="32" t="str">
        <f t="shared" si="9"/>
        <v/>
      </c>
      <c r="DD37" s="50" t="str">
        <f t="shared" si="9"/>
        <v/>
      </c>
      <c r="DE37" s="32" t="str">
        <f t="shared" si="9"/>
        <v/>
      </c>
      <c r="DF37" s="40" t="str">
        <f t="shared" si="9"/>
        <v/>
      </c>
      <c r="DG37" s="40" t="str">
        <f t="shared" si="9"/>
        <v/>
      </c>
      <c r="DH37" s="40" t="str">
        <f t="shared" si="9"/>
        <v/>
      </c>
      <c r="DI37" s="40" t="str">
        <f t="shared" si="9"/>
        <v/>
      </c>
      <c r="DJ37" s="40" t="str">
        <f t="shared" si="9"/>
        <v/>
      </c>
      <c r="DK37" s="40" t="str">
        <f t="shared" si="9"/>
        <v/>
      </c>
      <c r="DL37" s="40" t="str">
        <f t="shared" si="9"/>
        <v/>
      </c>
      <c r="DM37" s="40" t="str">
        <f t="shared" si="9"/>
        <v/>
      </c>
      <c r="DN37" s="32" t="str">
        <f t="shared" si="9"/>
        <v/>
      </c>
      <c r="DO37" s="40" t="str">
        <f t="shared" si="9"/>
        <v/>
      </c>
      <c r="DP37" s="86" t="str">
        <f t="shared" si="5"/>
        <v/>
      </c>
      <c r="DQ37" s="42" t="str">
        <f t="shared" si="5"/>
        <v/>
      </c>
      <c r="DR37" s="42" t="str">
        <f t="shared" si="5"/>
        <v/>
      </c>
      <c r="DS37" s="42" t="str">
        <f t="shared" si="5"/>
        <v/>
      </c>
      <c r="DT37" s="42" t="str">
        <f t="shared" si="5"/>
        <v/>
      </c>
      <c r="DU37" s="42" t="str">
        <f t="shared" si="5"/>
        <v/>
      </c>
      <c r="DV37" s="50" t="str">
        <f t="shared" si="5"/>
        <v/>
      </c>
      <c r="DW37" s="50" t="str">
        <f t="shared" si="5"/>
        <v/>
      </c>
      <c r="DX37" s="50" t="str">
        <f t="shared" si="5"/>
        <v/>
      </c>
      <c r="DY37" s="50" t="str">
        <f t="shared" si="5"/>
        <v/>
      </c>
      <c r="DZ37" s="51" t="str">
        <f t="shared" si="5"/>
        <v/>
      </c>
      <c r="EA37" s="51" t="str">
        <f t="shared" si="5"/>
        <v/>
      </c>
      <c r="EB37" s="51" t="str">
        <f t="shared" si="5"/>
        <v/>
      </c>
      <c r="EC37" s="51" t="str">
        <f t="shared" si="5"/>
        <v/>
      </c>
      <c r="ED37" s="51" t="str">
        <f t="shared" ref="ED37:EM53" si="10">IF(ISBLANK(AH37),"",IF(ISNUMBER(AH37),"","not_empty"))</f>
        <v/>
      </c>
      <c r="EE37" s="51" t="str">
        <f t="shared" si="10"/>
        <v/>
      </c>
      <c r="EF37" s="51" t="str">
        <f t="shared" si="6"/>
        <v/>
      </c>
      <c r="EG37" s="51" t="str">
        <f t="shared" si="6"/>
        <v/>
      </c>
      <c r="EH37" s="51" t="str">
        <f t="shared" si="6"/>
        <v/>
      </c>
      <c r="EI37" s="51" t="str">
        <f t="shared" si="6"/>
        <v/>
      </c>
      <c r="EJ37" s="52" t="str">
        <f t="shared" si="6"/>
        <v/>
      </c>
      <c r="EK37" s="51" t="str">
        <f t="shared" si="6"/>
        <v/>
      </c>
      <c r="EL37" s="51" t="str">
        <f t="shared" si="6"/>
        <v/>
      </c>
      <c r="EM37" s="51" t="str">
        <f t="shared" si="6"/>
        <v/>
      </c>
      <c r="EN37" s="51"/>
      <c r="EO37" s="51"/>
      <c r="EP37" s="51"/>
      <c r="EQ37" s="51"/>
      <c r="ER37" s="51"/>
      <c r="ES37" s="51"/>
      <c r="ET37" s="51"/>
      <c r="EU37" s="86"/>
      <c r="EV37" s="51"/>
      <c r="EW37" s="51"/>
      <c r="EX37" s="51" t="str">
        <f t="shared" si="7"/>
        <v/>
      </c>
      <c r="EY37" s="51" t="str">
        <f t="shared" si="7"/>
        <v/>
      </c>
      <c r="EZ37" s="51"/>
      <c r="FA37" s="51" t="str">
        <f t="shared" si="8"/>
        <v/>
      </c>
      <c r="FB37" s="51" t="str">
        <f t="shared" si="8"/>
        <v/>
      </c>
      <c r="FC37" s="51" t="str">
        <f t="shared" si="8"/>
        <v/>
      </c>
      <c r="FD37" s="51" t="str">
        <f t="shared" si="8"/>
        <v/>
      </c>
      <c r="FE37" s="51" t="str">
        <f t="shared" si="8"/>
        <v/>
      </c>
      <c r="FF37" s="51" t="str">
        <f t="shared" si="8"/>
        <v/>
      </c>
      <c r="FG37" s="51" t="str">
        <f t="shared" si="8"/>
        <v/>
      </c>
      <c r="FH37" s="51" t="str">
        <f t="shared" si="8"/>
        <v/>
      </c>
      <c r="FI37" s="51" t="str">
        <f t="shared" si="8"/>
        <v/>
      </c>
      <c r="FJ37" s="31" t="str">
        <f t="shared" si="8"/>
        <v/>
      </c>
      <c r="FK37" s="34" t="str">
        <f t="shared" si="8"/>
        <v/>
      </c>
      <c r="FL37" s="87" t="str">
        <f t="shared" si="8"/>
        <v/>
      </c>
    </row>
    <row r="38" spans="1:168">
      <c r="A38" s="9">
        <v>33</v>
      </c>
      <c r="B38" s="8" t="s">
        <v>611</v>
      </c>
      <c r="C38" s="127" t="s">
        <v>2065</v>
      </c>
      <c r="D38" s="62">
        <v>31.998999999999999</v>
      </c>
      <c r="E38" s="53">
        <v>154.6</v>
      </c>
      <c r="F38" s="53">
        <v>5.04</v>
      </c>
      <c r="G38" s="66">
        <v>73.400000000000006</v>
      </c>
      <c r="H38" s="66">
        <v>73.323920565252351</v>
      </c>
      <c r="I38" s="49">
        <v>2.1000000000000001E-2</v>
      </c>
      <c r="J38" s="9">
        <v>0</v>
      </c>
      <c r="K38" s="9"/>
      <c r="L38" s="9"/>
      <c r="M38" s="9">
        <v>0</v>
      </c>
      <c r="N38" s="155">
        <v>2.0299999999999999E-2</v>
      </c>
      <c r="O38" s="9">
        <v>293.14999999999998</v>
      </c>
      <c r="P38" s="9"/>
      <c r="Q38" s="9"/>
      <c r="R38" s="9"/>
      <c r="S38" s="9"/>
      <c r="T38" s="9"/>
      <c r="U38" s="9">
        <v>3.4670000000000001</v>
      </c>
      <c r="V38" s="100">
        <v>106.7</v>
      </c>
      <c r="W38" s="9">
        <v>6.82</v>
      </c>
      <c r="X38" s="9">
        <v>90.2</v>
      </c>
      <c r="Y38" s="9">
        <v>20.3003</v>
      </c>
      <c r="Z38" s="9">
        <v>734.55</v>
      </c>
      <c r="AA38" s="9">
        <v>-6.45</v>
      </c>
      <c r="AB38" s="9">
        <v>63</v>
      </c>
      <c r="AC38" s="9">
        <v>100</v>
      </c>
      <c r="AD38" s="37">
        <v>27.98</v>
      </c>
      <c r="AE38" s="37">
        <v>2.0880000000000001</v>
      </c>
      <c r="AF38" s="37">
        <v>10.65</v>
      </c>
      <c r="AG38" s="37">
        <v>-5.492</v>
      </c>
      <c r="AH38" s="9">
        <v>0</v>
      </c>
      <c r="AI38" s="9">
        <v>0</v>
      </c>
      <c r="AJ38" s="37">
        <v>1500</v>
      </c>
      <c r="AK38" s="9"/>
      <c r="AL38" s="9"/>
      <c r="AM38" s="9"/>
      <c r="AN38" s="9"/>
      <c r="AO38" s="9"/>
      <c r="AP38" s="49">
        <v>0.44</v>
      </c>
      <c r="AQ38" s="9">
        <v>54.4</v>
      </c>
      <c r="AR38" s="9">
        <v>1.03E-5</v>
      </c>
      <c r="AS38" s="9">
        <v>0</v>
      </c>
      <c r="AT38" s="9">
        <v>4.8999999999999997E-7</v>
      </c>
      <c r="AU38" s="9">
        <v>0</v>
      </c>
      <c r="AV38" s="9">
        <v>100</v>
      </c>
      <c r="AW38" s="155">
        <v>0.17799999999999999</v>
      </c>
      <c r="AX38" s="9">
        <v>0</v>
      </c>
      <c r="AY38" s="9">
        <v>1.75</v>
      </c>
      <c r="AZ38" s="9">
        <v>-20</v>
      </c>
      <c r="BA38" s="9">
        <v>100</v>
      </c>
      <c r="BB38" s="9">
        <v>2.4500000000000001E-2</v>
      </c>
      <c r="BC38" s="9">
        <v>144</v>
      </c>
      <c r="BD38" s="9" t="s">
        <v>86</v>
      </c>
      <c r="BE38" s="9">
        <v>-185</v>
      </c>
      <c r="BF38" s="9">
        <v>100</v>
      </c>
      <c r="BG38" s="9"/>
      <c r="BH38" s="9"/>
      <c r="BI38" s="9"/>
      <c r="BJ38" s="9"/>
      <c r="BK38" s="38">
        <v>1.5687990249695305</v>
      </c>
      <c r="BL38" s="9">
        <v>0</v>
      </c>
      <c r="BM38" s="9">
        <v>1149</v>
      </c>
      <c r="BN38" s="9">
        <v>90</v>
      </c>
      <c r="BO38" s="9">
        <v>2</v>
      </c>
      <c r="BP38" s="9">
        <v>0</v>
      </c>
      <c r="BQ38" s="59">
        <v>4</v>
      </c>
      <c r="BS38" s="14" t="s">
        <v>164</v>
      </c>
      <c r="BT38" s="14" t="s">
        <v>202</v>
      </c>
      <c r="BU38" s="14" t="s">
        <v>1048</v>
      </c>
      <c r="BV38" s="14" t="s">
        <v>203</v>
      </c>
      <c r="BW38" s="14" t="s">
        <v>202</v>
      </c>
      <c r="BX38" s="14" t="s">
        <v>200</v>
      </c>
      <c r="BY38" s="14" t="s">
        <v>200</v>
      </c>
      <c r="BZ38" s="14" t="s">
        <v>204</v>
      </c>
      <c r="CA38" s="158" t="s">
        <v>196</v>
      </c>
      <c r="CB38" s="14" t="s">
        <v>1941</v>
      </c>
      <c r="CC38" s="14" t="s">
        <v>155</v>
      </c>
      <c r="CD38" s="14" t="s">
        <v>196</v>
      </c>
      <c r="CE38" s="14" t="s">
        <v>75</v>
      </c>
      <c r="CF38" s="14" t="s">
        <v>1862</v>
      </c>
      <c r="CG38" s="14" t="s">
        <v>191</v>
      </c>
      <c r="CH38" s="158" t="s">
        <v>1954</v>
      </c>
      <c r="CI38" s="14" t="s">
        <v>196</v>
      </c>
      <c r="CJ38" s="14" t="s">
        <v>1866</v>
      </c>
      <c r="CK38" s="14" t="s">
        <v>196</v>
      </c>
      <c r="CL38" s="14" t="s">
        <v>196</v>
      </c>
      <c r="CM38" s="14" t="s">
        <v>75</v>
      </c>
      <c r="CN38" s="14" t="s">
        <v>196</v>
      </c>
      <c r="CO38" s="14" t="s">
        <v>75</v>
      </c>
      <c r="CQ38" s="1"/>
      <c r="CR38" s="1"/>
      <c r="CS38" s="1"/>
      <c r="CW38" s="9">
        <v>15</v>
      </c>
      <c r="CX38" s="8" t="s">
        <v>611</v>
      </c>
      <c r="CY38" s="62" t="s">
        <v>2065</v>
      </c>
      <c r="CZ38" s="53" t="str">
        <f t="shared" si="9"/>
        <v/>
      </c>
      <c r="DA38" s="53" t="str">
        <f t="shared" si="9"/>
        <v/>
      </c>
      <c r="DB38" s="66" t="str">
        <f t="shared" si="9"/>
        <v/>
      </c>
      <c r="DC38" s="66" t="str">
        <f t="shared" si="9"/>
        <v/>
      </c>
      <c r="DD38" s="49" t="str">
        <f t="shared" si="9"/>
        <v/>
      </c>
      <c r="DE38" s="9" t="str">
        <f t="shared" si="9"/>
        <v/>
      </c>
      <c r="DF38" s="9" t="str">
        <f t="shared" si="9"/>
        <v/>
      </c>
      <c r="DG38" s="9" t="str">
        <f t="shared" si="9"/>
        <v/>
      </c>
      <c r="DH38" s="9" t="str">
        <f t="shared" si="9"/>
        <v/>
      </c>
      <c r="DI38" s="9" t="str">
        <f t="shared" si="9"/>
        <v/>
      </c>
      <c r="DJ38" s="9" t="str">
        <f t="shared" si="9"/>
        <v/>
      </c>
      <c r="DK38" s="9" t="str">
        <f t="shared" si="9"/>
        <v/>
      </c>
      <c r="DL38" s="9" t="str">
        <f t="shared" si="9"/>
        <v/>
      </c>
      <c r="DM38" s="9" t="str">
        <f t="shared" si="9"/>
        <v/>
      </c>
      <c r="DN38" s="9" t="str">
        <f t="shared" si="9"/>
        <v/>
      </c>
      <c r="DO38" s="9" t="str">
        <f t="shared" si="9"/>
        <v/>
      </c>
      <c r="DP38" s="30" t="str">
        <f t="shared" ref="DP38:EE55" si="11">IF(ISBLANK(T38),"",IF(ISNUMBER(T38),"","not_empty"))</f>
        <v/>
      </c>
      <c r="DQ38" s="9" t="str">
        <f t="shared" si="11"/>
        <v/>
      </c>
      <c r="DR38" s="9" t="str">
        <f t="shared" si="11"/>
        <v/>
      </c>
      <c r="DS38" s="9" t="str">
        <f t="shared" si="11"/>
        <v/>
      </c>
      <c r="DT38" s="9" t="str">
        <f t="shared" si="11"/>
        <v/>
      </c>
      <c r="DU38" s="9" t="str">
        <f t="shared" si="11"/>
        <v/>
      </c>
      <c r="DV38" s="37" t="str">
        <f t="shared" si="11"/>
        <v/>
      </c>
      <c r="DW38" s="37" t="str">
        <f t="shared" si="11"/>
        <v/>
      </c>
      <c r="DX38" s="37" t="str">
        <f t="shared" si="11"/>
        <v/>
      </c>
      <c r="DY38" s="37" t="str">
        <f t="shared" si="11"/>
        <v/>
      </c>
      <c r="DZ38" s="9" t="str">
        <f t="shared" si="11"/>
        <v/>
      </c>
      <c r="EA38" s="9" t="str">
        <f t="shared" si="11"/>
        <v/>
      </c>
      <c r="EB38" s="37" t="str">
        <f t="shared" si="11"/>
        <v/>
      </c>
      <c r="EC38" s="9" t="str">
        <f t="shared" si="11"/>
        <v/>
      </c>
      <c r="ED38" s="9" t="str">
        <f t="shared" si="10"/>
        <v/>
      </c>
      <c r="EE38" s="9" t="str">
        <f t="shared" si="10"/>
        <v/>
      </c>
      <c r="EF38" s="9" t="str">
        <f t="shared" si="10"/>
        <v/>
      </c>
      <c r="EG38" s="9" t="str">
        <f t="shared" si="10"/>
        <v/>
      </c>
      <c r="EH38" s="9" t="str">
        <f t="shared" si="10"/>
        <v/>
      </c>
      <c r="EI38" s="49" t="str">
        <f t="shared" si="10"/>
        <v/>
      </c>
      <c r="EJ38" s="9" t="str">
        <f t="shared" si="10"/>
        <v/>
      </c>
      <c r="EK38" s="9" t="str">
        <f t="shared" si="10"/>
        <v/>
      </c>
      <c r="EL38" s="9" t="str">
        <f t="shared" si="10"/>
        <v/>
      </c>
      <c r="EM38" s="9" t="str">
        <f t="shared" si="10"/>
        <v/>
      </c>
      <c r="EN38" s="9">
        <v>1.03E-5</v>
      </c>
      <c r="EO38" s="9">
        <v>0</v>
      </c>
      <c r="EP38" s="9">
        <v>4.8999999999999997E-7</v>
      </c>
      <c r="EQ38" s="9">
        <v>0</v>
      </c>
      <c r="ER38" s="9">
        <v>100</v>
      </c>
      <c r="ES38" s="9">
        <v>0.17799999999999999</v>
      </c>
      <c r="ET38" s="9">
        <v>0</v>
      </c>
      <c r="EU38" s="30">
        <v>1.75</v>
      </c>
      <c r="EV38" s="9">
        <v>-20</v>
      </c>
      <c r="EW38" s="9">
        <v>100</v>
      </c>
      <c r="EX38" s="9" t="str">
        <f t="shared" si="7"/>
        <v/>
      </c>
      <c r="EY38" s="9" t="str">
        <f t="shared" si="7"/>
        <v/>
      </c>
      <c r="EZ38" s="9" t="s">
        <v>86</v>
      </c>
      <c r="FA38" s="9" t="str">
        <f t="shared" si="8"/>
        <v/>
      </c>
      <c r="FB38" s="9" t="str">
        <f t="shared" si="8"/>
        <v/>
      </c>
      <c r="FC38" s="9" t="str">
        <f t="shared" si="8"/>
        <v/>
      </c>
      <c r="FD38" s="9" t="str">
        <f t="shared" si="8"/>
        <v/>
      </c>
      <c r="FE38" s="9" t="str">
        <f t="shared" si="8"/>
        <v/>
      </c>
      <c r="FF38" s="9" t="str">
        <f t="shared" si="8"/>
        <v/>
      </c>
      <c r="FG38" s="9" t="str">
        <f t="shared" si="8"/>
        <v/>
      </c>
      <c r="FH38" s="38" t="str">
        <f t="shared" si="8"/>
        <v/>
      </c>
      <c r="FI38" s="9" t="str">
        <f t="shared" si="8"/>
        <v/>
      </c>
      <c r="FJ38" s="9" t="str">
        <f t="shared" si="8"/>
        <v/>
      </c>
      <c r="FK38" s="9" t="str">
        <f t="shared" si="8"/>
        <v/>
      </c>
      <c r="FL38" s="49" t="str">
        <f t="shared" si="8"/>
        <v/>
      </c>
    </row>
    <row r="39" spans="1:168">
      <c r="A39" s="9">
        <v>34</v>
      </c>
      <c r="B39" s="8" t="s">
        <v>620</v>
      </c>
      <c r="C39" s="127" t="s">
        <v>2066</v>
      </c>
      <c r="D39" s="62">
        <v>64.063000000000002</v>
      </c>
      <c r="E39" s="53">
        <v>430.08</v>
      </c>
      <c r="F39" s="53">
        <v>7.88</v>
      </c>
      <c r="G39" s="66">
        <v>122</v>
      </c>
      <c r="H39" s="66">
        <v>135.84261136262609</v>
      </c>
      <c r="I39" s="49">
        <v>0.751</v>
      </c>
      <c r="J39" s="9">
        <v>1.6</v>
      </c>
      <c r="K39" s="9"/>
      <c r="L39" s="9"/>
      <c r="M39" s="9"/>
      <c r="N39" s="155">
        <v>0.27</v>
      </c>
      <c r="O39" s="9">
        <v>298.14999999999998</v>
      </c>
      <c r="P39" s="9"/>
      <c r="Q39" s="9"/>
      <c r="R39" s="9"/>
      <c r="S39" s="9"/>
      <c r="T39" s="9"/>
      <c r="U39" s="9">
        <v>4.1120000000000001</v>
      </c>
      <c r="V39" s="100">
        <v>335.4</v>
      </c>
      <c r="W39" s="9">
        <v>24.93</v>
      </c>
      <c r="X39" s="9">
        <v>263</v>
      </c>
      <c r="Y39" s="9">
        <v>21.660799999999998</v>
      </c>
      <c r="Z39" s="9">
        <v>2302.35</v>
      </c>
      <c r="AA39" s="9">
        <v>-35.97</v>
      </c>
      <c r="AB39" s="9">
        <v>195</v>
      </c>
      <c r="AC39" s="9">
        <v>280</v>
      </c>
      <c r="AD39" s="9">
        <v>23.853000000000002</v>
      </c>
      <c r="AE39" s="9">
        <v>6.6989999999999998</v>
      </c>
      <c r="AF39" s="55">
        <v>-4.9619999999999997</v>
      </c>
      <c r="AG39" s="9">
        <v>13.28</v>
      </c>
      <c r="AH39" s="9">
        <v>0</v>
      </c>
      <c r="AI39" s="9">
        <v>0</v>
      </c>
      <c r="AJ39" s="9">
        <v>1500</v>
      </c>
      <c r="AK39" s="9">
        <v>1.43</v>
      </c>
      <c r="AL39" s="9">
        <v>0</v>
      </c>
      <c r="AM39" s="9">
        <v>3.7000000000000002E-3</v>
      </c>
      <c r="AN39" s="9">
        <v>-25</v>
      </c>
      <c r="AO39" s="9">
        <v>25</v>
      </c>
      <c r="AP39" s="49">
        <v>7.41</v>
      </c>
      <c r="AQ39" s="9">
        <v>197.68</v>
      </c>
      <c r="AR39" s="9">
        <v>1.0000000000000001E-5</v>
      </c>
      <c r="AS39" s="9">
        <v>0</v>
      </c>
      <c r="AT39" s="9">
        <v>3.7E-7</v>
      </c>
      <c r="AU39" s="9">
        <v>0</v>
      </c>
      <c r="AV39" s="9">
        <v>100</v>
      </c>
      <c r="AW39" s="155">
        <v>0.122</v>
      </c>
      <c r="AX39" s="9">
        <v>20</v>
      </c>
      <c r="AY39" s="9">
        <v>1.75</v>
      </c>
      <c r="AZ39" s="9">
        <v>-20</v>
      </c>
      <c r="BA39" s="9">
        <v>100</v>
      </c>
      <c r="BB39" s="9"/>
      <c r="BC39" s="9"/>
      <c r="BD39" s="9"/>
      <c r="BE39" s="9"/>
      <c r="BF39" s="9"/>
      <c r="BG39" s="9"/>
      <c r="BH39" s="9"/>
      <c r="BI39" s="9"/>
      <c r="BJ39" s="9"/>
      <c r="BK39" s="38">
        <v>1.2659413389944272</v>
      </c>
      <c r="BL39" s="9">
        <v>0</v>
      </c>
      <c r="BM39" s="9">
        <v>1455</v>
      </c>
      <c r="BN39" s="9">
        <v>263</v>
      </c>
      <c r="BO39" s="9">
        <v>3</v>
      </c>
      <c r="BP39" s="9">
        <v>-297.10000000000002</v>
      </c>
      <c r="BQ39" s="59">
        <v>3</v>
      </c>
      <c r="BS39" s="14" t="s">
        <v>169</v>
      </c>
      <c r="BT39" s="14" t="s">
        <v>202</v>
      </c>
      <c r="BU39" s="14" t="s">
        <v>1048</v>
      </c>
      <c r="BV39" s="14" t="s">
        <v>203</v>
      </c>
      <c r="BW39" s="14" t="s">
        <v>202</v>
      </c>
      <c r="BX39" s="14" t="s">
        <v>200</v>
      </c>
      <c r="BY39" s="14" t="s">
        <v>200</v>
      </c>
      <c r="BZ39" s="14" t="s">
        <v>204</v>
      </c>
      <c r="CA39" s="158" t="s">
        <v>196</v>
      </c>
      <c r="CB39" s="14" t="s">
        <v>1941</v>
      </c>
      <c r="CC39" s="14" t="s">
        <v>202</v>
      </c>
      <c r="CD39" s="14" t="s">
        <v>75</v>
      </c>
      <c r="CE39" s="14" t="s">
        <v>196</v>
      </c>
      <c r="CF39" s="14" t="s">
        <v>1862</v>
      </c>
      <c r="CG39" s="14" t="s">
        <v>191</v>
      </c>
      <c r="CH39" s="158" t="s">
        <v>1953</v>
      </c>
      <c r="CI39" s="14" t="s">
        <v>196</v>
      </c>
      <c r="CJ39" s="14" t="s">
        <v>1866</v>
      </c>
      <c r="CK39" s="14" t="s">
        <v>196</v>
      </c>
      <c r="CL39" s="14" t="s">
        <v>196</v>
      </c>
      <c r="CM39" s="14" t="s">
        <v>75</v>
      </c>
      <c r="CN39" s="14" t="s">
        <v>196</v>
      </c>
      <c r="CO39" s="14" t="s">
        <v>75</v>
      </c>
      <c r="CQ39" s="1"/>
      <c r="CR39" s="1"/>
      <c r="CS39" s="1"/>
      <c r="CW39" s="9">
        <v>39</v>
      </c>
      <c r="CX39" s="8" t="s">
        <v>620</v>
      </c>
      <c r="CY39" s="62" t="s">
        <v>2066</v>
      </c>
      <c r="CZ39" s="53" t="str">
        <f t="shared" si="9"/>
        <v/>
      </c>
      <c r="DA39" s="53" t="str">
        <f t="shared" si="9"/>
        <v/>
      </c>
      <c r="DB39" s="66" t="str">
        <f t="shared" si="9"/>
        <v/>
      </c>
      <c r="DC39" s="66" t="str">
        <f t="shared" si="9"/>
        <v/>
      </c>
      <c r="DD39" s="49" t="str">
        <f t="shared" si="9"/>
        <v/>
      </c>
      <c r="DE39" s="9" t="str">
        <f t="shared" si="9"/>
        <v/>
      </c>
      <c r="DF39" s="9" t="str">
        <f t="shared" si="9"/>
        <v/>
      </c>
      <c r="DG39" s="9" t="str">
        <f t="shared" si="9"/>
        <v/>
      </c>
      <c r="DH39" s="9" t="str">
        <f t="shared" si="9"/>
        <v/>
      </c>
      <c r="DI39" s="9" t="str">
        <f t="shared" si="9"/>
        <v/>
      </c>
      <c r="DJ39" s="9" t="str">
        <f t="shared" si="9"/>
        <v/>
      </c>
      <c r="DK39" s="9" t="str">
        <f t="shared" si="9"/>
        <v/>
      </c>
      <c r="DL39" s="9" t="str">
        <f t="shared" si="9"/>
        <v/>
      </c>
      <c r="DM39" s="9" t="str">
        <f t="shared" si="9"/>
        <v/>
      </c>
      <c r="DN39" s="9" t="str">
        <f t="shared" si="9"/>
        <v/>
      </c>
      <c r="DO39" s="9" t="str">
        <f t="shared" si="9"/>
        <v/>
      </c>
      <c r="DP39" s="30" t="str">
        <f t="shared" si="11"/>
        <v/>
      </c>
      <c r="DQ39" s="9" t="str">
        <f t="shared" si="11"/>
        <v/>
      </c>
      <c r="DR39" s="9" t="str">
        <f t="shared" si="11"/>
        <v/>
      </c>
      <c r="DS39" s="9" t="str">
        <f t="shared" si="11"/>
        <v/>
      </c>
      <c r="DT39" s="9" t="str">
        <f t="shared" si="11"/>
        <v/>
      </c>
      <c r="DU39" s="9" t="str">
        <f t="shared" si="11"/>
        <v/>
      </c>
      <c r="DV39" s="9" t="str">
        <f t="shared" si="11"/>
        <v/>
      </c>
      <c r="DW39" s="9" t="str">
        <f t="shared" si="11"/>
        <v/>
      </c>
      <c r="DX39" s="55" t="str">
        <f t="shared" si="11"/>
        <v/>
      </c>
      <c r="DY39" s="9" t="str">
        <f t="shared" si="11"/>
        <v/>
      </c>
      <c r="DZ39" s="9" t="str">
        <f t="shared" si="11"/>
        <v/>
      </c>
      <c r="EA39" s="9" t="str">
        <f t="shared" si="11"/>
        <v/>
      </c>
      <c r="EB39" s="9" t="str">
        <f t="shared" si="11"/>
        <v/>
      </c>
      <c r="EC39" s="9" t="str">
        <f t="shared" si="11"/>
        <v/>
      </c>
      <c r="ED39" s="9" t="str">
        <f t="shared" si="10"/>
        <v/>
      </c>
      <c r="EE39" s="9" t="str">
        <f t="shared" si="10"/>
        <v/>
      </c>
      <c r="EF39" s="9" t="str">
        <f t="shared" si="10"/>
        <v/>
      </c>
      <c r="EG39" s="9" t="str">
        <f t="shared" si="10"/>
        <v/>
      </c>
      <c r="EH39" s="9" t="str">
        <f t="shared" si="10"/>
        <v/>
      </c>
      <c r="EI39" s="49" t="str">
        <f t="shared" si="10"/>
        <v/>
      </c>
      <c r="EJ39" s="9" t="str">
        <f t="shared" si="10"/>
        <v/>
      </c>
      <c r="EK39" s="9" t="str">
        <f t="shared" si="10"/>
        <v/>
      </c>
      <c r="EL39" s="9" t="str">
        <f t="shared" si="10"/>
        <v/>
      </c>
      <c r="EM39" s="9" t="str">
        <f t="shared" si="10"/>
        <v/>
      </c>
      <c r="EN39" s="9">
        <v>1.0000000000000001E-5</v>
      </c>
      <c r="EO39" s="9">
        <v>0</v>
      </c>
      <c r="EP39" s="9">
        <v>3.7E-7</v>
      </c>
      <c r="EQ39" s="9">
        <v>0</v>
      </c>
      <c r="ER39" s="9">
        <v>100</v>
      </c>
      <c r="ES39" s="9">
        <v>0.122</v>
      </c>
      <c r="ET39" s="9">
        <v>20</v>
      </c>
      <c r="EU39" s="30">
        <v>1.75</v>
      </c>
      <c r="EV39" s="9">
        <v>-20</v>
      </c>
      <c r="EW39" s="9">
        <v>100</v>
      </c>
      <c r="EX39" s="9" t="str">
        <f t="shared" si="7"/>
        <v/>
      </c>
      <c r="EY39" s="9" t="str">
        <f t="shared" si="7"/>
        <v/>
      </c>
      <c r="EZ39" s="9"/>
      <c r="FA39" s="9" t="str">
        <f t="shared" si="8"/>
        <v/>
      </c>
      <c r="FB39" s="9" t="str">
        <f t="shared" si="8"/>
        <v/>
      </c>
      <c r="FC39" s="9" t="str">
        <f t="shared" si="8"/>
        <v/>
      </c>
      <c r="FD39" s="9" t="str">
        <f t="shared" si="8"/>
        <v/>
      </c>
      <c r="FE39" s="9" t="str">
        <f t="shared" si="8"/>
        <v/>
      </c>
      <c r="FF39" s="9" t="str">
        <f t="shared" si="8"/>
        <v/>
      </c>
      <c r="FG39" s="9" t="str">
        <f t="shared" si="8"/>
        <v/>
      </c>
      <c r="FH39" s="38" t="str">
        <f t="shared" si="8"/>
        <v/>
      </c>
      <c r="FI39" s="9" t="str">
        <f t="shared" si="8"/>
        <v/>
      </c>
      <c r="FJ39" s="9" t="str">
        <f t="shared" si="8"/>
        <v/>
      </c>
      <c r="FK39" s="9" t="str">
        <f t="shared" si="8"/>
        <v/>
      </c>
      <c r="FL39" s="49" t="str">
        <f t="shared" si="8"/>
        <v/>
      </c>
    </row>
    <row r="40" spans="1:168">
      <c r="A40" s="9">
        <v>35</v>
      </c>
      <c r="B40" s="8" t="s">
        <v>152</v>
      </c>
      <c r="C40" s="127" t="s">
        <v>2067</v>
      </c>
      <c r="D40" s="62">
        <v>47.997999999999998</v>
      </c>
      <c r="E40" s="53">
        <v>261</v>
      </c>
      <c r="F40" s="53">
        <v>5.57</v>
      </c>
      <c r="G40" s="66">
        <v>88.9</v>
      </c>
      <c r="H40" s="66"/>
      <c r="I40" s="49">
        <v>0.26600000000000001</v>
      </c>
      <c r="J40" s="9"/>
      <c r="K40" s="9"/>
      <c r="L40" s="9"/>
      <c r="M40" s="9"/>
      <c r="N40" s="155"/>
      <c r="O40" s="9"/>
      <c r="P40" s="9"/>
      <c r="Q40" s="9"/>
      <c r="R40" s="9"/>
      <c r="S40" s="9"/>
      <c r="T40" s="9"/>
      <c r="U40" s="9"/>
      <c r="V40" s="100"/>
      <c r="W40" s="9"/>
      <c r="X40" s="9">
        <v>161.30000000000001</v>
      </c>
      <c r="Y40" s="9"/>
      <c r="Z40" s="9"/>
      <c r="AA40" s="9"/>
      <c r="AB40" s="9"/>
      <c r="AC40" s="9"/>
      <c r="AD40" s="9"/>
      <c r="AE40" s="9"/>
      <c r="AF40" s="9"/>
      <c r="AG40" s="9"/>
      <c r="AH40" s="9"/>
      <c r="AI40" s="9"/>
      <c r="AJ40" s="41"/>
      <c r="AK40" s="9"/>
      <c r="AL40" s="9"/>
      <c r="AM40" s="9"/>
      <c r="AN40" s="9"/>
      <c r="AO40" s="9"/>
      <c r="AP40" s="49"/>
      <c r="AQ40" s="9">
        <v>80.7</v>
      </c>
      <c r="AR40" s="9"/>
      <c r="AS40" s="9"/>
      <c r="AT40" s="9"/>
      <c r="AU40" s="9"/>
      <c r="AV40" s="9"/>
      <c r="AW40" s="155"/>
      <c r="AX40" s="9"/>
      <c r="AY40" s="9"/>
      <c r="AZ40" s="9"/>
      <c r="BA40" s="9"/>
      <c r="BB40" s="9"/>
      <c r="BC40" s="9"/>
      <c r="BD40" s="9"/>
      <c r="BE40" s="9"/>
      <c r="BF40" s="9"/>
      <c r="BG40" s="9"/>
      <c r="BH40" s="9"/>
      <c r="BI40" s="9"/>
      <c r="BJ40" s="9"/>
      <c r="BK40" s="38"/>
      <c r="BL40" s="51">
        <v>-100</v>
      </c>
      <c r="BM40" s="9"/>
      <c r="BN40" s="9"/>
      <c r="BO40" s="9">
        <v>3</v>
      </c>
      <c r="BP40" s="9"/>
      <c r="BQ40" s="59">
        <v>3</v>
      </c>
      <c r="BS40" s="14" t="s">
        <v>152</v>
      </c>
      <c r="BT40" s="14" t="s">
        <v>1048</v>
      </c>
      <c r="BU40" s="14" t="s">
        <v>1048</v>
      </c>
      <c r="BV40" s="14" t="s">
        <v>203</v>
      </c>
      <c r="BW40" s="14" t="s">
        <v>196</v>
      </c>
      <c r="BX40" s="14" t="s">
        <v>196</v>
      </c>
      <c r="BY40" s="14" t="s">
        <v>196</v>
      </c>
      <c r="BZ40" s="14" t="s">
        <v>196</v>
      </c>
      <c r="CA40" s="158" t="s">
        <v>196</v>
      </c>
      <c r="CB40" s="14" t="s">
        <v>196</v>
      </c>
      <c r="CC40" s="14" t="s">
        <v>196</v>
      </c>
      <c r="CD40" s="14" t="s">
        <v>196</v>
      </c>
      <c r="CE40" s="14" t="s">
        <v>196</v>
      </c>
      <c r="CF40" s="14" t="s">
        <v>1862</v>
      </c>
      <c r="CG40" s="14" t="s">
        <v>75</v>
      </c>
      <c r="CH40" s="158" t="s">
        <v>196</v>
      </c>
      <c r="CI40" s="14" t="s">
        <v>196</v>
      </c>
      <c r="CJ40" s="14" t="s">
        <v>1870</v>
      </c>
      <c r="CK40" s="14" t="s">
        <v>196</v>
      </c>
      <c r="CL40" s="14" t="s">
        <v>196</v>
      </c>
      <c r="CM40" s="14" t="s">
        <v>196</v>
      </c>
      <c r="CN40" s="14" t="s">
        <v>196</v>
      </c>
      <c r="CO40" s="14" t="s">
        <v>196</v>
      </c>
      <c r="CQ40" s="1"/>
      <c r="CR40" s="1"/>
      <c r="CS40" s="1"/>
      <c r="CW40" s="9">
        <v>16</v>
      </c>
      <c r="CX40" s="8" t="s">
        <v>152</v>
      </c>
      <c r="CY40" s="62" t="s">
        <v>2067</v>
      </c>
      <c r="CZ40" s="53" t="str">
        <f t="shared" si="9"/>
        <v/>
      </c>
      <c r="DA40" s="53" t="str">
        <f t="shared" si="9"/>
        <v/>
      </c>
      <c r="DB40" s="66" t="str">
        <f t="shared" si="9"/>
        <v/>
      </c>
      <c r="DC40" s="66" t="str">
        <f t="shared" si="9"/>
        <v/>
      </c>
      <c r="DD40" s="49" t="str">
        <f t="shared" si="9"/>
        <v/>
      </c>
      <c r="DE40" s="9" t="str">
        <f t="shared" si="9"/>
        <v/>
      </c>
      <c r="DF40" s="9" t="str">
        <f t="shared" si="9"/>
        <v/>
      </c>
      <c r="DG40" s="9" t="str">
        <f t="shared" si="9"/>
        <v/>
      </c>
      <c r="DH40" s="9" t="str">
        <f t="shared" si="9"/>
        <v/>
      </c>
      <c r="DI40" s="9" t="str">
        <f t="shared" si="9"/>
        <v/>
      </c>
      <c r="DJ40" s="9" t="str">
        <f t="shared" si="9"/>
        <v/>
      </c>
      <c r="DK40" s="9" t="str">
        <f t="shared" si="9"/>
        <v/>
      </c>
      <c r="DL40" s="9" t="str">
        <f t="shared" si="9"/>
        <v/>
      </c>
      <c r="DM40" s="9" t="str">
        <f t="shared" si="9"/>
        <v/>
      </c>
      <c r="DN40" s="9" t="str">
        <f t="shared" si="9"/>
        <v/>
      </c>
      <c r="DO40" s="9" t="str">
        <f t="shared" si="9"/>
        <v/>
      </c>
      <c r="DP40" s="30" t="str">
        <f t="shared" si="11"/>
        <v/>
      </c>
      <c r="DQ40" s="9" t="str">
        <f t="shared" si="11"/>
        <v/>
      </c>
      <c r="DR40" s="9" t="str">
        <f t="shared" si="11"/>
        <v/>
      </c>
      <c r="DS40" s="9" t="str">
        <f t="shared" si="11"/>
        <v/>
      </c>
      <c r="DT40" s="9" t="str">
        <f t="shared" si="11"/>
        <v/>
      </c>
      <c r="DU40" s="9" t="str">
        <f t="shared" si="11"/>
        <v/>
      </c>
      <c r="DV40" s="9" t="str">
        <f t="shared" si="11"/>
        <v/>
      </c>
      <c r="DW40" s="9" t="str">
        <f t="shared" si="11"/>
        <v/>
      </c>
      <c r="DX40" s="9" t="str">
        <f t="shared" si="11"/>
        <v/>
      </c>
      <c r="DY40" s="9" t="str">
        <f t="shared" si="11"/>
        <v/>
      </c>
      <c r="DZ40" s="9" t="str">
        <f t="shared" si="11"/>
        <v/>
      </c>
      <c r="EA40" s="9" t="str">
        <f t="shared" si="11"/>
        <v/>
      </c>
      <c r="EB40" s="41" t="str">
        <f t="shared" si="11"/>
        <v/>
      </c>
      <c r="EC40" s="9" t="str">
        <f t="shared" si="11"/>
        <v/>
      </c>
      <c r="ED40" s="9" t="str">
        <f t="shared" si="10"/>
        <v/>
      </c>
      <c r="EE40" s="9" t="str">
        <f t="shared" si="10"/>
        <v/>
      </c>
      <c r="EF40" s="9" t="str">
        <f t="shared" si="10"/>
        <v/>
      </c>
      <c r="EG40" s="9" t="str">
        <f t="shared" si="10"/>
        <v/>
      </c>
      <c r="EH40" s="9" t="str">
        <f t="shared" si="10"/>
        <v/>
      </c>
      <c r="EI40" s="49" t="str">
        <f t="shared" si="10"/>
        <v/>
      </c>
      <c r="EJ40" s="9" t="str">
        <f t="shared" si="10"/>
        <v/>
      </c>
      <c r="EK40" s="9" t="str">
        <f t="shared" si="10"/>
        <v/>
      </c>
      <c r="EL40" s="9" t="str">
        <f t="shared" si="10"/>
        <v/>
      </c>
      <c r="EM40" s="9" t="str">
        <f t="shared" si="10"/>
        <v/>
      </c>
      <c r="EN40" s="9"/>
      <c r="EO40" s="9"/>
      <c r="EP40" s="9"/>
      <c r="EQ40" s="9"/>
      <c r="ER40" s="9"/>
      <c r="ES40" s="9"/>
      <c r="ET40" s="9"/>
      <c r="EU40" s="30"/>
      <c r="EV40" s="9"/>
      <c r="EW40" s="9"/>
      <c r="EX40" s="9" t="str">
        <f t="shared" si="7"/>
        <v/>
      </c>
      <c r="EY40" s="9" t="str">
        <f t="shared" si="7"/>
        <v/>
      </c>
      <c r="EZ40" s="9"/>
      <c r="FA40" s="9" t="str">
        <f t="shared" si="8"/>
        <v/>
      </c>
      <c r="FB40" s="9" t="str">
        <f t="shared" si="8"/>
        <v/>
      </c>
      <c r="FC40" s="9" t="str">
        <f t="shared" si="8"/>
        <v/>
      </c>
      <c r="FD40" s="9" t="str">
        <f t="shared" si="8"/>
        <v/>
      </c>
      <c r="FE40" s="9" t="str">
        <f t="shared" si="8"/>
        <v/>
      </c>
      <c r="FF40" s="9" t="str">
        <f t="shared" si="8"/>
        <v/>
      </c>
      <c r="FG40" s="9" t="str">
        <f t="shared" si="8"/>
        <v/>
      </c>
      <c r="FH40" s="38" t="str">
        <f t="shared" si="8"/>
        <v/>
      </c>
      <c r="FI40" s="9" t="str">
        <f t="shared" si="8"/>
        <v/>
      </c>
      <c r="FJ40" s="9" t="str">
        <f t="shared" si="8"/>
        <v/>
      </c>
      <c r="FK40" s="9" t="str">
        <f t="shared" si="8"/>
        <v/>
      </c>
      <c r="FL40" s="49" t="str">
        <f t="shared" si="8"/>
        <v/>
      </c>
    </row>
    <row r="41" spans="1:168">
      <c r="A41" s="9">
        <v>36</v>
      </c>
      <c r="B41" s="35" t="s">
        <v>2794</v>
      </c>
      <c r="C41" s="129" t="s">
        <v>2068</v>
      </c>
      <c r="D41" s="63">
        <v>80.058000000000007</v>
      </c>
      <c r="E41" s="52">
        <v>491</v>
      </c>
      <c r="F41" s="52">
        <v>8.2052999999999994</v>
      </c>
      <c r="G41" s="32">
        <v>130</v>
      </c>
      <c r="H41" s="32">
        <v>123.66392662557955</v>
      </c>
      <c r="I41" s="50">
        <v>0.41</v>
      </c>
      <c r="J41" s="40">
        <v>0</v>
      </c>
      <c r="K41" s="51"/>
      <c r="L41" s="51"/>
      <c r="M41" s="51"/>
      <c r="N41" s="160">
        <v>1.8292376416149625</v>
      </c>
      <c r="O41" s="40">
        <v>298.14999999999998</v>
      </c>
      <c r="P41" s="40"/>
      <c r="Q41" s="40"/>
      <c r="R41" s="40"/>
      <c r="S41" s="40"/>
      <c r="T41" s="40"/>
      <c r="U41" s="40"/>
      <c r="V41" s="99"/>
      <c r="W41" s="32">
        <v>40.680892</v>
      </c>
      <c r="X41" s="40">
        <v>318</v>
      </c>
      <c r="Y41" s="42">
        <v>25.733070018216132</v>
      </c>
      <c r="Z41" s="42">
        <v>3995.7</v>
      </c>
      <c r="AA41" s="42">
        <v>-36.659999999999997</v>
      </c>
      <c r="AB41" s="42">
        <v>290</v>
      </c>
      <c r="AC41" s="42">
        <v>332</v>
      </c>
      <c r="AD41" s="50"/>
      <c r="AE41" s="50"/>
      <c r="AF41" s="50"/>
      <c r="AG41" s="50"/>
      <c r="AH41" s="51"/>
      <c r="AI41" s="51"/>
      <c r="AJ41" s="51"/>
      <c r="AK41" s="51"/>
      <c r="AL41" s="51"/>
      <c r="AM41" s="51"/>
      <c r="AN41" s="51"/>
      <c r="AO41" s="51"/>
      <c r="AP41" s="51"/>
      <c r="AQ41" s="52">
        <v>290</v>
      </c>
      <c r="AR41" s="51"/>
      <c r="AS41" s="51"/>
      <c r="AT41" s="51"/>
      <c r="AU41" s="51"/>
      <c r="AV41" s="51"/>
      <c r="AW41" s="153"/>
      <c r="AX41" s="51"/>
      <c r="AY41" s="51"/>
      <c r="AZ41" s="51"/>
      <c r="BA41" s="51"/>
      <c r="BB41" s="51"/>
      <c r="BC41" s="51"/>
      <c r="BD41" s="51"/>
      <c r="BE41" s="51"/>
      <c r="BF41" s="51"/>
      <c r="BG41" s="51"/>
      <c r="BH41" s="51"/>
      <c r="BI41" s="51"/>
      <c r="BJ41" s="51"/>
      <c r="BK41" s="51"/>
      <c r="BL41" s="51">
        <v>-100</v>
      </c>
      <c r="BM41" s="31">
        <v>1780</v>
      </c>
      <c r="BN41" s="34">
        <v>318</v>
      </c>
      <c r="BO41" s="9">
        <v>3</v>
      </c>
      <c r="BP41" s="58">
        <v>-395.54589000000004</v>
      </c>
      <c r="BQ41" s="31">
        <v>3</v>
      </c>
      <c r="BS41" s="14" t="s">
        <v>228</v>
      </c>
      <c r="BT41" s="14" t="s">
        <v>564</v>
      </c>
      <c r="BU41" s="14" t="s">
        <v>1048</v>
      </c>
      <c r="BV41" s="14" t="s">
        <v>564</v>
      </c>
      <c r="BW41" s="14" t="s">
        <v>564</v>
      </c>
      <c r="BX41" s="14" t="s">
        <v>564</v>
      </c>
      <c r="BY41" s="14" t="s">
        <v>564</v>
      </c>
      <c r="BZ41" s="14" t="s">
        <v>564</v>
      </c>
      <c r="CA41" s="158" t="s">
        <v>196</v>
      </c>
      <c r="CB41" s="14" t="s">
        <v>196</v>
      </c>
      <c r="CC41" s="14" t="s">
        <v>196</v>
      </c>
      <c r="CD41" s="14" t="s">
        <v>196</v>
      </c>
      <c r="CE41" s="14" t="s">
        <v>196</v>
      </c>
      <c r="CF41" s="14" t="s">
        <v>1862</v>
      </c>
      <c r="CG41" s="14" t="s">
        <v>565</v>
      </c>
      <c r="CH41" s="158" t="s">
        <v>196</v>
      </c>
      <c r="CI41" s="14" t="s">
        <v>196</v>
      </c>
      <c r="CJ41" s="14" t="s">
        <v>1866</v>
      </c>
      <c r="CK41" s="14" t="s">
        <v>196</v>
      </c>
      <c r="CL41" s="14" t="s">
        <v>196</v>
      </c>
      <c r="CM41" s="14" t="s">
        <v>564</v>
      </c>
      <c r="CN41" s="14" t="s">
        <v>196</v>
      </c>
      <c r="CO41" s="14" t="s">
        <v>196</v>
      </c>
      <c r="CQ41" s="1"/>
      <c r="CR41" s="1"/>
      <c r="CS41" s="1"/>
      <c r="CW41" s="9">
        <v>44</v>
      </c>
      <c r="CX41" s="35" t="s">
        <v>2794</v>
      </c>
      <c r="CY41" s="63" t="s">
        <v>2068</v>
      </c>
      <c r="CZ41" s="52" t="str">
        <f t="shared" si="9"/>
        <v/>
      </c>
      <c r="DA41" s="52" t="str">
        <f t="shared" si="9"/>
        <v/>
      </c>
      <c r="DB41" s="32" t="str">
        <f t="shared" si="9"/>
        <v/>
      </c>
      <c r="DC41" s="32" t="str">
        <f t="shared" si="9"/>
        <v/>
      </c>
      <c r="DD41" s="50" t="str">
        <f t="shared" si="9"/>
        <v/>
      </c>
      <c r="DE41" s="32" t="str">
        <f t="shared" si="9"/>
        <v/>
      </c>
      <c r="DF41" s="40" t="str">
        <f t="shared" si="9"/>
        <v/>
      </c>
      <c r="DG41" s="40" t="str">
        <f t="shared" si="9"/>
        <v/>
      </c>
      <c r="DH41" s="40" t="str">
        <f t="shared" si="9"/>
        <v/>
      </c>
      <c r="DI41" s="40" t="str">
        <f t="shared" si="9"/>
        <v/>
      </c>
      <c r="DJ41" s="40" t="str">
        <f t="shared" si="9"/>
        <v/>
      </c>
      <c r="DK41" s="40" t="str">
        <f t="shared" si="9"/>
        <v/>
      </c>
      <c r="DL41" s="40" t="str">
        <f t="shared" si="9"/>
        <v/>
      </c>
      <c r="DM41" s="40" t="str">
        <f t="shared" si="9"/>
        <v/>
      </c>
      <c r="DN41" s="32" t="str">
        <f t="shared" si="9"/>
        <v/>
      </c>
      <c r="DO41" s="40" t="str">
        <f t="shared" si="9"/>
        <v/>
      </c>
      <c r="DP41" s="86" t="str">
        <f t="shared" si="11"/>
        <v/>
      </c>
      <c r="DQ41" s="42" t="str">
        <f t="shared" si="11"/>
        <v/>
      </c>
      <c r="DR41" s="42" t="str">
        <f t="shared" si="11"/>
        <v/>
      </c>
      <c r="DS41" s="42" t="str">
        <f t="shared" si="11"/>
        <v/>
      </c>
      <c r="DT41" s="42" t="str">
        <f t="shared" si="11"/>
        <v/>
      </c>
      <c r="DU41" s="42" t="str">
        <f t="shared" si="11"/>
        <v/>
      </c>
      <c r="DV41" s="50" t="str">
        <f t="shared" si="11"/>
        <v/>
      </c>
      <c r="DW41" s="50" t="str">
        <f t="shared" si="11"/>
        <v/>
      </c>
      <c r="DX41" s="50" t="str">
        <f t="shared" si="11"/>
        <v/>
      </c>
      <c r="DY41" s="50" t="str">
        <f t="shared" si="11"/>
        <v/>
      </c>
      <c r="DZ41" s="51" t="str">
        <f t="shared" si="11"/>
        <v/>
      </c>
      <c r="EA41" s="51" t="str">
        <f t="shared" si="11"/>
        <v/>
      </c>
      <c r="EB41" s="51" t="str">
        <f t="shared" si="11"/>
        <v/>
      </c>
      <c r="EC41" s="51" t="str">
        <f t="shared" si="11"/>
        <v/>
      </c>
      <c r="ED41" s="51" t="str">
        <f t="shared" si="10"/>
        <v/>
      </c>
      <c r="EE41" s="51" t="str">
        <f t="shared" si="10"/>
        <v/>
      </c>
      <c r="EF41" s="51" t="str">
        <f t="shared" si="10"/>
        <v/>
      </c>
      <c r="EG41" s="51" t="str">
        <f t="shared" si="10"/>
        <v/>
      </c>
      <c r="EH41" s="51" t="str">
        <f t="shared" si="10"/>
        <v/>
      </c>
      <c r="EI41" s="51" t="str">
        <f t="shared" si="10"/>
        <v/>
      </c>
      <c r="EJ41" s="52" t="str">
        <f t="shared" si="10"/>
        <v/>
      </c>
      <c r="EK41" s="51" t="str">
        <f t="shared" si="10"/>
        <v/>
      </c>
      <c r="EL41" s="51" t="str">
        <f t="shared" si="10"/>
        <v/>
      </c>
      <c r="EM41" s="51" t="str">
        <f t="shared" si="10"/>
        <v/>
      </c>
      <c r="EN41" s="51"/>
      <c r="EO41" s="51"/>
      <c r="EP41" s="51"/>
      <c r="EQ41" s="51"/>
      <c r="ER41" s="51"/>
      <c r="ES41" s="51"/>
      <c r="ET41" s="51"/>
      <c r="EU41" s="86"/>
      <c r="EV41" s="51"/>
      <c r="EW41" s="51"/>
      <c r="EX41" s="51" t="str">
        <f t="shared" si="7"/>
        <v/>
      </c>
      <c r="EY41" s="51" t="str">
        <f t="shared" si="7"/>
        <v/>
      </c>
      <c r="EZ41" s="51"/>
      <c r="FA41" s="51" t="str">
        <f t="shared" si="8"/>
        <v/>
      </c>
      <c r="FB41" s="51" t="str">
        <f t="shared" si="8"/>
        <v/>
      </c>
      <c r="FC41" s="51" t="str">
        <f t="shared" si="8"/>
        <v/>
      </c>
      <c r="FD41" s="51" t="str">
        <f t="shared" si="8"/>
        <v/>
      </c>
      <c r="FE41" s="51" t="str">
        <f t="shared" si="8"/>
        <v/>
      </c>
      <c r="FF41" s="51" t="str">
        <f t="shared" si="8"/>
        <v/>
      </c>
      <c r="FG41" s="51" t="str">
        <f t="shared" si="8"/>
        <v/>
      </c>
      <c r="FH41" s="51" t="str">
        <f t="shared" si="8"/>
        <v/>
      </c>
      <c r="FI41" s="51" t="str">
        <f t="shared" si="8"/>
        <v/>
      </c>
      <c r="FJ41" s="31" t="str">
        <f t="shared" si="8"/>
        <v/>
      </c>
      <c r="FK41" s="34" t="str">
        <f t="shared" si="8"/>
        <v/>
      </c>
      <c r="FL41" s="87" t="str">
        <f t="shared" si="8"/>
        <v/>
      </c>
    </row>
    <row r="42" spans="1:168">
      <c r="A42" s="9">
        <v>37</v>
      </c>
      <c r="B42" s="35" t="s">
        <v>229</v>
      </c>
      <c r="C42" s="129" t="s">
        <v>2069</v>
      </c>
      <c r="D42" s="63">
        <v>131.30000000000001</v>
      </c>
      <c r="E42" s="52">
        <v>289.7</v>
      </c>
      <c r="F42" s="52">
        <v>5.8348800000000001</v>
      </c>
      <c r="G42" s="32">
        <v>118</v>
      </c>
      <c r="H42" s="32">
        <v>113.40913136774252</v>
      </c>
      <c r="I42" s="50">
        <v>2E-3</v>
      </c>
      <c r="J42" s="40">
        <v>0</v>
      </c>
      <c r="K42" s="51"/>
      <c r="L42" s="51"/>
      <c r="M42" s="51"/>
      <c r="N42" s="160"/>
      <c r="O42" s="40"/>
      <c r="P42" s="40"/>
      <c r="Q42" s="40"/>
      <c r="R42" s="40"/>
      <c r="S42" s="40"/>
      <c r="T42" s="40"/>
      <c r="U42" s="40">
        <v>4.0469999999999997</v>
      </c>
      <c r="V42" s="99">
        <v>231</v>
      </c>
      <c r="W42" s="32">
        <v>13.013196000000002</v>
      </c>
      <c r="X42" s="40">
        <v>165</v>
      </c>
      <c r="Y42" s="42">
        <v>20.188570018216133</v>
      </c>
      <c r="Z42" s="42">
        <v>1303.92</v>
      </c>
      <c r="AA42" s="42">
        <v>-14.5</v>
      </c>
      <c r="AB42" s="42">
        <v>158</v>
      </c>
      <c r="AC42" s="42">
        <v>178</v>
      </c>
      <c r="AD42" s="50"/>
      <c r="AE42" s="50"/>
      <c r="AF42" s="50"/>
      <c r="AG42" s="50"/>
      <c r="AH42" s="51"/>
      <c r="AI42" s="51"/>
      <c r="AJ42" s="51"/>
      <c r="AK42" s="51"/>
      <c r="AL42" s="51"/>
      <c r="AM42" s="51"/>
      <c r="AN42" s="51"/>
      <c r="AO42" s="51"/>
      <c r="AP42" s="51"/>
      <c r="AQ42" s="52">
        <v>161.30000000000001</v>
      </c>
      <c r="AR42" s="51"/>
      <c r="AS42" s="51"/>
      <c r="AT42" s="51"/>
      <c r="AU42" s="51"/>
      <c r="AV42" s="51"/>
      <c r="AW42" s="153"/>
      <c r="AX42" s="51"/>
      <c r="AY42" s="51"/>
      <c r="AZ42" s="51"/>
      <c r="BA42" s="51"/>
      <c r="BB42" s="51"/>
      <c r="BC42" s="51"/>
      <c r="BD42" s="51"/>
      <c r="BE42" s="51"/>
      <c r="BF42" s="51"/>
      <c r="BG42" s="51"/>
      <c r="BH42" s="51"/>
      <c r="BI42" s="51"/>
      <c r="BJ42" s="51"/>
      <c r="BK42" s="51"/>
      <c r="BL42" s="51">
        <v>-100</v>
      </c>
      <c r="BM42" s="31">
        <v>3060</v>
      </c>
      <c r="BN42" s="34">
        <v>165</v>
      </c>
      <c r="BO42" s="9">
        <v>1</v>
      </c>
      <c r="BP42" s="58">
        <v>0</v>
      </c>
      <c r="BQ42" s="31">
        <v>4</v>
      </c>
      <c r="BS42" s="14" t="s">
        <v>229</v>
      </c>
      <c r="BT42" s="14" t="s">
        <v>564</v>
      </c>
      <c r="BU42" s="14" t="s">
        <v>1048</v>
      </c>
      <c r="BV42" s="14" t="s">
        <v>564</v>
      </c>
      <c r="BW42" s="14" t="s">
        <v>564</v>
      </c>
      <c r="BX42" s="14" t="s">
        <v>564</v>
      </c>
      <c r="BY42" s="14" t="s">
        <v>564</v>
      </c>
      <c r="BZ42" s="14" t="s">
        <v>196</v>
      </c>
      <c r="CA42" s="158" t="s">
        <v>196</v>
      </c>
      <c r="CB42" s="14" t="s">
        <v>1941</v>
      </c>
      <c r="CC42" s="14" t="s">
        <v>196</v>
      </c>
      <c r="CD42" s="14" t="s">
        <v>196</v>
      </c>
      <c r="CE42" s="14" t="s">
        <v>196</v>
      </c>
      <c r="CF42" s="14" t="s">
        <v>1862</v>
      </c>
      <c r="CG42" s="14" t="s">
        <v>565</v>
      </c>
      <c r="CH42" s="158" t="s">
        <v>196</v>
      </c>
      <c r="CI42" s="14" t="s">
        <v>196</v>
      </c>
      <c r="CJ42" s="14" t="s">
        <v>1866</v>
      </c>
      <c r="CK42" s="14" t="s">
        <v>196</v>
      </c>
      <c r="CL42" s="14" t="s">
        <v>196</v>
      </c>
      <c r="CM42" s="14" t="s">
        <v>564</v>
      </c>
      <c r="CN42" s="14" t="s">
        <v>196</v>
      </c>
      <c r="CO42" s="14" t="s">
        <v>196</v>
      </c>
      <c r="CQ42" s="1"/>
      <c r="CR42" s="1"/>
      <c r="CS42" s="1"/>
      <c r="CW42" s="9">
        <v>8</v>
      </c>
      <c r="CX42" s="35" t="s">
        <v>229</v>
      </c>
      <c r="CY42" s="63" t="s">
        <v>2069</v>
      </c>
      <c r="CZ42" s="52" t="str">
        <f t="shared" si="9"/>
        <v/>
      </c>
      <c r="DA42" s="52" t="str">
        <f t="shared" si="9"/>
        <v/>
      </c>
      <c r="DB42" s="32" t="str">
        <f t="shared" si="9"/>
        <v/>
      </c>
      <c r="DC42" s="32" t="str">
        <f t="shared" si="9"/>
        <v/>
      </c>
      <c r="DD42" s="50" t="str">
        <f t="shared" si="9"/>
        <v/>
      </c>
      <c r="DE42" s="32" t="str">
        <f t="shared" si="9"/>
        <v/>
      </c>
      <c r="DF42" s="40" t="str">
        <f t="shared" si="9"/>
        <v/>
      </c>
      <c r="DG42" s="40" t="str">
        <f t="shared" si="9"/>
        <v/>
      </c>
      <c r="DH42" s="40" t="str">
        <f t="shared" si="9"/>
        <v/>
      </c>
      <c r="DI42" s="40" t="str">
        <f t="shared" si="9"/>
        <v/>
      </c>
      <c r="DJ42" s="40" t="str">
        <f t="shared" si="9"/>
        <v/>
      </c>
      <c r="DK42" s="40" t="str">
        <f t="shared" si="9"/>
        <v/>
      </c>
      <c r="DL42" s="40" t="str">
        <f t="shared" si="9"/>
        <v/>
      </c>
      <c r="DM42" s="40" t="str">
        <f t="shared" si="9"/>
        <v/>
      </c>
      <c r="DN42" s="32" t="str">
        <f t="shared" si="9"/>
        <v/>
      </c>
      <c r="DO42" s="40" t="str">
        <f t="shared" si="9"/>
        <v/>
      </c>
      <c r="DP42" s="86" t="str">
        <f t="shared" si="11"/>
        <v/>
      </c>
      <c r="DQ42" s="42" t="str">
        <f t="shared" si="11"/>
        <v/>
      </c>
      <c r="DR42" s="42" t="str">
        <f t="shared" si="11"/>
        <v/>
      </c>
      <c r="DS42" s="42" t="str">
        <f t="shared" si="11"/>
        <v/>
      </c>
      <c r="DT42" s="42" t="str">
        <f t="shared" si="11"/>
        <v/>
      </c>
      <c r="DU42" s="42" t="str">
        <f t="shared" si="11"/>
        <v/>
      </c>
      <c r="DV42" s="50" t="str">
        <f t="shared" si="11"/>
        <v/>
      </c>
      <c r="DW42" s="50" t="str">
        <f t="shared" si="11"/>
        <v/>
      </c>
      <c r="DX42" s="50" t="str">
        <f t="shared" si="11"/>
        <v/>
      </c>
      <c r="DY42" s="50" t="str">
        <f t="shared" si="11"/>
        <v/>
      </c>
      <c r="DZ42" s="51" t="str">
        <f t="shared" si="11"/>
        <v/>
      </c>
      <c r="EA42" s="51" t="str">
        <f t="shared" si="11"/>
        <v/>
      </c>
      <c r="EB42" s="51" t="str">
        <f t="shared" si="11"/>
        <v/>
      </c>
      <c r="EC42" s="51" t="str">
        <f t="shared" si="11"/>
        <v/>
      </c>
      <c r="ED42" s="51" t="str">
        <f t="shared" si="10"/>
        <v/>
      </c>
      <c r="EE42" s="51" t="str">
        <f t="shared" si="10"/>
        <v/>
      </c>
      <c r="EF42" s="51" t="str">
        <f t="shared" si="10"/>
        <v/>
      </c>
      <c r="EG42" s="51" t="str">
        <f t="shared" si="10"/>
        <v/>
      </c>
      <c r="EH42" s="51" t="str">
        <f t="shared" si="10"/>
        <v/>
      </c>
      <c r="EI42" s="51" t="str">
        <f t="shared" si="10"/>
        <v/>
      </c>
      <c r="EJ42" s="52" t="str">
        <f t="shared" si="10"/>
        <v/>
      </c>
      <c r="EK42" s="51" t="str">
        <f t="shared" si="10"/>
        <v/>
      </c>
      <c r="EL42" s="51" t="str">
        <f t="shared" si="10"/>
        <v/>
      </c>
      <c r="EM42" s="51" t="str">
        <f t="shared" si="10"/>
        <v/>
      </c>
      <c r="EN42" s="51"/>
      <c r="EO42" s="51"/>
      <c r="EP42" s="51"/>
      <c r="EQ42" s="51"/>
      <c r="ER42" s="51"/>
      <c r="ES42" s="51"/>
      <c r="ET42" s="51"/>
      <c r="EU42" s="86"/>
      <c r="EV42" s="51"/>
      <c r="EW42" s="51"/>
      <c r="EX42" s="51" t="str">
        <f t="shared" si="7"/>
        <v/>
      </c>
      <c r="EY42" s="51" t="str">
        <f t="shared" si="7"/>
        <v/>
      </c>
      <c r="EZ42" s="51"/>
      <c r="FA42" s="51" t="str">
        <f t="shared" si="8"/>
        <v/>
      </c>
      <c r="FB42" s="51" t="str">
        <f t="shared" si="8"/>
        <v/>
      </c>
      <c r="FC42" s="51" t="str">
        <f t="shared" si="8"/>
        <v/>
      </c>
      <c r="FD42" s="51" t="str">
        <f t="shared" si="8"/>
        <v/>
      </c>
      <c r="FE42" s="51" t="str">
        <f t="shared" si="8"/>
        <v/>
      </c>
      <c r="FF42" s="51" t="str">
        <f t="shared" si="8"/>
        <v/>
      </c>
      <c r="FG42" s="51" t="str">
        <f t="shared" si="8"/>
        <v/>
      </c>
      <c r="FH42" s="51" t="str">
        <f t="shared" si="8"/>
        <v/>
      </c>
      <c r="FI42" s="51" t="str">
        <f t="shared" si="8"/>
        <v/>
      </c>
      <c r="FJ42" s="31" t="str">
        <f t="shared" si="8"/>
        <v/>
      </c>
      <c r="FK42" s="34" t="str">
        <f t="shared" si="8"/>
        <v/>
      </c>
      <c r="FL42" s="87" t="str">
        <f t="shared" si="8"/>
        <v/>
      </c>
    </row>
    <row r="43" spans="1:168">
      <c r="A43" s="9">
        <v>38</v>
      </c>
      <c r="B43" s="35" t="s">
        <v>230</v>
      </c>
      <c r="C43" s="129" t="s">
        <v>2070</v>
      </c>
      <c r="D43" s="63">
        <v>148.91</v>
      </c>
      <c r="E43" s="52">
        <v>340.2</v>
      </c>
      <c r="F43" s="52">
        <v>3.9709600000000003</v>
      </c>
      <c r="G43" s="32">
        <v>200</v>
      </c>
      <c r="H43" s="32"/>
      <c r="I43" s="50">
        <v>0.15372881834684962</v>
      </c>
      <c r="J43" s="40">
        <v>0.7</v>
      </c>
      <c r="K43" s="51"/>
      <c r="L43" s="51"/>
      <c r="M43" s="51"/>
      <c r="N43" s="160"/>
      <c r="O43" s="40"/>
      <c r="P43" s="40"/>
      <c r="Q43" s="40"/>
      <c r="R43" s="40"/>
      <c r="S43" s="40"/>
      <c r="T43" s="40"/>
      <c r="U43" s="40"/>
      <c r="V43" s="40"/>
      <c r="W43" s="32"/>
      <c r="X43" s="40">
        <v>214</v>
      </c>
      <c r="Y43" s="42"/>
      <c r="Z43" s="42"/>
      <c r="AA43" s="42"/>
      <c r="AB43" s="42"/>
      <c r="AC43" s="42"/>
      <c r="AD43" s="50"/>
      <c r="AE43" s="50"/>
      <c r="AF43" s="50"/>
      <c r="AG43" s="50"/>
      <c r="AH43" s="51"/>
      <c r="AI43" s="51"/>
      <c r="AJ43" s="51"/>
      <c r="AK43" s="51"/>
      <c r="AL43" s="51"/>
      <c r="AM43" s="51"/>
      <c r="AN43" s="51"/>
      <c r="AO43" s="51"/>
      <c r="AP43" s="51"/>
      <c r="AQ43" s="52"/>
      <c r="AR43" s="51"/>
      <c r="AS43" s="51"/>
      <c r="AT43" s="51"/>
      <c r="AU43" s="51"/>
      <c r="AV43" s="51"/>
      <c r="AW43" s="153"/>
      <c r="AX43" s="51"/>
      <c r="AY43" s="51"/>
      <c r="AZ43" s="51"/>
      <c r="BA43" s="51"/>
      <c r="BB43" s="51"/>
      <c r="BC43" s="51"/>
      <c r="BD43" s="51"/>
      <c r="BE43" s="51"/>
      <c r="BF43" s="51"/>
      <c r="BG43" s="51"/>
      <c r="BH43" s="51"/>
      <c r="BI43" s="51"/>
      <c r="BJ43" s="51"/>
      <c r="BK43" s="51"/>
      <c r="BL43" s="51">
        <v>-100</v>
      </c>
      <c r="BM43" s="31"/>
      <c r="BN43" s="34"/>
      <c r="BO43" s="9">
        <v>3</v>
      </c>
      <c r="BP43" s="58">
        <v>-649.40370000000007</v>
      </c>
      <c r="BQ43" s="31">
        <v>1</v>
      </c>
      <c r="BS43" s="14" t="s">
        <v>230</v>
      </c>
      <c r="BT43" s="14" t="s">
        <v>1904</v>
      </c>
      <c r="BU43" s="14" t="s">
        <v>1048</v>
      </c>
      <c r="BV43" s="14" t="s">
        <v>564</v>
      </c>
      <c r="BW43" s="14" t="s">
        <v>196</v>
      </c>
      <c r="BX43" s="14" t="s">
        <v>196</v>
      </c>
      <c r="BY43" s="14" t="s">
        <v>196</v>
      </c>
      <c r="BZ43" s="14" t="s">
        <v>196</v>
      </c>
      <c r="CA43" s="158" t="s">
        <v>196</v>
      </c>
      <c r="CB43" s="14" t="s">
        <v>196</v>
      </c>
      <c r="CC43" s="14" t="s">
        <v>196</v>
      </c>
      <c r="CD43" s="14" t="s">
        <v>196</v>
      </c>
      <c r="CE43" s="14" t="s">
        <v>196</v>
      </c>
      <c r="CF43" s="14" t="s">
        <v>1862</v>
      </c>
      <c r="CG43" s="14" t="s">
        <v>187</v>
      </c>
      <c r="CH43" s="158" t="s">
        <v>196</v>
      </c>
      <c r="CI43" s="14" t="s">
        <v>196</v>
      </c>
      <c r="CJ43" s="14" t="s">
        <v>1866</v>
      </c>
      <c r="CK43" s="14" t="s">
        <v>196</v>
      </c>
      <c r="CL43" s="14" t="s">
        <v>196</v>
      </c>
      <c r="CM43" s="14" t="s">
        <v>564</v>
      </c>
      <c r="CN43" s="14" t="s">
        <v>196</v>
      </c>
      <c r="CO43" s="14" t="s">
        <v>196</v>
      </c>
      <c r="CQ43" s="1"/>
      <c r="CR43" s="1"/>
      <c r="CS43" s="1"/>
      <c r="CW43" s="77">
        <v>801</v>
      </c>
      <c r="CX43" s="35" t="s">
        <v>230</v>
      </c>
      <c r="CY43" s="63" t="s">
        <v>2070</v>
      </c>
      <c r="CZ43" s="52" t="str">
        <f t="shared" si="9"/>
        <v/>
      </c>
      <c r="DA43" s="52" t="str">
        <f t="shared" si="9"/>
        <v/>
      </c>
      <c r="DB43" s="32" t="str">
        <f t="shared" si="9"/>
        <v/>
      </c>
      <c r="DC43" s="32" t="str">
        <f t="shared" si="9"/>
        <v/>
      </c>
      <c r="DD43" s="50" t="str">
        <f t="shared" si="9"/>
        <v/>
      </c>
      <c r="DE43" s="32" t="str">
        <f t="shared" si="9"/>
        <v/>
      </c>
      <c r="DF43" s="40" t="str">
        <f t="shared" si="9"/>
        <v/>
      </c>
      <c r="DG43" s="40" t="str">
        <f t="shared" si="9"/>
        <v/>
      </c>
      <c r="DH43" s="40" t="str">
        <f t="shared" si="9"/>
        <v/>
      </c>
      <c r="DI43" s="40" t="str">
        <f t="shared" si="9"/>
        <v/>
      </c>
      <c r="DJ43" s="40" t="str">
        <f t="shared" si="9"/>
        <v/>
      </c>
      <c r="DK43" s="40" t="str">
        <f t="shared" si="9"/>
        <v/>
      </c>
      <c r="DL43" s="40" t="str">
        <f t="shared" si="9"/>
        <v/>
      </c>
      <c r="DM43" s="40" t="str">
        <f t="shared" si="9"/>
        <v/>
      </c>
      <c r="DN43" s="32" t="str">
        <f t="shared" si="9"/>
        <v/>
      </c>
      <c r="DO43" s="40" t="str">
        <f t="shared" si="9"/>
        <v/>
      </c>
      <c r="DP43" s="86" t="str">
        <f t="shared" si="11"/>
        <v/>
      </c>
      <c r="DQ43" s="42" t="str">
        <f t="shared" si="11"/>
        <v/>
      </c>
      <c r="DR43" s="42" t="str">
        <f t="shared" si="11"/>
        <v/>
      </c>
      <c r="DS43" s="42" t="str">
        <f t="shared" si="11"/>
        <v/>
      </c>
      <c r="DT43" s="42" t="str">
        <f t="shared" si="11"/>
        <v/>
      </c>
      <c r="DU43" s="42" t="str">
        <f t="shared" si="11"/>
        <v/>
      </c>
      <c r="DV43" s="50" t="str">
        <f t="shared" si="11"/>
        <v/>
      </c>
      <c r="DW43" s="50" t="str">
        <f t="shared" si="11"/>
        <v/>
      </c>
      <c r="DX43" s="50" t="str">
        <f t="shared" si="11"/>
        <v/>
      </c>
      <c r="DY43" s="50" t="str">
        <f t="shared" si="11"/>
        <v/>
      </c>
      <c r="DZ43" s="51" t="str">
        <f t="shared" si="11"/>
        <v/>
      </c>
      <c r="EA43" s="51" t="str">
        <f t="shared" si="11"/>
        <v/>
      </c>
      <c r="EB43" s="51" t="str">
        <f t="shared" si="11"/>
        <v/>
      </c>
      <c r="EC43" s="51" t="str">
        <f t="shared" si="11"/>
        <v/>
      </c>
      <c r="ED43" s="51" t="str">
        <f t="shared" si="10"/>
        <v/>
      </c>
      <c r="EE43" s="51" t="str">
        <f t="shared" si="10"/>
        <v/>
      </c>
      <c r="EF43" s="51" t="str">
        <f t="shared" si="10"/>
        <v/>
      </c>
      <c r="EG43" s="51" t="str">
        <f t="shared" si="10"/>
        <v/>
      </c>
      <c r="EH43" s="51" t="str">
        <f t="shared" si="10"/>
        <v/>
      </c>
      <c r="EI43" s="51" t="str">
        <f t="shared" si="10"/>
        <v/>
      </c>
      <c r="EJ43" s="52" t="str">
        <f t="shared" si="10"/>
        <v/>
      </c>
      <c r="EK43" s="51" t="str">
        <f t="shared" si="10"/>
        <v/>
      </c>
      <c r="EL43" s="51" t="str">
        <f t="shared" si="10"/>
        <v/>
      </c>
      <c r="EM43" s="51" t="str">
        <f t="shared" si="10"/>
        <v/>
      </c>
      <c r="EN43" s="51"/>
      <c r="EO43" s="51"/>
      <c r="EP43" s="51"/>
      <c r="EQ43" s="51"/>
      <c r="ER43" s="51"/>
      <c r="ES43" s="51"/>
      <c r="ET43" s="51"/>
      <c r="EU43" s="86"/>
      <c r="EV43" s="51"/>
      <c r="EW43" s="51"/>
      <c r="EX43" s="51" t="str">
        <f t="shared" si="7"/>
        <v/>
      </c>
      <c r="EY43" s="51" t="str">
        <f t="shared" si="7"/>
        <v/>
      </c>
      <c r="EZ43" s="51"/>
      <c r="FA43" s="51" t="str">
        <f t="shared" si="8"/>
        <v/>
      </c>
      <c r="FB43" s="51" t="str">
        <f t="shared" si="8"/>
        <v/>
      </c>
      <c r="FC43" s="51" t="str">
        <f t="shared" si="8"/>
        <v/>
      </c>
      <c r="FD43" s="51" t="str">
        <f t="shared" ref="FD43:FL71" si="12">IF(ISBLANK(BH43),"",IF(ISNUMBER(BH43),"","not_empty"))</f>
        <v/>
      </c>
      <c r="FE43" s="51" t="str">
        <f t="shared" si="12"/>
        <v/>
      </c>
      <c r="FF43" s="51" t="str">
        <f t="shared" si="12"/>
        <v/>
      </c>
      <c r="FG43" s="51" t="str">
        <f t="shared" si="12"/>
        <v/>
      </c>
      <c r="FH43" s="51" t="str">
        <f t="shared" si="12"/>
        <v/>
      </c>
      <c r="FI43" s="51" t="str">
        <f t="shared" si="12"/>
        <v/>
      </c>
      <c r="FJ43" s="31" t="str">
        <f t="shared" si="12"/>
        <v/>
      </c>
      <c r="FK43" s="34" t="str">
        <f t="shared" si="12"/>
        <v/>
      </c>
      <c r="FL43" s="87" t="str">
        <f t="shared" si="12"/>
        <v/>
      </c>
    </row>
    <row r="44" spans="1:168">
      <c r="A44" s="9">
        <v>39</v>
      </c>
      <c r="B44" s="35" t="s">
        <v>654</v>
      </c>
      <c r="C44" s="129" t="s">
        <v>2071</v>
      </c>
      <c r="D44" s="63">
        <v>104.459</v>
      </c>
      <c r="E44" s="52">
        <v>302</v>
      </c>
      <c r="F44" s="52">
        <v>3.9203100000000002</v>
      </c>
      <c r="G44" s="32">
        <v>180</v>
      </c>
      <c r="H44" s="32"/>
      <c r="I44" s="50">
        <v>0.18</v>
      </c>
      <c r="J44" s="40">
        <v>0.5</v>
      </c>
      <c r="K44" s="51"/>
      <c r="L44" s="51"/>
      <c r="M44" s="51"/>
      <c r="N44" s="160"/>
      <c r="O44" s="40">
        <v>298.14999999999998</v>
      </c>
      <c r="P44" s="40"/>
      <c r="Q44" s="40"/>
      <c r="R44" s="40"/>
      <c r="S44" s="40"/>
      <c r="T44" s="40"/>
      <c r="U44" s="40"/>
      <c r="V44" s="40"/>
      <c r="W44" s="32">
        <v>15.517022000000001</v>
      </c>
      <c r="X44" s="40">
        <v>191.7</v>
      </c>
      <c r="Y44" s="42"/>
      <c r="Z44" s="42"/>
      <c r="AA44" s="42"/>
      <c r="AB44" s="42"/>
      <c r="AC44" s="42"/>
      <c r="AD44" s="50">
        <v>22.814963000000002</v>
      </c>
      <c r="AE44" s="50">
        <v>191.13655000000003</v>
      </c>
      <c r="AF44" s="50">
        <v>-157.64055000000005</v>
      </c>
      <c r="AG44" s="50">
        <v>44.591550000000005</v>
      </c>
      <c r="AH44" s="51"/>
      <c r="AI44" s="71">
        <v>10</v>
      </c>
      <c r="AJ44" s="71">
        <v>1500</v>
      </c>
      <c r="AK44" s="51"/>
      <c r="AL44" s="51"/>
      <c r="AM44" s="51"/>
      <c r="AN44" s="51"/>
      <c r="AO44" s="51"/>
      <c r="AP44" s="51"/>
      <c r="AQ44" s="52">
        <v>92</v>
      </c>
      <c r="AR44" s="51"/>
      <c r="AS44" s="51"/>
      <c r="AT44" s="51"/>
      <c r="AU44" s="51"/>
      <c r="AV44" s="51"/>
      <c r="AW44" s="153"/>
      <c r="AX44" s="51"/>
      <c r="AY44" s="51"/>
      <c r="AZ44" s="51"/>
      <c r="BA44" s="51"/>
      <c r="BB44" s="51"/>
      <c r="BC44" s="51"/>
      <c r="BD44" s="51"/>
      <c r="BE44" s="51"/>
      <c r="BF44" s="51"/>
      <c r="BG44" s="51"/>
      <c r="BH44" s="51"/>
      <c r="BI44" s="51"/>
      <c r="BJ44" s="51"/>
      <c r="BK44" s="51"/>
      <c r="BL44" s="51">
        <v>-100</v>
      </c>
      <c r="BM44" s="31"/>
      <c r="BN44" s="34"/>
      <c r="BO44" s="9">
        <v>3</v>
      </c>
      <c r="BP44" s="58">
        <v>-695.04200000000003</v>
      </c>
      <c r="BQ44" s="31">
        <v>1</v>
      </c>
      <c r="BS44" s="14" t="s">
        <v>654</v>
      </c>
      <c r="BT44" s="14" t="s">
        <v>564</v>
      </c>
      <c r="BU44" s="14" t="s">
        <v>1048</v>
      </c>
      <c r="BV44" s="14" t="s">
        <v>564</v>
      </c>
      <c r="BW44" s="14" t="s">
        <v>196</v>
      </c>
      <c r="BX44" s="14" t="s">
        <v>564</v>
      </c>
      <c r="BY44" s="14" t="s">
        <v>196</v>
      </c>
      <c r="BZ44" s="14" t="s">
        <v>196</v>
      </c>
      <c r="CA44" s="158" t="s">
        <v>196</v>
      </c>
      <c r="CB44" s="14" t="s">
        <v>196</v>
      </c>
      <c r="CC44" s="14" t="s">
        <v>564</v>
      </c>
      <c r="CD44" s="14" t="s">
        <v>196</v>
      </c>
      <c r="CE44" s="14" t="s">
        <v>196</v>
      </c>
      <c r="CF44" s="14" t="s">
        <v>1862</v>
      </c>
      <c r="CG44" s="14" t="s">
        <v>565</v>
      </c>
      <c r="CH44" s="158" t="s">
        <v>196</v>
      </c>
      <c r="CI44" s="14" t="s">
        <v>196</v>
      </c>
      <c r="CJ44" s="14" t="s">
        <v>1866</v>
      </c>
      <c r="CK44" s="14" t="s">
        <v>196</v>
      </c>
      <c r="CL44" s="14" t="s">
        <v>196</v>
      </c>
      <c r="CM44" s="14" t="s">
        <v>564</v>
      </c>
      <c r="CN44" s="14" t="s">
        <v>196</v>
      </c>
      <c r="CO44" s="14" t="s">
        <v>196</v>
      </c>
      <c r="CQ44" s="1"/>
      <c r="CR44" s="1"/>
      <c r="CS44" s="1"/>
      <c r="CW44" s="9">
        <v>902</v>
      </c>
      <c r="CX44" s="35" t="s">
        <v>654</v>
      </c>
      <c r="CY44" s="63" t="s">
        <v>2071</v>
      </c>
      <c r="CZ44" s="52" t="str">
        <f t="shared" si="9"/>
        <v/>
      </c>
      <c r="DA44" s="52" t="str">
        <f t="shared" si="9"/>
        <v/>
      </c>
      <c r="DB44" s="32" t="str">
        <f t="shared" si="9"/>
        <v/>
      </c>
      <c r="DC44" s="32" t="str">
        <f t="shared" si="9"/>
        <v/>
      </c>
      <c r="DD44" s="50" t="str">
        <f t="shared" si="9"/>
        <v/>
      </c>
      <c r="DE44" s="32" t="str">
        <f t="shared" si="9"/>
        <v/>
      </c>
      <c r="DF44" s="40" t="str">
        <f t="shared" si="9"/>
        <v/>
      </c>
      <c r="DG44" s="40" t="str">
        <f t="shared" si="9"/>
        <v/>
      </c>
      <c r="DH44" s="40" t="str">
        <f t="shared" si="9"/>
        <v/>
      </c>
      <c r="DI44" s="40" t="str">
        <f t="shared" si="9"/>
        <v/>
      </c>
      <c r="DJ44" s="40" t="str">
        <f t="shared" si="9"/>
        <v/>
      </c>
      <c r="DK44" s="40" t="str">
        <f t="shared" si="9"/>
        <v/>
      </c>
      <c r="DL44" s="40" t="str">
        <f t="shared" si="9"/>
        <v/>
      </c>
      <c r="DM44" s="40" t="str">
        <f t="shared" si="9"/>
        <v/>
      </c>
      <c r="DN44" s="32" t="str">
        <f t="shared" si="9"/>
        <v/>
      </c>
      <c r="DO44" s="40" t="str">
        <f t="shared" si="9"/>
        <v/>
      </c>
      <c r="DP44" s="86" t="str">
        <f t="shared" si="11"/>
        <v/>
      </c>
      <c r="DQ44" s="42" t="str">
        <f t="shared" si="11"/>
        <v/>
      </c>
      <c r="DR44" s="42" t="str">
        <f t="shared" si="11"/>
        <v/>
      </c>
      <c r="DS44" s="42" t="str">
        <f t="shared" si="11"/>
        <v/>
      </c>
      <c r="DT44" s="42" t="str">
        <f t="shared" si="11"/>
        <v/>
      </c>
      <c r="DU44" s="42" t="str">
        <f t="shared" si="11"/>
        <v/>
      </c>
      <c r="DV44" s="50" t="str">
        <f t="shared" si="11"/>
        <v/>
      </c>
      <c r="DW44" s="50" t="str">
        <f t="shared" si="11"/>
        <v/>
      </c>
      <c r="DX44" s="50" t="str">
        <f t="shared" si="11"/>
        <v/>
      </c>
      <c r="DY44" s="50" t="str">
        <f t="shared" si="11"/>
        <v/>
      </c>
      <c r="DZ44" s="51" t="str">
        <f t="shared" si="11"/>
        <v/>
      </c>
      <c r="EA44" s="71" t="str">
        <f t="shared" si="11"/>
        <v/>
      </c>
      <c r="EB44" s="71" t="str">
        <f t="shared" si="11"/>
        <v/>
      </c>
      <c r="EC44" s="51" t="str">
        <f t="shared" si="11"/>
        <v/>
      </c>
      <c r="ED44" s="51" t="str">
        <f t="shared" si="10"/>
        <v/>
      </c>
      <c r="EE44" s="51" t="str">
        <f t="shared" si="10"/>
        <v/>
      </c>
      <c r="EF44" s="51" t="str">
        <f t="shared" si="10"/>
        <v/>
      </c>
      <c r="EG44" s="51" t="str">
        <f t="shared" si="10"/>
        <v/>
      </c>
      <c r="EH44" s="51" t="str">
        <f t="shared" si="10"/>
        <v/>
      </c>
      <c r="EI44" s="51" t="str">
        <f t="shared" si="10"/>
        <v/>
      </c>
      <c r="EJ44" s="52" t="str">
        <f t="shared" si="10"/>
        <v/>
      </c>
      <c r="EK44" s="51" t="str">
        <f t="shared" si="10"/>
        <v/>
      </c>
      <c r="EL44" s="51" t="str">
        <f t="shared" si="10"/>
        <v/>
      </c>
      <c r="EM44" s="51" t="str">
        <f t="shared" si="10"/>
        <v/>
      </c>
      <c r="EN44" s="51"/>
      <c r="EO44" s="51"/>
      <c r="EP44" s="51"/>
      <c r="EQ44" s="51"/>
      <c r="ER44" s="51"/>
      <c r="ES44" s="51"/>
      <c r="ET44" s="51"/>
      <c r="EU44" s="86"/>
      <c r="EV44" s="51"/>
      <c r="EW44" s="51"/>
      <c r="EX44" s="51" t="str">
        <f t="shared" si="7"/>
        <v/>
      </c>
      <c r="EY44" s="51" t="str">
        <f t="shared" si="7"/>
        <v/>
      </c>
      <c r="EZ44" s="51"/>
      <c r="FA44" s="51" t="str">
        <f t="shared" ref="FA44:FF100" si="13">IF(ISBLANK(BE44),"",IF(ISNUMBER(BE44),"","not_empty"))</f>
        <v/>
      </c>
      <c r="FB44" s="51" t="str">
        <f t="shared" si="13"/>
        <v/>
      </c>
      <c r="FC44" s="51" t="str">
        <f t="shared" si="13"/>
        <v/>
      </c>
      <c r="FD44" s="51" t="str">
        <f t="shared" si="12"/>
        <v/>
      </c>
      <c r="FE44" s="51" t="str">
        <f t="shared" si="12"/>
        <v/>
      </c>
      <c r="FF44" s="51" t="str">
        <f t="shared" si="12"/>
        <v/>
      </c>
      <c r="FG44" s="51" t="str">
        <f t="shared" si="12"/>
        <v/>
      </c>
      <c r="FH44" s="51" t="str">
        <f t="shared" si="12"/>
        <v/>
      </c>
      <c r="FI44" s="51" t="str">
        <f t="shared" si="12"/>
        <v/>
      </c>
      <c r="FJ44" s="31" t="str">
        <f t="shared" si="12"/>
        <v/>
      </c>
      <c r="FK44" s="34" t="str">
        <f t="shared" si="12"/>
        <v/>
      </c>
      <c r="FL44" s="87" t="str">
        <f t="shared" si="12"/>
        <v/>
      </c>
    </row>
    <row r="45" spans="1:168">
      <c r="A45" s="9">
        <v>40</v>
      </c>
      <c r="B45" s="35" t="s">
        <v>656</v>
      </c>
      <c r="C45" s="129" t="s">
        <v>2072</v>
      </c>
      <c r="D45" s="63">
        <v>137.36799999999999</v>
      </c>
      <c r="E45" s="52">
        <v>471.2</v>
      </c>
      <c r="F45" s="52">
        <v>4.4065500000000002</v>
      </c>
      <c r="G45" s="32">
        <v>248</v>
      </c>
      <c r="H45" s="32"/>
      <c r="I45" s="50">
        <v>0.188</v>
      </c>
      <c r="J45" s="40">
        <v>0.5</v>
      </c>
      <c r="K45" s="51"/>
      <c r="L45" s="51"/>
      <c r="M45" s="51"/>
      <c r="N45" s="160"/>
      <c r="O45" s="40"/>
      <c r="P45" s="40"/>
      <c r="Q45" s="40"/>
      <c r="R45" s="40"/>
      <c r="S45" s="40"/>
      <c r="T45" s="40"/>
      <c r="U45" s="40"/>
      <c r="V45" s="40"/>
      <c r="W45" s="32">
        <v>24.787040000000001</v>
      </c>
      <c r="X45" s="40">
        <v>297</v>
      </c>
      <c r="Y45" s="42">
        <v>20.744370018216131</v>
      </c>
      <c r="Z45" s="42">
        <v>2401.61</v>
      </c>
      <c r="AA45" s="42">
        <v>-36.299999999999997</v>
      </c>
      <c r="AB45" s="42">
        <v>240</v>
      </c>
      <c r="AC45" s="42">
        <v>300</v>
      </c>
      <c r="AD45" s="50">
        <v>40.986543000000005</v>
      </c>
      <c r="AE45" s="50">
        <v>162.99991</v>
      </c>
      <c r="AF45" s="50">
        <v>-141.64621000000002</v>
      </c>
      <c r="AG45" s="50">
        <v>41.463861000000009</v>
      </c>
      <c r="AH45" s="51"/>
      <c r="AI45" s="71">
        <v>0</v>
      </c>
      <c r="AJ45" s="71">
        <v>1500</v>
      </c>
      <c r="AK45" s="51"/>
      <c r="AL45" s="51"/>
      <c r="AM45" s="51"/>
      <c r="AN45" s="51"/>
      <c r="AO45" s="51"/>
      <c r="AP45" s="51"/>
      <c r="AQ45" s="52">
        <v>162</v>
      </c>
      <c r="AR45" s="51"/>
      <c r="AS45" s="51"/>
      <c r="AT45" s="51"/>
      <c r="AU45" s="51"/>
      <c r="AV45" s="51"/>
      <c r="AW45" s="153"/>
      <c r="AX45" s="51"/>
      <c r="AY45" s="51"/>
      <c r="AZ45" s="51"/>
      <c r="BA45" s="51"/>
      <c r="BB45" s="51"/>
      <c r="BC45" s="51"/>
      <c r="BD45" s="51"/>
      <c r="BE45" s="51"/>
      <c r="BF45" s="51"/>
      <c r="BG45" s="51"/>
      <c r="BH45" s="51"/>
      <c r="BI45" s="51"/>
      <c r="BJ45" s="51"/>
      <c r="BK45" s="51"/>
      <c r="BL45" s="51">
        <v>-100</v>
      </c>
      <c r="BM45" s="31"/>
      <c r="BN45" s="34"/>
      <c r="BO45" s="9">
        <v>3</v>
      </c>
      <c r="BP45" s="58">
        <v>-284.71600000000001</v>
      </c>
      <c r="BQ45" s="31">
        <v>1</v>
      </c>
      <c r="BS45" s="14" t="s">
        <v>656</v>
      </c>
      <c r="BT45" s="14" t="s">
        <v>564</v>
      </c>
      <c r="BU45" s="14" t="s">
        <v>1048</v>
      </c>
      <c r="BV45" s="14" t="s">
        <v>564</v>
      </c>
      <c r="BW45" s="14" t="s">
        <v>564</v>
      </c>
      <c r="BX45" s="14" t="s">
        <v>564</v>
      </c>
      <c r="BY45" s="14" t="s">
        <v>196</v>
      </c>
      <c r="BZ45" s="14" t="s">
        <v>196</v>
      </c>
      <c r="CA45" s="158" t="s">
        <v>196</v>
      </c>
      <c r="CB45" s="14" t="s">
        <v>196</v>
      </c>
      <c r="CC45" s="14" t="s">
        <v>564</v>
      </c>
      <c r="CD45" s="14" t="s">
        <v>196</v>
      </c>
      <c r="CE45" s="14" t="s">
        <v>196</v>
      </c>
      <c r="CF45" s="14" t="s">
        <v>1862</v>
      </c>
      <c r="CG45" s="14" t="s">
        <v>565</v>
      </c>
      <c r="CH45" s="158" t="s">
        <v>196</v>
      </c>
      <c r="CI45" s="14" t="s">
        <v>196</v>
      </c>
      <c r="CJ45" s="14" t="s">
        <v>1866</v>
      </c>
      <c r="CK45" s="14" t="s">
        <v>196</v>
      </c>
      <c r="CL45" s="14" t="s">
        <v>196</v>
      </c>
      <c r="CM45" s="14" t="s">
        <v>564</v>
      </c>
      <c r="CN45" s="14" t="s">
        <v>196</v>
      </c>
      <c r="CO45" s="14" t="s">
        <v>196</v>
      </c>
      <c r="CQ45" s="1"/>
      <c r="CR45" s="1"/>
      <c r="CS45" s="1"/>
      <c r="CW45" s="9">
        <v>904</v>
      </c>
      <c r="CX45" s="35" t="s">
        <v>656</v>
      </c>
      <c r="CY45" s="63" t="s">
        <v>2072</v>
      </c>
      <c r="CZ45" s="52" t="str">
        <f t="shared" si="9"/>
        <v/>
      </c>
      <c r="DA45" s="52" t="str">
        <f t="shared" si="9"/>
        <v/>
      </c>
      <c r="DB45" s="32" t="str">
        <f t="shared" si="9"/>
        <v/>
      </c>
      <c r="DC45" s="32" t="str">
        <f t="shared" si="9"/>
        <v/>
      </c>
      <c r="DD45" s="50" t="str">
        <f t="shared" si="9"/>
        <v/>
      </c>
      <c r="DE45" s="32" t="str">
        <f t="shared" si="9"/>
        <v/>
      </c>
      <c r="DF45" s="40" t="str">
        <f t="shared" si="9"/>
        <v/>
      </c>
      <c r="DG45" s="40" t="str">
        <f t="shared" si="9"/>
        <v/>
      </c>
      <c r="DH45" s="40" t="str">
        <f t="shared" si="9"/>
        <v/>
      </c>
      <c r="DI45" s="40" t="str">
        <f t="shared" si="9"/>
        <v/>
      </c>
      <c r="DJ45" s="40" t="str">
        <f t="shared" si="9"/>
        <v/>
      </c>
      <c r="DK45" s="40" t="str">
        <f t="shared" si="9"/>
        <v/>
      </c>
      <c r="DL45" s="40" t="str">
        <f t="shared" si="9"/>
        <v/>
      </c>
      <c r="DM45" s="40" t="str">
        <f t="shared" si="9"/>
        <v/>
      </c>
      <c r="DN45" s="32" t="str">
        <f t="shared" si="9"/>
        <v/>
      </c>
      <c r="DO45" s="40" t="str">
        <f t="shared" si="9"/>
        <v/>
      </c>
      <c r="DP45" s="86" t="str">
        <f t="shared" si="11"/>
        <v/>
      </c>
      <c r="DQ45" s="42" t="str">
        <f t="shared" si="11"/>
        <v/>
      </c>
      <c r="DR45" s="42" t="str">
        <f t="shared" si="11"/>
        <v/>
      </c>
      <c r="DS45" s="42" t="str">
        <f t="shared" si="11"/>
        <v/>
      </c>
      <c r="DT45" s="42" t="str">
        <f t="shared" si="11"/>
        <v/>
      </c>
      <c r="DU45" s="42" t="str">
        <f t="shared" si="11"/>
        <v/>
      </c>
      <c r="DV45" s="50" t="str">
        <f t="shared" si="11"/>
        <v/>
      </c>
      <c r="DW45" s="50" t="str">
        <f t="shared" si="11"/>
        <v/>
      </c>
      <c r="DX45" s="50" t="str">
        <f t="shared" si="11"/>
        <v/>
      </c>
      <c r="DY45" s="50" t="str">
        <f t="shared" si="11"/>
        <v/>
      </c>
      <c r="DZ45" s="51" t="str">
        <f t="shared" si="11"/>
        <v/>
      </c>
      <c r="EA45" s="71" t="str">
        <f t="shared" si="11"/>
        <v/>
      </c>
      <c r="EB45" s="71" t="str">
        <f t="shared" si="11"/>
        <v/>
      </c>
      <c r="EC45" s="51" t="str">
        <f t="shared" si="11"/>
        <v/>
      </c>
      <c r="ED45" s="51" t="str">
        <f t="shared" si="10"/>
        <v/>
      </c>
      <c r="EE45" s="51" t="str">
        <f t="shared" si="10"/>
        <v/>
      </c>
      <c r="EF45" s="51" t="str">
        <f t="shared" si="10"/>
        <v/>
      </c>
      <c r="EG45" s="51" t="str">
        <f t="shared" si="10"/>
        <v/>
      </c>
      <c r="EH45" s="51" t="str">
        <f t="shared" si="10"/>
        <v/>
      </c>
      <c r="EI45" s="51" t="str">
        <f t="shared" si="10"/>
        <v/>
      </c>
      <c r="EJ45" s="52" t="str">
        <f t="shared" si="10"/>
        <v/>
      </c>
      <c r="EK45" s="51" t="str">
        <f t="shared" si="10"/>
        <v/>
      </c>
      <c r="EL45" s="51" t="str">
        <f t="shared" si="10"/>
        <v/>
      </c>
      <c r="EM45" s="51" t="str">
        <f t="shared" si="10"/>
        <v/>
      </c>
      <c r="EN45" s="51"/>
      <c r="EO45" s="51"/>
      <c r="EP45" s="51"/>
      <c r="EQ45" s="51"/>
      <c r="ER45" s="51"/>
      <c r="ES45" s="51"/>
      <c r="ET45" s="51"/>
      <c r="EU45" s="86"/>
      <c r="EV45" s="51"/>
      <c r="EW45" s="51"/>
      <c r="EX45" s="51" t="str">
        <f t="shared" si="7"/>
        <v/>
      </c>
      <c r="EY45" s="51" t="str">
        <f t="shared" si="7"/>
        <v/>
      </c>
      <c r="EZ45" s="51"/>
      <c r="FA45" s="51" t="str">
        <f t="shared" si="13"/>
        <v/>
      </c>
      <c r="FB45" s="51" t="str">
        <f t="shared" si="13"/>
        <v/>
      </c>
      <c r="FC45" s="51" t="str">
        <f t="shared" si="13"/>
        <v/>
      </c>
      <c r="FD45" s="51" t="str">
        <f t="shared" si="12"/>
        <v/>
      </c>
      <c r="FE45" s="51" t="str">
        <f t="shared" si="12"/>
        <v/>
      </c>
      <c r="FF45" s="51" t="str">
        <f t="shared" si="12"/>
        <v/>
      </c>
      <c r="FG45" s="51" t="str">
        <f t="shared" si="12"/>
        <v/>
      </c>
      <c r="FH45" s="51" t="str">
        <f t="shared" si="12"/>
        <v/>
      </c>
      <c r="FI45" s="51" t="str">
        <f t="shared" si="12"/>
        <v/>
      </c>
      <c r="FJ45" s="31" t="str">
        <f t="shared" si="12"/>
        <v/>
      </c>
      <c r="FK45" s="34" t="str">
        <f t="shared" si="12"/>
        <v/>
      </c>
      <c r="FL45" s="87" t="str">
        <f t="shared" si="12"/>
        <v/>
      </c>
    </row>
    <row r="46" spans="1:168">
      <c r="A46" s="9">
        <v>41</v>
      </c>
      <c r="B46" s="35" t="s">
        <v>655</v>
      </c>
      <c r="C46" s="129" t="s">
        <v>2073</v>
      </c>
      <c r="D46" s="63">
        <v>120.914</v>
      </c>
      <c r="E46" s="52">
        <v>385</v>
      </c>
      <c r="F46" s="52">
        <v>4.1229100000000001</v>
      </c>
      <c r="G46" s="32">
        <v>217</v>
      </c>
      <c r="H46" s="32">
        <v>210.0541912953864</v>
      </c>
      <c r="I46" s="50">
        <v>0.17599999999999999</v>
      </c>
      <c r="J46" s="40">
        <v>0.5</v>
      </c>
      <c r="K46" s="51"/>
      <c r="L46" s="51"/>
      <c r="M46" s="51"/>
      <c r="N46" s="160">
        <v>0.26456572656967187</v>
      </c>
      <c r="O46" s="40">
        <v>298.14999999999998</v>
      </c>
      <c r="P46" s="40"/>
      <c r="Q46" s="40"/>
      <c r="R46" s="40"/>
      <c r="S46" s="40"/>
      <c r="T46" s="40"/>
      <c r="U46" s="40"/>
      <c r="V46" s="40"/>
      <c r="W46" s="32">
        <v>19.980364000000002</v>
      </c>
      <c r="X46" s="40">
        <v>243.4</v>
      </c>
      <c r="Y46" s="42"/>
      <c r="Z46" s="42"/>
      <c r="AA46" s="42"/>
      <c r="AB46" s="42"/>
      <c r="AC46" s="42"/>
      <c r="AD46" s="50">
        <v>31.599289000000002</v>
      </c>
      <c r="AE46" s="50">
        <v>178.24059</v>
      </c>
      <c r="AF46" s="50">
        <v>-150.85761000000005</v>
      </c>
      <c r="AG46" s="50">
        <v>43.41919</v>
      </c>
      <c r="AH46" s="51"/>
      <c r="AI46" s="71">
        <v>0</v>
      </c>
      <c r="AJ46" s="71">
        <v>1500</v>
      </c>
      <c r="AK46" s="51"/>
      <c r="AL46" s="51"/>
      <c r="AM46" s="51"/>
      <c r="AN46" s="51"/>
      <c r="AO46" s="51"/>
      <c r="AP46" s="51"/>
      <c r="AQ46" s="52">
        <v>115.4</v>
      </c>
      <c r="AR46" s="51"/>
      <c r="AS46" s="51"/>
      <c r="AT46" s="51"/>
      <c r="AU46" s="51"/>
      <c r="AV46" s="51"/>
      <c r="AW46" s="153"/>
      <c r="AX46" s="51"/>
      <c r="AY46" s="51"/>
      <c r="AZ46" s="51"/>
      <c r="BA46" s="51"/>
      <c r="BB46" s="51"/>
      <c r="BC46" s="51"/>
      <c r="BD46" s="51"/>
      <c r="BE46" s="51"/>
      <c r="BF46" s="51"/>
      <c r="BG46" s="51"/>
      <c r="BH46" s="51"/>
      <c r="BI46" s="51"/>
      <c r="BJ46" s="51"/>
      <c r="BK46" s="51"/>
      <c r="BL46" s="51">
        <v>-100</v>
      </c>
      <c r="BM46" s="31">
        <v>1750</v>
      </c>
      <c r="BN46" s="34">
        <v>158</v>
      </c>
      <c r="BO46" s="9">
        <v>3</v>
      </c>
      <c r="BP46" s="58">
        <v>-481.505</v>
      </c>
      <c r="BQ46" s="31">
        <v>1</v>
      </c>
      <c r="BS46" s="14" t="s">
        <v>655</v>
      </c>
      <c r="BT46" s="14" t="s">
        <v>564</v>
      </c>
      <c r="BU46" s="14" t="s">
        <v>1048</v>
      </c>
      <c r="BV46" s="14" t="s">
        <v>564</v>
      </c>
      <c r="BW46" s="14" t="s">
        <v>196</v>
      </c>
      <c r="BX46" s="14" t="s">
        <v>564</v>
      </c>
      <c r="BY46" s="14" t="s">
        <v>564</v>
      </c>
      <c r="BZ46" s="14" t="s">
        <v>564</v>
      </c>
      <c r="CA46" s="158" t="s">
        <v>196</v>
      </c>
      <c r="CB46" s="14" t="s">
        <v>196</v>
      </c>
      <c r="CC46" s="14" t="s">
        <v>564</v>
      </c>
      <c r="CD46" s="14" t="s">
        <v>196</v>
      </c>
      <c r="CE46" s="14" t="s">
        <v>196</v>
      </c>
      <c r="CF46" s="14" t="s">
        <v>1862</v>
      </c>
      <c r="CG46" s="14" t="s">
        <v>565</v>
      </c>
      <c r="CH46" s="158" t="s">
        <v>196</v>
      </c>
      <c r="CI46" s="14" t="s">
        <v>196</v>
      </c>
      <c r="CJ46" s="14" t="s">
        <v>1866</v>
      </c>
      <c r="CK46" s="14" t="s">
        <v>196</v>
      </c>
      <c r="CL46" s="14" t="s">
        <v>196</v>
      </c>
      <c r="CM46" s="14" t="s">
        <v>564</v>
      </c>
      <c r="CN46" s="14" t="s">
        <v>196</v>
      </c>
      <c r="CO46" s="14" t="s">
        <v>196</v>
      </c>
      <c r="CQ46" s="1"/>
      <c r="CR46" s="1"/>
      <c r="CS46" s="1"/>
      <c r="CW46" s="9">
        <v>903</v>
      </c>
      <c r="CX46" s="35" t="s">
        <v>655</v>
      </c>
      <c r="CY46" s="63" t="s">
        <v>2073</v>
      </c>
      <c r="CZ46" s="52" t="str">
        <f t="shared" si="9"/>
        <v/>
      </c>
      <c r="DA46" s="52" t="str">
        <f t="shared" si="9"/>
        <v/>
      </c>
      <c r="DB46" s="32" t="str">
        <f t="shared" si="9"/>
        <v/>
      </c>
      <c r="DC46" s="32" t="str">
        <f t="shared" si="9"/>
        <v/>
      </c>
      <c r="DD46" s="50" t="str">
        <f t="shared" si="9"/>
        <v/>
      </c>
      <c r="DE46" s="32" t="str">
        <f t="shared" si="9"/>
        <v/>
      </c>
      <c r="DF46" s="40" t="str">
        <f t="shared" si="9"/>
        <v/>
      </c>
      <c r="DG46" s="40" t="str">
        <f t="shared" si="9"/>
        <v/>
      </c>
      <c r="DH46" s="40" t="str">
        <f t="shared" si="9"/>
        <v/>
      </c>
      <c r="DI46" s="40" t="str">
        <f t="shared" si="9"/>
        <v/>
      </c>
      <c r="DJ46" s="40" t="str">
        <f t="shared" si="9"/>
        <v/>
      </c>
      <c r="DK46" s="40" t="str">
        <f t="shared" si="9"/>
        <v/>
      </c>
      <c r="DL46" s="40" t="str">
        <f t="shared" si="9"/>
        <v/>
      </c>
      <c r="DM46" s="40" t="str">
        <f t="shared" si="9"/>
        <v/>
      </c>
      <c r="DN46" s="32" t="str">
        <f t="shared" si="9"/>
        <v/>
      </c>
      <c r="DO46" s="40" t="str">
        <f t="shared" si="9"/>
        <v/>
      </c>
      <c r="DP46" s="86" t="str">
        <f t="shared" si="11"/>
        <v/>
      </c>
      <c r="DQ46" s="42" t="str">
        <f t="shared" si="11"/>
        <v/>
      </c>
      <c r="DR46" s="42" t="str">
        <f t="shared" si="11"/>
        <v/>
      </c>
      <c r="DS46" s="42" t="str">
        <f t="shared" si="11"/>
        <v/>
      </c>
      <c r="DT46" s="42" t="str">
        <f t="shared" si="11"/>
        <v/>
      </c>
      <c r="DU46" s="42" t="str">
        <f t="shared" si="11"/>
        <v/>
      </c>
      <c r="DV46" s="50" t="str">
        <f t="shared" si="11"/>
        <v/>
      </c>
      <c r="DW46" s="50" t="str">
        <f t="shared" si="11"/>
        <v/>
      </c>
      <c r="DX46" s="50" t="str">
        <f t="shared" si="11"/>
        <v/>
      </c>
      <c r="DY46" s="50" t="str">
        <f t="shared" si="11"/>
        <v/>
      </c>
      <c r="DZ46" s="51" t="str">
        <f t="shared" si="11"/>
        <v/>
      </c>
      <c r="EA46" s="71" t="str">
        <f t="shared" si="11"/>
        <v/>
      </c>
      <c r="EB46" s="71" t="str">
        <f t="shared" si="11"/>
        <v/>
      </c>
      <c r="EC46" s="51" t="str">
        <f t="shared" si="11"/>
        <v/>
      </c>
      <c r="ED46" s="51" t="str">
        <f t="shared" si="10"/>
        <v/>
      </c>
      <c r="EE46" s="51" t="str">
        <f t="shared" si="10"/>
        <v/>
      </c>
      <c r="EF46" s="51" t="str">
        <f t="shared" si="10"/>
        <v/>
      </c>
      <c r="EG46" s="51" t="str">
        <f t="shared" si="10"/>
        <v/>
      </c>
      <c r="EH46" s="51" t="str">
        <f t="shared" si="10"/>
        <v/>
      </c>
      <c r="EI46" s="51" t="str">
        <f t="shared" si="10"/>
        <v/>
      </c>
      <c r="EJ46" s="52" t="str">
        <f t="shared" si="10"/>
        <v/>
      </c>
      <c r="EK46" s="51" t="str">
        <f t="shared" si="10"/>
        <v/>
      </c>
      <c r="EL46" s="51" t="str">
        <f t="shared" si="10"/>
        <v/>
      </c>
      <c r="EM46" s="51" t="str">
        <f t="shared" si="10"/>
        <v/>
      </c>
      <c r="EN46" s="51"/>
      <c r="EO46" s="51"/>
      <c r="EP46" s="51"/>
      <c r="EQ46" s="51"/>
      <c r="ER46" s="51"/>
      <c r="ES46" s="51"/>
      <c r="ET46" s="51"/>
      <c r="EU46" s="86"/>
      <c r="EV46" s="51"/>
      <c r="EW46" s="51"/>
      <c r="EX46" s="51" t="str">
        <f t="shared" si="7"/>
        <v/>
      </c>
      <c r="EY46" s="51" t="str">
        <f t="shared" si="7"/>
        <v/>
      </c>
      <c r="EZ46" s="51"/>
      <c r="FA46" s="51" t="str">
        <f t="shared" si="13"/>
        <v/>
      </c>
      <c r="FB46" s="51" t="str">
        <f t="shared" si="13"/>
        <v/>
      </c>
      <c r="FC46" s="51" t="str">
        <f t="shared" si="13"/>
        <v/>
      </c>
      <c r="FD46" s="51" t="str">
        <f t="shared" si="12"/>
        <v/>
      </c>
      <c r="FE46" s="51" t="str">
        <f t="shared" si="12"/>
        <v/>
      </c>
      <c r="FF46" s="51" t="str">
        <f t="shared" si="12"/>
        <v/>
      </c>
      <c r="FG46" s="51" t="str">
        <f t="shared" si="12"/>
        <v/>
      </c>
      <c r="FH46" s="51" t="str">
        <f t="shared" si="12"/>
        <v/>
      </c>
      <c r="FI46" s="51" t="str">
        <f t="shared" si="12"/>
        <v/>
      </c>
      <c r="FJ46" s="31" t="str">
        <f t="shared" si="12"/>
        <v/>
      </c>
      <c r="FK46" s="34" t="str">
        <f t="shared" si="12"/>
        <v/>
      </c>
      <c r="FL46" s="87" t="str">
        <f t="shared" si="12"/>
        <v/>
      </c>
    </row>
    <row r="47" spans="1:168">
      <c r="A47" s="9">
        <v>42</v>
      </c>
      <c r="B47" s="1" t="s">
        <v>153</v>
      </c>
      <c r="C47" s="127" t="s">
        <v>2074</v>
      </c>
      <c r="D47" s="62">
        <v>98.92</v>
      </c>
      <c r="E47" s="53">
        <v>455</v>
      </c>
      <c r="F47" s="53">
        <v>5.67</v>
      </c>
      <c r="G47" s="66">
        <v>190</v>
      </c>
      <c r="H47" s="66">
        <v>188.12152511261763</v>
      </c>
      <c r="I47" s="49">
        <v>0.22</v>
      </c>
      <c r="J47" s="9"/>
      <c r="K47" s="9"/>
      <c r="L47" s="9"/>
      <c r="M47" s="9"/>
      <c r="N47" s="155"/>
      <c r="O47" s="9"/>
      <c r="P47" s="9"/>
      <c r="Q47" s="9"/>
      <c r="R47" s="9"/>
      <c r="S47" s="9"/>
      <c r="T47" s="9"/>
      <c r="U47" s="9"/>
      <c r="V47" s="9"/>
      <c r="W47" s="9"/>
      <c r="X47" s="37">
        <v>282.89999999999998</v>
      </c>
      <c r="Y47" s="9"/>
      <c r="Z47" s="9"/>
      <c r="AA47" s="9"/>
      <c r="AB47" s="9"/>
      <c r="AC47" s="9"/>
      <c r="AD47" s="9"/>
      <c r="AE47" s="9"/>
      <c r="AF47" s="9"/>
      <c r="AG47" s="9"/>
      <c r="AH47" s="9"/>
      <c r="AI47" s="9"/>
      <c r="AJ47" s="41"/>
      <c r="AK47" s="9"/>
      <c r="AL47" s="9"/>
      <c r="AM47" s="9"/>
      <c r="AN47" s="9"/>
      <c r="AO47" s="9"/>
      <c r="AP47" s="49"/>
      <c r="AQ47" s="9">
        <v>155</v>
      </c>
      <c r="AR47" s="9"/>
      <c r="AS47" s="9"/>
      <c r="AT47" s="9"/>
      <c r="AU47" s="9"/>
      <c r="AV47" s="9"/>
      <c r="AW47" s="155"/>
      <c r="AX47" s="9"/>
      <c r="AY47" s="9"/>
      <c r="AZ47" s="9"/>
      <c r="BA47" s="9"/>
      <c r="BB47" s="9"/>
      <c r="BC47" s="9"/>
      <c r="BD47" s="9"/>
      <c r="BE47" s="9"/>
      <c r="BF47" s="9"/>
      <c r="BG47" s="9"/>
      <c r="BH47" s="9"/>
      <c r="BI47" s="9"/>
      <c r="BJ47" s="9"/>
      <c r="BK47" s="38"/>
      <c r="BL47" s="51">
        <v>-100</v>
      </c>
      <c r="BM47" s="9">
        <v>1432</v>
      </c>
      <c r="BN47" s="9">
        <v>273.14999999999998</v>
      </c>
      <c r="BO47" s="9">
        <v>3</v>
      </c>
      <c r="BP47" s="9"/>
      <c r="BQ47" s="59">
        <v>1</v>
      </c>
      <c r="BS47" s="14" t="s">
        <v>153</v>
      </c>
      <c r="BT47" s="14" t="s">
        <v>1048</v>
      </c>
      <c r="BU47" s="14" t="s">
        <v>1048</v>
      </c>
      <c r="BV47" s="14" t="s">
        <v>188</v>
      </c>
      <c r="BW47" s="14" t="s">
        <v>196</v>
      </c>
      <c r="BX47" s="14" t="s">
        <v>196</v>
      </c>
      <c r="BY47" s="14" t="s">
        <v>200</v>
      </c>
      <c r="BZ47" s="14" t="s">
        <v>196</v>
      </c>
      <c r="CA47" s="158" t="s">
        <v>196</v>
      </c>
      <c r="CB47" s="14" t="s">
        <v>196</v>
      </c>
      <c r="CC47" s="14" t="s">
        <v>196</v>
      </c>
      <c r="CD47" s="14" t="s">
        <v>196</v>
      </c>
      <c r="CE47" s="14" t="s">
        <v>196</v>
      </c>
      <c r="CF47" s="14" t="s">
        <v>1862</v>
      </c>
      <c r="CG47" s="14" t="s">
        <v>207</v>
      </c>
      <c r="CH47" s="158" t="s">
        <v>196</v>
      </c>
      <c r="CI47" s="14" t="s">
        <v>196</v>
      </c>
      <c r="CJ47" s="14" t="s">
        <v>1870</v>
      </c>
      <c r="CK47" s="14" t="s">
        <v>196</v>
      </c>
      <c r="CL47" s="14" t="s">
        <v>196</v>
      </c>
      <c r="CM47" s="14" t="s">
        <v>196</v>
      </c>
      <c r="CN47" s="14" t="s">
        <v>196</v>
      </c>
      <c r="CO47" s="14" t="s">
        <v>196</v>
      </c>
      <c r="CQ47" s="1"/>
      <c r="CR47" s="1"/>
      <c r="CS47" s="1"/>
      <c r="CW47" s="9">
        <v>800</v>
      </c>
      <c r="CX47" s="1" t="s">
        <v>153</v>
      </c>
      <c r="CY47" s="62" t="s">
        <v>2074</v>
      </c>
      <c r="CZ47" s="53" t="str">
        <f t="shared" si="9"/>
        <v/>
      </c>
      <c r="DA47" s="53" t="str">
        <f t="shared" si="9"/>
        <v/>
      </c>
      <c r="DB47" s="66" t="str">
        <f t="shared" si="9"/>
        <v/>
      </c>
      <c r="DC47" s="66" t="str">
        <f t="shared" si="9"/>
        <v/>
      </c>
      <c r="DD47" s="49" t="str">
        <f t="shared" si="9"/>
        <v/>
      </c>
      <c r="DE47" s="9" t="str">
        <f t="shared" si="9"/>
        <v/>
      </c>
      <c r="DF47" s="9" t="str">
        <f t="shared" si="9"/>
        <v/>
      </c>
      <c r="DG47" s="9" t="str">
        <f t="shared" si="9"/>
        <v/>
      </c>
      <c r="DH47" s="9" t="str">
        <f t="shared" si="9"/>
        <v/>
      </c>
      <c r="DI47" s="9" t="str">
        <f t="shared" si="9"/>
        <v/>
      </c>
      <c r="DJ47" s="9" t="str">
        <f t="shared" si="9"/>
        <v/>
      </c>
      <c r="DK47" s="9" t="str">
        <f t="shared" si="9"/>
        <v/>
      </c>
      <c r="DL47" s="9" t="str">
        <f t="shared" si="9"/>
        <v/>
      </c>
      <c r="DM47" s="9" t="str">
        <f t="shared" si="9"/>
        <v/>
      </c>
      <c r="DN47" s="9" t="str">
        <f t="shared" si="9"/>
        <v/>
      </c>
      <c r="DO47" s="37" t="str">
        <f t="shared" si="9"/>
        <v/>
      </c>
      <c r="DP47" s="30" t="str">
        <f t="shared" si="11"/>
        <v/>
      </c>
      <c r="DQ47" s="9" t="str">
        <f t="shared" si="11"/>
        <v/>
      </c>
      <c r="DR47" s="9" t="str">
        <f t="shared" si="11"/>
        <v/>
      </c>
      <c r="DS47" s="9" t="str">
        <f t="shared" si="11"/>
        <v/>
      </c>
      <c r="DT47" s="9" t="str">
        <f t="shared" si="11"/>
        <v/>
      </c>
      <c r="DU47" s="9" t="str">
        <f t="shared" si="11"/>
        <v/>
      </c>
      <c r="DV47" s="9" t="str">
        <f t="shared" si="11"/>
        <v/>
      </c>
      <c r="DW47" s="9" t="str">
        <f t="shared" si="11"/>
        <v/>
      </c>
      <c r="DX47" s="9" t="str">
        <f t="shared" si="11"/>
        <v/>
      </c>
      <c r="DY47" s="9" t="str">
        <f t="shared" si="11"/>
        <v/>
      </c>
      <c r="DZ47" s="9" t="str">
        <f t="shared" si="11"/>
        <v/>
      </c>
      <c r="EA47" s="9" t="str">
        <f t="shared" si="11"/>
        <v/>
      </c>
      <c r="EB47" s="41" t="str">
        <f t="shared" si="11"/>
        <v/>
      </c>
      <c r="EC47" s="9" t="str">
        <f t="shared" si="11"/>
        <v/>
      </c>
      <c r="ED47" s="9" t="str">
        <f t="shared" si="10"/>
        <v/>
      </c>
      <c r="EE47" s="9" t="str">
        <f t="shared" si="10"/>
        <v/>
      </c>
      <c r="EF47" s="9" t="str">
        <f t="shared" si="10"/>
        <v/>
      </c>
      <c r="EG47" s="9" t="str">
        <f t="shared" si="10"/>
        <v/>
      </c>
      <c r="EH47" s="9" t="str">
        <f t="shared" si="10"/>
        <v/>
      </c>
      <c r="EI47" s="49" t="str">
        <f t="shared" si="10"/>
        <v/>
      </c>
      <c r="EJ47" s="9" t="str">
        <f t="shared" si="10"/>
        <v/>
      </c>
      <c r="EK47" s="9" t="str">
        <f t="shared" si="10"/>
        <v/>
      </c>
      <c r="EL47" s="9" t="str">
        <f t="shared" si="10"/>
        <v/>
      </c>
      <c r="EM47" s="9" t="str">
        <f t="shared" si="10"/>
        <v/>
      </c>
      <c r="EN47" s="9"/>
      <c r="EO47" s="9"/>
      <c r="EP47" s="9"/>
      <c r="EQ47" s="9"/>
      <c r="ER47" s="9"/>
      <c r="ES47" s="9"/>
      <c r="ET47" s="9"/>
      <c r="EU47" s="30"/>
      <c r="EV47" s="9"/>
      <c r="EW47" s="9"/>
      <c r="EX47" s="9" t="str">
        <f t="shared" si="7"/>
        <v/>
      </c>
      <c r="EY47" s="9" t="str">
        <f t="shared" si="7"/>
        <v/>
      </c>
      <c r="EZ47" s="9"/>
      <c r="FA47" s="9" t="str">
        <f t="shared" si="13"/>
        <v/>
      </c>
      <c r="FB47" s="9" t="str">
        <f t="shared" si="13"/>
        <v/>
      </c>
      <c r="FC47" s="9" t="str">
        <f t="shared" si="13"/>
        <v/>
      </c>
      <c r="FD47" s="9" t="str">
        <f t="shared" si="12"/>
        <v/>
      </c>
      <c r="FE47" s="9" t="str">
        <f t="shared" si="12"/>
        <v/>
      </c>
      <c r="FF47" s="9" t="str">
        <f t="shared" si="12"/>
        <v/>
      </c>
      <c r="FG47" s="9" t="str">
        <f t="shared" si="12"/>
        <v/>
      </c>
      <c r="FH47" s="38" t="str">
        <f t="shared" si="12"/>
        <v/>
      </c>
      <c r="FI47" s="9" t="str">
        <f t="shared" si="12"/>
        <v/>
      </c>
      <c r="FJ47" s="9" t="str">
        <f t="shared" si="12"/>
        <v/>
      </c>
      <c r="FK47" s="9" t="str">
        <f t="shared" si="12"/>
        <v/>
      </c>
      <c r="FL47" s="49" t="str">
        <f t="shared" si="12"/>
        <v/>
      </c>
    </row>
    <row r="48" spans="1:168">
      <c r="A48" s="9">
        <v>43</v>
      </c>
      <c r="B48" s="8" t="s">
        <v>652</v>
      </c>
      <c r="C48" s="127" t="s">
        <v>2075</v>
      </c>
      <c r="D48" s="62">
        <v>153.82300000000001</v>
      </c>
      <c r="E48" s="53">
        <v>556.4</v>
      </c>
      <c r="F48" s="53">
        <v>4.5599999999999996</v>
      </c>
      <c r="G48" s="66">
        <v>276</v>
      </c>
      <c r="H48" s="66">
        <v>274.56808800019394</v>
      </c>
      <c r="I48" s="49">
        <v>0.19400000000000001</v>
      </c>
      <c r="J48" s="9">
        <v>0</v>
      </c>
      <c r="K48" s="9"/>
      <c r="L48" s="9"/>
      <c r="M48" s="9"/>
      <c r="N48" s="155">
        <v>0.9</v>
      </c>
      <c r="O48" s="9">
        <v>298.14999999999998</v>
      </c>
      <c r="P48" s="9">
        <v>-4.8594271267284945</v>
      </c>
      <c r="Q48" s="9">
        <v>15.994430060858079</v>
      </c>
      <c r="R48" s="9">
        <v>-5.3205959909530955</v>
      </c>
      <c r="S48" s="9">
        <v>0</v>
      </c>
      <c r="T48" s="9">
        <v>180</v>
      </c>
      <c r="U48" s="41">
        <v>5.9470000000000001</v>
      </c>
      <c r="V48" s="41">
        <v>322.7</v>
      </c>
      <c r="W48" s="9">
        <v>30.02</v>
      </c>
      <c r="X48" s="9">
        <v>349.7</v>
      </c>
      <c r="Y48" s="9">
        <v>20.766999999999999</v>
      </c>
      <c r="Z48" s="9">
        <v>2808.19</v>
      </c>
      <c r="AA48" s="9">
        <v>-45.99</v>
      </c>
      <c r="AB48" s="9">
        <v>253</v>
      </c>
      <c r="AC48" s="9">
        <v>374</v>
      </c>
      <c r="AD48" s="9">
        <v>40.719000000000001</v>
      </c>
      <c r="AE48" s="9">
        <v>204.9</v>
      </c>
      <c r="AF48" s="9">
        <v>-227</v>
      </c>
      <c r="AG48" s="9">
        <v>88.43</v>
      </c>
      <c r="AH48" s="9">
        <v>0</v>
      </c>
      <c r="AI48" s="9">
        <v>0</v>
      </c>
      <c r="AJ48" s="41">
        <v>1500</v>
      </c>
      <c r="AK48" s="9">
        <v>0.84499999999999997</v>
      </c>
      <c r="AL48" s="9">
        <v>20</v>
      </c>
      <c r="AM48" s="9"/>
      <c r="AN48" s="9"/>
      <c r="AO48" s="9"/>
      <c r="AP48" s="49">
        <v>2.56</v>
      </c>
      <c r="AQ48" s="9">
        <v>250.55</v>
      </c>
      <c r="AR48" s="9">
        <v>1.5E-5</v>
      </c>
      <c r="AS48" s="9">
        <v>25</v>
      </c>
      <c r="AT48" s="9"/>
      <c r="AU48" s="9">
        <v>0</v>
      </c>
      <c r="AV48" s="9">
        <v>100</v>
      </c>
      <c r="AW48" s="155"/>
      <c r="AX48" s="9"/>
      <c r="AY48" s="9"/>
      <c r="AZ48" s="9"/>
      <c r="BA48" s="9"/>
      <c r="BB48" s="9"/>
      <c r="BC48" s="9"/>
      <c r="BD48" s="9"/>
      <c r="BE48" s="9"/>
      <c r="BF48" s="9"/>
      <c r="BG48" s="9">
        <v>0.159</v>
      </c>
      <c r="BH48" s="9">
        <v>-3.49E-3</v>
      </c>
      <c r="BI48" s="9">
        <v>-20</v>
      </c>
      <c r="BJ48" s="9">
        <v>80</v>
      </c>
      <c r="BK48" s="38"/>
      <c r="BL48" s="9">
        <v>3</v>
      </c>
      <c r="BM48" s="9">
        <v>1584</v>
      </c>
      <c r="BN48" s="9">
        <v>298</v>
      </c>
      <c r="BO48" s="9">
        <v>3</v>
      </c>
      <c r="BP48" s="9"/>
      <c r="BQ48" s="59">
        <v>2</v>
      </c>
      <c r="BS48" s="14" t="s">
        <v>173</v>
      </c>
      <c r="BT48" s="14" t="s">
        <v>202</v>
      </c>
      <c r="BU48" s="14" t="s">
        <v>1048</v>
      </c>
      <c r="BV48" s="14" t="s">
        <v>203</v>
      </c>
      <c r="BW48" s="14" t="s">
        <v>202</v>
      </c>
      <c r="BX48" s="14" t="s">
        <v>200</v>
      </c>
      <c r="BY48" s="14" t="s">
        <v>200</v>
      </c>
      <c r="BZ48" s="14" t="s">
        <v>204</v>
      </c>
      <c r="CA48" s="158" t="s">
        <v>1951</v>
      </c>
      <c r="CB48" s="14" t="s">
        <v>1941</v>
      </c>
      <c r="CC48" s="14" t="s">
        <v>202</v>
      </c>
      <c r="CD48" s="14" t="s">
        <v>75</v>
      </c>
      <c r="CE48" s="14" t="s">
        <v>196</v>
      </c>
      <c r="CF48" s="14" t="s">
        <v>75</v>
      </c>
      <c r="CG48" s="14" t="s">
        <v>191</v>
      </c>
      <c r="CH48" s="158" t="s">
        <v>196</v>
      </c>
      <c r="CI48" s="14" t="s">
        <v>75</v>
      </c>
      <c r="CJ48" s="14" t="s">
        <v>1866</v>
      </c>
      <c r="CK48" s="14" t="s">
        <v>196</v>
      </c>
      <c r="CL48" s="14" t="s">
        <v>196</v>
      </c>
      <c r="CM48" s="14" t="s">
        <v>196</v>
      </c>
      <c r="CN48" s="14" t="s">
        <v>196</v>
      </c>
      <c r="CO48" s="14" t="s">
        <v>75</v>
      </c>
      <c r="CQ48" s="1"/>
      <c r="CR48" s="1"/>
      <c r="CS48" s="1"/>
      <c r="CW48" s="77">
        <v>823</v>
      </c>
      <c r="CX48" s="8" t="s">
        <v>652</v>
      </c>
      <c r="CY48" s="62" t="s">
        <v>2075</v>
      </c>
      <c r="CZ48" s="53" t="str">
        <f t="shared" si="9"/>
        <v/>
      </c>
      <c r="DA48" s="53" t="str">
        <f t="shared" si="9"/>
        <v/>
      </c>
      <c r="DB48" s="66" t="str">
        <f t="shared" si="9"/>
        <v/>
      </c>
      <c r="DC48" s="66" t="str">
        <f t="shared" si="9"/>
        <v/>
      </c>
      <c r="DD48" s="49" t="str">
        <f t="shared" si="9"/>
        <v/>
      </c>
      <c r="DE48" s="9" t="str">
        <f t="shared" si="9"/>
        <v/>
      </c>
      <c r="DF48" s="9" t="str">
        <f t="shared" si="9"/>
        <v/>
      </c>
      <c r="DG48" s="9" t="str">
        <f t="shared" si="9"/>
        <v/>
      </c>
      <c r="DH48" s="9" t="str">
        <f t="shared" si="9"/>
        <v/>
      </c>
      <c r="DI48" s="9" t="str">
        <f t="shared" si="9"/>
        <v/>
      </c>
      <c r="DJ48" s="9" t="str">
        <f t="shared" si="9"/>
        <v/>
      </c>
      <c r="DK48" s="41" t="str">
        <f t="shared" si="9"/>
        <v/>
      </c>
      <c r="DL48" s="41" t="str">
        <f t="shared" si="9"/>
        <v/>
      </c>
      <c r="DM48" s="9" t="str">
        <f t="shared" si="9"/>
        <v/>
      </c>
      <c r="DN48" s="9" t="str">
        <f t="shared" si="9"/>
        <v/>
      </c>
      <c r="DO48" s="9" t="str">
        <f t="shared" si="9"/>
        <v/>
      </c>
      <c r="DP48" s="30" t="str">
        <f t="shared" si="11"/>
        <v/>
      </c>
      <c r="DQ48" s="9" t="str">
        <f t="shared" si="11"/>
        <v/>
      </c>
      <c r="DR48" s="9" t="str">
        <f t="shared" si="11"/>
        <v/>
      </c>
      <c r="DS48" s="9" t="str">
        <f t="shared" si="11"/>
        <v/>
      </c>
      <c r="DT48" s="9" t="str">
        <f t="shared" si="11"/>
        <v/>
      </c>
      <c r="DU48" s="9" t="str">
        <f t="shared" si="11"/>
        <v/>
      </c>
      <c r="DV48" s="9" t="str">
        <f t="shared" si="11"/>
        <v/>
      </c>
      <c r="DW48" s="9" t="str">
        <f t="shared" si="11"/>
        <v/>
      </c>
      <c r="DX48" s="9" t="str">
        <f t="shared" si="11"/>
        <v/>
      </c>
      <c r="DY48" s="9" t="str">
        <f t="shared" si="11"/>
        <v/>
      </c>
      <c r="DZ48" s="9" t="str">
        <f t="shared" si="11"/>
        <v/>
      </c>
      <c r="EA48" s="9" t="str">
        <f t="shared" si="11"/>
        <v/>
      </c>
      <c r="EB48" s="41" t="str">
        <f t="shared" si="11"/>
        <v/>
      </c>
      <c r="EC48" s="9" t="str">
        <f t="shared" si="11"/>
        <v/>
      </c>
      <c r="ED48" s="9" t="str">
        <f t="shared" si="10"/>
        <v/>
      </c>
      <c r="EE48" s="9" t="str">
        <f t="shared" si="10"/>
        <v/>
      </c>
      <c r="EF48" s="9" t="str">
        <f t="shared" si="10"/>
        <v/>
      </c>
      <c r="EG48" s="9" t="str">
        <f t="shared" si="10"/>
        <v/>
      </c>
      <c r="EH48" s="9" t="str">
        <f t="shared" si="10"/>
        <v/>
      </c>
      <c r="EI48" s="49" t="str">
        <f t="shared" si="10"/>
        <v/>
      </c>
      <c r="EJ48" s="9" t="str">
        <f t="shared" si="10"/>
        <v/>
      </c>
      <c r="EK48" s="9" t="str">
        <f t="shared" si="10"/>
        <v/>
      </c>
      <c r="EL48" s="9" t="str">
        <f t="shared" si="10"/>
        <v/>
      </c>
      <c r="EM48" s="9" t="str">
        <f t="shared" si="10"/>
        <v/>
      </c>
      <c r="EN48" s="9">
        <v>1.5E-5</v>
      </c>
      <c r="EO48" s="9">
        <v>25</v>
      </c>
      <c r="EP48" s="9"/>
      <c r="EQ48" s="9">
        <v>0</v>
      </c>
      <c r="ER48" s="9">
        <v>100</v>
      </c>
      <c r="ES48" s="9"/>
      <c r="ET48" s="9"/>
      <c r="EU48" s="30"/>
      <c r="EV48" s="9"/>
      <c r="EW48" s="9"/>
      <c r="EX48" s="9" t="str">
        <f t="shared" si="7"/>
        <v/>
      </c>
      <c r="EY48" s="9" t="str">
        <f t="shared" si="7"/>
        <v/>
      </c>
      <c r="EZ48" s="9"/>
      <c r="FA48" s="9" t="str">
        <f t="shared" si="13"/>
        <v/>
      </c>
      <c r="FB48" s="9" t="str">
        <f t="shared" si="13"/>
        <v/>
      </c>
      <c r="FC48" s="9" t="str">
        <f t="shared" si="13"/>
        <v/>
      </c>
      <c r="FD48" s="9" t="str">
        <f t="shared" si="12"/>
        <v/>
      </c>
      <c r="FE48" s="9" t="str">
        <f t="shared" si="12"/>
        <v/>
      </c>
      <c r="FF48" s="9" t="str">
        <f t="shared" si="12"/>
        <v/>
      </c>
      <c r="FG48" s="9" t="str">
        <f t="shared" si="12"/>
        <v/>
      </c>
      <c r="FH48" s="38" t="str">
        <f t="shared" si="12"/>
        <v/>
      </c>
      <c r="FI48" s="9" t="str">
        <f t="shared" si="12"/>
        <v/>
      </c>
      <c r="FJ48" s="9" t="str">
        <f t="shared" si="12"/>
        <v/>
      </c>
      <c r="FK48" s="9" t="str">
        <f t="shared" si="12"/>
        <v/>
      </c>
      <c r="FL48" s="49" t="str">
        <f t="shared" si="12"/>
        <v/>
      </c>
    </row>
    <row r="49" spans="1:168">
      <c r="A49" s="9">
        <v>44</v>
      </c>
      <c r="B49" s="35" t="s">
        <v>2076</v>
      </c>
      <c r="C49" s="129" t="s">
        <v>2077</v>
      </c>
      <c r="D49" s="63">
        <v>88.004999999999995</v>
      </c>
      <c r="E49" s="52">
        <v>227.6</v>
      </c>
      <c r="F49" s="52">
        <v>3.7379699999999998</v>
      </c>
      <c r="G49" s="32">
        <v>140.69999999999999</v>
      </c>
      <c r="H49" s="32"/>
      <c r="I49" s="50">
        <v>1.1910000000000001</v>
      </c>
      <c r="J49" s="40">
        <v>0</v>
      </c>
      <c r="K49" s="51"/>
      <c r="L49" s="51"/>
      <c r="M49" s="51"/>
      <c r="N49" s="160"/>
      <c r="O49" s="40"/>
      <c r="P49" s="40"/>
      <c r="Q49" s="40"/>
      <c r="R49" s="40"/>
      <c r="S49" s="40"/>
      <c r="T49" s="40"/>
      <c r="U49" s="40">
        <v>4.6619999999999999</v>
      </c>
      <c r="V49" s="40">
        <v>134</v>
      </c>
      <c r="W49" s="32">
        <v>11.974820000000001</v>
      </c>
      <c r="X49" s="40">
        <v>145.19999999999999</v>
      </c>
      <c r="Y49" s="42">
        <v>20.947070018216134</v>
      </c>
      <c r="Z49" s="42">
        <v>1244.55</v>
      </c>
      <c r="AA49" s="42">
        <v>-13.06</v>
      </c>
      <c r="AB49" s="42">
        <v>93</v>
      </c>
      <c r="AC49" s="42">
        <v>148</v>
      </c>
      <c r="AD49" s="50">
        <v>13.980393000000001</v>
      </c>
      <c r="AE49" s="50">
        <v>202.56706000000003</v>
      </c>
      <c r="AF49" s="50">
        <v>-162.53934000000004</v>
      </c>
      <c r="AG49" s="50">
        <v>45.135860000000008</v>
      </c>
      <c r="AH49" s="51"/>
      <c r="AI49" s="71">
        <v>50</v>
      </c>
      <c r="AJ49" s="71">
        <v>1500</v>
      </c>
      <c r="AK49" s="51"/>
      <c r="AL49" s="51"/>
      <c r="AM49" s="51"/>
      <c r="AN49" s="51"/>
      <c r="AO49" s="51"/>
      <c r="AP49" s="51"/>
      <c r="AQ49" s="52">
        <v>86.4</v>
      </c>
      <c r="AR49" s="51"/>
      <c r="AS49" s="51"/>
      <c r="AT49" s="51"/>
      <c r="AU49" s="51"/>
      <c r="AV49" s="51"/>
      <c r="AW49" s="153"/>
      <c r="AX49" s="51"/>
      <c r="AY49" s="51"/>
      <c r="AZ49" s="51"/>
      <c r="BA49" s="51"/>
      <c r="BB49" s="51"/>
      <c r="BC49" s="51"/>
      <c r="BD49" s="51"/>
      <c r="BE49" s="51"/>
      <c r="BF49" s="51"/>
      <c r="BG49" s="51"/>
      <c r="BH49" s="51"/>
      <c r="BI49" s="51"/>
      <c r="BJ49" s="51"/>
      <c r="BK49" s="51"/>
      <c r="BL49" s="51">
        <v>-100</v>
      </c>
      <c r="BM49" s="31"/>
      <c r="BN49" s="34"/>
      <c r="BO49" s="9">
        <v>3</v>
      </c>
      <c r="BP49" s="58">
        <v>-933.70100000000002</v>
      </c>
      <c r="BQ49" s="31">
        <v>3</v>
      </c>
      <c r="BS49" s="14" t="s">
        <v>1867</v>
      </c>
      <c r="BT49" s="14" t="s">
        <v>564</v>
      </c>
      <c r="BU49" s="14" t="s">
        <v>1048</v>
      </c>
      <c r="BV49" s="14" t="s">
        <v>564</v>
      </c>
      <c r="BW49" s="14" t="s">
        <v>564</v>
      </c>
      <c r="BX49" s="14" t="s">
        <v>564</v>
      </c>
      <c r="BY49" s="14" t="s">
        <v>196</v>
      </c>
      <c r="BZ49" s="14" t="s">
        <v>196</v>
      </c>
      <c r="CA49" s="158" t="s">
        <v>196</v>
      </c>
      <c r="CB49" s="14" t="s">
        <v>1941</v>
      </c>
      <c r="CC49" s="14" t="s">
        <v>564</v>
      </c>
      <c r="CD49" s="14" t="s">
        <v>196</v>
      </c>
      <c r="CE49" s="14" t="s">
        <v>196</v>
      </c>
      <c r="CF49" s="14" t="s">
        <v>1862</v>
      </c>
      <c r="CG49" s="14" t="s">
        <v>565</v>
      </c>
      <c r="CH49" s="158" t="s">
        <v>196</v>
      </c>
      <c r="CI49" s="14" t="s">
        <v>196</v>
      </c>
      <c r="CJ49" s="14" t="s">
        <v>1866</v>
      </c>
      <c r="CK49" s="14" t="s">
        <v>196</v>
      </c>
      <c r="CL49" s="14" t="s">
        <v>196</v>
      </c>
      <c r="CM49" s="14" t="s">
        <v>564</v>
      </c>
      <c r="CN49" s="14" t="s">
        <v>196</v>
      </c>
      <c r="CO49" s="14" t="s">
        <v>196</v>
      </c>
      <c r="CQ49" s="1"/>
      <c r="CR49" s="1"/>
      <c r="CS49" s="1"/>
      <c r="CW49" s="77">
        <v>803</v>
      </c>
      <c r="CX49" s="35" t="s">
        <v>2076</v>
      </c>
      <c r="CY49" s="63" t="s">
        <v>2077</v>
      </c>
      <c r="CZ49" s="52" t="str">
        <f t="shared" si="9"/>
        <v/>
      </c>
      <c r="DA49" s="52" t="str">
        <f t="shared" si="9"/>
        <v/>
      </c>
      <c r="DB49" s="32" t="str">
        <f t="shared" si="9"/>
        <v/>
      </c>
      <c r="DC49" s="32" t="str">
        <f t="shared" si="9"/>
        <v/>
      </c>
      <c r="DD49" s="50" t="str">
        <f t="shared" si="9"/>
        <v/>
      </c>
      <c r="DE49" s="32" t="str">
        <f t="shared" si="9"/>
        <v/>
      </c>
      <c r="DF49" s="40" t="str">
        <f t="shared" si="9"/>
        <v/>
      </c>
      <c r="DG49" s="40" t="str">
        <f t="shared" si="9"/>
        <v/>
      </c>
      <c r="DH49" s="40" t="str">
        <f t="shared" si="9"/>
        <v/>
      </c>
      <c r="DI49" s="40" t="str">
        <f t="shared" si="9"/>
        <v/>
      </c>
      <c r="DJ49" s="40" t="str">
        <f t="shared" si="9"/>
        <v/>
      </c>
      <c r="DK49" s="40" t="str">
        <f t="shared" si="9"/>
        <v/>
      </c>
      <c r="DL49" s="40" t="str">
        <f t="shared" si="9"/>
        <v/>
      </c>
      <c r="DM49" s="40" t="str">
        <f t="shared" si="9"/>
        <v/>
      </c>
      <c r="DN49" s="32" t="str">
        <f t="shared" si="9"/>
        <v/>
      </c>
      <c r="DO49" s="40" t="str">
        <f t="shared" si="9"/>
        <v/>
      </c>
      <c r="DP49" s="86" t="str">
        <f t="shared" si="11"/>
        <v/>
      </c>
      <c r="DQ49" s="42" t="str">
        <f t="shared" si="11"/>
        <v/>
      </c>
      <c r="DR49" s="42" t="str">
        <f t="shared" si="11"/>
        <v/>
      </c>
      <c r="DS49" s="42" t="str">
        <f t="shared" si="11"/>
        <v/>
      </c>
      <c r="DT49" s="42" t="str">
        <f t="shared" si="11"/>
        <v/>
      </c>
      <c r="DU49" s="42" t="str">
        <f t="shared" si="11"/>
        <v/>
      </c>
      <c r="DV49" s="50" t="str">
        <f t="shared" si="11"/>
        <v/>
      </c>
      <c r="DW49" s="50" t="str">
        <f t="shared" si="11"/>
        <v/>
      </c>
      <c r="DX49" s="50" t="str">
        <f t="shared" si="11"/>
        <v/>
      </c>
      <c r="DY49" s="50" t="str">
        <f t="shared" si="11"/>
        <v/>
      </c>
      <c r="DZ49" s="51" t="str">
        <f t="shared" si="11"/>
        <v/>
      </c>
      <c r="EA49" s="71" t="str">
        <f t="shared" si="11"/>
        <v/>
      </c>
      <c r="EB49" s="71" t="str">
        <f t="shared" si="11"/>
        <v/>
      </c>
      <c r="EC49" s="51" t="str">
        <f t="shared" si="11"/>
        <v/>
      </c>
      <c r="ED49" s="51" t="str">
        <f t="shared" si="10"/>
        <v/>
      </c>
      <c r="EE49" s="51" t="str">
        <f t="shared" si="10"/>
        <v/>
      </c>
      <c r="EF49" s="51" t="str">
        <f t="shared" si="10"/>
        <v/>
      </c>
      <c r="EG49" s="51" t="str">
        <f t="shared" si="10"/>
        <v/>
      </c>
      <c r="EH49" s="51" t="str">
        <f t="shared" si="10"/>
        <v/>
      </c>
      <c r="EI49" s="51" t="str">
        <f t="shared" si="10"/>
        <v/>
      </c>
      <c r="EJ49" s="52" t="str">
        <f t="shared" si="10"/>
        <v/>
      </c>
      <c r="EK49" s="51" t="str">
        <f t="shared" si="10"/>
        <v/>
      </c>
      <c r="EL49" s="51" t="str">
        <f t="shared" si="10"/>
        <v/>
      </c>
      <c r="EM49" s="51" t="str">
        <f t="shared" si="10"/>
        <v/>
      </c>
      <c r="EN49" s="51"/>
      <c r="EO49" s="51"/>
      <c r="EP49" s="51"/>
      <c r="EQ49" s="51"/>
      <c r="ER49" s="51"/>
      <c r="ES49" s="51"/>
      <c r="ET49" s="51"/>
      <c r="EU49" s="86"/>
      <c r="EV49" s="51"/>
      <c r="EW49" s="51"/>
      <c r="EX49" s="51" t="str">
        <f t="shared" si="7"/>
        <v/>
      </c>
      <c r="EY49" s="51" t="str">
        <f t="shared" si="7"/>
        <v/>
      </c>
      <c r="EZ49" s="51"/>
      <c r="FA49" s="51" t="str">
        <f t="shared" si="13"/>
        <v/>
      </c>
      <c r="FB49" s="51" t="str">
        <f t="shared" si="13"/>
        <v/>
      </c>
      <c r="FC49" s="51" t="str">
        <f t="shared" si="13"/>
        <v/>
      </c>
      <c r="FD49" s="51" t="str">
        <f t="shared" si="12"/>
        <v/>
      </c>
      <c r="FE49" s="51" t="str">
        <f t="shared" si="12"/>
        <v/>
      </c>
      <c r="FF49" s="51" t="str">
        <f t="shared" si="12"/>
        <v/>
      </c>
      <c r="FG49" s="51" t="str">
        <f t="shared" si="12"/>
        <v/>
      </c>
      <c r="FH49" s="51" t="str">
        <f t="shared" si="12"/>
        <v/>
      </c>
      <c r="FI49" s="51" t="str">
        <f t="shared" si="12"/>
        <v/>
      </c>
      <c r="FJ49" s="31" t="str">
        <f t="shared" si="12"/>
        <v/>
      </c>
      <c r="FK49" s="34" t="str">
        <f t="shared" si="12"/>
        <v/>
      </c>
      <c r="FL49" s="87" t="str">
        <f t="shared" si="12"/>
        <v/>
      </c>
    </row>
    <row r="50" spans="1:168">
      <c r="A50" s="9">
        <v>45</v>
      </c>
      <c r="B50" s="8" t="s">
        <v>618</v>
      </c>
      <c r="C50" s="127" t="s">
        <v>2078</v>
      </c>
      <c r="D50" s="62">
        <v>28.01</v>
      </c>
      <c r="E50" s="53">
        <v>132.9</v>
      </c>
      <c r="F50" s="53">
        <v>3.49</v>
      </c>
      <c r="G50" s="66">
        <v>93.1</v>
      </c>
      <c r="H50" s="66">
        <v>90.739704164324834</v>
      </c>
      <c r="I50" s="49">
        <v>4.9000000000000002E-2</v>
      </c>
      <c r="J50" s="9"/>
      <c r="K50" s="9"/>
      <c r="L50" s="9"/>
      <c r="M50" s="9">
        <v>0</v>
      </c>
      <c r="N50" s="155">
        <v>1.7613E-2</v>
      </c>
      <c r="O50" s="9">
        <v>298.14999999999998</v>
      </c>
      <c r="P50" s="9"/>
      <c r="Q50" s="9"/>
      <c r="R50" s="9"/>
      <c r="S50" s="9"/>
      <c r="T50" s="9"/>
      <c r="U50" s="9">
        <v>3.69</v>
      </c>
      <c r="V50" s="100">
        <v>91.7</v>
      </c>
      <c r="W50" s="9">
        <v>6.05</v>
      </c>
      <c r="X50" s="9">
        <v>81.7</v>
      </c>
      <c r="Y50" s="9">
        <v>19.261399999999998</v>
      </c>
      <c r="Z50" s="9">
        <v>530.22</v>
      </c>
      <c r="AA50" s="9">
        <v>-13.15</v>
      </c>
      <c r="AB50" s="9">
        <v>63</v>
      </c>
      <c r="AC50" s="9">
        <v>108</v>
      </c>
      <c r="AD50" s="9">
        <v>30.870999999999999</v>
      </c>
      <c r="AE50" s="9">
        <v>-12.85</v>
      </c>
      <c r="AF50" s="9">
        <v>27.89</v>
      </c>
      <c r="AG50" s="9">
        <v>-12.72</v>
      </c>
      <c r="AH50" s="9">
        <v>0</v>
      </c>
      <c r="AI50" s="9">
        <v>0</v>
      </c>
      <c r="AJ50" s="9">
        <v>1200</v>
      </c>
      <c r="AK50" s="9"/>
      <c r="AL50" s="9"/>
      <c r="AM50" s="9"/>
      <c r="AN50" s="9"/>
      <c r="AO50" s="9"/>
      <c r="AP50" s="49">
        <v>0.83</v>
      </c>
      <c r="AQ50" s="9">
        <v>68.099999999999994</v>
      </c>
      <c r="AR50" s="9"/>
      <c r="AS50" s="9"/>
      <c r="AT50" s="9"/>
      <c r="AU50" s="9"/>
      <c r="AV50" s="9"/>
      <c r="AW50" s="155">
        <v>0.17799999999999999</v>
      </c>
      <c r="AX50" s="9">
        <v>0</v>
      </c>
      <c r="AY50" s="9">
        <v>1.75</v>
      </c>
      <c r="AZ50" s="9">
        <v>-20</v>
      </c>
      <c r="BA50" s="9">
        <v>100</v>
      </c>
      <c r="BB50" s="9"/>
      <c r="BC50" s="9"/>
      <c r="BD50" s="9" t="s">
        <v>86</v>
      </c>
      <c r="BE50" s="9">
        <v>-185</v>
      </c>
      <c r="BF50" s="9">
        <v>75</v>
      </c>
      <c r="BG50" s="9"/>
      <c r="BH50" s="9"/>
      <c r="BI50" s="9"/>
      <c r="BJ50" s="9"/>
      <c r="BK50" s="38">
        <v>4.9018207782934669</v>
      </c>
      <c r="BL50" s="9">
        <v>0</v>
      </c>
      <c r="BM50" s="9">
        <v>803</v>
      </c>
      <c r="BN50" s="9">
        <v>81</v>
      </c>
      <c r="BO50" s="9">
        <v>2</v>
      </c>
      <c r="BP50" s="9"/>
      <c r="BQ50" s="59">
        <v>3</v>
      </c>
      <c r="BS50" s="14" t="s">
        <v>167</v>
      </c>
      <c r="BT50" s="14" t="s">
        <v>202</v>
      </c>
      <c r="BU50" s="14" t="s">
        <v>1048</v>
      </c>
      <c r="BV50" s="14" t="s">
        <v>203</v>
      </c>
      <c r="BW50" s="14" t="s">
        <v>202</v>
      </c>
      <c r="BX50" s="14" t="s">
        <v>200</v>
      </c>
      <c r="BY50" s="14" t="s">
        <v>200</v>
      </c>
      <c r="BZ50" s="14" t="s">
        <v>204</v>
      </c>
      <c r="CA50" s="158" t="s">
        <v>196</v>
      </c>
      <c r="CB50" s="14" t="s">
        <v>1941</v>
      </c>
      <c r="CC50" s="14" t="s">
        <v>202</v>
      </c>
      <c r="CD50" s="14" t="s">
        <v>196</v>
      </c>
      <c r="CE50" s="14" t="s">
        <v>196</v>
      </c>
      <c r="CF50" s="14" t="s">
        <v>1862</v>
      </c>
      <c r="CG50" s="14" t="s">
        <v>191</v>
      </c>
      <c r="CH50" s="158" t="s">
        <v>206</v>
      </c>
      <c r="CI50" s="14" t="s">
        <v>196</v>
      </c>
      <c r="CJ50" s="14" t="s">
        <v>1870</v>
      </c>
      <c r="CK50" s="14" t="s">
        <v>196</v>
      </c>
      <c r="CL50" s="14" t="s">
        <v>196</v>
      </c>
      <c r="CM50" s="14" t="s">
        <v>196</v>
      </c>
      <c r="CN50" s="14" t="s">
        <v>196</v>
      </c>
      <c r="CO50" s="14" t="s">
        <v>75</v>
      </c>
      <c r="CQ50" s="1"/>
      <c r="CR50" s="1"/>
      <c r="CS50" s="1"/>
      <c r="CW50" s="9">
        <v>37</v>
      </c>
      <c r="CX50" s="8" t="s">
        <v>618</v>
      </c>
      <c r="CY50" s="62" t="s">
        <v>2078</v>
      </c>
      <c r="CZ50" s="53" t="str">
        <f t="shared" si="9"/>
        <v/>
      </c>
      <c r="DA50" s="53" t="str">
        <f t="shared" si="9"/>
        <v/>
      </c>
      <c r="DB50" s="66" t="str">
        <f t="shared" si="9"/>
        <v/>
      </c>
      <c r="DC50" s="66" t="str">
        <f t="shared" si="9"/>
        <v/>
      </c>
      <c r="DD50" s="49" t="str">
        <f t="shared" si="9"/>
        <v/>
      </c>
      <c r="DE50" s="9" t="str">
        <f t="shared" si="9"/>
        <v/>
      </c>
      <c r="DF50" s="9" t="str">
        <f t="shared" si="9"/>
        <v/>
      </c>
      <c r="DG50" s="9" t="str">
        <f t="shared" si="9"/>
        <v/>
      </c>
      <c r="DH50" s="9" t="str">
        <f t="shared" si="9"/>
        <v/>
      </c>
      <c r="DI50" s="9" t="str">
        <f t="shared" si="9"/>
        <v/>
      </c>
      <c r="DJ50" s="9" t="str">
        <f t="shared" si="9"/>
        <v/>
      </c>
      <c r="DK50" s="9" t="str">
        <f t="shared" si="9"/>
        <v/>
      </c>
      <c r="DL50" s="9" t="str">
        <f t="shared" si="9"/>
        <v/>
      </c>
      <c r="DM50" s="9" t="str">
        <f t="shared" si="9"/>
        <v/>
      </c>
      <c r="DN50" s="9" t="str">
        <f t="shared" si="9"/>
        <v/>
      </c>
      <c r="DO50" s="9" t="str">
        <f t="shared" si="9"/>
        <v/>
      </c>
      <c r="DP50" s="30" t="str">
        <f t="shared" si="11"/>
        <v/>
      </c>
      <c r="DQ50" s="9" t="str">
        <f t="shared" si="11"/>
        <v/>
      </c>
      <c r="DR50" s="9" t="str">
        <f t="shared" si="11"/>
        <v/>
      </c>
      <c r="DS50" s="9" t="str">
        <f t="shared" si="11"/>
        <v/>
      </c>
      <c r="DT50" s="9" t="str">
        <f t="shared" si="11"/>
        <v/>
      </c>
      <c r="DU50" s="9" t="str">
        <f t="shared" si="11"/>
        <v/>
      </c>
      <c r="DV50" s="9" t="str">
        <f t="shared" si="11"/>
        <v/>
      </c>
      <c r="DW50" s="9" t="str">
        <f t="shared" si="11"/>
        <v/>
      </c>
      <c r="DX50" s="9" t="str">
        <f t="shared" si="11"/>
        <v/>
      </c>
      <c r="DY50" s="9" t="str">
        <f t="shared" si="11"/>
        <v/>
      </c>
      <c r="DZ50" s="9" t="str">
        <f t="shared" si="11"/>
        <v/>
      </c>
      <c r="EA50" s="9" t="str">
        <f t="shared" si="11"/>
        <v/>
      </c>
      <c r="EB50" s="9" t="str">
        <f t="shared" si="11"/>
        <v/>
      </c>
      <c r="EC50" s="9" t="str">
        <f t="shared" si="11"/>
        <v/>
      </c>
      <c r="ED50" s="9" t="str">
        <f t="shared" si="10"/>
        <v/>
      </c>
      <c r="EE50" s="9" t="str">
        <f t="shared" si="10"/>
        <v/>
      </c>
      <c r="EF50" s="9" t="str">
        <f t="shared" si="10"/>
        <v/>
      </c>
      <c r="EG50" s="9" t="str">
        <f t="shared" si="10"/>
        <v/>
      </c>
      <c r="EH50" s="9" t="str">
        <f t="shared" si="10"/>
        <v/>
      </c>
      <c r="EI50" s="49" t="str">
        <f t="shared" si="10"/>
        <v/>
      </c>
      <c r="EJ50" s="9" t="str">
        <f t="shared" si="10"/>
        <v/>
      </c>
      <c r="EK50" s="9" t="str">
        <f t="shared" si="10"/>
        <v/>
      </c>
      <c r="EL50" s="9" t="str">
        <f t="shared" si="10"/>
        <v/>
      </c>
      <c r="EM50" s="9" t="str">
        <f t="shared" si="10"/>
        <v/>
      </c>
      <c r="EN50" s="9"/>
      <c r="EO50" s="9"/>
      <c r="EP50" s="9"/>
      <c r="EQ50" s="9"/>
      <c r="ER50" s="9"/>
      <c r="ES50" s="9">
        <v>0.17799999999999999</v>
      </c>
      <c r="ET50" s="9">
        <v>0</v>
      </c>
      <c r="EU50" s="30">
        <v>1.75</v>
      </c>
      <c r="EV50" s="9">
        <v>-20</v>
      </c>
      <c r="EW50" s="9">
        <v>100</v>
      </c>
      <c r="EX50" s="9" t="str">
        <f t="shared" si="7"/>
        <v/>
      </c>
      <c r="EY50" s="9" t="str">
        <f t="shared" si="7"/>
        <v/>
      </c>
      <c r="EZ50" s="9" t="s">
        <v>86</v>
      </c>
      <c r="FA50" s="9" t="str">
        <f t="shared" si="13"/>
        <v/>
      </c>
      <c r="FB50" s="9" t="str">
        <f t="shared" si="13"/>
        <v/>
      </c>
      <c r="FC50" s="9" t="str">
        <f t="shared" si="13"/>
        <v/>
      </c>
      <c r="FD50" s="9" t="str">
        <f t="shared" si="12"/>
        <v/>
      </c>
      <c r="FE50" s="9" t="str">
        <f t="shared" si="12"/>
        <v/>
      </c>
      <c r="FF50" s="9" t="str">
        <f t="shared" si="12"/>
        <v/>
      </c>
      <c r="FG50" s="9" t="str">
        <f t="shared" si="12"/>
        <v/>
      </c>
      <c r="FH50" s="38" t="str">
        <f t="shared" si="12"/>
        <v/>
      </c>
      <c r="FI50" s="9" t="str">
        <f t="shared" si="12"/>
        <v/>
      </c>
      <c r="FJ50" s="9" t="str">
        <f t="shared" si="12"/>
        <v/>
      </c>
      <c r="FK50" s="9" t="str">
        <f t="shared" si="12"/>
        <v/>
      </c>
      <c r="FL50" s="49" t="str">
        <f t="shared" si="12"/>
        <v/>
      </c>
    </row>
    <row r="51" spans="1:168">
      <c r="A51" s="9">
        <v>46</v>
      </c>
      <c r="B51" s="35" t="s">
        <v>231</v>
      </c>
      <c r="C51" s="129" t="s">
        <v>2079</v>
      </c>
      <c r="D51" s="63">
        <v>60.07</v>
      </c>
      <c r="E51" s="52">
        <v>375</v>
      </c>
      <c r="F51" s="52">
        <v>5.8754</v>
      </c>
      <c r="G51" s="32">
        <v>137</v>
      </c>
      <c r="H51" s="32">
        <v>136.22362079766827</v>
      </c>
      <c r="I51" s="50">
        <v>9.9000000000000005E-2</v>
      </c>
      <c r="J51" s="40">
        <v>0.7</v>
      </c>
      <c r="K51" s="51"/>
      <c r="L51" s="51"/>
      <c r="M51" s="51"/>
      <c r="N51" s="160"/>
      <c r="O51" s="40"/>
      <c r="P51" s="40"/>
      <c r="Q51" s="40"/>
      <c r="R51" s="40"/>
      <c r="S51" s="40"/>
      <c r="T51" s="40"/>
      <c r="U51" s="40"/>
      <c r="V51" s="40"/>
      <c r="W51" s="32"/>
      <c r="X51" s="40">
        <v>222.9</v>
      </c>
      <c r="Y51" s="42"/>
      <c r="Z51" s="42"/>
      <c r="AA51" s="42"/>
      <c r="AB51" s="42"/>
      <c r="AC51" s="42"/>
      <c r="AD51" s="50">
        <v>23.568622999999999</v>
      </c>
      <c r="AE51" s="50">
        <v>79.846090000000004</v>
      </c>
      <c r="AF51" s="50">
        <v>-70.174120000000016</v>
      </c>
      <c r="AG51" s="50">
        <v>24.535820000000005</v>
      </c>
      <c r="AH51" s="51"/>
      <c r="AI51" s="71">
        <v>10</v>
      </c>
      <c r="AJ51" s="71">
        <v>1500</v>
      </c>
      <c r="AK51" s="51"/>
      <c r="AL51" s="51"/>
      <c r="AM51" s="51"/>
      <c r="AN51" s="51"/>
      <c r="AO51" s="51"/>
      <c r="AP51" s="51"/>
      <c r="AQ51" s="52">
        <v>134.30000000000001</v>
      </c>
      <c r="AR51" s="51"/>
      <c r="AS51" s="51"/>
      <c r="AT51" s="51"/>
      <c r="AU51" s="51"/>
      <c r="AV51" s="51"/>
      <c r="AW51" s="153"/>
      <c r="AX51" s="51"/>
      <c r="AY51" s="51"/>
      <c r="AZ51" s="51"/>
      <c r="BA51" s="51"/>
      <c r="BB51" s="51"/>
      <c r="BC51" s="51"/>
      <c r="BD51" s="51"/>
      <c r="BE51" s="51"/>
      <c r="BF51" s="51"/>
      <c r="BG51" s="51"/>
      <c r="BH51" s="51"/>
      <c r="BI51" s="51"/>
      <c r="BJ51" s="51"/>
      <c r="BK51" s="51"/>
      <c r="BL51" s="51">
        <v>-100</v>
      </c>
      <c r="BM51" s="31">
        <v>1274</v>
      </c>
      <c r="BN51" s="34">
        <v>173.7</v>
      </c>
      <c r="BO51" s="9">
        <v>3</v>
      </c>
      <c r="BP51" s="58">
        <v>-138.50596000000002</v>
      </c>
      <c r="BQ51" s="31">
        <v>3</v>
      </c>
      <c r="BS51" s="14" t="s">
        <v>231</v>
      </c>
      <c r="BT51" s="14" t="s">
        <v>564</v>
      </c>
      <c r="BU51" s="14" t="s">
        <v>1048</v>
      </c>
      <c r="BV51" s="14" t="s">
        <v>564</v>
      </c>
      <c r="BW51" s="14" t="s">
        <v>196</v>
      </c>
      <c r="BX51" s="14" t="s">
        <v>196</v>
      </c>
      <c r="BY51" s="14" t="s">
        <v>564</v>
      </c>
      <c r="BZ51" s="14" t="s">
        <v>196</v>
      </c>
      <c r="CA51" s="158" t="s">
        <v>196</v>
      </c>
      <c r="CB51" s="14" t="s">
        <v>196</v>
      </c>
      <c r="CC51" s="14" t="s">
        <v>564</v>
      </c>
      <c r="CD51" s="14" t="s">
        <v>196</v>
      </c>
      <c r="CE51" s="14" t="s">
        <v>196</v>
      </c>
      <c r="CF51" s="14" t="s">
        <v>1862</v>
      </c>
      <c r="CG51" s="14" t="s">
        <v>565</v>
      </c>
      <c r="CH51" s="158" t="s">
        <v>196</v>
      </c>
      <c r="CI51" s="14" t="s">
        <v>196</v>
      </c>
      <c r="CJ51" s="14" t="s">
        <v>1866</v>
      </c>
      <c r="CK51" s="14" t="s">
        <v>196</v>
      </c>
      <c r="CL51" s="14" t="s">
        <v>196</v>
      </c>
      <c r="CM51" s="14" t="s">
        <v>564</v>
      </c>
      <c r="CN51" s="14" t="s">
        <v>196</v>
      </c>
      <c r="CO51" s="14" t="s">
        <v>196</v>
      </c>
      <c r="CQ51" s="1"/>
      <c r="CR51" s="1"/>
      <c r="CS51" s="1"/>
      <c r="CW51" s="77">
        <v>701</v>
      </c>
      <c r="CX51" s="35" t="s">
        <v>231</v>
      </c>
      <c r="CY51" s="63" t="s">
        <v>2079</v>
      </c>
      <c r="CZ51" s="52" t="str">
        <f t="shared" si="9"/>
        <v/>
      </c>
      <c r="DA51" s="52" t="str">
        <f t="shared" si="9"/>
        <v/>
      </c>
      <c r="DB51" s="32" t="str">
        <f t="shared" si="9"/>
        <v/>
      </c>
      <c r="DC51" s="32" t="str">
        <f t="shared" si="9"/>
        <v/>
      </c>
      <c r="DD51" s="50" t="str">
        <f t="shared" si="9"/>
        <v/>
      </c>
      <c r="DE51" s="32" t="str">
        <f t="shared" si="9"/>
        <v/>
      </c>
      <c r="DF51" s="40" t="str">
        <f t="shared" si="9"/>
        <v/>
      </c>
      <c r="DG51" s="40" t="str">
        <f t="shared" si="9"/>
        <v/>
      </c>
      <c r="DH51" s="40" t="str">
        <f t="shared" si="9"/>
        <v/>
      </c>
      <c r="DI51" s="40" t="str">
        <f t="shared" si="9"/>
        <v/>
      </c>
      <c r="DJ51" s="40" t="str">
        <f t="shared" si="9"/>
        <v/>
      </c>
      <c r="DK51" s="40" t="str">
        <f t="shared" si="9"/>
        <v/>
      </c>
      <c r="DL51" s="40" t="str">
        <f t="shared" si="9"/>
        <v/>
      </c>
      <c r="DM51" s="40" t="str">
        <f t="shared" si="9"/>
        <v/>
      </c>
      <c r="DN51" s="32" t="str">
        <f t="shared" si="9"/>
        <v/>
      </c>
      <c r="DO51" s="40" t="str">
        <f t="shared" si="9"/>
        <v/>
      </c>
      <c r="DP51" s="86" t="str">
        <f t="shared" si="11"/>
        <v/>
      </c>
      <c r="DQ51" s="42" t="str">
        <f t="shared" si="11"/>
        <v/>
      </c>
      <c r="DR51" s="42" t="str">
        <f t="shared" si="11"/>
        <v/>
      </c>
      <c r="DS51" s="42" t="str">
        <f t="shared" si="11"/>
        <v/>
      </c>
      <c r="DT51" s="42" t="str">
        <f t="shared" si="11"/>
        <v/>
      </c>
      <c r="DU51" s="42" t="str">
        <f t="shared" si="11"/>
        <v/>
      </c>
      <c r="DV51" s="50" t="str">
        <f t="shared" si="11"/>
        <v/>
      </c>
      <c r="DW51" s="50" t="str">
        <f t="shared" si="11"/>
        <v/>
      </c>
      <c r="DX51" s="50" t="str">
        <f t="shared" si="11"/>
        <v/>
      </c>
      <c r="DY51" s="50" t="str">
        <f t="shared" si="11"/>
        <v/>
      </c>
      <c r="DZ51" s="51" t="str">
        <f t="shared" si="11"/>
        <v/>
      </c>
      <c r="EA51" s="71" t="str">
        <f t="shared" si="11"/>
        <v/>
      </c>
      <c r="EB51" s="71" t="str">
        <f t="shared" si="11"/>
        <v/>
      </c>
      <c r="EC51" s="51" t="str">
        <f t="shared" si="11"/>
        <v/>
      </c>
      <c r="ED51" s="51" t="str">
        <f t="shared" si="10"/>
        <v/>
      </c>
      <c r="EE51" s="51" t="str">
        <f t="shared" si="10"/>
        <v/>
      </c>
      <c r="EF51" s="51" t="str">
        <f t="shared" si="10"/>
        <v/>
      </c>
      <c r="EG51" s="51" t="str">
        <f t="shared" si="10"/>
        <v/>
      </c>
      <c r="EH51" s="51" t="str">
        <f t="shared" si="10"/>
        <v/>
      </c>
      <c r="EI51" s="51" t="str">
        <f t="shared" si="10"/>
        <v/>
      </c>
      <c r="EJ51" s="52" t="str">
        <f t="shared" si="10"/>
        <v/>
      </c>
      <c r="EK51" s="51" t="str">
        <f t="shared" si="10"/>
        <v/>
      </c>
      <c r="EL51" s="51" t="str">
        <f t="shared" si="10"/>
        <v/>
      </c>
      <c r="EM51" s="51" t="str">
        <f t="shared" si="10"/>
        <v/>
      </c>
      <c r="EN51" s="51"/>
      <c r="EO51" s="51"/>
      <c r="EP51" s="51"/>
      <c r="EQ51" s="51"/>
      <c r="ER51" s="51"/>
      <c r="ES51" s="51"/>
      <c r="ET51" s="51"/>
      <c r="EU51" s="86"/>
      <c r="EV51" s="51"/>
      <c r="EW51" s="51"/>
      <c r="EX51" s="51" t="str">
        <f t="shared" si="7"/>
        <v/>
      </c>
      <c r="EY51" s="51" t="str">
        <f t="shared" si="7"/>
        <v/>
      </c>
      <c r="EZ51" s="51"/>
      <c r="FA51" s="51" t="str">
        <f t="shared" si="13"/>
        <v/>
      </c>
      <c r="FB51" s="51" t="str">
        <f t="shared" si="13"/>
        <v/>
      </c>
      <c r="FC51" s="51" t="str">
        <f t="shared" si="13"/>
        <v/>
      </c>
      <c r="FD51" s="51" t="str">
        <f t="shared" si="12"/>
        <v/>
      </c>
      <c r="FE51" s="51" t="str">
        <f t="shared" si="12"/>
        <v/>
      </c>
      <c r="FF51" s="51" t="str">
        <f t="shared" si="12"/>
        <v/>
      </c>
      <c r="FG51" s="51" t="str">
        <f t="shared" si="12"/>
        <v/>
      </c>
      <c r="FH51" s="51" t="str">
        <f t="shared" si="12"/>
        <v/>
      </c>
      <c r="FI51" s="51" t="str">
        <f t="shared" si="12"/>
        <v/>
      </c>
      <c r="FJ51" s="31" t="str">
        <f t="shared" si="12"/>
        <v/>
      </c>
      <c r="FK51" s="34" t="str">
        <f t="shared" si="12"/>
        <v/>
      </c>
      <c r="FL51" s="87" t="str">
        <f t="shared" si="12"/>
        <v/>
      </c>
    </row>
    <row r="52" spans="1:168">
      <c r="A52" s="9">
        <v>47</v>
      </c>
      <c r="B52" s="8" t="s">
        <v>3115</v>
      </c>
      <c r="C52" s="127" t="s">
        <v>2080</v>
      </c>
      <c r="D52" s="62">
        <v>44.01</v>
      </c>
      <c r="E52" s="53">
        <v>304.2</v>
      </c>
      <c r="F52" s="53">
        <v>7.38</v>
      </c>
      <c r="G52" s="66">
        <v>94.1</v>
      </c>
      <c r="H52" s="66">
        <v>93.362187637474364</v>
      </c>
      <c r="I52" s="49">
        <v>0.22500000000000001</v>
      </c>
      <c r="J52" s="9">
        <v>0</v>
      </c>
      <c r="K52" s="9"/>
      <c r="L52" s="9"/>
      <c r="M52" s="9">
        <v>0</v>
      </c>
      <c r="N52" s="163">
        <v>1.4930000000000001E-2</v>
      </c>
      <c r="O52" s="9">
        <v>298.14999999999998</v>
      </c>
      <c r="P52" s="9"/>
      <c r="Q52" s="9"/>
      <c r="R52" s="9"/>
      <c r="S52" s="9"/>
      <c r="T52" s="9"/>
      <c r="U52" s="9">
        <v>3.9409999999999998</v>
      </c>
      <c r="V52" s="100">
        <v>195.2</v>
      </c>
      <c r="W52" s="9">
        <v>17.170000000000002</v>
      </c>
      <c r="X52" s="9">
        <v>194.7</v>
      </c>
      <c r="Y52" s="9">
        <v>27.482600000000001</v>
      </c>
      <c r="Z52" s="9">
        <v>3103.39</v>
      </c>
      <c r="AA52" s="9">
        <v>-0.16</v>
      </c>
      <c r="AB52" s="9">
        <v>154</v>
      </c>
      <c r="AC52" s="9">
        <v>204</v>
      </c>
      <c r="AD52" s="9">
        <v>19.795999999999999</v>
      </c>
      <c r="AE52" s="9">
        <v>73.44</v>
      </c>
      <c r="AF52" s="39">
        <v>-56.02</v>
      </c>
      <c r="AG52" s="39">
        <v>17.149999999999999</v>
      </c>
      <c r="AH52" s="9">
        <v>0</v>
      </c>
      <c r="AI52" s="9">
        <v>0</v>
      </c>
      <c r="AJ52" s="9">
        <v>1500</v>
      </c>
      <c r="AK52" s="9">
        <v>1.08</v>
      </c>
      <c r="AL52" s="9">
        <v>-123.15</v>
      </c>
      <c r="AM52" s="9"/>
      <c r="AN52" s="9">
        <v>-25</v>
      </c>
      <c r="AO52" s="9">
        <v>25</v>
      </c>
      <c r="AP52" s="49">
        <v>8.33</v>
      </c>
      <c r="AQ52" s="9">
        <v>216.55</v>
      </c>
      <c r="AR52" s="9">
        <v>1.0000000000000001E-5</v>
      </c>
      <c r="AS52" s="9">
        <v>0</v>
      </c>
      <c r="AT52" s="9">
        <v>3.7E-7</v>
      </c>
      <c r="AU52" s="9">
        <v>0</v>
      </c>
      <c r="AV52" s="9">
        <v>100</v>
      </c>
      <c r="AW52" s="155">
        <v>0.13800000000000001</v>
      </c>
      <c r="AX52" s="9">
        <v>0</v>
      </c>
      <c r="AY52" s="9">
        <v>1.75</v>
      </c>
      <c r="AZ52" s="9">
        <v>-20</v>
      </c>
      <c r="BA52" s="9">
        <v>100</v>
      </c>
      <c r="BB52" s="9">
        <v>1.4200000000000001E-2</v>
      </c>
      <c r="BC52" s="9">
        <v>8.2999999999999998E-5</v>
      </c>
      <c r="BD52" s="9" t="s">
        <v>2040</v>
      </c>
      <c r="BE52" s="9">
        <v>-80</v>
      </c>
      <c r="BF52" s="9">
        <v>500</v>
      </c>
      <c r="BG52" s="9">
        <v>0.11</v>
      </c>
      <c r="BH52" s="9">
        <v>-1.1999999999999999E-3</v>
      </c>
      <c r="BI52" s="9">
        <v>-60</v>
      </c>
      <c r="BJ52" s="9">
        <v>30</v>
      </c>
      <c r="BK52" s="38">
        <v>1.4064985230629405</v>
      </c>
      <c r="BL52" s="9">
        <v>0</v>
      </c>
      <c r="BM52" s="37">
        <v>1166</v>
      </c>
      <c r="BN52" s="37">
        <v>220</v>
      </c>
      <c r="BO52" s="9">
        <v>2</v>
      </c>
      <c r="BP52" s="9">
        <v>-393.8</v>
      </c>
      <c r="BQ52" s="59">
        <v>3</v>
      </c>
      <c r="BS52" s="14" t="s">
        <v>1872</v>
      </c>
      <c r="BT52" s="14" t="s">
        <v>202</v>
      </c>
      <c r="BU52" s="14" t="s">
        <v>1048</v>
      </c>
      <c r="BV52" s="14" t="s">
        <v>192</v>
      </c>
      <c r="BW52" s="14" t="s">
        <v>202</v>
      </c>
      <c r="BX52" s="14" t="s">
        <v>200</v>
      </c>
      <c r="BY52" s="14" t="s">
        <v>198</v>
      </c>
      <c r="BZ52" s="14" t="s">
        <v>198</v>
      </c>
      <c r="CA52" s="158" t="s">
        <v>196</v>
      </c>
      <c r="CB52" s="14" t="s">
        <v>1941</v>
      </c>
      <c r="CC52" s="14" t="s">
        <v>202</v>
      </c>
      <c r="CD52" s="14" t="s">
        <v>75</v>
      </c>
      <c r="CE52" s="14" t="s">
        <v>75</v>
      </c>
      <c r="CF52" s="14" t="s">
        <v>75</v>
      </c>
      <c r="CG52" s="14" t="s">
        <v>193</v>
      </c>
      <c r="CH52" s="158" t="s">
        <v>1954</v>
      </c>
      <c r="CI52" s="14" t="s">
        <v>75</v>
      </c>
      <c r="CJ52" s="14" t="s">
        <v>1866</v>
      </c>
      <c r="CK52" s="14" t="s">
        <v>196</v>
      </c>
      <c r="CL52" s="14" t="s">
        <v>196</v>
      </c>
      <c r="CM52" s="14" t="s">
        <v>75</v>
      </c>
      <c r="CN52" s="14" t="s">
        <v>196</v>
      </c>
      <c r="CO52" s="14" t="s">
        <v>75</v>
      </c>
      <c r="CQ52" s="1"/>
      <c r="CR52" s="1"/>
      <c r="CS52" s="1"/>
      <c r="CW52" s="9">
        <v>38</v>
      </c>
      <c r="CX52" s="8" t="s">
        <v>619</v>
      </c>
      <c r="CY52" s="62" t="s">
        <v>2080</v>
      </c>
      <c r="CZ52" s="53" t="str">
        <f t="shared" si="9"/>
        <v/>
      </c>
      <c r="DA52" s="53" t="str">
        <f t="shared" si="9"/>
        <v/>
      </c>
      <c r="DB52" s="66" t="str">
        <f t="shared" si="9"/>
        <v/>
      </c>
      <c r="DC52" s="66" t="str">
        <f t="shared" si="9"/>
        <v/>
      </c>
      <c r="DD52" s="49" t="str">
        <f t="shared" si="9"/>
        <v/>
      </c>
      <c r="DE52" s="37" t="str">
        <f t="shared" si="9"/>
        <v/>
      </c>
      <c r="DF52" s="9" t="str">
        <f t="shared" si="9"/>
        <v/>
      </c>
      <c r="DG52" s="9" t="str">
        <f t="shared" si="9"/>
        <v/>
      </c>
      <c r="DH52" s="9" t="str">
        <f t="shared" si="9"/>
        <v/>
      </c>
      <c r="DI52" s="9" t="str">
        <f t="shared" si="9"/>
        <v/>
      </c>
      <c r="DJ52" s="9" t="str">
        <f t="shared" si="9"/>
        <v/>
      </c>
      <c r="DK52" s="9" t="str">
        <f t="shared" si="9"/>
        <v/>
      </c>
      <c r="DL52" s="9" t="str">
        <f t="shared" si="9"/>
        <v/>
      </c>
      <c r="DM52" s="9" t="str">
        <f t="shared" si="9"/>
        <v/>
      </c>
      <c r="DN52" s="9" t="str">
        <f t="shared" si="9"/>
        <v/>
      </c>
      <c r="DO52" s="9" t="str">
        <f t="shared" ref="DO52:ED71" si="14">IF(ISBLANK(S52),"",IF(ISNUMBER(S52),"","not_empty"))</f>
        <v/>
      </c>
      <c r="DP52" s="30" t="str">
        <f t="shared" si="11"/>
        <v/>
      </c>
      <c r="DQ52" s="9" t="str">
        <f t="shared" si="11"/>
        <v/>
      </c>
      <c r="DR52" s="9" t="str">
        <f t="shared" si="11"/>
        <v/>
      </c>
      <c r="DS52" s="9" t="str">
        <f t="shared" si="11"/>
        <v/>
      </c>
      <c r="DT52" s="9" t="str">
        <f t="shared" si="11"/>
        <v/>
      </c>
      <c r="DU52" s="9" t="str">
        <f t="shared" si="11"/>
        <v/>
      </c>
      <c r="DV52" s="9" t="str">
        <f t="shared" si="11"/>
        <v/>
      </c>
      <c r="DW52" s="9" t="str">
        <f t="shared" si="11"/>
        <v/>
      </c>
      <c r="DX52" s="9" t="str">
        <f t="shared" si="11"/>
        <v/>
      </c>
      <c r="DY52" s="9" t="str">
        <f t="shared" si="11"/>
        <v/>
      </c>
      <c r="DZ52" s="39" t="str">
        <f t="shared" si="11"/>
        <v/>
      </c>
      <c r="EA52" s="39" t="str">
        <f t="shared" si="11"/>
        <v/>
      </c>
      <c r="EB52" s="9" t="str">
        <f t="shared" si="11"/>
        <v/>
      </c>
      <c r="EC52" s="9" t="str">
        <f t="shared" si="11"/>
        <v/>
      </c>
      <c r="ED52" s="9" t="str">
        <f t="shared" si="10"/>
        <v/>
      </c>
      <c r="EE52" s="9" t="str">
        <f t="shared" si="10"/>
        <v/>
      </c>
      <c r="EF52" s="9" t="str">
        <f t="shared" si="10"/>
        <v/>
      </c>
      <c r="EG52" s="9" t="str">
        <f t="shared" si="10"/>
        <v/>
      </c>
      <c r="EH52" s="9" t="str">
        <f t="shared" si="10"/>
        <v/>
      </c>
      <c r="EI52" s="49" t="str">
        <f t="shared" si="10"/>
        <v/>
      </c>
      <c r="EJ52" s="9" t="str">
        <f t="shared" si="10"/>
        <v/>
      </c>
      <c r="EK52" s="9" t="str">
        <f t="shared" si="10"/>
        <v/>
      </c>
      <c r="EL52" s="9" t="str">
        <f t="shared" si="10"/>
        <v/>
      </c>
      <c r="EM52" s="9" t="str">
        <f t="shared" si="10"/>
        <v/>
      </c>
      <c r="EN52" s="9">
        <v>1.0000000000000001E-5</v>
      </c>
      <c r="EO52" s="9">
        <v>0</v>
      </c>
      <c r="EP52" s="9">
        <v>3.7E-7</v>
      </c>
      <c r="EQ52" s="9">
        <v>0</v>
      </c>
      <c r="ER52" s="9">
        <v>100</v>
      </c>
      <c r="ES52" s="9">
        <v>0.13800000000000001</v>
      </c>
      <c r="ET52" s="9">
        <v>0</v>
      </c>
      <c r="EU52" s="30">
        <v>1.75</v>
      </c>
      <c r="EV52" s="9">
        <v>-20</v>
      </c>
      <c r="EW52" s="9">
        <v>100</v>
      </c>
      <c r="EX52" s="9" t="str">
        <f t="shared" si="7"/>
        <v/>
      </c>
      <c r="EY52" s="9" t="str">
        <f t="shared" si="7"/>
        <v/>
      </c>
      <c r="EZ52" s="9" t="s">
        <v>2040</v>
      </c>
      <c r="FA52" s="9" t="str">
        <f t="shared" si="13"/>
        <v/>
      </c>
      <c r="FB52" s="9" t="str">
        <f t="shared" si="13"/>
        <v/>
      </c>
      <c r="FC52" s="9" t="str">
        <f t="shared" si="13"/>
        <v/>
      </c>
      <c r="FD52" s="9" t="str">
        <f t="shared" si="12"/>
        <v/>
      </c>
      <c r="FE52" s="9" t="str">
        <f t="shared" si="12"/>
        <v/>
      </c>
      <c r="FF52" s="9" t="str">
        <f t="shared" si="12"/>
        <v/>
      </c>
      <c r="FG52" s="9" t="str">
        <f t="shared" si="12"/>
        <v/>
      </c>
      <c r="FH52" s="38" t="str">
        <f t="shared" si="12"/>
        <v/>
      </c>
      <c r="FI52" s="9" t="str">
        <f t="shared" si="12"/>
        <v/>
      </c>
      <c r="FJ52" s="37" t="str">
        <f t="shared" si="12"/>
        <v/>
      </c>
      <c r="FK52" s="37" t="str">
        <f t="shared" si="12"/>
        <v/>
      </c>
      <c r="FL52" s="49" t="str">
        <f t="shared" si="12"/>
        <v/>
      </c>
    </row>
    <row r="53" spans="1:168">
      <c r="A53" s="9">
        <v>48</v>
      </c>
      <c r="B53" s="8" t="s">
        <v>621</v>
      </c>
      <c r="C53" s="127" t="s">
        <v>2081</v>
      </c>
      <c r="D53" s="62">
        <v>76.13</v>
      </c>
      <c r="E53" s="53">
        <v>552</v>
      </c>
      <c r="F53" s="53">
        <v>78</v>
      </c>
      <c r="G53" s="66">
        <v>173</v>
      </c>
      <c r="H53" s="66">
        <v>167.28474027482324</v>
      </c>
      <c r="I53" s="49">
        <v>0.108</v>
      </c>
      <c r="J53" s="9"/>
      <c r="K53" s="9"/>
      <c r="L53" s="9"/>
      <c r="M53" s="9"/>
      <c r="N53" s="155"/>
      <c r="O53" s="9"/>
      <c r="P53" s="9">
        <v>-2.1645804918635454</v>
      </c>
      <c r="Q53" s="9">
        <v>0.3123224214303249</v>
      </c>
      <c r="R53" s="9">
        <v>9.0492195700006945</v>
      </c>
      <c r="S53" s="9">
        <v>0</v>
      </c>
      <c r="T53" s="9">
        <v>40</v>
      </c>
      <c r="U53" s="9">
        <v>4.4829999999999997</v>
      </c>
      <c r="V53" s="100">
        <v>467</v>
      </c>
      <c r="W53" s="9"/>
      <c r="X53" s="37">
        <v>319</v>
      </c>
      <c r="Y53" s="9"/>
      <c r="Z53" s="9"/>
      <c r="AA53" s="9"/>
      <c r="AB53" s="9"/>
      <c r="AC53" s="9"/>
      <c r="AD53" s="9"/>
      <c r="AE53" s="9"/>
      <c r="AF53" s="9"/>
      <c r="AG53" s="9"/>
      <c r="AH53" s="9"/>
      <c r="AI53" s="9"/>
      <c r="AJ53" s="41"/>
      <c r="AK53" s="9"/>
      <c r="AL53" s="9"/>
      <c r="AM53" s="9"/>
      <c r="AN53" s="9"/>
      <c r="AO53" s="9"/>
      <c r="AP53" s="49">
        <v>4.3899999999999997</v>
      </c>
      <c r="AQ53" s="9">
        <v>161.1</v>
      </c>
      <c r="AR53" s="9"/>
      <c r="AS53" s="9"/>
      <c r="AT53" s="9"/>
      <c r="AU53" s="9"/>
      <c r="AV53" s="9"/>
      <c r="AW53" s="155">
        <v>8.9200000000000002E-2</v>
      </c>
      <c r="AX53" s="9">
        <v>0</v>
      </c>
      <c r="AY53" s="9">
        <v>2</v>
      </c>
      <c r="AZ53" s="9"/>
      <c r="BA53" s="9"/>
      <c r="BB53" s="9"/>
      <c r="BC53" s="9"/>
      <c r="BD53" s="9"/>
      <c r="BE53" s="9"/>
      <c r="BF53" s="9"/>
      <c r="BG53" s="9"/>
      <c r="BH53" s="9"/>
      <c r="BI53" s="9"/>
      <c r="BJ53" s="9"/>
      <c r="BK53" s="38">
        <v>0.96545382897675036</v>
      </c>
      <c r="BL53" s="9">
        <v>0</v>
      </c>
      <c r="BM53" s="9">
        <v>1292.7</v>
      </c>
      <c r="BN53" s="9">
        <v>273.14999999999998</v>
      </c>
      <c r="BO53" s="9">
        <v>3</v>
      </c>
      <c r="BP53" s="9"/>
      <c r="BQ53" s="59">
        <v>3</v>
      </c>
      <c r="BS53" s="14" t="s">
        <v>170</v>
      </c>
      <c r="BT53" s="14" t="s">
        <v>202</v>
      </c>
      <c r="BU53" s="14" t="s">
        <v>1048</v>
      </c>
      <c r="BV53" s="14" t="s">
        <v>188</v>
      </c>
      <c r="BW53" s="14" t="s">
        <v>196</v>
      </c>
      <c r="BX53" s="14" t="s">
        <v>196</v>
      </c>
      <c r="BY53" s="14" t="s">
        <v>181</v>
      </c>
      <c r="BZ53" s="14" t="s">
        <v>196</v>
      </c>
      <c r="CA53" s="158" t="s">
        <v>1951</v>
      </c>
      <c r="CB53" s="14" t="s">
        <v>1941</v>
      </c>
      <c r="CC53" s="14" t="s">
        <v>196</v>
      </c>
      <c r="CD53" s="14" t="s">
        <v>196</v>
      </c>
      <c r="CE53" s="14" t="s">
        <v>196</v>
      </c>
      <c r="CF53" s="14" t="s">
        <v>1862</v>
      </c>
      <c r="CG53" s="14" t="s">
        <v>191</v>
      </c>
      <c r="CH53" s="158" t="s">
        <v>1954</v>
      </c>
      <c r="CI53" s="14" t="s">
        <v>196</v>
      </c>
      <c r="CJ53" s="14" t="s">
        <v>1870</v>
      </c>
      <c r="CK53" s="14" t="s">
        <v>196</v>
      </c>
      <c r="CL53" s="14" t="s">
        <v>196</v>
      </c>
      <c r="CM53" s="14" t="s">
        <v>196</v>
      </c>
      <c r="CN53" s="14" t="s">
        <v>196</v>
      </c>
      <c r="CO53" s="14" t="s">
        <v>75</v>
      </c>
      <c r="CQ53" s="1"/>
      <c r="CR53" s="1"/>
      <c r="CS53" s="1"/>
      <c r="CW53" s="9">
        <v>45</v>
      </c>
      <c r="CX53" s="8" t="s">
        <v>621</v>
      </c>
      <c r="CY53" s="62" t="s">
        <v>2081</v>
      </c>
      <c r="CZ53" s="53" t="str">
        <f t="shared" ref="CZ53:DN69" si="15">IF(ISBLANK(D53),"",IF(ISNUMBER(D53),"","not_empty"))</f>
        <v/>
      </c>
      <c r="DA53" s="53" t="str">
        <f t="shared" si="15"/>
        <v/>
      </c>
      <c r="DB53" s="66" t="str">
        <f t="shared" si="15"/>
        <v/>
      </c>
      <c r="DC53" s="66" t="str">
        <f t="shared" si="15"/>
        <v/>
      </c>
      <c r="DD53" s="49" t="str">
        <f t="shared" si="15"/>
        <v/>
      </c>
      <c r="DE53" s="9" t="str">
        <f t="shared" si="15"/>
        <v/>
      </c>
      <c r="DF53" s="9" t="str">
        <f t="shared" si="15"/>
        <v/>
      </c>
      <c r="DG53" s="9" t="str">
        <f t="shared" si="15"/>
        <v/>
      </c>
      <c r="DH53" s="9" t="str">
        <f t="shared" si="15"/>
        <v/>
      </c>
      <c r="DI53" s="9" t="str">
        <f t="shared" si="15"/>
        <v/>
      </c>
      <c r="DJ53" s="9" t="str">
        <f t="shared" si="15"/>
        <v/>
      </c>
      <c r="DK53" s="9" t="str">
        <f t="shared" si="15"/>
        <v/>
      </c>
      <c r="DL53" s="9" t="str">
        <f t="shared" si="15"/>
        <v/>
      </c>
      <c r="DM53" s="9" t="str">
        <f t="shared" si="15"/>
        <v/>
      </c>
      <c r="DN53" s="9" t="str">
        <f t="shared" si="15"/>
        <v/>
      </c>
      <c r="DO53" s="37" t="str">
        <f t="shared" si="14"/>
        <v/>
      </c>
      <c r="DP53" s="30" t="str">
        <f t="shared" si="11"/>
        <v/>
      </c>
      <c r="DQ53" s="9" t="str">
        <f t="shared" si="11"/>
        <v/>
      </c>
      <c r="DR53" s="9" t="str">
        <f t="shared" si="11"/>
        <v/>
      </c>
      <c r="DS53" s="9" t="str">
        <f t="shared" si="11"/>
        <v/>
      </c>
      <c r="DT53" s="9" t="str">
        <f t="shared" si="11"/>
        <v/>
      </c>
      <c r="DU53" s="9" t="str">
        <f t="shared" si="11"/>
        <v/>
      </c>
      <c r="DV53" s="9" t="str">
        <f t="shared" si="11"/>
        <v/>
      </c>
      <c r="DW53" s="9" t="str">
        <f t="shared" si="11"/>
        <v/>
      </c>
      <c r="DX53" s="9" t="str">
        <f t="shared" si="11"/>
        <v/>
      </c>
      <c r="DY53" s="9" t="str">
        <f t="shared" si="11"/>
        <v/>
      </c>
      <c r="DZ53" s="9" t="str">
        <f t="shared" si="11"/>
        <v/>
      </c>
      <c r="EA53" s="9" t="str">
        <f t="shared" si="11"/>
        <v/>
      </c>
      <c r="EB53" s="41" t="str">
        <f t="shared" si="11"/>
        <v/>
      </c>
      <c r="EC53" s="9" t="str">
        <f t="shared" si="11"/>
        <v/>
      </c>
      <c r="ED53" s="9" t="str">
        <f t="shared" si="10"/>
        <v/>
      </c>
      <c r="EE53" s="9" t="str">
        <f t="shared" si="10"/>
        <v/>
      </c>
      <c r="EF53" s="9" t="str">
        <f t="shared" si="10"/>
        <v/>
      </c>
      <c r="EG53" s="9" t="str">
        <f t="shared" si="10"/>
        <v/>
      </c>
      <c r="EH53" s="9" t="str">
        <f t="shared" si="10"/>
        <v/>
      </c>
      <c r="EI53" s="49" t="str">
        <f t="shared" si="10"/>
        <v/>
      </c>
      <c r="EJ53" s="9" t="str">
        <f t="shared" si="10"/>
        <v/>
      </c>
      <c r="EK53" s="9" t="str">
        <f t="shared" si="10"/>
        <v/>
      </c>
      <c r="EL53" s="9" t="str">
        <f t="shared" si="10"/>
        <v/>
      </c>
      <c r="EM53" s="9" t="str">
        <f t="shared" si="10"/>
        <v/>
      </c>
      <c r="EN53" s="9"/>
      <c r="EO53" s="9"/>
      <c r="EP53" s="9"/>
      <c r="EQ53" s="9"/>
      <c r="ER53" s="9"/>
      <c r="ES53" s="9">
        <v>8.9200000000000002E-2</v>
      </c>
      <c r="ET53" s="9">
        <v>0</v>
      </c>
      <c r="EU53" s="30">
        <v>2</v>
      </c>
      <c r="EV53" s="9"/>
      <c r="EW53" s="9"/>
      <c r="EX53" s="9" t="str">
        <f t="shared" si="7"/>
        <v/>
      </c>
      <c r="EY53" s="9" t="str">
        <f t="shared" si="7"/>
        <v/>
      </c>
      <c r="EZ53" s="9"/>
      <c r="FA53" s="9" t="str">
        <f t="shared" si="13"/>
        <v/>
      </c>
      <c r="FB53" s="9" t="str">
        <f t="shared" si="13"/>
        <v/>
      </c>
      <c r="FC53" s="9" t="str">
        <f t="shared" si="13"/>
        <v/>
      </c>
      <c r="FD53" s="9" t="str">
        <f t="shared" si="12"/>
        <v/>
      </c>
      <c r="FE53" s="9" t="str">
        <f t="shared" si="12"/>
        <v/>
      </c>
      <c r="FF53" s="9" t="str">
        <f t="shared" si="12"/>
        <v/>
      </c>
      <c r="FG53" s="9" t="str">
        <f t="shared" si="12"/>
        <v/>
      </c>
      <c r="FH53" s="38" t="str">
        <f t="shared" si="12"/>
        <v/>
      </c>
      <c r="FI53" s="9" t="str">
        <f t="shared" si="12"/>
        <v/>
      </c>
      <c r="FJ53" s="9" t="str">
        <f t="shared" si="12"/>
        <v/>
      </c>
      <c r="FK53" s="9" t="str">
        <f t="shared" si="12"/>
        <v/>
      </c>
      <c r="FL53" s="49" t="str">
        <f t="shared" si="12"/>
        <v/>
      </c>
    </row>
    <row r="54" spans="1:168">
      <c r="A54" s="9">
        <v>49</v>
      </c>
      <c r="B54" s="35" t="s">
        <v>657</v>
      </c>
      <c r="C54" s="129" t="s">
        <v>2082</v>
      </c>
      <c r="D54" s="63">
        <v>86.468999999999994</v>
      </c>
      <c r="E54" s="52">
        <v>369.2</v>
      </c>
      <c r="F54" s="52">
        <v>4.9738300000000004</v>
      </c>
      <c r="G54" s="32">
        <v>165</v>
      </c>
      <c r="H54" s="32">
        <v>163.74870617172394</v>
      </c>
      <c r="I54" s="50">
        <v>0.215</v>
      </c>
      <c r="J54" s="40"/>
      <c r="K54" s="51"/>
      <c r="L54" s="51"/>
      <c r="M54" s="51"/>
      <c r="N54" s="160"/>
      <c r="O54" s="40"/>
      <c r="P54" s="40"/>
      <c r="Q54" s="40"/>
      <c r="R54" s="40"/>
      <c r="S54" s="40"/>
      <c r="T54" s="40"/>
      <c r="U54" s="40"/>
      <c r="V54" s="40"/>
      <c r="W54" s="32">
        <v>20.206461999999998</v>
      </c>
      <c r="X54" s="40">
        <v>232.4</v>
      </c>
      <c r="Y54" s="42">
        <v>20.452970018216131</v>
      </c>
      <c r="Z54" s="42">
        <v>1704.8</v>
      </c>
      <c r="AA54" s="42">
        <v>-41.3</v>
      </c>
      <c r="AB54" s="42">
        <v>225</v>
      </c>
      <c r="AC54" s="42">
        <v>240</v>
      </c>
      <c r="AD54" s="50">
        <v>17.300684</v>
      </c>
      <c r="AE54" s="50">
        <v>161.82755</v>
      </c>
      <c r="AF54" s="50">
        <v>-116.98478000000001</v>
      </c>
      <c r="AG54" s="50">
        <v>30.586035000000003</v>
      </c>
      <c r="AH54" s="42">
        <v>0</v>
      </c>
      <c r="AI54" s="42">
        <v>30</v>
      </c>
      <c r="AJ54" s="42">
        <v>1500</v>
      </c>
      <c r="AK54" s="51"/>
      <c r="AL54" s="51"/>
      <c r="AM54" s="51"/>
      <c r="AN54" s="51"/>
      <c r="AO54" s="51"/>
      <c r="AP54" s="51"/>
      <c r="AQ54" s="52">
        <v>113</v>
      </c>
      <c r="AR54" s="51"/>
      <c r="AS54" s="51"/>
      <c r="AT54" s="51"/>
      <c r="AU54" s="51"/>
      <c r="AV54" s="51"/>
      <c r="AW54" s="153"/>
      <c r="AX54" s="51"/>
      <c r="AY54" s="51"/>
      <c r="AZ54" s="51"/>
      <c r="BA54" s="51"/>
      <c r="BB54" s="51"/>
      <c r="BC54" s="51"/>
      <c r="BD54" s="51"/>
      <c r="BE54" s="51"/>
      <c r="BF54" s="51"/>
      <c r="BG54" s="51"/>
      <c r="BH54" s="51"/>
      <c r="BI54" s="51"/>
      <c r="BJ54" s="51"/>
      <c r="BK54" s="51"/>
      <c r="BL54" s="51">
        <v>-100</v>
      </c>
      <c r="BM54" s="31">
        <v>1230</v>
      </c>
      <c r="BN54" s="34">
        <v>289</v>
      </c>
      <c r="BO54" s="9">
        <v>3</v>
      </c>
      <c r="BP54" s="58">
        <v>-502.02130000000005</v>
      </c>
      <c r="BQ54" s="31">
        <v>2</v>
      </c>
      <c r="BS54" s="14" t="s">
        <v>657</v>
      </c>
      <c r="BT54" s="14" t="s">
        <v>564</v>
      </c>
      <c r="BU54" s="14" t="s">
        <v>1048</v>
      </c>
      <c r="BV54" s="14" t="s">
        <v>564</v>
      </c>
      <c r="BW54" s="14" t="s">
        <v>564</v>
      </c>
      <c r="BX54" s="14" t="s">
        <v>564</v>
      </c>
      <c r="BY54" s="14" t="s">
        <v>564</v>
      </c>
      <c r="BZ54" s="14" t="s">
        <v>196</v>
      </c>
      <c r="CA54" s="158" t="s">
        <v>196</v>
      </c>
      <c r="CB54" s="14" t="s">
        <v>196</v>
      </c>
      <c r="CC54" s="14" t="s">
        <v>564</v>
      </c>
      <c r="CD54" s="14" t="s">
        <v>196</v>
      </c>
      <c r="CE54" s="14" t="s">
        <v>196</v>
      </c>
      <c r="CF54" s="14" t="s">
        <v>1862</v>
      </c>
      <c r="CG54" s="14" t="s">
        <v>565</v>
      </c>
      <c r="CH54" s="158" t="s">
        <v>196</v>
      </c>
      <c r="CI54" s="14" t="s">
        <v>196</v>
      </c>
      <c r="CJ54" s="14" t="s">
        <v>1870</v>
      </c>
      <c r="CK54" s="14" t="s">
        <v>196</v>
      </c>
      <c r="CL54" s="14" t="s">
        <v>196</v>
      </c>
      <c r="CM54" s="14" t="s">
        <v>564</v>
      </c>
      <c r="CN54" s="14" t="s">
        <v>75</v>
      </c>
      <c r="CO54" s="14" t="s">
        <v>196</v>
      </c>
      <c r="CQ54" s="1"/>
      <c r="CR54" s="1"/>
      <c r="CS54" s="1"/>
      <c r="CW54" s="9">
        <v>905</v>
      </c>
      <c r="CX54" s="35" t="s">
        <v>657</v>
      </c>
      <c r="CY54" s="63" t="s">
        <v>2082</v>
      </c>
      <c r="CZ54" s="52" t="str">
        <f t="shared" si="15"/>
        <v/>
      </c>
      <c r="DA54" s="52" t="str">
        <f t="shared" si="15"/>
        <v/>
      </c>
      <c r="DB54" s="32" t="str">
        <f t="shared" si="15"/>
        <v/>
      </c>
      <c r="DC54" s="32" t="str">
        <f t="shared" si="15"/>
        <v/>
      </c>
      <c r="DD54" s="50" t="str">
        <f t="shared" si="15"/>
        <v/>
      </c>
      <c r="DE54" s="32" t="str">
        <f t="shared" si="15"/>
        <v/>
      </c>
      <c r="DF54" s="40" t="str">
        <f t="shared" si="15"/>
        <v/>
      </c>
      <c r="DG54" s="40" t="str">
        <f t="shared" si="15"/>
        <v/>
      </c>
      <c r="DH54" s="40" t="str">
        <f t="shared" si="15"/>
        <v/>
      </c>
      <c r="DI54" s="40" t="str">
        <f t="shared" si="15"/>
        <v/>
      </c>
      <c r="DJ54" s="40" t="str">
        <f t="shared" si="15"/>
        <v/>
      </c>
      <c r="DK54" s="40" t="str">
        <f t="shared" si="15"/>
        <v/>
      </c>
      <c r="DL54" s="40" t="str">
        <f t="shared" si="15"/>
        <v/>
      </c>
      <c r="DM54" s="40" t="str">
        <f t="shared" si="15"/>
        <v/>
      </c>
      <c r="DN54" s="32" t="str">
        <f t="shared" si="15"/>
        <v/>
      </c>
      <c r="DO54" s="40" t="str">
        <f t="shared" si="14"/>
        <v/>
      </c>
      <c r="DP54" s="86" t="str">
        <f t="shared" si="11"/>
        <v/>
      </c>
      <c r="DQ54" s="42" t="str">
        <f t="shared" si="11"/>
        <v/>
      </c>
      <c r="DR54" s="42" t="str">
        <f t="shared" si="11"/>
        <v/>
      </c>
      <c r="DS54" s="42" t="str">
        <f t="shared" si="11"/>
        <v/>
      </c>
      <c r="DT54" s="42" t="str">
        <f t="shared" si="11"/>
        <v/>
      </c>
      <c r="DU54" s="42" t="str">
        <f t="shared" si="11"/>
        <v/>
      </c>
      <c r="DV54" s="50" t="str">
        <f t="shared" si="11"/>
        <v/>
      </c>
      <c r="DW54" s="50" t="str">
        <f t="shared" si="11"/>
        <v/>
      </c>
      <c r="DX54" s="50" t="str">
        <f t="shared" si="11"/>
        <v/>
      </c>
      <c r="DY54" s="50" t="str">
        <f t="shared" si="11"/>
        <v/>
      </c>
      <c r="DZ54" s="42" t="str">
        <f t="shared" si="11"/>
        <v/>
      </c>
      <c r="EA54" s="42" t="str">
        <f t="shared" si="11"/>
        <v/>
      </c>
      <c r="EB54" s="42" t="str">
        <f t="shared" si="11"/>
        <v/>
      </c>
      <c r="EC54" s="51" t="str">
        <f t="shared" si="11"/>
        <v/>
      </c>
      <c r="ED54" s="51" t="str">
        <f t="shared" si="11"/>
        <v/>
      </c>
      <c r="EE54" s="51" t="str">
        <f t="shared" si="11"/>
        <v/>
      </c>
      <c r="EF54" s="51" t="str">
        <f t="shared" ref="EF54:EM77" si="16">IF(ISBLANK(AJ54),"",IF(ISNUMBER(AJ54),"","not_empty"))</f>
        <v/>
      </c>
      <c r="EG54" s="51" t="str">
        <f t="shared" si="16"/>
        <v/>
      </c>
      <c r="EH54" s="51" t="str">
        <f t="shared" si="16"/>
        <v/>
      </c>
      <c r="EI54" s="51" t="str">
        <f t="shared" si="16"/>
        <v/>
      </c>
      <c r="EJ54" s="52" t="str">
        <f t="shared" si="16"/>
        <v/>
      </c>
      <c r="EK54" s="51" t="str">
        <f t="shared" si="16"/>
        <v/>
      </c>
      <c r="EL54" s="51" t="str">
        <f t="shared" si="16"/>
        <v/>
      </c>
      <c r="EM54" s="51" t="str">
        <f t="shared" si="16"/>
        <v/>
      </c>
      <c r="EN54" s="51"/>
      <c r="EO54" s="51"/>
      <c r="EP54" s="51"/>
      <c r="EQ54" s="51"/>
      <c r="ER54" s="51"/>
      <c r="ES54" s="51"/>
      <c r="ET54" s="51"/>
      <c r="EU54" s="86"/>
      <c r="EV54" s="51"/>
      <c r="EW54" s="51"/>
      <c r="EX54" s="42" t="str">
        <f t="shared" si="7"/>
        <v/>
      </c>
      <c r="EY54" s="51" t="str">
        <f t="shared" si="7"/>
        <v/>
      </c>
      <c r="EZ54" s="51"/>
      <c r="FA54" s="51" t="str">
        <f t="shared" si="13"/>
        <v/>
      </c>
      <c r="FB54" s="51" t="str">
        <f t="shared" si="13"/>
        <v/>
      </c>
      <c r="FC54" s="51" t="str">
        <f t="shared" si="13"/>
        <v/>
      </c>
      <c r="FD54" s="51" t="str">
        <f t="shared" si="12"/>
        <v/>
      </c>
      <c r="FE54" s="51" t="str">
        <f t="shared" si="12"/>
        <v/>
      </c>
      <c r="FF54" s="51" t="str">
        <f t="shared" si="12"/>
        <v/>
      </c>
      <c r="FG54" s="51" t="str">
        <f t="shared" si="12"/>
        <v/>
      </c>
      <c r="FH54" s="51" t="str">
        <f t="shared" si="12"/>
        <v/>
      </c>
      <c r="FI54" s="51" t="str">
        <f t="shared" si="12"/>
        <v/>
      </c>
      <c r="FJ54" s="31" t="str">
        <f t="shared" si="12"/>
        <v/>
      </c>
      <c r="FK54" s="34" t="str">
        <f t="shared" si="12"/>
        <v/>
      </c>
      <c r="FL54" s="50" t="str">
        <f t="shared" si="12"/>
        <v/>
      </c>
    </row>
    <row r="55" spans="1:168">
      <c r="A55" s="9">
        <v>50</v>
      </c>
      <c r="B55" s="35" t="s">
        <v>658</v>
      </c>
      <c r="C55" s="129" t="s">
        <v>2083</v>
      </c>
      <c r="D55" s="63">
        <v>102.923</v>
      </c>
      <c r="E55" s="52">
        <v>451.6</v>
      </c>
      <c r="F55" s="52">
        <v>5.1662999999999997</v>
      </c>
      <c r="G55" s="32">
        <v>197</v>
      </c>
      <c r="H55" s="32">
        <v>198.78628543655546</v>
      </c>
      <c r="I55" s="50">
        <v>0.20200000000000001</v>
      </c>
      <c r="J55" s="40">
        <v>1.3</v>
      </c>
      <c r="K55" s="51"/>
      <c r="L55" s="51"/>
      <c r="M55" s="51"/>
      <c r="N55" s="160"/>
      <c r="O55" s="40"/>
      <c r="P55" s="40"/>
      <c r="Q55" s="40"/>
      <c r="R55" s="40"/>
      <c r="S55" s="40"/>
      <c r="T55" s="40"/>
      <c r="U55" s="40"/>
      <c r="V55" s="40"/>
      <c r="W55" s="32">
        <v>24.954519999999999</v>
      </c>
      <c r="X55" s="40">
        <v>282</v>
      </c>
      <c r="Y55" s="42"/>
      <c r="Z55" s="42"/>
      <c r="AA55" s="42"/>
      <c r="AB55" s="42"/>
      <c r="AC55" s="118"/>
      <c r="AD55" s="50">
        <v>23.664924000000003</v>
      </c>
      <c r="AE55" s="50">
        <v>158.14299000000003</v>
      </c>
      <c r="AF55" s="50">
        <v>-119.99942000000001</v>
      </c>
      <c r="AG55" s="50">
        <v>32.637664999999998</v>
      </c>
      <c r="AH55" s="51"/>
      <c r="AI55" s="71">
        <v>0</v>
      </c>
      <c r="AJ55" s="71">
        <v>1500</v>
      </c>
      <c r="AK55" s="51"/>
      <c r="AL55" s="51"/>
      <c r="AM55" s="51"/>
      <c r="AN55" s="51"/>
      <c r="AO55" s="51"/>
      <c r="AP55" s="51"/>
      <c r="AQ55" s="52">
        <v>138</v>
      </c>
      <c r="AR55" s="51"/>
      <c r="AS55" s="51"/>
      <c r="AT55" s="51"/>
      <c r="AU55" s="51"/>
      <c r="AV55" s="51"/>
      <c r="AW55" s="153"/>
      <c r="AX55" s="51"/>
      <c r="AY55" s="51"/>
      <c r="AZ55" s="51"/>
      <c r="BA55" s="51"/>
      <c r="BB55" s="51"/>
      <c r="BC55" s="51"/>
      <c r="BD55" s="51"/>
      <c r="BE55" s="51"/>
      <c r="BF55" s="51"/>
      <c r="BG55" s="51"/>
      <c r="BH55" s="51"/>
      <c r="BI55" s="51"/>
      <c r="BJ55" s="51"/>
      <c r="BK55" s="51"/>
      <c r="BL55" s="51">
        <v>-100</v>
      </c>
      <c r="BM55" s="31">
        <v>1380</v>
      </c>
      <c r="BN55" s="34">
        <v>282</v>
      </c>
      <c r="BO55" s="9">
        <v>3</v>
      </c>
      <c r="BP55" s="58">
        <v>-298.95180000000005</v>
      </c>
      <c r="BQ55" s="31">
        <v>2</v>
      </c>
      <c r="BS55" s="14" t="s">
        <v>658</v>
      </c>
      <c r="BT55" s="14" t="s">
        <v>564</v>
      </c>
      <c r="BU55" s="14" t="s">
        <v>1048</v>
      </c>
      <c r="BV55" s="14" t="s">
        <v>564</v>
      </c>
      <c r="BW55" s="14" t="s">
        <v>196</v>
      </c>
      <c r="BX55" s="14" t="s">
        <v>564</v>
      </c>
      <c r="BY55" s="14" t="s">
        <v>564</v>
      </c>
      <c r="BZ55" s="14" t="s">
        <v>196</v>
      </c>
      <c r="CA55" s="158" t="s">
        <v>196</v>
      </c>
      <c r="CB55" s="14" t="s">
        <v>196</v>
      </c>
      <c r="CC55" s="14" t="s">
        <v>564</v>
      </c>
      <c r="CD55" s="14" t="s">
        <v>196</v>
      </c>
      <c r="CE55" s="14" t="s">
        <v>196</v>
      </c>
      <c r="CF55" s="14" t="s">
        <v>1862</v>
      </c>
      <c r="CG55" s="14" t="s">
        <v>565</v>
      </c>
      <c r="CH55" s="158" t="s">
        <v>196</v>
      </c>
      <c r="CI55" s="14" t="s">
        <v>196</v>
      </c>
      <c r="CJ55" s="14" t="s">
        <v>1866</v>
      </c>
      <c r="CK55" s="14" t="s">
        <v>196</v>
      </c>
      <c r="CL55" s="14" t="s">
        <v>196</v>
      </c>
      <c r="CM55" s="14" t="s">
        <v>564</v>
      </c>
      <c r="CN55" s="14" t="s">
        <v>196</v>
      </c>
      <c r="CO55" s="14" t="s">
        <v>196</v>
      </c>
      <c r="CQ55" s="1"/>
      <c r="CR55" s="1"/>
      <c r="CS55" s="1"/>
      <c r="CW55" s="9">
        <v>906</v>
      </c>
      <c r="CX55" s="35" t="s">
        <v>658</v>
      </c>
      <c r="CY55" s="63" t="s">
        <v>2083</v>
      </c>
      <c r="CZ55" s="52" t="str">
        <f t="shared" si="15"/>
        <v/>
      </c>
      <c r="DA55" s="52" t="str">
        <f t="shared" si="15"/>
        <v/>
      </c>
      <c r="DB55" s="32" t="str">
        <f t="shared" si="15"/>
        <v/>
      </c>
      <c r="DC55" s="32" t="str">
        <f t="shared" si="15"/>
        <v/>
      </c>
      <c r="DD55" s="50" t="str">
        <f t="shared" si="15"/>
        <v/>
      </c>
      <c r="DE55" s="32" t="str">
        <f t="shared" si="15"/>
        <v/>
      </c>
      <c r="DF55" s="40" t="str">
        <f t="shared" si="15"/>
        <v/>
      </c>
      <c r="DG55" s="40" t="str">
        <f t="shared" si="15"/>
        <v/>
      </c>
      <c r="DH55" s="40" t="str">
        <f t="shared" si="15"/>
        <v/>
      </c>
      <c r="DI55" s="40" t="str">
        <f t="shared" si="15"/>
        <v/>
      </c>
      <c r="DJ55" s="40" t="str">
        <f t="shared" si="15"/>
        <v/>
      </c>
      <c r="DK55" s="40" t="str">
        <f t="shared" si="15"/>
        <v/>
      </c>
      <c r="DL55" s="40" t="str">
        <f t="shared" si="15"/>
        <v/>
      </c>
      <c r="DM55" s="40" t="str">
        <f t="shared" si="15"/>
        <v/>
      </c>
      <c r="DN55" s="32" t="str">
        <f t="shared" si="15"/>
        <v/>
      </c>
      <c r="DO55" s="40" t="str">
        <f t="shared" si="14"/>
        <v/>
      </c>
      <c r="DP55" s="86" t="str">
        <f t="shared" si="11"/>
        <v/>
      </c>
      <c r="DQ55" s="42" t="str">
        <f t="shared" si="11"/>
        <v/>
      </c>
      <c r="DR55" s="42" t="str">
        <f t="shared" si="11"/>
        <v/>
      </c>
      <c r="DS55" s="42" t="str">
        <f t="shared" si="11"/>
        <v/>
      </c>
      <c r="DT55" s="42" t="str">
        <f t="shared" si="11"/>
        <v/>
      </c>
      <c r="DU55" s="42" t="str">
        <f t="shared" si="11"/>
        <v/>
      </c>
      <c r="DV55" s="50" t="str">
        <f t="shared" si="11"/>
        <v/>
      </c>
      <c r="DW55" s="107" t="str">
        <f t="shared" si="11"/>
        <v/>
      </c>
      <c r="DX55" s="50" t="str">
        <f t="shared" si="11"/>
        <v/>
      </c>
      <c r="DY55" s="50" t="str">
        <f t="shared" si="11"/>
        <v/>
      </c>
      <c r="DZ55" s="51" t="str">
        <f t="shared" si="11"/>
        <v/>
      </c>
      <c r="EA55" s="71" t="str">
        <f t="shared" si="11"/>
        <v/>
      </c>
      <c r="EB55" s="71" t="str">
        <f t="shared" si="11"/>
        <v/>
      </c>
      <c r="EC55" s="51" t="str">
        <f t="shared" si="11"/>
        <v/>
      </c>
      <c r="ED55" s="51" t="str">
        <f t="shared" si="11"/>
        <v/>
      </c>
      <c r="EE55" s="51" t="str">
        <f t="shared" ref="EE55:EE86" si="17">IF(ISBLANK(AI55),"",IF(ISNUMBER(AI55),"","not_empty"))</f>
        <v/>
      </c>
      <c r="EF55" s="51" t="str">
        <f t="shared" si="16"/>
        <v/>
      </c>
      <c r="EG55" s="51" t="str">
        <f t="shared" si="16"/>
        <v/>
      </c>
      <c r="EH55" s="51" t="str">
        <f t="shared" si="16"/>
        <v/>
      </c>
      <c r="EI55" s="51" t="str">
        <f t="shared" si="16"/>
        <v/>
      </c>
      <c r="EJ55" s="52" t="str">
        <f t="shared" si="16"/>
        <v/>
      </c>
      <c r="EK55" s="51" t="str">
        <f t="shared" si="16"/>
        <v/>
      </c>
      <c r="EL55" s="51" t="str">
        <f t="shared" si="16"/>
        <v/>
      </c>
      <c r="EM55" s="51" t="str">
        <f t="shared" si="16"/>
        <v/>
      </c>
      <c r="EN55" s="51"/>
      <c r="EO55" s="51"/>
      <c r="EP55" s="51"/>
      <c r="EQ55" s="51"/>
      <c r="ER55" s="51"/>
      <c r="ES55" s="51"/>
      <c r="ET55" s="51"/>
      <c r="EU55" s="86"/>
      <c r="EV55" s="51"/>
      <c r="EW55" s="51"/>
      <c r="EX55" s="51" t="str">
        <f t="shared" si="7"/>
        <v/>
      </c>
      <c r="EY55" s="51" t="str">
        <f t="shared" si="7"/>
        <v/>
      </c>
      <c r="EZ55" s="51"/>
      <c r="FA55" s="51" t="str">
        <f t="shared" si="13"/>
        <v/>
      </c>
      <c r="FB55" s="51" t="str">
        <f t="shared" si="13"/>
        <v/>
      </c>
      <c r="FC55" s="51" t="str">
        <f t="shared" si="13"/>
        <v/>
      </c>
      <c r="FD55" s="51" t="str">
        <f t="shared" si="12"/>
        <v/>
      </c>
      <c r="FE55" s="51" t="str">
        <f t="shared" si="12"/>
        <v/>
      </c>
      <c r="FF55" s="51" t="str">
        <f t="shared" si="12"/>
        <v/>
      </c>
      <c r="FG55" s="51" t="str">
        <f t="shared" si="12"/>
        <v/>
      </c>
      <c r="FH55" s="51" t="str">
        <f t="shared" si="12"/>
        <v/>
      </c>
      <c r="FI55" s="51" t="str">
        <f t="shared" si="12"/>
        <v/>
      </c>
      <c r="FJ55" s="31" t="str">
        <f t="shared" si="12"/>
        <v/>
      </c>
      <c r="FK55" s="34" t="str">
        <f t="shared" si="12"/>
        <v/>
      </c>
      <c r="FL55" s="87" t="str">
        <f t="shared" si="12"/>
        <v/>
      </c>
    </row>
    <row r="56" spans="1:168">
      <c r="A56" s="9" t="s">
        <v>2798</v>
      </c>
      <c r="B56" s="8" t="s">
        <v>232</v>
      </c>
      <c r="C56" s="127" t="s">
        <v>2084</v>
      </c>
      <c r="D56" s="170">
        <v>119.378</v>
      </c>
      <c r="E56" s="171">
        <v>536.4</v>
      </c>
      <c r="F56" s="171">
        <v>5.47</v>
      </c>
      <c r="G56" s="172">
        <v>239</v>
      </c>
      <c r="H56" s="172">
        <v>226.31980677071081</v>
      </c>
      <c r="I56" s="173">
        <v>0.216</v>
      </c>
      <c r="J56" s="155">
        <v>1.1000000000000001</v>
      </c>
      <c r="K56" s="155"/>
      <c r="L56" s="155"/>
      <c r="M56" s="155"/>
      <c r="N56" s="155">
        <v>0.53</v>
      </c>
      <c r="O56" s="155">
        <v>298.14999999999998</v>
      </c>
      <c r="P56" s="155">
        <v>-4.7889999999999997</v>
      </c>
      <c r="Q56" s="155">
        <v>12.343999999999999</v>
      </c>
      <c r="R56" s="155"/>
      <c r="S56" s="155">
        <v>0</v>
      </c>
      <c r="T56" s="155">
        <v>100</v>
      </c>
      <c r="U56" s="155">
        <v>5.3890000000000002</v>
      </c>
      <c r="V56" s="155">
        <v>340.2</v>
      </c>
      <c r="W56" s="155">
        <v>29.73</v>
      </c>
      <c r="X56" s="155">
        <v>334.3</v>
      </c>
      <c r="Y56" s="155">
        <v>20.866</v>
      </c>
      <c r="Z56" s="155">
        <v>2696.79</v>
      </c>
      <c r="AA56" s="155">
        <v>-46.16</v>
      </c>
      <c r="AB56" s="155">
        <v>260</v>
      </c>
      <c r="AC56" s="155">
        <v>370</v>
      </c>
      <c r="AD56" s="155">
        <v>24.004000000000001</v>
      </c>
      <c r="AE56" s="155">
        <v>189.3</v>
      </c>
      <c r="AF56" s="155">
        <v>-184.1</v>
      </c>
      <c r="AG56" s="155">
        <v>66.569999999999993</v>
      </c>
      <c r="AH56" s="155">
        <v>0</v>
      </c>
      <c r="AI56" s="155">
        <v>10</v>
      </c>
      <c r="AJ56" s="164">
        <v>1000</v>
      </c>
      <c r="AK56" s="155">
        <v>0.94</v>
      </c>
      <c r="AL56" s="155">
        <v>20</v>
      </c>
      <c r="AM56" s="155"/>
      <c r="AN56" s="155"/>
      <c r="AO56" s="155"/>
      <c r="AP56" s="173">
        <v>9.5</v>
      </c>
      <c r="AQ56" s="155">
        <v>209.5</v>
      </c>
      <c r="AR56" s="155"/>
      <c r="AS56" s="155"/>
      <c r="AT56" s="155"/>
      <c r="AU56" s="155"/>
      <c r="AV56" s="155"/>
      <c r="AW56" s="155">
        <v>8.8800000000000004E-2</v>
      </c>
      <c r="AX56" s="155">
        <v>25</v>
      </c>
      <c r="AY56" s="155">
        <v>1.75</v>
      </c>
      <c r="AZ56" s="155">
        <v>-20</v>
      </c>
      <c r="BA56" s="155">
        <v>100</v>
      </c>
      <c r="BB56" s="155"/>
      <c r="BC56" s="155"/>
      <c r="BD56" s="155"/>
      <c r="BE56" s="155"/>
      <c r="BF56" s="155"/>
      <c r="BG56" s="155"/>
      <c r="BH56" s="155"/>
      <c r="BI56" s="155"/>
      <c r="BJ56" s="155"/>
      <c r="BK56" s="174"/>
      <c r="BL56" s="155">
        <v>3</v>
      </c>
      <c r="BM56" s="155">
        <v>1489</v>
      </c>
      <c r="BN56" s="155">
        <v>293.14999999999998</v>
      </c>
      <c r="BO56" s="9">
        <v>3</v>
      </c>
      <c r="BP56" s="155">
        <v>-101.3</v>
      </c>
      <c r="BQ56" s="59">
        <v>2</v>
      </c>
      <c r="BS56" s="14" t="s">
        <v>232</v>
      </c>
      <c r="BT56" s="14" t="s">
        <v>202</v>
      </c>
      <c r="BU56" s="14" t="s">
        <v>1048</v>
      </c>
      <c r="BV56" s="14" t="s">
        <v>203</v>
      </c>
      <c r="BW56" s="14" t="s">
        <v>202</v>
      </c>
      <c r="BX56" s="14" t="s">
        <v>200</v>
      </c>
      <c r="BY56" s="14" t="s">
        <v>200</v>
      </c>
      <c r="BZ56" s="14" t="s">
        <v>204</v>
      </c>
      <c r="CA56" s="158" t="s">
        <v>205</v>
      </c>
      <c r="CB56" s="14" t="s">
        <v>1941</v>
      </c>
      <c r="CC56" s="14" t="s">
        <v>202</v>
      </c>
      <c r="CD56" s="14" t="s">
        <v>75</v>
      </c>
      <c r="CE56" s="14" t="s">
        <v>196</v>
      </c>
      <c r="CF56" s="14" t="s">
        <v>1862</v>
      </c>
      <c r="CG56" s="14" t="s">
        <v>191</v>
      </c>
      <c r="CH56" s="158" t="s">
        <v>206</v>
      </c>
      <c r="CI56" s="14" t="s">
        <v>196</v>
      </c>
      <c r="CJ56" s="14" t="s">
        <v>1866</v>
      </c>
      <c r="CK56" s="14" t="s">
        <v>196</v>
      </c>
      <c r="CL56" s="14" t="s">
        <v>196</v>
      </c>
      <c r="CM56" s="14" t="s">
        <v>75</v>
      </c>
      <c r="CN56" s="14" t="s">
        <v>75</v>
      </c>
      <c r="CO56" s="14" t="s">
        <v>75</v>
      </c>
      <c r="CQ56" s="1"/>
      <c r="CR56" s="1"/>
      <c r="CS56" s="1"/>
      <c r="CW56" s="77">
        <v>826</v>
      </c>
      <c r="CX56" s="8" t="s">
        <v>232</v>
      </c>
      <c r="CY56" s="62" t="s">
        <v>2084</v>
      </c>
      <c r="CZ56" s="53" t="str">
        <f t="shared" si="15"/>
        <v/>
      </c>
      <c r="DA56" s="53" t="str">
        <f t="shared" si="15"/>
        <v/>
      </c>
      <c r="DB56" s="66" t="str">
        <f t="shared" si="15"/>
        <v/>
      </c>
      <c r="DC56" s="66" t="str">
        <f t="shared" si="15"/>
        <v/>
      </c>
      <c r="DD56" s="49" t="str">
        <f t="shared" si="15"/>
        <v/>
      </c>
      <c r="DE56" s="9" t="str">
        <f t="shared" si="15"/>
        <v/>
      </c>
      <c r="DF56" s="9" t="str">
        <f t="shared" si="15"/>
        <v/>
      </c>
      <c r="DG56" s="9" t="str">
        <f t="shared" si="15"/>
        <v/>
      </c>
      <c r="DH56" s="9" t="str">
        <f t="shared" si="15"/>
        <v/>
      </c>
      <c r="DI56" s="9" t="str">
        <f t="shared" si="15"/>
        <v/>
      </c>
      <c r="DJ56" s="9" t="str">
        <f t="shared" si="15"/>
        <v/>
      </c>
      <c r="DK56" s="9" t="str">
        <f t="shared" si="15"/>
        <v/>
      </c>
      <c r="DL56" s="9" t="str">
        <f t="shared" si="15"/>
        <v/>
      </c>
      <c r="DM56" s="9" t="str">
        <f t="shared" si="15"/>
        <v/>
      </c>
      <c r="DN56" s="9" t="str">
        <f t="shared" si="15"/>
        <v/>
      </c>
      <c r="DO56" s="9" t="str">
        <f t="shared" si="14"/>
        <v/>
      </c>
      <c r="DP56" s="30" t="str">
        <f t="shared" si="14"/>
        <v/>
      </c>
      <c r="DQ56" s="9" t="str">
        <f t="shared" si="14"/>
        <v/>
      </c>
      <c r="DR56" s="9" t="str">
        <f t="shared" si="14"/>
        <v/>
      </c>
      <c r="DS56" s="9" t="str">
        <f t="shared" si="14"/>
        <v/>
      </c>
      <c r="DT56" s="9" t="str">
        <f t="shared" si="14"/>
        <v/>
      </c>
      <c r="DU56" s="9" t="str">
        <f t="shared" si="14"/>
        <v/>
      </c>
      <c r="DV56" s="9" t="str">
        <f t="shared" si="14"/>
        <v/>
      </c>
      <c r="DW56" s="9" t="str">
        <f t="shared" si="14"/>
        <v/>
      </c>
      <c r="DX56" s="9" t="str">
        <f t="shared" si="14"/>
        <v/>
      </c>
      <c r="DY56" s="9" t="str">
        <f t="shared" si="14"/>
        <v/>
      </c>
      <c r="DZ56" s="9" t="str">
        <f t="shared" si="14"/>
        <v/>
      </c>
      <c r="EA56" s="9" t="str">
        <f t="shared" si="14"/>
        <v/>
      </c>
      <c r="EB56" s="41" t="str">
        <f t="shared" si="14"/>
        <v/>
      </c>
      <c r="EC56" s="9" t="str">
        <f t="shared" si="14"/>
        <v/>
      </c>
      <c r="ED56" s="9" t="str">
        <f t="shared" si="14"/>
        <v/>
      </c>
      <c r="EE56" s="9" t="str">
        <f t="shared" si="17"/>
        <v/>
      </c>
      <c r="EF56" s="9" t="str">
        <f t="shared" si="16"/>
        <v/>
      </c>
      <c r="EG56" s="9" t="str">
        <f t="shared" si="16"/>
        <v/>
      </c>
      <c r="EH56" s="9" t="str">
        <f t="shared" si="16"/>
        <v/>
      </c>
      <c r="EI56" s="49" t="str">
        <f t="shared" si="16"/>
        <v/>
      </c>
      <c r="EJ56" s="9" t="str">
        <f t="shared" si="16"/>
        <v/>
      </c>
      <c r="EK56" s="9" t="str">
        <f t="shared" si="16"/>
        <v/>
      </c>
      <c r="EL56" s="9" t="str">
        <f t="shared" si="16"/>
        <v/>
      </c>
      <c r="EM56" s="9" t="str">
        <f t="shared" si="16"/>
        <v/>
      </c>
      <c r="EN56" s="9"/>
      <c r="EO56" s="9"/>
      <c r="EP56" s="9"/>
      <c r="EQ56" s="9"/>
      <c r="ER56" s="9"/>
      <c r="ES56" s="9">
        <v>8.8800000000000004E-2</v>
      </c>
      <c r="ET56" s="9">
        <v>25</v>
      </c>
      <c r="EU56" s="30">
        <v>1.75</v>
      </c>
      <c r="EV56" s="9">
        <v>-20</v>
      </c>
      <c r="EW56" s="9">
        <v>100</v>
      </c>
      <c r="EX56" s="9" t="str">
        <f t="shared" si="7"/>
        <v/>
      </c>
      <c r="EY56" s="9" t="str">
        <f t="shared" si="7"/>
        <v/>
      </c>
      <c r="EZ56" s="9"/>
      <c r="FA56" s="9" t="str">
        <f t="shared" si="13"/>
        <v/>
      </c>
      <c r="FB56" s="9" t="str">
        <f t="shared" si="13"/>
        <v/>
      </c>
      <c r="FC56" s="9" t="str">
        <f t="shared" si="13"/>
        <v/>
      </c>
      <c r="FD56" s="9" t="str">
        <f t="shared" si="12"/>
        <v/>
      </c>
      <c r="FE56" s="9" t="str">
        <f t="shared" si="12"/>
        <v/>
      </c>
      <c r="FF56" s="9" t="str">
        <f t="shared" si="12"/>
        <v/>
      </c>
      <c r="FG56" s="9" t="str">
        <f t="shared" si="12"/>
        <v/>
      </c>
      <c r="FH56" s="38" t="str">
        <f t="shared" si="12"/>
        <v/>
      </c>
      <c r="FI56" s="9" t="str">
        <f t="shared" si="12"/>
        <v/>
      </c>
      <c r="FJ56" s="9" t="str">
        <f t="shared" si="12"/>
        <v/>
      </c>
      <c r="FK56" s="9" t="str">
        <f t="shared" si="12"/>
        <v/>
      </c>
      <c r="FL56" s="49" t="str">
        <f t="shared" si="12"/>
        <v/>
      </c>
    </row>
    <row r="57" spans="1:168">
      <c r="A57" s="9">
        <v>52</v>
      </c>
      <c r="B57" s="35" t="s">
        <v>233</v>
      </c>
      <c r="C57" s="129" t="s">
        <v>2085</v>
      </c>
      <c r="D57" s="63">
        <v>27.026</v>
      </c>
      <c r="E57" s="52">
        <v>456.8</v>
      </c>
      <c r="F57" s="52">
        <v>5.3891600000000004</v>
      </c>
      <c r="G57" s="32">
        <v>139</v>
      </c>
      <c r="H57" s="32">
        <v>108.46491458895146</v>
      </c>
      <c r="I57" s="50">
        <v>0.40699999999999997</v>
      </c>
      <c r="J57" s="40">
        <v>3</v>
      </c>
      <c r="K57" s="51"/>
      <c r="L57" s="51"/>
      <c r="M57" s="51"/>
      <c r="N57" s="160">
        <v>0.20580773117257256</v>
      </c>
      <c r="O57" s="40">
        <v>298.14999999999998</v>
      </c>
      <c r="P57" s="40"/>
      <c r="Q57" s="40"/>
      <c r="R57" s="40"/>
      <c r="S57" s="40"/>
      <c r="T57" s="40"/>
      <c r="U57" s="40"/>
      <c r="V57" s="40"/>
      <c r="W57" s="32">
        <v>25.235049000000004</v>
      </c>
      <c r="X57" s="40">
        <v>298.89999999999998</v>
      </c>
      <c r="Y57" s="42">
        <v>21.406570018216133</v>
      </c>
      <c r="Z57" s="42">
        <v>2585.8000000000002</v>
      </c>
      <c r="AA57" s="42">
        <v>-37.15</v>
      </c>
      <c r="AB57" s="42">
        <v>234</v>
      </c>
      <c r="AC57" s="42">
        <v>330</v>
      </c>
      <c r="AD57" s="50">
        <v>21.864514000000003</v>
      </c>
      <c r="AE57" s="50">
        <v>60.627760000000002</v>
      </c>
      <c r="AF57" s="50">
        <v>-49.615950000000012</v>
      </c>
      <c r="AG57" s="50">
        <v>18.154832000000006</v>
      </c>
      <c r="AH57" s="51"/>
      <c r="AI57" s="71">
        <v>10</v>
      </c>
      <c r="AJ57" s="71">
        <v>1500</v>
      </c>
      <c r="AK57" s="51"/>
      <c r="AL57" s="51"/>
      <c r="AM57" s="51"/>
      <c r="AN57" s="51"/>
      <c r="AO57" s="51"/>
      <c r="AP57" s="51"/>
      <c r="AQ57" s="52">
        <v>259.89999999999998</v>
      </c>
      <c r="AR57" s="51"/>
      <c r="AS57" s="51"/>
      <c r="AT57" s="51"/>
      <c r="AU57" s="51"/>
      <c r="AV57" s="51"/>
      <c r="AW57" s="153"/>
      <c r="AX57" s="51"/>
      <c r="AY57" s="51"/>
      <c r="AZ57" s="51"/>
      <c r="BA57" s="51"/>
      <c r="BB57" s="51"/>
      <c r="BC57" s="51"/>
      <c r="BD57" s="51"/>
      <c r="BE57" s="51"/>
      <c r="BF57" s="51"/>
      <c r="BG57" s="51"/>
      <c r="BH57" s="51"/>
      <c r="BI57" s="51"/>
      <c r="BJ57" s="51"/>
      <c r="BK57" s="51"/>
      <c r="BL57" s="51">
        <v>-100</v>
      </c>
      <c r="BM57" s="31">
        <v>688</v>
      </c>
      <c r="BN57" s="34">
        <v>293</v>
      </c>
      <c r="BO57" s="9">
        <v>2</v>
      </c>
      <c r="BP57" s="58">
        <v>130.6344</v>
      </c>
      <c r="BQ57" s="31">
        <v>3</v>
      </c>
      <c r="BS57" s="14" t="s">
        <v>233</v>
      </c>
      <c r="BT57" s="14" t="s">
        <v>564</v>
      </c>
      <c r="BU57" s="14" t="s">
        <v>1048</v>
      </c>
      <c r="BV57" s="14" t="s">
        <v>564</v>
      </c>
      <c r="BW57" s="14" t="s">
        <v>564</v>
      </c>
      <c r="BX57" s="14" t="s">
        <v>564</v>
      </c>
      <c r="BY57" s="14" t="s">
        <v>564</v>
      </c>
      <c r="BZ57" s="14" t="s">
        <v>564</v>
      </c>
      <c r="CA57" s="158" t="s">
        <v>196</v>
      </c>
      <c r="CB57" s="14" t="s">
        <v>196</v>
      </c>
      <c r="CC57" s="14" t="s">
        <v>564</v>
      </c>
      <c r="CD57" s="14" t="s">
        <v>196</v>
      </c>
      <c r="CE57" s="14" t="s">
        <v>196</v>
      </c>
      <c r="CF57" s="14" t="s">
        <v>1862</v>
      </c>
      <c r="CG57" s="14" t="s">
        <v>565</v>
      </c>
      <c r="CH57" s="158" t="s">
        <v>196</v>
      </c>
      <c r="CI57" s="14" t="s">
        <v>196</v>
      </c>
      <c r="CJ57" s="14" t="s">
        <v>1866</v>
      </c>
      <c r="CK57" s="14" t="s">
        <v>196</v>
      </c>
      <c r="CL57" s="14" t="s">
        <v>196</v>
      </c>
      <c r="CM57" s="14" t="s">
        <v>564</v>
      </c>
      <c r="CN57" s="14" t="s">
        <v>196</v>
      </c>
      <c r="CO57" s="14" t="s">
        <v>196</v>
      </c>
      <c r="CQ57" s="1"/>
      <c r="CR57" s="1"/>
      <c r="CS57" s="1"/>
      <c r="CW57" s="77">
        <v>602</v>
      </c>
      <c r="CX57" s="35" t="s">
        <v>233</v>
      </c>
      <c r="CY57" s="63" t="s">
        <v>2085</v>
      </c>
      <c r="CZ57" s="52" t="str">
        <f t="shared" si="15"/>
        <v/>
      </c>
      <c r="DA57" s="52" t="str">
        <f t="shared" si="15"/>
        <v/>
      </c>
      <c r="DB57" s="32" t="str">
        <f t="shared" si="15"/>
        <v/>
      </c>
      <c r="DC57" s="32" t="str">
        <f t="shared" si="15"/>
        <v/>
      </c>
      <c r="DD57" s="50" t="str">
        <f t="shared" si="15"/>
        <v/>
      </c>
      <c r="DE57" s="32" t="str">
        <f t="shared" si="15"/>
        <v/>
      </c>
      <c r="DF57" s="40" t="str">
        <f t="shared" si="15"/>
        <v/>
      </c>
      <c r="DG57" s="40" t="str">
        <f t="shared" si="15"/>
        <v/>
      </c>
      <c r="DH57" s="40" t="str">
        <f t="shared" si="15"/>
        <v/>
      </c>
      <c r="DI57" s="40" t="str">
        <f t="shared" si="15"/>
        <v/>
      </c>
      <c r="DJ57" s="40" t="str">
        <f t="shared" si="15"/>
        <v/>
      </c>
      <c r="DK57" s="40" t="str">
        <f t="shared" si="15"/>
        <v/>
      </c>
      <c r="DL57" s="40" t="str">
        <f t="shared" si="15"/>
        <v/>
      </c>
      <c r="DM57" s="40" t="str">
        <f t="shared" si="15"/>
        <v/>
      </c>
      <c r="DN57" s="32" t="str">
        <f t="shared" si="15"/>
        <v/>
      </c>
      <c r="DO57" s="40" t="str">
        <f t="shared" si="14"/>
        <v/>
      </c>
      <c r="DP57" s="86" t="str">
        <f t="shared" si="14"/>
        <v/>
      </c>
      <c r="DQ57" s="42" t="str">
        <f t="shared" si="14"/>
        <v/>
      </c>
      <c r="DR57" s="42" t="str">
        <f t="shared" si="14"/>
        <v/>
      </c>
      <c r="DS57" s="42" t="str">
        <f t="shared" si="14"/>
        <v/>
      </c>
      <c r="DT57" s="42" t="str">
        <f t="shared" si="14"/>
        <v/>
      </c>
      <c r="DU57" s="42" t="str">
        <f t="shared" si="14"/>
        <v/>
      </c>
      <c r="DV57" s="50" t="str">
        <f t="shared" si="14"/>
        <v/>
      </c>
      <c r="DW57" s="50" t="str">
        <f t="shared" si="14"/>
        <v/>
      </c>
      <c r="DX57" s="50" t="str">
        <f t="shared" si="14"/>
        <v/>
      </c>
      <c r="DY57" s="50" t="str">
        <f t="shared" si="14"/>
        <v/>
      </c>
      <c r="DZ57" s="51" t="str">
        <f t="shared" si="14"/>
        <v/>
      </c>
      <c r="EA57" s="71" t="str">
        <f t="shared" si="14"/>
        <v/>
      </c>
      <c r="EB57" s="71" t="str">
        <f t="shared" si="14"/>
        <v/>
      </c>
      <c r="EC57" s="51" t="str">
        <f t="shared" si="14"/>
        <v/>
      </c>
      <c r="ED57" s="51" t="str">
        <f t="shared" si="14"/>
        <v/>
      </c>
      <c r="EE57" s="51" t="str">
        <f t="shared" si="17"/>
        <v/>
      </c>
      <c r="EF57" s="51" t="str">
        <f t="shared" si="16"/>
        <v/>
      </c>
      <c r="EG57" s="51" t="str">
        <f t="shared" si="16"/>
        <v/>
      </c>
      <c r="EH57" s="51" t="str">
        <f t="shared" si="16"/>
        <v/>
      </c>
      <c r="EI57" s="51" t="str">
        <f t="shared" si="16"/>
        <v/>
      </c>
      <c r="EJ57" s="52" t="str">
        <f t="shared" si="16"/>
        <v/>
      </c>
      <c r="EK57" s="51" t="str">
        <f t="shared" si="16"/>
        <v/>
      </c>
      <c r="EL57" s="51" t="str">
        <f t="shared" si="16"/>
        <v/>
      </c>
      <c r="EM57" s="51" t="str">
        <f t="shared" si="16"/>
        <v/>
      </c>
      <c r="EN57" s="51"/>
      <c r="EO57" s="51"/>
      <c r="EP57" s="51"/>
      <c r="EQ57" s="51"/>
      <c r="ER57" s="51"/>
      <c r="ES57" s="51"/>
      <c r="ET57" s="51"/>
      <c r="EU57" s="86"/>
      <c r="EV57" s="51"/>
      <c r="EW57" s="51"/>
      <c r="EX57" s="51" t="str">
        <f t="shared" si="7"/>
        <v/>
      </c>
      <c r="EY57" s="51" t="str">
        <f t="shared" si="7"/>
        <v/>
      </c>
      <c r="EZ57" s="51"/>
      <c r="FA57" s="51" t="str">
        <f t="shared" si="13"/>
        <v/>
      </c>
      <c r="FB57" s="51" t="str">
        <f t="shared" si="13"/>
        <v/>
      </c>
      <c r="FC57" s="51" t="str">
        <f t="shared" si="13"/>
        <v/>
      </c>
      <c r="FD57" s="51" t="str">
        <f t="shared" si="12"/>
        <v/>
      </c>
      <c r="FE57" s="51" t="str">
        <f t="shared" si="12"/>
        <v/>
      </c>
      <c r="FF57" s="51" t="str">
        <f t="shared" si="12"/>
        <v/>
      </c>
      <c r="FG57" s="51" t="str">
        <f t="shared" si="12"/>
        <v/>
      </c>
      <c r="FH57" s="51" t="str">
        <f t="shared" si="12"/>
        <v/>
      </c>
      <c r="FI57" s="51" t="str">
        <f t="shared" si="12"/>
        <v/>
      </c>
      <c r="FJ57" s="31" t="str">
        <f t="shared" si="12"/>
        <v/>
      </c>
      <c r="FK57" s="34" t="str">
        <f t="shared" si="12"/>
        <v/>
      </c>
      <c r="FL57" s="87" t="str">
        <f t="shared" si="12"/>
        <v/>
      </c>
    </row>
    <row r="58" spans="1:168">
      <c r="A58" s="9">
        <v>53</v>
      </c>
      <c r="B58" s="35" t="s">
        <v>234</v>
      </c>
      <c r="C58" s="129" t="s">
        <v>2086</v>
      </c>
      <c r="D58" s="63">
        <v>173.83500000000001</v>
      </c>
      <c r="E58" s="52">
        <v>583</v>
      </c>
      <c r="F58" s="52">
        <v>7.1923000000000004</v>
      </c>
      <c r="G58" s="32"/>
      <c r="H58" s="32">
        <v>191.51228028131086</v>
      </c>
      <c r="I58" s="50">
        <v>0.35858269020577177</v>
      </c>
      <c r="J58" s="40">
        <v>1.9</v>
      </c>
      <c r="K58" s="51"/>
      <c r="L58" s="51"/>
      <c r="M58" s="51"/>
      <c r="N58" s="160">
        <v>0.96214541357012173</v>
      </c>
      <c r="O58" s="40">
        <v>298.14999999999998</v>
      </c>
      <c r="P58" s="40"/>
      <c r="Q58" s="40"/>
      <c r="R58" s="40"/>
      <c r="S58" s="40"/>
      <c r="T58" s="40"/>
      <c r="U58" s="40"/>
      <c r="V58" s="40"/>
      <c r="W58" s="32"/>
      <c r="X58" s="40">
        <v>370</v>
      </c>
      <c r="Y58" s="42"/>
      <c r="Z58" s="42"/>
      <c r="AA58" s="42"/>
      <c r="AB58" s="42"/>
      <c r="AC58" s="42"/>
      <c r="AD58" s="50"/>
      <c r="AE58" s="50"/>
      <c r="AF58" s="50"/>
      <c r="AG58" s="50"/>
      <c r="AH58" s="51"/>
      <c r="AI58" s="51"/>
      <c r="AJ58" s="51"/>
      <c r="AK58" s="51"/>
      <c r="AL58" s="51"/>
      <c r="AM58" s="51"/>
      <c r="AN58" s="51"/>
      <c r="AO58" s="51"/>
      <c r="AP58" s="51"/>
      <c r="AQ58" s="52">
        <v>220.6</v>
      </c>
      <c r="AR58" s="51"/>
      <c r="AS58" s="51"/>
      <c r="AT58" s="51"/>
      <c r="AU58" s="51"/>
      <c r="AV58" s="51"/>
      <c r="AW58" s="153"/>
      <c r="AX58" s="51"/>
      <c r="AY58" s="51"/>
      <c r="AZ58" s="51"/>
      <c r="BA58" s="51"/>
      <c r="BB58" s="51"/>
      <c r="BC58" s="51"/>
      <c r="BD58" s="51"/>
      <c r="BE58" s="51"/>
      <c r="BF58" s="51"/>
      <c r="BG58" s="51"/>
      <c r="BH58" s="51"/>
      <c r="BI58" s="51"/>
      <c r="BJ58" s="51"/>
      <c r="BK58" s="51"/>
      <c r="BL58" s="51">
        <v>-100</v>
      </c>
      <c r="BM58" s="31">
        <v>2500</v>
      </c>
      <c r="BN58" s="34">
        <v>293</v>
      </c>
      <c r="BO58" s="9">
        <v>3</v>
      </c>
      <c r="BP58" s="58">
        <v>-4.1870000000000003</v>
      </c>
      <c r="BQ58" s="31">
        <v>1</v>
      </c>
      <c r="BS58" s="14" t="s">
        <v>234</v>
      </c>
      <c r="BT58" s="14" t="s">
        <v>1904</v>
      </c>
      <c r="BU58" s="14" t="s">
        <v>196</v>
      </c>
      <c r="BV58" s="14" t="s">
        <v>564</v>
      </c>
      <c r="BW58" s="14" t="s">
        <v>196</v>
      </c>
      <c r="BX58" s="14" t="s">
        <v>196</v>
      </c>
      <c r="BY58" s="14" t="s">
        <v>564</v>
      </c>
      <c r="BZ58" s="14" t="s">
        <v>564</v>
      </c>
      <c r="CA58" s="158" t="s">
        <v>196</v>
      </c>
      <c r="CB58" s="14" t="s">
        <v>196</v>
      </c>
      <c r="CC58" s="14" t="s">
        <v>196</v>
      </c>
      <c r="CD58" s="14" t="s">
        <v>196</v>
      </c>
      <c r="CE58" s="14" t="s">
        <v>196</v>
      </c>
      <c r="CF58" s="14" t="s">
        <v>1862</v>
      </c>
      <c r="CG58" s="14" t="s">
        <v>565</v>
      </c>
      <c r="CH58" s="158" t="s">
        <v>196</v>
      </c>
      <c r="CI58" s="14" t="s">
        <v>196</v>
      </c>
      <c r="CJ58" s="14" t="s">
        <v>1866</v>
      </c>
      <c r="CK58" s="14" t="s">
        <v>196</v>
      </c>
      <c r="CL58" s="14" t="s">
        <v>196</v>
      </c>
      <c r="CM58" s="14" t="s">
        <v>564</v>
      </c>
      <c r="CN58" s="14" t="s">
        <v>196</v>
      </c>
      <c r="CO58" s="14" t="s">
        <v>196</v>
      </c>
      <c r="CQ58" s="1"/>
      <c r="CR58" s="1"/>
      <c r="CS58" s="1"/>
      <c r="CW58" s="77">
        <v>871</v>
      </c>
      <c r="CX58" s="35" t="s">
        <v>234</v>
      </c>
      <c r="CY58" s="63" t="s">
        <v>2086</v>
      </c>
      <c r="CZ58" s="52" t="str">
        <f t="shared" si="15"/>
        <v/>
      </c>
      <c r="DA58" s="52" t="str">
        <f t="shared" si="15"/>
        <v/>
      </c>
      <c r="DB58" s="32" t="str">
        <f t="shared" si="15"/>
        <v/>
      </c>
      <c r="DC58" s="32" t="str">
        <f t="shared" si="15"/>
        <v/>
      </c>
      <c r="DD58" s="50" t="str">
        <f t="shared" si="15"/>
        <v/>
      </c>
      <c r="DE58" s="32" t="str">
        <f t="shared" si="15"/>
        <v/>
      </c>
      <c r="DF58" s="40" t="str">
        <f t="shared" si="15"/>
        <v/>
      </c>
      <c r="DG58" s="40" t="str">
        <f t="shared" si="15"/>
        <v/>
      </c>
      <c r="DH58" s="40" t="str">
        <f t="shared" si="15"/>
        <v/>
      </c>
      <c r="DI58" s="40" t="str">
        <f t="shared" si="15"/>
        <v/>
      </c>
      <c r="DJ58" s="40" t="str">
        <f t="shared" si="15"/>
        <v/>
      </c>
      <c r="DK58" s="40" t="str">
        <f t="shared" si="15"/>
        <v/>
      </c>
      <c r="DL58" s="40" t="str">
        <f t="shared" si="15"/>
        <v/>
      </c>
      <c r="DM58" s="40" t="str">
        <f t="shared" si="15"/>
        <v/>
      </c>
      <c r="DN58" s="32" t="str">
        <f t="shared" si="15"/>
        <v/>
      </c>
      <c r="DO58" s="40" t="str">
        <f t="shared" si="14"/>
        <v/>
      </c>
      <c r="DP58" s="86" t="str">
        <f t="shared" si="14"/>
        <v/>
      </c>
      <c r="DQ58" s="42" t="str">
        <f t="shared" si="14"/>
        <v/>
      </c>
      <c r="DR58" s="42" t="str">
        <f t="shared" si="14"/>
        <v/>
      </c>
      <c r="DS58" s="42" t="str">
        <f t="shared" si="14"/>
        <v/>
      </c>
      <c r="DT58" s="42" t="str">
        <f t="shared" si="14"/>
        <v/>
      </c>
      <c r="DU58" s="42" t="str">
        <f t="shared" si="14"/>
        <v/>
      </c>
      <c r="DV58" s="50" t="str">
        <f t="shared" si="14"/>
        <v/>
      </c>
      <c r="DW58" s="50" t="str">
        <f t="shared" si="14"/>
        <v/>
      </c>
      <c r="DX58" s="50" t="str">
        <f t="shared" si="14"/>
        <v/>
      </c>
      <c r="DY58" s="50" t="str">
        <f t="shared" si="14"/>
        <v/>
      </c>
      <c r="DZ58" s="51" t="str">
        <f t="shared" si="14"/>
        <v/>
      </c>
      <c r="EA58" s="51" t="str">
        <f t="shared" si="14"/>
        <v/>
      </c>
      <c r="EB58" s="51" t="str">
        <f t="shared" si="14"/>
        <v/>
      </c>
      <c r="EC58" s="51" t="str">
        <f t="shared" si="14"/>
        <v/>
      </c>
      <c r="ED58" s="51" t="str">
        <f t="shared" si="14"/>
        <v/>
      </c>
      <c r="EE58" s="51" t="str">
        <f t="shared" si="17"/>
        <v/>
      </c>
      <c r="EF58" s="51" t="str">
        <f t="shared" si="16"/>
        <v/>
      </c>
      <c r="EG58" s="51" t="str">
        <f t="shared" si="16"/>
        <v/>
      </c>
      <c r="EH58" s="51" t="str">
        <f t="shared" si="16"/>
        <v/>
      </c>
      <c r="EI58" s="51" t="str">
        <f t="shared" si="16"/>
        <v/>
      </c>
      <c r="EJ58" s="52" t="str">
        <f t="shared" si="16"/>
        <v/>
      </c>
      <c r="EK58" s="51" t="str">
        <f t="shared" si="16"/>
        <v/>
      </c>
      <c r="EL58" s="51" t="str">
        <f t="shared" si="16"/>
        <v/>
      </c>
      <c r="EM58" s="51" t="str">
        <f t="shared" si="16"/>
        <v/>
      </c>
      <c r="EN58" s="51"/>
      <c r="EO58" s="51"/>
      <c r="EP58" s="51"/>
      <c r="EQ58" s="51"/>
      <c r="ER58" s="51"/>
      <c r="ES58" s="51"/>
      <c r="ET58" s="51"/>
      <c r="EU58" s="86"/>
      <c r="EV58" s="51"/>
      <c r="EW58" s="51"/>
      <c r="EX58" s="51" t="str">
        <f t="shared" si="7"/>
        <v/>
      </c>
      <c r="EY58" s="51" t="str">
        <f t="shared" si="7"/>
        <v/>
      </c>
      <c r="EZ58" s="51"/>
      <c r="FA58" s="51" t="str">
        <f t="shared" si="13"/>
        <v/>
      </c>
      <c r="FB58" s="51" t="str">
        <f t="shared" si="13"/>
        <v/>
      </c>
      <c r="FC58" s="51" t="str">
        <f t="shared" si="13"/>
        <v/>
      </c>
      <c r="FD58" s="51" t="str">
        <f t="shared" si="12"/>
        <v/>
      </c>
      <c r="FE58" s="51" t="str">
        <f t="shared" si="12"/>
        <v/>
      </c>
      <c r="FF58" s="51" t="str">
        <f t="shared" si="12"/>
        <v/>
      </c>
      <c r="FG58" s="51" t="str">
        <f t="shared" si="12"/>
        <v/>
      </c>
      <c r="FH58" s="51" t="str">
        <f t="shared" si="12"/>
        <v/>
      </c>
      <c r="FI58" s="51" t="str">
        <f t="shared" si="12"/>
        <v/>
      </c>
      <c r="FJ58" s="31" t="str">
        <f t="shared" si="12"/>
        <v/>
      </c>
      <c r="FK58" s="34" t="str">
        <f t="shared" si="12"/>
        <v/>
      </c>
      <c r="FL58" s="87" t="str">
        <f t="shared" si="12"/>
        <v/>
      </c>
    </row>
    <row r="59" spans="1:168">
      <c r="A59" s="9">
        <v>54</v>
      </c>
      <c r="B59" s="35" t="s">
        <v>235</v>
      </c>
      <c r="C59" s="129" t="s">
        <v>3037</v>
      </c>
      <c r="D59" s="63">
        <v>84.933000000000007</v>
      </c>
      <c r="E59" s="52">
        <v>510</v>
      </c>
      <c r="F59" s="52">
        <v>6.0780000000000003</v>
      </c>
      <c r="G59" s="32">
        <v>193</v>
      </c>
      <c r="H59" s="32">
        <v>176.46421215569964</v>
      </c>
      <c r="I59" s="50">
        <v>0.193</v>
      </c>
      <c r="J59" s="40">
        <v>1.8</v>
      </c>
      <c r="K59" s="51"/>
      <c r="L59" s="51"/>
      <c r="M59" s="51"/>
      <c r="N59" s="160">
        <v>0.40688003473051992</v>
      </c>
      <c r="O59" s="40">
        <v>298.14999999999998</v>
      </c>
      <c r="P59" s="40">
        <v>-3.8425086572216136</v>
      </c>
      <c r="Q59" s="40">
        <v>9.297797805872305</v>
      </c>
      <c r="R59" s="40">
        <v>-1.3810611772356669</v>
      </c>
      <c r="S59" s="40">
        <v>-20</v>
      </c>
      <c r="T59" s="40">
        <v>40</v>
      </c>
      <c r="U59" s="40">
        <v>4.8979999999999997</v>
      </c>
      <c r="V59" s="40">
        <v>356.3</v>
      </c>
      <c r="W59" s="32">
        <v>28.011030000000002</v>
      </c>
      <c r="X59" s="40">
        <v>313</v>
      </c>
      <c r="Y59" s="42">
        <v>21.195670018216134</v>
      </c>
      <c r="Z59" s="42">
        <v>2622.44</v>
      </c>
      <c r="AA59" s="42">
        <v>-41.7</v>
      </c>
      <c r="AB59" s="42">
        <v>229</v>
      </c>
      <c r="AC59" s="42">
        <v>332</v>
      </c>
      <c r="AD59" s="50">
        <v>12.954578</v>
      </c>
      <c r="AE59" s="50">
        <v>162.32999000000001</v>
      </c>
      <c r="AF59" s="50">
        <v>-130.21570000000003</v>
      </c>
      <c r="AG59" s="50">
        <v>4.207935</v>
      </c>
      <c r="AH59" s="51"/>
      <c r="AI59" s="71">
        <v>60</v>
      </c>
      <c r="AJ59" s="71">
        <v>600</v>
      </c>
      <c r="AK59" s="51"/>
      <c r="AL59" s="51"/>
      <c r="AM59" s="51"/>
      <c r="AN59" s="51"/>
      <c r="AO59" s="51"/>
      <c r="AP59" s="51"/>
      <c r="AQ59" s="52">
        <v>178.1</v>
      </c>
      <c r="AR59" s="51"/>
      <c r="AS59" s="51"/>
      <c r="AT59" s="51"/>
      <c r="AU59" s="51"/>
      <c r="AV59" s="51"/>
      <c r="AW59" s="153"/>
      <c r="AX59" s="51"/>
      <c r="AY59" s="51"/>
      <c r="AZ59" s="51"/>
      <c r="BA59" s="51"/>
      <c r="BB59" s="51"/>
      <c r="BC59" s="51"/>
      <c r="BD59" s="51"/>
      <c r="BE59" s="51"/>
      <c r="BF59" s="51"/>
      <c r="BG59" s="51"/>
      <c r="BH59" s="51"/>
      <c r="BI59" s="51"/>
      <c r="BJ59" s="51"/>
      <c r="BK59" s="51"/>
      <c r="BL59" s="51">
        <v>-100</v>
      </c>
      <c r="BM59" s="31">
        <v>1317</v>
      </c>
      <c r="BN59" s="34">
        <v>298</v>
      </c>
      <c r="BO59" s="9">
        <v>3</v>
      </c>
      <c r="BP59" s="58">
        <v>-95.463600000000014</v>
      </c>
      <c r="BQ59" s="31">
        <v>1</v>
      </c>
      <c r="BS59" s="14" t="s">
        <v>235</v>
      </c>
      <c r="BT59" s="14" t="s">
        <v>564</v>
      </c>
      <c r="BU59" s="14" t="s">
        <v>1048</v>
      </c>
      <c r="BV59" s="14" t="s">
        <v>564</v>
      </c>
      <c r="BW59" s="14" t="s">
        <v>564</v>
      </c>
      <c r="BX59" s="14" t="s">
        <v>564</v>
      </c>
      <c r="BY59" s="14" t="s">
        <v>564</v>
      </c>
      <c r="BZ59" s="14" t="s">
        <v>564</v>
      </c>
      <c r="CA59" s="158" t="s">
        <v>1951</v>
      </c>
      <c r="CB59" s="14" t="s">
        <v>1941</v>
      </c>
      <c r="CC59" s="14" t="s">
        <v>564</v>
      </c>
      <c r="CD59" s="14" t="s">
        <v>196</v>
      </c>
      <c r="CE59" s="14" t="s">
        <v>196</v>
      </c>
      <c r="CF59" s="14" t="s">
        <v>1862</v>
      </c>
      <c r="CG59" s="14" t="s">
        <v>565</v>
      </c>
      <c r="CH59" s="158" t="s">
        <v>196</v>
      </c>
      <c r="CI59" s="14" t="s">
        <v>196</v>
      </c>
      <c r="CJ59" s="14" t="s">
        <v>1866</v>
      </c>
      <c r="CK59" s="14" t="s">
        <v>196</v>
      </c>
      <c r="CL59" s="14" t="s">
        <v>196</v>
      </c>
      <c r="CM59" s="14" t="s">
        <v>564</v>
      </c>
      <c r="CN59" s="14" t="s">
        <v>196</v>
      </c>
      <c r="CO59" s="14" t="s">
        <v>196</v>
      </c>
      <c r="CQ59" s="1"/>
      <c r="CR59" s="1"/>
      <c r="CS59" s="1"/>
      <c r="CW59" s="77">
        <v>825</v>
      </c>
      <c r="CX59" s="35" t="s">
        <v>235</v>
      </c>
      <c r="CY59" s="63"/>
      <c r="CZ59" s="52" t="str">
        <f t="shared" si="15"/>
        <v/>
      </c>
      <c r="DA59" s="52" t="str">
        <f t="shared" si="15"/>
        <v/>
      </c>
      <c r="DB59" s="32" t="str">
        <f t="shared" si="15"/>
        <v/>
      </c>
      <c r="DC59" s="32" t="str">
        <f t="shared" si="15"/>
        <v/>
      </c>
      <c r="DD59" s="50" t="str">
        <f t="shared" si="15"/>
        <v/>
      </c>
      <c r="DE59" s="32" t="str">
        <f t="shared" si="15"/>
        <v/>
      </c>
      <c r="DF59" s="40" t="str">
        <f t="shared" si="15"/>
        <v/>
      </c>
      <c r="DG59" s="40" t="str">
        <f t="shared" si="15"/>
        <v/>
      </c>
      <c r="DH59" s="40" t="str">
        <f t="shared" si="15"/>
        <v/>
      </c>
      <c r="DI59" s="40" t="str">
        <f t="shared" si="15"/>
        <v/>
      </c>
      <c r="DJ59" s="40" t="str">
        <f t="shared" si="15"/>
        <v/>
      </c>
      <c r="DK59" s="40" t="str">
        <f t="shared" si="15"/>
        <v/>
      </c>
      <c r="DL59" s="40" t="str">
        <f t="shared" si="15"/>
        <v/>
      </c>
      <c r="DM59" s="40" t="str">
        <f t="shared" si="15"/>
        <v/>
      </c>
      <c r="DN59" s="32" t="str">
        <f t="shared" si="15"/>
        <v/>
      </c>
      <c r="DO59" s="40" t="str">
        <f t="shared" si="14"/>
        <v/>
      </c>
      <c r="DP59" s="86" t="str">
        <f t="shared" si="14"/>
        <v/>
      </c>
      <c r="DQ59" s="42" t="str">
        <f t="shared" si="14"/>
        <v/>
      </c>
      <c r="DR59" s="42" t="str">
        <f t="shared" si="14"/>
        <v/>
      </c>
      <c r="DS59" s="42" t="str">
        <f t="shared" si="14"/>
        <v/>
      </c>
      <c r="DT59" s="42" t="str">
        <f t="shared" si="14"/>
        <v/>
      </c>
      <c r="DU59" s="42" t="str">
        <f t="shared" si="14"/>
        <v/>
      </c>
      <c r="DV59" s="50" t="str">
        <f t="shared" si="14"/>
        <v/>
      </c>
      <c r="DW59" s="50" t="str">
        <f t="shared" si="14"/>
        <v/>
      </c>
      <c r="DX59" s="50" t="str">
        <f t="shared" si="14"/>
        <v/>
      </c>
      <c r="DY59" s="50" t="str">
        <f t="shared" si="14"/>
        <v/>
      </c>
      <c r="DZ59" s="51" t="str">
        <f t="shared" si="14"/>
        <v/>
      </c>
      <c r="EA59" s="71" t="str">
        <f t="shared" si="14"/>
        <v/>
      </c>
      <c r="EB59" s="71" t="str">
        <f t="shared" si="14"/>
        <v/>
      </c>
      <c r="EC59" s="51" t="str">
        <f t="shared" si="14"/>
        <v/>
      </c>
      <c r="ED59" s="51" t="str">
        <f t="shared" si="14"/>
        <v/>
      </c>
      <c r="EE59" s="51" t="str">
        <f t="shared" si="17"/>
        <v/>
      </c>
      <c r="EF59" s="51" t="str">
        <f t="shared" si="16"/>
        <v/>
      </c>
      <c r="EG59" s="51" t="str">
        <f t="shared" si="16"/>
        <v/>
      </c>
      <c r="EH59" s="51" t="str">
        <f t="shared" si="16"/>
        <v/>
      </c>
      <c r="EI59" s="51" t="str">
        <f t="shared" si="16"/>
        <v/>
      </c>
      <c r="EJ59" s="52" t="str">
        <f t="shared" si="16"/>
        <v/>
      </c>
      <c r="EK59" s="51" t="str">
        <f t="shared" si="16"/>
        <v/>
      </c>
      <c r="EL59" s="51" t="str">
        <f t="shared" si="16"/>
        <v/>
      </c>
      <c r="EM59" s="51" t="str">
        <f t="shared" si="16"/>
        <v/>
      </c>
      <c r="EN59" s="51"/>
      <c r="EO59" s="51"/>
      <c r="EP59" s="51"/>
      <c r="EQ59" s="51"/>
      <c r="ER59" s="51"/>
      <c r="ES59" s="51"/>
      <c r="ET59" s="51"/>
      <c r="EU59" s="86"/>
      <c r="EV59" s="51"/>
      <c r="EW59" s="51"/>
      <c r="EX59" s="51" t="str">
        <f t="shared" si="7"/>
        <v/>
      </c>
      <c r="EY59" s="51" t="str">
        <f t="shared" si="7"/>
        <v/>
      </c>
      <c r="EZ59" s="51"/>
      <c r="FA59" s="51" t="str">
        <f t="shared" si="13"/>
        <v/>
      </c>
      <c r="FB59" s="51" t="str">
        <f t="shared" si="13"/>
        <v/>
      </c>
      <c r="FC59" s="51" t="str">
        <f t="shared" si="13"/>
        <v/>
      </c>
      <c r="FD59" s="51" t="str">
        <f t="shared" si="12"/>
        <v/>
      </c>
      <c r="FE59" s="51" t="str">
        <f t="shared" si="12"/>
        <v/>
      </c>
      <c r="FF59" s="51" t="str">
        <f t="shared" si="12"/>
        <v/>
      </c>
      <c r="FG59" s="51" t="str">
        <f t="shared" si="12"/>
        <v/>
      </c>
      <c r="FH59" s="51" t="str">
        <f t="shared" si="12"/>
        <v/>
      </c>
      <c r="FI59" s="51" t="str">
        <f t="shared" si="12"/>
        <v/>
      </c>
      <c r="FJ59" s="31" t="str">
        <f t="shared" si="12"/>
        <v/>
      </c>
      <c r="FK59" s="34" t="str">
        <f t="shared" si="12"/>
        <v/>
      </c>
      <c r="FL59" s="87" t="str">
        <f t="shared" si="12"/>
        <v/>
      </c>
    </row>
    <row r="60" spans="1:168">
      <c r="A60" s="9">
        <v>55</v>
      </c>
      <c r="B60" s="8" t="s">
        <v>146</v>
      </c>
      <c r="C60" s="127" t="s">
        <v>3038</v>
      </c>
      <c r="D60" s="62">
        <v>30.026</v>
      </c>
      <c r="E60" s="53">
        <v>408</v>
      </c>
      <c r="F60" s="53">
        <v>6.58</v>
      </c>
      <c r="G60" s="66"/>
      <c r="H60" s="66">
        <v>100.39135570909278</v>
      </c>
      <c r="I60" s="68">
        <v>0.28299999999999997</v>
      </c>
      <c r="J60" s="9">
        <v>2.2999999999999998</v>
      </c>
      <c r="K60" s="9"/>
      <c r="L60" s="9"/>
      <c r="M60" s="9">
        <v>0.1</v>
      </c>
      <c r="N60" s="155">
        <v>0.16</v>
      </c>
      <c r="O60" s="9">
        <v>298.14999999999998</v>
      </c>
      <c r="P60" s="9"/>
      <c r="Q60" s="9"/>
      <c r="R60" s="9"/>
      <c r="S60" s="9"/>
      <c r="T60" s="9"/>
      <c r="U60" s="9"/>
      <c r="V60" s="9"/>
      <c r="W60" s="9">
        <v>23.03</v>
      </c>
      <c r="X60" s="9">
        <v>254</v>
      </c>
      <c r="Y60" s="9">
        <v>21.3703</v>
      </c>
      <c r="Z60" s="9">
        <v>2204.13</v>
      </c>
      <c r="AA60" s="9">
        <v>-30.15</v>
      </c>
      <c r="AB60" s="9">
        <v>185</v>
      </c>
      <c r="AC60" s="9">
        <v>271</v>
      </c>
      <c r="AD60" s="9">
        <v>23.477</v>
      </c>
      <c r="AE60" s="9">
        <v>31.57</v>
      </c>
      <c r="AF60" s="9">
        <v>29.85</v>
      </c>
      <c r="AG60" s="9">
        <v>-23</v>
      </c>
      <c r="AH60" s="9">
        <v>0</v>
      </c>
      <c r="AI60" s="9">
        <v>0</v>
      </c>
      <c r="AJ60" s="41">
        <v>1000</v>
      </c>
      <c r="AK60" s="9"/>
      <c r="AL60" s="9"/>
      <c r="AM60" s="9"/>
      <c r="AN60" s="9"/>
      <c r="AO60" s="9"/>
      <c r="AP60" s="49"/>
      <c r="AQ60" s="9">
        <v>156</v>
      </c>
      <c r="AR60" s="9"/>
      <c r="AS60" s="9"/>
      <c r="AT60" s="9"/>
      <c r="AU60" s="9"/>
      <c r="AV60" s="9"/>
      <c r="AW60" s="155"/>
      <c r="AX60" s="9"/>
      <c r="AY60" s="9"/>
      <c r="AZ60" s="9"/>
      <c r="BA60" s="9"/>
      <c r="BB60" s="9"/>
      <c r="BC60" s="9"/>
      <c r="BD60" s="9"/>
      <c r="BE60" s="9"/>
      <c r="BF60" s="9"/>
      <c r="BG60" s="9"/>
      <c r="BH60" s="9"/>
      <c r="BI60" s="9"/>
      <c r="BJ60" s="9"/>
      <c r="BK60" s="38"/>
      <c r="BL60" s="9">
        <v>0</v>
      </c>
      <c r="BM60" s="9">
        <v>815</v>
      </c>
      <c r="BN60" s="9">
        <v>253</v>
      </c>
      <c r="BO60" s="9">
        <v>3</v>
      </c>
      <c r="BP60" s="9">
        <v>-116</v>
      </c>
      <c r="BQ60" s="59">
        <v>1</v>
      </c>
      <c r="BS60" s="14" t="s">
        <v>146</v>
      </c>
      <c r="BT60" s="14" t="s">
        <v>202</v>
      </c>
      <c r="BU60" s="14" t="s">
        <v>196</v>
      </c>
      <c r="BV60" s="14" t="s">
        <v>203</v>
      </c>
      <c r="BW60" s="14" t="s">
        <v>202</v>
      </c>
      <c r="BX60" s="14" t="s">
        <v>200</v>
      </c>
      <c r="BY60" s="14" t="s">
        <v>200</v>
      </c>
      <c r="BZ60" s="14" t="s">
        <v>204</v>
      </c>
      <c r="CA60" s="158" t="s">
        <v>196</v>
      </c>
      <c r="CB60" s="14" t="s">
        <v>196</v>
      </c>
      <c r="CC60" s="14" t="s">
        <v>202</v>
      </c>
      <c r="CD60" s="14" t="s">
        <v>196</v>
      </c>
      <c r="CE60" s="14" t="s">
        <v>196</v>
      </c>
      <c r="CF60" s="14" t="s">
        <v>1862</v>
      </c>
      <c r="CG60" s="14" t="s">
        <v>75</v>
      </c>
      <c r="CH60" s="158" t="s">
        <v>196</v>
      </c>
      <c r="CI60" s="14" t="s">
        <v>196</v>
      </c>
      <c r="CJ60" s="14" t="s">
        <v>1866</v>
      </c>
      <c r="CK60" s="14" t="s">
        <v>196</v>
      </c>
      <c r="CL60" s="14" t="s">
        <v>196</v>
      </c>
      <c r="CM60" s="14" t="s">
        <v>75</v>
      </c>
      <c r="CN60" s="14" t="s">
        <v>75</v>
      </c>
      <c r="CO60" s="14" t="s">
        <v>75</v>
      </c>
      <c r="CQ60" s="1"/>
      <c r="CR60" s="1"/>
      <c r="CS60" s="1"/>
      <c r="CW60" s="9">
        <v>481</v>
      </c>
      <c r="CX60" s="8" t="s">
        <v>146</v>
      </c>
      <c r="CY60" s="62"/>
      <c r="CZ60" s="53" t="str">
        <f t="shared" si="15"/>
        <v/>
      </c>
      <c r="DA60" s="53" t="str">
        <f t="shared" si="15"/>
        <v/>
      </c>
      <c r="DB60" s="66" t="str">
        <f t="shared" si="15"/>
        <v/>
      </c>
      <c r="DC60" s="66" t="str">
        <f t="shared" si="15"/>
        <v/>
      </c>
      <c r="DD60" s="68" t="str">
        <f t="shared" si="15"/>
        <v/>
      </c>
      <c r="DE60" s="9" t="str">
        <f t="shared" si="15"/>
        <v/>
      </c>
      <c r="DF60" s="9" t="str">
        <f t="shared" si="15"/>
        <v/>
      </c>
      <c r="DG60" s="9" t="str">
        <f t="shared" si="15"/>
        <v/>
      </c>
      <c r="DH60" s="9" t="str">
        <f t="shared" si="15"/>
        <v/>
      </c>
      <c r="DI60" s="9" t="str">
        <f t="shared" si="15"/>
        <v/>
      </c>
      <c r="DJ60" s="9" t="str">
        <f t="shared" si="15"/>
        <v/>
      </c>
      <c r="DK60" s="9" t="str">
        <f t="shared" si="15"/>
        <v/>
      </c>
      <c r="DL60" s="9" t="str">
        <f t="shared" si="15"/>
        <v/>
      </c>
      <c r="DM60" s="9" t="str">
        <f t="shared" si="15"/>
        <v/>
      </c>
      <c r="DN60" s="9" t="str">
        <f t="shared" si="15"/>
        <v/>
      </c>
      <c r="DO60" s="9" t="str">
        <f t="shared" si="14"/>
        <v/>
      </c>
      <c r="DP60" s="30" t="str">
        <f t="shared" si="14"/>
        <v/>
      </c>
      <c r="DQ60" s="9" t="str">
        <f t="shared" si="14"/>
        <v/>
      </c>
      <c r="DR60" s="9" t="str">
        <f t="shared" si="14"/>
        <v/>
      </c>
      <c r="DS60" s="9" t="str">
        <f t="shared" si="14"/>
        <v/>
      </c>
      <c r="DT60" s="9" t="str">
        <f t="shared" si="14"/>
        <v/>
      </c>
      <c r="DU60" s="9" t="str">
        <f t="shared" si="14"/>
        <v/>
      </c>
      <c r="DV60" s="9" t="str">
        <f t="shared" si="14"/>
        <v/>
      </c>
      <c r="DW60" s="9" t="str">
        <f t="shared" si="14"/>
        <v/>
      </c>
      <c r="DX60" s="9" t="str">
        <f t="shared" si="14"/>
        <v/>
      </c>
      <c r="DY60" s="9" t="str">
        <f t="shared" si="14"/>
        <v/>
      </c>
      <c r="DZ60" s="9" t="str">
        <f t="shared" si="14"/>
        <v/>
      </c>
      <c r="EA60" s="9" t="str">
        <f t="shared" si="14"/>
        <v/>
      </c>
      <c r="EB60" s="41" t="str">
        <f t="shared" si="14"/>
        <v/>
      </c>
      <c r="EC60" s="9" t="str">
        <f t="shared" si="14"/>
        <v/>
      </c>
      <c r="ED60" s="9" t="str">
        <f t="shared" si="14"/>
        <v/>
      </c>
      <c r="EE60" s="9" t="str">
        <f t="shared" si="17"/>
        <v/>
      </c>
      <c r="EF60" s="9" t="str">
        <f t="shared" si="16"/>
        <v/>
      </c>
      <c r="EG60" s="9" t="str">
        <f t="shared" si="16"/>
        <v/>
      </c>
      <c r="EH60" s="9" t="str">
        <f t="shared" si="16"/>
        <v/>
      </c>
      <c r="EI60" s="49" t="str">
        <f t="shared" si="16"/>
        <v/>
      </c>
      <c r="EJ60" s="9" t="str">
        <f t="shared" si="16"/>
        <v/>
      </c>
      <c r="EK60" s="9" t="str">
        <f t="shared" si="16"/>
        <v/>
      </c>
      <c r="EL60" s="9" t="str">
        <f t="shared" si="16"/>
        <v/>
      </c>
      <c r="EM60" s="9" t="str">
        <f t="shared" si="16"/>
        <v/>
      </c>
      <c r="EN60" s="9"/>
      <c r="EO60" s="9"/>
      <c r="EP60" s="9"/>
      <c r="EQ60" s="9"/>
      <c r="ER60" s="9"/>
      <c r="ES60" s="9"/>
      <c r="ET60" s="9"/>
      <c r="EU60" s="30"/>
      <c r="EV60" s="9"/>
      <c r="EW60" s="9"/>
      <c r="EX60" s="9" t="str">
        <f t="shared" si="7"/>
        <v/>
      </c>
      <c r="EY60" s="9" t="str">
        <f t="shared" si="7"/>
        <v/>
      </c>
      <c r="EZ60" s="9"/>
      <c r="FA60" s="9" t="str">
        <f t="shared" si="13"/>
        <v/>
      </c>
      <c r="FB60" s="9" t="str">
        <f t="shared" si="13"/>
        <v/>
      </c>
      <c r="FC60" s="9" t="str">
        <f t="shared" si="13"/>
        <v/>
      </c>
      <c r="FD60" s="9" t="str">
        <f t="shared" si="12"/>
        <v/>
      </c>
      <c r="FE60" s="9" t="str">
        <f t="shared" si="12"/>
        <v/>
      </c>
      <c r="FF60" s="9" t="str">
        <f t="shared" si="12"/>
        <v/>
      </c>
      <c r="FG60" s="9" t="str">
        <f t="shared" si="12"/>
        <v/>
      </c>
      <c r="FH60" s="38" t="str">
        <f t="shared" si="12"/>
        <v/>
      </c>
      <c r="FI60" s="9" t="str">
        <f t="shared" si="12"/>
        <v/>
      </c>
      <c r="FJ60" s="9" t="str">
        <f t="shared" si="12"/>
        <v/>
      </c>
      <c r="FK60" s="9" t="str">
        <f t="shared" si="12"/>
        <v/>
      </c>
      <c r="FL60" s="49" t="str">
        <f t="shared" si="12"/>
        <v/>
      </c>
    </row>
    <row r="61" spans="1:168">
      <c r="A61" s="9">
        <v>56</v>
      </c>
      <c r="B61" s="8" t="s">
        <v>634</v>
      </c>
      <c r="C61" s="127" t="s">
        <v>3039</v>
      </c>
      <c r="D61" s="62">
        <v>46.024999999999999</v>
      </c>
      <c r="E61" s="53">
        <v>580</v>
      </c>
      <c r="F61" s="53">
        <v>6</v>
      </c>
      <c r="G61" s="66">
        <v>125</v>
      </c>
      <c r="H61" s="66">
        <v>114.41824474776759</v>
      </c>
      <c r="I61" s="68">
        <v>0.38900000000000001</v>
      </c>
      <c r="J61" s="9">
        <v>1.5</v>
      </c>
      <c r="K61" s="9"/>
      <c r="L61" s="9"/>
      <c r="M61" s="9">
        <v>0.255</v>
      </c>
      <c r="N61" s="155">
        <v>1.62</v>
      </c>
      <c r="O61" s="9">
        <v>298.14999999999998</v>
      </c>
      <c r="P61" s="9">
        <v>-2.6637211526228941</v>
      </c>
      <c r="Q61" s="9">
        <v>0.80962775842769197</v>
      </c>
      <c r="R61" s="9">
        <v>25.525036297034646</v>
      </c>
      <c r="S61" s="9">
        <v>10</v>
      </c>
      <c r="T61" s="9">
        <v>100</v>
      </c>
      <c r="U61" s="9"/>
      <c r="V61" s="9"/>
      <c r="W61" s="9">
        <v>21.94</v>
      </c>
      <c r="X61" s="9">
        <v>373.8</v>
      </c>
      <c r="Y61" s="9">
        <v>21.880970018216132</v>
      </c>
      <c r="Z61" s="9">
        <v>3599.58</v>
      </c>
      <c r="AA61" s="9">
        <v>-26.09</v>
      </c>
      <c r="AB61" s="9">
        <v>271</v>
      </c>
      <c r="AC61" s="9">
        <v>409</v>
      </c>
      <c r="AD61" s="9">
        <v>11.715226000000001</v>
      </c>
      <c r="AE61" s="9">
        <v>135.78441000000001</v>
      </c>
      <c r="AF61" s="9">
        <v>-84.116829999999993</v>
      </c>
      <c r="AG61" s="9">
        <v>20.168779000000004</v>
      </c>
      <c r="AH61" s="9">
        <v>0</v>
      </c>
      <c r="AI61" s="9">
        <v>70</v>
      </c>
      <c r="AJ61" s="41">
        <v>1500</v>
      </c>
      <c r="AK61" s="9"/>
      <c r="AL61" s="9"/>
      <c r="AM61" s="9"/>
      <c r="AN61" s="9"/>
      <c r="AO61" s="9"/>
      <c r="AP61" s="49">
        <v>12.68</v>
      </c>
      <c r="AQ61" s="9">
        <v>281.39999999999998</v>
      </c>
      <c r="AR61" s="9">
        <v>1.3699999999999999E-5</v>
      </c>
      <c r="AS61" s="9"/>
      <c r="AT61" s="9"/>
      <c r="AU61" s="9">
        <v>0</v>
      </c>
      <c r="AV61" s="9">
        <v>100</v>
      </c>
      <c r="AW61" s="155">
        <v>0.153</v>
      </c>
      <c r="AX61" s="9">
        <v>25</v>
      </c>
      <c r="AY61" s="9">
        <v>1.75</v>
      </c>
      <c r="AZ61" s="9">
        <v>-20</v>
      </c>
      <c r="BA61" s="9">
        <v>100</v>
      </c>
      <c r="BB61" s="9"/>
      <c r="BC61" s="9"/>
      <c r="BD61" s="9"/>
      <c r="BE61" s="9"/>
      <c r="BF61" s="9"/>
      <c r="BG61" s="9"/>
      <c r="BH61" s="9"/>
      <c r="BI61" s="9"/>
      <c r="BJ61" s="9"/>
      <c r="BK61" s="38"/>
      <c r="BL61" s="9">
        <v>0</v>
      </c>
      <c r="BM61" s="9">
        <v>1226</v>
      </c>
      <c r="BN61" s="9">
        <v>288</v>
      </c>
      <c r="BO61" s="9">
        <v>3</v>
      </c>
      <c r="BP61" s="9">
        <v>-378.9</v>
      </c>
      <c r="BQ61" s="59">
        <v>1</v>
      </c>
      <c r="BS61" s="14" t="s">
        <v>175</v>
      </c>
      <c r="BT61" s="14" t="s">
        <v>124</v>
      </c>
      <c r="BU61" s="14" t="s">
        <v>1048</v>
      </c>
      <c r="BV61" s="14" t="s">
        <v>203</v>
      </c>
      <c r="BW61" s="14" t="s">
        <v>202</v>
      </c>
      <c r="BX61" s="14" t="s">
        <v>200</v>
      </c>
      <c r="BY61" s="14" t="s">
        <v>200</v>
      </c>
      <c r="BZ61" s="14" t="s">
        <v>204</v>
      </c>
      <c r="CA61" s="158" t="s">
        <v>1951</v>
      </c>
      <c r="CB61" s="14" t="s">
        <v>196</v>
      </c>
      <c r="CC61" s="14" t="s">
        <v>202</v>
      </c>
      <c r="CD61" s="14" t="s">
        <v>196</v>
      </c>
      <c r="CE61" s="14" t="s">
        <v>196</v>
      </c>
      <c r="CF61" s="14" t="s">
        <v>1862</v>
      </c>
      <c r="CG61" s="14" t="s">
        <v>191</v>
      </c>
      <c r="CH61" s="158" t="s">
        <v>206</v>
      </c>
      <c r="CI61" s="14" t="s">
        <v>75</v>
      </c>
      <c r="CJ61" s="14" t="s">
        <v>1866</v>
      </c>
      <c r="CK61" s="14" t="s">
        <v>196</v>
      </c>
      <c r="CL61" s="14" t="s">
        <v>196</v>
      </c>
      <c r="CM61" s="14" t="s">
        <v>75</v>
      </c>
      <c r="CN61" s="14" t="s">
        <v>75</v>
      </c>
      <c r="CO61" s="14" t="s">
        <v>75</v>
      </c>
      <c r="CQ61" s="1"/>
      <c r="CR61" s="1"/>
      <c r="CS61" s="1"/>
      <c r="CW61" s="9">
        <v>501</v>
      </c>
      <c r="CX61" s="8" t="s">
        <v>634</v>
      </c>
      <c r="CY61" s="62"/>
      <c r="CZ61" s="53" t="str">
        <f t="shared" si="15"/>
        <v/>
      </c>
      <c r="DA61" s="53" t="str">
        <f t="shared" si="15"/>
        <v/>
      </c>
      <c r="DB61" s="66" t="str">
        <f t="shared" si="15"/>
        <v/>
      </c>
      <c r="DC61" s="66" t="str">
        <f t="shared" si="15"/>
        <v/>
      </c>
      <c r="DD61" s="68" t="str">
        <f t="shared" si="15"/>
        <v/>
      </c>
      <c r="DE61" s="9" t="str">
        <f t="shared" si="15"/>
        <v/>
      </c>
      <c r="DF61" s="9" t="str">
        <f t="shared" si="15"/>
        <v/>
      </c>
      <c r="DG61" s="9" t="str">
        <f t="shared" si="15"/>
        <v/>
      </c>
      <c r="DH61" s="9" t="str">
        <f t="shared" si="15"/>
        <v/>
      </c>
      <c r="DI61" s="9" t="str">
        <f t="shared" si="15"/>
        <v/>
      </c>
      <c r="DJ61" s="9" t="str">
        <f t="shared" si="15"/>
        <v/>
      </c>
      <c r="DK61" s="9" t="str">
        <f t="shared" si="15"/>
        <v/>
      </c>
      <c r="DL61" s="9" t="str">
        <f t="shared" si="15"/>
        <v/>
      </c>
      <c r="DM61" s="9" t="str">
        <f t="shared" si="15"/>
        <v/>
      </c>
      <c r="DN61" s="9" t="str">
        <f t="shared" si="15"/>
        <v/>
      </c>
      <c r="DO61" s="9" t="str">
        <f t="shared" si="14"/>
        <v/>
      </c>
      <c r="DP61" s="30" t="str">
        <f t="shared" si="14"/>
        <v/>
      </c>
      <c r="DQ61" s="9" t="str">
        <f t="shared" si="14"/>
        <v/>
      </c>
      <c r="DR61" s="9" t="str">
        <f t="shared" si="14"/>
        <v/>
      </c>
      <c r="DS61" s="9" t="str">
        <f t="shared" si="14"/>
        <v/>
      </c>
      <c r="DT61" s="9" t="str">
        <f t="shared" si="14"/>
        <v/>
      </c>
      <c r="DU61" s="9" t="str">
        <f t="shared" si="14"/>
        <v/>
      </c>
      <c r="DV61" s="9" t="str">
        <f t="shared" si="14"/>
        <v/>
      </c>
      <c r="DW61" s="9" t="str">
        <f t="shared" si="14"/>
        <v/>
      </c>
      <c r="DX61" s="9" t="str">
        <f t="shared" si="14"/>
        <v/>
      </c>
      <c r="DY61" s="9" t="str">
        <f t="shared" si="14"/>
        <v/>
      </c>
      <c r="DZ61" s="9" t="str">
        <f t="shared" si="14"/>
        <v/>
      </c>
      <c r="EA61" s="9" t="str">
        <f t="shared" si="14"/>
        <v/>
      </c>
      <c r="EB61" s="41" t="str">
        <f t="shared" si="14"/>
        <v/>
      </c>
      <c r="EC61" s="9" t="str">
        <f t="shared" si="14"/>
        <v/>
      </c>
      <c r="ED61" s="9" t="str">
        <f t="shared" si="14"/>
        <v/>
      </c>
      <c r="EE61" s="9" t="str">
        <f t="shared" si="17"/>
        <v/>
      </c>
      <c r="EF61" s="9" t="str">
        <f t="shared" si="16"/>
        <v/>
      </c>
      <c r="EG61" s="9" t="str">
        <f t="shared" si="16"/>
        <v/>
      </c>
      <c r="EH61" s="9" t="str">
        <f t="shared" si="16"/>
        <v/>
      </c>
      <c r="EI61" s="49" t="str">
        <f t="shared" si="16"/>
        <v/>
      </c>
      <c r="EJ61" s="9" t="str">
        <f t="shared" si="16"/>
        <v/>
      </c>
      <c r="EK61" s="9" t="str">
        <f t="shared" si="16"/>
        <v/>
      </c>
      <c r="EL61" s="9" t="str">
        <f t="shared" si="16"/>
        <v/>
      </c>
      <c r="EM61" s="9" t="str">
        <f t="shared" si="16"/>
        <v/>
      </c>
      <c r="EN61" s="9">
        <v>1.3699999999999999E-5</v>
      </c>
      <c r="EO61" s="9"/>
      <c r="EP61" s="9"/>
      <c r="EQ61" s="9">
        <v>0</v>
      </c>
      <c r="ER61" s="9">
        <v>100</v>
      </c>
      <c r="ES61" s="9">
        <v>0.153</v>
      </c>
      <c r="ET61" s="9">
        <v>25</v>
      </c>
      <c r="EU61" s="30">
        <v>1.75</v>
      </c>
      <c r="EV61" s="9">
        <v>-20</v>
      </c>
      <c r="EW61" s="9">
        <v>100</v>
      </c>
      <c r="EX61" s="9" t="str">
        <f t="shared" si="7"/>
        <v/>
      </c>
      <c r="EY61" s="9" t="str">
        <f t="shared" si="7"/>
        <v/>
      </c>
      <c r="EZ61" s="9"/>
      <c r="FA61" s="9" t="str">
        <f t="shared" si="13"/>
        <v/>
      </c>
      <c r="FB61" s="9" t="str">
        <f t="shared" si="13"/>
        <v/>
      </c>
      <c r="FC61" s="9" t="str">
        <f t="shared" si="13"/>
        <v/>
      </c>
      <c r="FD61" s="9" t="str">
        <f t="shared" si="12"/>
        <v/>
      </c>
      <c r="FE61" s="9" t="str">
        <f t="shared" si="12"/>
        <v/>
      </c>
      <c r="FF61" s="9" t="str">
        <f t="shared" si="12"/>
        <v/>
      </c>
      <c r="FG61" s="9" t="str">
        <f t="shared" si="12"/>
        <v/>
      </c>
      <c r="FH61" s="38" t="str">
        <f t="shared" si="12"/>
        <v/>
      </c>
      <c r="FI61" s="9" t="str">
        <f t="shared" si="12"/>
        <v/>
      </c>
      <c r="FJ61" s="9" t="str">
        <f t="shared" si="12"/>
        <v/>
      </c>
      <c r="FK61" s="9" t="str">
        <f t="shared" si="12"/>
        <v/>
      </c>
      <c r="FL61" s="49" t="str">
        <f t="shared" si="12"/>
        <v/>
      </c>
    </row>
    <row r="62" spans="1:168">
      <c r="A62" s="9">
        <v>57</v>
      </c>
      <c r="B62" s="35" t="s">
        <v>236</v>
      </c>
      <c r="C62" s="129" t="s">
        <v>3040</v>
      </c>
      <c r="D62" s="63">
        <v>94.938999999999993</v>
      </c>
      <c r="E62" s="52">
        <v>464</v>
      </c>
      <c r="F62" s="52">
        <v>8.6105</v>
      </c>
      <c r="G62" s="32"/>
      <c r="H62" s="32">
        <v>153.16550816761125</v>
      </c>
      <c r="I62" s="50">
        <v>0.27300000000000002</v>
      </c>
      <c r="J62" s="40">
        <v>1.8</v>
      </c>
      <c r="K62" s="51"/>
      <c r="L62" s="51"/>
      <c r="M62" s="51"/>
      <c r="N62" s="160">
        <v>0.38768053193942398</v>
      </c>
      <c r="O62" s="40">
        <v>298.14999999999998</v>
      </c>
      <c r="P62" s="40"/>
      <c r="Q62" s="40"/>
      <c r="R62" s="40"/>
      <c r="S62" s="40"/>
      <c r="T62" s="40"/>
      <c r="U62" s="40">
        <v>4.1180000000000003</v>
      </c>
      <c r="V62" s="40">
        <v>449.2</v>
      </c>
      <c r="W62" s="32">
        <v>23.928705000000001</v>
      </c>
      <c r="X62" s="40">
        <v>276.7</v>
      </c>
      <c r="Y62" s="42">
        <v>20.917970018216135</v>
      </c>
      <c r="Z62" s="42">
        <v>2271.71</v>
      </c>
      <c r="AA62" s="42">
        <v>-34.83</v>
      </c>
      <c r="AB62" s="42">
        <v>215</v>
      </c>
      <c r="AC62" s="42">
        <v>326</v>
      </c>
      <c r="AD62" s="50">
        <v>14.428402000000002</v>
      </c>
      <c r="AE62" s="50">
        <v>109.11322000000001</v>
      </c>
      <c r="AF62" s="50">
        <v>-54.01230000000001</v>
      </c>
      <c r="AG62" s="50">
        <v>10.002743000000001</v>
      </c>
      <c r="AH62" s="51"/>
      <c r="AI62" s="71">
        <v>70</v>
      </c>
      <c r="AJ62" s="71">
        <v>1500</v>
      </c>
      <c r="AK62" s="51"/>
      <c r="AL62" s="51"/>
      <c r="AM62" s="51"/>
      <c r="AN62" s="51"/>
      <c r="AO62" s="51"/>
      <c r="AP62" s="51"/>
      <c r="AQ62" s="52">
        <v>179.5</v>
      </c>
      <c r="AR62" s="51"/>
      <c r="AS62" s="51"/>
      <c r="AT62" s="51"/>
      <c r="AU62" s="51"/>
      <c r="AV62" s="51"/>
      <c r="AW62" s="153"/>
      <c r="AX62" s="51"/>
      <c r="AY62" s="51"/>
      <c r="AZ62" s="51"/>
      <c r="BA62" s="51"/>
      <c r="BB62" s="51"/>
      <c r="BC62" s="51"/>
      <c r="BD62" s="51"/>
      <c r="BE62" s="51"/>
      <c r="BF62" s="51"/>
      <c r="BG62" s="51"/>
      <c r="BH62" s="51"/>
      <c r="BI62" s="51"/>
      <c r="BJ62" s="51"/>
      <c r="BK62" s="51"/>
      <c r="BL62" s="51">
        <v>-100</v>
      </c>
      <c r="BM62" s="31">
        <v>1737</v>
      </c>
      <c r="BN62" s="34">
        <v>268</v>
      </c>
      <c r="BO62" s="9">
        <v>3</v>
      </c>
      <c r="BP62" s="58">
        <v>-37.683</v>
      </c>
      <c r="BQ62" s="31">
        <v>1</v>
      </c>
      <c r="BS62" s="14" t="s">
        <v>236</v>
      </c>
      <c r="BT62" s="14" t="s">
        <v>564</v>
      </c>
      <c r="BU62" s="14" t="s">
        <v>196</v>
      </c>
      <c r="BV62" s="14" t="s">
        <v>564</v>
      </c>
      <c r="BW62" s="14" t="s">
        <v>564</v>
      </c>
      <c r="BX62" s="14" t="s">
        <v>564</v>
      </c>
      <c r="BY62" s="14" t="s">
        <v>564</v>
      </c>
      <c r="BZ62" s="14" t="s">
        <v>564</v>
      </c>
      <c r="CA62" s="158" t="s">
        <v>196</v>
      </c>
      <c r="CB62" s="14" t="s">
        <v>1941</v>
      </c>
      <c r="CC62" s="14" t="s">
        <v>564</v>
      </c>
      <c r="CD62" s="14" t="s">
        <v>196</v>
      </c>
      <c r="CE62" s="14" t="s">
        <v>196</v>
      </c>
      <c r="CF62" s="14" t="s">
        <v>1862</v>
      </c>
      <c r="CG62" s="14" t="s">
        <v>565</v>
      </c>
      <c r="CH62" s="158" t="s">
        <v>196</v>
      </c>
      <c r="CI62" s="14" t="s">
        <v>196</v>
      </c>
      <c r="CJ62" s="14" t="s">
        <v>1866</v>
      </c>
      <c r="CK62" s="14" t="s">
        <v>196</v>
      </c>
      <c r="CL62" s="14" t="s">
        <v>196</v>
      </c>
      <c r="CM62" s="14" t="s">
        <v>564</v>
      </c>
      <c r="CN62" s="14" t="s">
        <v>196</v>
      </c>
      <c r="CO62" s="14" t="s">
        <v>196</v>
      </c>
      <c r="CQ62" s="1"/>
      <c r="CR62" s="1"/>
      <c r="CS62" s="1"/>
      <c r="CW62" s="77">
        <v>872</v>
      </c>
      <c r="CX62" s="35" t="s">
        <v>236</v>
      </c>
      <c r="CY62" s="63"/>
      <c r="CZ62" s="52" t="str">
        <f t="shared" si="15"/>
        <v/>
      </c>
      <c r="DA62" s="52" t="str">
        <f t="shared" si="15"/>
        <v/>
      </c>
      <c r="DB62" s="32" t="str">
        <f t="shared" si="15"/>
        <v/>
      </c>
      <c r="DC62" s="32" t="str">
        <f t="shared" si="15"/>
        <v/>
      </c>
      <c r="DD62" s="50" t="str">
        <f t="shared" si="15"/>
        <v/>
      </c>
      <c r="DE62" s="32" t="str">
        <f t="shared" si="15"/>
        <v/>
      </c>
      <c r="DF62" s="40" t="str">
        <f t="shared" si="15"/>
        <v/>
      </c>
      <c r="DG62" s="40" t="str">
        <f t="shared" si="15"/>
        <v/>
      </c>
      <c r="DH62" s="40" t="str">
        <f t="shared" si="15"/>
        <v/>
      </c>
      <c r="DI62" s="40" t="str">
        <f t="shared" si="15"/>
        <v/>
      </c>
      <c r="DJ62" s="40" t="str">
        <f t="shared" si="15"/>
        <v/>
      </c>
      <c r="DK62" s="40" t="str">
        <f t="shared" si="15"/>
        <v/>
      </c>
      <c r="DL62" s="40" t="str">
        <f t="shared" si="15"/>
        <v/>
      </c>
      <c r="DM62" s="40" t="str">
        <f t="shared" si="15"/>
        <v/>
      </c>
      <c r="DN62" s="32" t="str">
        <f t="shared" si="15"/>
        <v/>
      </c>
      <c r="DO62" s="40" t="str">
        <f t="shared" si="14"/>
        <v/>
      </c>
      <c r="DP62" s="86" t="str">
        <f t="shared" si="14"/>
        <v/>
      </c>
      <c r="DQ62" s="42" t="str">
        <f t="shared" si="14"/>
        <v/>
      </c>
      <c r="DR62" s="42" t="str">
        <f t="shared" si="14"/>
        <v/>
      </c>
      <c r="DS62" s="42" t="str">
        <f t="shared" si="14"/>
        <v/>
      </c>
      <c r="DT62" s="42" t="str">
        <f t="shared" si="14"/>
        <v/>
      </c>
      <c r="DU62" s="42" t="str">
        <f t="shared" si="14"/>
        <v/>
      </c>
      <c r="DV62" s="50" t="str">
        <f t="shared" si="14"/>
        <v/>
      </c>
      <c r="DW62" s="50" t="str">
        <f t="shared" si="14"/>
        <v/>
      </c>
      <c r="DX62" s="50" t="str">
        <f t="shared" si="14"/>
        <v/>
      </c>
      <c r="DY62" s="50" t="str">
        <f t="shared" si="14"/>
        <v/>
      </c>
      <c r="DZ62" s="51" t="str">
        <f t="shared" si="14"/>
        <v/>
      </c>
      <c r="EA62" s="71" t="str">
        <f t="shared" si="14"/>
        <v/>
      </c>
      <c r="EB62" s="71" t="str">
        <f t="shared" si="14"/>
        <v/>
      </c>
      <c r="EC62" s="51" t="str">
        <f t="shared" si="14"/>
        <v/>
      </c>
      <c r="ED62" s="51" t="str">
        <f t="shared" si="14"/>
        <v/>
      </c>
      <c r="EE62" s="51" t="str">
        <f t="shared" si="17"/>
        <v/>
      </c>
      <c r="EF62" s="51" t="str">
        <f t="shared" si="16"/>
        <v/>
      </c>
      <c r="EG62" s="51" t="str">
        <f t="shared" si="16"/>
        <v/>
      </c>
      <c r="EH62" s="51" t="str">
        <f t="shared" si="16"/>
        <v/>
      </c>
      <c r="EI62" s="51" t="str">
        <f t="shared" si="16"/>
        <v/>
      </c>
      <c r="EJ62" s="52" t="str">
        <f t="shared" si="16"/>
        <v/>
      </c>
      <c r="EK62" s="51" t="str">
        <f t="shared" si="16"/>
        <v/>
      </c>
      <c r="EL62" s="51" t="str">
        <f t="shared" si="16"/>
        <v/>
      </c>
      <c r="EM62" s="51" t="str">
        <f t="shared" si="16"/>
        <v/>
      </c>
      <c r="EN62" s="51"/>
      <c r="EO62" s="51"/>
      <c r="EP62" s="51"/>
      <c r="EQ62" s="51"/>
      <c r="ER62" s="51"/>
      <c r="ES62" s="51"/>
      <c r="ET62" s="51"/>
      <c r="EU62" s="86"/>
      <c r="EV62" s="51"/>
      <c r="EW62" s="51"/>
      <c r="EX62" s="51" t="str">
        <f t="shared" si="7"/>
        <v/>
      </c>
      <c r="EY62" s="51" t="str">
        <f t="shared" si="7"/>
        <v/>
      </c>
      <c r="EZ62" s="51"/>
      <c r="FA62" s="51" t="str">
        <f t="shared" si="13"/>
        <v/>
      </c>
      <c r="FB62" s="51" t="str">
        <f t="shared" si="13"/>
        <v/>
      </c>
      <c r="FC62" s="51" t="str">
        <f t="shared" si="13"/>
        <v/>
      </c>
      <c r="FD62" s="51" t="str">
        <f t="shared" si="12"/>
        <v/>
      </c>
      <c r="FE62" s="51" t="str">
        <f t="shared" si="12"/>
        <v/>
      </c>
      <c r="FF62" s="51" t="str">
        <f t="shared" si="12"/>
        <v/>
      </c>
      <c r="FG62" s="51" t="str">
        <f t="shared" si="12"/>
        <v/>
      </c>
      <c r="FH62" s="51" t="str">
        <f t="shared" si="12"/>
        <v/>
      </c>
      <c r="FI62" s="51" t="str">
        <f t="shared" si="12"/>
        <v/>
      </c>
      <c r="FJ62" s="31" t="str">
        <f t="shared" si="12"/>
        <v/>
      </c>
      <c r="FK62" s="34" t="str">
        <f t="shared" si="12"/>
        <v/>
      </c>
      <c r="FL62" s="87" t="str">
        <f t="shared" si="12"/>
        <v/>
      </c>
    </row>
    <row r="63" spans="1:168">
      <c r="A63" s="9">
        <v>58</v>
      </c>
      <c r="B63" s="35" t="s">
        <v>237</v>
      </c>
      <c r="C63" s="129" t="s">
        <v>3041</v>
      </c>
      <c r="D63" s="63">
        <v>50.488</v>
      </c>
      <c r="E63" s="52">
        <v>416.3</v>
      </c>
      <c r="F63" s="52">
        <v>6.6756700000000002</v>
      </c>
      <c r="G63" s="32">
        <v>139</v>
      </c>
      <c r="H63" s="32">
        <v>136.77439519152844</v>
      </c>
      <c r="I63" s="50">
        <v>0.156</v>
      </c>
      <c r="J63" s="40">
        <v>1.9</v>
      </c>
      <c r="K63" s="51"/>
      <c r="L63" s="51"/>
      <c r="M63" s="51"/>
      <c r="N63" s="160">
        <v>0.16898472917310953</v>
      </c>
      <c r="O63" s="40">
        <v>298.14999999999998</v>
      </c>
      <c r="P63" s="40">
        <v>-9.0429803291852124</v>
      </c>
      <c r="Q63" s="40">
        <v>36.300852778435875</v>
      </c>
      <c r="R63" s="40">
        <v>-43.372407795830931</v>
      </c>
      <c r="S63" s="40">
        <v>10</v>
      </c>
      <c r="T63" s="40">
        <v>120</v>
      </c>
      <c r="U63" s="40">
        <v>4.1820000000000004</v>
      </c>
      <c r="V63" s="40">
        <v>350</v>
      </c>
      <c r="W63" s="32">
        <v>21.437440000000002</v>
      </c>
      <c r="X63" s="40">
        <v>248.9</v>
      </c>
      <c r="Y63" s="42">
        <v>20.997970018216133</v>
      </c>
      <c r="Z63" s="42">
        <v>2077.9699999999998</v>
      </c>
      <c r="AA63" s="42">
        <v>-29.55</v>
      </c>
      <c r="AB63" s="42">
        <v>180</v>
      </c>
      <c r="AC63" s="42">
        <v>266</v>
      </c>
      <c r="AD63" s="50">
        <v>13.875718000000001</v>
      </c>
      <c r="AE63" s="50">
        <v>101.40914000000001</v>
      </c>
      <c r="AF63" s="50">
        <v>-38.888855999999997</v>
      </c>
      <c r="AG63" s="50">
        <v>2.5666310000000006</v>
      </c>
      <c r="AH63" s="51"/>
      <c r="AI63" s="71">
        <v>90</v>
      </c>
      <c r="AJ63" s="71">
        <v>1500</v>
      </c>
      <c r="AK63" s="51"/>
      <c r="AL63" s="51"/>
      <c r="AM63" s="51"/>
      <c r="AN63" s="51"/>
      <c r="AO63" s="51"/>
      <c r="AP63" s="51"/>
      <c r="AQ63" s="52">
        <v>175.4</v>
      </c>
      <c r="AR63" s="51"/>
      <c r="AS63" s="51"/>
      <c r="AT63" s="51"/>
      <c r="AU63" s="51"/>
      <c r="AV63" s="51"/>
      <c r="AW63" s="153"/>
      <c r="AX63" s="51"/>
      <c r="AY63" s="51"/>
      <c r="AZ63" s="51"/>
      <c r="BA63" s="51"/>
      <c r="BB63" s="51"/>
      <c r="BC63" s="51"/>
      <c r="BD63" s="51"/>
      <c r="BE63" s="51"/>
      <c r="BF63" s="51"/>
      <c r="BG63" s="51"/>
      <c r="BH63" s="51"/>
      <c r="BI63" s="51"/>
      <c r="BJ63" s="51"/>
      <c r="BK63" s="51"/>
      <c r="BL63" s="51">
        <v>-100</v>
      </c>
      <c r="BM63" s="31">
        <v>915</v>
      </c>
      <c r="BN63" s="34">
        <v>293</v>
      </c>
      <c r="BO63" s="9">
        <v>3</v>
      </c>
      <c r="BP63" s="58">
        <v>-86.377809999999997</v>
      </c>
      <c r="BQ63" s="31">
        <v>1</v>
      </c>
      <c r="BS63" s="14" t="s">
        <v>237</v>
      </c>
      <c r="BT63" s="14" t="s">
        <v>564</v>
      </c>
      <c r="BU63" s="14" t="s">
        <v>1048</v>
      </c>
      <c r="BV63" s="14" t="s">
        <v>564</v>
      </c>
      <c r="BW63" s="14" t="s">
        <v>564</v>
      </c>
      <c r="BX63" s="14" t="s">
        <v>564</v>
      </c>
      <c r="BY63" s="14" t="s">
        <v>564</v>
      </c>
      <c r="BZ63" s="14" t="s">
        <v>564</v>
      </c>
      <c r="CA63" s="158" t="s">
        <v>1951</v>
      </c>
      <c r="CB63" s="14" t="s">
        <v>1941</v>
      </c>
      <c r="CC63" s="14" t="s">
        <v>564</v>
      </c>
      <c r="CD63" s="14" t="s">
        <v>196</v>
      </c>
      <c r="CE63" s="14" t="s">
        <v>196</v>
      </c>
      <c r="CF63" s="14" t="s">
        <v>1862</v>
      </c>
      <c r="CG63" s="14" t="s">
        <v>565</v>
      </c>
      <c r="CH63" s="158" t="s">
        <v>196</v>
      </c>
      <c r="CI63" s="14" t="s">
        <v>196</v>
      </c>
      <c r="CJ63" s="14" t="s">
        <v>1866</v>
      </c>
      <c r="CK63" s="14" t="s">
        <v>196</v>
      </c>
      <c r="CL63" s="14" t="s">
        <v>196</v>
      </c>
      <c r="CM63" s="14" t="s">
        <v>564</v>
      </c>
      <c r="CN63" s="14" t="s">
        <v>196</v>
      </c>
      <c r="CO63" s="14" t="s">
        <v>196</v>
      </c>
      <c r="CQ63" s="1"/>
      <c r="CR63" s="1"/>
      <c r="CS63" s="1"/>
      <c r="CW63" s="77">
        <v>822</v>
      </c>
      <c r="CX63" s="35" t="s">
        <v>237</v>
      </c>
      <c r="CY63" s="63"/>
      <c r="CZ63" s="52" t="str">
        <f t="shared" si="15"/>
        <v/>
      </c>
      <c r="DA63" s="52" t="str">
        <f t="shared" si="15"/>
        <v/>
      </c>
      <c r="DB63" s="32" t="str">
        <f t="shared" si="15"/>
        <v/>
      </c>
      <c r="DC63" s="32" t="str">
        <f t="shared" si="15"/>
        <v/>
      </c>
      <c r="DD63" s="50" t="str">
        <f t="shared" si="15"/>
        <v/>
      </c>
      <c r="DE63" s="32" t="str">
        <f t="shared" si="15"/>
        <v/>
      </c>
      <c r="DF63" s="40" t="str">
        <f t="shared" si="15"/>
        <v/>
      </c>
      <c r="DG63" s="40" t="str">
        <f t="shared" si="15"/>
        <v/>
      </c>
      <c r="DH63" s="40" t="str">
        <f t="shared" si="15"/>
        <v/>
      </c>
      <c r="DI63" s="40" t="str">
        <f t="shared" si="15"/>
        <v/>
      </c>
      <c r="DJ63" s="40" t="str">
        <f t="shared" si="15"/>
        <v/>
      </c>
      <c r="DK63" s="40" t="str">
        <f t="shared" si="15"/>
        <v/>
      </c>
      <c r="DL63" s="40" t="str">
        <f t="shared" si="15"/>
        <v/>
      </c>
      <c r="DM63" s="40" t="str">
        <f t="shared" si="15"/>
        <v/>
      </c>
      <c r="DN63" s="32" t="str">
        <f t="shared" si="15"/>
        <v/>
      </c>
      <c r="DO63" s="40" t="str">
        <f t="shared" si="14"/>
        <v/>
      </c>
      <c r="DP63" s="86" t="str">
        <f t="shared" si="14"/>
        <v/>
      </c>
      <c r="DQ63" s="42" t="str">
        <f t="shared" si="14"/>
        <v/>
      </c>
      <c r="DR63" s="42" t="str">
        <f t="shared" si="14"/>
        <v/>
      </c>
      <c r="DS63" s="42" t="str">
        <f t="shared" si="14"/>
        <v/>
      </c>
      <c r="DT63" s="42" t="str">
        <f t="shared" si="14"/>
        <v/>
      </c>
      <c r="DU63" s="42" t="str">
        <f t="shared" si="14"/>
        <v/>
      </c>
      <c r="DV63" s="50" t="str">
        <f t="shared" si="14"/>
        <v/>
      </c>
      <c r="DW63" s="50" t="str">
        <f t="shared" si="14"/>
        <v/>
      </c>
      <c r="DX63" s="50" t="str">
        <f t="shared" si="14"/>
        <v/>
      </c>
      <c r="DY63" s="50" t="str">
        <f t="shared" si="14"/>
        <v/>
      </c>
      <c r="DZ63" s="51" t="str">
        <f t="shared" si="14"/>
        <v/>
      </c>
      <c r="EA63" s="71" t="str">
        <f t="shared" si="14"/>
        <v/>
      </c>
      <c r="EB63" s="71" t="str">
        <f t="shared" si="14"/>
        <v/>
      </c>
      <c r="EC63" s="51" t="str">
        <f t="shared" si="14"/>
        <v/>
      </c>
      <c r="ED63" s="51" t="str">
        <f t="shared" si="14"/>
        <v/>
      </c>
      <c r="EE63" s="51" t="str">
        <f t="shared" si="17"/>
        <v/>
      </c>
      <c r="EF63" s="51" t="str">
        <f t="shared" si="16"/>
        <v/>
      </c>
      <c r="EG63" s="51" t="str">
        <f t="shared" si="16"/>
        <v/>
      </c>
      <c r="EH63" s="51" t="str">
        <f t="shared" si="16"/>
        <v/>
      </c>
      <c r="EI63" s="51" t="str">
        <f t="shared" si="16"/>
        <v/>
      </c>
      <c r="EJ63" s="52" t="str">
        <f t="shared" si="16"/>
        <v/>
      </c>
      <c r="EK63" s="51" t="str">
        <f t="shared" si="16"/>
        <v/>
      </c>
      <c r="EL63" s="51" t="str">
        <f t="shared" si="16"/>
        <v/>
      </c>
      <c r="EM63" s="51" t="str">
        <f t="shared" si="16"/>
        <v/>
      </c>
      <c r="EN63" s="51"/>
      <c r="EO63" s="51"/>
      <c r="EP63" s="51"/>
      <c r="EQ63" s="51"/>
      <c r="ER63" s="51"/>
      <c r="ES63" s="51"/>
      <c r="ET63" s="51"/>
      <c r="EU63" s="86"/>
      <c r="EV63" s="51"/>
      <c r="EW63" s="51"/>
      <c r="EX63" s="51" t="str">
        <f t="shared" si="7"/>
        <v/>
      </c>
      <c r="EY63" s="51" t="str">
        <f t="shared" si="7"/>
        <v/>
      </c>
      <c r="EZ63" s="51"/>
      <c r="FA63" s="51" t="str">
        <f t="shared" si="13"/>
        <v/>
      </c>
      <c r="FB63" s="51" t="str">
        <f t="shared" si="13"/>
        <v/>
      </c>
      <c r="FC63" s="51" t="str">
        <f t="shared" si="13"/>
        <v/>
      </c>
      <c r="FD63" s="51" t="str">
        <f t="shared" si="12"/>
        <v/>
      </c>
      <c r="FE63" s="51" t="str">
        <f t="shared" si="12"/>
        <v/>
      </c>
      <c r="FF63" s="51" t="str">
        <f t="shared" si="12"/>
        <v/>
      </c>
      <c r="FG63" s="51" t="str">
        <f t="shared" si="12"/>
        <v/>
      </c>
      <c r="FH63" s="51" t="str">
        <f t="shared" si="12"/>
        <v/>
      </c>
      <c r="FI63" s="51" t="str">
        <f t="shared" si="12"/>
        <v/>
      </c>
      <c r="FJ63" s="31" t="str">
        <f t="shared" si="12"/>
        <v/>
      </c>
      <c r="FK63" s="34" t="str">
        <f t="shared" si="12"/>
        <v/>
      </c>
      <c r="FL63" s="87" t="str">
        <f t="shared" si="12"/>
        <v/>
      </c>
    </row>
    <row r="64" spans="1:168">
      <c r="A64" s="9" t="s">
        <v>2799</v>
      </c>
      <c r="B64" s="35" t="s">
        <v>238</v>
      </c>
      <c r="C64" s="129" t="s">
        <v>3042</v>
      </c>
      <c r="D64" s="63">
        <v>34.033000000000001</v>
      </c>
      <c r="E64" s="52">
        <v>317.8</v>
      </c>
      <c r="F64" s="52">
        <v>5.8754</v>
      </c>
      <c r="G64" s="32">
        <v>124</v>
      </c>
      <c r="H64" s="32">
        <v>103.63805684694849</v>
      </c>
      <c r="I64" s="50">
        <v>0.19</v>
      </c>
      <c r="J64" s="40">
        <v>1.8</v>
      </c>
      <c r="K64" s="51"/>
      <c r="L64" s="51"/>
      <c r="M64" s="51"/>
      <c r="N64" s="160"/>
      <c r="O64" s="40"/>
      <c r="P64" s="40"/>
      <c r="Q64" s="40"/>
      <c r="R64" s="40"/>
      <c r="S64" s="40"/>
      <c r="T64" s="40"/>
      <c r="U64" s="40"/>
      <c r="V64" s="40"/>
      <c r="W64" s="32"/>
      <c r="X64" s="40">
        <v>194.8</v>
      </c>
      <c r="Y64" s="42">
        <v>21.235570018216134</v>
      </c>
      <c r="Z64" s="42">
        <v>1704.41</v>
      </c>
      <c r="AA64" s="42">
        <v>-19.27</v>
      </c>
      <c r="AB64" s="42">
        <v>141</v>
      </c>
      <c r="AC64" s="42">
        <v>209</v>
      </c>
      <c r="AD64" s="50">
        <v>13.825474000000002</v>
      </c>
      <c r="AE64" s="50">
        <v>86.168459999999996</v>
      </c>
      <c r="AF64" s="50">
        <v>-20.708901999999998</v>
      </c>
      <c r="AG64" s="50">
        <v>-1.9846380000000001</v>
      </c>
      <c r="AH64" s="51"/>
      <c r="AI64" s="71">
        <v>100</v>
      </c>
      <c r="AJ64" s="71">
        <v>1500</v>
      </c>
      <c r="AK64" s="51"/>
      <c r="AL64" s="51"/>
      <c r="AM64" s="51"/>
      <c r="AN64" s="51"/>
      <c r="AO64" s="51"/>
      <c r="AP64" s="51"/>
      <c r="AQ64" s="52">
        <v>131.4</v>
      </c>
      <c r="AR64" s="51"/>
      <c r="AS64" s="51"/>
      <c r="AT64" s="51"/>
      <c r="AU64" s="51"/>
      <c r="AV64" s="51"/>
      <c r="AW64" s="153"/>
      <c r="AX64" s="51"/>
      <c r="AY64" s="51"/>
      <c r="AZ64" s="51"/>
      <c r="BA64" s="51"/>
      <c r="BB64" s="51"/>
      <c r="BC64" s="51"/>
      <c r="BD64" s="51"/>
      <c r="BE64" s="51"/>
      <c r="BF64" s="51"/>
      <c r="BG64" s="51"/>
      <c r="BH64" s="51"/>
      <c r="BI64" s="51"/>
      <c r="BJ64" s="51"/>
      <c r="BK64" s="51"/>
      <c r="BL64" s="51">
        <v>-100</v>
      </c>
      <c r="BM64" s="31">
        <v>843</v>
      </c>
      <c r="BN64" s="34">
        <v>213</v>
      </c>
      <c r="BO64" s="9">
        <v>3</v>
      </c>
      <c r="BP64" s="58">
        <v>-234.05330000000001</v>
      </c>
      <c r="BQ64" s="31">
        <v>1</v>
      </c>
      <c r="BS64" s="14" t="s">
        <v>238</v>
      </c>
      <c r="BT64" s="14" t="s">
        <v>564</v>
      </c>
      <c r="BU64" s="14" t="s">
        <v>1048</v>
      </c>
      <c r="BV64" s="14" t="s">
        <v>564</v>
      </c>
      <c r="BW64" s="14" t="s">
        <v>564</v>
      </c>
      <c r="BX64" s="14" t="s">
        <v>196</v>
      </c>
      <c r="BY64" s="14" t="s">
        <v>564</v>
      </c>
      <c r="BZ64" s="14" t="s">
        <v>196</v>
      </c>
      <c r="CA64" s="158" t="s">
        <v>196</v>
      </c>
      <c r="CB64" s="14" t="s">
        <v>196</v>
      </c>
      <c r="CC64" s="14" t="s">
        <v>564</v>
      </c>
      <c r="CD64" s="14" t="s">
        <v>196</v>
      </c>
      <c r="CE64" s="14" t="s">
        <v>196</v>
      </c>
      <c r="CF64" s="14" t="s">
        <v>1862</v>
      </c>
      <c r="CG64" s="14" t="s">
        <v>565</v>
      </c>
      <c r="CH64" s="158" t="s">
        <v>196</v>
      </c>
      <c r="CI64" s="14" t="s">
        <v>196</v>
      </c>
      <c r="CJ64" s="14" t="s">
        <v>1866</v>
      </c>
      <c r="CK64" s="14" t="s">
        <v>196</v>
      </c>
      <c r="CL64" s="14" t="s">
        <v>196</v>
      </c>
      <c r="CM64" s="14" t="s">
        <v>564</v>
      </c>
      <c r="CN64" s="14" t="s">
        <v>196</v>
      </c>
      <c r="CO64" s="14" t="s">
        <v>196</v>
      </c>
      <c r="CQ64" s="1"/>
      <c r="CR64" s="1"/>
      <c r="CS64" s="1"/>
      <c r="CW64" s="77">
        <v>802</v>
      </c>
      <c r="CX64" s="35" t="s">
        <v>238</v>
      </c>
      <c r="CY64" s="63"/>
      <c r="CZ64" s="52" t="str">
        <f t="shared" si="15"/>
        <v/>
      </c>
      <c r="DA64" s="52" t="str">
        <f t="shared" si="15"/>
        <v/>
      </c>
      <c r="DB64" s="32" t="str">
        <f t="shared" si="15"/>
        <v/>
      </c>
      <c r="DC64" s="32" t="str">
        <f t="shared" si="15"/>
        <v/>
      </c>
      <c r="DD64" s="50" t="str">
        <f t="shared" si="15"/>
        <v/>
      </c>
      <c r="DE64" s="32" t="str">
        <f t="shared" si="15"/>
        <v/>
      </c>
      <c r="DF64" s="40" t="str">
        <f t="shared" si="15"/>
        <v/>
      </c>
      <c r="DG64" s="40" t="str">
        <f t="shared" si="15"/>
        <v/>
      </c>
      <c r="DH64" s="40" t="str">
        <f t="shared" si="15"/>
        <v/>
      </c>
      <c r="DI64" s="40" t="str">
        <f t="shared" si="15"/>
        <v/>
      </c>
      <c r="DJ64" s="40" t="str">
        <f t="shared" si="15"/>
        <v/>
      </c>
      <c r="DK64" s="40" t="str">
        <f t="shared" si="15"/>
        <v/>
      </c>
      <c r="DL64" s="40" t="str">
        <f t="shared" si="15"/>
        <v/>
      </c>
      <c r="DM64" s="40" t="str">
        <f t="shared" si="15"/>
        <v/>
      </c>
      <c r="DN64" s="32" t="str">
        <f t="shared" si="15"/>
        <v/>
      </c>
      <c r="DO64" s="40" t="str">
        <f t="shared" si="14"/>
        <v/>
      </c>
      <c r="DP64" s="86" t="str">
        <f t="shared" si="14"/>
        <v/>
      </c>
      <c r="DQ64" s="42" t="str">
        <f t="shared" si="14"/>
        <v/>
      </c>
      <c r="DR64" s="42" t="str">
        <f t="shared" si="14"/>
        <v/>
      </c>
      <c r="DS64" s="42" t="str">
        <f t="shared" si="14"/>
        <v/>
      </c>
      <c r="DT64" s="42" t="str">
        <f t="shared" si="14"/>
        <v/>
      </c>
      <c r="DU64" s="42" t="str">
        <f t="shared" si="14"/>
        <v/>
      </c>
      <c r="DV64" s="50" t="str">
        <f t="shared" si="14"/>
        <v/>
      </c>
      <c r="DW64" s="50" t="str">
        <f t="shared" si="14"/>
        <v/>
      </c>
      <c r="DX64" s="50" t="str">
        <f t="shared" si="14"/>
        <v/>
      </c>
      <c r="DY64" s="50" t="str">
        <f t="shared" si="14"/>
        <v/>
      </c>
      <c r="DZ64" s="51" t="str">
        <f t="shared" si="14"/>
        <v/>
      </c>
      <c r="EA64" s="71" t="str">
        <f t="shared" si="14"/>
        <v/>
      </c>
      <c r="EB64" s="71" t="str">
        <f t="shared" si="14"/>
        <v/>
      </c>
      <c r="EC64" s="51" t="str">
        <f t="shared" si="14"/>
        <v/>
      </c>
      <c r="ED64" s="51" t="str">
        <f t="shared" si="14"/>
        <v/>
      </c>
      <c r="EE64" s="51" t="str">
        <f t="shared" si="17"/>
        <v/>
      </c>
      <c r="EF64" s="51" t="str">
        <f t="shared" si="16"/>
        <v/>
      </c>
      <c r="EG64" s="51" t="str">
        <f t="shared" si="16"/>
        <v/>
      </c>
      <c r="EH64" s="51" t="str">
        <f t="shared" si="16"/>
        <v/>
      </c>
      <c r="EI64" s="51" t="str">
        <f t="shared" si="16"/>
        <v/>
      </c>
      <c r="EJ64" s="52" t="str">
        <f t="shared" si="16"/>
        <v/>
      </c>
      <c r="EK64" s="51" t="str">
        <f t="shared" si="16"/>
        <v/>
      </c>
      <c r="EL64" s="51" t="str">
        <f t="shared" si="16"/>
        <v/>
      </c>
      <c r="EM64" s="51" t="str">
        <f t="shared" si="16"/>
        <v/>
      </c>
      <c r="EN64" s="51"/>
      <c r="EO64" s="51"/>
      <c r="EP64" s="51"/>
      <c r="EQ64" s="51"/>
      <c r="ER64" s="51"/>
      <c r="ES64" s="51"/>
      <c r="ET64" s="51"/>
      <c r="EU64" s="86"/>
      <c r="EV64" s="51"/>
      <c r="EW64" s="51"/>
      <c r="EX64" s="51" t="str">
        <f t="shared" si="7"/>
        <v/>
      </c>
      <c r="EY64" s="51" t="str">
        <f t="shared" si="7"/>
        <v/>
      </c>
      <c r="EZ64" s="51"/>
      <c r="FA64" s="51" t="str">
        <f t="shared" si="13"/>
        <v/>
      </c>
      <c r="FB64" s="51" t="str">
        <f t="shared" si="13"/>
        <v/>
      </c>
      <c r="FC64" s="51" t="str">
        <f t="shared" si="13"/>
        <v/>
      </c>
      <c r="FD64" s="51" t="str">
        <f t="shared" si="12"/>
        <v/>
      </c>
      <c r="FE64" s="51" t="str">
        <f t="shared" si="12"/>
        <v/>
      </c>
      <c r="FF64" s="51" t="str">
        <f t="shared" si="12"/>
        <v/>
      </c>
      <c r="FG64" s="51" t="str">
        <f t="shared" si="12"/>
        <v/>
      </c>
      <c r="FH64" s="51" t="str">
        <f t="shared" si="12"/>
        <v/>
      </c>
      <c r="FI64" s="51" t="str">
        <f t="shared" si="12"/>
        <v/>
      </c>
      <c r="FJ64" s="31" t="str">
        <f t="shared" si="12"/>
        <v/>
      </c>
      <c r="FK64" s="34" t="str">
        <f t="shared" si="12"/>
        <v/>
      </c>
      <c r="FL64" s="87" t="str">
        <f t="shared" si="12"/>
        <v/>
      </c>
    </row>
    <row r="65" spans="1:168">
      <c r="A65" s="9">
        <v>60</v>
      </c>
      <c r="B65" s="35" t="s">
        <v>239</v>
      </c>
      <c r="C65" s="129" t="s">
        <v>3043</v>
      </c>
      <c r="D65" s="63">
        <v>141.93899999999999</v>
      </c>
      <c r="E65" s="52">
        <v>528</v>
      </c>
      <c r="F65" s="52">
        <v>6.5845000000000002</v>
      </c>
      <c r="G65" s="32">
        <v>190</v>
      </c>
      <c r="H65" s="32">
        <v>172.95256298564885</v>
      </c>
      <c r="I65" s="50">
        <v>0.17199999999999999</v>
      </c>
      <c r="J65" s="40">
        <v>1.6</v>
      </c>
      <c r="K65" s="51"/>
      <c r="L65" s="51"/>
      <c r="M65" s="51"/>
      <c r="N65" s="160">
        <v>0.46359728213629875</v>
      </c>
      <c r="O65" s="40">
        <v>298.14999999999998</v>
      </c>
      <c r="P65" s="40">
        <v>0.8208032016392055</v>
      </c>
      <c r="Q65" s="40">
        <v>-16.859803266354714</v>
      </c>
      <c r="R65" s="40">
        <v>36.240473759626404</v>
      </c>
      <c r="S65" s="40">
        <v>0</v>
      </c>
      <c r="T65" s="40">
        <v>40</v>
      </c>
      <c r="U65" s="40"/>
      <c r="V65" s="40"/>
      <c r="W65" s="32">
        <v>27.215499999999999</v>
      </c>
      <c r="X65" s="40">
        <v>315.60000000000002</v>
      </c>
      <c r="Y65" s="42">
        <v>20.983270018216132</v>
      </c>
      <c r="Z65" s="42">
        <v>2639.55</v>
      </c>
      <c r="AA65" s="42">
        <v>-36.5</v>
      </c>
      <c r="AB65" s="42">
        <v>260</v>
      </c>
      <c r="AC65" s="42">
        <v>325</v>
      </c>
      <c r="AD65" s="50">
        <v>10.806647</v>
      </c>
      <c r="AE65" s="50">
        <v>138.92466000000002</v>
      </c>
      <c r="AF65" s="50">
        <v>-104.13069000000003</v>
      </c>
      <c r="AG65" s="50">
        <v>34.856775000000006</v>
      </c>
      <c r="AH65" s="51"/>
      <c r="AI65" s="71">
        <v>80</v>
      </c>
      <c r="AJ65" s="71">
        <v>1500</v>
      </c>
      <c r="AK65" s="51"/>
      <c r="AL65" s="51"/>
      <c r="AM65" s="51"/>
      <c r="AN65" s="51"/>
      <c r="AO65" s="51"/>
      <c r="AP65" s="51"/>
      <c r="AQ65" s="52">
        <v>206.7</v>
      </c>
      <c r="AR65" s="51"/>
      <c r="AS65" s="51"/>
      <c r="AT65" s="51"/>
      <c r="AU65" s="51"/>
      <c r="AV65" s="51"/>
      <c r="AW65" s="153"/>
      <c r="AX65" s="51"/>
      <c r="AY65" s="51"/>
      <c r="AZ65" s="51"/>
      <c r="BA65" s="51"/>
      <c r="BB65" s="51"/>
      <c r="BC65" s="51"/>
      <c r="BD65" s="51"/>
      <c r="BE65" s="51"/>
      <c r="BF65" s="51"/>
      <c r="BG65" s="51"/>
      <c r="BH65" s="51"/>
      <c r="BI65" s="51"/>
      <c r="BJ65" s="51"/>
      <c r="BK65" s="51"/>
      <c r="BL65" s="51">
        <v>-100</v>
      </c>
      <c r="BM65" s="31">
        <v>2279</v>
      </c>
      <c r="BN65" s="34">
        <v>293</v>
      </c>
      <c r="BO65" s="9">
        <v>3</v>
      </c>
      <c r="BP65" s="58">
        <v>13.984580000000001</v>
      </c>
      <c r="BQ65" s="31">
        <v>1</v>
      </c>
      <c r="BS65" s="14" t="s">
        <v>239</v>
      </c>
      <c r="BT65" s="14" t="s">
        <v>564</v>
      </c>
      <c r="BU65" s="14" t="s">
        <v>1048</v>
      </c>
      <c r="BV65" s="14" t="s">
        <v>564</v>
      </c>
      <c r="BW65" s="14" t="s">
        <v>564</v>
      </c>
      <c r="BX65" s="14" t="s">
        <v>564</v>
      </c>
      <c r="BY65" s="14" t="s">
        <v>564</v>
      </c>
      <c r="BZ65" s="14" t="s">
        <v>564</v>
      </c>
      <c r="CA65" s="158" t="s">
        <v>1951</v>
      </c>
      <c r="CB65" s="14" t="s">
        <v>196</v>
      </c>
      <c r="CC65" s="14" t="s">
        <v>564</v>
      </c>
      <c r="CD65" s="14" t="s">
        <v>196</v>
      </c>
      <c r="CE65" s="14" t="s">
        <v>196</v>
      </c>
      <c r="CF65" s="14" t="s">
        <v>1862</v>
      </c>
      <c r="CG65" s="14" t="s">
        <v>565</v>
      </c>
      <c r="CH65" s="158" t="s">
        <v>196</v>
      </c>
      <c r="CI65" s="14" t="s">
        <v>196</v>
      </c>
      <c r="CJ65" s="14" t="s">
        <v>1866</v>
      </c>
      <c r="CK65" s="14" t="s">
        <v>196</v>
      </c>
      <c r="CL65" s="14" t="s">
        <v>196</v>
      </c>
      <c r="CM65" s="14" t="s">
        <v>564</v>
      </c>
      <c r="CN65" s="14" t="s">
        <v>196</v>
      </c>
      <c r="CO65" s="14" t="s">
        <v>196</v>
      </c>
      <c r="CQ65" s="1"/>
      <c r="CR65" s="1"/>
      <c r="CS65" s="1"/>
      <c r="CW65" s="77">
        <v>881</v>
      </c>
      <c r="CX65" s="35" t="s">
        <v>239</v>
      </c>
      <c r="CY65" s="63"/>
      <c r="CZ65" s="52" t="str">
        <f t="shared" si="15"/>
        <v/>
      </c>
      <c r="DA65" s="52" t="str">
        <f t="shared" si="15"/>
        <v/>
      </c>
      <c r="DB65" s="32" t="str">
        <f t="shared" si="15"/>
        <v/>
      </c>
      <c r="DC65" s="32" t="str">
        <f t="shared" si="15"/>
        <v/>
      </c>
      <c r="DD65" s="50" t="str">
        <f t="shared" si="15"/>
        <v/>
      </c>
      <c r="DE65" s="32" t="str">
        <f t="shared" si="15"/>
        <v/>
      </c>
      <c r="DF65" s="40" t="str">
        <f t="shared" si="15"/>
        <v/>
      </c>
      <c r="DG65" s="40" t="str">
        <f t="shared" si="15"/>
        <v/>
      </c>
      <c r="DH65" s="40" t="str">
        <f t="shared" si="15"/>
        <v/>
      </c>
      <c r="DI65" s="40" t="str">
        <f t="shared" si="15"/>
        <v/>
      </c>
      <c r="DJ65" s="40" t="str">
        <f t="shared" si="15"/>
        <v/>
      </c>
      <c r="DK65" s="40" t="str">
        <f t="shared" si="15"/>
        <v/>
      </c>
      <c r="DL65" s="40" t="str">
        <f t="shared" si="15"/>
        <v/>
      </c>
      <c r="DM65" s="40" t="str">
        <f t="shared" si="15"/>
        <v/>
      </c>
      <c r="DN65" s="32" t="str">
        <f t="shared" si="15"/>
        <v/>
      </c>
      <c r="DO65" s="40" t="str">
        <f t="shared" si="14"/>
        <v/>
      </c>
      <c r="DP65" s="86" t="str">
        <f t="shared" si="14"/>
        <v/>
      </c>
      <c r="DQ65" s="42" t="str">
        <f t="shared" si="14"/>
        <v/>
      </c>
      <c r="DR65" s="42" t="str">
        <f t="shared" si="14"/>
        <v/>
      </c>
      <c r="DS65" s="42" t="str">
        <f t="shared" si="14"/>
        <v/>
      </c>
      <c r="DT65" s="42" t="str">
        <f t="shared" si="14"/>
        <v/>
      </c>
      <c r="DU65" s="42" t="str">
        <f t="shared" si="14"/>
        <v/>
      </c>
      <c r="DV65" s="50" t="str">
        <f t="shared" si="14"/>
        <v/>
      </c>
      <c r="DW65" s="50" t="str">
        <f t="shared" si="14"/>
        <v/>
      </c>
      <c r="DX65" s="50" t="str">
        <f t="shared" si="14"/>
        <v/>
      </c>
      <c r="DY65" s="50" t="str">
        <f t="shared" si="14"/>
        <v/>
      </c>
      <c r="DZ65" s="51" t="str">
        <f t="shared" si="14"/>
        <v/>
      </c>
      <c r="EA65" s="71" t="str">
        <f t="shared" si="14"/>
        <v/>
      </c>
      <c r="EB65" s="71" t="str">
        <f t="shared" si="14"/>
        <v/>
      </c>
      <c r="EC65" s="51" t="str">
        <f t="shared" si="14"/>
        <v/>
      </c>
      <c r="ED65" s="51" t="str">
        <f t="shared" si="14"/>
        <v/>
      </c>
      <c r="EE65" s="51" t="str">
        <f t="shared" si="17"/>
        <v/>
      </c>
      <c r="EF65" s="51" t="str">
        <f t="shared" si="16"/>
        <v/>
      </c>
      <c r="EG65" s="51" t="str">
        <f t="shared" si="16"/>
        <v/>
      </c>
      <c r="EH65" s="51" t="str">
        <f t="shared" si="16"/>
        <v/>
      </c>
      <c r="EI65" s="51" t="str">
        <f t="shared" si="16"/>
        <v/>
      </c>
      <c r="EJ65" s="52" t="str">
        <f t="shared" si="16"/>
        <v/>
      </c>
      <c r="EK65" s="51" t="str">
        <f t="shared" si="16"/>
        <v/>
      </c>
      <c r="EL65" s="51" t="str">
        <f t="shared" si="16"/>
        <v/>
      </c>
      <c r="EM65" s="51" t="str">
        <f t="shared" si="16"/>
        <v/>
      </c>
      <c r="EN65" s="51"/>
      <c r="EO65" s="51"/>
      <c r="EP65" s="51"/>
      <c r="EQ65" s="51"/>
      <c r="ER65" s="51"/>
      <c r="ES65" s="51"/>
      <c r="ET65" s="51"/>
      <c r="EU65" s="86"/>
      <c r="EV65" s="51"/>
      <c r="EW65" s="51"/>
      <c r="EX65" s="51" t="str">
        <f t="shared" si="7"/>
        <v/>
      </c>
      <c r="EY65" s="51" t="str">
        <f t="shared" si="7"/>
        <v/>
      </c>
      <c r="EZ65" s="51"/>
      <c r="FA65" s="51" t="str">
        <f t="shared" si="13"/>
        <v/>
      </c>
      <c r="FB65" s="51" t="str">
        <f t="shared" si="13"/>
        <v/>
      </c>
      <c r="FC65" s="51" t="str">
        <f t="shared" si="13"/>
        <v/>
      </c>
      <c r="FD65" s="51" t="str">
        <f t="shared" si="12"/>
        <v/>
      </c>
      <c r="FE65" s="51" t="str">
        <f t="shared" si="12"/>
        <v/>
      </c>
      <c r="FF65" s="51" t="str">
        <f t="shared" si="12"/>
        <v/>
      </c>
      <c r="FG65" s="51" t="str">
        <f t="shared" si="12"/>
        <v/>
      </c>
      <c r="FH65" s="51" t="str">
        <f t="shared" si="12"/>
        <v/>
      </c>
      <c r="FI65" s="51" t="str">
        <f t="shared" si="12"/>
        <v/>
      </c>
      <c r="FJ65" s="31" t="str">
        <f t="shared" si="12"/>
        <v/>
      </c>
      <c r="FK65" s="34" t="str">
        <f t="shared" si="12"/>
        <v/>
      </c>
      <c r="FL65" s="87" t="str">
        <f t="shared" si="12"/>
        <v/>
      </c>
    </row>
    <row r="66" spans="1:168">
      <c r="A66" s="9">
        <v>61</v>
      </c>
      <c r="B66" s="35" t="s">
        <v>240</v>
      </c>
      <c r="C66" s="129" t="s">
        <v>3044</v>
      </c>
      <c r="D66" s="63">
        <v>61.040999999999997</v>
      </c>
      <c r="E66" s="52">
        <v>588</v>
      </c>
      <c r="F66" s="52">
        <v>6.3109899999999994</v>
      </c>
      <c r="G66" s="32">
        <v>173</v>
      </c>
      <c r="H66" s="32">
        <v>161.46481476266811</v>
      </c>
      <c r="I66" s="50">
        <v>0.34599999999999997</v>
      </c>
      <c r="J66" s="40">
        <v>3.1</v>
      </c>
      <c r="K66" s="51"/>
      <c r="L66" s="51"/>
      <c r="M66" s="51"/>
      <c r="N66" s="160">
        <v>0.61113016896240346</v>
      </c>
      <c r="O66" s="40">
        <v>298.14999999999998</v>
      </c>
      <c r="P66" s="40">
        <v>-4.8808996656538408</v>
      </c>
      <c r="Q66" s="40">
        <v>16.176334365397313</v>
      </c>
      <c r="R66" s="40">
        <v>-9.0549929212724969</v>
      </c>
      <c r="S66" s="40">
        <v>0</v>
      </c>
      <c r="T66" s="40">
        <v>80</v>
      </c>
      <c r="U66" s="40"/>
      <c r="V66" s="40"/>
      <c r="W66" s="32">
        <v>34.438075000000005</v>
      </c>
      <c r="X66" s="40">
        <v>374.4</v>
      </c>
      <c r="Y66" s="42">
        <v>21.112070018216134</v>
      </c>
      <c r="Z66" s="42">
        <v>2972.64</v>
      </c>
      <c r="AA66" s="42">
        <v>-64.150000000000006</v>
      </c>
      <c r="AB66" s="42">
        <v>278</v>
      </c>
      <c r="AC66" s="42">
        <v>409</v>
      </c>
      <c r="AD66" s="50">
        <v>7.4235509999999998</v>
      </c>
      <c r="AE66" s="50">
        <v>197.79388000000003</v>
      </c>
      <c r="AF66" s="50">
        <v>-108.15021000000003</v>
      </c>
      <c r="AG66" s="50">
        <v>20.851260000000003</v>
      </c>
      <c r="AH66" s="51"/>
      <c r="AI66" s="71">
        <v>10</v>
      </c>
      <c r="AJ66" s="71">
        <v>1500</v>
      </c>
      <c r="AK66" s="51"/>
      <c r="AL66" s="51"/>
      <c r="AM66" s="51"/>
      <c r="AN66" s="51"/>
      <c r="AO66" s="51"/>
      <c r="AP66" s="51"/>
      <c r="AQ66" s="52">
        <v>244.6</v>
      </c>
      <c r="AR66" s="51"/>
      <c r="AS66" s="51"/>
      <c r="AT66" s="51"/>
      <c r="AU66" s="51"/>
      <c r="AV66" s="51"/>
      <c r="AW66" s="153"/>
      <c r="AX66" s="51"/>
      <c r="AY66" s="51"/>
      <c r="AZ66" s="51"/>
      <c r="BA66" s="51"/>
      <c r="BB66" s="51"/>
      <c r="BC66" s="51"/>
      <c r="BD66" s="51"/>
      <c r="BE66" s="51"/>
      <c r="BF66" s="51"/>
      <c r="BG66" s="51"/>
      <c r="BH66" s="51"/>
      <c r="BI66" s="51"/>
      <c r="BJ66" s="51"/>
      <c r="BK66" s="51"/>
      <c r="BL66" s="51">
        <v>-100</v>
      </c>
      <c r="BM66" s="31">
        <v>1138</v>
      </c>
      <c r="BN66" s="34">
        <v>293</v>
      </c>
      <c r="BO66" s="9">
        <v>3</v>
      </c>
      <c r="BP66" s="58">
        <v>-74.779820000000001</v>
      </c>
      <c r="BQ66" s="31">
        <v>1</v>
      </c>
      <c r="BS66" s="14" t="s">
        <v>240</v>
      </c>
      <c r="BT66" s="14" t="s">
        <v>564</v>
      </c>
      <c r="BU66" s="14" t="s">
        <v>1048</v>
      </c>
      <c r="BV66" s="14" t="s">
        <v>564</v>
      </c>
      <c r="BW66" s="14" t="s">
        <v>564</v>
      </c>
      <c r="BX66" s="14" t="s">
        <v>564</v>
      </c>
      <c r="BY66" s="14" t="s">
        <v>564</v>
      </c>
      <c r="BZ66" s="14" t="s">
        <v>564</v>
      </c>
      <c r="CA66" s="158" t="s">
        <v>1951</v>
      </c>
      <c r="CB66" s="14" t="s">
        <v>196</v>
      </c>
      <c r="CC66" s="14" t="s">
        <v>564</v>
      </c>
      <c r="CD66" s="14" t="s">
        <v>196</v>
      </c>
      <c r="CE66" s="14" t="s">
        <v>196</v>
      </c>
      <c r="CF66" s="14" t="s">
        <v>1862</v>
      </c>
      <c r="CG66" s="14" t="s">
        <v>565</v>
      </c>
      <c r="CH66" s="158" t="s">
        <v>196</v>
      </c>
      <c r="CI66" s="14" t="s">
        <v>196</v>
      </c>
      <c r="CJ66" s="14" t="s">
        <v>1866</v>
      </c>
      <c r="CK66" s="14" t="s">
        <v>196</v>
      </c>
      <c r="CL66" s="14" t="s">
        <v>196</v>
      </c>
      <c r="CM66" s="14" t="s">
        <v>564</v>
      </c>
      <c r="CN66" s="14" t="s">
        <v>196</v>
      </c>
      <c r="CO66" s="14" t="s">
        <v>196</v>
      </c>
      <c r="CQ66" s="1"/>
      <c r="CR66" s="1"/>
      <c r="CS66" s="1"/>
      <c r="CW66" s="77">
        <v>603</v>
      </c>
      <c r="CX66" s="35" t="s">
        <v>240</v>
      </c>
      <c r="CY66" s="63"/>
      <c r="CZ66" s="52" t="str">
        <f t="shared" si="15"/>
        <v/>
      </c>
      <c r="DA66" s="52" t="str">
        <f t="shared" si="15"/>
        <v/>
      </c>
      <c r="DB66" s="32" t="str">
        <f t="shared" si="15"/>
        <v/>
      </c>
      <c r="DC66" s="32" t="str">
        <f t="shared" si="15"/>
        <v/>
      </c>
      <c r="DD66" s="50" t="str">
        <f t="shared" si="15"/>
        <v/>
      </c>
      <c r="DE66" s="32" t="str">
        <f t="shared" si="15"/>
        <v/>
      </c>
      <c r="DF66" s="40" t="str">
        <f t="shared" si="15"/>
        <v/>
      </c>
      <c r="DG66" s="40" t="str">
        <f t="shared" si="15"/>
        <v/>
      </c>
      <c r="DH66" s="40" t="str">
        <f t="shared" si="15"/>
        <v/>
      </c>
      <c r="DI66" s="40" t="str">
        <f t="shared" si="15"/>
        <v/>
      </c>
      <c r="DJ66" s="40" t="str">
        <f t="shared" si="15"/>
        <v/>
      </c>
      <c r="DK66" s="40" t="str">
        <f t="shared" si="15"/>
        <v/>
      </c>
      <c r="DL66" s="40" t="str">
        <f t="shared" si="15"/>
        <v/>
      </c>
      <c r="DM66" s="40" t="str">
        <f t="shared" si="15"/>
        <v/>
      </c>
      <c r="DN66" s="32" t="str">
        <f t="shared" si="15"/>
        <v/>
      </c>
      <c r="DO66" s="40" t="str">
        <f t="shared" si="14"/>
        <v/>
      </c>
      <c r="DP66" s="86" t="str">
        <f t="shared" si="14"/>
        <v/>
      </c>
      <c r="DQ66" s="42" t="str">
        <f t="shared" si="14"/>
        <v/>
      </c>
      <c r="DR66" s="42" t="str">
        <f t="shared" si="14"/>
        <v/>
      </c>
      <c r="DS66" s="42" t="str">
        <f t="shared" si="14"/>
        <v/>
      </c>
      <c r="DT66" s="42" t="str">
        <f t="shared" si="14"/>
        <v/>
      </c>
      <c r="DU66" s="42" t="str">
        <f t="shared" si="14"/>
        <v/>
      </c>
      <c r="DV66" s="50" t="str">
        <f t="shared" si="14"/>
        <v/>
      </c>
      <c r="DW66" s="50" t="str">
        <f t="shared" si="14"/>
        <v/>
      </c>
      <c r="DX66" s="50" t="str">
        <f t="shared" si="14"/>
        <v/>
      </c>
      <c r="DY66" s="50" t="str">
        <f t="shared" si="14"/>
        <v/>
      </c>
      <c r="DZ66" s="51" t="str">
        <f t="shared" si="14"/>
        <v/>
      </c>
      <c r="EA66" s="71" t="str">
        <f t="shared" si="14"/>
        <v/>
      </c>
      <c r="EB66" s="71" t="str">
        <f t="shared" si="14"/>
        <v/>
      </c>
      <c r="EC66" s="51" t="str">
        <f t="shared" si="14"/>
        <v/>
      </c>
      <c r="ED66" s="51" t="str">
        <f t="shared" si="14"/>
        <v/>
      </c>
      <c r="EE66" s="51" t="str">
        <f t="shared" si="17"/>
        <v/>
      </c>
      <c r="EF66" s="51" t="str">
        <f t="shared" si="16"/>
        <v/>
      </c>
      <c r="EG66" s="51" t="str">
        <f t="shared" si="16"/>
        <v/>
      </c>
      <c r="EH66" s="51" t="str">
        <f t="shared" si="16"/>
        <v/>
      </c>
      <c r="EI66" s="51" t="str">
        <f t="shared" si="16"/>
        <v/>
      </c>
      <c r="EJ66" s="52" t="str">
        <f t="shared" si="16"/>
        <v/>
      </c>
      <c r="EK66" s="51" t="str">
        <f t="shared" si="16"/>
        <v/>
      </c>
      <c r="EL66" s="51" t="str">
        <f t="shared" si="16"/>
        <v/>
      </c>
      <c r="EM66" s="51" t="str">
        <f t="shared" si="16"/>
        <v/>
      </c>
      <c r="EN66" s="51"/>
      <c r="EO66" s="51"/>
      <c r="EP66" s="51"/>
      <c r="EQ66" s="51"/>
      <c r="ER66" s="51"/>
      <c r="ES66" s="51"/>
      <c r="ET66" s="51"/>
      <c r="EU66" s="86"/>
      <c r="EV66" s="51"/>
      <c r="EW66" s="51"/>
      <c r="EX66" s="51" t="str">
        <f t="shared" si="7"/>
        <v/>
      </c>
      <c r="EY66" s="51" t="str">
        <f t="shared" si="7"/>
        <v/>
      </c>
      <c r="EZ66" s="51"/>
      <c r="FA66" s="51" t="str">
        <f t="shared" si="13"/>
        <v/>
      </c>
      <c r="FB66" s="51" t="str">
        <f t="shared" si="13"/>
        <v/>
      </c>
      <c r="FC66" s="51" t="str">
        <f t="shared" si="13"/>
        <v/>
      </c>
      <c r="FD66" s="51" t="str">
        <f t="shared" si="12"/>
        <v/>
      </c>
      <c r="FE66" s="51" t="str">
        <f t="shared" si="12"/>
        <v/>
      </c>
      <c r="FF66" s="51" t="str">
        <f t="shared" si="12"/>
        <v/>
      </c>
      <c r="FG66" s="51" t="str">
        <f t="shared" si="12"/>
        <v/>
      </c>
      <c r="FH66" s="51" t="str">
        <f t="shared" si="12"/>
        <v/>
      </c>
      <c r="FI66" s="51" t="str">
        <f t="shared" si="12"/>
        <v/>
      </c>
      <c r="FJ66" s="31" t="str">
        <f t="shared" si="12"/>
        <v/>
      </c>
      <c r="FK66" s="34" t="str">
        <f t="shared" si="12"/>
        <v/>
      </c>
      <c r="FL66" s="87" t="str">
        <f t="shared" si="12"/>
        <v/>
      </c>
    </row>
    <row r="67" spans="1:168">
      <c r="A67" s="9">
        <v>62</v>
      </c>
      <c r="B67" s="8" t="s">
        <v>116</v>
      </c>
      <c r="C67" s="129" t="s">
        <v>3045</v>
      </c>
      <c r="D67" s="62">
        <v>16.042999999999999</v>
      </c>
      <c r="E67" s="53">
        <v>190.6</v>
      </c>
      <c r="F67" s="53">
        <v>4.5999999999999996</v>
      </c>
      <c r="G67" s="66">
        <v>99</v>
      </c>
      <c r="H67" s="66">
        <v>98.838724191081695</v>
      </c>
      <c r="I67" s="49">
        <v>8.0000000000000002E-3</v>
      </c>
      <c r="J67" s="9">
        <v>0</v>
      </c>
      <c r="K67" s="9"/>
      <c r="L67" s="9"/>
      <c r="M67" s="9">
        <v>0</v>
      </c>
      <c r="N67" s="155">
        <v>0.157</v>
      </c>
      <c r="O67" s="9">
        <v>100</v>
      </c>
      <c r="P67" s="9">
        <v>-4.5449999999999999</v>
      </c>
      <c r="Q67" s="9">
        <v>2.6953999999999998</v>
      </c>
      <c r="R67" s="9"/>
      <c r="S67" s="9">
        <v>-185</v>
      </c>
      <c r="T67" s="9">
        <v>-160</v>
      </c>
      <c r="U67" s="9">
        <v>3.7589999999999999</v>
      </c>
      <c r="V67" s="100">
        <v>148.6</v>
      </c>
      <c r="W67" s="9">
        <v>8.19</v>
      </c>
      <c r="X67" s="9">
        <v>111.7</v>
      </c>
      <c r="Y67" s="9">
        <v>20.117100000000001</v>
      </c>
      <c r="Z67" s="9">
        <v>897.84</v>
      </c>
      <c r="AA67" s="9">
        <v>-7.16</v>
      </c>
      <c r="AB67" s="9">
        <v>93</v>
      </c>
      <c r="AC67" s="9">
        <v>120</v>
      </c>
      <c r="AD67" s="9">
        <v>37.655000000000001</v>
      </c>
      <c r="AE67" s="9">
        <v>-66.39</v>
      </c>
      <c r="AF67" s="9">
        <v>267.05</v>
      </c>
      <c r="AG67" s="9">
        <v>-231.78</v>
      </c>
      <c r="AH67" s="9">
        <v>65.19</v>
      </c>
      <c r="AI67" s="9">
        <v>130</v>
      </c>
      <c r="AJ67" s="41">
        <v>600</v>
      </c>
      <c r="AK67" s="9">
        <v>3.37</v>
      </c>
      <c r="AL67" s="9">
        <v>-173.15</v>
      </c>
      <c r="AM67" s="9"/>
      <c r="AN67" s="9"/>
      <c r="AO67" s="9"/>
      <c r="AP67" s="49">
        <v>0.93899999999999995</v>
      </c>
      <c r="AQ67" s="9">
        <v>90.67</v>
      </c>
      <c r="AR67" s="9"/>
      <c r="AS67" s="9"/>
      <c r="AT67" s="9"/>
      <c r="AU67" s="9"/>
      <c r="AV67" s="9"/>
      <c r="AW67" s="155">
        <v>0.17100000000000001</v>
      </c>
      <c r="AX67" s="9">
        <v>0</v>
      </c>
      <c r="AY67" s="9">
        <v>1.75</v>
      </c>
      <c r="AZ67" s="9">
        <v>-20</v>
      </c>
      <c r="BA67" s="9">
        <v>100</v>
      </c>
      <c r="BB67" s="9">
        <v>3.0200000000000001E-2</v>
      </c>
      <c r="BC67" s="9">
        <v>1.3300000000000001E-4</v>
      </c>
      <c r="BD67" s="9" t="s">
        <v>2040</v>
      </c>
      <c r="BE67" s="9">
        <v>-180</v>
      </c>
      <c r="BF67" s="9">
        <v>10</v>
      </c>
      <c r="BG67" s="9">
        <v>-5.62E-2</v>
      </c>
      <c r="BH67" s="9">
        <v>-1.3600000000000001E-3</v>
      </c>
      <c r="BI67" s="9">
        <v>-180</v>
      </c>
      <c r="BJ67" s="9">
        <v>-90</v>
      </c>
      <c r="BK67" s="38"/>
      <c r="BL67" s="9">
        <v>0</v>
      </c>
      <c r="BM67" s="9">
        <v>425</v>
      </c>
      <c r="BN67" s="9">
        <v>111.7</v>
      </c>
      <c r="BO67" s="9">
        <v>3</v>
      </c>
      <c r="BP67" s="9">
        <v>-74.900000000000006</v>
      </c>
      <c r="BQ67" s="59">
        <v>2</v>
      </c>
      <c r="BS67" s="14" t="s">
        <v>116</v>
      </c>
      <c r="BT67" s="14" t="s">
        <v>202</v>
      </c>
      <c r="BU67" s="14" t="s">
        <v>1048</v>
      </c>
      <c r="BV67" s="14" t="s">
        <v>203</v>
      </c>
      <c r="BW67" s="14" t="s">
        <v>202</v>
      </c>
      <c r="BX67" s="14" t="s">
        <v>200</v>
      </c>
      <c r="BY67" s="14" t="s">
        <v>200</v>
      </c>
      <c r="BZ67" s="14" t="s">
        <v>204</v>
      </c>
      <c r="CA67" s="158" t="s">
        <v>209</v>
      </c>
      <c r="CB67" s="14" t="s">
        <v>1941</v>
      </c>
      <c r="CC67" s="14" t="s">
        <v>202</v>
      </c>
      <c r="CD67" s="14" t="s">
        <v>75</v>
      </c>
      <c r="CE67" s="14" t="s">
        <v>75</v>
      </c>
      <c r="CF67" s="14" t="s">
        <v>75</v>
      </c>
      <c r="CG67" s="14" t="s">
        <v>191</v>
      </c>
      <c r="CH67" s="158" t="s">
        <v>206</v>
      </c>
      <c r="CI67" s="14" t="s">
        <v>196</v>
      </c>
      <c r="CJ67" s="14" t="s">
        <v>1866</v>
      </c>
      <c r="CK67" s="14" t="s">
        <v>196</v>
      </c>
      <c r="CL67" s="14" t="s">
        <v>196</v>
      </c>
      <c r="CM67" s="14" t="s">
        <v>75</v>
      </c>
      <c r="CN67" s="14" t="s">
        <v>75</v>
      </c>
      <c r="CO67" s="14" t="s">
        <v>75</v>
      </c>
      <c r="CQ67" s="1"/>
      <c r="CR67" s="1"/>
      <c r="CS67" s="1"/>
      <c r="CW67" s="9">
        <v>101</v>
      </c>
      <c r="CX67" s="8" t="s">
        <v>116</v>
      </c>
      <c r="CY67" s="62"/>
      <c r="CZ67" s="53" t="str">
        <f t="shared" si="15"/>
        <v/>
      </c>
      <c r="DA67" s="53" t="str">
        <f t="shared" si="15"/>
        <v/>
      </c>
      <c r="DB67" s="66" t="str">
        <f t="shared" si="15"/>
        <v/>
      </c>
      <c r="DC67" s="66" t="str">
        <f t="shared" si="15"/>
        <v/>
      </c>
      <c r="DD67" s="49" t="str">
        <f t="shared" si="15"/>
        <v/>
      </c>
      <c r="DE67" s="9" t="str">
        <f t="shared" si="15"/>
        <v/>
      </c>
      <c r="DF67" s="9" t="str">
        <f t="shared" si="15"/>
        <v/>
      </c>
      <c r="DG67" s="9" t="str">
        <f t="shared" si="15"/>
        <v/>
      </c>
      <c r="DH67" s="9" t="str">
        <f t="shared" si="15"/>
        <v/>
      </c>
      <c r="DI67" s="9" t="str">
        <f t="shared" si="15"/>
        <v/>
      </c>
      <c r="DJ67" s="9" t="str">
        <f t="shared" si="15"/>
        <v/>
      </c>
      <c r="DK67" s="9" t="str">
        <f t="shared" si="15"/>
        <v/>
      </c>
      <c r="DL67" s="9" t="str">
        <f t="shared" si="15"/>
        <v/>
      </c>
      <c r="DM67" s="9" t="str">
        <f t="shared" si="15"/>
        <v/>
      </c>
      <c r="DN67" s="9" t="str">
        <f t="shared" si="15"/>
        <v/>
      </c>
      <c r="DO67" s="9" t="str">
        <f t="shared" si="14"/>
        <v/>
      </c>
      <c r="DP67" s="30" t="str">
        <f t="shared" si="14"/>
        <v/>
      </c>
      <c r="DQ67" s="9" t="str">
        <f t="shared" si="14"/>
        <v/>
      </c>
      <c r="DR67" s="9" t="str">
        <f t="shared" si="14"/>
        <v/>
      </c>
      <c r="DS67" s="9" t="str">
        <f t="shared" si="14"/>
        <v/>
      </c>
      <c r="DT67" s="9" t="str">
        <f t="shared" si="14"/>
        <v/>
      </c>
      <c r="DU67" s="9" t="str">
        <f t="shared" si="14"/>
        <v/>
      </c>
      <c r="DV67" s="9" t="str">
        <f t="shared" si="14"/>
        <v/>
      </c>
      <c r="DW67" s="9" t="str">
        <f t="shared" si="14"/>
        <v/>
      </c>
      <c r="DX67" s="9" t="str">
        <f t="shared" si="14"/>
        <v/>
      </c>
      <c r="DY67" s="9" t="str">
        <f t="shared" si="14"/>
        <v/>
      </c>
      <c r="DZ67" s="9" t="str">
        <f t="shared" si="14"/>
        <v/>
      </c>
      <c r="EA67" s="9" t="str">
        <f t="shared" si="14"/>
        <v/>
      </c>
      <c r="EB67" s="41" t="str">
        <f t="shared" si="14"/>
        <v/>
      </c>
      <c r="EC67" s="9" t="str">
        <f t="shared" si="14"/>
        <v/>
      </c>
      <c r="ED67" s="9" t="str">
        <f t="shared" si="14"/>
        <v/>
      </c>
      <c r="EE67" s="9" t="str">
        <f t="shared" si="17"/>
        <v/>
      </c>
      <c r="EF67" s="9" t="str">
        <f t="shared" si="16"/>
        <v/>
      </c>
      <c r="EG67" s="9" t="str">
        <f t="shared" si="16"/>
        <v/>
      </c>
      <c r="EH67" s="9" t="str">
        <f t="shared" si="16"/>
        <v/>
      </c>
      <c r="EI67" s="49" t="str">
        <f t="shared" si="16"/>
        <v/>
      </c>
      <c r="EJ67" s="9" t="str">
        <f t="shared" si="16"/>
        <v/>
      </c>
      <c r="EK67" s="9" t="str">
        <f t="shared" si="16"/>
        <v/>
      </c>
      <c r="EL67" s="9" t="str">
        <f t="shared" si="16"/>
        <v/>
      </c>
      <c r="EM67" s="9" t="str">
        <f t="shared" si="16"/>
        <v/>
      </c>
      <c r="EN67" s="9"/>
      <c r="EO67" s="9"/>
      <c r="EP67" s="9"/>
      <c r="EQ67" s="9"/>
      <c r="ER67" s="9"/>
      <c r="ES67" s="9">
        <v>0.17100000000000001</v>
      </c>
      <c r="ET67" s="9">
        <v>0</v>
      </c>
      <c r="EU67" s="30">
        <v>1.75</v>
      </c>
      <c r="EV67" s="9">
        <v>-20</v>
      </c>
      <c r="EW67" s="9">
        <v>100</v>
      </c>
      <c r="EX67" s="9" t="str">
        <f t="shared" si="7"/>
        <v/>
      </c>
      <c r="EY67" s="9" t="str">
        <f t="shared" si="7"/>
        <v/>
      </c>
      <c r="EZ67" s="9" t="s">
        <v>2040</v>
      </c>
      <c r="FA67" s="9" t="str">
        <f t="shared" si="13"/>
        <v/>
      </c>
      <c r="FB67" s="9" t="str">
        <f t="shared" si="13"/>
        <v/>
      </c>
      <c r="FC67" s="9" t="str">
        <f t="shared" si="13"/>
        <v/>
      </c>
      <c r="FD67" s="9" t="str">
        <f t="shared" si="12"/>
        <v/>
      </c>
      <c r="FE67" s="9" t="str">
        <f t="shared" si="12"/>
        <v/>
      </c>
      <c r="FF67" s="9" t="str">
        <f t="shared" si="12"/>
        <v/>
      </c>
      <c r="FG67" s="9" t="str">
        <f t="shared" si="12"/>
        <v/>
      </c>
      <c r="FH67" s="38" t="str">
        <f t="shared" si="12"/>
        <v/>
      </c>
      <c r="FI67" s="9" t="str">
        <f t="shared" si="12"/>
        <v/>
      </c>
      <c r="FJ67" s="9" t="str">
        <f t="shared" si="12"/>
        <v/>
      </c>
      <c r="FK67" s="9" t="str">
        <f t="shared" si="12"/>
        <v/>
      </c>
      <c r="FL67" s="49" t="str">
        <f t="shared" si="12"/>
        <v/>
      </c>
    </row>
    <row r="68" spans="1:168">
      <c r="A68" s="9">
        <v>63</v>
      </c>
      <c r="B68" s="8" t="s">
        <v>2</v>
      </c>
      <c r="C68" s="127" t="s">
        <v>3046</v>
      </c>
      <c r="D68" s="62">
        <v>32.042000000000002</v>
      </c>
      <c r="E68" s="53">
        <v>512.65</v>
      </c>
      <c r="F68" s="53">
        <v>8.1035000000000004</v>
      </c>
      <c r="G68" s="67">
        <v>114.44</v>
      </c>
      <c r="H68" s="66">
        <v>122.52951210505277</v>
      </c>
      <c r="I68" s="49">
        <v>0.5625</v>
      </c>
      <c r="J68" s="9">
        <v>1.7</v>
      </c>
      <c r="K68" s="9">
        <v>0.21517500000000001</v>
      </c>
      <c r="L68" s="9">
        <v>3.7999999999999999E-2</v>
      </c>
      <c r="M68" s="9">
        <v>0.14699999999999999</v>
      </c>
      <c r="N68" s="164">
        <v>0.55900000000000005</v>
      </c>
      <c r="O68" s="9">
        <v>293.14999999999998</v>
      </c>
      <c r="P68" s="9">
        <v>-9.4515775777186253</v>
      </c>
      <c r="Q68" s="9">
        <v>42.398823863653689</v>
      </c>
      <c r="R68" s="9">
        <v>-47.392142767758401</v>
      </c>
      <c r="S68" s="9">
        <v>0</v>
      </c>
      <c r="T68" s="9">
        <v>50</v>
      </c>
      <c r="U68" s="9">
        <v>3.6259999999999999</v>
      </c>
      <c r="V68" s="9">
        <v>481.8</v>
      </c>
      <c r="W68" s="9">
        <v>35.28</v>
      </c>
      <c r="X68" s="9">
        <v>337.63200000000001</v>
      </c>
      <c r="Y68" s="9">
        <v>23.4803</v>
      </c>
      <c r="Z68" s="9">
        <v>3626.55</v>
      </c>
      <c r="AA68" s="9">
        <v>-34.29</v>
      </c>
      <c r="AB68" s="37">
        <v>150</v>
      </c>
      <c r="AC68" s="9">
        <v>500</v>
      </c>
      <c r="AD68" s="9">
        <v>47.578200000000002</v>
      </c>
      <c r="AE68" s="9">
        <v>-127.93</v>
      </c>
      <c r="AF68" s="9">
        <v>552.94000000000005</v>
      </c>
      <c r="AG68" s="9">
        <v>-614.01</v>
      </c>
      <c r="AH68" s="9">
        <v>231.07</v>
      </c>
      <c r="AI68" s="9">
        <v>160</v>
      </c>
      <c r="AJ68" s="9">
        <v>1100</v>
      </c>
      <c r="AK68" s="9">
        <v>2.4300000000000002</v>
      </c>
      <c r="AL68" s="9">
        <v>0</v>
      </c>
      <c r="AM68" s="9">
        <v>4.5999999999999999E-3</v>
      </c>
      <c r="AN68" s="9">
        <v>-25</v>
      </c>
      <c r="AO68" s="9">
        <v>25</v>
      </c>
      <c r="AP68" s="49">
        <v>3.125</v>
      </c>
      <c r="AQ68" s="9">
        <v>175.59</v>
      </c>
      <c r="AR68" s="9">
        <v>1.2799999999999999E-5</v>
      </c>
      <c r="AS68" s="9">
        <v>15</v>
      </c>
      <c r="AT68" s="9"/>
      <c r="AU68" s="9">
        <v>0</v>
      </c>
      <c r="AV68" s="9">
        <v>100</v>
      </c>
      <c r="AW68" s="155">
        <v>0.13250000000000001</v>
      </c>
      <c r="AX68" s="9">
        <v>0</v>
      </c>
      <c r="AY68" s="9">
        <v>1.75</v>
      </c>
      <c r="AZ68" s="9">
        <v>-20</v>
      </c>
      <c r="BA68" s="9">
        <v>100</v>
      </c>
      <c r="BB68" s="9">
        <v>1.44E-2</v>
      </c>
      <c r="BC68" s="9">
        <v>1.38</v>
      </c>
      <c r="BD68" s="9" t="s">
        <v>87</v>
      </c>
      <c r="BE68" s="9">
        <v>0</v>
      </c>
      <c r="BF68" s="9">
        <v>100</v>
      </c>
      <c r="BG68" s="9">
        <v>0.20899999999999999</v>
      </c>
      <c r="BH68" s="9">
        <v>-6.2E-4</v>
      </c>
      <c r="BI68" s="9">
        <v>-20</v>
      </c>
      <c r="BJ68" s="9">
        <v>80</v>
      </c>
      <c r="BK68" s="38"/>
      <c r="BL68" s="9">
        <v>-1</v>
      </c>
      <c r="BM68" s="9">
        <v>791</v>
      </c>
      <c r="BN68" s="9">
        <v>293</v>
      </c>
      <c r="BO68" s="9">
        <v>3</v>
      </c>
      <c r="BP68" s="9">
        <v>-201.3</v>
      </c>
      <c r="BQ68" s="59">
        <v>1</v>
      </c>
      <c r="BS68" s="14" t="s">
        <v>2</v>
      </c>
      <c r="BT68" s="14" t="s">
        <v>198</v>
      </c>
      <c r="BU68" s="14" t="s">
        <v>198</v>
      </c>
      <c r="BV68" s="14" t="s">
        <v>203</v>
      </c>
      <c r="BW68" s="14" t="s">
        <v>202</v>
      </c>
      <c r="BX68" s="14" t="s">
        <v>200</v>
      </c>
      <c r="BY68" s="14" t="s">
        <v>200</v>
      </c>
      <c r="BZ68" s="14" t="s">
        <v>204</v>
      </c>
      <c r="CA68" s="158" t="s">
        <v>1951</v>
      </c>
      <c r="CB68" s="14" t="s">
        <v>1941</v>
      </c>
      <c r="CC68" s="14" t="s">
        <v>202</v>
      </c>
      <c r="CD68" s="14" t="s">
        <v>75</v>
      </c>
      <c r="CE68" s="14" t="s">
        <v>75</v>
      </c>
      <c r="CF68" s="14" t="s">
        <v>75</v>
      </c>
      <c r="CG68" s="14" t="s">
        <v>191</v>
      </c>
      <c r="CH68" s="158" t="s">
        <v>1954</v>
      </c>
      <c r="CI68" s="14" t="s">
        <v>75</v>
      </c>
      <c r="CJ68" s="14" t="s">
        <v>1866</v>
      </c>
      <c r="CK68" s="14" t="s">
        <v>75</v>
      </c>
      <c r="CL68" s="14" t="s">
        <v>75</v>
      </c>
      <c r="CM68" s="14" t="s">
        <v>75</v>
      </c>
      <c r="CN68" s="14" t="s">
        <v>75</v>
      </c>
      <c r="CO68" s="14" t="s">
        <v>75</v>
      </c>
      <c r="CQ68" s="1"/>
      <c r="CR68" s="1"/>
      <c r="CS68" s="1"/>
      <c r="CW68" s="9">
        <v>401</v>
      </c>
      <c r="CX68" s="8" t="s">
        <v>2</v>
      </c>
      <c r="CY68" s="62"/>
      <c r="CZ68" s="53" t="str">
        <f t="shared" si="15"/>
        <v/>
      </c>
      <c r="DA68" s="53" t="str">
        <f t="shared" si="15"/>
        <v/>
      </c>
      <c r="DB68" s="67" t="str">
        <f t="shared" si="15"/>
        <v/>
      </c>
      <c r="DC68" s="66" t="str">
        <f t="shared" si="15"/>
        <v/>
      </c>
      <c r="DD68" s="49" t="str">
        <f t="shared" si="15"/>
        <v/>
      </c>
      <c r="DE68" s="41" t="str">
        <f t="shared" si="15"/>
        <v/>
      </c>
      <c r="DF68" s="9" t="str">
        <f t="shared" si="15"/>
        <v/>
      </c>
      <c r="DG68" s="9" t="str">
        <f t="shared" si="15"/>
        <v/>
      </c>
      <c r="DH68" s="9" t="str">
        <f t="shared" si="15"/>
        <v/>
      </c>
      <c r="DI68" s="9" t="str">
        <f t="shared" si="15"/>
        <v/>
      </c>
      <c r="DJ68" s="9" t="str">
        <f t="shared" si="15"/>
        <v/>
      </c>
      <c r="DK68" s="9" t="str">
        <f t="shared" si="15"/>
        <v/>
      </c>
      <c r="DL68" s="9" t="str">
        <f t="shared" si="15"/>
        <v/>
      </c>
      <c r="DM68" s="9" t="str">
        <f t="shared" si="15"/>
        <v/>
      </c>
      <c r="DN68" s="9" t="str">
        <f t="shared" si="15"/>
        <v/>
      </c>
      <c r="DO68" s="9" t="str">
        <f t="shared" si="14"/>
        <v/>
      </c>
      <c r="DP68" s="30" t="str">
        <f t="shared" si="14"/>
        <v/>
      </c>
      <c r="DQ68" s="9" t="str">
        <f t="shared" si="14"/>
        <v/>
      </c>
      <c r="DR68" s="9" t="str">
        <f t="shared" si="14"/>
        <v/>
      </c>
      <c r="DS68" s="9" t="str">
        <f t="shared" si="14"/>
        <v/>
      </c>
      <c r="DT68" s="37" t="str">
        <f t="shared" si="14"/>
        <v/>
      </c>
      <c r="DU68" s="9" t="str">
        <f t="shared" si="14"/>
        <v/>
      </c>
      <c r="DV68" s="9" t="str">
        <f t="shared" si="14"/>
        <v/>
      </c>
      <c r="DW68" s="9" t="str">
        <f t="shared" si="14"/>
        <v/>
      </c>
      <c r="DX68" s="9" t="str">
        <f t="shared" si="14"/>
        <v/>
      </c>
      <c r="DY68" s="9" t="str">
        <f t="shared" si="14"/>
        <v/>
      </c>
      <c r="DZ68" s="9" t="str">
        <f t="shared" si="14"/>
        <v/>
      </c>
      <c r="EA68" s="9" t="str">
        <f t="shared" si="14"/>
        <v/>
      </c>
      <c r="EB68" s="9" t="str">
        <f t="shared" si="14"/>
        <v/>
      </c>
      <c r="EC68" s="9" t="str">
        <f t="shared" si="14"/>
        <v/>
      </c>
      <c r="ED68" s="9" t="str">
        <f t="shared" si="14"/>
        <v/>
      </c>
      <c r="EE68" s="9" t="str">
        <f t="shared" si="17"/>
        <v/>
      </c>
      <c r="EF68" s="9" t="str">
        <f t="shared" si="16"/>
        <v/>
      </c>
      <c r="EG68" s="9" t="str">
        <f t="shared" si="16"/>
        <v/>
      </c>
      <c r="EH68" s="9" t="str">
        <f t="shared" si="16"/>
        <v/>
      </c>
      <c r="EI68" s="49" t="str">
        <f t="shared" si="16"/>
        <v/>
      </c>
      <c r="EJ68" s="9" t="str">
        <f t="shared" si="16"/>
        <v/>
      </c>
      <c r="EK68" s="9" t="str">
        <f t="shared" si="16"/>
        <v/>
      </c>
      <c r="EL68" s="9" t="str">
        <f t="shared" si="16"/>
        <v/>
      </c>
      <c r="EM68" s="9" t="str">
        <f t="shared" si="16"/>
        <v/>
      </c>
      <c r="EN68" s="9">
        <v>1.2799999999999999E-5</v>
      </c>
      <c r="EO68" s="9">
        <v>15</v>
      </c>
      <c r="EP68" s="9"/>
      <c r="EQ68" s="9">
        <v>0</v>
      </c>
      <c r="ER68" s="9">
        <v>100</v>
      </c>
      <c r="ES68" s="9">
        <v>0.13250000000000001</v>
      </c>
      <c r="ET68" s="9">
        <v>0</v>
      </c>
      <c r="EU68" s="30">
        <v>1.75</v>
      </c>
      <c r="EV68" s="9">
        <v>-20</v>
      </c>
      <c r="EW68" s="9">
        <v>100</v>
      </c>
      <c r="EX68" s="9" t="str">
        <f t="shared" si="7"/>
        <v/>
      </c>
      <c r="EY68" s="9" t="str">
        <f t="shared" si="7"/>
        <v/>
      </c>
      <c r="EZ68" s="9" t="s">
        <v>87</v>
      </c>
      <c r="FA68" s="9" t="str">
        <f t="shared" si="13"/>
        <v/>
      </c>
      <c r="FB68" s="9" t="str">
        <f t="shared" si="13"/>
        <v/>
      </c>
      <c r="FC68" s="9" t="str">
        <f t="shared" si="13"/>
        <v/>
      </c>
      <c r="FD68" s="9" t="str">
        <f t="shared" si="12"/>
        <v/>
      </c>
      <c r="FE68" s="9" t="str">
        <f t="shared" si="12"/>
        <v/>
      </c>
      <c r="FF68" s="9" t="str">
        <f t="shared" si="12"/>
        <v/>
      </c>
      <c r="FG68" s="9" t="str">
        <f t="shared" si="12"/>
        <v/>
      </c>
      <c r="FH68" s="38" t="str">
        <f t="shared" si="12"/>
        <v/>
      </c>
      <c r="FI68" s="9" t="str">
        <f t="shared" si="12"/>
        <v/>
      </c>
      <c r="FJ68" s="9" t="str">
        <f t="shared" si="12"/>
        <v/>
      </c>
      <c r="FK68" s="9" t="str">
        <f t="shared" si="12"/>
        <v/>
      </c>
      <c r="FL68" s="49" t="str">
        <f t="shared" si="12"/>
        <v/>
      </c>
    </row>
    <row r="69" spans="1:168">
      <c r="A69" s="9">
        <v>64</v>
      </c>
      <c r="B69" s="35" t="s">
        <v>580</v>
      </c>
      <c r="C69" s="129" t="s">
        <v>3047</v>
      </c>
      <c r="D69" s="63">
        <v>48.106999999999999</v>
      </c>
      <c r="E69" s="52">
        <v>470</v>
      </c>
      <c r="F69" s="52">
        <v>7.2328200000000002</v>
      </c>
      <c r="G69" s="32">
        <v>145</v>
      </c>
      <c r="H69" s="32">
        <v>146.58191230482495</v>
      </c>
      <c r="I69" s="50">
        <v>0.155</v>
      </c>
      <c r="J69" s="40">
        <v>1.3</v>
      </c>
      <c r="K69" s="51"/>
      <c r="L69" s="51"/>
      <c r="M69" s="51"/>
      <c r="N69" s="160"/>
      <c r="O69" s="40"/>
      <c r="P69" s="40"/>
      <c r="Q69" s="40"/>
      <c r="R69" s="40"/>
      <c r="S69" s="40"/>
      <c r="T69" s="40"/>
      <c r="U69" s="40"/>
      <c r="V69" s="40"/>
      <c r="W69" s="32">
        <v>24.577690000000004</v>
      </c>
      <c r="X69" s="40">
        <v>279.10000000000002</v>
      </c>
      <c r="Y69" s="42">
        <v>21.083670018216132</v>
      </c>
      <c r="Z69" s="42">
        <v>2338.38</v>
      </c>
      <c r="AA69" s="42">
        <v>-34.44</v>
      </c>
      <c r="AB69" s="42">
        <v>200</v>
      </c>
      <c r="AC69" s="42">
        <v>300</v>
      </c>
      <c r="AD69" s="50">
        <v>13.268603000000001</v>
      </c>
      <c r="AE69" s="50">
        <v>145.66573000000002</v>
      </c>
      <c r="AF69" s="50">
        <v>-85.456670000000003</v>
      </c>
      <c r="AG69" s="50">
        <v>20.750772000000005</v>
      </c>
      <c r="AH69" s="51"/>
      <c r="AI69" s="71">
        <v>70</v>
      </c>
      <c r="AJ69" s="71">
        <v>1500</v>
      </c>
      <c r="AK69" s="51"/>
      <c r="AL69" s="51"/>
      <c r="AM69" s="51"/>
      <c r="AN69" s="51"/>
      <c r="AO69" s="51"/>
      <c r="AP69" s="51"/>
      <c r="AQ69" s="52">
        <v>150</v>
      </c>
      <c r="AR69" s="51"/>
      <c r="AS69" s="51"/>
      <c r="AT69" s="51"/>
      <c r="AU69" s="51"/>
      <c r="AV69" s="51"/>
      <c r="AW69" s="153"/>
      <c r="AX69" s="51"/>
      <c r="AY69" s="51"/>
      <c r="AZ69" s="51"/>
      <c r="BA69" s="51"/>
      <c r="BB69" s="51"/>
      <c r="BC69" s="51"/>
      <c r="BD69" s="51"/>
      <c r="BE69" s="51"/>
      <c r="BF69" s="51"/>
      <c r="BG69" s="51"/>
      <c r="BH69" s="51"/>
      <c r="BI69" s="51"/>
      <c r="BJ69" s="51"/>
      <c r="BK69" s="51"/>
      <c r="BL69" s="51">
        <v>-100</v>
      </c>
      <c r="BM69" s="31">
        <v>866</v>
      </c>
      <c r="BN69" s="34">
        <v>293</v>
      </c>
      <c r="BO69" s="9">
        <v>3</v>
      </c>
      <c r="BP69" s="58">
        <v>-22.986630000000002</v>
      </c>
      <c r="BQ69" s="31">
        <v>1</v>
      </c>
      <c r="BS69" s="14" t="s">
        <v>580</v>
      </c>
      <c r="BT69" s="14" t="s">
        <v>564</v>
      </c>
      <c r="BU69" s="14" t="s">
        <v>1048</v>
      </c>
      <c r="BV69" s="14" t="s">
        <v>564</v>
      </c>
      <c r="BW69" s="14" t="s">
        <v>564</v>
      </c>
      <c r="BX69" s="14" t="s">
        <v>564</v>
      </c>
      <c r="BY69" s="14" t="s">
        <v>564</v>
      </c>
      <c r="BZ69" s="14" t="s">
        <v>196</v>
      </c>
      <c r="CA69" s="158" t="s">
        <v>196</v>
      </c>
      <c r="CB69" s="14" t="s">
        <v>196</v>
      </c>
      <c r="CC69" s="14" t="s">
        <v>564</v>
      </c>
      <c r="CD69" s="14" t="s">
        <v>196</v>
      </c>
      <c r="CE69" s="14" t="s">
        <v>196</v>
      </c>
      <c r="CF69" s="14" t="s">
        <v>1862</v>
      </c>
      <c r="CG69" s="14" t="s">
        <v>565</v>
      </c>
      <c r="CH69" s="158" t="s">
        <v>196</v>
      </c>
      <c r="CI69" s="14" t="s">
        <v>196</v>
      </c>
      <c r="CJ69" s="14" t="s">
        <v>1866</v>
      </c>
      <c r="CK69" s="14" t="s">
        <v>196</v>
      </c>
      <c r="CL69" s="14" t="s">
        <v>196</v>
      </c>
      <c r="CM69" s="14" t="s">
        <v>564</v>
      </c>
      <c r="CN69" s="14" t="s">
        <v>196</v>
      </c>
      <c r="CO69" s="14" t="s">
        <v>196</v>
      </c>
      <c r="CQ69" s="1"/>
      <c r="CR69" s="1"/>
      <c r="CS69" s="1"/>
      <c r="CW69" s="77">
        <v>702</v>
      </c>
      <c r="CX69" s="35" t="s">
        <v>580</v>
      </c>
      <c r="CY69" s="63"/>
      <c r="CZ69" s="52" t="str">
        <f t="shared" si="15"/>
        <v/>
      </c>
      <c r="DA69" s="52" t="str">
        <f t="shared" si="15"/>
        <v/>
      </c>
      <c r="DB69" s="32" t="str">
        <f t="shared" si="15"/>
        <v/>
      </c>
      <c r="DC69" s="32" t="str">
        <f t="shared" si="15"/>
        <v/>
      </c>
      <c r="DD69" s="50" t="str">
        <f t="shared" si="15"/>
        <v/>
      </c>
      <c r="DE69" s="32" t="str">
        <f t="shared" si="15"/>
        <v/>
      </c>
      <c r="DF69" s="40" t="str">
        <f t="shared" si="15"/>
        <v/>
      </c>
      <c r="DG69" s="40" t="str">
        <f t="shared" si="15"/>
        <v/>
      </c>
      <c r="DH69" s="40" t="str">
        <f t="shared" si="15"/>
        <v/>
      </c>
      <c r="DI69" s="40" t="str">
        <f t="shared" si="15"/>
        <v/>
      </c>
      <c r="DJ69" s="40" t="str">
        <f t="shared" si="15"/>
        <v/>
      </c>
      <c r="DK69" s="40" t="str">
        <f t="shared" si="15"/>
        <v/>
      </c>
      <c r="DL69" s="40" t="str">
        <f t="shared" si="15"/>
        <v/>
      </c>
      <c r="DM69" s="40" t="str">
        <f t="shared" si="15"/>
        <v/>
      </c>
      <c r="DN69" s="32" t="str">
        <f t="shared" si="15"/>
        <v/>
      </c>
      <c r="DO69" s="40" t="str">
        <f t="shared" si="14"/>
        <v/>
      </c>
      <c r="DP69" s="86" t="str">
        <f t="shared" si="14"/>
        <v/>
      </c>
      <c r="DQ69" s="42" t="str">
        <f t="shared" si="14"/>
        <v/>
      </c>
      <c r="DR69" s="42" t="str">
        <f t="shared" si="14"/>
        <v/>
      </c>
      <c r="DS69" s="42" t="str">
        <f t="shared" si="14"/>
        <v/>
      </c>
      <c r="DT69" s="42" t="str">
        <f t="shared" si="14"/>
        <v/>
      </c>
      <c r="DU69" s="42" t="str">
        <f t="shared" si="14"/>
        <v/>
      </c>
      <c r="DV69" s="50" t="str">
        <f t="shared" si="14"/>
        <v/>
      </c>
      <c r="DW69" s="50" t="str">
        <f t="shared" si="14"/>
        <v/>
      </c>
      <c r="DX69" s="50" t="str">
        <f t="shared" si="14"/>
        <v/>
      </c>
      <c r="DY69" s="50" t="str">
        <f t="shared" si="14"/>
        <v/>
      </c>
      <c r="DZ69" s="51" t="str">
        <f t="shared" si="14"/>
        <v/>
      </c>
      <c r="EA69" s="71" t="str">
        <f t="shared" si="14"/>
        <v/>
      </c>
      <c r="EB69" s="71" t="str">
        <f t="shared" si="14"/>
        <v/>
      </c>
      <c r="EC69" s="51" t="str">
        <f t="shared" si="14"/>
        <v/>
      </c>
      <c r="ED69" s="51" t="str">
        <f t="shared" si="14"/>
        <v/>
      </c>
      <c r="EE69" s="51" t="str">
        <f t="shared" si="17"/>
        <v/>
      </c>
      <c r="EF69" s="51" t="str">
        <f t="shared" si="16"/>
        <v/>
      </c>
      <c r="EG69" s="51" t="str">
        <f t="shared" si="16"/>
        <v/>
      </c>
      <c r="EH69" s="51" t="str">
        <f t="shared" si="16"/>
        <v/>
      </c>
      <c r="EI69" s="51" t="str">
        <f t="shared" si="16"/>
        <v/>
      </c>
      <c r="EJ69" s="52" t="str">
        <f t="shared" si="16"/>
        <v/>
      </c>
      <c r="EK69" s="51" t="str">
        <f t="shared" si="16"/>
        <v/>
      </c>
      <c r="EL69" s="51" t="str">
        <f t="shared" si="16"/>
        <v/>
      </c>
      <c r="EM69" s="51" t="str">
        <f t="shared" si="16"/>
        <v/>
      </c>
      <c r="EN69" s="51"/>
      <c r="EO69" s="51"/>
      <c r="EP69" s="51"/>
      <c r="EQ69" s="51"/>
      <c r="ER69" s="51"/>
      <c r="ES69" s="51"/>
      <c r="ET69" s="51"/>
      <c r="EU69" s="86"/>
      <c r="EV69" s="51"/>
      <c r="EW69" s="51"/>
      <c r="EX69" s="51" t="str">
        <f t="shared" si="7"/>
        <v/>
      </c>
      <c r="EY69" s="51" t="str">
        <f t="shared" si="7"/>
        <v/>
      </c>
      <c r="EZ69" s="51"/>
      <c r="FA69" s="51" t="str">
        <f t="shared" si="13"/>
        <v/>
      </c>
      <c r="FB69" s="51" t="str">
        <f t="shared" si="13"/>
        <v/>
      </c>
      <c r="FC69" s="51" t="str">
        <f t="shared" si="13"/>
        <v/>
      </c>
      <c r="FD69" s="51" t="str">
        <f t="shared" si="12"/>
        <v/>
      </c>
      <c r="FE69" s="51" t="str">
        <f t="shared" si="12"/>
        <v/>
      </c>
      <c r="FF69" s="51" t="str">
        <f t="shared" si="12"/>
        <v/>
      </c>
      <c r="FG69" s="51" t="str">
        <f t="shared" si="12"/>
        <v/>
      </c>
      <c r="FH69" s="51" t="str">
        <f t="shared" si="12"/>
        <v/>
      </c>
      <c r="FI69" s="51" t="str">
        <f t="shared" si="12"/>
        <v/>
      </c>
      <c r="FJ69" s="31" t="str">
        <f t="shared" si="12"/>
        <v/>
      </c>
      <c r="FK69" s="34" t="str">
        <f t="shared" si="12"/>
        <v/>
      </c>
      <c r="FL69" s="87" t="str">
        <f t="shared" si="12"/>
        <v/>
      </c>
    </row>
    <row r="70" spans="1:168">
      <c r="A70" s="9">
        <v>65</v>
      </c>
      <c r="B70" s="35" t="s">
        <v>241</v>
      </c>
      <c r="C70" s="129"/>
      <c r="D70" s="63">
        <v>31.058</v>
      </c>
      <c r="E70" s="52">
        <v>430</v>
      </c>
      <c r="F70" s="52">
        <v>7.4587189999999994</v>
      </c>
      <c r="G70" s="32">
        <v>140</v>
      </c>
      <c r="H70" s="32">
        <v>121.59970947320156</v>
      </c>
      <c r="I70" s="50">
        <v>0.27500000000000002</v>
      </c>
      <c r="J70" s="40">
        <v>1.3</v>
      </c>
      <c r="K70" s="51"/>
      <c r="L70" s="51"/>
      <c r="M70" s="51"/>
      <c r="N70" s="160">
        <v>0.1895537734772538</v>
      </c>
      <c r="O70" s="40">
        <v>298.14999999999998</v>
      </c>
      <c r="P70" s="40"/>
      <c r="Q70" s="40"/>
      <c r="R70" s="40"/>
      <c r="S70" s="40"/>
      <c r="T70" s="40"/>
      <c r="U70" s="40"/>
      <c r="V70" s="40"/>
      <c r="W70" s="32">
        <v>26.001270000000002</v>
      </c>
      <c r="X70" s="40">
        <v>266.8</v>
      </c>
      <c r="Y70" s="42">
        <v>22.154970018216133</v>
      </c>
      <c r="Z70" s="42">
        <v>2484.83</v>
      </c>
      <c r="AA70" s="42">
        <v>-32.92</v>
      </c>
      <c r="AB70" s="42">
        <v>212</v>
      </c>
      <c r="AC70" s="42">
        <v>311</v>
      </c>
      <c r="AD70" s="50">
        <v>11.476567000000001</v>
      </c>
      <c r="AE70" s="50">
        <v>142.73483000000002</v>
      </c>
      <c r="AF70" s="50">
        <v>-53.342380000000013</v>
      </c>
      <c r="AG70" s="50">
        <v>4.7522450000000003</v>
      </c>
      <c r="AH70" s="51"/>
      <c r="AI70" s="71">
        <v>10</v>
      </c>
      <c r="AJ70" s="71">
        <v>1500</v>
      </c>
      <c r="AK70" s="51"/>
      <c r="AL70" s="51"/>
      <c r="AM70" s="51"/>
      <c r="AN70" s="51"/>
      <c r="AO70" s="51"/>
      <c r="AP70" s="51"/>
      <c r="AQ70" s="52">
        <v>179.7</v>
      </c>
      <c r="AR70" s="51"/>
      <c r="AS70" s="51"/>
      <c r="AT70" s="51"/>
      <c r="AU70" s="51"/>
      <c r="AV70" s="51"/>
      <c r="AW70" s="153"/>
      <c r="AX70" s="51"/>
      <c r="AY70" s="51"/>
      <c r="AZ70" s="51"/>
      <c r="BA70" s="51"/>
      <c r="BB70" s="51"/>
      <c r="BC70" s="51"/>
      <c r="BD70" s="51"/>
      <c r="BE70" s="51"/>
      <c r="BF70" s="51"/>
      <c r="BG70" s="51"/>
      <c r="BH70" s="51"/>
      <c r="BI70" s="51"/>
      <c r="BJ70" s="51"/>
      <c r="BK70" s="51"/>
      <c r="BL70" s="51">
        <v>-100</v>
      </c>
      <c r="BM70" s="31">
        <v>703</v>
      </c>
      <c r="BN70" s="34">
        <v>259.60000000000002</v>
      </c>
      <c r="BO70" s="9">
        <v>3</v>
      </c>
      <c r="BP70" s="58">
        <v>-23.028500000000001</v>
      </c>
      <c r="BQ70" s="31">
        <v>1</v>
      </c>
      <c r="BS70" s="14" t="s">
        <v>241</v>
      </c>
      <c r="BT70" s="14" t="s">
        <v>564</v>
      </c>
      <c r="BU70" s="14" t="s">
        <v>1048</v>
      </c>
      <c r="BV70" s="14" t="s">
        <v>564</v>
      </c>
      <c r="BW70" s="14" t="s">
        <v>564</v>
      </c>
      <c r="BX70" s="14" t="s">
        <v>564</v>
      </c>
      <c r="BY70" s="14" t="s">
        <v>564</v>
      </c>
      <c r="BZ70" s="14" t="s">
        <v>564</v>
      </c>
      <c r="CA70" s="158" t="s">
        <v>196</v>
      </c>
      <c r="CB70" s="14" t="s">
        <v>196</v>
      </c>
      <c r="CC70" s="14" t="s">
        <v>564</v>
      </c>
      <c r="CD70" s="14" t="s">
        <v>196</v>
      </c>
      <c r="CE70" s="14" t="s">
        <v>196</v>
      </c>
      <c r="CF70" s="14" t="s">
        <v>1862</v>
      </c>
      <c r="CG70" s="14" t="s">
        <v>565</v>
      </c>
      <c r="CH70" s="158" t="s">
        <v>196</v>
      </c>
      <c r="CI70" s="14" t="s">
        <v>196</v>
      </c>
      <c r="CJ70" s="14" t="s">
        <v>1866</v>
      </c>
      <c r="CK70" s="14" t="s">
        <v>196</v>
      </c>
      <c r="CL70" s="14" t="s">
        <v>196</v>
      </c>
      <c r="CM70" s="14" t="s">
        <v>564</v>
      </c>
      <c r="CN70" s="14" t="s">
        <v>196</v>
      </c>
      <c r="CO70" s="14" t="s">
        <v>196</v>
      </c>
      <c r="CQ70" s="1"/>
      <c r="CR70" s="1"/>
      <c r="CS70" s="1"/>
      <c r="CW70" s="77">
        <v>604</v>
      </c>
      <c r="CX70" s="35" t="s">
        <v>241</v>
      </c>
      <c r="CY70" s="63"/>
      <c r="CZ70" s="52" t="str">
        <f t="shared" ref="CZ70:DO86" si="18">IF(ISBLANK(D70),"",IF(ISNUMBER(D70),"","not_empty"))</f>
        <v/>
      </c>
      <c r="DA70" s="52" t="str">
        <f t="shared" si="18"/>
        <v/>
      </c>
      <c r="DB70" s="32" t="str">
        <f t="shared" si="18"/>
        <v/>
      </c>
      <c r="DC70" s="32" t="str">
        <f t="shared" si="18"/>
        <v/>
      </c>
      <c r="DD70" s="50" t="str">
        <f t="shared" si="18"/>
        <v/>
      </c>
      <c r="DE70" s="32" t="str">
        <f t="shared" si="18"/>
        <v/>
      </c>
      <c r="DF70" s="40" t="str">
        <f t="shared" si="18"/>
        <v/>
      </c>
      <c r="DG70" s="40" t="str">
        <f t="shared" si="18"/>
        <v/>
      </c>
      <c r="DH70" s="40" t="str">
        <f t="shared" si="18"/>
        <v/>
      </c>
      <c r="DI70" s="40" t="str">
        <f t="shared" si="18"/>
        <v/>
      </c>
      <c r="DJ70" s="40" t="str">
        <f t="shared" si="18"/>
        <v/>
      </c>
      <c r="DK70" s="40" t="str">
        <f t="shared" si="18"/>
        <v/>
      </c>
      <c r="DL70" s="40" t="str">
        <f t="shared" si="18"/>
        <v/>
      </c>
      <c r="DM70" s="40" t="str">
        <f t="shared" si="18"/>
        <v/>
      </c>
      <c r="DN70" s="32" t="str">
        <f t="shared" si="18"/>
        <v/>
      </c>
      <c r="DO70" s="40" t="str">
        <f t="shared" si="14"/>
        <v/>
      </c>
      <c r="DP70" s="86" t="str">
        <f t="shared" si="14"/>
        <v/>
      </c>
      <c r="DQ70" s="42" t="str">
        <f t="shared" si="14"/>
        <v/>
      </c>
      <c r="DR70" s="42" t="str">
        <f t="shared" si="14"/>
        <v/>
      </c>
      <c r="DS70" s="42" t="str">
        <f t="shared" si="14"/>
        <v/>
      </c>
      <c r="DT70" s="42" t="str">
        <f t="shared" si="14"/>
        <v/>
      </c>
      <c r="DU70" s="42" t="str">
        <f t="shared" si="14"/>
        <v/>
      </c>
      <c r="DV70" s="50" t="str">
        <f t="shared" si="14"/>
        <v/>
      </c>
      <c r="DW70" s="50" t="str">
        <f t="shared" si="14"/>
        <v/>
      </c>
      <c r="DX70" s="50" t="str">
        <f t="shared" si="14"/>
        <v/>
      </c>
      <c r="DY70" s="50" t="str">
        <f t="shared" si="14"/>
        <v/>
      </c>
      <c r="DZ70" s="51" t="str">
        <f t="shared" si="14"/>
        <v/>
      </c>
      <c r="EA70" s="71" t="str">
        <f t="shared" si="14"/>
        <v/>
      </c>
      <c r="EB70" s="71" t="str">
        <f t="shared" si="14"/>
        <v/>
      </c>
      <c r="EC70" s="51" t="str">
        <f t="shared" si="14"/>
        <v/>
      </c>
      <c r="ED70" s="51" t="str">
        <f t="shared" si="14"/>
        <v/>
      </c>
      <c r="EE70" s="51" t="str">
        <f t="shared" si="17"/>
        <v/>
      </c>
      <c r="EF70" s="51" t="str">
        <f t="shared" si="16"/>
        <v/>
      </c>
      <c r="EG70" s="51" t="str">
        <f t="shared" si="16"/>
        <v/>
      </c>
      <c r="EH70" s="51" t="str">
        <f t="shared" si="16"/>
        <v/>
      </c>
      <c r="EI70" s="51" t="str">
        <f t="shared" si="16"/>
        <v/>
      </c>
      <c r="EJ70" s="52" t="str">
        <f t="shared" si="16"/>
        <v/>
      </c>
      <c r="EK70" s="51" t="str">
        <f t="shared" si="16"/>
        <v/>
      </c>
      <c r="EL70" s="51" t="str">
        <f t="shared" si="16"/>
        <v/>
      </c>
      <c r="EM70" s="51" t="str">
        <f t="shared" si="16"/>
        <v/>
      </c>
      <c r="EN70" s="51"/>
      <c r="EO70" s="51"/>
      <c r="EP70" s="51"/>
      <c r="EQ70" s="51"/>
      <c r="ER70" s="51"/>
      <c r="ES70" s="51"/>
      <c r="ET70" s="51"/>
      <c r="EU70" s="86"/>
      <c r="EV70" s="51"/>
      <c r="EW70" s="51"/>
      <c r="EX70" s="51" t="str">
        <f t="shared" si="7"/>
        <v/>
      </c>
      <c r="EY70" s="51" t="str">
        <f t="shared" si="7"/>
        <v/>
      </c>
      <c r="EZ70" s="51"/>
      <c r="FA70" s="51" t="str">
        <f t="shared" si="13"/>
        <v/>
      </c>
      <c r="FB70" s="51" t="str">
        <f t="shared" si="13"/>
        <v/>
      </c>
      <c r="FC70" s="51" t="str">
        <f t="shared" si="13"/>
        <v/>
      </c>
      <c r="FD70" s="51" t="str">
        <f t="shared" si="12"/>
        <v/>
      </c>
      <c r="FE70" s="51" t="str">
        <f t="shared" si="12"/>
        <v/>
      </c>
      <c r="FF70" s="51" t="str">
        <f t="shared" si="12"/>
        <v/>
      </c>
      <c r="FG70" s="51" t="str">
        <f t="shared" si="12"/>
        <v/>
      </c>
      <c r="FH70" s="51" t="str">
        <f t="shared" si="12"/>
        <v/>
      </c>
      <c r="FI70" s="51" t="str">
        <f t="shared" si="12"/>
        <v/>
      </c>
      <c r="FJ70" s="31" t="str">
        <f t="shared" si="12"/>
        <v/>
      </c>
      <c r="FK70" s="34" t="str">
        <f t="shared" si="12"/>
        <v/>
      </c>
      <c r="FL70" s="87" t="str">
        <f t="shared" si="12"/>
        <v/>
      </c>
    </row>
    <row r="71" spans="1:168">
      <c r="A71" s="9">
        <v>66</v>
      </c>
      <c r="B71" s="35" t="s">
        <v>242</v>
      </c>
      <c r="C71" s="129"/>
      <c r="D71" s="63">
        <v>46.072000000000003</v>
      </c>
      <c r="E71" s="52">
        <v>567</v>
      </c>
      <c r="F71" s="52">
        <v>8.0330899999999996</v>
      </c>
      <c r="G71" s="32">
        <v>271</v>
      </c>
      <c r="H71" s="32"/>
      <c r="I71" s="50">
        <v>0.43713819091742101</v>
      </c>
      <c r="J71" s="40">
        <v>1.7</v>
      </c>
      <c r="K71" s="51"/>
      <c r="L71" s="51"/>
      <c r="M71" s="51"/>
      <c r="N71" s="160"/>
      <c r="O71" s="40"/>
      <c r="P71" s="40"/>
      <c r="Q71" s="40"/>
      <c r="R71" s="40"/>
      <c r="S71" s="40"/>
      <c r="T71" s="40"/>
      <c r="U71" s="40"/>
      <c r="V71" s="40"/>
      <c r="W71" s="32"/>
      <c r="X71" s="40">
        <v>364</v>
      </c>
      <c r="Y71" s="42">
        <v>20.035170018216132</v>
      </c>
      <c r="Z71" s="42">
        <v>2319.84</v>
      </c>
      <c r="AA71" s="42">
        <v>-91.7</v>
      </c>
      <c r="AB71" s="42">
        <v>270</v>
      </c>
      <c r="AC71" s="42">
        <v>400</v>
      </c>
      <c r="AD71" s="50"/>
      <c r="AE71" s="50"/>
      <c r="AF71" s="50"/>
      <c r="AG71" s="50"/>
      <c r="AH71" s="51"/>
      <c r="AI71" s="51"/>
      <c r="AJ71" s="51"/>
      <c r="AK71" s="51"/>
      <c r="AL71" s="51"/>
      <c r="AM71" s="51"/>
      <c r="AN71" s="51"/>
      <c r="AO71" s="51"/>
      <c r="AP71" s="51"/>
      <c r="AQ71" s="52"/>
      <c r="AR71" s="51"/>
      <c r="AS71" s="51"/>
      <c r="AT71" s="51"/>
      <c r="AU71" s="51"/>
      <c r="AV71" s="51"/>
      <c r="AW71" s="153"/>
      <c r="AX71" s="51"/>
      <c r="AY71" s="51"/>
      <c r="AZ71" s="51"/>
      <c r="BA71" s="51"/>
      <c r="BB71" s="51"/>
      <c r="BC71" s="51"/>
      <c r="BD71" s="51"/>
      <c r="BE71" s="51"/>
      <c r="BF71" s="51"/>
      <c r="BG71" s="51"/>
      <c r="BH71" s="51"/>
      <c r="BI71" s="51"/>
      <c r="BJ71" s="51"/>
      <c r="BK71" s="51"/>
      <c r="BL71" s="51">
        <v>-100</v>
      </c>
      <c r="BM71" s="31"/>
      <c r="BN71" s="34"/>
      <c r="BO71" s="9">
        <v>3</v>
      </c>
      <c r="BP71" s="58">
        <v>85.4148</v>
      </c>
      <c r="BQ71" s="31">
        <v>1</v>
      </c>
      <c r="BS71" s="14" t="s">
        <v>242</v>
      </c>
      <c r="BT71" s="14" t="s">
        <v>1904</v>
      </c>
      <c r="BU71" s="14" t="s">
        <v>1048</v>
      </c>
      <c r="BV71" s="14" t="s">
        <v>564</v>
      </c>
      <c r="BW71" s="14" t="s">
        <v>564</v>
      </c>
      <c r="BX71" s="14" t="s">
        <v>196</v>
      </c>
      <c r="BY71" s="14" t="s">
        <v>196</v>
      </c>
      <c r="BZ71" s="14" t="s">
        <v>196</v>
      </c>
      <c r="CA71" s="158" t="s">
        <v>196</v>
      </c>
      <c r="CB71" s="14" t="s">
        <v>196</v>
      </c>
      <c r="CC71" s="14" t="s">
        <v>196</v>
      </c>
      <c r="CD71" s="14" t="s">
        <v>196</v>
      </c>
      <c r="CE71" s="14" t="s">
        <v>196</v>
      </c>
      <c r="CF71" s="14" t="s">
        <v>1862</v>
      </c>
      <c r="CG71" s="14" t="s">
        <v>196</v>
      </c>
      <c r="CH71" s="158" t="s">
        <v>196</v>
      </c>
      <c r="CI71" s="14" t="s">
        <v>196</v>
      </c>
      <c r="CJ71" s="14" t="s">
        <v>1866</v>
      </c>
      <c r="CK71" s="14" t="s">
        <v>196</v>
      </c>
      <c r="CL71" s="14" t="s">
        <v>196</v>
      </c>
      <c r="CM71" s="14" t="s">
        <v>564</v>
      </c>
      <c r="CN71" s="14" t="s">
        <v>196</v>
      </c>
      <c r="CO71" s="14" t="s">
        <v>196</v>
      </c>
      <c r="CQ71" s="1"/>
      <c r="CR71" s="1"/>
      <c r="CS71" s="1"/>
      <c r="CW71" s="77">
        <v>605</v>
      </c>
      <c r="CX71" s="35" t="s">
        <v>242</v>
      </c>
      <c r="CY71" s="63"/>
      <c r="CZ71" s="52" t="str">
        <f t="shared" si="18"/>
        <v/>
      </c>
      <c r="DA71" s="52" t="str">
        <f t="shared" si="18"/>
        <v/>
      </c>
      <c r="DB71" s="32" t="str">
        <f t="shared" si="18"/>
        <v/>
      </c>
      <c r="DC71" s="32" t="str">
        <f t="shared" si="18"/>
        <v/>
      </c>
      <c r="DD71" s="50" t="str">
        <f t="shared" si="18"/>
        <v/>
      </c>
      <c r="DE71" s="32" t="str">
        <f t="shared" si="18"/>
        <v/>
      </c>
      <c r="DF71" s="40" t="str">
        <f t="shared" si="18"/>
        <v/>
      </c>
      <c r="DG71" s="40" t="str">
        <f t="shared" si="18"/>
        <v/>
      </c>
      <c r="DH71" s="40" t="str">
        <f t="shared" si="18"/>
        <v/>
      </c>
      <c r="DI71" s="40" t="str">
        <f t="shared" si="18"/>
        <v/>
      </c>
      <c r="DJ71" s="40" t="str">
        <f t="shared" si="18"/>
        <v/>
      </c>
      <c r="DK71" s="40" t="str">
        <f t="shared" si="18"/>
        <v/>
      </c>
      <c r="DL71" s="40" t="str">
        <f t="shared" si="18"/>
        <v/>
      </c>
      <c r="DM71" s="40" t="str">
        <f t="shared" si="18"/>
        <v/>
      </c>
      <c r="DN71" s="32" t="str">
        <f t="shared" si="18"/>
        <v/>
      </c>
      <c r="DO71" s="40" t="str">
        <f t="shared" si="14"/>
        <v/>
      </c>
      <c r="DP71" s="86" t="str">
        <f t="shared" si="14"/>
        <v/>
      </c>
      <c r="DQ71" s="42" t="str">
        <f t="shared" si="14"/>
        <v/>
      </c>
      <c r="DR71" s="42" t="str">
        <f t="shared" si="14"/>
        <v/>
      </c>
      <c r="DS71" s="42" t="str">
        <f t="shared" si="14"/>
        <v/>
      </c>
      <c r="DT71" s="42" t="str">
        <f t="shared" si="14"/>
        <v/>
      </c>
      <c r="DU71" s="42" t="str">
        <f t="shared" si="14"/>
        <v/>
      </c>
      <c r="DV71" s="50" t="str">
        <f t="shared" si="14"/>
        <v/>
      </c>
      <c r="DW71" s="50" t="str">
        <f t="shared" si="14"/>
        <v/>
      </c>
      <c r="DX71" s="50" t="str">
        <f t="shared" si="14"/>
        <v/>
      </c>
      <c r="DY71" s="50" t="str">
        <f t="shared" si="14"/>
        <v/>
      </c>
      <c r="DZ71" s="51" t="str">
        <f t="shared" ref="DZ71:EM99" si="19">IF(ISBLANK(AD71),"",IF(ISNUMBER(AD71),"","not_empty"))</f>
        <v/>
      </c>
      <c r="EA71" s="51" t="str">
        <f t="shared" si="19"/>
        <v/>
      </c>
      <c r="EB71" s="51" t="str">
        <f t="shared" si="19"/>
        <v/>
      </c>
      <c r="EC71" s="51" t="str">
        <f t="shared" si="19"/>
        <v/>
      </c>
      <c r="ED71" s="51" t="str">
        <f t="shared" si="19"/>
        <v/>
      </c>
      <c r="EE71" s="51" t="str">
        <f t="shared" si="17"/>
        <v/>
      </c>
      <c r="EF71" s="51" t="str">
        <f t="shared" si="16"/>
        <v/>
      </c>
      <c r="EG71" s="51" t="str">
        <f t="shared" si="16"/>
        <v/>
      </c>
      <c r="EH71" s="51" t="str">
        <f t="shared" si="16"/>
        <v/>
      </c>
      <c r="EI71" s="51" t="str">
        <f t="shared" si="16"/>
        <v/>
      </c>
      <c r="EJ71" s="52" t="str">
        <f t="shared" si="16"/>
        <v/>
      </c>
      <c r="EK71" s="51" t="str">
        <f t="shared" si="16"/>
        <v/>
      </c>
      <c r="EL71" s="51" t="str">
        <f t="shared" si="16"/>
        <v/>
      </c>
      <c r="EM71" s="51" t="str">
        <f t="shared" si="16"/>
        <v/>
      </c>
      <c r="EN71" s="51"/>
      <c r="EO71" s="51"/>
      <c r="EP71" s="51"/>
      <c r="EQ71" s="51"/>
      <c r="ER71" s="51"/>
      <c r="ES71" s="51"/>
      <c r="ET71" s="51"/>
      <c r="EU71" s="86"/>
      <c r="EV71" s="51"/>
      <c r="EW71" s="51"/>
      <c r="EX71" s="51" t="str">
        <f t="shared" si="7"/>
        <v/>
      </c>
      <c r="EY71" s="51" t="str">
        <f t="shared" si="7"/>
        <v/>
      </c>
      <c r="EZ71" s="51"/>
      <c r="FA71" s="51" t="str">
        <f t="shared" si="13"/>
        <v/>
      </c>
      <c r="FB71" s="51" t="str">
        <f t="shared" si="13"/>
        <v/>
      </c>
      <c r="FC71" s="51" t="str">
        <f t="shared" si="13"/>
        <v/>
      </c>
      <c r="FD71" s="51" t="str">
        <f t="shared" si="12"/>
        <v/>
      </c>
      <c r="FE71" s="51" t="str">
        <f t="shared" si="12"/>
        <v/>
      </c>
      <c r="FF71" s="51" t="str">
        <f t="shared" si="12"/>
        <v/>
      </c>
      <c r="FG71" s="51" t="str">
        <f t="shared" ref="FG71:FL113" si="20">IF(ISBLANK(BK71),"",IF(ISNUMBER(BK71),"","not_empty"))</f>
        <v/>
      </c>
      <c r="FH71" s="51" t="str">
        <f t="shared" si="20"/>
        <v/>
      </c>
      <c r="FI71" s="51" t="str">
        <f t="shared" si="20"/>
        <v/>
      </c>
      <c r="FJ71" s="31" t="str">
        <f t="shared" si="20"/>
        <v/>
      </c>
      <c r="FK71" s="34" t="str">
        <f t="shared" si="20"/>
        <v/>
      </c>
      <c r="FL71" s="87" t="str">
        <f t="shared" si="20"/>
        <v/>
      </c>
    </row>
    <row r="72" spans="1:168">
      <c r="A72" s="9">
        <v>67</v>
      </c>
      <c r="B72" s="35" t="s">
        <v>659</v>
      </c>
      <c r="C72" s="129"/>
      <c r="D72" s="63">
        <v>154.46700000000001</v>
      </c>
      <c r="E72" s="52">
        <v>353.2</v>
      </c>
      <c r="F72" s="52">
        <v>3.1605599999999998</v>
      </c>
      <c r="G72" s="32">
        <v>252</v>
      </c>
      <c r="H72" s="32"/>
      <c r="I72" s="50">
        <v>0.253</v>
      </c>
      <c r="J72" s="40">
        <v>0.3</v>
      </c>
      <c r="K72" s="51"/>
      <c r="L72" s="51"/>
      <c r="M72" s="51"/>
      <c r="N72" s="160"/>
      <c r="O72" s="40"/>
      <c r="P72" s="40"/>
      <c r="Q72" s="40"/>
      <c r="R72" s="40"/>
      <c r="S72" s="40"/>
      <c r="T72" s="40"/>
      <c r="U72" s="40"/>
      <c r="V72" s="40"/>
      <c r="W72" s="32">
        <v>19.469550000000002</v>
      </c>
      <c r="X72" s="40">
        <v>234</v>
      </c>
      <c r="Y72" s="42">
        <v>20.627070018216131</v>
      </c>
      <c r="Z72" s="42">
        <v>1848.9</v>
      </c>
      <c r="AA72" s="42">
        <v>-30.88</v>
      </c>
      <c r="AB72" s="42">
        <v>175</v>
      </c>
      <c r="AC72" s="42">
        <v>230</v>
      </c>
      <c r="AD72" s="50">
        <v>27.835176000000001</v>
      </c>
      <c r="AE72" s="50">
        <v>349.19580000000008</v>
      </c>
      <c r="AF72" s="50">
        <v>-289.07048000000003</v>
      </c>
      <c r="AG72" s="50">
        <v>81.39528</v>
      </c>
      <c r="AH72" s="51"/>
      <c r="AI72" s="71">
        <v>0</v>
      </c>
      <c r="AJ72" s="71">
        <v>1500</v>
      </c>
      <c r="AK72" s="51"/>
      <c r="AL72" s="51"/>
      <c r="AM72" s="51"/>
      <c r="AN72" s="51"/>
      <c r="AO72" s="51"/>
      <c r="AP72" s="51"/>
      <c r="AQ72" s="52">
        <v>167</v>
      </c>
      <c r="AR72" s="51"/>
      <c r="AS72" s="51"/>
      <c r="AT72" s="51"/>
      <c r="AU72" s="51"/>
      <c r="AV72" s="51"/>
      <c r="AW72" s="153"/>
      <c r="AX72" s="51"/>
      <c r="AY72" s="51"/>
      <c r="AZ72" s="51"/>
      <c r="BA72" s="51"/>
      <c r="BB72" s="51"/>
      <c r="BC72" s="51"/>
      <c r="BD72" s="51"/>
      <c r="BE72" s="51"/>
      <c r="BF72" s="51"/>
      <c r="BG72" s="51"/>
      <c r="BH72" s="51"/>
      <c r="BI72" s="51"/>
      <c r="BJ72" s="51"/>
      <c r="BK72" s="51"/>
      <c r="BL72" s="51">
        <v>-100</v>
      </c>
      <c r="BM72" s="31"/>
      <c r="BN72" s="34"/>
      <c r="BO72" s="9">
        <v>3</v>
      </c>
      <c r="BP72" s="58"/>
      <c r="BQ72" s="31">
        <v>1</v>
      </c>
      <c r="BS72" s="14" t="s">
        <v>659</v>
      </c>
      <c r="BT72" s="14" t="s">
        <v>564</v>
      </c>
      <c r="BU72" s="14" t="s">
        <v>1048</v>
      </c>
      <c r="BV72" s="14" t="s">
        <v>564</v>
      </c>
      <c r="BW72" s="14" t="s">
        <v>564</v>
      </c>
      <c r="BX72" s="14" t="s">
        <v>564</v>
      </c>
      <c r="BY72" s="14" t="s">
        <v>196</v>
      </c>
      <c r="BZ72" s="14" t="s">
        <v>196</v>
      </c>
      <c r="CA72" s="24" t="s">
        <v>196</v>
      </c>
      <c r="CB72" s="14" t="s">
        <v>196</v>
      </c>
      <c r="CC72" s="14" t="s">
        <v>564</v>
      </c>
      <c r="CD72" s="14" t="s">
        <v>196</v>
      </c>
      <c r="CE72" s="14" t="s">
        <v>196</v>
      </c>
      <c r="CF72" s="14" t="s">
        <v>1862</v>
      </c>
      <c r="CG72" s="14" t="s">
        <v>565</v>
      </c>
      <c r="CH72" s="158" t="s">
        <v>196</v>
      </c>
      <c r="CI72" s="14" t="s">
        <v>196</v>
      </c>
      <c r="CJ72" s="14" t="s">
        <v>1866</v>
      </c>
      <c r="CK72" s="14" t="s">
        <v>196</v>
      </c>
      <c r="CL72" s="14" t="s">
        <v>196</v>
      </c>
      <c r="CM72" s="14" t="s">
        <v>564</v>
      </c>
      <c r="CN72" s="14" t="s">
        <v>196</v>
      </c>
      <c r="CO72" s="14" t="s">
        <v>196</v>
      </c>
      <c r="CQ72" s="1"/>
      <c r="CR72" s="1"/>
      <c r="CS72" s="1"/>
      <c r="CW72" s="9">
        <v>907</v>
      </c>
      <c r="CX72" s="35" t="s">
        <v>659</v>
      </c>
      <c r="CY72" s="63"/>
      <c r="CZ72" s="52" t="str">
        <f t="shared" si="18"/>
        <v/>
      </c>
      <c r="DA72" s="52" t="str">
        <f t="shared" si="18"/>
        <v/>
      </c>
      <c r="DB72" s="32" t="str">
        <f t="shared" si="18"/>
        <v/>
      </c>
      <c r="DC72" s="32" t="str">
        <f t="shared" si="18"/>
        <v/>
      </c>
      <c r="DD72" s="50" t="str">
        <f t="shared" si="18"/>
        <v/>
      </c>
      <c r="DE72" s="32" t="str">
        <f t="shared" si="18"/>
        <v/>
      </c>
      <c r="DF72" s="40" t="str">
        <f t="shared" si="18"/>
        <v/>
      </c>
      <c r="DG72" s="40" t="str">
        <f t="shared" si="18"/>
        <v/>
      </c>
      <c r="DH72" s="40" t="str">
        <f t="shared" si="18"/>
        <v/>
      </c>
      <c r="DI72" s="40" t="str">
        <f t="shared" si="18"/>
        <v/>
      </c>
      <c r="DJ72" s="40" t="str">
        <f t="shared" si="18"/>
        <v/>
      </c>
      <c r="DK72" s="40" t="str">
        <f t="shared" si="18"/>
        <v/>
      </c>
      <c r="DL72" s="40" t="str">
        <f t="shared" si="18"/>
        <v/>
      </c>
      <c r="DM72" s="40" t="str">
        <f t="shared" si="18"/>
        <v/>
      </c>
      <c r="DN72" s="32" t="str">
        <f t="shared" si="18"/>
        <v/>
      </c>
      <c r="DO72" s="40" t="str">
        <f t="shared" si="18"/>
        <v/>
      </c>
      <c r="DP72" s="86" t="str">
        <f t="shared" ref="DP72:DY97" si="21">IF(ISBLANK(T72),"",IF(ISNUMBER(T72),"","not_empty"))</f>
        <v/>
      </c>
      <c r="DQ72" s="42" t="str">
        <f t="shared" si="21"/>
        <v/>
      </c>
      <c r="DR72" s="42" t="str">
        <f t="shared" si="21"/>
        <v/>
      </c>
      <c r="DS72" s="42" t="str">
        <f t="shared" si="21"/>
        <v/>
      </c>
      <c r="DT72" s="42" t="str">
        <f t="shared" si="21"/>
        <v/>
      </c>
      <c r="DU72" s="42" t="str">
        <f t="shared" si="21"/>
        <v/>
      </c>
      <c r="DV72" s="50" t="str">
        <f t="shared" si="21"/>
        <v/>
      </c>
      <c r="DW72" s="50" t="str">
        <f t="shared" si="21"/>
        <v/>
      </c>
      <c r="DX72" s="50" t="str">
        <f t="shared" si="21"/>
        <v/>
      </c>
      <c r="DY72" s="50" t="str">
        <f t="shared" si="21"/>
        <v/>
      </c>
      <c r="DZ72" s="51" t="str">
        <f t="shared" si="19"/>
        <v/>
      </c>
      <c r="EA72" s="71" t="str">
        <f t="shared" si="19"/>
        <v/>
      </c>
      <c r="EB72" s="71" t="str">
        <f t="shared" si="19"/>
        <v/>
      </c>
      <c r="EC72" s="51" t="str">
        <f t="shared" si="19"/>
        <v/>
      </c>
      <c r="ED72" s="51" t="str">
        <f t="shared" si="19"/>
        <v/>
      </c>
      <c r="EE72" s="51" t="str">
        <f t="shared" si="17"/>
        <v/>
      </c>
      <c r="EF72" s="51" t="str">
        <f t="shared" si="16"/>
        <v/>
      </c>
      <c r="EG72" s="51" t="str">
        <f t="shared" si="16"/>
        <v/>
      </c>
      <c r="EH72" s="51" t="str">
        <f t="shared" si="16"/>
        <v/>
      </c>
      <c r="EI72" s="51" t="str">
        <f t="shared" si="16"/>
        <v/>
      </c>
      <c r="EJ72" s="52" t="str">
        <f t="shared" si="16"/>
        <v/>
      </c>
      <c r="EK72" s="51" t="str">
        <f t="shared" si="16"/>
        <v/>
      </c>
      <c r="EL72" s="51" t="str">
        <f t="shared" si="16"/>
        <v/>
      </c>
      <c r="EM72" s="51" t="str">
        <f t="shared" si="16"/>
        <v/>
      </c>
      <c r="EN72" s="51"/>
      <c r="EO72" s="51"/>
      <c r="EP72" s="51"/>
      <c r="EQ72" s="51"/>
      <c r="ER72" s="51"/>
      <c r="ES72" s="51"/>
      <c r="ET72" s="51"/>
      <c r="EU72" s="86"/>
      <c r="EV72" s="51"/>
      <c r="EW72" s="51"/>
      <c r="EX72" s="51" t="str">
        <f t="shared" si="7"/>
        <v/>
      </c>
      <c r="EY72" s="51" t="str">
        <f t="shared" si="7"/>
        <v/>
      </c>
      <c r="EZ72" s="51"/>
      <c r="FA72" s="51" t="str">
        <f t="shared" si="13"/>
        <v/>
      </c>
      <c r="FB72" s="51" t="str">
        <f t="shared" si="13"/>
        <v/>
      </c>
      <c r="FC72" s="51" t="str">
        <f t="shared" si="13"/>
        <v/>
      </c>
      <c r="FD72" s="51" t="str">
        <f t="shared" si="13"/>
        <v/>
      </c>
      <c r="FE72" s="51" t="str">
        <f t="shared" si="13"/>
        <v/>
      </c>
      <c r="FF72" s="51" t="str">
        <f t="shared" si="13"/>
        <v/>
      </c>
      <c r="FG72" s="51" t="str">
        <f t="shared" si="20"/>
        <v/>
      </c>
      <c r="FH72" s="51" t="str">
        <f t="shared" si="20"/>
        <v/>
      </c>
      <c r="FI72" s="51" t="str">
        <f t="shared" si="20"/>
        <v/>
      </c>
      <c r="FJ72" s="31" t="str">
        <f t="shared" si="20"/>
        <v/>
      </c>
      <c r="FK72" s="34" t="str">
        <f t="shared" si="20"/>
        <v/>
      </c>
      <c r="FL72" s="87" t="str">
        <f t="shared" si="20"/>
        <v/>
      </c>
    </row>
    <row r="73" spans="1:168">
      <c r="A73" s="9">
        <v>68</v>
      </c>
      <c r="B73" s="35" t="s">
        <v>577</v>
      </c>
      <c r="C73" s="129"/>
      <c r="D73" s="63">
        <v>170.922</v>
      </c>
      <c r="E73" s="52">
        <v>418.6</v>
      </c>
      <c r="F73" s="52">
        <v>3.3023800000000003</v>
      </c>
      <c r="G73" s="32">
        <v>394</v>
      </c>
      <c r="H73" s="32">
        <v>279.83241247027098</v>
      </c>
      <c r="I73" s="50">
        <v>0.26276069195682994</v>
      </c>
      <c r="J73" s="40"/>
      <c r="K73" s="51"/>
      <c r="L73" s="51"/>
      <c r="M73" s="51"/>
      <c r="N73" s="160"/>
      <c r="O73" s="40"/>
      <c r="P73" s="40"/>
      <c r="Q73" s="40"/>
      <c r="R73" s="40"/>
      <c r="S73" s="40"/>
      <c r="T73" s="40"/>
      <c r="U73" s="40"/>
      <c r="V73" s="40"/>
      <c r="W73" s="32"/>
      <c r="X73" s="40">
        <v>277</v>
      </c>
      <c r="Y73" s="42"/>
      <c r="Z73" s="42"/>
      <c r="AA73" s="42"/>
      <c r="AB73" s="42"/>
      <c r="AC73" s="42"/>
      <c r="AD73" s="50">
        <v>40.454794000000007</v>
      </c>
      <c r="AE73" s="50">
        <v>327.84210000000007</v>
      </c>
      <c r="AF73" s="50">
        <v>-275.16964000000002</v>
      </c>
      <c r="AG73" s="50">
        <v>78.213160000000016</v>
      </c>
      <c r="AH73" s="51"/>
      <c r="AI73" s="71">
        <v>0</v>
      </c>
      <c r="AJ73" s="71">
        <v>1500</v>
      </c>
      <c r="AK73" s="51"/>
      <c r="AL73" s="51"/>
      <c r="AM73" s="51"/>
      <c r="AN73" s="51"/>
      <c r="AO73" s="51"/>
      <c r="AP73" s="51"/>
      <c r="AQ73" s="52">
        <v>179</v>
      </c>
      <c r="AR73" s="51"/>
      <c r="AS73" s="51"/>
      <c r="AT73" s="51"/>
      <c r="AU73" s="51"/>
      <c r="AV73" s="51"/>
      <c r="AW73" s="153"/>
      <c r="AX73" s="51"/>
      <c r="AY73" s="51"/>
      <c r="AZ73" s="51"/>
      <c r="BA73" s="51"/>
      <c r="BB73" s="51"/>
      <c r="BC73" s="51"/>
      <c r="BD73" s="51"/>
      <c r="BE73" s="51"/>
      <c r="BF73" s="51"/>
      <c r="BG73" s="51"/>
      <c r="BH73" s="51"/>
      <c r="BI73" s="51"/>
      <c r="BJ73" s="51"/>
      <c r="BK73" s="51"/>
      <c r="BL73" s="51">
        <v>-100</v>
      </c>
      <c r="BM73" s="31">
        <v>1455</v>
      </c>
      <c r="BN73" s="34">
        <v>298</v>
      </c>
      <c r="BO73" s="9">
        <v>3</v>
      </c>
      <c r="BP73" s="58"/>
      <c r="BQ73" s="31">
        <v>1</v>
      </c>
      <c r="BS73" s="14" t="s">
        <v>577</v>
      </c>
      <c r="BT73" s="14" t="s">
        <v>1904</v>
      </c>
      <c r="BU73" s="14" t="s">
        <v>1048</v>
      </c>
      <c r="BV73" s="14" t="s">
        <v>564</v>
      </c>
      <c r="BW73" s="14" t="s">
        <v>196</v>
      </c>
      <c r="BX73" s="14" t="s">
        <v>196</v>
      </c>
      <c r="BY73" s="14" t="s">
        <v>564</v>
      </c>
      <c r="BZ73" s="14" t="s">
        <v>196</v>
      </c>
      <c r="CA73" s="158" t="s">
        <v>196</v>
      </c>
      <c r="CB73" s="14" t="s">
        <v>196</v>
      </c>
      <c r="CC73" s="14" t="s">
        <v>564</v>
      </c>
      <c r="CD73" s="14" t="s">
        <v>196</v>
      </c>
      <c r="CE73" s="14" t="s">
        <v>196</v>
      </c>
      <c r="CF73" s="14" t="s">
        <v>1862</v>
      </c>
      <c r="CG73" s="14" t="s">
        <v>565</v>
      </c>
      <c r="CH73" s="158" t="s">
        <v>196</v>
      </c>
      <c r="CI73" s="14" t="s">
        <v>196</v>
      </c>
      <c r="CJ73" s="14" t="s">
        <v>1870</v>
      </c>
      <c r="CK73" s="14" t="s">
        <v>196</v>
      </c>
      <c r="CL73" s="14" t="s">
        <v>196</v>
      </c>
      <c r="CM73" s="14" t="s">
        <v>564</v>
      </c>
      <c r="CN73" s="14" t="s">
        <v>196</v>
      </c>
      <c r="CO73" s="14" t="s">
        <v>196</v>
      </c>
      <c r="CQ73" s="1"/>
      <c r="CR73" s="1"/>
      <c r="CS73" s="1"/>
      <c r="CW73" s="9">
        <v>908</v>
      </c>
      <c r="CX73" s="35" t="s">
        <v>577</v>
      </c>
      <c r="CY73" s="63"/>
      <c r="CZ73" s="52" t="str">
        <f t="shared" si="18"/>
        <v/>
      </c>
      <c r="DA73" s="52" t="str">
        <f t="shared" si="18"/>
        <v/>
      </c>
      <c r="DB73" s="32" t="str">
        <f t="shared" si="18"/>
        <v/>
      </c>
      <c r="DC73" s="32" t="str">
        <f t="shared" si="18"/>
        <v/>
      </c>
      <c r="DD73" s="50" t="str">
        <f t="shared" si="18"/>
        <v/>
      </c>
      <c r="DE73" s="32" t="str">
        <f t="shared" si="18"/>
        <v/>
      </c>
      <c r="DF73" s="40" t="str">
        <f t="shared" si="18"/>
        <v/>
      </c>
      <c r="DG73" s="40" t="str">
        <f t="shared" si="18"/>
        <v/>
      </c>
      <c r="DH73" s="40" t="str">
        <f t="shared" si="18"/>
        <v/>
      </c>
      <c r="DI73" s="40" t="str">
        <f t="shared" si="18"/>
        <v/>
      </c>
      <c r="DJ73" s="40" t="str">
        <f t="shared" si="18"/>
        <v/>
      </c>
      <c r="DK73" s="40" t="str">
        <f t="shared" si="18"/>
        <v/>
      </c>
      <c r="DL73" s="40" t="str">
        <f t="shared" si="18"/>
        <v/>
      </c>
      <c r="DM73" s="40" t="str">
        <f t="shared" si="18"/>
        <v/>
      </c>
      <c r="DN73" s="32" t="str">
        <f t="shared" si="18"/>
        <v/>
      </c>
      <c r="DO73" s="40" t="str">
        <f t="shared" si="18"/>
        <v/>
      </c>
      <c r="DP73" s="86" t="str">
        <f t="shared" si="21"/>
        <v/>
      </c>
      <c r="DQ73" s="42" t="str">
        <f t="shared" si="21"/>
        <v/>
      </c>
      <c r="DR73" s="42" t="str">
        <f t="shared" si="21"/>
        <v/>
      </c>
      <c r="DS73" s="42" t="str">
        <f t="shared" si="21"/>
        <v/>
      </c>
      <c r="DT73" s="42" t="str">
        <f t="shared" si="21"/>
        <v/>
      </c>
      <c r="DU73" s="42" t="str">
        <f t="shared" si="21"/>
        <v/>
      </c>
      <c r="DV73" s="50" t="str">
        <f t="shared" si="21"/>
        <v/>
      </c>
      <c r="DW73" s="50" t="str">
        <f t="shared" si="21"/>
        <v/>
      </c>
      <c r="DX73" s="50" t="str">
        <f t="shared" si="21"/>
        <v/>
      </c>
      <c r="DY73" s="50" t="str">
        <f t="shared" si="21"/>
        <v/>
      </c>
      <c r="DZ73" s="51" t="str">
        <f t="shared" si="19"/>
        <v/>
      </c>
      <c r="EA73" s="71" t="str">
        <f t="shared" si="19"/>
        <v/>
      </c>
      <c r="EB73" s="71" t="str">
        <f t="shared" si="19"/>
        <v/>
      </c>
      <c r="EC73" s="51" t="str">
        <f t="shared" si="19"/>
        <v/>
      </c>
      <c r="ED73" s="51" t="str">
        <f t="shared" si="19"/>
        <v/>
      </c>
      <c r="EE73" s="51" t="str">
        <f t="shared" si="17"/>
        <v/>
      </c>
      <c r="EF73" s="51" t="str">
        <f t="shared" si="16"/>
        <v/>
      </c>
      <c r="EG73" s="51" t="str">
        <f t="shared" si="16"/>
        <v/>
      </c>
      <c r="EH73" s="51" t="str">
        <f t="shared" si="16"/>
        <v/>
      </c>
      <c r="EI73" s="51" t="str">
        <f t="shared" si="16"/>
        <v/>
      </c>
      <c r="EJ73" s="52" t="str">
        <f t="shared" si="16"/>
        <v/>
      </c>
      <c r="EK73" s="51" t="str">
        <f t="shared" si="16"/>
        <v/>
      </c>
      <c r="EL73" s="51" t="str">
        <f t="shared" si="16"/>
        <v/>
      </c>
      <c r="EM73" s="51" t="str">
        <f t="shared" si="16"/>
        <v/>
      </c>
      <c r="EN73" s="51"/>
      <c r="EO73" s="51"/>
      <c r="EP73" s="51"/>
      <c r="EQ73" s="51"/>
      <c r="ER73" s="51"/>
      <c r="ES73" s="51"/>
      <c r="ET73" s="51"/>
      <c r="EU73" s="86"/>
      <c r="EV73" s="51"/>
      <c r="EW73" s="51"/>
      <c r="EX73" s="51" t="str">
        <f t="shared" si="7"/>
        <v/>
      </c>
      <c r="EY73" s="51" t="str">
        <f t="shared" si="7"/>
        <v/>
      </c>
      <c r="EZ73" s="51"/>
      <c r="FA73" s="51" t="str">
        <f t="shared" si="13"/>
        <v/>
      </c>
      <c r="FB73" s="51" t="str">
        <f t="shared" si="13"/>
        <v/>
      </c>
      <c r="FC73" s="51" t="str">
        <f t="shared" si="13"/>
        <v/>
      </c>
      <c r="FD73" s="51" t="str">
        <f t="shared" si="13"/>
        <v/>
      </c>
      <c r="FE73" s="51" t="str">
        <f t="shared" si="13"/>
        <v/>
      </c>
      <c r="FF73" s="51" t="str">
        <f t="shared" si="13"/>
        <v/>
      </c>
      <c r="FG73" s="51" t="str">
        <f t="shared" si="20"/>
        <v/>
      </c>
      <c r="FH73" s="51" t="str">
        <f t="shared" si="20"/>
        <v/>
      </c>
      <c r="FI73" s="51" t="str">
        <f t="shared" si="20"/>
        <v/>
      </c>
      <c r="FJ73" s="31" t="str">
        <f t="shared" si="20"/>
        <v/>
      </c>
      <c r="FK73" s="34" t="str">
        <f t="shared" si="20"/>
        <v/>
      </c>
      <c r="FL73" s="87" t="str">
        <f t="shared" si="20"/>
        <v/>
      </c>
    </row>
    <row r="74" spans="1:168">
      <c r="A74" s="9">
        <v>69</v>
      </c>
      <c r="B74" s="35" t="s">
        <v>578</v>
      </c>
      <c r="C74" s="129"/>
      <c r="D74" s="63">
        <v>170.922</v>
      </c>
      <c r="E74" s="52">
        <v>418.9</v>
      </c>
      <c r="F74" s="52">
        <v>3.2618600000000004</v>
      </c>
      <c r="G74" s="32">
        <v>293</v>
      </c>
      <c r="H74" s="32">
        <v>302.98932946487156</v>
      </c>
      <c r="I74" s="50">
        <v>0.255</v>
      </c>
      <c r="J74" s="40">
        <v>0.5</v>
      </c>
      <c r="K74" s="51"/>
      <c r="L74" s="51"/>
      <c r="M74" s="51"/>
      <c r="N74" s="160"/>
      <c r="O74" s="40"/>
      <c r="P74" s="40"/>
      <c r="Q74" s="40"/>
      <c r="R74" s="40"/>
      <c r="S74" s="40"/>
      <c r="T74" s="40"/>
      <c r="U74" s="40"/>
      <c r="V74" s="40"/>
      <c r="W74" s="32">
        <v>23.279720000000001</v>
      </c>
      <c r="X74" s="40">
        <v>276.89999999999998</v>
      </c>
      <c r="Y74" s="42"/>
      <c r="Z74" s="42"/>
      <c r="AA74" s="42"/>
      <c r="AB74" s="42"/>
      <c r="AC74" s="42"/>
      <c r="AD74" s="50">
        <v>38.779994000000002</v>
      </c>
      <c r="AE74" s="50">
        <v>344.00391999999999</v>
      </c>
      <c r="AF74" s="50">
        <v>-295.05789000000004</v>
      </c>
      <c r="AG74" s="50">
        <v>85.079840000000004</v>
      </c>
      <c r="AH74" s="51"/>
      <c r="AI74" s="71">
        <v>0</v>
      </c>
      <c r="AJ74" s="71">
        <v>1500</v>
      </c>
      <c r="AK74" s="51"/>
      <c r="AL74" s="51"/>
      <c r="AM74" s="51"/>
      <c r="AN74" s="51"/>
      <c r="AO74" s="51"/>
      <c r="AP74" s="51"/>
      <c r="AQ74" s="52">
        <v>179.3</v>
      </c>
      <c r="AR74" s="51"/>
      <c r="AS74" s="51"/>
      <c r="AT74" s="51"/>
      <c r="AU74" s="51"/>
      <c r="AV74" s="51"/>
      <c r="AW74" s="153"/>
      <c r="AX74" s="51"/>
      <c r="AY74" s="51"/>
      <c r="AZ74" s="51"/>
      <c r="BA74" s="51"/>
      <c r="BB74" s="51"/>
      <c r="BC74" s="51"/>
      <c r="BD74" s="51"/>
      <c r="BE74" s="51"/>
      <c r="BF74" s="51"/>
      <c r="BG74" s="51"/>
      <c r="BH74" s="51"/>
      <c r="BI74" s="51"/>
      <c r="BJ74" s="51"/>
      <c r="BK74" s="51"/>
      <c r="BL74" s="51">
        <v>-100</v>
      </c>
      <c r="BM74" s="31">
        <v>1480</v>
      </c>
      <c r="BN74" s="34">
        <v>277</v>
      </c>
      <c r="BO74" s="9">
        <v>3</v>
      </c>
      <c r="BP74" s="58">
        <v>-898.53020000000004</v>
      </c>
      <c r="BQ74" s="31">
        <v>1</v>
      </c>
      <c r="BS74" s="14" t="s">
        <v>578</v>
      </c>
      <c r="BT74" s="14" t="s">
        <v>564</v>
      </c>
      <c r="BU74" s="14" t="s">
        <v>1048</v>
      </c>
      <c r="BV74" s="14" t="s">
        <v>564</v>
      </c>
      <c r="BW74" s="14" t="s">
        <v>196</v>
      </c>
      <c r="BX74" s="14" t="s">
        <v>564</v>
      </c>
      <c r="BY74" s="14" t="s">
        <v>564</v>
      </c>
      <c r="BZ74" s="14" t="s">
        <v>196</v>
      </c>
      <c r="CA74" s="158" t="s">
        <v>196</v>
      </c>
      <c r="CB74" s="14" t="s">
        <v>196</v>
      </c>
      <c r="CC74" s="14" t="s">
        <v>564</v>
      </c>
      <c r="CD74" s="14" t="s">
        <v>196</v>
      </c>
      <c r="CE74" s="14" t="s">
        <v>196</v>
      </c>
      <c r="CF74" s="14" t="s">
        <v>1862</v>
      </c>
      <c r="CG74" s="14" t="s">
        <v>565</v>
      </c>
      <c r="CH74" s="158" t="s">
        <v>196</v>
      </c>
      <c r="CI74" s="14" t="s">
        <v>196</v>
      </c>
      <c r="CJ74" s="14" t="s">
        <v>1866</v>
      </c>
      <c r="CK74" s="14" t="s">
        <v>196</v>
      </c>
      <c r="CL74" s="14" t="s">
        <v>196</v>
      </c>
      <c r="CM74" s="14" t="s">
        <v>564</v>
      </c>
      <c r="CN74" s="14" t="s">
        <v>196</v>
      </c>
      <c r="CO74" s="14" t="s">
        <v>196</v>
      </c>
      <c r="CQ74" s="1"/>
      <c r="CR74" s="1"/>
      <c r="CS74" s="1"/>
      <c r="CW74" s="9">
        <v>909</v>
      </c>
      <c r="CX74" s="35" t="s">
        <v>578</v>
      </c>
      <c r="CY74" s="63"/>
      <c r="CZ74" s="52" t="str">
        <f t="shared" si="18"/>
        <v/>
      </c>
      <c r="DA74" s="52" t="str">
        <f t="shared" si="18"/>
        <v/>
      </c>
      <c r="DB74" s="32" t="str">
        <f t="shared" si="18"/>
        <v/>
      </c>
      <c r="DC74" s="32" t="str">
        <f t="shared" si="18"/>
        <v/>
      </c>
      <c r="DD74" s="50" t="str">
        <f t="shared" si="18"/>
        <v/>
      </c>
      <c r="DE74" s="32" t="str">
        <f t="shared" si="18"/>
        <v/>
      </c>
      <c r="DF74" s="40" t="str">
        <f t="shared" si="18"/>
        <v/>
      </c>
      <c r="DG74" s="40" t="str">
        <f t="shared" si="18"/>
        <v/>
      </c>
      <c r="DH74" s="40" t="str">
        <f t="shared" si="18"/>
        <v/>
      </c>
      <c r="DI74" s="40" t="str">
        <f t="shared" si="18"/>
        <v/>
      </c>
      <c r="DJ74" s="40" t="str">
        <f t="shared" si="18"/>
        <v/>
      </c>
      <c r="DK74" s="40" t="str">
        <f t="shared" si="18"/>
        <v/>
      </c>
      <c r="DL74" s="40" t="str">
        <f t="shared" si="18"/>
        <v/>
      </c>
      <c r="DM74" s="40" t="str">
        <f t="shared" si="18"/>
        <v/>
      </c>
      <c r="DN74" s="32" t="str">
        <f t="shared" si="18"/>
        <v/>
      </c>
      <c r="DO74" s="40" t="str">
        <f t="shared" si="18"/>
        <v/>
      </c>
      <c r="DP74" s="86" t="str">
        <f t="shared" si="21"/>
        <v/>
      </c>
      <c r="DQ74" s="42" t="str">
        <f t="shared" si="21"/>
        <v/>
      </c>
      <c r="DR74" s="42" t="str">
        <f t="shared" si="21"/>
        <v/>
      </c>
      <c r="DS74" s="42" t="str">
        <f t="shared" si="21"/>
        <v/>
      </c>
      <c r="DT74" s="42" t="str">
        <f t="shared" si="21"/>
        <v/>
      </c>
      <c r="DU74" s="42" t="str">
        <f t="shared" si="21"/>
        <v/>
      </c>
      <c r="DV74" s="50" t="str">
        <f t="shared" si="21"/>
        <v/>
      </c>
      <c r="DW74" s="50" t="str">
        <f t="shared" si="21"/>
        <v/>
      </c>
      <c r="DX74" s="50" t="str">
        <f t="shared" si="21"/>
        <v/>
      </c>
      <c r="DY74" s="50" t="str">
        <f t="shared" si="21"/>
        <v/>
      </c>
      <c r="DZ74" s="51" t="str">
        <f t="shared" si="19"/>
        <v/>
      </c>
      <c r="EA74" s="71" t="str">
        <f t="shared" si="19"/>
        <v/>
      </c>
      <c r="EB74" s="71" t="str">
        <f t="shared" si="19"/>
        <v/>
      </c>
      <c r="EC74" s="51" t="str">
        <f t="shared" si="19"/>
        <v/>
      </c>
      <c r="ED74" s="51" t="str">
        <f t="shared" si="19"/>
        <v/>
      </c>
      <c r="EE74" s="51" t="str">
        <f t="shared" si="17"/>
        <v/>
      </c>
      <c r="EF74" s="51" t="str">
        <f t="shared" si="16"/>
        <v/>
      </c>
      <c r="EG74" s="51" t="str">
        <f t="shared" si="16"/>
        <v/>
      </c>
      <c r="EH74" s="51" t="str">
        <f t="shared" si="16"/>
        <v/>
      </c>
      <c r="EI74" s="51" t="str">
        <f t="shared" si="16"/>
        <v/>
      </c>
      <c r="EJ74" s="52" t="str">
        <f t="shared" si="16"/>
        <v/>
      </c>
      <c r="EK74" s="51" t="str">
        <f t="shared" si="16"/>
        <v/>
      </c>
      <c r="EL74" s="51" t="str">
        <f t="shared" si="16"/>
        <v/>
      </c>
      <c r="EM74" s="51" t="str">
        <f t="shared" si="16"/>
        <v/>
      </c>
      <c r="EN74" s="51"/>
      <c r="EO74" s="51"/>
      <c r="EP74" s="51"/>
      <c r="EQ74" s="51"/>
      <c r="ER74" s="51"/>
      <c r="ES74" s="51"/>
      <c r="ET74" s="51"/>
      <c r="EU74" s="86"/>
      <c r="EV74" s="51"/>
      <c r="EW74" s="51"/>
      <c r="EX74" s="51" t="str">
        <f t="shared" si="7"/>
        <v/>
      </c>
      <c r="EY74" s="51" t="str">
        <f t="shared" si="7"/>
        <v/>
      </c>
      <c r="EZ74" s="51"/>
      <c r="FA74" s="51" t="str">
        <f t="shared" si="13"/>
        <v/>
      </c>
      <c r="FB74" s="51" t="str">
        <f t="shared" si="13"/>
        <v/>
      </c>
      <c r="FC74" s="51" t="str">
        <f t="shared" si="13"/>
        <v/>
      </c>
      <c r="FD74" s="51" t="str">
        <f t="shared" si="13"/>
        <v/>
      </c>
      <c r="FE74" s="51" t="str">
        <f t="shared" si="13"/>
        <v/>
      </c>
      <c r="FF74" s="51" t="str">
        <f t="shared" si="13"/>
        <v/>
      </c>
      <c r="FG74" s="51" t="str">
        <f t="shared" si="20"/>
        <v/>
      </c>
      <c r="FH74" s="51" t="str">
        <f t="shared" si="20"/>
        <v/>
      </c>
      <c r="FI74" s="51" t="str">
        <f t="shared" si="20"/>
        <v/>
      </c>
      <c r="FJ74" s="31" t="str">
        <f t="shared" si="20"/>
        <v/>
      </c>
      <c r="FK74" s="34" t="str">
        <f t="shared" si="20"/>
        <v/>
      </c>
      <c r="FL74" s="87" t="str">
        <f t="shared" si="20"/>
        <v/>
      </c>
    </row>
    <row r="75" spans="1:168">
      <c r="A75" s="9">
        <v>70</v>
      </c>
      <c r="B75" s="35" t="s">
        <v>243</v>
      </c>
      <c r="C75" s="129"/>
      <c r="D75" s="63">
        <v>187.38</v>
      </c>
      <c r="E75" s="52">
        <v>487.2</v>
      </c>
      <c r="F75" s="52">
        <v>3.4138100000000002</v>
      </c>
      <c r="G75" s="32">
        <v>304</v>
      </c>
      <c r="H75" s="32">
        <v>327.07825751900998</v>
      </c>
      <c r="I75" s="50">
        <v>0.252</v>
      </c>
      <c r="J75" s="40"/>
      <c r="K75" s="51"/>
      <c r="L75" s="51"/>
      <c r="M75" s="51"/>
      <c r="N75" s="160"/>
      <c r="O75" s="40"/>
      <c r="P75" s="40"/>
      <c r="Q75" s="40"/>
      <c r="R75" s="40"/>
      <c r="S75" s="40"/>
      <c r="T75" s="40"/>
      <c r="U75" s="40"/>
      <c r="V75" s="40"/>
      <c r="W75" s="32">
        <v>27.508590000000002</v>
      </c>
      <c r="X75" s="40">
        <v>320.7</v>
      </c>
      <c r="Y75" s="42">
        <v>20.735170018216131</v>
      </c>
      <c r="Z75" s="42">
        <v>2532.61</v>
      </c>
      <c r="AA75" s="42">
        <v>-45.67</v>
      </c>
      <c r="AB75" s="42">
        <v>250</v>
      </c>
      <c r="AC75" s="42">
        <v>360</v>
      </c>
      <c r="AD75" s="50">
        <v>61.142761</v>
      </c>
      <c r="AE75" s="50">
        <v>287.43755000000004</v>
      </c>
      <c r="AF75" s="50">
        <v>-242.00860000000006</v>
      </c>
      <c r="AG75" s="50">
        <v>69.043630000000007</v>
      </c>
      <c r="AH75" s="51"/>
      <c r="AI75" s="71">
        <v>0</v>
      </c>
      <c r="AJ75" s="71">
        <v>1500</v>
      </c>
      <c r="AK75" s="51"/>
      <c r="AL75" s="51"/>
      <c r="AM75" s="51"/>
      <c r="AN75" s="51"/>
      <c r="AO75" s="51"/>
      <c r="AP75" s="51"/>
      <c r="AQ75" s="52">
        <v>238.2</v>
      </c>
      <c r="AR75" s="51"/>
      <c r="AS75" s="51"/>
      <c r="AT75" s="51"/>
      <c r="AU75" s="51"/>
      <c r="AV75" s="51"/>
      <c r="AW75" s="153"/>
      <c r="AX75" s="51"/>
      <c r="AY75" s="51"/>
      <c r="AZ75" s="51"/>
      <c r="BA75" s="51"/>
      <c r="BB75" s="51"/>
      <c r="BC75" s="51"/>
      <c r="BD75" s="51"/>
      <c r="BE75" s="51"/>
      <c r="BF75" s="51"/>
      <c r="BG75" s="51"/>
      <c r="BH75" s="51"/>
      <c r="BI75" s="51"/>
      <c r="BJ75" s="51"/>
      <c r="BK75" s="51"/>
      <c r="BL75" s="51">
        <v>-100</v>
      </c>
      <c r="BM75" s="31">
        <v>1580</v>
      </c>
      <c r="BN75" s="34">
        <v>289</v>
      </c>
      <c r="BO75" s="9">
        <v>3</v>
      </c>
      <c r="BP75" s="58">
        <v>-745.7047</v>
      </c>
      <c r="BQ75" s="31">
        <v>1</v>
      </c>
      <c r="BS75" s="14" t="s">
        <v>243</v>
      </c>
      <c r="BT75" s="14" t="s">
        <v>564</v>
      </c>
      <c r="BU75" s="14" t="s">
        <v>1048</v>
      </c>
      <c r="BV75" s="14" t="s">
        <v>564</v>
      </c>
      <c r="BW75" s="14" t="s">
        <v>564</v>
      </c>
      <c r="BX75" s="14" t="s">
        <v>564</v>
      </c>
      <c r="BY75" s="14" t="s">
        <v>564</v>
      </c>
      <c r="BZ75" s="14" t="s">
        <v>196</v>
      </c>
      <c r="CA75" s="158" t="s">
        <v>196</v>
      </c>
      <c r="CB75" s="14" t="s">
        <v>196</v>
      </c>
      <c r="CC75" s="14" t="s">
        <v>564</v>
      </c>
      <c r="CD75" s="14" t="s">
        <v>196</v>
      </c>
      <c r="CE75" s="14" t="s">
        <v>196</v>
      </c>
      <c r="CF75" s="14" t="s">
        <v>1862</v>
      </c>
      <c r="CG75" s="14" t="s">
        <v>565</v>
      </c>
      <c r="CH75" s="158" t="s">
        <v>196</v>
      </c>
      <c r="CI75" s="14" t="s">
        <v>196</v>
      </c>
      <c r="CJ75" s="14" t="s">
        <v>1870</v>
      </c>
      <c r="CK75" s="14" t="s">
        <v>196</v>
      </c>
      <c r="CL75" s="14" t="s">
        <v>196</v>
      </c>
      <c r="CM75" s="14" t="s">
        <v>564</v>
      </c>
      <c r="CN75" s="14" t="s">
        <v>196</v>
      </c>
      <c r="CO75" s="14" t="s">
        <v>196</v>
      </c>
      <c r="CQ75" s="1"/>
      <c r="CR75" s="1"/>
      <c r="CS75" s="1"/>
      <c r="CW75" s="9">
        <v>910</v>
      </c>
      <c r="CX75" s="35" t="s">
        <v>243</v>
      </c>
      <c r="CY75" s="63"/>
      <c r="CZ75" s="52" t="str">
        <f t="shared" si="18"/>
        <v/>
      </c>
      <c r="DA75" s="52" t="str">
        <f t="shared" si="18"/>
        <v/>
      </c>
      <c r="DB75" s="32" t="str">
        <f t="shared" si="18"/>
        <v/>
      </c>
      <c r="DC75" s="32" t="str">
        <f t="shared" si="18"/>
        <v/>
      </c>
      <c r="DD75" s="50" t="str">
        <f t="shared" si="18"/>
        <v/>
      </c>
      <c r="DE75" s="32" t="str">
        <f t="shared" si="18"/>
        <v/>
      </c>
      <c r="DF75" s="40" t="str">
        <f t="shared" si="18"/>
        <v/>
      </c>
      <c r="DG75" s="40" t="str">
        <f t="shared" si="18"/>
        <v/>
      </c>
      <c r="DH75" s="40" t="str">
        <f t="shared" si="18"/>
        <v/>
      </c>
      <c r="DI75" s="40" t="str">
        <f t="shared" si="18"/>
        <v/>
      </c>
      <c r="DJ75" s="40" t="str">
        <f t="shared" si="18"/>
        <v/>
      </c>
      <c r="DK75" s="40" t="str">
        <f t="shared" si="18"/>
        <v/>
      </c>
      <c r="DL75" s="40" t="str">
        <f t="shared" si="18"/>
        <v/>
      </c>
      <c r="DM75" s="40" t="str">
        <f t="shared" si="18"/>
        <v/>
      </c>
      <c r="DN75" s="32" t="str">
        <f t="shared" si="18"/>
        <v/>
      </c>
      <c r="DO75" s="40" t="str">
        <f t="shared" si="18"/>
        <v/>
      </c>
      <c r="DP75" s="86" t="str">
        <f t="shared" si="21"/>
        <v/>
      </c>
      <c r="DQ75" s="42" t="str">
        <f t="shared" si="21"/>
        <v/>
      </c>
      <c r="DR75" s="42" t="str">
        <f t="shared" si="21"/>
        <v/>
      </c>
      <c r="DS75" s="42" t="str">
        <f t="shared" si="21"/>
        <v/>
      </c>
      <c r="DT75" s="42" t="str">
        <f t="shared" si="21"/>
        <v/>
      </c>
      <c r="DU75" s="42" t="str">
        <f t="shared" si="21"/>
        <v/>
      </c>
      <c r="DV75" s="50" t="str">
        <f t="shared" si="21"/>
        <v/>
      </c>
      <c r="DW75" s="50" t="str">
        <f t="shared" si="21"/>
        <v/>
      </c>
      <c r="DX75" s="50" t="str">
        <f t="shared" si="21"/>
        <v/>
      </c>
      <c r="DY75" s="50" t="str">
        <f t="shared" si="21"/>
        <v/>
      </c>
      <c r="DZ75" s="51" t="str">
        <f t="shared" si="19"/>
        <v/>
      </c>
      <c r="EA75" s="71" t="str">
        <f t="shared" si="19"/>
        <v/>
      </c>
      <c r="EB75" s="71" t="str">
        <f t="shared" si="19"/>
        <v/>
      </c>
      <c r="EC75" s="51" t="str">
        <f t="shared" si="19"/>
        <v/>
      </c>
      <c r="ED75" s="51" t="str">
        <f t="shared" si="19"/>
        <v/>
      </c>
      <c r="EE75" s="51" t="str">
        <f t="shared" si="17"/>
        <v/>
      </c>
      <c r="EF75" s="51" t="str">
        <f t="shared" si="16"/>
        <v/>
      </c>
      <c r="EG75" s="51" t="str">
        <f t="shared" si="16"/>
        <v/>
      </c>
      <c r="EH75" s="51" t="str">
        <f t="shared" si="16"/>
        <v/>
      </c>
      <c r="EI75" s="51" t="str">
        <f t="shared" si="16"/>
        <v/>
      </c>
      <c r="EJ75" s="52" t="str">
        <f t="shared" si="16"/>
        <v/>
      </c>
      <c r="EK75" s="51" t="str">
        <f t="shared" si="16"/>
        <v/>
      </c>
      <c r="EL75" s="51" t="str">
        <f t="shared" si="16"/>
        <v/>
      </c>
      <c r="EM75" s="51" t="str">
        <f t="shared" si="16"/>
        <v/>
      </c>
      <c r="EN75" s="51"/>
      <c r="EO75" s="51"/>
      <c r="EP75" s="51"/>
      <c r="EQ75" s="51"/>
      <c r="ER75" s="51"/>
      <c r="ES75" s="51"/>
      <c r="ET75" s="51"/>
      <c r="EU75" s="86"/>
      <c r="EV75" s="51"/>
      <c r="EW75" s="51"/>
      <c r="EX75" s="51" t="str">
        <f t="shared" si="7"/>
        <v/>
      </c>
      <c r="EY75" s="51" t="str">
        <f t="shared" si="7"/>
        <v/>
      </c>
      <c r="EZ75" s="51"/>
      <c r="FA75" s="51" t="str">
        <f t="shared" si="13"/>
        <v/>
      </c>
      <c r="FB75" s="51" t="str">
        <f t="shared" si="13"/>
        <v/>
      </c>
      <c r="FC75" s="51" t="str">
        <f t="shared" si="13"/>
        <v/>
      </c>
      <c r="FD75" s="51" t="str">
        <f t="shared" si="13"/>
        <v/>
      </c>
      <c r="FE75" s="51" t="str">
        <f t="shared" si="13"/>
        <v/>
      </c>
      <c r="FF75" s="51" t="str">
        <f t="shared" si="13"/>
        <v/>
      </c>
      <c r="FG75" s="51" t="str">
        <f t="shared" si="20"/>
        <v/>
      </c>
      <c r="FH75" s="51" t="str">
        <f t="shared" si="20"/>
        <v/>
      </c>
      <c r="FI75" s="51" t="str">
        <f t="shared" si="20"/>
        <v/>
      </c>
      <c r="FJ75" s="31" t="str">
        <f t="shared" si="20"/>
        <v/>
      </c>
      <c r="FK75" s="34" t="str">
        <f t="shared" si="20"/>
        <v/>
      </c>
      <c r="FL75" s="87" t="str">
        <f t="shared" si="20"/>
        <v/>
      </c>
    </row>
    <row r="76" spans="1:168">
      <c r="A76" s="9">
        <v>71</v>
      </c>
      <c r="B76" s="8" t="s">
        <v>148</v>
      </c>
      <c r="C76" s="129" t="s">
        <v>3048</v>
      </c>
      <c r="D76" s="62">
        <v>163.834</v>
      </c>
      <c r="E76" s="53">
        <v>620</v>
      </c>
      <c r="F76" s="53">
        <v>4.46</v>
      </c>
      <c r="G76" s="66">
        <v>290</v>
      </c>
      <c r="H76" s="66"/>
      <c r="I76" s="49">
        <v>0.25</v>
      </c>
      <c r="J76" s="9">
        <v>0</v>
      </c>
      <c r="K76" s="9"/>
      <c r="L76" s="9"/>
      <c r="M76" s="9"/>
      <c r="N76" s="155">
        <v>0.84</v>
      </c>
      <c r="O76" s="9">
        <v>298.14999999999998</v>
      </c>
      <c r="P76" s="9">
        <v>-3.4373053720497064</v>
      </c>
      <c r="Q76" s="9">
        <v>9.8292869801998446</v>
      </c>
      <c r="R76" s="9">
        <v>-0.27046213773204214</v>
      </c>
      <c r="S76" s="9">
        <v>0</v>
      </c>
      <c r="T76" s="9">
        <v>120</v>
      </c>
      <c r="U76" s="9"/>
      <c r="V76" s="9"/>
      <c r="W76" s="9">
        <v>34.75</v>
      </c>
      <c r="X76" s="9">
        <v>394.3</v>
      </c>
      <c r="Y76" s="9">
        <v>21.056999999999999</v>
      </c>
      <c r="Z76" s="9">
        <v>3259.29</v>
      </c>
      <c r="AA76" s="9">
        <v>-52.15</v>
      </c>
      <c r="AB76" s="54">
        <v>307</v>
      </c>
      <c r="AC76" s="54">
        <v>460</v>
      </c>
      <c r="AD76" s="54">
        <v>45.972999999999999</v>
      </c>
      <c r="AE76" s="54">
        <v>225.6</v>
      </c>
      <c r="AF76" s="54">
        <v>-229.4</v>
      </c>
      <c r="AG76" s="9">
        <v>83.82</v>
      </c>
      <c r="AH76" s="9">
        <v>0</v>
      </c>
      <c r="AI76" s="9">
        <v>0</v>
      </c>
      <c r="AJ76" s="9">
        <v>1500</v>
      </c>
      <c r="AK76" s="9"/>
      <c r="AL76" s="9"/>
      <c r="AM76" s="9"/>
      <c r="AN76" s="9"/>
      <c r="AO76" s="9"/>
      <c r="AP76" s="49">
        <v>10.88</v>
      </c>
      <c r="AQ76" s="9">
        <v>250.81</v>
      </c>
      <c r="AR76" s="9"/>
      <c r="AS76" s="9"/>
      <c r="AT76" s="9"/>
      <c r="AU76" s="9"/>
      <c r="AV76" s="9"/>
      <c r="AW76" s="155"/>
      <c r="AX76" s="9"/>
      <c r="AY76" s="9"/>
      <c r="AZ76" s="9"/>
      <c r="BA76" s="9"/>
      <c r="BB76" s="9"/>
      <c r="BC76" s="9"/>
      <c r="BD76" s="9"/>
      <c r="BE76" s="9"/>
      <c r="BF76" s="9"/>
      <c r="BG76" s="9"/>
      <c r="BH76" s="9"/>
      <c r="BI76" s="9"/>
      <c r="BJ76" s="9"/>
      <c r="BK76" s="38">
        <v>0.96072854230501603</v>
      </c>
      <c r="BL76" s="9">
        <v>3</v>
      </c>
      <c r="BM76" s="9"/>
      <c r="BN76" s="9"/>
      <c r="BO76" s="9">
        <v>3</v>
      </c>
      <c r="BP76" s="9"/>
      <c r="BQ76" s="59">
        <v>1</v>
      </c>
      <c r="BS76" s="14" t="s">
        <v>148</v>
      </c>
      <c r="BT76" s="14" t="s">
        <v>202</v>
      </c>
      <c r="BU76" s="14" t="s">
        <v>1048</v>
      </c>
      <c r="BV76" s="14" t="s">
        <v>203</v>
      </c>
      <c r="BW76" s="14" t="s">
        <v>202</v>
      </c>
      <c r="BX76" s="14" t="s">
        <v>200</v>
      </c>
      <c r="BY76" s="14" t="s">
        <v>196</v>
      </c>
      <c r="BZ76" s="14" t="s">
        <v>204</v>
      </c>
      <c r="CA76" s="158" t="s">
        <v>1951</v>
      </c>
      <c r="CB76" s="14" t="s">
        <v>196</v>
      </c>
      <c r="CC76" s="14" t="s">
        <v>202</v>
      </c>
      <c r="CD76" s="14" t="s">
        <v>196</v>
      </c>
      <c r="CE76" s="14" t="s">
        <v>196</v>
      </c>
      <c r="CF76" s="14" t="s">
        <v>1862</v>
      </c>
      <c r="CG76" s="14" t="s">
        <v>191</v>
      </c>
      <c r="CH76" s="158" t="s">
        <v>196</v>
      </c>
      <c r="CI76" s="14" t="s">
        <v>196</v>
      </c>
      <c r="CJ76" s="14" t="s">
        <v>1866</v>
      </c>
      <c r="CK76" s="14" t="s">
        <v>196</v>
      </c>
      <c r="CL76" s="14" t="s">
        <v>196</v>
      </c>
      <c r="CM76" s="14" t="s">
        <v>196</v>
      </c>
      <c r="CN76" s="14" t="s">
        <v>196</v>
      </c>
      <c r="CO76" s="14" t="s">
        <v>75</v>
      </c>
      <c r="CQ76" s="1"/>
      <c r="CR76" s="1"/>
      <c r="CS76" s="1"/>
      <c r="CW76" s="77">
        <v>828</v>
      </c>
      <c r="CX76" s="8" t="s">
        <v>148</v>
      </c>
      <c r="CY76" s="62"/>
      <c r="CZ76" s="53" t="str">
        <f t="shared" si="18"/>
        <v/>
      </c>
      <c r="DA76" s="53" t="str">
        <f t="shared" si="18"/>
        <v/>
      </c>
      <c r="DB76" s="66" t="str">
        <f t="shared" si="18"/>
        <v/>
      </c>
      <c r="DC76" s="66" t="str">
        <f t="shared" si="18"/>
        <v/>
      </c>
      <c r="DD76" s="49" t="str">
        <f t="shared" si="18"/>
        <v/>
      </c>
      <c r="DE76" s="9" t="str">
        <f t="shared" si="18"/>
        <v/>
      </c>
      <c r="DF76" s="9" t="str">
        <f t="shared" si="18"/>
        <v/>
      </c>
      <c r="DG76" s="9" t="str">
        <f t="shared" si="18"/>
        <v/>
      </c>
      <c r="DH76" s="9" t="str">
        <f t="shared" si="18"/>
        <v/>
      </c>
      <c r="DI76" s="9" t="str">
        <f t="shared" si="18"/>
        <v/>
      </c>
      <c r="DJ76" s="9" t="str">
        <f t="shared" si="18"/>
        <v/>
      </c>
      <c r="DK76" s="9" t="str">
        <f t="shared" si="18"/>
        <v/>
      </c>
      <c r="DL76" s="9" t="str">
        <f t="shared" si="18"/>
        <v/>
      </c>
      <c r="DM76" s="9" t="str">
        <f t="shared" si="18"/>
        <v/>
      </c>
      <c r="DN76" s="9" t="str">
        <f t="shared" si="18"/>
        <v/>
      </c>
      <c r="DO76" s="9" t="str">
        <f t="shared" si="18"/>
        <v/>
      </c>
      <c r="DP76" s="30" t="str">
        <f t="shared" si="21"/>
        <v/>
      </c>
      <c r="DQ76" s="9" t="str">
        <f t="shared" si="21"/>
        <v/>
      </c>
      <c r="DR76" s="9" t="str">
        <f t="shared" si="21"/>
        <v/>
      </c>
      <c r="DS76" s="9" t="str">
        <f t="shared" si="21"/>
        <v/>
      </c>
      <c r="DT76" s="9" t="str">
        <f t="shared" si="21"/>
        <v/>
      </c>
      <c r="DU76" s="9" t="str">
        <f t="shared" si="21"/>
        <v/>
      </c>
      <c r="DV76" s="54" t="str">
        <f t="shared" si="21"/>
        <v/>
      </c>
      <c r="DW76" s="54" t="str">
        <f t="shared" si="21"/>
        <v/>
      </c>
      <c r="DX76" s="54" t="str">
        <f t="shared" si="21"/>
        <v/>
      </c>
      <c r="DY76" s="54" t="str">
        <f t="shared" si="21"/>
        <v/>
      </c>
      <c r="DZ76" s="54" t="str">
        <f t="shared" si="19"/>
        <v/>
      </c>
      <c r="EA76" s="9" t="str">
        <f t="shared" si="19"/>
        <v/>
      </c>
      <c r="EB76" s="9" t="str">
        <f t="shared" si="19"/>
        <v/>
      </c>
      <c r="EC76" s="9" t="str">
        <f t="shared" si="19"/>
        <v/>
      </c>
      <c r="ED76" s="9" t="str">
        <f t="shared" si="19"/>
        <v/>
      </c>
      <c r="EE76" s="9" t="str">
        <f t="shared" si="17"/>
        <v/>
      </c>
      <c r="EF76" s="9" t="str">
        <f t="shared" si="16"/>
        <v/>
      </c>
      <c r="EG76" s="9" t="str">
        <f t="shared" si="16"/>
        <v/>
      </c>
      <c r="EH76" s="9" t="str">
        <f t="shared" si="16"/>
        <v/>
      </c>
      <c r="EI76" s="49" t="str">
        <f t="shared" si="16"/>
        <v/>
      </c>
      <c r="EJ76" s="9" t="str">
        <f t="shared" si="16"/>
        <v/>
      </c>
      <c r="EK76" s="9" t="str">
        <f t="shared" si="16"/>
        <v/>
      </c>
      <c r="EL76" s="9" t="str">
        <f t="shared" si="16"/>
        <v/>
      </c>
      <c r="EM76" s="9" t="str">
        <f t="shared" si="16"/>
        <v/>
      </c>
      <c r="EN76" s="9"/>
      <c r="EO76" s="9"/>
      <c r="EP76" s="9"/>
      <c r="EQ76" s="9"/>
      <c r="ER76" s="9"/>
      <c r="ES76" s="9"/>
      <c r="ET76" s="9"/>
      <c r="EU76" s="30"/>
      <c r="EV76" s="9"/>
      <c r="EW76" s="9"/>
      <c r="EX76" s="9" t="str">
        <f t="shared" si="7"/>
        <v/>
      </c>
      <c r="EY76" s="9" t="str">
        <f t="shared" si="7"/>
        <v/>
      </c>
      <c r="EZ76" s="9"/>
      <c r="FA76" s="9" t="str">
        <f t="shared" si="13"/>
        <v/>
      </c>
      <c r="FB76" s="9" t="str">
        <f t="shared" si="13"/>
        <v/>
      </c>
      <c r="FC76" s="9" t="str">
        <f t="shared" si="13"/>
        <v/>
      </c>
      <c r="FD76" s="9" t="str">
        <f t="shared" si="13"/>
        <v/>
      </c>
      <c r="FE76" s="9" t="str">
        <f t="shared" si="13"/>
        <v/>
      </c>
      <c r="FF76" s="9" t="str">
        <f t="shared" si="13"/>
        <v/>
      </c>
      <c r="FG76" s="9" t="str">
        <f t="shared" si="20"/>
        <v/>
      </c>
      <c r="FH76" s="38" t="str">
        <f t="shared" si="20"/>
        <v/>
      </c>
      <c r="FI76" s="9" t="str">
        <f t="shared" si="20"/>
        <v/>
      </c>
      <c r="FJ76" s="9" t="str">
        <f t="shared" si="20"/>
        <v/>
      </c>
      <c r="FK76" s="9" t="str">
        <f t="shared" si="20"/>
        <v/>
      </c>
      <c r="FL76" s="49" t="str">
        <f t="shared" si="20"/>
        <v/>
      </c>
    </row>
    <row r="77" spans="1:168">
      <c r="A77" s="9">
        <v>72</v>
      </c>
      <c r="B77" s="35" t="s">
        <v>244</v>
      </c>
      <c r="C77" s="129" t="s">
        <v>3049</v>
      </c>
      <c r="D77" s="63">
        <v>203.83099999999999</v>
      </c>
      <c r="E77" s="52">
        <v>551</v>
      </c>
      <c r="F77" s="52"/>
      <c r="G77" s="32"/>
      <c r="H77" s="32">
        <v>333.36178685783761</v>
      </c>
      <c r="I77" s="50"/>
      <c r="J77" s="40"/>
      <c r="K77" s="56"/>
      <c r="L77" s="56"/>
      <c r="M77" s="56"/>
      <c r="N77" s="165"/>
      <c r="O77" s="44"/>
      <c r="P77" s="44"/>
      <c r="Q77" s="44"/>
      <c r="R77" s="44"/>
      <c r="S77" s="44"/>
      <c r="T77" s="40"/>
      <c r="U77" s="44"/>
      <c r="V77" s="40"/>
      <c r="W77" s="32"/>
      <c r="X77" s="40">
        <v>364.7</v>
      </c>
      <c r="Y77" s="42"/>
      <c r="Z77" s="42"/>
      <c r="AA77" s="43"/>
      <c r="AB77" s="42"/>
      <c r="AC77" s="42"/>
      <c r="AD77" s="50"/>
      <c r="AE77" s="50"/>
      <c r="AF77" s="121"/>
      <c r="AG77" s="50"/>
      <c r="AH77" s="51"/>
      <c r="AI77" s="56"/>
      <c r="AJ77" s="56"/>
      <c r="AK77" s="56"/>
      <c r="AL77" s="56"/>
      <c r="AM77" s="56"/>
      <c r="AN77" s="56"/>
      <c r="AO77" s="56"/>
      <c r="AP77" s="51"/>
      <c r="AQ77" s="120">
        <v>298</v>
      </c>
      <c r="AR77" s="56"/>
      <c r="AS77" s="56"/>
      <c r="AT77" s="56"/>
      <c r="AU77" s="56"/>
      <c r="AV77" s="56"/>
      <c r="AW77" s="154"/>
      <c r="AX77" s="56"/>
      <c r="AY77" s="56"/>
      <c r="AZ77" s="56"/>
      <c r="BA77" s="51"/>
      <c r="BB77" s="56"/>
      <c r="BC77" s="56"/>
      <c r="BD77" s="56"/>
      <c r="BE77" s="56"/>
      <c r="BF77" s="56"/>
      <c r="BG77" s="56"/>
      <c r="BH77" s="56"/>
      <c r="BI77" s="56"/>
      <c r="BJ77" s="56"/>
      <c r="BK77" s="56"/>
      <c r="BL77" s="56">
        <v>-100</v>
      </c>
      <c r="BM77" s="122">
        <v>1645</v>
      </c>
      <c r="BN77" s="119">
        <v>298</v>
      </c>
      <c r="BO77" s="9">
        <v>3</v>
      </c>
      <c r="BP77" s="58"/>
      <c r="BQ77" s="31">
        <v>1</v>
      </c>
      <c r="BS77" s="14" t="s">
        <v>244</v>
      </c>
      <c r="BT77" s="14" t="s">
        <v>564</v>
      </c>
      <c r="BU77" s="14" t="s">
        <v>196</v>
      </c>
      <c r="BV77" s="14" t="s">
        <v>564</v>
      </c>
      <c r="BW77" s="14" t="s">
        <v>196</v>
      </c>
      <c r="BX77" s="14" t="s">
        <v>196</v>
      </c>
      <c r="BY77" s="14" t="s">
        <v>564</v>
      </c>
      <c r="BZ77" s="14" t="s">
        <v>196</v>
      </c>
      <c r="CA77" s="158" t="s">
        <v>196</v>
      </c>
      <c r="CB77" s="14" t="s">
        <v>196</v>
      </c>
      <c r="CC77" s="14" t="s">
        <v>196</v>
      </c>
      <c r="CD77" s="14" t="s">
        <v>196</v>
      </c>
      <c r="CE77" s="14" t="s">
        <v>196</v>
      </c>
      <c r="CF77" s="14" t="s">
        <v>1862</v>
      </c>
      <c r="CG77" s="14" t="s">
        <v>565</v>
      </c>
      <c r="CH77" s="158" t="s">
        <v>196</v>
      </c>
      <c r="CI77" s="14" t="s">
        <v>196</v>
      </c>
      <c r="CJ77" s="14" t="s">
        <v>1870</v>
      </c>
      <c r="CK77" s="14" t="s">
        <v>196</v>
      </c>
      <c r="CL77" s="14" t="s">
        <v>196</v>
      </c>
      <c r="CM77" s="14" t="s">
        <v>564</v>
      </c>
      <c r="CN77" s="14" t="s">
        <v>196</v>
      </c>
      <c r="CO77" s="14" t="s">
        <v>196</v>
      </c>
      <c r="CQ77" s="1"/>
      <c r="CR77" s="1"/>
      <c r="CS77" s="1"/>
      <c r="CW77" s="9">
        <v>911</v>
      </c>
      <c r="CX77" s="35" t="s">
        <v>244</v>
      </c>
      <c r="CY77" s="63"/>
      <c r="CZ77" s="52" t="str">
        <f t="shared" si="18"/>
        <v/>
      </c>
      <c r="DA77" s="52" t="str">
        <f t="shared" si="18"/>
        <v/>
      </c>
      <c r="DB77" s="32" t="str">
        <f t="shared" si="18"/>
        <v/>
      </c>
      <c r="DC77" s="32" t="str">
        <f t="shared" si="18"/>
        <v/>
      </c>
      <c r="DD77" s="50" t="str">
        <f t="shared" si="18"/>
        <v/>
      </c>
      <c r="DE77" s="32" t="str">
        <f t="shared" si="18"/>
        <v/>
      </c>
      <c r="DF77" s="44" t="str">
        <f t="shared" si="18"/>
        <v/>
      </c>
      <c r="DG77" s="44" t="str">
        <f t="shared" si="18"/>
        <v/>
      </c>
      <c r="DH77" s="44" t="str">
        <f t="shared" si="18"/>
        <v/>
      </c>
      <c r="DI77" s="44" t="str">
        <f t="shared" si="18"/>
        <v/>
      </c>
      <c r="DJ77" s="44" t="str">
        <f t="shared" si="18"/>
        <v/>
      </c>
      <c r="DK77" s="44" t="str">
        <f t="shared" si="18"/>
        <v/>
      </c>
      <c r="DL77" s="44" t="str">
        <f t="shared" si="18"/>
        <v/>
      </c>
      <c r="DM77" s="44" t="str">
        <f t="shared" si="18"/>
        <v/>
      </c>
      <c r="DN77" s="32" t="str">
        <f t="shared" si="18"/>
        <v/>
      </c>
      <c r="DO77" s="44" t="str">
        <f t="shared" si="18"/>
        <v/>
      </c>
      <c r="DP77" s="86" t="str">
        <f t="shared" si="21"/>
        <v/>
      </c>
      <c r="DQ77" s="42" t="str">
        <f t="shared" si="21"/>
        <v/>
      </c>
      <c r="DR77" s="42" t="str">
        <f t="shared" si="21"/>
        <v/>
      </c>
      <c r="DS77" s="42" t="str">
        <f t="shared" si="21"/>
        <v/>
      </c>
      <c r="DT77" s="42" t="str">
        <f t="shared" si="21"/>
        <v/>
      </c>
      <c r="DU77" s="43" t="str">
        <f t="shared" si="21"/>
        <v/>
      </c>
      <c r="DV77" s="50" t="str">
        <f t="shared" si="21"/>
        <v/>
      </c>
      <c r="DW77" s="50" t="str">
        <f t="shared" si="21"/>
        <v/>
      </c>
      <c r="DX77" s="50" t="str">
        <f t="shared" si="21"/>
        <v/>
      </c>
      <c r="DY77" s="50" t="str">
        <f t="shared" si="21"/>
        <v/>
      </c>
      <c r="DZ77" s="56" t="str">
        <f t="shared" si="19"/>
        <v/>
      </c>
      <c r="EA77" s="51" t="str">
        <f t="shared" si="19"/>
        <v/>
      </c>
      <c r="EB77" s="51" t="str">
        <f t="shared" si="19"/>
        <v/>
      </c>
      <c r="EC77" s="56" t="str">
        <f t="shared" si="19"/>
        <v/>
      </c>
      <c r="ED77" s="56" t="str">
        <f t="shared" si="19"/>
        <v/>
      </c>
      <c r="EE77" s="56" t="str">
        <f t="shared" si="17"/>
        <v/>
      </c>
      <c r="EF77" s="56" t="str">
        <f t="shared" si="16"/>
        <v/>
      </c>
      <c r="EG77" s="56" t="str">
        <f t="shared" si="16"/>
        <v/>
      </c>
      <c r="EH77" s="56" t="str">
        <f t="shared" si="16"/>
        <v/>
      </c>
      <c r="EI77" s="56" t="str">
        <f t="shared" si="16"/>
        <v/>
      </c>
      <c r="EJ77" s="52" t="str">
        <f t="shared" si="16"/>
        <v/>
      </c>
      <c r="EK77" s="56" t="str">
        <f t="shared" si="16"/>
        <v/>
      </c>
      <c r="EL77" s="56" t="str">
        <f t="shared" si="16"/>
        <v/>
      </c>
      <c r="EM77" s="56" t="str">
        <f t="shared" si="16"/>
        <v/>
      </c>
      <c r="EN77" s="56"/>
      <c r="EO77" s="56"/>
      <c r="EP77" s="56"/>
      <c r="EQ77" s="56"/>
      <c r="ER77" s="56"/>
      <c r="ES77" s="56"/>
      <c r="ET77" s="56"/>
      <c r="EU77" s="86"/>
      <c r="EV77" s="56"/>
      <c r="EW77" s="56"/>
      <c r="EX77" s="56" t="str">
        <f t="shared" si="7"/>
        <v/>
      </c>
      <c r="EY77" s="56" t="str">
        <f t="shared" si="7"/>
        <v/>
      </c>
      <c r="EZ77" s="56"/>
      <c r="FA77" s="56" t="str">
        <f t="shared" si="13"/>
        <v/>
      </c>
      <c r="FB77" s="56" t="str">
        <f t="shared" si="13"/>
        <v/>
      </c>
      <c r="FC77" s="56" t="str">
        <f t="shared" si="13"/>
        <v/>
      </c>
      <c r="FD77" s="56" t="str">
        <f t="shared" si="13"/>
        <v/>
      </c>
      <c r="FE77" s="56" t="str">
        <f t="shared" si="13"/>
        <v/>
      </c>
      <c r="FF77" s="56" t="str">
        <f t="shared" si="13"/>
        <v/>
      </c>
      <c r="FG77" s="56" t="str">
        <f t="shared" si="20"/>
        <v/>
      </c>
      <c r="FH77" s="56" t="str">
        <f t="shared" si="20"/>
        <v/>
      </c>
      <c r="FI77" s="56" t="str">
        <f t="shared" si="20"/>
        <v/>
      </c>
      <c r="FJ77" s="31" t="str">
        <f t="shared" si="20"/>
        <v/>
      </c>
      <c r="FK77" s="90" t="str">
        <f t="shared" si="20"/>
        <v/>
      </c>
      <c r="FL77" s="93" t="str">
        <f t="shared" si="20"/>
        <v/>
      </c>
    </row>
    <row r="78" spans="1:168">
      <c r="A78" s="9">
        <v>73</v>
      </c>
      <c r="B78" s="35" t="s">
        <v>245</v>
      </c>
      <c r="C78" s="129" t="s">
        <v>3050</v>
      </c>
      <c r="D78" s="63">
        <v>100.01600000000001</v>
      </c>
      <c r="E78" s="52">
        <v>306.39999999999998</v>
      </c>
      <c r="F78" s="52">
        <v>3.9405699999999997</v>
      </c>
      <c r="G78" s="32">
        <v>175</v>
      </c>
      <c r="H78" s="32">
        <v>174.05339763426988</v>
      </c>
      <c r="I78" s="50">
        <v>0.22600000000000001</v>
      </c>
      <c r="J78" s="40"/>
      <c r="K78" s="56"/>
      <c r="L78" s="56"/>
      <c r="M78" s="56"/>
      <c r="N78" s="165"/>
      <c r="O78" s="44"/>
      <c r="P78" s="44"/>
      <c r="Q78" s="44"/>
      <c r="R78" s="44"/>
      <c r="S78" s="44"/>
      <c r="T78" s="40"/>
      <c r="U78" s="44"/>
      <c r="V78" s="40"/>
      <c r="W78" s="32"/>
      <c r="X78" s="40">
        <v>197.5</v>
      </c>
      <c r="Y78" s="42">
        <v>20.772770018216132</v>
      </c>
      <c r="Z78" s="42">
        <v>1574.6</v>
      </c>
      <c r="AA78" s="43">
        <v>-27.22</v>
      </c>
      <c r="AB78" s="42">
        <v>140</v>
      </c>
      <c r="AC78" s="42">
        <v>210</v>
      </c>
      <c r="AD78" s="50">
        <v>29.011723000000003</v>
      </c>
      <c r="AE78" s="50">
        <v>227.73093000000003</v>
      </c>
      <c r="AF78" s="121">
        <v>-203.61381000000006</v>
      </c>
      <c r="AG78" s="50">
        <v>67.787530000000018</v>
      </c>
      <c r="AH78" s="51"/>
      <c r="AI78" s="102">
        <v>0</v>
      </c>
      <c r="AJ78" s="102">
        <v>1500</v>
      </c>
      <c r="AK78" s="56"/>
      <c r="AL78" s="56"/>
      <c r="AM78" s="56"/>
      <c r="AN78" s="56"/>
      <c r="AO78" s="56"/>
      <c r="AP78" s="51"/>
      <c r="AQ78" s="120">
        <v>130.69999999999999</v>
      </c>
      <c r="AR78" s="56"/>
      <c r="AS78" s="56"/>
      <c r="AT78" s="56"/>
      <c r="AU78" s="56"/>
      <c r="AV78" s="56"/>
      <c r="AW78" s="154"/>
      <c r="AX78" s="56"/>
      <c r="AY78" s="56"/>
      <c r="AZ78" s="56"/>
      <c r="BA78" s="51"/>
      <c r="BB78" s="56"/>
      <c r="BC78" s="56"/>
      <c r="BD78" s="56"/>
      <c r="BE78" s="56"/>
      <c r="BF78" s="56"/>
      <c r="BG78" s="56"/>
      <c r="BH78" s="56"/>
      <c r="BI78" s="56"/>
      <c r="BJ78" s="56"/>
      <c r="BK78" s="56"/>
      <c r="BL78" s="56">
        <v>-100</v>
      </c>
      <c r="BM78" s="122">
        <v>1519</v>
      </c>
      <c r="BN78" s="119">
        <v>197</v>
      </c>
      <c r="BO78" s="9">
        <v>3</v>
      </c>
      <c r="BP78" s="58">
        <v>-659.03380000000004</v>
      </c>
      <c r="BQ78" s="31">
        <v>1</v>
      </c>
      <c r="BS78" s="14" t="s">
        <v>245</v>
      </c>
      <c r="BT78" s="14" t="s">
        <v>564</v>
      </c>
      <c r="BU78" s="14" t="s">
        <v>1048</v>
      </c>
      <c r="BV78" s="14" t="s">
        <v>564</v>
      </c>
      <c r="BW78" s="14" t="s">
        <v>564</v>
      </c>
      <c r="BX78" s="14" t="s">
        <v>196</v>
      </c>
      <c r="BY78" s="14" t="s">
        <v>564</v>
      </c>
      <c r="BZ78" s="14" t="s">
        <v>196</v>
      </c>
      <c r="CA78" s="158" t="s">
        <v>196</v>
      </c>
      <c r="CB78" s="14" t="s">
        <v>196</v>
      </c>
      <c r="CC78" s="14" t="s">
        <v>564</v>
      </c>
      <c r="CD78" s="14" t="s">
        <v>196</v>
      </c>
      <c r="CE78" s="14" t="s">
        <v>196</v>
      </c>
      <c r="CF78" s="14" t="s">
        <v>1862</v>
      </c>
      <c r="CG78" s="14" t="s">
        <v>565</v>
      </c>
      <c r="CH78" s="158" t="s">
        <v>196</v>
      </c>
      <c r="CI78" s="14" t="s">
        <v>196</v>
      </c>
      <c r="CJ78" s="14" t="s">
        <v>1870</v>
      </c>
      <c r="CK78" s="14" t="s">
        <v>196</v>
      </c>
      <c r="CL78" s="14" t="s">
        <v>196</v>
      </c>
      <c r="CM78" s="14" t="s">
        <v>564</v>
      </c>
      <c r="CN78" s="14" t="s">
        <v>196</v>
      </c>
      <c r="CO78" s="14" t="s">
        <v>196</v>
      </c>
      <c r="CQ78" s="1"/>
      <c r="CR78" s="1"/>
      <c r="CS78" s="1"/>
      <c r="CW78" s="77">
        <v>812</v>
      </c>
      <c r="CX78" s="35" t="s">
        <v>245</v>
      </c>
      <c r="CY78" s="63"/>
      <c r="CZ78" s="52" t="str">
        <f t="shared" si="18"/>
        <v/>
      </c>
      <c r="DA78" s="52" t="str">
        <f t="shared" si="18"/>
        <v/>
      </c>
      <c r="DB78" s="32" t="str">
        <f t="shared" si="18"/>
        <v/>
      </c>
      <c r="DC78" s="32" t="str">
        <f t="shared" si="18"/>
        <v/>
      </c>
      <c r="DD78" s="50" t="str">
        <f t="shared" si="18"/>
        <v/>
      </c>
      <c r="DE78" s="32" t="str">
        <f t="shared" si="18"/>
        <v/>
      </c>
      <c r="DF78" s="44" t="str">
        <f t="shared" si="18"/>
        <v/>
      </c>
      <c r="DG78" s="44" t="str">
        <f t="shared" si="18"/>
        <v/>
      </c>
      <c r="DH78" s="44" t="str">
        <f t="shared" si="18"/>
        <v/>
      </c>
      <c r="DI78" s="44" t="str">
        <f t="shared" si="18"/>
        <v/>
      </c>
      <c r="DJ78" s="44" t="str">
        <f t="shared" si="18"/>
        <v/>
      </c>
      <c r="DK78" s="44" t="str">
        <f t="shared" si="18"/>
        <v/>
      </c>
      <c r="DL78" s="44" t="str">
        <f t="shared" si="18"/>
        <v/>
      </c>
      <c r="DM78" s="44" t="str">
        <f t="shared" si="18"/>
        <v/>
      </c>
      <c r="DN78" s="32" t="str">
        <f t="shared" si="18"/>
        <v/>
      </c>
      <c r="DO78" s="44" t="str">
        <f t="shared" si="18"/>
        <v/>
      </c>
      <c r="DP78" s="86" t="str">
        <f t="shared" si="21"/>
        <v/>
      </c>
      <c r="DQ78" s="42" t="str">
        <f t="shared" si="21"/>
        <v/>
      </c>
      <c r="DR78" s="42" t="str">
        <f t="shared" si="21"/>
        <v/>
      </c>
      <c r="DS78" s="42" t="str">
        <f t="shared" si="21"/>
        <v/>
      </c>
      <c r="DT78" s="42" t="str">
        <f t="shared" si="21"/>
        <v/>
      </c>
      <c r="DU78" s="43" t="str">
        <f t="shared" si="21"/>
        <v/>
      </c>
      <c r="DV78" s="50" t="str">
        <f t="shared" si="21"/>
        <v/>
      </c>
      <c r="DW78" s="50" t="str">
        <f t="shared" si="21"/>
        <v/>
      </c>
      <c r="DX78" s="50" t="str">
        <f t="shared" si="21"/>
        <v/>
      </c>
      <c r="DY78" s="50" t="str">
        <f t="shared" si="21"/>
        <v/>
      </c>
      <c r="DZ78" s="56" t="str">
        <f t="shared" si="19"/>
        <v/>
      </c>
      <c r="EA78" s="71" t="str">
        <f t="shared" si="19"/>
        <v/>
      </c>
      <c r="EB78" s="71" t="str">
        <f t="shared" si="19"/>
        <v/>
      </c>
      <c r="EC78" s="56" t="str">
        <f t="shared" si="19"/>
        <v/>
      </c>
      <c r="ED78" s="56" t="str">
        <f t="shared" si="19"/>
        <v/>
      </c>
      <c r="EE78" s="56" t="str">
        <f t="shared" si="17"/>
        <v/>
      </c>
      <c r="EF78" s="56" t="str">
        <f t="shared" ref="EF78:EF86" si="22">IF(ISBLANK(AJ78),"",IF(ISNUMBER(AJ78),"","not_empty"))</f>
        <v/>
      </c>
      <c r="EG78" s="56" t="str">
        <f t="shared" ref="EG78:EG86" si="23">IF(ISBLANK(AK78),"",IF(ISNUMBER(AK78),"","not_empty"))</f>
        <v/>
      </c>
      <c r="EH78" s="56" t="str">
        <f t="shared" ref="EH78:EH86" si="24">IF(ISBLANK(AL78),"",IF(ISNUMBER(AL78),"","not_empty"))</f>
        <v/>
      </c>
      <c r="EI78" s="56" t="str">
        <f t="shared" ref="EI78:EI86" si="25">IF(ISBLANK(AM78),"",IF(ISNUMBER(AM78),"","not_empty"))</f>
        <v/>
      </c>
      <c r="EJ78" s="52" t="str">
        <f t="shared" ref="EJ78:EJ86" si="26">IF(ISBLANK(AN78),"",IF(ISNUMBER(AN78),"","not_empty"))</f>
        <v/>
      </c>
      <c r="EK78" s="56" t="str">
        <f t="shared" ref="EK78:EK86" si="27">IF(ISBLANK(AO78),"",IF(ISNUMBER(AO78),"","not_empty"))</f>
        <v/>
      </c>
      <c r="EL78" s="56" t="str">
        <f t="shared" ref="EL78:EL86" si="28">IF(ISBLANK(AP78),"",IF(ISNUMBER(AP78),"","not_empty"))</f>
        <v/>
      </c>
      <c r="EM78" s="56" t="str">
        <f t="shared" ref="EM78:EM86" si="29">IF(ISBLANK(AQ78),"",IF(ISNUMBER(AQ78),"","not_empty"))</f>
        <v/>
      </c>
      <c r="EN78" s="56"/>
      <c r="EO78" s="56"/>
      <c r="EP78" s="56"/>
      <c r="EQ78" s="56"/>
      <c r="ER78" s="56"/>
      <c r="ES78" s="56"/>
      <c r="ET78" s="56"/>
      <c r="EU78" s="86"/>
      <c r="EV78" s="56"/>
      <c r="EW78" s="56"/>
      <c r="EX78" s="56" t="str">
        <f t="shared" si="7"/>
        <v/>
      </c>
      <c r="EY78" s="56" t="str">
        <f t="shared" si="7"/>
        <v/>
      </c>
      <c r="EZ78" s="56"/>
      <c r="FA78" s="56" t="str">
        <f t="shared" si="13"/>
        <v/>
      </c>
      <c r="FB78" s="56" t="str">
        <f t="shared" si="13"/>
        <v/>
      </c>
      <c r="FC78" s="56" t="str">
        <f t="shared" si="13"/>
        <v/>
      </c>
      <c r="FD78" s="56" t="str">
        <f t="shared" si="13"/>
        <v/>
      </c>
      <c r="FE78" s="56" t="str">
        <f t="shared" si="13"/>
        <v/>
      </c>
      <c r="FF78" s="56" t="str">
        <f t="shared" si="13"/>
        <v/>
      </c>
      <c r="FG78" s="56" t="str">
        <f t="shared" si="20"/>
        <v/>
      </c>
      <c r="FH78" s="56" t="str">
        <f t="shared" si="20"/>
        <v/>
      </c>
      <c r="FI78" s="56" t="str">
        <f t="shared" si="20"/>
        <v/>
      </c>
      <c r="FJ78" s="31" t="str">
        <f t="shared" si="20"/>
        <v/>
      </c>
      <c r="FK78" s="90" t="str">
        <f t="shared" si="20"/>
        <v/>
      </c>
      <c r="FL78" s="93" t="str">
        <f t="shared" si="20"/>
        <v/>
      </c>
    </row>
    <row r="79" spans="1:168">
      <c r="A79" s="9" t="s">
        <v>2800</v>
      </c>
      <c r="B79" s="35" t="s">
        <v>246</v>
      </c>
      <c r="C79" s="129" t="s">
        <v>3051</v>
      </c>
      <c r="D79" s="63">
        <v>138.012</v>
      </c>
      <c r="E79" s="52">
        <v>292.8</v>
      </c>
      <c r="F79" s="52">
        <v>0</v>
      </c>
      <c r="G79" s="32">
        <v>224</v>
      </c>
      <c r="H79" s="32">
        <v>214.47034243182372</v>
      </c>
      <c r="I79" s="50"/>
      <c r="J79" s="40">
        <v>0</v>
      </c>
      <c r="K79" s="56"/>
      <c r="L79" s="56"/>
      <c r="M79" s="56"/>
      <c r="N79" s="165"/>
      <c r="O79" s="44"/>
      <c r="P79" s="44"/>
      <c r="Q79" s="44"/>
      <c r="R79" s="44"/>
      <c r="S79" s="44"/>
      <c r="T79" s="40"/>
      <c r="U79" s="44"/>
      <c r="V79" s="40"/>
      <c r="W79" s="32">
        <v>16.161820000000002</v>
      </c>
      <c r="X79" s="40">
        <v>194.9</v>
      </c>
      <c r="Y79" s="42">
        <v>20.534970018216132</v>
      </c>
      <c r="Z79" s="42">
        <v>1512.94</v>
      </c>
      <c r="AA79" s="43">
        <v>-26.94</v>
      </c>
      <c r="AB79" s="42">
        <v>170</v>
      </c>
      <c r="AC79" s="42">
        <v>200</v>
      </c>
      <c r="AD79" s="50">
        <v>26.817735000000003</v>
      </c>
      <c r="AE79" s="50">
        <v>345.80433000000005</v>
      </c>
      <c r="AF79" s="121">
        <v>-286.93511000000007</v>
      </c>
      <c r="AG79" s="50">
        <v>81.353410000000025</v>
      </c>
      <c r="AH79" s="51"/>
      <c r="AI79" s="102">
        <v>0</v>
      </c>
      <c r="AJ79" s="102">
        <v>1000</v>
      </c>
      <c r="AK79" s="56"/>
      <c r="AL79" s="56"/>
      <c r="AM79" s="56"/>
      <c r="AN79" s="56"/>
      <c r="AO79" s="56"/>
      <c r="AP79" s="51"/>
      <c r="AQ79" s="120">
        <v>172.4</v>
      </c>
      <c r="AR79" s="56"/>
      <c r="AS79" s="56"/>
      <c r="AT79" s="56"/>
      <c r="AU79" s="56"/>
      <c r="AV79" s="56"/>
      <c r="AW79" s="154"/>
      <c r="AX79" s="56"/>
      <c r="AY79" s="56"/>
      <c r="AZ79" s="56"/>
      <c r="BA79" s="51"/>
      <c r="BB79" s="56"/>
      <c r="BC79" s="56"/>
      <c r="BD79" s="56"/>
      <c r="BE79" s="56"/>
      <c r="BF79" s="56"/>
      <c r="BG79" s="56"/>
      <c r="BH79" s="56"/>
      <c r="BI79" s="56"/>
      <c r="BJ79" s="56"/>
      <c r="BK79" s="56"/>
      <c r="BL79" s="56">
        <v>-100</v>
      </c>
      <c r="BM79" s="122">
        <v>1590</v>
      </c>
      <c r="BN79" s="119">
        <v>195</v>
      </c>
      <c r="BO79" s="9">
        <v>3</v>
      </c>
      <c r="BP79" s="58">
        <v>-1344.027</v>
      </c>
      <c r="BQ79" s="31">
        <v>1</v>
      </c>
      <c r="BS79" s="14" t="s">
        <v>246</v>
      </c>
      <c r="BT79" s="14" t="s">
        <v>564</v>
      </c>
      <c r="BU79" s="14" t="s">
        <v>1048</v>
      </c>
      <c r="BV79" s="14" t="s">
        <v>564</v>
      </c>
      <c r="BW79" s="14" t="s">
        <v>564</v>
      </c>
      <c r="BX79" s="14" t="s">
        <v>564</v>
      </c>
      <c r="BY79" s="14" t="s">
        <v>564</v>
      </c>
      <c r="BZ79" s="14" t="s">
        <v>196</v>
      </c>
      <c r="CA79" s="158" t="s">
        <v>196</v>
      </c>
      <c r="CB79" s="14" t="s">
        <v>196</v>
      </c>
      <c r="CC79" s="14" t="s">
        <v>564</v>
      </c>
      <c r="CD79" s="14" t="s">
        <v>196</v>
      </c>
      <c r="CE79" s="14" t="s">
        <v>196</v>
      </c>
      <c r="CF79" s="14" t="s">
        <v>1862</v>
      </c>
      <c r="CG79" s="14" t="s">
        <v>565</v>
      </c>
      <c r="CH79" s="158" t="s">
        <v>196</v>
      </c>
      <c r="CI79" s="14" t="s">
        <v>196</v>
      </c>
      <c r="CJ79" s="14" t="s">
        <v>1866</v>
      </c>
      <c r="CK79" s="14" t="s">
        <v>196</v>
      </c>
      <c r="CL79" s="14" t="s">
        <v>196</v>
      </c>
      <c r="CM79" s="14" t="s">
        <v>564</v>
      </c>
      <c r="CN79" s="14" t="s">
        <v>196</v>
      </c>
      <c r="CO79" s="14" t="s">
        <v>196</v>
      </c>
      <c r="CQ79" s="1"/>
      <c r="CR79" s="1"/>
      <c r="CS79" s="1"/>
      <c r="CW79" s="77">
        <v>813</v>
      </c>
      <c r="CX79" s="35" t="s">
        <v>246</v>
      </c>
      <c r="CY79" s="63"/>
      <c r="CZ79" s="52" t="str">
        <f t="shared" si="18"/>
        <v/>
      </c>
      <c r="DA79" s="52" t="str">
        <f t="shared" si="18"/>
        <v/>
      </c>
      <c r="DB79" s="32" t="str">
        <f t="shared" si="18"/>
        <v/>
      </c>
      <c r="DC79" s="32" t="str">
        <f t="shared" si="18"/>
        <v/>
      </c>
      <c r="DD79" s="50" t="str">
        <f t="shared" si="18"/>
        <v/>
      </c>
      <c r="DE79" s="32" t="str">
        <f t="shared" si="18"/>
        <v/>
      </c>
      <c r="DF79" s="44" t="str">
        <f t="shared" si="18"/>
        <v/>
      </c>
      <c r="DG79" s="44" t="str">
        <f t="shared" si="18"/>
        <v/>
      </c>
      <c r="DH79" s="44" t="str">
        <f t="shared" si="18"/>
        <v/>
      </c>
      <c r="DI79" s="44" t="str">
        <f t="shared" si="18"/>
        <v/>
      </c>
      <c r="DJ79" s="44" t="str">
        <f t="shared" si="18"/>
        <v/>
      </c>
      <c r="DK79" s="44" t="str">
        <f t="shared" si="18"/>
        <v/>
      </c>
      <c r="DL79" s="44" t="str">
        <f t="shared" si="18"/>
        <v/>
      </c>
      <c r="DM79" s="44" t="str">
        <f t="shared" si="18"/>
        <v/>
      </c>
      <c r="DN79" s="32" t="str">
        <f t="shared" si="18"/>
        <v/>
      </c>
      <c r="DO79" s="44" t="str">
        <f t="shared" si="18"/>
        <v/>
      </c>
      <c r="DP79" s="86" t="str">
        <f t="shared" si="21"/>
        <v/>
      </c>
      <c r="DQ79" s="42" t="str">
        <f t="shared" si="21"/>
        <v/>
      </c>
      <c r="DR79" s="42" t="str">
        <f t="shared" si="21"/>
        <v/>
      </c>
      <c r="DS79" s="42" t="str">
        <f t="shared" si="21"/>
        <v/>
      </c>
      <c r="DT79" s="42" t="str">
        <f t="shared" si="21"/>
        <v/>
      </c>
      <c r="DU79" s="43" t="str">
        <f t="shared" si="21"/>
        <v/>
      </c>
      <c r="DV79" s="50" t="str">
        <f t="shared" si="21"/>
        <v/>
      </c>
      <c r="DW79" s="50" t="str">
        <f t="shared" si="21"/>
        <v/>
      </c>
      <c r="DX79" s="50" t="str">
        <f t="shared" si="21"/>
        <v/>
      </c>
      <c r="DY79" s="50" t="str">
        <f t="shared" si="21"/>
        <v/>
      </c>
      <c r="DZ79" s="56" t="str">
        <f t="shared" si="19"/>
        <v/>
      </c>
      <c r="EA79" s="71" t="str">
        <f t="shared" si="19"/>
        <v/>
      </c>
      <c r="EB79" s="71" t="str">
        <f t="shared" si="19"/>
        <v/>
      </c>
      <c r="EC79" s="56" t="str">
        <f t="shared" si="19"/>
        <v/>
      </c>
      <c r="ED79" s="56" t="str">
        <f t="shared" si="19"/>
        <v/>
      </c>
      <c r="EE79" s="56" t="str">
        <f t="shared" si="17"/>
        <v/>
      </c>
      <c r="EF79" s="56" t="str">
        <f t="shared" si="22"/>
        <v/>
      </c>
      <c r="EG79" s="56" t="str">
        <f t="shared" si="23"/>
        <v/>
      </c>
      <c r="EH79" s="56" t="str">
        <f t="shared" si="24"/>
        <v/>
      </c>
      <c r="EI79" s="56" t="str">
        <f t="shared" si="25"/>
        <v/>
      </c>
      <c r="EJ79" s="52" t="str">
        <f t="shared" si="26"/>
        <v/>
      </c>
      <c r="EK79" s="56" t="str">
        <f t="shared" si="27"/>
        <v/>
      </c>
      <c r="EL79" s="56" t="str">
        <f t="shared" si="28"/>
        <v/>
      </c>
      <c r="EM79" s="56" t="str">
        <f t="shared" si="29"/>
        <v/>
      </c>
      <c r="EN79" s="56"/>
      <c r="EO79" s="56"/>
      <c r="EP79" s="56"/>
      <c r="EQ79" s="56"/>
      <c r="ER79" s="56"/>
      <c r="ES79" s="56"/>
      <c r="ET79" s="56"/>
      <c r="EU79" s="86"/>
      <c r="EV79" s="56"/>
      <c r="EW79" s="56"/>
      <c r="EX79" s="56" t="str">
        <f t="shared" si="7"/>
        <v/>
      </c>
      <c r="EY79" s="56" t="str">
        <f t="shared" si="7"/>
        <v/>
      </c>
      <c r="EZ79" s="56"/>
      <c r="FA79" s="56" t="str">
        <f t="shared" si="13"/>
        <v/>
      </c>
      <c r="FB79" s="56" t="str">
        <f t="shared" si="13"/>
        <v/>
      </c>
      <c r="FC79" s="56" t="str">
        <f t="shared" si="13"/>
        <v/>
      </c>
      <c r="FD79" s="56" t="str">
        <f t="shared" si="13"/>
        <v/>
      </c>
      <c r="FE79" s="56" t="str">
        <f t="shared" si="13"/>
        <v/>
      </c>
      <c r="FF79" s="56" t="str">
        <f t="shared" si="13"/>
        <v/>
      </c>
      <c r="FG79" s="56" t="str">
        <f t="shared" si="20"/>
        <v/>
      </c>
      <c r="FH79" s="56" t="str">
        <f t="shared" si="20"/>
        <v/>
      </c>
      <c r="FI79" s="56" t="str">
        <f t="shared" si="20"/>
        <v/>
      </c>
      <c r="FJ79" s="31" t="str">
        <f t="shared" si="20"/>
        <v/>
      </c>
      <c r="FK79" s="90" t="str">
        <f t="shared" si="20"/>
        <v/>
      </c>
      <c r="FL79" s="93" t="str">
        <f t="shared" si="20"/>
        <v/>
      </c>
    </row>
    <row r="80" spans="1:168">
      <c r="A80" s="9">
        <v>75</v>
      </c>
      <c r="B80" s="35" t="s">
        <v>581</v>
      </c>
      <c r="C80" s="129"/>
      <c r="D80" s="63">
        <v>52.034999999999997</v>
      </c>
      <c r="E80" s="52">
        <v>400</v>
      </c>
      <c r="F80" s="52">
        <v>5.9767000000000001</v>
      </c>
      <c r="G80" s="32"/>
      <c r="H80" s="32"/>
      <c r="I80" s="50">
        <v>0.24</v>
      </c>
      <c r="J80" s="40">
        <v>0.2</v>
      </c>
      <c r="K80" s="56"/>
      <c r="L80" s="56"/>
      <c r="M80" s="56"/>
      <c r="N80" s="165"/>
      <c r="O80" s="44"/>
      <c r="P80" s="44"/>
      <c r="Q80" s="44"/>
      <c r="R80" s="44"/>
      <c r="S80" s="44"/>
      <c r="T80" s="40"/>
      <c r="U80" s="44">
        <v>4.3609999999999998</v>
      </c>
      <c r="V80" s="40">
        <v>348.6</v>
      </c>
      <c r="W80" s="32"/>
      <c r="X80" s="40">
        <v>252.5</v>
      </c>
      <c r="Y80" s="42"/>
      <c r="Z80" s="42"/>
      <c r="AA80" s="43"/>
      <c r="AB80" s="42"/>
      <c r="AC80" s="42"/>
      <c r="AD80" s="50">
        <v>35.937021000000001</v>
      </c>
      <c r="AE80" s="50">
        <v>92.532700000000006</v>
      </c>
      <c r="AF80" s="121">
        <v>-81.479020000000006</v>
      </c>
      <c r="AG80" s="50">
        <v>29.497415000000004</v>
      </c>
      <c r="AH80" s="51"/>
      <c r="AI80" s="102">
        <v>0</v>
      </c>
      <c r="AJ80" s="102">
        <v>1500</v>
      </c>
      <c r="AK80" s="56"/>
      <c r="AL80" s="56"/>
      <c r="AM80" s="56"/>
      <c r="AN80" s="56"/>
      <c r="AO80" s="56"/>
      <c r="AP80" s="51"/>
      <c r="AQ80" s="120">
        <v>245.3</v>
      </c>
      <c r="AR80" s="56"/>
      <c r="AS80" s="56"/>
      <c r="AT80" s="56"/>
      <c r="AU80" s="56"/>
      <c r="AV80" s="56"/>
      <c r="AW80" s="154"/>
      <c r="AX80" s="56"/>
      <c r="AY80" s="56"/>
      <c r="AZ80" s="56"/>
      <c r="BA80" s="51"/>
      <c r="BB80" s="56"/>
      <c r="BC80" s="56"/>
      <c r="BD80" s="56"/>
      <c r="BE80" s="56"/>
      <c r="BF80" s="56"/>
      <c r="BG80" s="56"/>
      <c r="BH80" s="56"/>
      <c r="BI80" s="56"/>
      <c r="BJ80" s="56"/>
      <c r="BK80" s="56"/>
      <c r="BL80" s="56">
        <v>-100</v>
      </c>
      <c r="BM80" s="122">
        <v>950</v>
      </c>
      <c r="BN80" s="119">
        <v>252.15</v>
      </c>
      <c r="BO80" s="9">
        <v>3</v>
      </c>
      <c r="BP80" s="58">
        <v>309.16808000000003</v>
      </c>
      <c r="BQ80" s="31">
        <v>1</v>
      </c>
      <c r="BS80" s="14" t="s">
        <v>581</v>
      </c>
      <c r="BT80" s="14" t="s">
        <v>564</v>
      </c>
      <c r="BU80" s="14" t="s">
        <v>196</v>
      </c>
      <c r="BV80" s="14" t="s">
        <v>564</v>
      </c>
      <c r="BW80" s="14" t="s">
        <v>196</v>
      </c>
      <c r="BX80" s="14" t="s">
        <v>196</v>
      </c>
      <c r="BY80" s="14" t="s">
        <v>1871</v>
      </c>
      <c r="BZ80" s="14" t="s">
        <v>196</v>
      </c>
      <c r="CA80" s="158" t="s">
        <v>196</v>
      </c>
      <c r="CB80" s="14" t="s">
        <v>1941</v>
      </c>
      <c r="CC80" s="14" t="s">
        <v>564</v>
      </c>
      <c r="CD80" s="14" t="s">
        <v>196</v>
      </c>
      <c r="CE80" s="14" t="s">
        <v>196</v>
      </c>
      <c r="CF80" s="14" t="s">
        <v>1862</v>
      </c>
      <c r="CG80" s="14" t="s">
        <v>565</v>
      </c>
      <c r="CH80" s="158" t="s">
        <v>196</v>
      </c>
      <c r="CI80" s="14" t="s">
        <v>196</v>
      </c>
      <c r="CJ80" s="14" t="s">
        <v>1866</v>
      </c>
      <c r="CK80" s="14" t="s">
        <v>196</v>
      </c>
      <c r="CL80" s="14" t="s">
        <v>196</v>
      </c>
      <c r="CM80" s="14" t="s">
        <v>564</v>
      </c>
      <c r="CN80" s="14" t="s">
        <v>196</v>
      </c>
      <c r="CO80" s="14" t="s">
        <v>196</v>
      </c>
      <c r="CQ80" s="1"/>
      <c r="CR80" s="1"/>
      <c r="CS80" s="1"/>
      <c r="CW80" s="77">
        <v>606</v>
      </c>
      <c r="CX80" s="35" t="s">
        <v>581</v>
      </c>
      <c r="CY80" s="63"/>
      <c r="CZ80" s="52" t="str">
        <f t="shared" si="18"/>
        <v/>
      </c>
      <c r="DA80" s="52" t="str">
        <f t="shared" si="18"/>
        <v/>
      </c>
      <c r="DB80" s="32" t="str">
        <f t="shared" si="18"/>
        <v/>
      </c>
      <c r="DC80" s="32" t="str">
        <f t="shared" si="18"/>
        <v/>
      </c>
      <c r="DD80" s="50" t="str">
        <f t="shared" si="18"/>
        <v/>
      </c>
      <c r="DE80" s="32" t="str">
        <f t="shared" si="18"/>
        <v/>
      </c>
      <c r="DF80" s="44" t="str">
        <f t="shared" si="18"/>
        <v/>
      </c>
      <c r="DG80" s="44" t="str">
        <f t="shared" si="18"/>
        <v/>
      </c>
      <c r="DH80" s="44" t="str">
        <f t="shared" si="18"/>
        <v/>
      </c>
      <c r="DI80" s="44" t="str">
        <f t="shared" si="18"/>
        <v/>
      </c>
      <c r="DJ80" s="44" t="str">
        <f t="shared" si="18"/>
        <v/>
      </c>
      <c r="DK80" s="44" t="str">
        <f t="shared" si="18"/>
        <v/>
      </c>
      <c r="DL80" s="44" t="str">
        <f t="shared" si="18"/>
        <v/>
      </c>
      <c r="DM80" s="44" t="str">
        <f t="shared" si="18"/>
        <v/>
      </c>
      <c r="DN80" s="32" t="str">
        <f t="shared" si="18"/>
        <v/>
      </c>
      <c r="DO80" s="44" t="str">
        <f t="shared" si="18"/>
        <v/>
      </c>
      <c r="DP80" s="86" t="str">
        <f t="shared" si="21"/>
        <v/>
      </c>
      <c r="DQ80" s="42" t="str">
        <f t="shared" si="21"/>
        <v/>
      </c>
      <c r="DR80" s="42" t="str">
        <f t="shared" si="21"/>
        <v/>
      </c>
      <c r="DS80" s="42" t="str">
        <f t="shared" si="21"/>
        <v/>
      </c>
      <c r="DT80" s="42" t="str">
        <f t="shared" si="21"/>
        <v/>
      </c>
      <c r="DU80" s="43" t="str">
        <f t="shared" si="21"/>
        <v/>
      </c>
      <c r="DV80" s="50" t="str">
        <f t="shared" si="21"/>
        <v/>
      </c>
      <c r="DW80" s="50" t="str">
        <f t="shared" si="21"/>
        <v/>
      </c>
      <c r="DX80" s="50" t="str">
        <f t="shared" si="21"/>
        <v/>
      </c>
      <c r="DY80" s="50" t="str">
        <f t="shared" si="21"/>
        <v/>
      </c>
      <c r="DZ80" s="56" t="str">
        <f t="shared" si="19"/>
        <v/>
      </c>
      <c r="EA80" s="71" t="str">
        <f t="shared" si="19"/>
        <v/>
      </c>
      <c r="EB80" s="71" t="str">
        <f t="shared" si="19"/>
        <v/>
      </c>
      <c r="EC80" s="56" t="str">
        <f t="shared" si="19"/>
        <v/>
      </c>
      <c r="ED80" s="56" t="str">
        <f t="shared" si="19"/>
        <v/>
      </c>
      <c r="EE80" s="56" t="str">
        <f t="shared" si="17"/>
        <v/>
      </c>
      <c r="EF80" s="56" t="str">
        <f t="shared" si="22"/>
        <v/>
      </c>
      <c r="EG80" s="56" t="str">
        <f t="shared" si="23"/>
        <v/>
      </c>
      <c r="EH80" s="56" t="str">
        <f t="shared" si="24"/>
        <v/>
      </c>
      <c r="EI80" s="56" t="str">
        <f t="shared" si="25"/>
        <v/>
      </c>
      <c r="EJ80" s="52" t="str">
        <f t="shared" si="26"/>
        <v/>
      </c>
      <c r="EK80" s="56" t="str">
        <f t="shared" si="27"/>
        <v/>
      </c>
      <c r="EL80" s="56" t="str">
        <f t="shared" si="28"/>
        <v/>
      </c>
      <c r="EM80" s="56" t="str">
        <f t="shared" si="29"/>
        <v/>
      </c>
      <c r="EN80" s="56"/>
      <c r="EO80" s="56"/>
      <c r="EP80" s="56"/>
      <c r="EQ80" s="56"/>
      <c r="ER80" s="56"/>
      <c r="ES80" s="56"/>
      <c r="ET80" s="56"/>
      <c r="EU80" s="86"/>
      <c r="EV80" s="56"/>
      <c r="EW80" s="56"/>
      <c r="EX80" s="56" t="str">
        <f t="shared" si="7"/>
        <v/>
      </c>
      <c r="EY80" s="56" t="str">
        <f t="shared" si="7"/>
        <v/>
      </c>
      <c r="EZ80" s="56"/>
      <c r="FA80" s="56" t="str">
        <f t="shared" si="13"/>
        <v/>
      </c>
      <c r="FB80" s="56" t="str">
        <f t="shared" si="13"/>
        <v/>
      </c>
      <c r="FC80" s="56" t="str">
        <f t="shared" si="13"/>
        <v/>
      </c>
      <c r="FD80" s="56" t="str">
        <f t="shared" si="13"/>
        <v/>
      </c>
      <c r="FE80" s="56" t="str">
        <f t="shared" si="13"/>
        <v/>
      </c>
      <c r="FF80" s="56" t="str">
        <f t="shared" si="13"/>
        <v/>
      </c>
      <c r="FG80" s="56" t="str">
        <f t="shared" si="20"/>
        <v/>
      </c>
      <c r="FH80" s="56" t="str">
        <f t="shared" si="20"/>
        <v/>
      </c>
      <c r="FI80" s="56" t="str">
        <f t="shared" si="20"/>
        <v/>
      </c>
      <c r="FJ80" s="31" t="str">
        <f t="shared" si="20"/>
        <v/>
      </c>
      <c r="FK80" s="90" t="str">
        <f t="shared" si="20"/>
        <v/>
      </c>
      <c r="FL80" s="93" t="str">
        <f t="shared" si="20"/>
        <v/>
      </c>
    </row>
    <row r="81" spans="1:168">
      <c r="A81" s="9">
        <v>76</v>
      </c>
      <c r="B81" s="35" t="s">
        <v>247</v>
      </c>
      <c r="C81" s="129" t="s">
        <v>3052</v>
      </c>
      <c r="D81" s="63">
        <v>131.38900000000001</v>
      </c>
      <c r="E81" s="52">
        <v>571</v>
      </c>
      <c r="F81" s="52">
        <v>4.9130500000000001</v>
      </c>
      <c r="G81" s="32">
        <v>256</v>
      </c>
      <c r="H81" s="32">
        <v>259.01225152558726</v>
      </c>
      <c r="I81" s="50">
        <v>0.21299999999999999</v>
      </c>
      <c r="J81" s="40">
        <v>0.9</v>
      </c>
      <c r="K81" s="56"/>
      <c r="L81" s="56"/>
      <c r="M81" s="56"/>
      <c r="N81" s="165">
        <v>0.55960220869077926</v>
      </c>
      <c r="O81" s="44">
        <v>298.14999999999998</v>
      </c>
      <c r="P81" s="44">
        <v>-3.8623918534292621</v>
      </c>
      <c r="Q81" s="44">
        <v>11.254557302443541</v>
      </c>
      <c r="R81" s="44">
        <v>-4.4798977823728148</v>
      </c>
      <c r="S81" s="44">
        <v>0</v>
      </c>
      <c r="T81" s="40">
        <v>60</v>
      </c>
      <c r="U81" s="44"/>
      <c r="V81" s="40"/>
      <c r="W81" s="32">
        <v>31.4025</v>
      </c>
      <c r="X81" s="40">
        <v>360.4</v>
      </c>
      <c r="Y81" s="42">
        <v>21.075470018216134</v>
      </c>
      <c r="Z81" s="42">
        <v>3028.13</v>
      </c>
      <c r="AA81" s="43">
        <v>-43.15</v>
      </c>
      <c r="AB81" s="42">
        <v>260</v>
      </c>
      <c r="AC81" s="42">
        <v>400</v>
      </c>
      <c r="AD81" s="50">
        <v>30.175709000000001</v>
      </c>
      <c r="AE81" s="50">
        <v>228.69394000000003</v>
      </c>
      <c r="AF81" s="121">
        <v>-222.91588000000002</v>
      </c>
      <c r="AG81" s="50">
        <v>82.442030000000003</v>
      </c>
      <c r="AH81" s="51"/>
      <c r="AI81" s="102">
        <v>0</v>
      </c>
      <c r="AJ81" s="102">
        <v>1500</v>
      </c>
      <c r="AK81" s="56"/>
      <c r="AL81" s="56"/>
      <c r="AM81" s="56"/>
      <c r="AN81" s="56"/>
      <c r="AO81" s="56"/>
      <c r="AP81" s="51"/>
      <c r="AQ81" s="120">
        <v>186.8</v>
      </c>
      <c r="AR81" s="56"/>
      <c r="AS81" s="56"/>
      <c r="AT81" s="56"/>
      <c r="AU81" s="56"/>
      <c r="AV81" s="56"/>
      <c r="AW81" s="154"/>
      <c r="AX81" s="56"/>
      <c r="AY81" s="56"/>
      <c r="AZ81" s="56"/>
      <c r="BA81" s="51"/>
      <c r="BB81" s="56"/>
      <c r="BC81" s="56"/>
      <c r="BD81" s="56"/>
      <c r="BE81" s="56"/>
      <c r="BF81" s="56"/>
      <c r="BG81" s="56"/>
      <c r="BH81" s="56"/>
      <c r="BI81" s="56"/>
      <c r="BJ81" s="56"/>
      <c r="BK81" s="56"/>
      <c r="BL81" s="56">
        <v>-100</v>
      </c>
      <c r="BM81" s="122">
        <v>1462</v>
      </c>
      <c r="BN81" s="119">
        <v>293</v>
      </c>
      <c r="BO81" s="9">
        <v>3</v>
      </c>
      <c r="BP81" s="58">
        <v>-5.8617999999999997</v>
      </c>
      <c r="BQ81" s="31">
        <v>1</v>
      </c>
      <c r="BS81" s="14" t="s">
        <v>247</v>
      </c>
      <c r="BT81" s="14" t="s">
        <v>564</v>
      </c>
      <c r="BU81" s="14" t="s">
        <v>1048</v>
      </c>
      <c r="BV81" s="14" t="s">
        <v>564</v>
      </c>
      <c r="BW81" s="14" t="s">
        <v>564</v>
      </c>
      <c r="BX81" s="14" t="s">
        <v>564</v>
      </c>
      <c r="BY81" s="14" t="s">
        <v>564</v>
      </c>
      <c r="BZ81" s="14" t="s">
        <v>564</v>
      </c>
      <c r="CA81" s="158" t="s">
        <v>1951</v>
      </c>
      <c r="CB81" s="14" t="s">
        <v>196</v>
      </c>
      <c r="CC81" s="14" t="s">
        <v>564</v>
      </c>
      <c r="CD81" s="14" t="s">
        <v>196</v>
      </c>
      <c r="CE81" s="14" t="s">
        <v>196</v>
      </c>
      <c r="CF81" s="14" t="s">
        <v>1862</v>
      </c>
      <c r="CG81" s="14" t="s">
        <v>565</v>
      </c>
      <c r="CH81" s="158" t="s">
        <v>196</v>
      </c>
      <c r="CI81" s="14" t="s">
        <v>196</v>
      </c>
      <c r="CJ81" s="14" t="s">
        <v>1866</v>
      </c>
      <c r="CK81" s="14" t="s">
        <v>196</v>
      </c>
      <c r="CL81" s="14" t="s">
        <v>196</v>
      </c>
      <c r="CM81" s="14" t="s">
        <v>564</v>
      </c>
      <c r="CN81" s="14" t="s">
        <v>196</v>
      </c>
      <c r="CO81" s="14" t="s">
        <v>196</v>
      </c>
      <c r="CQ81" s="1"/>
      <c r="CR81" s="1"/>
      <c r="CS81" s="1"/>
      <c r="CW81" s="77">
        <v>827</v>
      </c>
      <c r="CX81" s="35" t="s">
        <v>247</v>
      </c>
      <c r="CY81" s="63"/>
      <c r="CZ81" s="52" t="str">
        <f t="shared" si="18"/>
        <v/>
      </c>
      <c r="DA81" s="52" t="str">
        <f t="shared" si="18"/>
        <v/>
      </c>
      <c r="DB81" s="32" t="str">
        <f t="shared" si="18"/>
        <v/>
      </c>
      <c r="DC81" s="32" t="str">
        <f t="shared" si="18"/>
        <v/>
      </c>
      <c r="DD81" s="50" t="str">
        <f t="shared" si="18"/>
        <v/>
      </c>
      <c r="DE81" s="32" t="str">
        <f t="shared" si="18"/>
        <v/>
      </c>
      <c r="DF81" s="44" t="str">
        <f t="shared" si="18"/>
        <v/>
      </c>
      <c r="DG81" s="44" t="str">
        <f t="shared" si="18"/>
        <v/>
      </c>
      <c r="DH81" s="44" t="str">
        <f t="shared" si="18"/>
        <v/>
      </c>
      <c r="DI81" s="44" t="str">
        <f t="shared" si="18"/>
        <v/>
      </c>
      <c r="DJ81" s="44" t="str">
        <f t="shared" si="18"/>
        <v/>
      </c>
      <c r="DK81" s="44" t="str">
        <f t="shared" si="18"/>
        <v/>
      </c>
      <c r="DL81" s="44" t="str">
        <f t="shared" si="18"/>
        <v/>
      </c>
      <c r="DM81" s="44" t="str">
        <f t="shared" si="18"/>
        <v/>
      </c>
      <c r="DN81" s="32" t="str">
        <f t="shared" si="18"/>
        <v/>
      </c>
      <c r="DO81" s="44" t="str">
        <f t="shared" si="18"/>
        <v/>
      </c>
      <c r="DP81" s="86" t="str">
        <f t="shared" si="21"/>
        <v/>
      </c>
      <c r="DQ81" s="42" t="str">
        <f t="shared" si="21"/>
        <v/>
      </c>
      <c r="DR81" s="42" t="str">
        <f t="shared" si="21"/>
        <v/>
      </c>
      <c r="DS81" s="42" t="str">
        <f t="shared" si="21"/>
        <v/>
      </c>
      <c r="DT81" s="42" t="str">
        <f t="shared" si="21"/>
        <v/>
      </c>
      <c r="DU81" s="43" t="str">
        <f t="shared" si="21"/>
        <v/>
      </c>
      <c r="DV81" s="50" t="str">
        <f t="shared" si="21"/>
        <v/>
      </c>
      <c r="DW81" s="50" t="str">
        <f t="shared" si="21"/>
        <v/>
      </c>
      <c r="DX81" s="50" t="str">
        <f t="shared" si="21"/>
        <v/>
      </c>
      <c r="DY81" s="50" t="str">
        <f t="shared" si="21"/>
        <v/>
      </c>
      <c r="DZ81" s="56" t="str">
        <f t="shared" si="19"/>
        <v/>
      </c>
      <c r="EA81" s="71" t="str">
        <f t="shared" si="19"/>
        <v/>
      </c>
      <c r="EB81" s="71" t="str">
        <f t="shared" si="19"/>
        <v/>
      </c>
      <c r="EC81" s="56" t="str">
        <f t="shared" si="19"/>
        <v/>
      </c>
      <c r="ED81" s="56" t="str">
        <f t="shared" si="19"/>
        <v/>
      </c>
      <c r="EE81" s="56" t="str">
        <f t="shared" si="17"/>
        <v/>
      </c>
      <c r="EF81" s="56" t="str">
        <f t="shared" si="22"/>
        <v/>
      </c>
      <c r="EG81" s="56" t="str">
        <f t="shared" si="23"/>
        <v/>
      </c>
      <c r="EH81" s="56" t="str">
        <f t="shared" si="24"/>
        <v/>
      </c>
      <c r="EI81" s="56" t="str">
        <f t="shared" si="25"/>
        <v/>
      </c>
      <c r="EJ81" s="52" t="str">
        <f t="shared" si="26"/>
        <v/>
      </c>
      <c r="EK81" s="56" t="str">
        <f t="shared" si="27"/>
        <v/>
      </c>
      <c r="EL81" s="56" t="str">
        <f t="shared" si="28"/>
        <v/>
      </c>
      <c r="EM81" s="56" t="str">
        <f t="shared" si="29"/>
        <v/>
      </c>
      <c r="EN81" s="56"/>
      <c r="EO81" s="56"/>
      <c r="EP81" s="56"/>
      <c r="EQ81" s="56"/>
      <c r="ER81" s="56"/>
      <c r="ES81" s="56"/>
      <c r="ET81" s="56"/>
      <c r="EU81" s="86"/>
      <c r="EV81" s="56"/>
      <c r="EW81" s="56"/>
      <c r="EX81" s="56" t="str">
        <f t="shared" si="7"/>
        <v/>
      </c>
      <c r="EY81" s="56" t="str">
        <f t="shared" si="7"/>
        <v/>
      </c>
      <c r="EZ81" s="56"/>
      <c r="FA81" s="56" t="str">
        <f t="shared" si="13"/>
        <v/>
      </c>
      <c r="FB81" s="56" t="str">
        <f t="shared" si="13"/>
        <v/>
      </c>
      <c r="FC81" s="56" t="str">
        <f t="shared" si="13"/>
        <v/>
      </c>
      <c r="FD81" s="56" t="str">
        <f t="shared" si="13"/>
        <v/>
      </c>
      <c r="FE81" s="56" t="str">
        <f t="shared" si="13"/>
        <v/>
      </c>
      <c r="FF81" s="56" t="str">
        <f t="shared" si="13"/>
        <v/>
      </c>
      <c r="FG81" s="56" t="str">
        <f t="shared" si="20"/>
        <v/>
      </c>
      <c r="FH81" s="56" t="str">
        <f t="shared" si="20"/>
        <v/>
      </c>
      <c r="FI81" s="56" t="str">
        <f t="shared" si="20"/>
        <v/>
      </c>
      <c r="FJ81" s="31" t="str">
        <f t="shared" si="20"/>
        <v/>
      </c>
      <c r="FK81" s="90" t="str">
        <f t="shared" si="20"/>
        <v/>
      </c>
      <c r="FL81" s="93" t="str">
        <f t="shared" si="20"/>
        <v/>
      </c>
    </row>
    <row r="82" spans="1:168">
      <c r="A82" s="9">
        <v>77</v>
      </c>
      <c r="B82" s="35" t="s">
        <v>248</v>
      </c>
      <c r="C82" s="129"/>
      <c r="D82" s="63">
        <v>114.024</v>
      </c>
      <c r="E82" s="52">
        <v>491.3</v>
      </c>
      <c r="F82" s="52">
        <v>3.2618600000000004</v>
      </c>
      <c r="G82" s="32"/>
      <c r="H82" s="32">
        <v>197.99201110887449</v>
      </c>
      <c r="I82" s="50">
        <v>0.53263520980995527</v>
      </c>
      <c r="J82" s="40">
        <v>2.2999999999999998</v>
      </c>
      <c r="K82" s="56"/>
      <c r="L82" s="56"/>
      <c r="M82" s="56"/>
      <c r="N82" s="165"/>
      <c r="O82" s="44"/>
      <c r="P82" s="44"/>
      <c r="Q82" s="44"/>
      <c r="R82" s="44"/>
      <c r="S82" s="44"/>
      <c r="T82" s="40"/>
      <c r="U82" s="44"/>
      <c r="V82" s="40"/>
      <c r="W82" s="32"/>
      <c r="X82" s="40">
        <v>345.6</v>
      </c>
      <c r="Y82" s="42"/>
      <c r="Z82" s="42"/>
      <c r="AA82" s="43"/>
      <c r="AB82" s="42"/>
      <c r="AC82" s="42"/>
      <c r="AD82" s="50"/>
      <c r="AE82" s="50"/>
      <c r="AF82" s="121"/>
      <c r="AG82" s="50"/>
      <c r="AH82" s="51"/>
      <c r="AI82" s="56"/>
      <c r="AJ82" s="56"/>
      <c r="AK82" s="56"/>
      <c r="AL82" s="56"/>
      <c r="AM82" s="56"/>
      <c r="AN82" s="56"/>
      <c r="AO82" s="56"/>
      <c r="AP82" s="51"/>
      <c r="AQ82" s="120">
        <v>257.89999999999998</v>
      </c>
      <c r="AR82" s="56"/>
      <c r="AS82" s="56"/>
      <c r="AT82" s="56"/>
      <c r="AU82" s="56"/>
      <c r="AV82" s="56"/>
      <c r="AW82" s="154"/>
      <c r="AX82" s="56"/>
      <c r="AY82" s="56"/>
      <c r="AZ82" s="56"/>
      <c r="BA82" s="51"/>
      <c r="BB82" s="56"/>
      <c r="BC82" s="56"/>
      <c r="BD82" s="56"/>
      <c r="BE82" s="56"/>
      <c r="BF82" s="56"/>
      <c r="BG82" s="56"/>
      <c r="BH82" s="56"/>
      <c r="BI82" s="56"/>
      <c r="BJ82" s="56"/>
      <c r="BK82" s="56"/>
      <c r="BL82" s="56">
        <v>-100</v>
      </c>
      <c r="BM82" s="122">
        <v>1535</v>
      </c>
      <c r="BN82" s="119">
        <v>273</v>
      </c>
      <c r="BO82" s="9">
        <v>3</v>
      </c>
      <c r="BP82" s="58"/>
      <c r="BQ82" s="31">
        <v>1</v>
      </c>
      <c r="BS82" s="14" t="s">
        <v>248</v>
      </c>
      <c r="BT82" s="14" t="s">
        <v>1904</v>
      </c>
      <c r="BU82" s="14" t="s">
        <v>196</v>
      </c>
      <c r="BV82" s="14" t="s">
        <v>564</v>
      </c>
      <c r="BW82" s="14" t="s">
        <v>196</v>
      </c>
      <c r="BX82" s="14" t="s">
        <v>196</v>
      </c>
      <c r="BY82" s="14" t="s">
        <v>564</v>
      </c>
      <c r="BZ82" s="14" t="s">
        <v>196</v>
      </c>
      <c r="CA82" s="158" t="s">
        <v>196</v>
      </c>
      <c r="CB82" s="14" t="s">
        <v>196</v>
      </c>
      <c r="CC82" s="14" t="s">
        <v>196</v>
      </c>
      <c r="CD82" s="14" t="s">
        <v>196</v>
      </c>
      <c r="CE82" s="14" t="s">
        <v>196</v>
      </c>
      <c r="CF82" s="14" t="s">
        <v>1862</v>
      </c>
      <c r="CG82" s="14" t="s">
        <v>565</v>
      </c>
      <c r="CH82" s="158" t="s">
        <v>196</v>
      </c>
      <c r="CI82" s="14" t="s">
        <v>196</v>
      </c>
      <c r="CJ82" s="14" t="s">
        <v>1866</v>
      </c>
      <c r="CK82" s="14" t="s">
        <v>196</v>
      </c>
      <c r="CL82" s="14" t="s">
        <v>196</v>
      </c>
      <c r="CM82" s="14" t="s">
        <v>564</v>
      </c>
      <c r="CN82" s="14" t="s">
        <v>196</v>
      </c>
      <c r="CO82" s="14" t="s">
        <v>196</v>
      </c>
      <c r="CQ82" s="1"/>
      <c r="CR82" s="1"/>
      <c r="CS82" s="1"/>
      <c r="CW82" s="77">
        <v>826</v>
      </c>
      <c r="CX82" s="35" t="s">
        <v>248</v>
      </c>
      <c r="CY82" s="63"/>
      <c r="CZ82" s="52" t="str">
        <f t="shared" si="18"/>
        <v/>
      </c>
      <c r="DA82" s="52" t="str">
        <f t="shared" si="18"/>
        <v/>
      </c>
      <c r="DB82" s="32" t="str">
        <f t="shared" si="18"/>
        <v/>
      </c>
      <c r="DC82" s="32" t="str">
        <f t="shared" si="18"/>
        <v/>
      </c>
      <c r="DD82" s="50" t="str">
        <f t="shared" si="18"/>
        <v/>
      </c>
      <c r="DE82" s="32" t="str">
        <f t="shared" si="18"/>
        <v/>
      </c>
      <c r="DF82" s="44" t="str">
        <f t="shared" si="18"/>
        <v/>
      </c>
      <c r="DG82" s="44" t="str">
        <f t="shared" si="18"/>
        <v/>
      </c>
      <c r="DH82" s="44" t="str">
        <f t="shared" si="18"/>
        <v/>
      </c>
      <c r="DI82" s="44" t="str">
        <f t="shared" si="18"/>
        <v/>
      </c>
      <c r="DJ82" s="44" t="str">
        <f t="shared" si="18"/>
        <v/>
      </c>
      <c r="DK82" s="44" t="str">
        <f t="shared" si="18"/>
        <v/>
      </c>
      <c r="DL82" s="44" t="str">
        <f t="shared" si="18"/>
        <v/>
      </c>
      <c r="DM82" s="44" t="str">
        <f t="shared" si="18"/>
        <v/>
      </c>
      <c r="DN82" s="32" t="str">
        <f t="shared" si="18"/>
        <v/>
      </c>
      <c r="DO82" s="44" t="str">
        <f t="shared" si="18"/>
        <v/>
      </c>
      <c r="DP82" s="86" t="str">
        <f t="shared" si="21"/>
        <v/>
      </c>
      <c r="DQ82" s="42" t="str">
        <f t="shared" si="21"/>
        <v/>
      </c>
      <c r="DR82" s="42" t="str">
        <f t="shared" si="21"/>
        <v/>
      </c>
      <c r="DS82" s="42" t="str">
        <f t="shared" si="21"/>
        <v/>
      </c>
      <c r="DT82" s="42" t="str">
        <f t="shared" si="21"/>
        <v/>
      </c>
      <c r="DU82" s="43" t="str">
        <f t="shared" si="21"/>
        <v/>
      </c>
      <c r="DV82" s="50" t="str">
        <f t="shared" si="21"/>
        <v/>
      </c>
      <c r="DW82" s="50" t="str">
        <f t="shared" si="21"/>
        <v/>
      </c>
      <c r="DX82" s="50" t="str">
        <f t="shared" si="21"/>
        <v/>
      </c>
      <c r="DY82" s="50" t="str">
        <f t="shared" si="21"/>
        <v/>
      </c>
      <c r="DZ82" s="56" t="str">
        <f t="shared" si="19"/>
        <v/>
      </c>
      <c r="EA82" s="51" t="str">
        <f t="shared" si="19"/>
        <v/>
      </c>
      <c r="EB82" s="51" t="str">
        <f t="shared" si="19"/>
        <v/>
      </c>
      <c r="EC82" s="56" t="str">
        <f t="shared" si="19"/>
        <v/>
      </c>
      <c r="ED82" s="56" t="str">
        <f t="shared" si="19"/>
        <v/>
      </c>
      <c r="EE82" s="56" t="str">
        <f t="shared" si="17"/>
        <v/>
      </c>
      <c r="EF82" s="56" t="str">
        <f t="shared" si="22"/>
        <v/>
      </c>
      <c r="EG82" s="56" t="str">
        <f t="shared" si="23"/>
        <v/>
      </c>
      <c r="EH82" s="56" t="str">
        <f t="shared" si="24"/>
        <v/>
      </c>
      <c r="EI82" s="56" t="str">
        <f t="shared" si="25"/>
        <v/>
      </c>
      <c r="EJ82" s="52" t="str">
        <f t="shared" si="26"/>
        <v/>
      </c>
      <c r="EK82" s="56" t="str">
        <f t="shared" si="27"/>
        <v/>
      </c>
      <c r="EL82" s="56" t="str">
        <f t="shared" si="28"/>
        <v/>
      </c>
      <c r="EM82" s="56" t="str">
        <f t="shared" si="29"/>
        <v/>
      </c>
      <c r="EN82" s="56"/>
      <c r="EO82" s="56"/>
      <c r="EP82" s="56"/>
      <c r="EQ82" s="56"/>
      <c r="ER82" s="56"/>
      <c r="ES82" s="56"/>
      <c r="ET82" s="56"/>
      <c r="EU82" s="86"/>
      <c r="EV82" s="56"/>
      <c r="EW82" s="56"/>
      <c r="EX82" s="56" t="str">
        <f t="shared" si="7"/>
        <v/>
      </c>
      <c r="EY82" s="56" t="str">
        <f t="shared" si="7"/>
        <v/>
      </c>
      <c r="EZ82" s="56"/>
      <c r="FA82" s="56" t="str">
        <f t="shared" si="13"/>
        <v/>
      </c>
      <c r="FB82" s="56" t="str">
        <f t="shared" si="13"/>
        <v/>
      </c>
      <c r="FC82" s="56" t="str">
        <f t="shared" si="13"/>
        <v/>
      </c>
      <c r="FD82" s="56" t="str">
        <f t="shared" si="13"/>
        <v/>
      </c>
      <c r="FE82" s="56" t="str">
        <f t="shared" si="13"/>
        <v/>
      </c>
      <c r="FF82" s="56" t="str">
        <f t="shared" si="13"/>
        <v/>
      </c>
      <c r="FG82" s="56" t="str">
        <f t="shared" si="20"/>
        <v/>
      </c>
      <c r="FH82" s="56" t="str">
        <f t="shared" si="20"/>
        <v/>
      </c>
      <c r="FI82" s="56" t="str">
        <f t="shared" si="20"/>
        <v/>
      </c>
      <c r="FJ82" s="31" t="str">
        <f t="shared" si="20"/>
        <v/>
      </c>
      <c r="FK82" s="90" t="str">
        <f t="shared" si="20"/>
        <v/>
      </c>
      <c r="FL82" s="91" t="str">
        <f t="shared" si="20"/>
        <v/>
      </c>
    </row>
    <row r="83" spans="1:168">
      <c r="A83" s="9">
        <v>78</v>
      </c>
      <c r="B83" s="35" t="s">
        <v>249</v>
      </c>
      <c r="C83" s="129" t="s">
        <v>3053</v>
      </c>
      <c r="D83" s="63">
        <v>26.038</v>
      </c>
      <c r="E83" s="52">
        <v>308.3</v>
      </c>
      <c r="F83" s="52">
        <v>6.1387800000000006</v>
      </c>
      <c r="G83" s="32">
        <v>113</v>
      </c>
      <c r="H83" s="32">
        <v>113.30614105450435</v>
      </c>
      <c r="I83" s="50">
        <v>0.184</v>
      </c>
      <c r="J83" s="40">
        <v>0</v>
      </c>
      <c r="K83" s="56"/>
      <c r="L83" s="56"/>
      <c r="M83" s="56"/>
      <c r="N83" s="165"/>
      <c r="O83" s="44"/>
      <c r="P83" s="44"/>
      <c r="Q83" s="44"/>
      <c r="R83" s="44"/>
      <c r="S83" s="44"/>
      <c r="T83" s="40"/>
      <c r="U83" s="44"/>
      <c r="V83" s="40"/>
      <c r="W83" s="32">
        <v>16.957350000000002</v>
      </c>
      <c r="X83" s="40">
        <v>189.2</v>
      </c>
      <c r="Y83" s="42">
        <v>21.240870018216132</v>
      </c>
      <c r="Z83" s="42">
        <v>1637.14</v>
      </c>
      <c r="AA83" s="43">
        <v>-19.77</v>
      </c>
      <c r="AB83" s="42">
        <v>194</v>
      </c>
      <c r="AC83" s="42">
        <v>202</v>
      </c>
      <c r="AD83" s="50">
        <v>26.821922000000001</v>
      </c>
      <c r="AE83" s="50">
        <v>75.784700000000015</v>
      </c>
      <c r="AF83" s="121">
        <v>-50.076520000000009</v>
      </c>
      <c r="AG83" s="50">
        <v>14.122751000000001</v>
      </c>
      <c r="AH83" s="51"/>
      <c r="AI83" s="102">
        <v>10</v>
      </c>
      <c r="AJ83" s="102">
        <v>1500</v>
      </c>
      <c r="AK83" s="56"/>
      <c r="AL83" s="56"/>
      <c r="AM83" s="56"/>
      <c r="AN83" s="56"/>
      <c r="AO83" s="56"/>
      <c r="AP83" s="51"/>
      <c r="AQ83" s="120">
        <v>192.4</v>
      </c>
      <c r="AR83" s="56"/>
      <c r="AS83" s="56"/>
      <c r="AT83" s="56"/>
      <c r="AU83" s="56"/>
      <c r="AV83" s="56"/>
      <c r="AW83" s="156">
        <v>0.14299999999999999</v>
      </c>
      <c r="AX83" s="43">
        <v>0</v>
      </c>
      <c r="AY83" s="56"/>
      <c r="AZ83" s="56"/>
      <c r="BA83" s="51"/>
      <c r="BB83" s="56"/>
      <c r="BC83" s="56"/>
      <c r="BD83" s="56"/>
      <c r="BE83" s="56"/>
      <c r="BF83" s="56"/>
      <c r="BG83" s="56"/>
      <c r="BH83" s="56"/>
      <c r="BI83" s="56"/>
      <c r="BJ83" s="56"/>
      <c r="BK83" s="56"/>
      <c r="BL83" s="56">
        <v>-100</v>
      </c>
      <c r="BM83" s="122">
        <v>615</v>
      </c>
      <c r="BN83" s="119">
        <v>189</v>
      </c>
      <c r="BO83" s="9">
        <v>3</v>
      </c>
      <c r="BP83" s="58">
        <v>226.89353</v>
      </c>
      <c r="BQ83" s="31">
        <v>1</v>
      </c>
      <c r="BS83" s="14" t="s">
        <v>249</v>
      </c>
      <c r="BT83" s="14" t="s">
        <v>564</v>
      </c>
      <c r="BU83" s="14" t="s">
        <v>1048</v>
      </c>
      <c r="BV83" s="14" t="s">
        <v>564</v>
      </c>
      <c r="BW83" s="14" t="s">
        <v>564</v>
      </c>
      <c r="BX83" s="14" t="s">
        <v>564</v>
      </c>
      <c r="BY83" s="14" t="s">
        <v>564</v>
      </c>
      <c r="BZ83" s="14" t="s">
        <v>196</v>
      </c>
      <c r="CA83" s="158" t="s">
        <v>196</v>
      </c>
      <c r="CB83" s="14" t="s">
        <v>196</v>
      </c>
      <c r="CC83" s="14" t="s">
        <v>564</v>
      </c>
      <c r="CD83" s="14" t="s">
        <v>196</v>
      </c>
      <c r="CE83" s="14" t="s">
        <v>196</v>
      </c>
      <c r="CF83" s="14" t="s">
        <v>1862</v>
      </c>
      <c r="CG83" s="14" t="s">
        <v>565</v>
      </c>
      <c r="CH83" s="158" t="s">
        <v>206</v>
      </c>
      <c r="CI83" s="14" t="s">
        <v>196</v>
      </c>
      <c r="CJ83" s="14" t="s">
        <v>1866</v>
      </c>
      <c r="CK83" s="14" t="s">
        <v>196</v>
      </c>
      <c r="CL83" s="14" t="s">
        <v>196</v>
      </c>
      <c r="CM83" s="14" t="s">
        <v>564</v>
      </c>
      <c r="CN83" s="14" t="s">
        <v>196</v>
      </c>
      <c r="CO83" s="14" t="s">
        <v>196</v>
      </c>
      <c r="CQ83" s="1"/>
      <c r="CR83" s="1"/>
      <c r="CS83" s="1"/>
      <c r="CW83" s="9">
        <v>321</v>
      </c>
      <c r="CX83" s="35" t="s">
        <v>249</v>
      </c>
      <c r="CY83" s="63"/>
      <c r="CZ83" s="52" t="str">
        <f t="shared" si="18"/>
        <v/>
      </c>
      <c r="DA83" s="52" t="str">
        <f t="shared" si="18"/>
        <v/>
      </c>
      <c r="DB83" s="32" t="str">
        <f t="shared" si="18"/>
        <v/>
      </c>
      <c r="DC83" s="32" t="str">
        <f t="shared" si="18"/>
        <v/>
      </c>
      <c r="DD83" s="50" t="str">
        <f t="shared" si="18"/>
        <v/>
      </c>
      <c r="DE83" s="32" t="str">
        <f t="shared" si="18"/>
        <v/>
      </c>
      <c r="DF83" s="44" t="str">
        <f t="shared" si="18"/>
        <v/>
      </c>
      <c r="DG83" s="44" t="str">
        <f t="shared" si="18"/>
        <v/>
      </c>
      <c r="DH83" s="44" t="str">
        <f t="shared" si="18"/>
        <v/>
      </c>
      <c r="DI83" s="44" t="str">
        <f t="shared" si="18"/>
        <v/>
      </c>
      <c r="DJ83" s="44" t="str">
        <f t="shared" si="18"/>
        <v/>
      </c>
      <c r="DK83" s="44" t="str">
        <f t="shared" si="18"/>
        <v/>
      </c>
      <c r="DL83" s="44" t="str">
        <f t="shared" si="18"/>
        <v/>
      </c>
      <c r="DM83" s="44" t="str">
        <f t="shared" si="18"/>
        <v/>
      </c>
      <c r="DN83" s="32" t="str">
        <f t="shared" si="18"/>
        <v/>
      </c>
      <c r="DO83" s="44" t="str">
        <f t="shared" si="18"/>
        <v/>
      </c>
      <c r="DP83" s="86" t="str">
        <f t="shared" si="21"/>
        <v/>
      </c>
      <c r="DQ83" s="42" t="str">
        <f t="shared" si="21"/>
        <v/>
      </c>
      <c r="DR83" s="42" t="str">
        <f t="shared" si="21"/>
        <v/>
      </c>
      <c r="DS83" s="42" t="str">
        <f t="shared" si="21"/>
        <v/>
      </c>
      <c r="DT83" s="42" t="str">
        <f t="shared" si="21"/>
        <v/>
      </c>
      <c r="DU83" s="43" t="str">
        <f t="shared" si="21"/>
        <v/>
      </c>
      <c r="DV83" s="50" t="str">
        <f t="shared" si="21"/>
        <v/>
      </c>
      <c r="DW83" s="50" t="str">
        <f t="shared" si="21"/>
        <v/>
      </c>
      <c r="DX83" s="50" t="str">
        <f t="shared" si="21"/>
        <v/>
      </c>
      <c r="DY83" s="50" t="str">
        <f t="shared" si="21"/>
        <v/>
      </c>
      <c r="DZ83" s="56" t="str">
        <f t="shared" si="19"/>
        <v/>
      </c>
      <c r="EA83" s="71" t="str">
        <f t="shared" si="19"/>
        <v/>
      </c>
      <c r="EB83" s="71" t="str">
        <f t="shared" si="19"/>
        <v/>
      </c>
      <c r="EC83" s="56" t="str">
        <f t="shared" si="19"/>
        <v/>
      </c>
      <c r="ED83" s="56" t="str">
        <f t="shared" si="19"/>
        <v/>
      </c>
      <c r="EE83" s="56" t="str">
        <f t="shared" si="17"/>
        <v/>
      </c>
      <c r="EF83" s="56" t="str">
        <f t="shared" si="22"/>
        <v/>
      </c>
      <c r="EG83" s="56" t="str">
        <f t="shared" si="23"/>
        <v/>
      </c>
      <c r="EH83" s="56" t="str">
        <f t="shared" si="24"/>
        <v/>
      </c>
      <c r="EI83" s="56" t="str">
        <f t="shared" si="25"/>
        <v/>
      </c>
      <c r="EJ83" s="52" t="str">
        <f t="shared" si="26"/>
        <v/>
      </c>
      <c r="EK83" s="56" t="str">
        <f t="shared" si="27"/>
        <v/>
      </c>
      <c r="EL83" s="56" t="str">
        <f t="shared" si="28"/>
        <v/>
      </c>
      <c r="EM83" s="56" t="str">
        <f t="shared" si="29"/>
        <v/>
      </c>
      <c r="EN83" s="56"/>
      <c r="EO83" s="56"/>
      <c r="EP83" s="56"/>
      <c r="EQ83" s="56"/>
      <c r="ER83" s="56"/>
      <c r="ES83" s="56">
        <v>0.14299999999999999</v>
      </c>
      <c r="ET83" s="56">
        <v>0</v>
      </c>
      <c r="EU83" s="86"/>
      <c r="EV83" s="56"/>
      <c r="EW83" s="56"/>
      <c r="EX83" s="56" t="str">
        <f t="shared" si="7"/>
        <v/>
      </c>
      <c r="EY83" s="56" t="str">
        <f t="shared" si="7"/>
        <v/>
      </c>
      <c r="EZ83" s="56"/>
      <c r="FA83" s="56" t="str">
        <f t="shared" si="13"/>
        <v/>
      </c>
      <c r="FB83" s="56" t="str">
        <f t="shared" si="13"/>
        <v/>
      </c>
      <c r="FC83" s="56" t="str">
        <f t="shared" si="13"/>
        <v/>
      </c>
      <c r="FD83" s="56" t="str">
        <f t="shared" si="13"/>
        <v/>
      </c>
      <c r="FE83" s="56" t="str">
        <f t="shared" si="13"/>
        <v/>
      </c>
      <c r="FF83" s="56" t="str">
        <f t="shared" si="13"/>
        <v/>
      </c>
      <c r="FG83" s="56" t="str">
        <f t="shared" si="20"/>
        <v/>
      </c>
      <c r="FH83" s="56" t="str">
        <f t="shared" si="20"/>
        <v/>
      </c>
      <c r="FI83" s="56" t="str">
        <f t="shared" si="20"/>
        <v/>
      </c>
      <c r="FJ83" s="31" t="str">
        <f t="shared" si="20"/>
        <v/>
      </c>
      <c r="FK83" s="90" t="str">
        <f t="shared" si="20"/>
        <v/>
      </c>
      <c r="FL83" s="93" t="str">
        <f t="shared" si="20"/>
        <v/>
      </c>
    </row>
    <row r="84" spans="1:168">
      <c r="A84" s="9">
        <v>79</v>
      </c>
      <c r="B84" s="35" t="s">
        <v>250</v>
      </c>
      <c r="C84" s="129"/>
      <c r="D84" s="63">
        <v>64.034999999999997</v>
      </c>
      <c r="E84" s="52">
        <v>302.8</v>
      </c>
      <c r="F84" s="52">
        <v>4.4572000000000003</v>
      </c>
      <c r="G84" s="32">
        <v>154</v>
      </c>
      <c r="H84" s="32"/>
      <c r="I84" s="50"/>
      <c r="J84" s="40">
        <v>1.4</v>
      </c>
      <c r="K84" s="56"/>
      <c r="L84" s="56"/>
      <c r="M84" s="56"/>
      <c r="N84" s="165"/>
      <c r="O84" s="44"/>
      <c r="P84" s="44"/>
      <c r="Q84" s="44"/>
      <c r="R84" s="44"/>
      <c r="S84" s="44"/>
      <c r="T84" s="40"/>
      <c r="U84" s="44"/>
      <c r="V84" s="40"/>
      <c r="W84" s="32"/>
      <c r="X84" s="40"/>
      <c r="Y84" s="42"/>
      <c r="Z84" s="42"/>
      <c r="AA84" s="43"/>
      <c r="AB84" s="42"/>
      <c r="AC84" s="42"/>
      <c r="AD84" s="50">
        <v>3.073258</v>
      </c>
      <c r="AE84" s="50">
        <v>244.47893000000005</v>
      </c>
      <c r="AF84" s="121">
        <v>-209.93618000000004</v>
      </c>
      <c r="AG84" s="50">
        <v>70.215990000000005</v>
      </c>
      <c r="AH84" s="51"/>
      <c r="AI84" s="102">
        <v>90</v>
      </c>
      <c r="AJ84" s="102">
        <v>1500</v>
      </c>
      <c r="AK84" s="56"/>
      <c r="AL84" s="56"/>
      <c r="AM84" s="56"/>
      <c r="AN84" s="56"/>
      <c r="AO84" s="56"/>
      <c r="AP84" s="51"/>
      <c r="AQ84" s="120"/>
      <c r="AR84" s="56"/>
      <c r="AS84" s="56"/>
      <c r="AT84" s="56"/>
      <c r="AU84" s="56"/>
      <c r="AV84" s="56"/>
      <c r="AW84" s="154"/>
      <c r="AX84" s="56"/>
      <c r="AY84" s="56"/>
      <c r="AZ84" s="56"/>
      <c r="BA84" s="51"/>
      <c r="BB84" s="56"/>
      <c r="BC84" s="56"/>
      <c r="BD84" s="56"/>
      <c r="BE84" s="56"/>
      <c r="BF84" s="56"/>
      <c r="BG84" s="56"/>
      <c r="BH84" s="56"/>
      <c r="BI84" s="56"/>
      <c r="BJ84" s="56"/>
      <c r="BK84" s="56"/>
      <c r="BL84" s="56">
        <v>-100</v>
      </c>
      <c r="BM84" s="122"/>
      <c r="BN84" s="119"/>
      <c r="BO84" s="9">
        <v>3</v>
      </c>
      <c r="BP84" s="58">
        <v>-345.42750000000001</v>
      </c>
      <c r="BQ84" s="31">
        <v>1</v>
      </c>
      <c r="BS84" s="14" t="s">
        <v>250</v>
      </c>
      <c r="BT84" s="14" t="s">
        <v>564</v>
      </c>
      <c r="BU84" s="14" t="s">
        <v>1048</v>
      </c>
      <c r="BV84" s="14" t="s">
        <v>75</v>
      </c>
      <c r="BW84" s="14" t="s">
        <v>196</v>
      </c>
      <c r="BX84" s="14" t="s">
        <v>196</v>
      </c>
      <c r="BY84" s="14" t="s">
        <v>196</v>
      </c>
      <c r="BZ84" s="14" t="s">
        <v>196</v>
      </c>
      <c r="CA84" s="158" t="s">
        <v>196</v>
      </c>
      <c r="CB84" s="14" t="s">
        <v>196</v>
      </c>
      <c r="CC84" s="14" t="s">
        <v>564</v>
      </c>
      <c r="CD84" s="14" t="s">
        <v>196</v>
      </c>
      <c r="CE84" s="14" t="s">
        <v>196</v>
      </c>
      <c r="CF84" s="14" t="s">
        <v>1862</v>
      </c>
      <c r="CG84" s="14" t="s">
        <v>187</v>
      </c>
      <c r="CH84" s="158" t="s">
        <v>196</v>
      </c>
      <c r="CI84" s="14" t="s">
        <v>196</v>
      </c>
      <c r="CJ84" s="14" t="s">
        <v>1866</v>
      </c>
      <c r="CK84" s="14" t="s">
        <v>196</v>
      </c>
      <c r="CL84" s="14" t="s">
        <v>196</v>
      </c>
      <c r="CM84" s="14" t="s">
        <v>564</v>
      </c>
      <c r="CN84" s="14" t="s">
        <v>196</v>
      </c>
      <c r="CO84" s="14" t="s">
        <v>196</v>
      </c>
      <c r="CQ84" s="1"/>
      <c r="CR84" s="1"/>
      <c r="CS84" s="1"/>
      <c r="CW84" s="77">
        <v>827</v>
      </c>
      <c r="CX84" s="35" t="s">
        <v>250</v>
      </c>
      <c r="CY84" s="63"/>
      <c r="CZ84" s="52" t="str">
        <f t="shared" si="18"/>
        <v/>
      </c>
      <c r="DA84" s="52" t="str">
        <f t="shared" si="18"/>
        <v/>
      </c>
      <c r="DB84" s="32" t="str">
        <f t="shared" si="18"/>
        <v/>
      </c>
      <c r="DC84" s="32" t="str">
        <f t="shared" si="18"/>
        <v/>
      </c>
      <c r="DD84" s="50" t="str">
        <f t="shared" si="18"/>
        <v/>
      </c>
      <c r="DE84" s="32" t="str">
        <f t="shared" si="18"/>
        <v/>
      </c>
      <c r="DF84" s="44" t="str">
        <f t="shared" si="18"/>
        <v/>
      </c>
      <c r="DG84" s="44" t="str">
        <f t="shared" si="18"/>
        <v/>
      </c>
      <c r="DH84" s="44" t="str">
        <f t="shared" si="18"/>
        <v/>
      </c>
      <c r="DI84" s="44" t="str">
        <f t="shared" si="18"/>
        <v/>
      </c>
      <c r="DJ84" s="44" t="str">
        <f t="shared" si="18"/>
        <v/>
      </c>
      <c r="DK84" s="44" t="str">
        <f t="shared" si="18"/>
        <v/>
      </c>
      <c r="DL84" s="44" t="str">
        <f t="shared" si="18"/>
        <v/>
      </c>
      <c r="DM84" s="44" t="str">
        <f t="shared" si="18"/>
        <v/>
      </c>
      <c r="DN84" s="32" t="str">
        <f t="shared" si="18"/>
        <v/>
      </c>
      <c r="DO84" s="44" t="str">
        <f t="shared" si="18"/>
        <v/>
      </c>
      <c r="DP84" s="86" t="str">
        <f t="shared" si="21"/>
        <v/>
      </c>
      <c r="DQ84" s="42" t="str">
        <f t="shared" si="21"/>
        <v/>
      </c>
      <c r="DR84" s="42" t="str">
        <f t="shared" si="21"/>
        <v/>
      </c>
      <c r="DS84" s="42" t="str">
        <f t="shared" si="21"/>
        <v/>
      </c>
      <c r="DT84" s="42" t="str">
        <f t="shared" si="21"/>
        <v/>
      </c>
      <c r="DU84" s="43" t="str">
        <f t="shared" si="21"/>
        <v/>
      </c>
      <c r="DV84" s="50" t="str">
        <f t="shared" si="21"/>
        <v/>
      </c>
      <c r="DW84" s="50" t="str">
        <f t="shared" si="21"/>
        <v/>
      </c>
      <c r="DX84" s="50" t="str">
        <f t="shared" si="21"/>
        <v/>
      </c>
      <c r="DY84" s="50" t="str">
        <f t="shared" si="21"/>
        <v/>
      </c>
      <c r="DZ84" s="56" t="str">
        <f t="shared" si="19"/>
        <v/>
      </c>
      <c r="EA84" s="71" t="str">
        <f t="shared" si="19"/>
        <v/>
      </c>
      <c r="EB84" s="71" t="str">
        <f t="shared" si="19"/>
        <v/>
      </c>
      <c r="EC84" s="56" t="str">
        <f t="shared" si="19"/>
        <v/>
      </c>
      <c r="ED84" s="56" t="str">
        <f t="shared" si="19"/>
        <v/>
      </c>
      <c r="EE84" s="56" t="str">
        <f t="shared" si="17"/>
        <v/>
      </c>
      <c r="EF84" s="56" t="str">
        <f t="shared" si="22"/>
        <v/>
      </c>
      <c r="EG84" s="56" t="str">
        <f t="shared" si="23"/>
        <v/>
      </c>
      <c r="EH84" s="56" t="str">
        <f t="shared" si="24"/>
        <v/>
      </c>
      <c r="EI84" s="56" t="str">
        <f t="shared" si="25"/>
        <v/>
      </c>
      <c r="EJ84" s="52" t="str">
        <f t="shared" si="26"/>
        <v/>
      </c>
      <c r="EK84" s="56" t="str">
        <f t="shared" si="27"/>
        <v/>
      </c>
      <c r="EL84" s="56" t="str">
        <f t="shared" si="28"/>
        <v/>
      </c>
      <c r="EM84" s="56" t="str">
        <f t="shared" si="29"/>
        <v/>
      </c>
      <c r="EN84" s="56"/>
      <c r="EO84" s="56"/>
      <c r="EP84" s="56"/>
      <c r="EQ84" s="56"/>
      <c r="ER84" s="56"/>
      <c r="ES84" s="56"/>
      <c r="ET84" s="56"/>
      <c r="EU84" s="86"/>
      <c r="EV84" s="56"/>
      <c r="EW84" s="56"/>
      <c r="EX84" s="56" t="str">
        <f t="shared" si="7"/>
        <v/>
      </c>
      <c r="EY84" s="56" t="str">
        <f t="shared" si="7"/>
        <v/>
      </c>
      <c r="EZ84" s="56"/>
      <c r="FA84" s="56" t="str">
        <f t="shared" si="13"/>
        <v/>
      </c>
      <c r="FB84" s="56" t="str">
        <f t="shared" si="13"/>
        <v/>
      </c>
      <c r="FC84" s="56" t="str">
        <f t="shared" si="13"/>
        <v/>
      </c>
      <c r="FD84" s="56" t="str">
        <f t="shared" si="13"/>
        <v/>
      </c>
      <c r="FE84" s="56" t="str">
        <f t="shared" si="13"/>
        <v/>
      </c>
      <c r="FF84" s="56" t="str">
        <f t="shared" si="13"/>
        <v/>
      </c>
      <c r="FG84" s="56" t="str">
        <f t="shared" si="20"/>
        <v/>
      </c>
      <c r="FH84" s="56" t="str">
        <f t="shared" si="20"/>
        <v/>
      </c>
      <c r="FI84" s="56" t="str">
        <f t="shared" si="20"/>
        <v/>
      </c>
      <c r="FJ84" s="31" t="str">
        <f t="shared" si="20"/>
        <v/>
      </c>
      <c r="FK84" s="90" t="str">
        <f t="shared" si="20"/>
        <v/>
      </c>
      <c r="FL84" s="93" t="str">
        <f t="shared" si="20"/>
        <v/>
      </c>
    </row>
    <row r="85" spans="1:168">
      <c r="A85" s="9">
        <v>80</v>
      </c>
      <c r="B85" s="35" t="s">
        <v>251</v>
      </c>
      <c r="C85" s="129"/>
      <c r="D85" s="63">
        <v>42.037999999999997</v>
      </c>
      <c r="E85" s="52">
        <v>380</v>
      </c>
      <c r="F85" s="52">
        <v>6.4832000000000001</v>
      </c>
      <c r="G85" s="32">
        <v>145</v>
      </c>
      <c r="H85" s="32"/>
      <c r="I85" s="50">
        <v>0.20699999999999999</v>
      </c>
      <c r="J85" s="40">
        <v>1.4</v>
      </c>
      <c r="K85" s="56"/>
      <c r="L85" s="56"/>
      <c r="M85" s="56"/>
      <c r="N85" s="165"/>
      <c r="O85" s="44"/>
      <c r="P85" s="44"/>
      <c r="Q85" s="44"/>
      <c r="R85" s="44"/>
      <c r="S85" s="44"/>
      <c r="T85" s="40"/>
      <c r="U85" s="44"/>
      <c r="V85" s="40"/>
      <c r="W85" s="32">
        <v>20.641909999999999</v>
      </c>
      <c r="X85" s="40">
        <v>232</v>
      </c>
      <c r="Y85" s="42">
        <v>20.912470018216133</v>
      </c>
      <c r="Z85" s="42">
        <v>1849.21</v>
      </c>
      <c r="AA85" s="43">
        <v>-35.15</v>
      </c>
      <c r="AB85" s="42">
        <v>170</v>
      </c>
      <c r="AC85" s="42">
        <v>255</v>
      </c>
      <c r="AD85" s="50">
        <v>6.3851750000000003</v>
      </c>
      <c r="AE85" s="50">
        <v>163.83731</v>
      </c>
      <c r="AF85" s="121">
        <v>-108.44329999999999</v>
      </c>
      <c r="AG85" s="50">
        <v>26.985215000000004</v>
      </c>
      <c r="AH85" s="51"/>
      <c r="AI85" s="102">
        <v>110</v>
      </c>
      <c r="AJ85" s="102">
        <v>1500</v>
      </c>
      <c r="AK85" s="56"/>
      <c r="AL85" s="56"/>
      <c r="AM85" s="56"/>
      <c r="AN85" s="56"/>
      <c r="AO85" s="56"/>
      <c r="AP85" s="51"/>
      <c r="AQ85" s="120">
        <v>138</v>
      </c>
      <c r="AR85" s="56"/>
      <c r="AS85" s="56"/>
      <c r="AT85" s="56"/>
      <c r="AU85" s="56"/>
      <c r="AV85" s="56"/>
      <c r="AW85" s="154"/>
      <c r="AX85" s="56"/>
      <c r="AY85" s="56"/>
      <c r="AZ85" s="56"/>
      <c r="BA85" s="51"/>
      <c r="BB85" s="56"/>
      <c r="BC85" s="56"/>
      <c r="BD85" s="56"/>
      <c r="BE85" s="56"/>
      <c r="BF85" s="56"/>
      <c r="BG85" s="56"/>
      <c r="BH85" s="56"/>
      <c r="BI85" s="56"/>
      <c r="BJ85" s="56"/>
      <c r="BK85" s="56"/>
      <c r="BL85" s="56">
        <v>-100</v>
      </c>
      <c r="BM85" s="122"/>
      <c r="BN85" s="119"/>
      <c r="BO85" s="9">
        <v>3</v>
      </c>
      <c r="BP85" s="58">
        <v>-61.130200000000002</v>
      </c>
      <c r="BQ85" s="31">
        <v>1</v>
      </c>
      <c r="BS85" s="14" t="s">
        <v>251</v>
      </c>
      <c r="BT85" s="14" t="s">
        <v>564</v>
      </c>
      <c r="BU85" s="14" t="s">
        <v>1048</v>
      </c>
      <c r="BV85" s="14" t="s">
        <v>564</v>
      </c>
      <c r="BW85" s="14" t="s">
        <v>564</v>
      </c>
      <c r="BX85" s="14" t="s">
        <v>564</v>
      </c>
      <c r="BY85" s="14" t="s">
        <v>196</v>
      </c>
      <c r="BZ85" s="14" t="s">
        <v>196</v>
      </c>
      <c r="CA85" s="158" t="s">
        <v>196</v>
      </c>
      <c r="CB85" s="14" t="s">
        <v>196</v>
      </c>
      <c r="CC85" s="14" t="s">
        <v>564</v>
      </c>
      <c r="CD85" s="14" t="s">
        <v>196</v>
      </c>
      <c r="CE85" s="14" t="s">
        <v>196</v>
      </c>
      <c r="CF85" s="14" t="s">
        <v>1862</v>
      </c>
      <c r="CG85" s="14" t="s">
        <v>565</v>
      </c>
      <c r="CH85" s="158" t="s">
        <v>196</v>
      </c>
      <c r="CI85" s="14" t="s">
        <v>196</v>
      </c>
      <c r="CJ85" s="14" t="s">
        <v>1866</v>
      </c>
      <c r="CK85" s="14" t="s">
        <v>196</v>
      </c>
      <c r="CL85" s="14" t="s">
        <v>196</v>
      </c>
      <c r="CM85" s="14" t="s">
        <v>564</v>
      </c>
      <c r="CN85" s="14" t="s">
        <v>196</v>
      </c>
      <c r="CO85" s="14" t="s">
        <v>196</v>
      </c>
      <c r="CQ85" s="1"/>
      <c r="CR85" s="1"/>
      <c r="CS85" s="1"/>
      <c r="CW85" s="9">
        <v>324</v>
      </c>
      <c r="CX85" s="35" t="s">
        <v>251</v>
      </c>
      <c r="CY85" s="63"/>
      <c r="CZ85" s="52" t="str">
        <f t="shared" si="18"/>
        <v/>
      </c>
      <c r="DA85" s="52" t="str">
        <f t="shared" si="18"/>
        <v/>
      </c>
      <c r="DB85" s="32" t="str">
        <f t="shared" si="18"/>
        <v/>
      </c>
      <c r="DC85" s="32" t="str">
        <f t="shared" si="18"/>
        <v/>
      </c>
      <c r="DD85" s="50" t="str">
        <f t="shared" si="18"/>
        <v/>
      </c>
      <c r="DE85" s="32" t="str">
        <f t="shared" si="18"/>
        <v/>
      </c>
      <c r="DF85" s="44" t="str">
        <f t="shared" si="18"/>
        <v/>
      </c>
      <c r="DG85" s="44" t="str">
        <f t="shared" si="18"/>
        <v/>
      </c>
      <c r="DH85" s="44" t="str">
        <f t="shared" si="18"/>
        <v/>
      </c>
      <c r="DI85" s="44" t="str">
        <f t="shared" si="18"/>
        <v/>
      </c>
      <c r="DJ85" s="44" t="str">
        <f t="shared" si="18"/>
        <v/>
      </c>
      <c r="DK85" s="44" t="str">
        <f t="shared" si="18"/>
        <v/>
      </c>
      <c r="DL85" s="44" t="str">
        <f t="shared" si="18"/>
        <v/>
      </c>
      <c r="DM85" s="44" t="str">
        <f t="shared" si="18"/>
        <v/>
      </c>
      <c r="DN85" s="32" t="str">
        <f t="shared" si="18"/>
        <v/>
      </c>
      <c r="DO85" s="44" t="str">
        <f t="shared" si="18"/>
        <v/>
      </c>
      <c r="DP85" s="86" t="str">
        <f t="shared" si="21"/>
        <v/>
      </c>
      <c r="DQ85" s="42" t="str">
        <f t="shared" si="21"/>
        <v/>
      </c>
      <c r="DR85" s="42" t="str">
        <f t="shared" si="21"/>
        <v/>
      </c>
      <c r="DS85" s="42" t="str">
        <f t="shared" si="21"/>
        <v/>
      </c>
      <c r="DT85" s="42" t="str">
        <f t="shared" si="21"/>
        <v/>
      </c>
      <c r="DU85" s="43" t="str">
        <f t="shared" si="21"/>
        <v/>
      </c>
      <c r="DV85" s="50" t="str">
        <f t="shared" si="21"/>
        <v/>
      </c>
      <c r="DW85" s="50" t="str">
        <f t="shared" si="21"/>
        <v/>
      </c>
      <c r="DX85" s="50" t="str">
        <f t="shared" si="21"/>
        <v/>
      </c>
      <c r="DY85" s="50" t="str">
        <f t="shared" si="21"/>
        <v/>
      </c>
      <c r="DZ85" s="56" t="str">
        <f t="shared" si="19"/>
        <v/>
      </c>
      <c r="EA85" s="71" t="str">
        <f t="shared" si="19"/>
        <v/>
      </c>
      <c r="EB85" s="71" t="str">
        <f t="shared" si="19"/>
        <v/>
      </c>
      <c r="EC85" s="56" t="str">
        <f t="shared" si="19"/>
        <v/>
      </c>
      <c r="ED85" s="56" t="str">
        <f t="shared" si="19"/>
        <v/>
      </c>
      <c r="EE85" s="56" t="str">
        <f t="shared" si="17"/>
        <v/>
      </c>
      <c r="EF85" s="56" t="str">
        <f t="shared" si="22"/>
        <v/>
      </c>
      <c r="EG85" s="56" t="str">
        <f t="shared" si="23"/>
        <v/>
      </c>
      <c r="EH85" s="56" t="str">
        <f t="shared" si="24"/>
        <v/>
      </c>
      <c r="EI85" s="56" t="str">
        <f t="shared" si="25"/>
        <v/>
      </c>
      <c r="EJ85" s="52" t="str">
        <f t="shared" si="26"/>
        <v/>
      </c>
      <c r="EK85" s="56" t="str">
        <f t="shared" si="27"/>
        <v/>
      </c>
      <c r="EL85" s="56" t="str">
        <f t="shared" si="28"/>
        <v/>
      </c>
      <c r="EM85" s="56" t="str">
        <f t="shared" si="29"/>
        <v/>
      </c>
      <c r="EN85" s="56"/>
      <c r="EO85" s="56"/>
      <c r="EP85" s="56"/>
      <c r="EQ85" s="56"/>
      <c r="ER85" s="56"/>
      <c r="ES85" s="56"/>
      <c r="ET85" s="56"/>
      <c r="EU85" s="86"/>
      <c r="EV85" s="56"/>
      <c r="EW85" s="56"/>
      <c r="EX85" s="56" t="str">
        <f t="shared" ref="EX85:EY100" si="30">IF(ISBLANK(BB85),"",IF(ISNUMBER(BB85),"","not_empty"))</f>
        <v/>
      </c>
      <c r="EY85" s="56" t="str">
        <f t="shared" si="30"/>
        <v/>
      </c>
      <c r="EZ85" s="56"/>
      <c r="FA85" s="56" t="str">
        <f t="shared" si="13"/>
        <v/>
      </c>
      <c r="FB85" s="56" t="str">
        <f t="shared" si="13"/>
        <v/>
      </c>
      <c r="FC85" s="56" t="str">
        <f t="shared" si="13"/>
        <v/>
      </c>
      <c r="FD85" s="56" t="str">
        <f t="shared" si="13"/>
        <v/>
      </c>
      <c r="FE85" s="56" t="str">
        <f t="shared" si="13"/>
        <v/>
      </c>
      <c r="FF85" s="56" t="str">
        <f t="shared" si="13"/>
        <v/>
      </c>
      <c r="FG85" s="56" t="str">
        <f t="shared" si="20"/>
        <v/>
      </c>
      <c r="FH85" s="56" t="str">
        <f t="shared" si="20"/>
        <v/>
      </c>
      <c r="FI85" s="56" t="str">
        <f t="shared" si="20"/>
        <v/>
      </c>
      <c r="FJ85" s="31" t="str">
        <f t="shared" si="20"/>
        <v/>
      </c>
      <c r="FK85" s="90" t="str">
        <f t="shared" si="20"/>
        <v/>
      </c>
      <c r="FL85" s="93" t="str">
        <f t="shared" si="20"/>
        <v/>
      </c>
    </row>
    <row r="86" spans="1:168">
      <c r="A86" s="9">
        <v>81</v>
      </c>
      <c r="B86" s="8" t="s">
        <v>653</v>
      </c>
      <c r="C86" s="129"/>
      <c r="D86" s="62">
        <v>62.499000000000002</v>
      </c>
      <c r="E86" s="53">
        <v>429.7</v>
      </c>
      <c r="F86" s="53">
        <v>5.6</v>
      </c>
      <c r="G86" s="66">
        <v>169</v>
      </c>
      <c r="H86" s="66">
        <v>171.39268364872345</v>
      </c>
      <c r="I86" s="49">
        <v>0.122</v>
      </c>
      <c r="J86" s="9">
        <v>1.5</v>
      </c>
      <c r="K86" s="45"/>
      <c r="L86" s="45"/>
      <c r="M86" s="45">
        <v>0.124</v>
      </c>
      <c r="N86" s="152">
        <v>0.19</v>
      </c>
      <c r="O86" s="45">
        <v>298.14999999999998</v>
      </c>
      <c r="P86" s="45"/>
      <c r="Q86" s="45"/>
      <c r="R86" s="45"/>
      <c r="S86" s="45"/>
      <c r="T86" s="9"/>
      <c r="U86" s="45"/>
      <c r="V86" s="9"/>
      <c r="W86" s="9">
        <v>22.28</v>
      </c>
      <c r="X86" s="9">
        <v>259.8</v>
      </c>
      <c r="Y86" s="9">
        <v>19.852599999999999</v>
      </c>
      <c r="Z86" s="9">
        <v>1803.84</v>
      </c>
      <c r="AA86" s="45">
        <v>-43.15</v>
      </c>
      <c r="AB86" s="9">
        <v>173</v>
      </c>
      <c r="AC86" s="9">
        <v>323</v>
      </c>
      <c r="AD86" s="9">
        <v>5.95</v>
      </c>
      <c r="AE86" s="9">
        <v>201.9</v>
      </c>
      <c r="AF86" s="45">
        <v>-153.6</v>
      </c>
      <c r="AG86" s="9">
        <v>47.73</v>
      </c>
      <c r="AH86" s="9">
        <v>0</v>
      </c>
      <c r="AI86" s="45">
        <v>90</v>
      </c>
      <c r="AJ86" s="45">
        <v>1500</v>
      </c>
      <c r="AK86" s="45"/>
      <c r="AL86" s="45"/>
      <c r="AM86" s="45"/>
      <c r="AN86" s="45"/>
      <c r="AO86" s="45"/>
      <c r="AP86" s="49"/>
      <c r="AQ86" s="45">
        <v>119.4</v>
      </c>
      <c r="AR86" s="45"/>
      <c r="AS86" s="45"/>
      <c r="AT86" s="45"/>
      <c r="AU86" s="45"/>
      <c r="AV86" s="45"/>
      <c r="AW86" s="152"/>
      <c r="AX86" s="45"/>
      <c r="AY86" s="45"/>
      <c r="AZ86" s="45"/>
      <c r="BA86" s="9"/>
      <c r="BB86" s="45"/>
      <c r="BC86" s="45"/>
      <c r="BD86" s="45"/>
      <c r="BE86" s="45"/>
      <c r="BF86" s="45"/>
      <c r="BG86" s="45"/>
      <c r="BH86" s="45"/>
      <c r="BI86" s="45"/>
      <c r="BJ86" s="45"/>
      <c r="BK86" s="60">
        <v>1.7734683754940079</v>
      </c>
      <c r="BL86" s="45">
        <v>1</v>
      </c>
      <c r="BM86" s="45">
        <v>969</v>
      </c>
      <c r="BN86" s="45">
        <v>259</v>
      </c>
      <c r="BO86" s="9">
        <v>3</v>
      </c>
      <c r="BP86" s="9"/>
      <c r="BQ86" s="59">
        <v>1</v>
      </c>
      <c r="BS86" s="14" t="s">
        <v>174</v>
      </c>
      <c r="BT86" s="14" t="s">
        <v>202</v>
      </c>
      <c r="BU86" s="14" t="s">
        <v>1048</v>
      </c>
      <c r="BV86" s="14" t="s">
        <v>203</v>
      </c>
      <c r="BW86" s="14" t="s">
        <v>202</v>
      </c>
      <c r="BX86" s="14" t="s">
        <v>200</v>
      </c>
      <c r="BY86" s="14" t="s">
        <v>200</v>
      </c>
      <c r="BZ86" s="14" t="s">
        <v>204</v>
      </c>
      <c r="CA86" s="158" t="s">
        <v>196</v>
      </c>
      <c r="CB86" s="14" t="s">
        <v>196</v>
      </c>
      <c r="CC86" s="14" t="s">
        <v>202</v>
      </c>
      <c r="CD86" s="14" t="s">
        <v>196</v>
      </c>
      <c r="CE86" s="14" t="s">
        <v>196</v>
      </c>
      <c r="CF86" s="14" t="s">
        <v>1862</v>
      </c>
      <c r="CG86" s="14" t="s">
        <v>75</v>
      </c>
      <c r="CH86" s="158" t="s">
        <v>196</v>
      </c>
      <c r="CI86" s="14" t="s">
        <v>196</v>
      </c>
      <c r="CJ86" s="14" t="s">
        <v>1866</v>
      </c>
      <c r="CK86" s="14" t="s">
        <v>196</v>
      </c>
      <c r="CL86" s="14" t="s">
        <v>196</v>
      </c>
      <c r="CM86" s="14" t="s">
        <v>196</v>
      </c>
      <c r="CN86" s="14" t="s">
        <v>75</v>
      </c>
      <c r="CO86" s="14" t="s">
        <v>75</v>
      </c>
      <c r="CQ86" s="1"/>
      <c r="CR86" s="1"/>
      <c r="CS86" s="1"/>
      <c r="CW86" s="77">
        <v>829</v>
      </c>
      <c r="CX86" s="8" t="s">
        <v>653</v>
      </c>
      <c r="CY86" s="62"/>
      <c r="CZ86" s="53" t="str">
        <f t="shared" si="18"/>
        <v/>
      </c>
      <c r="DA86" s="53" t="str">
        <f t="shared" ref="DA86:DP102" si="31">IF(ISBLANK(E86),"",IF(ISNUMBER(E86),"","not_empty"))</f>
        <v/>
      </c>
      <c r="DB86" s="66" t="str">
        <f t="shared" si="31"/>
        <v/>
      </c>
      <c r="DC86" s="66" t="str">
        <f t="shared" si="31"/>
        <v/>
      </c>
      <c r="DD86" s="49" t="str">
        <f t="shared" si="31"/>
        <v/>
      </c>
      <c r="DE86" s="9" t="str">
        <f t="shared" si="31"/>
        <v/>
      </c>
      <c r="DF86" s="45" t="str">
        <f t="shared" si="31"/>
        <v/>
      </c>
      <c r="DG86" s="45" t="str">
        <f t="shared" si="31"/>
        <v/>
      </c>
      <c r="DH86" s="45" t="str">
        <f t="shared" si="31"/>
        <v/>
      </c>
      <c r="DI86" s="45" t="str">
        <f t="shared" si="31"/>
        <v/>
      </c>
      <c r="DJ86" s="45" t="str">
        <f t="shared" si="31"/>
        <v/>
      </c>
      <c r="DK86" s="45" t="str">
        <f t="shared" si="31"/>
        <v/>
      </c>
      <c r="DL86" s="45" t="str">
        <f t="shared" si="31"/>
        <v/>
      </c>
      <c r="DM86" s="45" t="str">
        <f t="shared" si="31"/>
        <v/>
      </c>
      <c r="DN86" s="9" t="str">
        <f t="shared" si="31"/>
        <v/>
      </c>
      <c r="DO86" s="45" t="str">
        <f t="shared" si="31"/>
        <v/>
      </c>
      <c r="DP86" s="30" t="str">
        <f t="shared" si="21"/>
        <v/>
      </c>
      <c r="DQ86" s="9" t="str">
        <f t="shared" si="21"/>
        <v/>
      </c>
      <c r="DR86" s="9" t="str">
        <f t="shared" si="21"/>
        <v/>
      </c>
      <c r="DS86" s="9" t="str">
        <f t="shared" si="21"/>
        <v/>
      </c>
      <c r="DT86" s="9" t="str">
        <f t="shared" si="21"/>
        <v/>
      </c>
      <c r="DU86" s="45" t="str">
        <f t="shared" si="21"/>
        <v/>
      </c>
      <c r="DV86" s="9" t="str">
        <f t="shared" si="21"/>
        <v/>
      </c>
      <c r="DW86" s="9" t="str">
        <f t="shared" si="21"/>
        <v/>
      </c>
      <c r="DX86" s="9" t="str">
        <f t="shared" si="21"/>
        <v/>
      </c>
      <c r="DY86" s="9" t="str">
        <f t="shared" si="21"/>
        <v/>
      </c>
      <c r="DZ86" s="45" t="str">
        <f t="shared" si="19"/>
        <v/>
      </c>
      <c r="EA86" s="9" t="str">
        <f t="shared" si="19"/>
        <v/>
      </c>
      <c r="EB86" s="9" t="str">
        <f t="shared" si="19"/>
        <v/>
      </c>
      <c r="EC86" s="45" t="str">
        <f t="shared" si="19"/>
        <v/>
      </c>
      <c r="ED86" s="45" t="str">
        <f t="shared" si="19"/>
        <v/>
      </c>
      <c r="EE86" s="45" t="str">
        <f t="shared" si="17"/>
        <v/>
      </c>
      <c r="EF86" s="45" t="str">
        <f t="shared" si="22"/>
        <v/>
      </c>
      <c r="EG86" s="45" t="str">
        <f t="shared" si="23"/>
        <v/>
      </c>
      <c r="EH86" s="45" t="str">
        <f t="shared" si="24"/>
        <v/>
      </c>
      <c r="EI86" s="57" t="str">
        <f t="shared" si="25"/>
        <v/>
      </c>
      <c r="EJ86" s="9" t="str">
        <f t="shared" si="26"/>
        <v/>
      </c>
      <c r="EK86" s="45" t="str">
        <f t="shared" si="27"/>
        <v/>
      </c>
      <c r="EL86" s="45" t="str">
        <f t="shared" si="28"/>
        <v/>
      </c>
      <c r="EM86" s="45" t="str">
        <f t="shared" si="29"/>
        <v/>
      </c>
      <c r="EN86" s="45"/>
      <c r="EO86" s="45"/>
      <c r="EP86" s="45"/>
      <c r="EQ86" s="45"/>
      <c r="ER86" s="45"/>
      <c r="ES86" s="45"/>
      <c r="ET86" s="45"/>
      <c r="EU86" s="30"/>
      <c r="EV86" s="45"/>
      <c r="EW86" s="45"/>
      <c r="EX86" s="45" t="str">
        <f t="shared" si="30"/>
        <v/>
      </c>
      <c r="EY86" s="45" t="str">
        <f t="shared" si="30"/>
        <v/>
      </c>
      <c r="EZ86" s="45"/>
      <c r="FA86" s="45" t="str">
        <f t="shared" si="13"/>
        <v/>
      </c>
      <c r="FB86" s="45" t="str">
        <f t="shared" si="13"/>
        <v/>
      </c>
      <c r="FC86" s="45" t="str">
        <f t="shared" si="13"/>
        <v/>
      </c>
      <c r="FD86" s="45" t="str">
        <f t="shared" si="13"/>
        <v/>
      </c>
      <c r="FE86" s="45" t="str">
        <f t="shared" si="13"/>
        <v/>
      </c>
      <c r="FF86" s="45" t="str">
        <f t="shared" si="13"/>
        <v/>
      </c>
      <c r="FG86" s="45" t="str">
        <f t="shared" si="20"/>
        <v/>
      </c>
      <c r="FH86" s="60" t="str">
        <f t="shared" si="20"/>
        <v/>
      </c>
      <c r="FI86" s="45" t="str">
        <f t="shared" si="20"/>
        <v/>
      </c>
      <c r="FJ86" s="9" t="str">
        <f t="shared" si="20"/>
        <v/>
      </c>
      <c r="FK86" s="61" t="str">
        <f t="shared" si="20"/>
        <v/>
      </c>
      <c r="FL86" s="92" t="str">
        <f t="shared" si="20"/>
        <v/>
      </c>
    </row>
    <row r="87" spans="1:168">
      <c r="A87" s="9">
        <v>82</v>
      </c>
      <c r="B87" s="35" t="s">
        <v>660</v>
      </c>
      <c r="C87" s="129"/>
      <c r="D87" s="63">
        <v>100.496</v>
      </c>
      <c r="E87" s="52">
        <v>410.2</v>
      </c>
      <c r="F87" s="52">
        <v>4.1229100000000001</v>
      </c>
      <c r="G87" s="32">
        <v>231</v>
      </c>
      <c r="H87" s="32">
        <v>212.62418597721381</v>
      </c>
      <c r="I87" s="50">
        <v>0.22978258542804414</v>
      </c>
      <c r="J87" s="40">
        <v>2.1</v>
      </c>
      <c r="K87" s="56"/>
      <c r="L87" s="56"/>
      <c r="M87" s="56"/>
      <c r="N87" s="165"/>
      <c r="O87" s="44"/>
      <c r="P87" s="44"/>
      <c r="Q87" s="44"/>
      <c r="R87" s="44"/>
      <c r="S87" s="44"/>
      <c r="T87" s="40"/>
      <c r="U87" s="44"/>
      <c r="V87" s="40"/>
      <c r="W87" s="32"/>
      <c r="X87" s="40">
        <v>263.39999999999998</v>
      </c>
      <c r="Y87" s="42"/>
      <c r="Z87" s="42"/>
      <c r="AA87" s="43"/>
      <c r="AB87" s="42"/>
      <c r="AC87" s="42"/>
      <c r="AD87" s="50">
        <v>16.819179000000002</v>
      </c>
      <c r="AE87" s="50">
        <v>275.67207999999999</v>
      </c>
      <c r="AF87" s="121">
        <v>-199.21746000000002</v>
      </c>
      <c r="AG87" s="50">
        <v>53.049289999999999</v>
      </c>
      <c r="AH87" s="51"/>
      <c r="AI87" s="102">
        <v>0</v>
      </c>
      <c r="AJ87" s="102">
        <v>1500</v>
      </c>
      <c r="AK87" s="56"/>
      <c r="AL87" s="56"/>
      <c r="AM87" s="56"/>
      <c r="AN87" s="56"/>
      <c r="AO87" s="56"/>
      <c r="AP87" s="51"/>
      <c r="AQ87" s="120">
        <v>142</v>
      </c>
      <c r="AR87" s="56"/>
      <c r="AS87" s="56"/>
      <c r="AT87" s="56"/>
      <c r="AU87" s="56"/>
      <c r="AV87" s="56"/>
      <c r="AW87" s="154"/>
      <c r="AX87" s="56"/>
      <c r="AY87" s="56"/>
      <c r="AZ87" s="56"/>
      <c r="BA87" s="51"/>
      <c r="BB87" s="56"/>
      <c r="BC87" s="56"/>
      <c r="BD87" s="56"/>
      <c r="BE87" s="56"/>
      <c r="BF87" s="56"/>
      <c r="BG87" s="56"/>
      <c r="BH87" s="56"/>
      <c r="BI87" s="56"/>
      <c r="BJ87" s="56"/>
      <c r="BK87" s="56"/>
      <c r="BL87" s="56">
        <v>-100</v>
      </c>
      <c r="BM87" s="122">
        <v>1100</v>
      </c>
      <c r="BN87" s="119">
        <v>303</v>
      </c>
      <c r="BO87" s="9">
        <v>3</v>
      </c>
      <c r="BP87" s="58"/>
      <c r="BQ87" s="31">
        <v>1</v>
      </c>
      <c r="BS87" s="14" t="s">
        <v>660</v>
      </c>
      <c r="BT87" s="14" t="s">
        <v>1904</v>
      </c>
      <c r="BU87" s="14" t="s">
        <v>1048</v>
      </c>
      <c r="BV87" s="14" t="s">
        <v>564</v>
      </c>
      <c r="BW87" s="14" t="s">
        <v>196</v>
      </c>
      <c r="BX87" s="14" t="s">
        <v>196</v>
      </c>
      <c r="BY87" s="14" t="s">
        <v>564</v>
      </c>
      <c r="BZ87" s="14" t="s">
        <v>196</v>
      </c>
      <c r="CA87" s="158" t="s">
        <v>196</v>
      </c>
      <c r="CB87" s="14" t="s">
        <v>196</v>
      </c>
      <c r="CC87" s="14" t="s">
        <v>564</v>
      </c>
      <c r="CD87" s="14" t="s">
        <v>196</v>
      </c>
      <c r="CE87" s="14" t="s">
        <v>196</v>
      </c>
      <c r="CF87" s="14" t="s">
        <v>1862</v>
      </c>
      <c r="CG87" s="14" t="s">
        <v>565</v>
      </c>
      <c r="CH87" s="158" t="s">
        <v>196</v>
      </c>
      <c r="CI87" s="14" t="s">
        <v>196</v>
      </c>
      <c r="CJ87" s="14" t="s">
        <v>1866</v>
      </c>
      <c r="CK87" s="14" t="s">
        <v>196</v>
      </c>
      <c r="CL87" s="14" t="s">
        <v>196</v>
      </c>
      <c r="CM87" s="14" t="s">
        <v>564</v>
      </c>
      <c r="CN87" s="14" t="s">
        <v>196</v>
      </c>
      <c r="CO87" s="14" t="s">
        <v>196</v>
      </c>
      <c r="CQ87" s="1"/>
      <c r="CR87" s="1"/>
      <c r="CS87" s="1"/>
      <c r="CW87" s="77">
        <v>912</v>
      </c>
      <c r="CX87" s="35" t="s">
        <v>660</v>
      </c>
      <c r="CY87" s="63"/>
      <c r="CZ87" s="52" t="str">
        <f t="shared" ref="CZ87:DK122" si="32">IF(ISBLANK(D87),"",IF(ISNUMBER(D87),"","not_empty"))</f>
        <v/>
      </c>
      <c r="DA87" s="52" t="str">
        <f t="shared" si="31"/>
        <v/>
      </c>
      <c r="DB87" s="32" t="str">
        <f t="shared" si="31"/>
        <v/>
      </c>
      <c r="DC87" s="32" t="str">
        <f t="shared" si="31"/>
        <v/>
      </c>
      <c r="DD87" s="50" t="str">
        <f t="shared" si="31"/>
        <v/>
      </c>
      <c r="DE87" s="32" t="str">
        <f t="shared" si="31"/>
        <v/>
      </c>
      <c r="DF87" s="44" t="str">
        <f t="shared" si="31"/>
        <v/>
      </c>
      <c r="DG87" s="44" t="str">
        <f t="shared" si="31"/>
        <v/>
      </c>
      <c r="DH87" s="44" t="str">
        <f t="shared" si="31"/>
        <v/>
      </c>
      <c r="DI87" s="44" t="str">
        <f t="shared" si="31"/>
        <v/>
      </c>
      <c r="DJ87" s="44" t="str">
        <f t="shared" si="31"/>
        <v/>
      </c>
      <c r="DK87" s="44" t="str">
        <f t="shared" si="31"/>
        <v/>
      </c>
      <c r="DL87" s="44" t="str">
        <f t="shared" si="31"/>
        <v/>
      </c>
      <c r="DM87" s="44" t="str">
        <f t="shared" si="31"/>
        <v/>
      </c>
      <c r="DN87" s="32" t="str">
        <f t="shared" si="31"/>
        <v/>
      </c>
      <c r="DO87" s="44" t="str">
        <f t="shared" si="31"/>
        <v/>
      </c>
      <c r="DP87" s="86" t="str">
        <f t="shared" si="21"/>
        <v/>
      </c>
      <c r="DQ87" s="42" t="str">
        <f t="shared" si="21"/>
        <v/>
      </c>
      <c r="DR87" s="42" t="str">
        <f t="shared" si="21"/>
        <v/>
      </c>
      <c r="DS87" s="42" t="str">
        <f t="shared" si="21"/>
        <v/>
      </c>
      <c r="DT87" s="42" t="str">
        <f t="shared" si="21"/>
        <v/>
      </c>
      <c r="DU87" s="43" t="str">
        <f t="shared" si="21"/>
        <v/>
      </c>
      <c r="DV87" s="50" t="str">
        <f t="shared" si="21"/>
        <v/>
      </c>
      <c r="DW87" s="50" t="str">
        <f t="shared" si="21"/>
        <v/>
      </c>
      <c r="DX87" s="50" t="str">
        <f t="shared" si="21"/>
        <v/>
      </c>
      <c r="DY87" s="50" t="str">
        <f t="shared" si="21"/>
        <v/>
      </c>
      <c r="DZ87" s="56" t="str">
        <f t="shared" si="19"/>
        <v/>
      </c>
      <c r="EA87" s="71" t="str">
        <f t="shared" si="19"/>
        <v/>
      </c>
      <c r="EB87" s="71" t="str">
        <f t="shared" si="19"/>
        <v/>
      </c>
      <c r="EC87" s="56" t="str">
        <f t="shared" si="19"/>
        <v/>
      </c>
      <c r="ED87" s="56" t="str">
        <f t="shared" si="19"/>
        <v/>
      </c>
      <c r="EE87" s="56" t="str">
        <f t="shared" si="19"/>
        <v/>
      </c>
      <c r="EF87" s="56" t="str">
        <f t="shared" si="19"/>
        <v/>
      </c>
      <c r="EG87" s="56" t="str">
        <f t="shared" si="19"/>
        <v/>
      </c>
      <c r="EH87" s="56" t="str">
        <f t="shared" si="19"/>
        <v/>
      </c>
      <c r="EI87" s="56" t="str">
        <f t="shared" si="19"/>
        <v/>
      </c>
      <c r="EJ87" s="52" t="str">
        <f t="shared" si="19"/>
        <v/>
      </c>
      <c r="EK87" s="56" t="str">
        <f t="shared" si="19"/>
        <v/>
      </c>
      <c r="EL87" s="56" t="str">
        <f t="shared" si="19"/>
        <v/>
      </c>
      <c r="EM87" s="56" t="str">
        <f t="shared" si="19"/>
        <v/>
      </c>
      <c r="EN87" s="56"/>
      <c r="EO87" s="56"/>
      <c r="EP87" s="56"/>
      <c r="EQ87" s="56"/>
      <c r="ER87" s="56"/>
      <c r="ES87" s="56"/>
      <c r="ET87" s="56"/>
      <c r="EU87" s="86"/>
      <c r="EV87" s="56"/>
      <c r="EW87" s="56"/>
      <c r="EX87" s="56" t="str">
        <f t="shared" si="30"/>
        <v/>
      </c>
      <c r="EY87" s="56" t="str">
        <f t="shared" si="30"/>
        <v/>
      </c>
      <c r="EZ87" s="56"/>
      <c r="FA87" s="56" t="str">
        <f t="shared" si="13"/>
        <v/>
      </c>
      <c r="FB87" s="56" t="str">
        <f t="shared" si="13"/>
        <v/>
      </c>
      <c r="FC87" s="56" t="str">
        <f t="shared" si="13"/>
        <v/>
      </c>
      <c r="FD87" s="56" t="str">
        <f t="shared" si="13"/>
        <v/>
      </c>
      <c r="FE87" s="56" t="str">
        <f t="shared" si="13"/>
        <v/>
      </c>
      <c r="FF87" s="56" t="str">
        <f t="shared" si="13"/>
        <v/>
      </c>
      <c r="FG87" s="56" t="str">
        <f t="shared" si="20"/>
        <v/>
      </c>
      <c r="FH87" s="56" t="str">
        <f t="shared" si="20"/>
        <v/>
      </c>
      <c r="FI87" s="56" t="str">
        <f t="shared" si="20"/>
        <v/>
      </c>
      <c r="FJ87" s="31" t="str">
        <f t="shared" si="20"/>
        <v/>
      </c>
      <c r="FK87" s="90" t="str">
        <f t="shared" si="20"/>
        <v/>
      </c>
      <c r="FL87" s="93" t="str">
        <f t="shared" si="20"/>
        <v/>
      </c>
    </row>
    <row r="88" spans="1:168">
      <c r="A88" s="9">
        <v>83</v>
      </c>
      <c r="B88" s="35" t="s">
        <v>252</v>
      </c>
      <c r="C88" s="129"/>
      <c r="D88" s="63">
        <v>78.498000000000005</v>
      </c>
      <c r="E88" s="52">
        <v>508</v>
      </c>
      <c r="F88" s="52">
        <v>5.8754</v>
      </c>
      <c r="G88" s="32">
        <v>204</v>
      </c>
      <c r="H88" s="32">
        <v>202.86445086223065</v>
      </c>
      <c r="I88" s="50">
        <v>0.34399999999999997</v>
      </c>
      <c r="J88" s="40">
        <v>2.4</v>
      </c>
      <c r="K88" s="56"/>
      <c r="L88" s="56"/>
      <c r="M88" s="56"/>
      <c r="N88" s="165"/>
      <c r="O88" s="44"/>
      <c r="P88" s="44"/>
      <c r="Q88" s="44"/>
      <c r="R88" s="44"/>
      <c r="S88" s="44"/>
      <c r="T88" s="40"/>
      <c r="U88" s="44"/>
      <c r="V88" s="40"/>
      <c r="W88" s="32">
        <v>28.680949999999999</v>
      </c>
      <c r="X88" s="40">
        <v>323.89999999999998</v>
      </c>
      <c r="Y88" s="42">
        <v>20.644170018216133</v>
      </c>
      <c r="Z88" s="42">
        <v>2447.33</v>
      </c>
      <c r="AA88" s="43">
        <v>-55.53</v>
      </c>
      <c r="AB88" s="42">
        <v>237</v>
      </c>
      <c r="AC88" s="42">
        <v>355</v>
      </c>
      <c r="AD88" s="50">
        <v>25.021512000000001</v>
      </c>
      <c r="AE88" s="50">
        <v>171.08082000000002</v>
      </c>
      <c r="AF88" s="121">
        <v>-98.561980000000005</v>
      </c>
      <c r="AG88" s="50">
        <v>22.191100000000002</v>
      </c>
      <c r="AH88" s="51"/>
      <c r="AI88" s="102">
        <v>0</v>
      </c>
      <c r="AJ88" s="102">
        <v>1500</v>
      </c>
      <c r="AK88" s="56"/>
      <c r="AL88" s="56"/>
      <c r="AM88" s="56"/>
      <c r="AN88" s="56"/>
      <c r="AO88" s="56"/>
      <c r="AP88" s="51"/>
      <c r="AQ88" s="120">
        <v>160.19999999999999</v>
      </c>
      <c r="AR88" s="56"/>
      <c r="AS88" s="56"/>
      <c r="AT88" s="56"/>
      <c r="AU88" s="56"/>
      <c r="AV88" s="56"/>
      <c r="AW88" s="154"/>
      <c r="AX88" s="56"/>
      <c r="AY88" s="56"/>
      <c r="AZ88" s="56"/>
      <c r="BA88" s="51"/>
      <c r="BB88" s="56"/>
      <c r="BC88" s="56"/>
      <c r="BD88" s="56"/>
      <c r="BE88" s="56"/>
      <c r="BF88" s="56"/>
      <c r="BG88" s="56"/>
      <c r="BH88" s="56"/>
      <c r="BI88" s="56"/>
      <c r="BJ88" s="56"/>
      <c r="BK88" s="56"/>
      <c r="BL88" s="56">
        <v>-100</v>
      </c>
      <c r="BM88" s="122">
        <v>1104</v>
      </c>
      <c r="BN88" s="119">
        <v>293</v>
      </c>
      <c r="BO88" s="9">
        <v>3</v>
      </c>
      <c r="BP88" s="58">
        <v>-244.10210000000001</v>
      </c>
      <c r="BQ88" s="31">
        <v>1</v>
      </c>
      <c r="BS88" s="14" t="s">
        <v>252</v>
      </c>
      <c r="BT88" s="14" t="s">
        <v>564</v>
      </c>
      <c r="BU88" s="14" t="s">
        <v>1048</v>
      </c>
      <c r="BV88" s="14" t="s">
        <v>564</v>
      </c>
      <c r="BW88" s="14" t="s">
        <v>564</v>
      </c>
      <c r="BX88" s="14" t="s">
        <v>564</v>
      </c>
      <c r="BY88" s="14" t="s">
        <v>564</v>
      </c>
      <c r="BZ88" s="14" t="s">
        <v>196</v>
      </c>
      <c r="CA88" s="158" t="s">
        <v>196</v>
      </c>
      <c r="CB88" s="14" t="s">
        <v>196</v>
      </c>
      <c r="CC88" s="14" t="s">
        <v>564</v>
      </c>
      <c r="CD88" s="14" t="s">
        <v>196</v>
      </c>
      <c r="CE88" s="14" t="s">
        <v>196</v>
      </c>
      <c r="CF88" s="14" t="s">
        <v>1862</v>
      </c>
      <c r="CG88" s="14" t="s">
        <v>565</v>
      </c>
      <c r="CH88" s="158" t="s">
        <v>196</v>
      </c>
      <c r="CI88" s="14" t="s">
        <v>196</v>
      </c>
      <c r="CJ88" s="14" t="s">
        <v>1866</v>
      </c>
      <c r="CK88" s="14" t="s">
        <v>196</v>
      </c>
      <c r="CL88" s="14" t="s">
        <v>196</v>
      </c>
      <c r="CM88" s="14" t="s">
        <v>564</v>
      </c>
      <c r="CN88" s="14" t="s">
        <v>196</v>
      </c>
      <c r="CO88" s="14" t="s">
        <v>196</v>
      </c>
      <c r="CQ88" s="1"/>
      <c r="CR88" s="1"/>
      <c r="CS88" s="1"/>
      <c r="CW88" s="77">
        <v>832</v>
      </c>
      <c r="CX88" s="35" t="s">
        <v>252</v>
      </c>
      <c r="CY88" s="63"/>
      <c r="CZ88" s="52" t="str">
        <f t="shared" si="32"/>
        <v/>
      </c>
      <c r="DA88" s="52" t="str">
        <f t="shared" si="31"/>
        <v/>
      </c>
      <c r="DB88" s="32" t="str">
        <f t="shared" si="31"/>
        <v/>
      </c>
      <c r="DC88" s="32" t="str">
        <f t="shared" si="31"/>
        <v/>
      </c>
      <c r="DD88" s="50" t="str">
        <f t="shared" si="31"/>
        <v/>
      </c>
      <c r="DE88" s="32" t="str">
        <f t="shared" si="31"/>
        <v/>
      </c>
      <c r="DF88" s="44" t="str">
        <f t="shared" si="31"/>
        <v/>
      </c>
      <c r="DG88" s="44" t="str">
        <f t="shared" si="31"/>
        <v/>
      </c>
      <c r="DH88" s="44" t="str">
        <f t="shared" si="31"/>
        <v/>
      </c>
      <c r="DI88" s="44" t="str">
        <f t="shared" si="31"/>
        <v/>
      </c>
      <c r="DJ88" s="44" t="str">
        <f t="shared" si="31"/>
        <v/>
      </c>
      <c r="DK88" s="44" t="str">
        <f t="shared" si="31"/>
        <v/>
      </c>
      <c r="DL88" s="44" t="str">
        <f t="shared" si="31"/>
        <v/>
      </c>
      <c r="DM88" s="44" t="str">
        <f t="shared" si="31"/>
        <v/>
      </c>
      <c r="DN88" s="32" t="str">
        <f t="shared" si="31"/>
        <v/>
      </c>
      <c r="DO88" s="44" t="str">
        <f t="shared" si="31"/>
        <v/>
      </c>
      <c r="DP88" s="86" t="str">
        <f t="shared" si="21"/>
        <v/>
      </c>
      <c r="DQ88" s="42" t="str">
        <f t="shared" si="21"/>
        <v/>
      </c>
      <c r="DR88" s="42" t="str">
        <f t="shared" si="21"/>
        <v/>
      </c>
      <c r="DS88" s="42" t="str">
        <f t="shared" si="21"/>
        <v/>
      </c>
      <c r="DT88" s="42" t="str">
        <f t="shared" si="21"/>
        <v/>
      </c>
      <c r="DU88" s="43" t="str">
        <f t="shared" si="21"/>
        <v/>
      </c>
      <c r="DV88" s="50" t="str">
        <f t="shared" si="21"/>
        <v/>
      </c>
      <c r="DW88" s="50" t="str">
        <f t="shared" si="21"/>
        <v/>
      </c>
      <c r="DX88" s="50" t="str">
        <f t="shared" si="21"/>
        <v/>
      </c>
      <c r="DY88" s="50" t="str">
        <f t="shared" si="21"/>
        <v/>
      </c>
      <c r="DZ88" s="56" t="str">
        <f t="shared" si="19"/>
        <v/>
      </c>
      <c r="EA88" s="71" t="str">
        <f t="shared" si="19"/>
        <v/>
      </c>
      <c r="EB88" s="71" t="str">
        <f t="shared" si="19"/>
        <v/>
      </c>
      <c r="EC88" s="56" t="str">
        <f t="shared" si="19"/>
        <v/>
      </c>
      <c r="ED88" s="56" t="str">
        <f t="shared" si="19"/>
        <v/>
      </c>
      <c r="EE88" s="56" t="str">
        <f t="shared" si="19"/>
        <v/>
      </c>
      <c r="EF88" s="56" t="str">
        <f t="shared" si="19"/>
        <v/>
      </c>
      <c r="EG88" s="56" t="str">
        <f t="shared" si="19"/>
        <v/>
      </c>
      <c r="EH88" s="56" t="str">
        <f t="shared" si="19"/>
        <v/>
      </c>
      <c r="EI88" s="56" t="str">
        <f t="shared" si="19"/>
        <v/>
      </c>
      <c r="EJ88" s="52" t="str">
        <f t="shared" si="19"/>
        <v/>
      </c>
      <c r="EK88" s="56" t="str">
        <f t="shared" si="19"/>
        <v/>
      </c>
      <c r="EL88" s="56" t="str">
        <f t="shared" si="19"/>
        <v/>
      </c>
      <c r="EM88" s="56" t="str">
        <f t="shared" si="19"/>
        <v/>
      </c>
      <c r="EN88" s="56"/>
      <c r="EO88" s="56"/>
      <c r="EP88" s="56"/>
      <c r="EQ88" s="56"/>
      <c r="ER88" s="56"/>
      <c r="ES88" s="56"/>
      <c r="ET88" s="56"/>
      <c r="EU88" s="86"/>
      <c r="EV88" s="56"/>
      <c r="EW88" s="56"/>
      <c r="EX88" s="56" t="str">
        <f t="shared" si="30"/>
        <v/>
      </c>
      <c r="EY88" s="56" t="str">
        <f t="shared" si="30"/>
        <v/>
      </c>
      <c r="EZ88" s="56"/>
      <c r="FA88" s="56" t="str">
        <f t="shared" si="13"/>
        <v/>
      </c>
      <c r="FB88" s="56" t="str">
        <f t="shared" si="13"/>
        <v/>
      </c>
      <c r="FC88" s="56" t="str">
        <f t="shared" si="13"/>
        <v/>
      </c>
      <c r="FD88" s="56" t="str">
        <f t="shared" si="13"/>
        <v/>
      </c>
      <c r="FE88" s="56" t="str">
        <f t="shared" si="13"/>
        <v/>
      </c>
      <c r="FF88" s="56" t="str">
        <f t="shared" si="13"/>
        <v/>
      </c>
      <c r="FG88" s="56" t="str">
        <f t="shared" si="20"/>
        <v/>
      </c>
      <c r="FH88" s="56" t="str">
        <f t="shared" si="20"/>
        <v/>
      </c>
      <c r="FI88" s="56" t="str">
        <f t="shared" si="20"/>
        <v/>
      </c>
      <c r="FJ88" s="31" t="str">
        <f t="shared" si="20"/>
        <v/>
      </c>
      <c r="FK88" s="90" t="str">
        <f t="shared" si="20"/>
        <v/>
      </c>
      <c r="FL88" s="93" t="str">
        <f t="shared" si="20"/>
        <v/>
      </c>
    </row>
    <row r="89" spans="1:168">
      <c r="A89" s="9">
        <v>84</v>
      </c>
      <c r="B89" s="35" t="s">
        <v>253</v>
      </c>
      <c r="C89" s="129"/>
      <c r="D89" s="63">
        <v>133.405</v>
      </c>
      <c r="E89" s="52">
        <v>602</v>
      </c>
      <c r="F89" s="52">
        <v>4.1532999999999998</v>
      </c>
      <c r="G89" s="32">
        <v>294</v>
      </c>
      <c r="H89" s="32">
        <v>271.8016029312696</v>
      </c>
      <c r="I89" s="50">
        <v>0.22</v>
      </c>
      <c r="J89" s="40">
        <v>1.7</v>
      </c>
      <c r="K89" s="56"/>
      <c r="L89" s="56"/>
      <c r="M89" s="56"/>
      <c r="N89" s="165">
        <v>1.0582166315802253</v>
      </c>
      <c r="O89" s="44">
        <v>298.14999999999998</v>
      </c>
      <c r="P89" s="44"/>
      <c r="Q89" s="44"/>
      <c r="R89" s="44"/>
      <c r="S89" s="44"/>
      <c r="T89" s="40"/>
      <c r="U89" s="44"/>
      <c r="V89" s="40"/>
      <c r="W89" s="32">
        <v>33.328520000000005</v>
      </c>
      <c r="X89" s="40">
        <v>386.9</v>
      </c>
      <c r="Y89" s="42">
        <v>20.930870018216133</v>
      </c>
      <c r="Z89" s="42">
        <v>3110.79</v>
      </c>
      <c r="AA89" s="43">
        <v>-56.16</v>
      </c>
      <c r="AB89" s="42">
        <v>302</v>
      </c>
      <c r="AC89" s="42">
        <v>428</v>
      </c>
      <c r="AD89" s="50">
        <v>6.3223700000000003</v>
      </c>
      <c r="AE89" s="50">
        <v>343.08278000000007</v>
      </c>
      <c r="AF89" s="121">
        <v>-295.76968000000005</v>
      </c>
      <c r="AG89" s="50">
        <v>100.19491000000001</v>
      </c>
      <c r="AH89" s="51"/>
      <c r="AI89" s="102">
        <v>60</v>
      </c>
      <c r="AJ89" s="102">
        <v>1500</v>
      </c>
      <c r="AK89" s="56"/>
      <c r="AL89" s="56"/>
      <c r="AM89" s="56"/>
      <c r="AN89" s="56"/>
      <c r="AO89" s="56"/>
      <c r="AP89" s="51"/>
      <c r="AQ89" s="120">
        <v>236.5</v>
      </c>
      <c r="AR89" s="56"/>
      <c r="AS89" s="56"/>
      <c r="AT89" s="56"/>
      <c r="AU89" s="56"/>
      <c r="AV89" s="56"/>
      <c r="AW89" s="154"/>
      <c r="AX89" s="56"/>
      <c r="AY89" s="56"/>
      <c r="AZ89" s="56"/>
      <c r="BA89" s="51"/>
      <c r="BB89" s="56"/>
      <c r="BC89" s="56"/>
      <c r="BD89" s="56"/>
      <c r="BE89" s="56"/>
      <c r="BF89" s="56"/>
      <c r="BG89" s="56"/>
      <c r="BH89" s="56"/>
      <c r="BI89" s="56"/>
      <c r="BJ89" s="56"/>
      <c r="BK89" s="56"/>
      <c r="BL89" s="56">
        <v>-100</v>
      </c>
      <c r="BM89" s="122">
        <v>1441</v>
      </c>
      <c r="BN89" s="119">
        <v>293</v>
      </c>
      <c r="BO89" s="9">
        <v>3</v>
      </c>
      <c r="BP89" s="58">
        <v>-138.58970000000002</v>
      </c>
      <c r="BQ89" s="31">
        <v>1</v>
      </c>
      <c r="BS89" s="14" t="s">
        <v>253</v>
      </c>
      <c r="BT89" s="14" t="s">
        <v>564</v>
      </c>
      <c r="BU89" s="14" t="s">
        <v>1048</v>
      </c>
      <c r="BV89" s="14" t="s">
        <v>564</v>
      </c>
      <c r="BW89" s="14" t="s">
        <v>564</v>
      </c>
      <c r="BX89" s="14" t="s">
        <v>564</v>
      </c>
      <c r="BY89" s="14" t="s">
        <v>564</v>
      </c>
      <c r="BZ89" s="14" t="s">
        <v>564</v>
      </c>
      <c r="CA89" s="158" t="s">
        <v>196</v>
      </c>
      <c r="CB89" s="14" t="s">
        <v>196</v>
      </c>
      <c r="CC89" s="14" t="s">
        <v>564</v>
      </c>
      <c r="CD89" s="14" t="s">
        <v>196</v>
      </c>
      <c r="CE89" s="14" t="s">
        <v>196</v>
      </c>
      <c r="CF89" s="14" t="s">
        <v>1862</v>
      </c>
      <c r="CG89" s="14" t="s">
        <v>565</v>
      </c>
      <c r="CH89" s="158" t="s">
        <v>196</v>
      </c>
      <c r="CI89" s="14" t="s">
        <v>196</v>
      </c>
      <c r="CJ89" s="14" t="s">
        <v>1866</v>
      </c>
      <c r="CK89" s="14" t="s">
        <v>196</v>
      </c>
      <c r="CL89" s="14" t="s">
        <v>196</v>
      </c>
      <c r="CM89" s="14" t="s">
        <v>564</v>
      </c>
      <c r="CN89" s="14" t="s">
        <v>196</v>
      </c>
      <c r="CO89" s="14" t="s">
        <v>196</v>
      </c>
      <c r="CQ89" s="1"/>
      <c r="CR89" s="1"/>
      <c r="CS89" s="1"/>
      <c r="CW89" s="77">
        <v>839</v>
      </c>
      <c r="CX89" s="35" t="s">
        <v>253</v>
      </c>
      <c r="CY89" s="63"/>
      <c r="CZ89" s="52" t="str">
        <f t="shared" si="32"/>
        <v/>
      </c>
      <c r="DA89" s="52" t="str">
        <f t="shared" si="31"/>
        <v/>
      </c>
      <c r="DB89" s="32" t="str">
        <f t="shared" si="31"/>
        <v/>
      </c>
      <c r="DC89" s="32" t="str">
        <f t="shared" si="31"/>
        <v/>
      </c>
      <c r="DD89" s="50" t="str">
        <f t="shared" si="31"/>
        <v/>
      </c>
      <c r="DE89" s="32" t="str">
        <f t="shared" si="31"/>
        <v/>
      </c>
      <c r="DF89" s="44" t="str">
        <f t="shared" si="31"/>
        <v/>
      </c>
      <c r="DG89" s="44" t="str">
        <f t="shared" si="31"/>
        <v/>
      </c>
      <c r="DH89" s="44" t="str">
        <f t="shared" si="31"/>
        <v/>
      </c>
      <c r="DI89" s="44" t="str">
        <f t="shared" si="31"/>
        <v/>
      </c>
      <c r="DJ89" s="44" t="str">
        <f t="shared" si="31"/>
        <v/>
      </c>
      <c r="DK89" s="44" t="str">
        <f t="shared" si="31"/>
        <v/>
      </c>
      <c r="DL89" s="44" t="str">
        <f t="shared" si="31"/>
        <v/>
      </c>
      <c r="DM89" s="44" t="str">
        <f t="shared" si="31"/>
        <v/>
      </c>
      <c r="DN89" s="32" t="str">
        <f t="shared" si="31"/>
        <v/>
      </c>
      <c r="DO89" s="44" t="str">
        <f t="shared" si="31"/>
        <v/>
      </c>
      <c r="DP89" s="86" t="str">
        <f t="shared" si="21"/>
        <v/>
      </c>
      <c r="DQ89" s="42" t="str">
        <f t="shared" si="21"/>
        <v/>
      </c>
      <c r="DR89" s="42" t="str">
        <f t="shared" si="21"/>
        <v/>
      </c>
      <c r="DS89" s="42" t="str">
        <f t="shared" si="21"/>
        <v/>
      </c>
      <c r="DT89" s="42" t="str">
        <f t="shared" si="21"/>
        <v/>
      </c>
      <c r="DU89" s="43" t="str">
        <f t="shared" si="21"/>
        <v/>
      </c>
      <c r="DV89" s="50" t="str">
        <f t="shared" si="21"/>
        <v/>
      </c>
      <c r="DW89" s="50" t="str">
        <f t="shared" si="21"/>
        <v/>
      </c>
      <c r="DX89" s="50" t="str">
        <f t="shared" si="21"/>
        <v/>
      </c>
      <c r="DY89" s="50" t="str">
        <f t="shared" si="21"/>
        <v/>
      </c>
      <c r="DZ89" s="56" t="str">
        <f t="shared" si="19"/>
        <v/>
      </c>
      <c r="EA89" s="71" t="str">
        <f t="shared" si="19"/>
        <v/>
      </c>
      <c r="EB89" s="71" t="str">
        <f t="shared" si="19"/>
        <v/>
      </c>
      <c r="EC89" s="56" t="str">
        <f t="shared" si="19"/>
        <v/>
      </c>
      <c r="ED89" s="56" t="str">
        <f t="shared" si="19"/>
        <v/>
      </c>
      <c r="EE89" s="56" t="str">
        <f t="shared" si="19"/>
        <v/>
      </c>
      <c r="EF89" s="56" t="str">
        <f t="shared" si="19"/>
        <v/>
      </c>
      <c r="EG89" s="56" t="str">
        <f t="shared" si="19"/>
        <v/>
      </c>
      <c r="EH89" s="56" t="str">
        <f t="shared" si="19"/>
        <v/>
      </c>
      <c r="EI89" s="56" t="str">
        <f t="shared" si="19"/>
        <v/>
      </c>
      <c r="EJ89" s="52" t="str">
        <f t="shared" si="19"/>
        <v/>
      </c>
      <c r="EK89" s="56" t="str">
        <f t="shared" si="19"/>
        <v/>
      </c>
      <c r="EL89" s="56" t="str">
        <f t="shared" si="19"/>
        <v/>
      </c>
      <c r="EM89" s="56" t="str">
        <f t="shared" si="19"/>
        <v/>
      </c>
      <c r="EN89" s="56"/>
      <c r="EO89" s="56"/>
      <c r="EP89" s="56"/>
      <c r="EQ89" s="56"/>
      <c r="ER89" s="56"/>
      <c r="ES89" s="56"/>
      <c r="ET89" s="56"/>
      <c r="EU89" s="86"/>
      <c r="EV89" s="56"/>
      <c r="EW89" s="56"/>
      <c r="EX89" s="56" t="str">
        <f t="shared" si="30"/>
        <v/>
      </c>
      <c r="EY89" s="56" t="str">
        <f t="shared" si="30"/>
        <v/>
      </c>
      <c r="EZ89" s="56"/>
      <c r="FA89" s="56" t="str">
        <f t="shared" si="13"/>
        <v/>
      </c>
      <c r="FB89" s="56" t="str">
        <f t="shared" si="13"/>
        <v/>
      </c>
      <c r="FC89" s="56" t="str">
        <f t="shared" si="13"/>
        <v/>
      </c>
      <c r="FD89" s="56" t="str">
        <f t="shared" si="13"/>
        <v/>
      </c>
      <c r="FE89" s="56" t="str">
        <f t="shared" si="13"/>
        <v/>
      </c>
      <c r="FF89" s="56" t="str">
        <f t="shared" si="13"/>
        <v/>
      </c>
      <c r="FG89" s="56" t="str">
        <f t="shared" si="20"/>
        <v/>
      </c>
      <c r="FH89" s="56" t="str">
        <f t="shared" si="20"/>
        <v/>
      </c>
      <c r="FI89" s="56" t="str">
        <f t="shared" si="20"/>
        <v/>
      </c>
      <c r="FJ89" s="31" t="str">
        <f t="shared" si="20"/>
        <v/>
      </c>
      <c r="FK89" s="90" t="str">
        <f t="shared" si="20"/>
        <v/>
      </c>
      <c r="FL89" s="93" t="str">
        <f t="shared" si="20"/>
        <v/>
      </c>
    </row>
    <row r="90" spans="1:168">
      <c r="A90" s="9">
        <v>85</v>
      </c>
      <c r="B90" s="35" t="s">
        <v>254</v>
      </c>
      <c r="C90" s="129"/>
      <c r="D90" s="63">
        <v>46.043999999999997</v>
      </c>
      <c r="E90" s="52">
        <v>327.8</v>
      </c>
      <c r="F90" s="52">
        <v>5.2372100000000001</v>
      </c>
      <c r="G90" s="32">
        <v>144</v>
      </c>
      <c r="H90" s="32"/>
      <c r="I90" s="50">
        <v>0.88145634477639889</v>
      </c>
      <c r="J90" s="40">
        <v>1.4</v>
      </c>
      <c r="K90" s="56"/>
      <c r="L90" s="56"/>
      <c r="M90" s="56"/>
      <c r="N90" s="165"/>
      <c r="O90" s="44"/>
      <c r="P90" s="44"/>
      <c r="Q90" s="44"/>
      <c r="R90" s="44"/>
      <c r="S90" s="44"/>
      <c r="T90" s="40"/>
      <c r="U90" s="44"/>
      <c r="V90" s="40"/>
      <c r="W90" s="32"/>
      <c r="X90" s="40">
        <v>235.5</v>
      </c>
      <c r="Y90" s="42"/>
      <c r="Z90" s="42"/>
      <c r="AA90" s="43"/>
      <c r="AB90" s="42"/>
      <c r="AC90" s="42"/>
      <c r="AD90" s="50"/>
      <c r="AE90" s="50"/>
      <c r="AF90" s="121"/>
      <c r="AG90" s="50"/>
      <c r="AH90" s="51"/>
      <c r="AI90" s="56"/>
      <c r="AJ90" s="56"/>
      <c r="AK90" s="56"/>
      <c r="AL90" s="56"/>
      <c r="AM90" s="56"/>
      <c r="AN90" s="56"/>
      <c r="AO90" s="56"/>
      <c r="AP90" s="51"/>
      <c r="AQ90" s="120">
        <v>130</v>
      </c>
      <c r="AR90" s="56"/>
      <c r="AS90" s="56"/>
      <c r="AT90" s="56"/>
      <c r="AU90" s="56"/>
      <c r="AV90" s="56"/>
      <c r="AW90" s="154"/>
      <c r="AX90" s="56"/>
      <c r="AY90" s="56"/>
      <c r="AZ90" s="56"/>
      <c r="BA90" s="51"/>
      <c r="BB90" s="56"/>
      <c r="BC90" s="56"/>
      <c r="BD90" s="56"/>
      <c r="BE90" s="56"/>
      <c r="BF90" s="56"/>
      <c r="BG90" s="56"/>
      <c r="BH90" s="56"/>
      <c r="BI90" s="56"/>
      <c r="BJ90" s="56"/>
      <c r="BK90" s="56"/>
      <c r="BL90" s="56">
        <v>-100</v>
      </c>
      <c r="BM90" s="122"/>
      <c r="BN90" s="119"/>
      <c r="BO90" s="9">
        <v>3</v>
      </c>
      <c r="BP90" s="58"/>
      <c r="BQ90" s="31">
        <v>1</v>
      </c>
      <c r="BS90" s="14" t="s">
        <v>254</v>
      </c>
      <c r="BT90" s="14" t="s">
        <v>1904</v>
      </c>
      <c r="BU90" s="14" t="s">
        <v>1048</v>
      </c>
      <c r="BV90" s="14" t="s">
        <v>564</v>
      </c>
      <c r="BW90" s="14" t="s">
        <v>196</v>
      </c>
      <c r="BX90" s="14" t="s">
        <v>196</v>
      </c>
      <c r="BY90" s="14" t="s">
        <v>196</v>
      </c>
      <c r="BZ90" s="14" t="s">
        <v>196</v>
      </c>
      <c r="CA90" s="158" t="s">
        <v>196</v>
      </c>
      <c r="CB90" s="14" t="s">
        <v>196</v>
      </c>
      <c r="CC90" s="14" t="s">
        <v>196</v>
      </c>
      <c r="CD90" s="14" t="s">
        <v>196</v>
      </c>
      <c r="CE90" s="14" t="s">
        <v>196</v>
      </c>
      <c r="CF90" s="14" t="s">
        <v>1862</v>
      </c>
      <c r="CG90" s="14" t="s">
        <v>565</v>
      </c>
      <c r="CH90" s="158" t="s">
        <v>196</v>
      </c>
      <c r="CI90" s="14" t="s">
        <v>196</v>
      </c>
      <c r="CJ90" s="14" t="s">
        <v>1866</v>
      </c>
      <c r="CK90" s="14" t="s">
        <v>196</v>
      </c>
      <c r="CL90" s="14" t="s">
        <v>196</v>
      </c>
      <c r="CM90" s="14" t="s">
        <v>564</v>
      </c>
      <c r="CN90" s="14" t="s">
        <v>196</v>
      </c>
      <c r="CO90" s="14" t="s">
        <v>196</v>
      </c>
      <c r="CQ90" s="1"/>
      <c r="CR90" s="1"/>
      <c r="CS90" s="1"/>
      <c r="CW90" s="77">
        <v>804</v>
      </c>
      <c r="CX90" s="35" t="s">
        <v>254</v>
      </c>
      <c r="CY90" s="63"/>
      <c r="CZ90" s="52" t="str">
        <f t="shared" si="32"/>
        <v/>
      </c>
      <c r="DA90" s="52" t="str">
        <f t="shared" si="31"/>
        <v/>
      </c>
      <c r="DB90" s="32" t="str">
        <f t="shared" si="31"/>
        <v/>
      </c>
      <c r="DC90" s="32" t="str">
        <f t="shared" si="31"/>
        <v/>
      </c>
      <c r="DD90" s="50" t="str">
        <f t="shared" si="31"/>
        <v/>
      </c>
      <c r="DE90" s="32" t="str">
        <f t="shared" si="31"/>
        <v/>
      </c>
      <c r="DF90" s="44" t="str">
        <f t="shared" si="31"/>
        <v/>
      </c>
      <c r="DG90" s="44" t="str">
        <f t="shared" si="31"/>
        <v/>
      </c>
      <c r="DH90" s="44" t="str">
        <f t="shared" si="31"/>
        <v/>
      </c>
      <c r="DI90" s="44" t="str">
        <f t="shared" si="31"/>
        <v/>
      </c>
      <c r="DJ90" s="44" t="str">
        <f t="shared" si="31"/>
        <v/>
      </c>
      <c r="DK90" s="44" t="str">
        <f t="shared" si="31"/>
        <v/>
      </c>
      <c r="DL90" s="44" t="str">
        <f t="shared" si="31"/>
        <v/>
      </c>
      <c r="DM90" s="44" t="str">
        <f t="shared" si="31"/>
        <v/>
      </c>
      <c r="DN90" s="32" t="str">
        <f t="shared" si="31"/>
        <v/>
      </c>
      <c r="DO90" s="44" t="str">
        <f t="shared" si="31"/>
        <v/>
      </c>
      <c r="DP90" s="86" t="str">
        <f t="shared" si="21"/>
        <v/>
      </c>
      <c r="DQ90" s="42" t="str">
        <f t="shared" si="21"/>
        <v/>
      </c>
      <c r="DR90" s="42" t="str">
        <f t="shared" si="21"/>
        <v/>
      </c>
      <c r="DS90" s="42" t="str">
        <f t="shared" si="21"/>
        <v/>
      </c>
      <c r="DT90" s="42" t="str">
        <f t="shared" si="21"/>
        <v/>
      </c>
      <c r="DU90" s="43" t="str">
        <f t="shared" si="21"/>
        <v/>
      </c>
      <c r="DV90" s="50" t="str">
        <f t="shared" si="21"/>
        <v/>
      </c>
      <c r="DW90" s="50" t="str">
        <f t="shared" si="21"/>
        <v/>
      </c>
      <c r="DX90" s="50" t="str">
        <f t="shared" si="21"/>
        <v/>
      </c>
      <c r="DY90" s="50" t="str">
        <f t="shared" si="21"/>
        <v/>
      </c>
      <c r="DZ90" s="56" t="str">
        <f t="shared" si="19"/>
        <v/>
      </c>
      <c r="EA90" s="51" t="str">
        <f t="shared" si="19"/>
        <v/>
      </c>
      <c r="EB90" s="51" t="str">
        <f t="shared" si="19"/>
        <v/>
      </c>
      <c r="EC90" s="56" t="str">
        <f t="shared" si="19"/>
        <v/>
      </c>
      <c r="ED90" s="56" t="str">
        <f t="shared" si="19"/>
        <v/>
      </c>
      <c r="EE90" s="56" t="str">
        <f t="shared" si="19"/>
        <v/>
      </c>
      <c r="EF90" s="56" t="str">
        <f t="shared" si="19"/>
        <v/>
      </c>
      <c r="EG90" s="56" t="str">
        <f t="shared" si="19"/>
        <v/>
      </c>
      <c r="EH90" s="56" t="str">
        <f t="shared" si="19"/>
        <v/>
      </c>
      <c r="EI90" s="56" t="str">
        <f t="shared" si="19"/>
        <v/>
      </c>
      <c r="EJ90" s="52" t="str">
        <f t="shared" si="19"/>
        <v/>
      </c>
      <c r="EK90" s="56" t="str">
        <f t="shared" si="19"/>
        <v/>
      </c>
      <c r="EL90" s="56" t="str">
        <f t="shared" si="19"/>
        <v/>
      </c>
      <c r="EM90" s="56" t="str">
        <f t="shared" si="19"/>
        <v/>
      </c>
      <c r="EN90" s="56"/>
      <c r="EO90" s="56"/>
      <c r="EP90" s="56"/>
      <c r="EQ90" s="56"/>
      <c r="ER90" s="56"/>
      <c r="ES90" s="56"/>
      <c r="ET90" s="56"/>
      <c r="EU90" s="86"/>
      <c r="EV90" s="56"/>
      <c r="EW90" s="56"/>
      <c r="EX90" s="56" t="str">
        <f t="shared" si="30"/>
        <v/>
      </c>
      <c r="EY90" s="56" t="str">
        <f t="shared" si="30"/>
        <v/>
      </c>
      <c r="EZ90" s="56"/>
      <c r="FA90" s="56" t="str">
        <f t="shared" si="13"/>
        <v/>
      </c>
      <c r="FB90" s="56" t="str">
        <f t="shared" si="13"/>
        <v/>
      </c>
      <c r="FC90" s="56" t="str">
        <f t="shared" si="13"/>
        <v/>
      </c>
      <c r="FD90" s="56" t="str">
        <f t="shared" si="13"/>
        <v/>
      </c>
      <c r="FE90" s="56" t="str">
        <f t="shared" si="13"/>
        <v/>
      </c>
      <c r="FF90" s="56" t="str">
        <f t="shared" si="13"/>
        <v/>
      </c>
      <c r="FG90" s="56" t="str">
        <f t="shared" si="20"/>
        <v/>
      </c>
      <c r="FH90" s="56" t="str">
        <f t="shared" si="20"/>
        <v/>
      </c>
      <c r="FI90" s="56" t="str">
        <f t="shared" si="20"/>
        <v/>
      </c>
      <c r="FJ90" s="31" t="str">
        <f t="shared" si="20"/>
        <v/>
      </c>
      <c r="FK90" s="90" t="str">
        <f t="shared" si="20"/>
        <v/>
      </c>
      <c r="FL90" s="93" t="str">
        <f t="shared" si="20"/>
        <v/>
      </c>
    </row>
    <row r="91" spans="1:168">
      <c r="A91" s="9">
        <v>86</v>
      </c>
      <c r="B91" s="35" t="s">
        <v>651</v>
      </c>
      <c r="C91" s="129"/>
      <c r="D91" s="63">
        <v>84.040999999999997</v>
      </c>
      <c r="E91" s="52">
        <v>346.2</v>
      </c>
      <c r="F91" s="52">
        <v>3.7582300000000002</v>
      </c>
      <c r="G91" s="32">
        <v>221</v>
      </c>
      <c r="H91" s="32"/>
      <c r="I91" s="50">
        <v>0.25700000000000001</v>
      </c>
      <c r="J91" s="40">
        <v>2.2999999999999998</v>
      </c>
      <c r="K91" s="56"/>
      <c r="L91" s="56"/>
      <c r="M91" s="56"/>
      <c r="N91" s="165"/>
      <c r="O91" s="44"/>
      <c r="P91" s="44"/>
      <c r="Q91" s="44"/>
      <c r="R91" s="44"/>
      <c r="S91" s="44"/>
      <c r="T91" s="40"/>
      <c r="U91" s="44"/>
      <c r="V91" s="40"/>
      <c r="W91" s="32">
        <v>19.176460000000002</v>
      </c>
      <c r="X91" s="40">
        <v>225.5</v>
      </c>
      <c r="Y91" s="42">
        <v>20.789270018216133</v>
      </c>
      <c r="Z91" s="42">
        <v>1814.91</v>
      </c>
      <c r="AA91" s="43">
        <v>-29.92</v>
      </c>
      <c r="AB91" s="42">
        <v>270</v>
      </c>
      <c r="AC91" s="42">
        <v>300</v>
      </c>
      <c r="AD91" s="50">
        <v>5.7445640000000004</v>
      </c>
      <c r="AE91" s="50">
        <v>314.10874000000007</v>
      </c>
      <c r="AF91" s="121">
        <v>-259.71961000000005</v>
      </c>
      <c r="AG91" s="50">
        <v>84.158699999999996</v>
      </c>
      <c r="AH91" s="51"/>
      <c r="AI91" s="102">
        <v>60</v>
      </c>
      <c r="AJ91" s="102">
        <v>1500</v>
      </c>
      <c r="AK91" s="56"/>
      <c r="AL91" s="56"/>
      <c r="AM91" s="56"/>
      <c r="AN91" s="56"/>
      <c r="AO91" s="56"/>
      <c r="AP91" s="51"/>
      <c r="AQ91" s="120">
        <v>161.9</v>
      </c>
      <c r="AR91" s="56"/>
      <c r="AS91" s="56"/>
      <c r="AT91" s="56"/>
      <c r="AU91" s="56"/>
      <c r="AV91" s="56"/>
      <c r="AW91" s="154"/>
      <c r="AX91" s="56"/>
      <c r="AY91" s="56"/>
      <c r="AZ91" s="56"/>
      <c r="BA91" s="51"/>
      <c r="BB91" s="56"/>
      <c r="BC91" s="56"/>
      <c r="BD91" s="56"/>
      <c r="BE91" s="56"/>
      <c r="BF91" s="56"/>
      <c r="BG91" s="56"/>
      <c r="BH91" s="56"/>
      <c r="BI91" s="56"/>
      <c r="BJ91" s="56"/>
      <c r="BK91" s="56"/>
      <c r="BL91" s="56">
        <v>-100</v>
      </c>
      <c r="BM91" s="122"/>
      <c r="BN91" s="119"/>
      <c r="BO91" s="9">
        <v>3</v>
      </c>
      <c r="BP91" s="58">
        <v>-746.12339999999995</v>
      </c>
      <c r="BQ91" s="31">
        <v>1</v>
      </c>
      <c r="BS91" s="14" t="s">
        <v>651</v>
      </c>
      <c r="BT91" s="14" t="s">
        <v>564</v>
      </c>
      <c r="BU91" s="14" t="s">
        <v>1048</v>
      </c>
      <c r="BV91" s="14" t="s">
        <v>564</v>
      </c>
      <c r="BW91" s="14" t="s">
        <v>564</v>
      </c>
      <c r="BX91" s="14" t="s">
        <v>564</v>
      </c>
      <c r="BY91" s="14" t="s">
        <v>196</v>
      </c>
      <c r="BZ91" s="14" t="s">
        <v>196</v>
      </c>
      <c r="CA91" s="158" t="s">
        <v>196</v>
      </c>
      <c r="CB91" s="14" t="s">
        <v>196</v>
      </c>
      <c r="CC91" s="14" t="s">
        <v>564</v>
      </c>
      <c r="CD91" s="14" t="s">
        <v>196</v>
      </c>
      <c r="CE91" s="14" t="s">
        <v>196</v>
      </c>
      <c r="CF91" s="14" t="s">
        <v>1862</v>
      </c>
      <c r="CG91" s="14" t="s">
        <v>565</v>
      </c>
      <c r="CH91" s="158" t="s">
        <v>196</v>
      </c>
      <c r="CI91" s="14" t="s">
        <v>196</v>
      </c>
      <c r="CJ91" s="14" t="s">
        <v>1866</v>
      </c>
      <c r="CK91" s="14" t="s">
        <v>196</v>
      </c>
      <c r="CL91" s="14" t="s">
        <v>196</v>
      </c>
      <c r="CM91" s="14" t="s">
        <v>564</v>
      </c>
      <c r="CN91" s="14" t="s">
        <v>196</v>
      </c>
      <c r="CO91" s="14" t="s">
        <v>196</v>
      </c>
      <c r="CQ91" s="1"/>
      <c r="CR91" s="1"/>
      <c r="CS91" s="1"/>
      <c r="CW91" s="77">
        <v>814</v>
      </c>
      <c r="CX91" s="35" t="s">
        <v>651</v>
      </c>
      <c r="CY91" s="63"/>
      <c r="CZ91" s="52" t="str">
        <f t="shared" si="32"/>
        <v/>
      </c>
      <c r="DA91" s="52" t="str">
        <f t="shared" si="31"/>
        <v/>
      </c>
      <c r="DB91" s="32" t="str">
        <f t="shared" si="31"/>
        <v/>
      </c>
      <c r="DC91" s="32" t="str">
        <f t="shared" si="31"/>
        <v/>
      </c>
      <c r="DD91" s="50" t="str">
        <f t="shared" si="31"/>
        <v/>
      </c>
      <c r="DE91" s="32" t="str">
        <f t="shared" si="31"/>
        <v/>
      </c>
      <c r="DF91" s="44" t="str">
        <f t="shared" si="31"/>
        <v/>
      </c>
      <c r="DG91" s="44" t="str">
        <f t="shared" si="31"/>
        <v/>
      </c>
      <c r="DH91" s="44" t="str">
        <f t="shared" si="31"/>
        <v/>
      </c>
      <c r="DI91" s="44" t="str">
        <f t="shared" si="31"/>
        <v/>
      </c>
      <c r="DJ91" s="44" t="str">
        <f t="shared" si="31"/>
        <v/>
      </c>
      <c r="DK91" s="44" t="str">
        <f t="shared" si="31"/>
        <v/>
      </c>
      <c r="DL91" s="44" t="str">
        <f t="shared" si="31"/>
        <v/>
      </c>
      <c r="DM91" s="44" t="str">
        <f t="shared" si="31"/>
        <v/>
      </c>
      <c r="DN91" s="32" t="str">
        <f t="shared" si="31"/>
        <v/>
      </c>
      <c r="DO91" s="44" t="str">
        <f t="shared" si="31"/>
        <v/>
      </c>
      <c r="DP91" s="86" t="str">
        <f t="shared" si="21"/>
        <v/>
      </c>
      <c r="DQ91" s="42" t="str">
        <f t="shared" si="21"/>
        <v/>
      </c>
      <c r="DR91" s="42" t="str">
        <f t="shared" si="21"/>
        <v/>
      </c>
      <c r="DS91" s="42" t="str">
        <f t="shared" si="21"/>
        <v/>
      </c>
      <c r="DT91" s="42" t="str">
        <f t="shared" si="21"/>
        <v/>
      </c>
      <c r="DU91" s="43" t="str">
        <f t="shared" si="21"/>
        <v/>
      </c>
      <c r="DV91" s="50" t="str">
        <f t="shared" si="21"/>
        <v/>
      </c>
      <c r="DW91" s="50" t="str">
        <f t="shared" si="21"/>
        <v/>
      </c>
      <c r="DX91" s="50" t="str">
        <f t="shared" si="21"/>
        <v/>
      </c>
      <c r="DY91" s="50" t="str">
        <f t="shared" si="21"/>
        <v/>
      </c>
      <c r="DZ91" s="56" t="str">
        <f t="shared" si="19"/>
        <v/>
      </c>
      <c r="EA91" s="71" t="str">
        <f t="shared" si="19"/>
        <v/>
      </c>
      <c r="EB91" s="71" t="str">
        <f t="shared" si="19"/>
        <v/>
      </c>
      <c r="EC91" s="56" t="str">
        <f t="shared" si="19"/>
        <v/>
      </c>
      <c r="ED91" s="56" t="str">
        <f t="shared" si="19"/>
        <v/>
      </c>
      <c r="EE91" s="56" t="str">
        <f t="shared" si="19"/>
        <v/>
      </c>
      <c r="EF91" s="56" t="str">
        <f t="shared" si="19"/>
        <v/>
      </c>
      <c r="EG91" s="56" t="str">
        <f t="shared" si="19"/>
        <v/>
      </c>
      <c r="EH91" s="56" t="str">
        <f t="shared" si="19"/>
        <v/>
      </c>
      <c r="EI91" s="56" t="str">
        <f t="shared" si="19"/>
        <v/>
      </c>
      <c r="EJ91" s="52" t="str">
        <f t="shared" si="19"/>
        <v/>
      </c>
      <c r="EK91" s="56" t="str">
        <f t="shared" si="19"/>
        <v/>
      </c>
      <c r="EL91" s="56" t="str">
        <f t="shared" si="19"/>
        <v/>
      </c>
      <c r="EM91" s="56" t="str">
        <f t="shared" si="19"/>
        <v/>
      </c>
      <c r="EN91" s="56"/>
      <c r="EO91" s="56"/>
      <c r="EP91" s="56"/>
      <c r="EQ91" s="56"/>
      <c r="ER91" s="56"/>
      <c r="ES91" s="56"/>
      <c r="ET91" s="56"/>
      <c r="EU91" s="86"/>
      <c r="EV91" s="56"/>
      <c r="EW91" s="56"/>
      <c r="EX91" s="56" t="str">
        <f t="shared" si="30"/>
        <v/>
      </c>
      <c r="EY91" s="56" t="str">
        <f t="shared" si="30"/>
        <v/>
      </c>
      <c r="EZ91" s="56"/>
      <c r="FA91" s="56" t="str">
        <f t="shared" si="13"/>
        <v/>
      </c>
      <c r="FB91" s="56" t="str">
        <f t="shared" si="13"/>
        <v/>
      </c>
      <c r="FC91" s="56" t="str">
        <f t="shared" si="13"/>
        <v/>
      </c>
      <c r="FD91" s="56" t="str">
        <f t="shared" si="13"/>
        <v/>
      </c>
      <c r="FE91" s="56" t="str">
        <f t="shared" si="13"/>
        <v/>
      </c>
      <c r="FF91" s="56" t="str">
        <f t="shared" si="13"/>
        <v/>
      </c>
      <c r="FG91" s="56" t="str">
        <f t="shared" si="20"/>
        <v/>
      </c>
      <c r="FH91" s="56" t="str">
        <f t="shared" si="20"/>
        <v/>
      </c>
      <c r="FI91" s="56" t="str">
        <f t="shared" si="20"/>
        <v/>
      </c>
      <c r="FJ91" s="31" t="str">
        <f t="shared" si="20"/>
        <v/>
      </c>
      <c r="FK91" s="90" t="str">
        <f t="shared" si="20"/>
        <v/>
      </c>
      <c r="FL91" s="93" t="str">
        <f t="shared" si="20"/>
        <v/>
      </c>
    </row>
    <row r="92" spans="1:168">
      <c r="A92" s="9">
        <v>87</v>
      </c>
      <c r="B92" s="8" t="s">
        <v>74</v>
      </c>
      <c r="C92" s="129"/>
      <c r="D92" s="62">
        <v>41.503</v>
      </c>
      <c r="E92" s="53">
        <v>548</v>
      </c>
      <c r="F92" s="53">
        <v>4.83</v>
      </c>
      <c r="G92" s="66">
        <v>173</v>
      </c>
      <c r="H92" s="66">
        <v>154.9677576493944</v>
      </c>
      <c r="I92" s="49">
        <v>0.32100000000000001</v>
      </c>
      <c r="J92" s="9">
        <v>3.5</v>
      </c>
      <c r="K92" s="45"/>
      <c r="L92" s="45">
        <v>3.5999999999999997E-2</v>
      </c>
      <c r="M92" s="45">
        <v>5.0999999999999997E-2</v>
      </c>
      <c r="N92" s="152">
        <v>0.34</v>
      </c>
      <c r="O92" s="45">
        <v>298.14999999999998</v>
      </c>
      <c r="P92" s="45"/>
      <c r="Q92" s="45"/>
      <c r="R92" s="45"/>
      <c r="S92" s="45"/>
      <c r="T92" s="9"/>
      <c r="U92" s="45"/>
      <c r="V92" s="9"/>
      <c r="W92" s="9">
        <v>31.4</v>
      </c>
      <c r="X92" s="9">
        <v>354.8</v>
      </c>
      <c r="Y92" s="9">
        <v>21.180199999999999</v>
      </c>
      <c r="Z92" s="9">
        <v>2945.47</v>
      </c>
      <c r="AA92" s="45">
        <v>-49.15</v>
      </c>
      <c r="AB92" s="9">
        <v>260</v>
      </c>
      <c r="AC92" s="9">
        <v>390</v>
      </c>
      <c r="AD92" s="9">
        <v>20.483000000000001</v>
      </c>
      <c r="AE92" s="9">
        <v>119.6</v>
      </c>
      <c r="AF92" s="45">
        <v>-44.93</v>
      </c>
      <c r="AG92" s="9">
        <v>32.049999999999997</v>
      </c>
      <c r="AH92" s="9">
        <v>0</v>
      </c>
      <c r="AI92" s="45">
        <v>10</v>
      </c>
      <c r="AJ92" s="48">
        <v>1500</v>
      </c>
      <c r="AK92" s="45"/>
      <c r="AL92" s="45"/>
      <c r="AM92" s="45"/>
      <c r="AN92" s="45"/>
      <c r="AO92" s="45"/>
      <c r="AP92" s="49">
        <v>8.17</v>
      </c>
      <c r="AQ92" s="45">
        <v>229.32</v>
      </c>
      <c r="AR92" s="45"/>
      <c r="AS92" s="45"/>
      <c r="AT92" s="45"/>
      <c r="AU92" s="45"/>
      <c r="AV92" s="45"/>
      <c r="AW92" s="152"/>
      <c r="AX92" s="45"/>
      <c r="AY92" s="45"/>
      <c r="AZ92" s="45"/>
      <c r="BA92" s="9"/>
      <c r="BB92" s="45"/>
      <c r="BC92" s="45"/>
      <c r="BD92" s="45"/>
      <c r="BE92" s="45"/>
      <c r="BF92" s="45"/>
      <c r="BG92" s="45"/>
      <c r="BH92" s="45"/>
      <c r="BI92" s="45"/>
      <c r="BJ92" s="45"/>
      <c r="BK92" s="60"/>
      <c r="BL92" s="45">
        <v>0</v>
      </c>
      <c r="BM92" s="45">
        <v>782</v>
      </c>
      <c r="BN92" s="45">
        <v>293</v>
      </c>
      <c r="BO92" s="9">
        <v>3</v>
      </c>
      <c r="BP92" s="9">
        <v>87.9</v>
      </c>
      <c r="BQ92" s="59">
        <v>1</v>
      </c>
      <c r="BS92" s="14" t="s">
        <v>74</v>
      </c>
      <c r="BT92" s="14" t="s">
        <v>202</v>
      </c>
      <c r="BU92" s="14" t="s">
        <v>1048</v>
      </c>
      <c r="BV92" s="14" t="s">
        <v>203</v>
      </c>
      <c r="BW92" s="14" t="s">
        <v>202</v>
      </c>
      <c r="BX92" s="14" t="s">
        <v>200</v>
      </c>
      <c r="BY92" s="14" t="s">
        <v>200</v>
      </c>
      <c r="BZ92" s="14" t="s">
        <v>204</v>
      </c>
      <c r="CA92" s="158" t="s">
        <v>196</v>
      </c>
      <c r="CB92" s="14" t="s">
        <v>196</v>
      </c>
      <c r="CC92" s="14" t="s">
        <v>202</v>
      </c>
      <c r="CD92" s="14" t="s">
        <v>196</v>
      </c>
      <c r="CE92" s="14" t="s">
        <v>196</v>
      </c>
      <c r="CF92" s="14" t="s">
        <v>1862</v>
      </c>
      <c r="CG92" s="14" t="s">
        <v>191</v>
      </c>
      <c r="CH92" s="158" t="s">
        <v>196</v>
      </c>
      <c r="CI92" s="14" t="s">
        <v>196</v>
      </c>
      <c r="CJ92" s="14" t="s">
        <v>1866</v>
      </c>
      <c r="CK92" s="14" t="s">
        <v>196</v>
      </c>
      <c r="CL92" s="14" t="s">
        <v>75</v>
      </c>
      <c r="CM92" s="14" t="s">
        <v>75</v>
      </c>
      <c r="CN92" s="14" t="s">
        <v>75</v>
      </c>
      <c r="CO92" s="14" t="s">
        <v>75</v>
      </c>
      <c r="CQ92" s="1"/>
      <c r="CR92" s="1"/>
      <c r="CS92" s="1"/>
      <c r="CW92" s="9">
        <v>612</v>
      </c>
      <c r="CX92" s="8" t="s">
        <v>74</v>
      </c>
      <c r="CY92" s="62"/>
      <c r="CZ92" s="53" t="str">
        <f t="shared" si="32"/>
        <v/>
      </c>
      <c r="DA92" s="53" t="str">
        <f t="shared" si="31"/>
        <v/>
      </c>
      <c r="DB92" s="66" t="str">
        <f t="shared" si="31"/>
        <v/>
      </c>
      <c r="DC92" s="66" t="str">
        <f t="shared" si="31"/>
        <v/>
      </c>
      <c r="DD92" s="49" t="str">
        <f t="shared" si="31"/>
        <v/>
      </c>
      <c r="DE92" s="9" t="str">
        <f t="shared" si="31"/>
        <v/>
      </c>
      <c r="DF92" s="45" t="str">
        <f t="shared" si="31"/>
        <v/>
      </c>
      <c r="DG92" s="45" t="str">
        <f t="shared" si="31"/>
        <v/>
      </c>
      <c r="DH92" s="45" t="str">
        <f t="shared" si="31"/>
        <v/>
      </c>
      <c r="DI92" s="45" t="str">
        <f t="shared" si="31"/>
        <v/>
      </c>
      <c r="DJ92" s="45" t="str">
        <f t="shared" si="31"/>
        <v/>
      </c>
      <c r="DK92" s="45" t="str">
        <f t="shared" si="31"/>
        <v/>
      </c>
      <c r="DL92" s="45" t="str">
        <f t="shared" si="31"/>
        <v/>
      </c>
      <c r="DM92" s="45" t="str">
        <f t="shared" si="31"/>
        <v/>
      </c>
      <c r="DN92" s="9" t="str">
        <f t="shared" si="31"/>
        <v/>
      </c>
      <c r="DO92" s="45" t="str">
        <f t="shared" si="31"/>
        <v/>
      </c>
      <c r="DP92" s="30" t="str">
        <f t="shared" si="21"/>
        <v/>
      </c>
      <c r="DQ92" s="9" t="str">
        <f t="shared" si="21"/>
        <v/>
      </c>
      <c r="DR92" s="9" t="str">
        <f t="shared" si="21"/>
        <v/>
      </c>
      <c r="DS92" s="9" t="str">
        <f t="shared" si="21"/>
        <v/>
      </c>
      <c r="DT92" s="9" t="str">
        <f t="shared" si="21"/>
        <v/>
      </c>
      <c r="DU92" s="45" t="str">
        <f t="shared" si="21"/>
        <v/>
      </c>
      <c r="DV92" s="9" t="str">
        <f t="shared" si="21"/>
        <v/>
      </c>
      <c r="DW92" s="9" t="str">
        <f t="shared" si="21"/>
        <v/>
      </c>
      <c r="DX92" s="9" t="str">
        <f t="shared" si="21"/>
        <v/>
      </c>
      <c r="DY92" s="9" t="str">
        <f t="shared" si="21"/>
        <v/>
      </c>
      <c r="DZ92" s="45" t="str">
        <f t="shared" si="19"/>
        <v/>
      </c>
      <c r="EA92" s="9" t="str">
        <f t="shared" si="19"/>
        <v/>
      </c>
      <c r="EB92" s="41" t="str">
        <f t="shared" si="19"/>
        <v/>
      </c>
      <c r="EC92" s="45" t="str">
        <f t="shared" si="19"/>
        <v/>
      </c>
      <c r="ED92" s="45" t="str">
        <f t="shared" si="19"/>
        <v/>
      </c>
      <c r="EE92" s="45" t="str">
        <f t="shared" si="19"/>
        <v/>
      </c>
      <c r="EF92" s="45" t="str">
        <f t="shared" si="19"/>
        <v/>
      </c>
      <c r="EG92" s="45" t="str">
        <f t="shared" si="19"/>
        <v/>
      </c>
      <c r="EH92" s="45" t="str">
        <f t="shared" si="19"/>
        <v/>
      </c>
      <c r="EI92" s="57" t="str">
        <f t="shared" si="19"/>
        <v/>
      </c>
      <c r="EJ92" s="9" t="str">
        <f t="shared" si="19"/>
        <v/>
      </c>
      <c r="EK92" s="45" t="str">
        <f t="shared" si="19"/>
        <v/>
      </c>
      <c r="EL92" s="45" t="str">
        <f t="shared" si="19"/>
        <v/>
      </c>
      <c r="EM92" s="45" t="str">
        <f t="shared" si="19"/>
        <v/>
      </c>
      <c r="EN92" s="45"/>
      <c r="EO92" s="45"/>
      <c r="EP92" s="45"/>
      <c r="EQ92" s="45"/>
      <c r="ER92" s="45"/>
      <c r="ES92" s="45"/>
      <c r="ET92" s="45"/>
      <c r="EU92" s="30"/>
      <c r="EV92" s="45"/>
      <c r="EW92" s="45"/>
      <c r="EX92" s="45" t="str">
        <f t="shared" si="30"/>
        <v/>
      </c>
      <c r="EY92" s="45" t="str">
        <f t="shared" si="30"/>
        <v/>
      </c>
      <c r="EZ92" s="45"/>
      <c r="FA92" s="45" t="str">
        <f t="shared" si="13"/>
        <v/>
      </c>
      <c r="FB92" s="45" t="str">
        <f t="shared" si="13"/>
        <v/>
      </c>
      <c r="FC92" s="45" t="str">
        <f t="shared" si="13"/>
        <v/>
      </c>
      <c r="FD92" s="45" t="str">
        <f t="shared" si="13"/>
        <v/>
      </c>
      <c r="FE92" s="45" t="str">
        <f t="shared" si="13"/>
        <v/>
      </c>
      <c r="FF92" s="45" t="str">
        <f t="shared" si="13"/>
        <v/>
      </c>
      <c r="FG92" s="45" t="str">
        <f t="shared" si="20"/>
        <v/>
      </c>
      <c r="FH92" s="60" t="str">
        <f t="shared" si="20"/>
        <v/>
      </c>
      <c r="FI92" s="45" t="str">
        <f t="shared" si="20"/>
        <v/>
      </c>
      <c r="FJ92" s="9" t="str">
        <f t="shared" si="20"/>
        <v/>
      </c>
      <c r="FK92" s="61" t="str">
        <f t="shared" si="20"/>
        <v/>
      </c>
      <c r="FL92" s="92" t="str">
        <f t="shared" si="20"/>
        <v/>
      </c>
    </row>
    <row r="93" spans="1:168">
      <c r="A93" s="9">
        <v>88</v>
      </c>
      <c r="B93" s="35" t="s">
        <v>582</v>
      </c>
      <c r="C93" s="129"/>
      <c r="D93" s="63">
        <v>57.052</v>
      </c>
      <c r="E93" s="52">
        <v>491</v>
      </c>
      <c r="F93" s="52">
        <v>5.5715000000000003</v>
      </c>
      <c r="G93" s="32"/>
      <c r="H93" s="32">
        <v>164.85431473263881</v>
      </c>
      <c r="I93" s="50">
        <v>0.27800000000000002</v>
      </c>
      <c r="J93" s="40"/>
      <c r="K93" s="56"/>
      <c r="L93" s="56"/>
      <c r="M93" s="56"/>
      <c r="N93" s="165">
        <v>0.228167144313797</v>
      </c>
      <c r="O93" s="44">
        <v>298.14999999999998</v>
      </c>
      <c r="P93" s="44"/>
      <c r="Q93" s="44"/>
      <c r="R93" s="44"/>
      <c r="S93" s="44"/>
      <c r="T93" s="40"/>
      <c r="U93" s="44"/>
      <c r="V93" s="40"/>
      <c r="W93" s="32">
        <v>29.60209</v>
      </c>
      <c r="X93" s="40">
        <v>312</v>
      </c>
      <c r="Y93" s="42">
        <v>21.218570018216134</v>
      </c>
      <c r="Z93" s="42">
        <v>2480.37</v>
      </c>
      <c r="AA93" s="43">
        <v>-56.31</v>
      </c>
      <c r="AB93" s="42">
        <v>230</v>
      </c>
      <c r="AC93" s="42">
        <v>340</v>
      </c>
      <c r="AD93" s="50">
        <v>35.765354000000002</v>
      </c>
      <c r="AE93" s="50">
        <v>103.96321000000002</v>
      </c>
      <c r="AF93" s="121">
        <v>-5.8199300000000003</v>
      </c>
      <c r="AG93" s="50">
        <v>-16.873610000000003</v>
      </c>
      <c r="AH93" s="51"/>
      <c r="AI93" s="102">
        <v>0</v>
      </c>
      <c r="AJ93" s="102">
        <v>1300</v>
      </c>
      <c r="AK93" s="56"/>
      <c r="AL93" s="56"/>
      <c r="AM93" s="56"/>
      <c r="AN93" s="56"/>
      <c r="AO93" s="56"/>
      <c r="AP93" s="51"/>
      <c r="AQ93" s="120"/>
      <c r="AR93" s="56"/>
      <c r="AS93" s="56"/>
      <c r="AT93" s="56"/>
      <c r="AU93" s="56"/>
      <c r="AV93" s="56"/>
      <c r="AW93" s="154"/>
      <c r="AX93" s="56"/>
      <c r="AY93" s="56"/>
      <c r="AZ93" s="56"/>
      <c r="BA93" s="51"/>
      <c r="BB93" s="56"/>
      <c r="BC93" s="56"/>
      <c r="BD93" s="56"/>
      <c r="BE93" s="56"/>
      <c r="BF93" s="56"/>
      <c r="BG93" s="56"/>
      <c r="BH93" s="56"/>
      <c r="BI93" s="56"/>
      <c r="BJ93" s="56"/>
      <c r="BK93" s="56"/>
      <c r="BL93" s="56">
        <v>-100</v>
      </c>
      <c r="BM93" s="122">
        <v>958</v>
      </c>
      <c r="BN93" s="119">
        <v>293</v>
      </c>
      <c r="BO93" s="9">
        <v>3</v>
      </c>
      <c r="BP93" s="58">
        <v>-90.020500000000013</v>
      </c>
      <c r="BQ93" s="31">
        <v>1</v>
      </c>
      <c r="BS93" s="14" t="s">
        <v>582</v>
      </c>
      <c r="BT93" s="14" t="s">
        <v>564</v>
      </c>
      <c r="BU93" s="14" t="s">
        <v>196</v>
      </c>
      <c r="BV93" s="14" t="s">
        <v>564</v>
      </c>
      <c r="BW93" s="14" t="s">
        <v>564</v>
      </c>
      <c r="BX93" s="14" t="s">
        <v>564</v>
      </c>
      <c r="BY93" s="14" t="s">
        <v>564</v>
      </c>
      <c r="BZ93" s="14" t="s">
        <v>564</v>
      </c>
      <c r="CA93" s="158" t="s">
        <v>196</v>
      </c>
      <c r="CB93" s="14" t="s">
        <v>196</v>
      </c>
      <c r="CC93" s="14" t="s">
        <v>564</v>
      </c>
      <c r="CD93" s="14" t="s">
        <v>196</v>
      </c>
      <c r="CE93" s="14" t="s">
        <v>196</v>
      </c>
      <c r="CF93" s="14" t="s">
        <v>1862</v>
      </c>
      <c r="CG93" s="14" t="s">
        <v>196</v>
      </c>
      <c r="CH93" s="158" t="s">
        <v>196</v>
      </c>
      <c r="CI93" s="14" t="s">
        <v>196</v>
      </c>
      <c r="CJ93" s="14" t="s">
        <v>1870</v>
      </c>
      <c r="CK93" s="14" t="s">
        <v>196</v>
      </c>
      <c r="CL93" s="14" t="s">
        <v>196</v>
      </c>
      <c r="CM93" s="14" t="s">
        <v>564</v>
      </c>
      <c r="CN93" s="14" t="s">
        <v>196</v>
      </c>
      <c r="CO93" s="14" t="s">
        <v>196</v>
      </c>
      <c r="CQ93" s="1"/>
      <c r="CR93" s="1"/>
      <c r="CS93" s="1"/>
      <c r="CW93" s="77">
        <v>607</v>
      </c>
      <c r="CX93" s="35" t="s">
        <v>582</v>
      </c>
      <c r="CY93" s="63"/>
      <c r="CZ93" s="52" t="str">
        <f t="shared" si="32"/>
        <v/>
      </c>
      <c r="DA93" s="52" t="str">
        <f t="shared" si="31"/>
        <v/>
      </c>
      <c r="DB93" s="32" t="str">
        <f t="shared" si="31"/>
        <v/>
      </c>
      <c r="DC93" s="32" t="str">
        <f t="shared" si="31"/>
        <v/>
      </c>
      <c r="DD93" s="50" t="str">
        <f t="shared" si="31"/>
        <v/>
      </c>
      <c r="DE93" s="32" t="str">
        <f t="shared" si="31"/>
        <v/>
      </c>
      <c r="DF93" s="44" t="str">
        <f t="shared" si="31"/>
        <v/>
      </c>
      <c r="DG93" s="44" t="str">
        <f t="shared" si="31"/>
        <v/>
      </c>
      <c r="DH93" s="44" t="str">
        <f t="shared" si="31"/>
        <v/>
      </c>
      <c r="DI93" s="44" t="str">
        <f t="shared" si="31"/>
        <v/>
      </c>
      <c r="DJ93" s="44" t="str">
        <f t="shared" si="31"/>
        <v/>
      </c>
      <c r="DK93" s="44" t="str">
        <f t="shared" si="31"/>
        <v/>
      </c>
      <c r="DL93" s="44" t="str">
        <f t="shared" si="31"/>
        <v/>
      </c>
      <c r="DM93" s="44" t="str">
        <f t="shared" si="31"/>
        <v/>
      </c>
      <c r="DN93" s="32" t="str">
        <f t="shared" si="31"/>
        <v/>
      </c>
      <c r="DO93" s="44" t="str">
        <f t="shared" si="31"/>
        <v/>
      </c>
      <c r="DP93" s="86" t="str">
        <f t="shared" si="21"/>
        <v/>
      </c>
      <c r="DQ93" s="42" t="str">
        <f t="shared" si="21"/>
        <v/>
      </c>
      <c r="DR93" s="42" t="str">
        <f t="shared" si="21"/>
        <v/>
      </c>
      <c r="DS93" s="42" t="str">
        <f t="shared" si="21"/>
        <v/>
      </c>
      <c r="DT93" s="42" t="str">
        <f t="shared" si="21"/>
        <v/>
      </c>
      <c r="DU93" s="43" t="str">
        <f t="shared" si="21"/>
        <v/>
      </c>
      <c r="DV93" s="50" t="str">
        <f t="shared" si="21"/>
        <v/>
      </c>
      <c r="DW93" s="50" t="str">
        <f t="shared" si="21"/>
        <v/>
      </c>
      <c r="DX93" s="50" t="str">
        <f t="shared" si="21"/>
        <v/>
      </c>
      <c r="DY93" s="50" t="str">
        <f t="shared" si="21"/>
        <v/>
      </c>
      <c r="DZ93" s="56" t="str">
        <f t="shared" si="19"/>
        <v/>
      </c>
      <c r="EA93" s="71" t="str">
        <f t="shared" si="19"/>
        <v/>
      </c>
      <c r="EB93" s="71" t="str">
        <f t="shared" si="19"/>
        <v/>
      </c>
      <c r="EC93" s="56" t="str">
        <f t="shared" si="19"/>
        <v/>
      </c>
      <c r="ED93" s="56" t="str">
        <f t="shared" si="19"/>
        <v/>
      </c>
      <c r="EE93" s="56" t="str">
        <f t="shared" si="19"/>
        <v/>
      </c>
      <c r="EF93" s="56" t="str">
        <f t="shared" si="19"/>
        <v/>
      </c>
      <c r="EG93" s="56" t="str">
        <f t="shared" si="19"/>
        <v/>
      </c>
      <c r="EH93" s="56" t="str">
        <f t="shared" si="19"/>
        <v/>
      </c>
      <c r="EI93" s="56" t="str">
        <f t="shared" si="19"/>
        <v/>
      </c>
      <c r="EJ93" s="52" t="str">
        <f t="shared" si="19"/>
        <v/>
      </c>
      <c r="EK93" s="56" t="str">
        <f t="shared" si="19"/>
        <v/>
      </c>
      <c r="EL93" s="56" t="str">
        <f t="shared" si="19"/>
        <v/>
      </c>
      <c r="EM93" s="56" t="str">
        <f t="shared" si="19"/>
        <v/>
      </c>
      <c r="EN93" s="56"/>
      <c r="EO93" s="56"/>
      <c r="EP93" s="56"/>
      <c r="EQ93" s="56"/>
      <c r="ER93" s="56"/>
      <c r="ES93" s="56"/>
      <c r="ET93" s="56"/>
      <c r="EU93" s="86"/>
      <c r="EV93" s="56"/>
      <c r="EW93" s="56"/>
      <c r="EX93" s="56" t="str">
        <f t="shared" si="30"/>
        <v/>
      </c>
      <c r="EY93" s="56" t="str">
        <f t="shared" si="30"/>
        <v/>
      </c>
      <c r="EZ93" s="56"/>
      <c r="FA93" s="56" t="str">
        <f t="shared" si="13"/>
        <v/>
      </c>
      <c r="FB93" s="56" t="str">
        <f t="shared" si="13"/>
        <v/>
      </c>
      <c r="FC93" s="56" t="str">
        <f t="shared" si="13"/>
        <v/>
      </c>
      <c r="FD93" s="56" t="str">
        <f t="shared" si="13"/>
        <v/>
      </c>
      <c r="FE93" s="56" t="str">
        <f t="shared" si="13"/>
        <v/>
      </c>
      <c r="FF93" s="56" t="str">
        <f t="shared" si="13"/>
        <v/>
      </c>
      <c r="FG93" s="56" t="str">
        <f t="shared" si="20"/>
        <v/>
      </c>
      <c r="FH93" s="56" t="str">
        <f t="shared" si="20"/>
        <v/>
      </c>
      <c r="FI93" s="56" t="str">
        <f t="shared" si="20"/>
        <v/>
      </c>
      <c r="FJ93" s="31" t="str">
        <f t="shared" si="20"/>
        <v/>
      </c>
      <c r="FK93" s="90" t="str">
        <f t="shared" si="20"/>
        <v/>
      </c>
      <c r="FL93" s="93" t="str">
        <f t="shared" si="20"/>
        <v/>
      </c>
    </row>
    <row r="94" spans="1:168">
      <c r="A94" s="9">
        <v>89</v>
      </c>
      <c r="B94" s="8" t="s">
        <v>133</v>
      </c>
      <c r="C94" s="127" t="s">
        <v>2088</v>
      </c>
      <c r="D94" s="62">
        <v>28.053999999999998</v>
      </c>
      <c r="E94" s="53">
        <v>282.39999999999998</v>
      </c>
      <c r="F94" s="53">
        <v>5.03</v>
      </c>
      <c r="G94" s="66">
        <v>129</v>
      </c>
      <c r="H94" s="66">
        <v>130.33640316371003</v>
      </c>
      <c r="I94" s="49">
        <v>8.5000000000000006E-2</v>
      </c>
      <c r="J94" s="9">
        <v>0</v>
      </c>
      <c r="K94" s="45"/>
      <c r="L94" s="45"/>
      <c r="M94" s="45">
        <v>0</v>
      </c>
      <c r="N94" s="152">
        <v>0.06</v>
      </c>
      <c r="O94" s="45">
        <v>298.14999999999998</v>
      </c>
      <c r="P94" s="45">
        <v>-4.1660000000000004</v>
      </c>
      <c r="Q94" s="45">
        <v>3.944</v>
      </c>
      <c r="R94" s="45"/>
      <c r="S94" s="45">
        <v>-170</v>
      </c>
      <c r="T94" s="9">
        <v>-105</v>
      </c>
      <c r="U94" s="45">
        <v>4.1630000000000003</v>
      </c>
      <c r="V94" s="9">
        <v>224.7</v>
      </c>
      <c r="W94" s="9">
        <v>13.55</v>
      </c>
      <c r="X94" s="9">
        <v>169.4</v>
      </c>
      <c r="Y94" s="9">
        <v>20.429600000000001</v>
      </c>
      <c r="Z94" s="9">
        <v>1347.01</v>
      </c>
      <c r="AA94" s="45">
        <v>-18.149999999999999</v>
      </c>
      <c r="AB94" s="9">
        <v>120</v>
      </c>
      <c r="AC94" s="9">
        <v>182</v>
      </c>
      <c r="AD94" s="9">
        <v>3.806</v>
      </c>
      <c r="AE94" s="9">
        <v>156.6</v>
      </c>
      <c r="AF94" s="45">
        <v>-83.49</v>
      </c>
      <c r="AG94" s="9">
        <v>17.55</v>
      </c>
      <c r="AH94" s="9">
        <v>0</v>
      </c>
      <c r="AI94" s="45">
        <v>110</v>
      </c>
      <c r="AJ94" s="48">
        <v>1500</v>
      </c>
      <c r="AK94" s="45"/>
      <c r="AL94" s="45"/>
      <c r="AM94" s="45"/>
      <c r="AN94" s="45"/>
      <c r="AO94" s="45"/>
      <c r="AP94" s="49">
        <v>3.351</v>
      </c>
      <c r="AQ94" s="45">
        <v>103.97</v>
      </c>
      <c r="AR94" s="45"/>
      <c r="AS94" s="45"/>
      <c r="AT94" s="45"/>
      <c r="AU94" s="45"/>
      <c r="AV94" s="45"/>
      <c r="AW94" s="152">
        <v>0.13800000000000001</v>
      </c>
      <c r="AX94" s="45">
        <v>0</v>
      </c>
      <c r="AY94" s="45">
        <v>1.75</v>
      </c>
      <c r="AZ94" s="45">
        <v>-20</v>
      </c>
      <c r="BA94" s="9">
        <v>100</v>
      </c>
      <c r="BB94" s="45">
        <v>1.7399999999999999E-2</v>
      </c>
      <c r="BC94" s="45">
        <v>1.5</v>
      </c>
      <c r="BD94" s="45" t="s">
        <v>87</v>
      </c>
      <c r="BE94" s="45">
        <v>-70</v>
      </c>
      <c r="BF94" s="45">
        <v>100</v>
      </c>
      <c r="BG94" s="45">
        <v>8.5400000000000004E-2</v>
      </c>
      <c r="BH94" s="45">
        <v>-1.0300000000000001E-3</v>
      </c>
      <c r="BI94" s="45">
        <v>-170</v>
      </c>
      <c r="BJ94" s="45">
        <v>-50</v>
      </c>
      <c r="BK94" s="60"/>
      <c r="BL94" s="45">
        <v>0</v>
      </c>
      <c r="BM94" s="45">
        <v>577</v>
      </c>
      <c r="BN94" s="45">
        <v>163</v>
      </c>
      <c r="BO94" s="9">
        <v>3</v>
      </c>
      <c r="BP94" s="9">
        <v>52.3</v>
      </c>
      <c r="BQ94" s="59">
        <v>1</v>
      </c>
      <c r="BS94" s="14" t="s">
        <v>133</v>
      </c>
      <c r="BT94" s="14" t="s">
        <v>202</v>
      </c>
      <c r="BU94" s="14" t="s">
        <v>1048</v>
      </c>
      <c r="BV94" s="14" t="s">
        <v>203</v>
      </c>
      <c r="BW94" s="14" t="s">
        <v>202</v>
      </c>
      <c r="BX94" s="14" t="s">
        <v>200</v>
      </c>
      <c r="BY94" s="14" t="s">
        <v>200</v>
      </c>
      <c r="BZ94" s="14" t="s">
        <v>204</v>
      </c>
      <c r="CA94" s="158" t="s">
        <v>209</v>
      </c>
      <c r="CB94" s="14" t="s">
        <v>1941</v>
      </c>
      <c r="CC94" s="14" t="s">
        <v>202</v>
      </c>
      <c r="CD94" s="14" t="s">
        <v>196</v>
      </c>
      <c r="CE94" s="14" t="s">
        <v>75</v>
      </c>
      <c r="CF94" s="14" t="s">
        <v>75</v>
      </c>
      <c r="CG94" s="14" t="s">
        <v>191</v>
      </c>
      <c r="CH94" s="158" t="s">
        <v>206</v>
      </c>
      <c r="CI94" s="14" t="s">
        <v>196</v>
      </c>
      <c r="CJ94" s="14" t="s">
        <v>1866</v>
      </c>
      <c r="CK94" s="14" t="s">
        <v>196</v>
      </c>
      <c r="CL94" s="14" t="s">
        <v>196</v>
      </c>
      <c r="CM94" s="14" t="s">
        <v>75</v>
      </c>
      <c r="CN94" s="14" t="s">
        <v>75</v>
      </c>
      <c r="CO94" s="14" t="s">
        <v>75</v>
      </c>
      <c r="CQ94" s="1"/>
      <c r="CR94" s="1"/>
      <c r="CS94" s="1"/>
      <c r="CW94" s="9">
        <v>271</v>
      </c>
      <c r="CX94" s="8" t="s">
        <v>133</v>
      </c>
      <c r="CY94" s="62" t="s">
        <v>2088</v>
      </c>
      <c r="CZ94" s="53" t="str">
        <f t="shared" si="32"/>
        <v/>
      </c>
      <c r="DA94" s="53" t="str">
        <f t="shared" si="31"/>
        <v/>
      </c>
      <c r="DB94" s="66" t="str">
        <f t="shared" si="31"/>
        <v/>
      </c>
      <c r="DC94" s="66" t="str">
        <f t="shared" si="31"/>
        <v/>
      </c>
      <c r="DD94" s="49" t="str">
        <f t="shared" si="31"/>
        <v/>
      </c>
      <c r="DE94" s="9" t="str">
        <f t="shared" si="31"/>
        <v/>
      </c>
      <c r="DF94" s="45" t="str">
        <f t="shared" si="31"/>
        <v/>
      </c>
      <c r="DG94" s="45" t="str">
        <f t="shared" si="31"/>
        <v/>
      </c>
      <c r="DH94" s="45" t="str">
        <f t="shared" si="31"/>
        <v/>
      </c>
      <c r="DI94" s="45" t="str">
        <f t="shared" si="31"/>
        <v/>
      </c>
      <c r="DJ94" s="45" t="str">
        <f t="shared" si="31"/>
        <v/>
      </c>
      <c r="DK94" s="45" t="str">
        <f t="shared" si="31"/>
        <v/>
      </c>
      <c r="DL94" s="45" t="str">
        <f t="shared" si="31"/>
        <v/>
      </c>
      <c r="DM94" s="45" t="str">
        <f t="shared" si="31"/>
        <v/>
      </c>
      <c r="DN94" s="9" t="str">
        <f t="shared" si="31"/>
        <v/>
      </c>
      <c r="DO94" s="45" t="str">
        <f t="shared" si="31"/>
        <v/>
      </c>
      <c r="DP94" s="30" t="str">
        <f t="shared" si="21"/>
        <v/>
      </c>
      <c r="DQ94" s="9" t="str">
        <f t="shared" si="21"/>
        <v/>
      </c>
      <c r="DR94" s="9" t="str">
        <f t="shared" si="21"/>
        <v/>
      </c>
      <c r="DS94" s="9" t="str">
        <f t="shared" si="21"/>
        <v/>
      </c>
      <c r="DT94" s="9" t="str">
        <f t="shared" si="21"/>
        <v/>
      </c>
      <c r="DU94" s="45" t="str">
        <f t="shared" si="21"/>
        <v/>
      </c>
      <c r="DV94" s="9" t="str">
        <f t="shared" si="21"/>
        <v/>
      </c>
      <c r="DW94" s="9" t="str">
        <f t="shared" si="21"/>
        <v/>
      </c>
      <c r="DX94" s="9" t="str">
        <f t="shared" si="21"/>
        <v/>
      </c>
      <c r="DY94" s="9" t="str">
        <f t="shared" si="21"/>
        <v/>
      </c>
      <c r="DZ94" s="45" t="str">
        <f t="shared" si="19"/>
        <v/>
      </c>
      <c r="EA94" s="9" t="str">
        <f t="shared" si="19"/>
        <v/>
      </c>
      <c r="EB94" s="41" t="str">
        <f t="shared" si="19"/>
        <v/>
      </c>
      <c r="EC94" s="45" t="str">
        <f t="shared" si="19"/>
        <v/>
      </c>
      <c r="ED94" s="45" t="str">
        <f t="shared" si="19"/>
        <v/>
      </c>
      <c r="EE94" s="45" t="str">
        <f t="shared" si="19"/>
        <v/>
      </c>
      <c r="EF94" s="45" t="str">
        <f t="shared" si="19"/>
        <v/>
      </c>
      <c r="EG94" s="45" t="str">
        <f t="shared" si="19"/>
        <v/>
      </c>
      <c r="EH94" s="45" t="str">
        <f t="shared" si="19"/>
        <v/>
      </c>
      <c r="EI94" s="57" t="str">
        <f t="shared" si="19"/>
        <v/>
      </c>
      <c r="EJ94" s="9" t="str">
        <f t="shared" si="19"/>
        <v/>
      </c>
      <c r="EK94" s="45" t="str">
        <f t="shared" si="19"/>
        <v/>
      </c>
      <c r="EL94" s="45" t="str">
        <f t="shared" si="19"/>
        <v/>
      </c>
      <c r="EM94" s="45" t="str">
        <f t="shared" si="19"/>
        <v/>
      </c>
      <c r="EN94" s="45"/>
      <c r="EO94" s="45"/>
      <c r="EP94" s="45"/>
      <c r="EQ94" s="45"/>
      <c r="ER94" s="45"/>
      <c r="ES94" s="45">
        <v>0.13800000000000001</v>
      </c>
      <c r="ET94" s="45">
        <v>0</v>
      </c>
      <c r="EU94" s="30">
        <v>1.75</v>
      </c>
      <c r="EV94" s="45">
        <v>-20</v>
      </c>
      <c r="EW94" s="45">
        <v>100</v>
      </c>
      <c r="EX94" s="45" t="str">
        <f t="shared" si="30"/>
        <v/>
      </c>
      <c r="EY94" s="45" t="str">
        <f t="shared" si="30"/>
        <v/>
      </c>
      <c r="EZ94" s="45" t="s">
        <v>87</v>
      </c>
      <c r="FA94" s="45" t="str">
        <f t="shared" si="13"/>
        <v/>
      </c>
      <c r="FB94" s="45" t="str">
        <f t="shared" si="13"/>
        <v/>
      </c>
      <c r="FC94" s="45" t="str">
        <f t="shared" si="13"/>
        <v/>
      </c>
      <c r="FD94" s="45" t="str">
        <f t="shared" si="13"/>
        <v/>
      </c>
      <c r="FE94" s="45" t="str">
        <f t="shared" si="13"/>
        <v/>
      </c>
      <c r="FF94" s="45" t="str">
        <f t="shared" si="13"/>
        <v/>
      </c>
      <c r="FG94" s="45" t="str">
        <f t="shared" si="20"/>
        <v/>
      </c>
      <c r="FH94" s="60" t="str">
        <f t="shared" si="20"/>
        <v/>
      </c>
      <c r="FI94" s="45" t="str">
        <f t="shared" si="20"/>
        <v/>
      </c>
      <c r="FJ94" s="9" t="str">
        <f t="shared" si="20"/>
        <v/>
      </c>
      <c r="FK94" s="61" t="str">
        <f t="shared" si="20"/>
        <v/>
      </c>
      <c r="FL94" s="92" t="str">
        <f t="shared" si="20"/>
        <v/>
      </c>
    </row>
    <row r="95" spans="1:168">
      <c r="A95" s="9">
        <v>90</v>
      </c>
      <c r="B95" s="35" t="s">
        <v>583</v>
      </c>
      <c r="C95" s="129" t="s">
        <v>1955</v>
      </c>
      <c r="D95" s="63">
        <v>98.96</v>
      </c>
      <c r="E95" s="52">
        <v>523</v>
      </c>
      <c r="F95" s="52">
        <v>5.0650000000000004</v>
      </c>
      <c r="G95" s="32">
        <v>236</v>
      </c>
      <c r="H95" s="32">
        <v>237.26195351491731</v>
      </c>
      <c r="I95" s="50">
        <v>0.248</v>
      </c>
      <c r="J95" s="40">
        <v>2</v>
      </c>
      <c r="K95" s="56"/>
      <c r="L95" s="56"/>
      <c r="M95" s="56"/>
      <c r="N95" s="165">
        <v>0.45624565659235872</v>
      </c>
      <c r="O95" s="44">
        <v>298.14999999999998</v>
      </c>
      <c r="P95" s="44"/>
      <c r="Q95" s="44"/>
      <c r="R95" s="44"/>
      <c r="S95" s="44"/>
      <c r="T95" s="40"/>
      <c r="U95" s="44"/>
      <c r="V95" s="40"/>
      <c r="W95" s="32">
        <v>28.722820000000002</v>
      </c>
      <c r="X95" s="40">
        <v>330.4</v>
      </c>
      <c r="Y95" s="42">
        <v>20.976970018216132</v>
      </c>
      <c r="Z95" s="42">
        <v>2697.29</v>
      </c>
      <c r="AA95" s="43">
        <v>-45.03</v>
      </c>
      <c r="AB95" s="42">
        <v>242</v>
      </c>
      <c r="AC95" s="42">
        <v>352</v>
      </c>
      <c r="AD95" s="50">
        <v>12.473073000000001</v>
      </c>
      <c r="AE95" s="50">
        <v>269.60093000000001</v>
      </c>
      <c r="AF95" s="121">
        <v>-204.99552000000003</v>
      </c>
      <c r="AG95" s="121">
        <v>63.014349999999993</v>
      </c>
      <c r="AH95" s="51"/>
      <c r="AI95" s="102">
        <v>40</v>
      </c>
      <c r="AJ95" s="102">
        <v>1500</v>
      </c>
      <c r="AK95" s="56"/>
      <c r="AL95" s="56"/>
      <c r="AM95" s="56"/>
      <c r="AN95" s="56"/>
      <c r="AO95" s="56"/>
      <c r="AP95" s="51"/>
      <c r="AQ95" s="120">
        <v>176.2</v>
      </c>
      <c r="AR95" s="56"/>
      <c r="AS95" s="56"/>
      <c r="AT95" s="56"/>
      <c r="AU95" s="56"/>
      <c r="AV95" s="43"/>
      <c r="AW95" s="156">
        <v>9.1899999999999996E-2</v>
      </c>
      <c r="AX95" s="43">
        <v>25</v>
      </c>
      <c r="AY95" s="43"/>
      <c r="AZ95" s="56"/>
      <c r="BA95" s="51"/>
      <c r="BB95" s="56"/>
      <c r="BC95" s="56"/>
      <c r="BD95" s="56"/>
      <c r="BE95" s="56"/>
      <c r="BF95" s="56"/>
      <c r="BG95" s="56"/>
      <c r="BH95" s="56"/>
      <c r="BI95" s="56"/>
      <c r="BJ95" s="56"/>
      <c r="BK95" s="56"/>
      <c r="BL95" s="56">
        <v>-100</v>
      </c>
      <c r="BM95" s="122">
        <v>1168</v>
      </c>
      <c r="BN95" s="119">
        <v>298</v>
      </c>
      <c r="BO95" s="9">
        <v>3</v>
      </c>
      <c r="BP95" s="58">
        <v>-130.00635</v>
      </c>
      <c r="BQ95" s="31">
        <v>1</v>
      </c>
      <c r="BS95" s="14" t="s">
        <v>583</v>
      </c>
      <c r="BT95" s="14" t="s">
        <v>564</v>
      </c>
      <c r="BU95" s="14" t="s">
        <v>1048</v>
      </c>
      <c r="BV95" s="14" t="s">
        <v>564</v>
      </c>
      <c r="BW95" s="14" t="s">
        <v>564</v>
      </c>
      <c r="BX95" s="14" t="s">
        <v>564</v>
      </c>
      <c r="BY95" s="14" t="s">
        <v>564</v>
      </c>
      <c r="BZ95" s="14" t="s">
        <v>564</v>
      </c>
      <c r="CA95" s="158" t="s">
        <v>196</v>
      </c>
      <c r="CB95" s="14" t="s">
        <v>196</v>
      </c>
      <c r="CC95" s="14" t="s">
        <v>564</v>
      </c>
      <c r="CD95" s="14" t="s">
        <v>196</v>
      </c>
      <c r="CE95" s="14" t="s">
        <v>196</v>
      </c>
      <c r="CF95" s="14" t="s">
        <v>1862</v>
      </c>
      <c r="CG95" s="14" t="s">
        <v>565</v>
      </c>
      <c r="CH95" s="158" t="s">
        <v>206</v>
      </c>
      <c r="CI95" s="14" t="s">
        <v>196</v>
      </c>
      <c r="CJ95" s="14" t="s">
        <v>1866</v>
      </c>
      <c r="CK95" s="14" t="s">
        <v>196</v>
      </c>
      <c r="CL95" s="14" t="s">
        <v>196</v>
      </c>
      <c r="CM95" s="14" t="s">
        <v>564</v>
      </c>
      <c r="CN95" s="14" t="s">
        <v>196</v>
      </c>
      <c r="CO95" s="14" t="s">
        <v>196</v>
      </c>
      <c r="CQ95" s="1"/>
      <c r="CR95" s="1"/>
      <c r="CS95" s="1"/>
      <c r="CW95" s="77">
        <v>831</v>
      </c>
      <c r="CX95" s="35" t="s">
        <v>583</v>
      </c>
      <c r="CY95" s="63" t="s">
        <v>1955</v>
      </c>
      <c r="CZ95" s="52" t="str">
        <f t="shared" si="32"/>
        <v/>
      </c>
      <c r="DA95" s="52" t="str">
        <f t="shared" si="31"/>
        <v/>
      </c>
      <c r="DB95" s="32" t="str">
        <f t="shared" si="31"/>
        <v/>
      </c>
      <c r="DC95" s="32" t="str">
        <f t="shared" si="31"/>
        <v/>
      </c>
      <c r="DD95" s="50" t="str">
        <f t="shared" si="31"/>
        <v/>
      </c>
      <c r="DE95" s="32" t="str">
        <f t="shared" si="31"/>
        <v/>
      </c>
      <c r="DF95" s="44" t="str">
        <f t="shared" si="31"/>
        <v/>
      </c>
      <c r="DG95" s="44" t="str">
        <f t="shared" si="31"/>
        <v/>
      </c>
      <c r="DH95" s="44" t="str">
        <f t="shared" si="31"/>
        <v/>
      </c>
      <c r="DI95" s="44" t="str">
        <f t="shared" si="31"/>
        <v/>
      </c>
      <c r="DJ95" s="44" t="str">
        <f t="shared" si="31"/>
        <v/>
      </c>
      <c r="DK95" s="44" t="str">
        <f t="shared" si="31"/>
        <v/>
      </c>
      <c r="DL95" s="44" t="str">
        <f t="shared" si="31"/>
        <v/>
      </c>
      <c r="DM95" s="44" t="str">
        <f t="shared" si="31"/>
        <v/>
      </c>
      <c r="DN95" s="32" t="str">
        <f t="shared" si="31"/>
        <v/>
      </c>
      <c r="DO95" s="44" t="str">
        <f t="shared" si="31"/>
        <v/>
      </c>
      <c r="DP95" s="86" t="str">
        <f t="shared" si="21"/>
        <v/>
      </c>
      <c r="DQ95" s="42" t="str">
        <f t="shared" si="21"/>
        <v/>
      </c>
      <c r="DR95" s="42" t="str">
        <f t="shared" si="21"/>
        <v/>
      </c>
      <c r="DS95" s="42" t="str">
        <f t="shared" si="21"/>
        <v/>
      </c>
      <c r="DT95" s="42" t="str">
        <f t="shared" si="21"/>
        <v/>
      </c>
      <c r="DU95" s="43" t="str">
        <f t="shared" si="21"/>
        <v/>
      </c>
      <c r="DV95" s="50" t="str">
        <f t="shared" si="21"/>
        <v/>
      </c>
      <c r="DW95" s="50" t="str">
        <f t="shared" si="21"/>
        <v/>
      </c>
      <c r="DX95" s="50" t="str">
        <f t="shared" si="21"/>
        <v/>
      </c>
      <c r="DY95" s="50" t="str">
        <f t="shared" si="21"/>
        <v/>
      </c>
      <c r="DZ95" s="56" t="str">
        <f t="shared" si="19"/>
        <v/>
      </c>
      <c r="EA95" s="102" t="str">
        <f t="shared" si="19"/>
        <v/>
      </c>
      <c r="EB95" s="71" t="str">
        <f t="shared" si="19"/>
        <v/>
      </c>
      <c r="EC95" s="56" t="str">
        <f t="shared" si="19"/>
        <v/>
      </c>
      <c r="ED95" s="56" t="str">
        <f t="shared" si="19"/>
        <v/>
      </c>
      <c r="EE95" s="56" t="str">
        <f t="shared" si="19"/>
        <v/>
      </c>
      <c r="EF95" s="56" t="str">
        <f t="shared" si="19"/>
        <v/>
      </c>
      <c r="EG95" s="56" t="str">
        <f t="shared" si="19"/>
        <v/>
      </c>
      <c r="EH95" s="56" t="str">
        <f t="shared" si="19"/>
        <v/>
      </c>
      <c r="EI95" s="56" t="str">
        <f t="shared" si="19"/>
        <v/>
      </c>
      <c r="EJ95" s="52" t="str">
        <f t="shared" si="19"/>
        <v/>
      </c>
      <c r="EK95" s="56" t="str">
        <f t="shared" si="19"/>
        <v/>
      </c>
      <c r="EL95" s="56" t="str">
        <f t="shared" si="19"/>
        <v/>
      </c>
      <c r="EM95" s="56" t="str">
        <f t="shared" si="19"/>
        <v/>
      </c>
      <c r="EN95" s="56"/>
      <c r="EO95" s="56"/>
      <c r="EP95" s="56"/>
      <c r="EQ95" s="56"/>
      <c r="ER95" s="56"/>
      <c r="ES95" s="56">
        <v>9.1899999999999996E-2</v>
      </c>
      <c r="ET95" s="56">
        <v>25</v>
      </c>
      <c r="EU95" s="86"/>
      <c r="EV95" s="56"/>
      <c r="EW95" s="56"/>
      <c r="EX95" s="56" t="str">
        <f t="shared" si="30"/>
        <v/>
      </c>
      <c r="EY95" s="56" t="str">
        <f t="shared" si="30"/>
        <v/>
      </c>
      <c r="EZ95" s="56"/>
      <c r="FA95" s="56" t="str">
        <f t="shared" si="13"/>
        <v/>
      </c>
      <c r="FB95" s="56" t="str">
        <f t="shared" si="13"/>
        <v/>
      </c>
      <c r="FC95" s="56" t="str">
        <f t="shared" si="13"/>
        <v/>
      </c>
      <c r="FD95" s="56" t="str">
        <f t="shared" si="13"/>
        <v/>
      </c>
      <c r="FE95" s="56" t="str">
        <f t="shared" si="13"/>
        <v/>
      </c>
      <c r="FF95" s="56" t="str">
        <f t="shared" si="13"/>
        <v/>
      </c>
      <c r="FG95" s="56" t="str">
        <f t="shared" si="20"/>
        <v/>
      </c>
      <c r="FH95" s="56" t="str">
        <f t="shared" si="20"/>
        <v/>
      </c>
      <c r="FI95" s="56" t="str">
        <f t="shared" si="20"/>
        <v/>
      </c>
      <c r="FJ95" s="31" t="str">
        <f t="shared" si="20"/>
        <v/>
      </c>
      <c r="FK95" s="90" t="str">
        <f t="shared" si="20"/>
        <v/>
      </c>
      <c r="FL95" s="93" t="str">
        <f t="shared" si="20"/>
        <v/>
      </c>
    </row>
    <row r="96" spans="1:168">
      <c r="A96" s="9">
        <v>91</v>
      </c>
      <c r="B96" s="35" t="s">
        <v>255</v>
      </c>
      <c r="C96" s="129" t="s">
        <v>1955</v>
      </c>
      <c r="D96" s="63">
        <v>98.96</v>
      </c>
      <c r="E96" s="52">
        <v>561</v>
      </c>
      <c r="F96" s="52">
        <v>5.3689</v>
      </c>
      <c r="G96" s="32">
        <v>220</v>
      </c>
      <c r="H96" s="32">
        <v>232.09740713291885</v>
      </c>
      <c r="I96" s="50">
        <v>0.28599999999999998</v>
      </c>
      <c r="J96" s="40">
        <v>1.8</v>
      </c>
      <c r="K96" s="56"/>
      <c r="L96" s="56"/>
      <c r="M96" s="56"/>
      <c r="N96" s="165">
        <v>0.76817021910330063</v>
      </c>
      <c r="O96" s="44">
        <v>298.14999999999998</v>
      </c>
      <c r="P96" s="44"/>
      <c r="Q96" s="44"/>
      <c r="R96" s="44"/>
      <c r="S96" s="44"/>
      <c r="T96" s="40"/>
      <c r="U96" s="44"/>
      <c r="V96" s="40"/>
      <c r="W96" s="32">
        <v>32.030550000000005</v>
      </c>
      <c r="X96" s="40">
        <v>356.6</v>
      </c>
      <c r="Y96" s="42">
        <v>21.069170018216134</v>
      </c>
      <c r="Z96" s="42">
        <v>2927.17</v>
      </c>
      <c r="AA96" s="43">
        <v>-50.22</v>
      </c>
      <c r="AB96" s="42">
        <v>240</v>
      </c>
      <c r="AC96" s="42">
        <v>373</v>
      </c>
      <c r="AD96" s="50">
        <v>20.486991</v>
      </c>
      <c r="AE96" s="50">
        <v>231.03865999999999</v>
      </c>
      <c r="AF96" s="121">
        <v>-143.82345000000004</v>
      </c>
      <c r="AG96" s="50">
        <v>33.889578</v>
      </c>
      <c r="AH96" s="51"/>
      <c r="AI96" s="102">
        <v>10</v>
      </c>
      <c r="AJ96" s="102">
        <v>1500</v>
      </c>
      <c r="AK96" s="56"/>
      <c r="AL96" s="56"/>
      <c r="AM96" s="56"/>
      <c r="AN96" s="56"/>
      <c r="AO96" s="56"/>
      <c r="AP96" s="51"/>
      <c r="AQ96" s="120">
        <v>237.5</v>
      </c>
      <c r="AR96" s="56"/>
      <c r="AS96" s="56"/>
      <c r="AT96" s="56"/>
      <c r="AU96" s="56"/>
      <c r="AV96" s="43"/>
      <c r="AW96" s="156">
        <v>9.0700000000000003E-2</v>
      </c>
      <c r="AX96" s="43">
        <v>25</v>
      </c>
      <c r="AY96" s="43"/>
      <c r="AZ96" s="56"/>
      <c r="BA96" s="51"/>
      <c r="BB96" s="56"/>
      <c r="BC96" s="56"/>
      <c r="BD96" s="56"/>
      <c r="BE96" s="56"/>
      <c r="BF96" s="56"/>
      <c r="BG96" s="56"/>
      <c r="BH96" s="56"/>
      <c r="BI96" s="56"/>
      <c r="BJ96" s="56"/>
      <c r="BK96" s="56"/>
      <c r="BL96" s="56">
        <v>-100</v>
      </c>
      <c r="BM96" s="122">
        <v>1250</v>
      </c>
      <c r="BN96" s="119">
        <v>289</v>
      </c>
      <c r="BO96" s="9">
        <v>3</v>
      </c>
      <c r="BP96" s="58">
        <v>-129.797</v>
      </c>
      <c r="BQ96" s="31">
        <v>1</v>
      </c>
      <c r="BS96" s="14" t="s">
        <v>255</v>
      </c>
      <c r="BT96" s="14" t="s">
        <v>564</v>
      </c>
      <c r="BU96" s="14" t="s">
        <v>1048</v>
      </c>
      <c r="BV96" s="14" t="s">
        <v>564</v>
      </c>
      <c r="BW96" s="14" t="s">
        <v>564</v>
      </c>
      <c r="BX96" s="14" t="s">
        <v>564</v>
      </c>
      <c r="BY96" s="14" t="s">
        <v>564</v>
      </c>
      <c r="BZ96" s="14" t="s">
        <v>564</v>
      </c>
      <c r="CA96" s="158" t="s">
        <v>196</v>
      </c>
      <c r="CB96" s="14" t="s">
        <v>196</v>
      </c>
      <c r="CC96" s="14" t="s">
        <v>564</v>
      </c>
      <c r="CD96" s="14" t="s">
        <v>196</v>
      </c>
      <c r="CE96" s="14" t="s">
        <v>196</v>
      </c>
      <c r="CF96" s="14" t="s">
        <v>1862</v>
      </c>
      <c r="CG96" s="14" t="s">
        <v>565</v>
      </c>
      <c r="CH96" s="158" t="s">
        <v>206</v>
      </c>
      <c r="CI96" s="14" t="s">
        <v>196</v>
      </c>
      <c r="CJ96" s="14" t="s">
        <v>1866</v>
      </c>
      <c r="CK96" s="14" t="s">
        <v>196</v>
      </c>
      <c r="CL96" s="14" t="s">
        <v>196</v>
      </c>
      <c r="CM96" s="14" t="s">
        <v>564</v>
      </c>
      <c r="CN96" s="14" t="s">
        <v>196</v>
      </c>
      <c r="CO96" s="14" t="s">
        <v>196</v>
      </c>
      <c r="CQ96" s="1"/>
      <c r="CR96" s="1"/>
      <c r="CS96" s="1"/>
      <c r="CW96" s="77">
        <v>833</v>
      </c>
      <c r="CX96" s="35" t="s">
        <v>255</v>
      </c>
      <c r="CY96" s="63" t="s">
        <v>1955</v>
      </c>
      <c r="CZ96" s="52" t="str">
        <f t="shared" si="32"/>
        <v/>
      </c>
      <c r="DA96" s="52" t="str">
        <f t="shared" si="31"/>
        <v/>
      </c>
      <c r="DB96" s="32" t="str">
        <f t="shared" si="31"/>
        <v/>
      </c>
      <c r="DC96" s="32" t="str">
        <f t="shared" si="31"/>
        <v/>
      </c>
      <c r="DD96" s="50" t="str">
        <f t="shared" si="31"/>
        <v/>
      </c>
      <c r="DE96" s="32" t="str">
        <f t="shared" si="31"/>
        <v/>
      </c>
      <c r="DF96" s="44" t="str">
        <f t="shared" si="31"/>
        <v/>
      </c>
      <c r="DG96" s="44" t="str">
        <f t="shared" si="31"/>
        <v/>
      </c>
      <c r="DH96" s="44" t="str">
        <f t="shared" si="31"/>
        <v/>
      </c>
      <c r="DI96" s="44" t="str">
        <f t="shared" si="31"/>
        <v/>
      </c>
      <c r="DJ96" s="44" t="str">
        <f t="shared" si="31"/>
        <v/>
      </c>
      <c r="DK96" s="44" t="str">
        <f t="shared" si="31"/>
        <v/>
      </c>
      <c r="DL96" s="44" t="str">
        <f t="shared" si="31"/>
        <v/>
      </c>
      <c r="DM96" s="44" t="str">
        <f t="shared" si="31"/>
        <v/>
      </c>
      <c r="DN96" s="32" t="str">
        <f t="shared" si="31"/>
        <v/>
      </c>
      <c r="DO96" s="44" t="str">
        <f t="shared" si="31"/>
        <v/>
      </c>
      <c r="DP96" s="86" t="str">
        <f t="shared" si="21"/>
        <v/>
      </c>
      <c r="DQ96" s="42" t="str">
        <f t="shared" si="21"/>
        <v/>
      </c>
      <c r="DR96" s="42" t="str">
        <f t="shared" si="21"/>
        <v/>
      </c>
      <c r="DS96" s="42" t="str">
        <f t="shared" si="21"/>
        <v/>
      </c>
      <c r="DT96" s="42" t="str">
        <f t="shared" si="21"/>
        <v/>
      </c>
      <c r="DU96" s="43" t="str">
        <f t="shared" si="21"/>
        <v/>
      </c>
      <c r="DV96" s="50" t="str">
        <f t="shared" si="21"/>
        <v/>
      </c>
      <c r="DW96" s="50" t="str">
        <f t="shared" si="21"/>
        <v/>
      </c>
      <c r="DX96" s="50" t="str">
        <f t="shared" si="21"/>
        <v/>
      </c>
      <c r="DY96" s="50" t="str">
        <f t="shared" si="21"/>
        <v/>
      </c>
      <c r="DZ96" s="56" t="str">
        <f t="shared" si="19"/>
        <v/>
      </c>
      <c r="EA96" s="71" t="str">
        <f t="shared" si="19"/>
        <v/>
      </c>
      <c r="EB96" s="71" t="str">
        <f t="shared" si="19"/>
        <v/>
      </c>
      <c r="EC96" s="56" t="str">
        <f t="shared" si="19"/>
        <v/>
      </c>
      <c r="ED96" s="56" t="str">
        <f t="shared" si="19"/>
        <v/>
      </c>
      <c r="EE96" s="56" t="str">
        <f t="shared" si="19"/>
        <v/>
      </c>
      <c r="EF96" s="56" t="str">
        <f t="shared" si="19"/>
        <v/>
      </c>
      <c r="EG96" s="56" t="str">
        <f t="shared" si="19"/>
        <v/>
      </c>
      <c r="EH96" s="56" t="str">
        <f t="shared" si="19"/>
        <v/>
      </c>
      <c r="EI96" s="56" t="str">
        <f t="shared" si="19"/>
        <v/>
      </c>
      <c r="EJ96" s="52" t="str">
        <f t="shared" si="19"/>
        <v/>
      </c>
      <c r="EK96" s="56" t="str">
        <f t="shared" si="19"/>
        <v/>
      </c>
      <c r="EL96" s="56" t="str">
        <f t="shared" si="19"/>
        <v/>
      </c>
      <c r="EM96" s="56" t="str">
        <f t="shared" si="19"/>
        <v/>
      </c>
      <c r="EN96" s="56"/>
      <c r="EO96" s="56"/>
      <c r="EP96" s="56"/>
      <c r="EQ96" s="56"/>
      <c r="ER96" s="56"/>
      <c r="ES96" s="56">
        <v>9.0700000000000003E-2</v>
      </c>
      <c r="ET96" s="56">
        <v>25</v>
      </c>
      <c r="EU96" s="86"/>
      <c r="EV96" s="56"/>
      <c r="EW96" s="56"/>
      <c r="EX96" s="56" t="str">
        <f t="shared" si="30"/>
        <v/>
      </c>
      <c r="EY96" s="56" t="str">
        <f t="shared" si="30"/>
        <v/>
      </c>
      <c r="EZ96" s="56"/>
      <c r="FA96" s="56" t="str">
        <f t="shared" si="13"/>
        <v/>
      </c>
      <c r="FB96" s="56" t="str">
        <f t="shared" si="13"/>
        <v/>
      </c>
      <c r="FC96" s="56" t="str">
        <f t="shared" si="13"/>
        <v/>
      </c>
      <c r="FD96" s="56" t="str">
        <f t="shared" si="13"/>
        <v/>
      </c>
      <c r="FE96" s="56" t="str">
        <f t="shared" si="13"/>
        <v/>
      </c>
      <c r="FF96" s="56" t="str">
        <f t="shared" si="13"/>
        <v/>
      </c>
      <c r="FG96" s="56" t="str">
        <f t="shared" si="20"/>
        <v/>
      </c>
      <c r="FH96" s="56" t="str">
        <f t="shared" si="20"/>
        <v/>
      </c>
      <c r="FI96" s="56" t="str">
        <f t="shared" si="20"/>
        <v/>
      </c>
      <c r="FJ96" s="31" t="str">
        <f t="shared" si="20"/>
        <v/>
      </c>
      <c r="FK96" s="90" t="str">
        <f t="shared" si="20"/>
        <v/>
      </c>
      <c r="FL96" s="93" t="str">
        <f t="shared" si="20"/>
        <v/>
      </c>
    </row>
    <row r="97" spans="1:168">
      <c r="A97" s="9">
        <v>92</v>
      </c>
      <c r="B97" s="35" t="s">
        <v>579</v>
      </c>
      <c r="C97" s="129"/>
      <c r="D97" s="63">
        <v>66.051000000000002</v>
      </c>
      <c r="E97" s="52">
        <v>386.6</v>
      </c>
      <c r="F97" s="52">
        <v>4.4977200000000002</v>
      </c>
      <c r="G97" s="32">
        <v>181</v>
      </c>
      <c r="H97" s="32"/>
      <c r="I97" s="50">
        <v>0.26600000000000001</v>
      </c>
      <c r="J97" s="40">
        <v>2.2999999999999998</v>
      </c>
      <c r="K97" s="56"/>
      <c r="L97" s="56"/>
      <c r="M97" s="56"/>
      <c r="N97" s="165">
        <v>0.22909885727614721</v>
      </c>
      <c r="O97" s="44">
        <v>298.14999999999998</v>
      </c>
      <c r="P97" s="44"/>
      <c r="Q97" s="44"/>
      <c r="R97" s="44"/>
      <c r="S97" s="44"/>
      <c r="T97" s="40"/>
      <c r="U97" s="44"/>
      <c r="V97" s="40"/>
      <c r="W97" s="32">
        <v>21.3537</v>
      </c>
      <c r="X97" s="40">
        <v>248.4</v>
      </c>
      <c r="Y97" s="42">
        <v>21.079870018216134</v>
      </c>
      <c r="Z97" s="42">
        <v>2095.35</v>
      </c>
      <c r="AA97" s="43">
        <v>-29.16</v>
      </c>
      <c r="AB97" s="42">
        <v>238</v>
      </c>
      <c r="AC97" s="42">
        <v>273</v>
      </c>
      <c r="AD97" s="50">
        <v>8.6754640000000016</v>
      </c>
      <c r="AE97" s="50">
        <v>239.58014000000006</v>
      </c>
      <c r="AF97" s="121">
        <v>-145.70760000000004</v>
      </c>
      <c r="AG97" s="50">
        <v>33.944009000000001</v>
      </c>
      <c r="AH97" s="51"/>
      <c r="AI97" s="102">
        <v>60</v>
      </c>
      <c r="AJ97" s="102">
        <v>1500</v>
      </c>
      <c r="AK97" s="56"/>
      <c r="AL97" s="56"/>
      <c r="AM97" s="56"/>
      <c r="AN97" s="56"/>
      <c r="AO97" s="56"/>
      <c r="AP97" s="51"/>
      <c r="AQ97" s="120">
        <v>156.19999999999999</v>
      </c>
      <c r="AR97" s="56"/>
      <c r="AS97" s="56"/>
      <c r="AT97" s="56"/>
      <c r="AU97" s="56"/>
      <c r="AV97" s="43"/>
      <c r="AW97" s="156"/>
      <c r="AX97" s="43"/>
      <c r="AY97" s="43"/>
      <c r="AZ97" s="56"/>
      <c r="BA97" s="51"/>
      <c r="BB97" s="56"/>
      <c r="BC97" s="56"/>
      <c r="BD97" s="56"/>
      <c r="BE97" s="56"/>
      <c r="BF97" s="56"/>
      <c r="BG97" s="56"/>
      <c r="BH97" s="56"/>
      <c r="BI97" s="56"/>
      <c r="BJ97" s="56"/>
      <c r="BK97" s="56"/>
      <c r="BL97" s="56">
        <v>-100</v>
      </c>
      <c r="BM97" s="122"/>
      <c r="BN97" s="119"/>
      <c r="BO97" s="9">
        <v>3</v>
      </c>
      <c r="BP97" s="58">
        <v>-494.06600000000003</v>
      </c>
      <c r="BQ97" s="31">
        <v>1</v>
      </c>
      <c r="BS97" s="14" t="s">
        <v>579</v>
      </c>
      <c r="BT97" s="14" t="s">
        <v>564</v>
      </c>
      <c r="BU97" s="14" t="s">
        <v>1048</v>
      </c>
      <c r="BV97" s="14" t="s">
        <v>564</v>
      </c>
      <c r="BW97" s="14" t="s">
        <v>564</v>
      </c>
      <c r="BX97" s="14" t="s">
        <v>564</v>
      </c>
      <c r="BY97" s="14" t="s">
        <v>196</v>
      </c>
      <c r="BZ97" s="14" t="s">
        <v>564</v>
      </c>
      <c r="CA97" s="158" t="s">
        <v>196</v>
      </c>
      <c r="CB97" s="14" t="s">
        <v>196</v>
      </c>
      <c r="CC97" s="14" t="s">
        <v>564</v>
      </c>
      <c r="CD97" s="14" t="s">
        <v>196</v>
      </c>
      <c r="CE97" s="14" t="s">
        <v>196</v>
      </c>
      <c r="CF97" s="14" t="s">
        <v>1862</v>
      </c>
      <c r="CG97" s="14" t="s">
        <v>565</v>
      </c>
      <c r="CH97" s="158" t="s">
        <v>196</v>
      </c>
      <c r="CI97" s="14" t="s">
        <v>196</v>
      </c>
      <c r="CJ97" s="14" t="s">
        <v>1866</v>
      </c>
      <c r="CK97" s="14" t="s">
        <v>196</v>
      </c>
      <c r="CL97" s="14" t="s">
        <v>196</v>
      </c>
      <c r="CM97" s="14" t="s">
        <v>564</v>
      </c>
      <c r="CN97" s="14" t="s">
        <v>196</v>
      </c>
      <c r="CO97" s="14" t="s">
        <v>196</v>
      </c>
      <c r="CQ97" s="1"/>
      <c r="CR97" s="1"/>
      <c r="CS97" s="1"/>
      <c r="CW97" s="77">
        <v>815</v>
      </c>
      <c r="CX97" s="35" t="s">
        <v>579</v>
      </c>
      <c r="CY97" s="63"/>
      <c r="CZ97" s="52" t="str">
        <f t="shared" si="32"/>
        <v/>
      </c>
      <c r="DA97" s="52" t="str">
        <f t="shared" si="31"/>
        <v/>
      </c>
      <c r="DB97" s="32" t="str">
        <f t="shared" si="31"/>
        <v/>
      </c>
      <c r="DC97" s="32" t="str">
        <f t="shared" si="31"/>
        <v/>
      </c>
      <c r="DD97" s="50" t="str">
        <f t="shared" si="31"/>
        <v/>
      </c>
      <c r="DE97" s="32" t="str">
        <f t="shared" si="31"/>
        <v/>
      </c>
      <c r="DF97" s="44" t="str">
        <f t="shared" si="31"/>
        <v/>
      </c>
      <c r="DG97" s="44" t="str">
        <f t="shared" si="31"/>
        <v/>
      </c>
      <c r="DH97" s="44" t="str">
        <f t="shared" si="31"/>
        <v/>
      </c>
      <c r="DI97" s="44" t="str">
        <f t="shared" si="31"/>
        <v/>
      </c>
      <c r="DJ97" s="44" t="str">
        <f t="shared" si="31"/>
        <v/>
      </c>
      <c r="DK97" s="44" t="str">
        <f t="shared" si="31"/>
        <v/>
      </c>
      <c r="DL97" s="44" t="str">
        <f t="shared" si="31"/>
        <v/>
      </c>
      <c r="DM97" s="44" t="str">
        <f t="shared" si="31"/>
        <v/>
      </c>
      <c r="DN97" s="32" t="str">
        <f t="shared" si="31"/>
        <v/>
      </c>
      <c r="DO97" s="44" t="str">
        <f t="shared" si="31"/>
        <v/>
      </c>
      <c r="DP97" s="86" t="str">
        <f t="shared" si="21"/>
        <v/>
      </c>
      <c r="DQ97" s="42" t="str">
        <f t="shared" si="21"/>
        <v/>
      </c>
      <c r="DR97" s="42" t="str">
        <f t="shared" si="21"/>
        <v/>
      </c>
      <c r="DS97" s="42" t="str">
        <f t="shared" si="21"/>
        <v/>
      </c>
      <c r="DT97" s="42" t="str">
        <f t="shared" si="21"/>
        <v/>
      </c>
      <c r="DU97" s="43" t="str">
        <f t="shared" ref="DU97:EF119" si="33">IF(ISBLANK(Y97),"",IF(ISNUMBER(Y97),"","not_empty"))</f>
        <v/>
      </c>
      <c r="DV97" s="50" t="str">
        <f t="shared" si="33"/>
        <v/>
      </c>
      <c r="DW97" s="50" t="str">
        <f t="shared" si="33"/>
        <v/>
      </c>
      <c r="DX97" s="50" t="str">
        <f t="shared" si="33"/>
        <v/>
      </c>
      <c r="DY97" s="50" t="str">
        <f t="shared" si="33"/>
        <v/>
      </c>
      <c r="DZ97" s="56" t="str">
        <f t="shared" si="19"/>
        <v/>
      </c>
      <c r="EA97" s="71" t="str">
        <f t="shared" si="19"/>
        <v/>
      </c>
      <c r="EB97" s="71" t="str">
        <f t="shared" si="19"/>
        <v/>
      </c>
      <c r="EC97" s="56" t="str">
        <f t="shared" si="19"/>
        <v/>
      </c>
      <c r="ED97" s="56" t="str">
        <f t="shared" si="19"/>
        <v/>
      </c>
      <c r="EE97" s="56" t="str">
        <f t="shared" si="19"/>
        <v/>
      </c>
      <c r="EF97" s="56" t="str">
        <f t="shared" si="19"/>
        <v/>
      </c>
      <c r="EG97" s="56" t="str">
        <f t="shared" si="19"/>
        <v/>
      </c>
      <c r="EH97" s="56" t="str">
        <f t="shared" si="19"/>
        <v/>
      </c>
      <c r="EI97" s="56" t="str">
        <f t="shared" si="19"/>
        <v/>
      </c>
      <c r="EJ97" s="52" t="str">
        <f t="shared" si="19"/>
        <v/>
      </c>
      <c r="EK97" s="56" t="str">
        <f t="shared" si="19"/>
        <v/>
      </c>
      <c r="EL97" s="56" t="str">
        <f t="shared" si="19"/>
        <v/>
      </c>
      <c r="EM97" s="56" t="str">
        <f t="shared" si="19"/>
        <v/>
      </c>
      <c r="EN97" s="56"/>
      <c r="EO97" s="56"/>
      <c r="EP97" s="56"/>
      <c r="EQ97" s="56"/>
      <c r="ER97" s="56"/>
      <c r="ES97" s="56"/>
      <c r="ET97" s="56"/>
      <c r="EU97" s="86"/>
      <c r="EV97" s="56"/>
      <c r="EW97" s="56"/>
      <c r="EX97" s="56" t="str">
        <f t="shared" si="30"/>
        <v/>
      </c>
      <c r="EY97" s="56" t="str">
        <f t="shared" si="30"/>
        <v/>
      </c>
      <c r="EZ97" s="56"/>
      <c r="FA97" s="56" t="str">
        <f t="shared" si="13"/>
        <v/>
      </c>
      <c r="FB97" s="56" t="str">
        <f t="shared" si="13"/>
        <v/>
      </c>
      <c r="FC97" s="56" t="str">
        <f t="shared" si="13"/>
        <v/>
      </c>
      <c r="FD97" s="56" t="str">
        <f t="shared" si="13"/>
        <v/>
      </c>
      <c r="FE97" s="56" t="str">
        <f t="shared" si="13"/>
        <v/>
      </c>
      <c r="FF97" s="56" t="str">
        <f t="shared" si="13"/>
        <v/>
      </c>
      <c r="FG97" s="56" t="str">
        <f t="shared" si="20"/>
        <v/>
      </c>
      <c r="FH97" s="56" t="str">
        <f t="shared" si="20"/>
        <v/>
      </c>
      <c r="FI97" s="56" t="str">
        <f t="shared" si="20"/>
        <v/>
      </c>
      <c r="FJ97" s="31" t="str">
        <f t="shared" si="20"/>
        <v/>
      </c>
      <c r="FK97" s="90" t="str">
        <f t="shared" si="20"/>
        <v/>
      </c>
      <c r="FL97" s="93" t="str">
        <f t="shared" si="20"/>
        <v/>
      </c>
    </row>
    <row r="98" spans="1:168">
      <c r="A98" s="9">
        <v>93</v>
      </c>
      <c r="B98" s="8" t="s">
        <v>147</v>
      </c>
      <c r="C98" s="129" t="s">
        <v>3054</v>
      </c>
      <c r="D98" s="62">
        <v>44.054000000000002</v>
      </c>
      <c r="E98" s="53">
        <v>461</v>
      </c>
      <c r="F98" s="53">
        <v>5.57</v>
      </c>
      <c r="G98" s="66">
        <v>154</v>
      </c>
      <c r="H98" s="66">
        <v>153.23752777819581</v>
      </c>
      <c r="I98" s="49">
        <v>0.30299999999999999</v>
      </c>
      <c r="J98" s="9">
        <v>2.5</v>
      </c>
      <c r="K98" s="45"/>
      <c r="L98" s="45"/>
      <c r="M98" s="45"/>
      <c r="N98" s="152">
        <v>0.21</v>
      </c>
      <c r="O98" s="45">
        <v>298.14999999999998</v>
      </c>
      <c r="P98" s="45">
        <v>-8.4069274370633984</v>
      </c>
      <c r="Q98" s="45">
        <v>32.19965734033547</v>
      </c>
      <c r="R98" s="45">
        <v>-35.08092459106598</v>
      </c>
      <c r="S98" s="45">
        <v>0</v>
      </c>
      <c r="T98" s="9">
        <v>20</v>
      </c>
      <c r="U98" s="45"/>
      <c r="V98" s="9"/>
      <c r="W98" s="9">
        <v>25.75</v>
      </c>
      <c r="X98" s="9">
        <v>293.60000000000002</v>
      </c>
      <c r="Y98" s="9">
        <v>21.140899999999998</v>
      </c>
      <c r="Z98" s="9">
        <v>2465.15</v>
      </c>
      <c r="AA98" s="45">
        <v>-37.15</v>
      </c>
      <c r="AB98" s="9">
        <v>210</v>
      </c>
      <c r="AC98" s="9">
        <v>320</v>
      </c>
      <c r="AD98" s="9">
        <v>7.7169999999999996</v>
      </c>
      <c r="AE98" s="9">
        <v>182.3</v>
      </c>
      <c r="AF98" s="45">
        <v>-100.7</v>
      </c>
      <c r="AG98" s="9">
        <v>23.8</v>
      </c>
      <c r="AH98" s="9">
        <v>0</v>
      </c>
      <c r="AI98" s="45">
        <v>80</v>
      </c>
      <c r="AJ98" s="48">
        <v>1500</v>
      </c>
      <c r="AK98" s="45"/>
      <c r="AL98" s="45"/>
      <c r="AM98" s="45"/>
      <c r="AN98" s="45"/>
      <c r="AO98" s="45"/>
      <c r="AP98" s="49">
        <v>3.22</v>
      </c>
      <c r="AQ98" s="45">
        <v>155</v>
      </c>
      <c r="AR98" s="45"/>
      <c r="AS98" s="45"/>
      <c r="AT98" s="45"/>
      <c r="AU98" s="45"/>
      <c r="AV98" s="45"/>
      <c r="AW98" s="152"/>
      <c r="AX98" s="45"/>
      <c r="AY98" s="45"/>
      <c r="AZ98" s="45"/>
      <c r="BA98" s="9"/>
      <c r="BB98" s="45"/>
      <c r="BC98" s="45"/>
      <c r="BD98" s="45"/>
      <c r="BE98" s="45"/>
      <c r="BF98" s="45"/>
      <c r="BG98" s="45"/>
      <c r="BH98" s="45"/>
      <c r="BI98" s="45"/>
      <c r="BJ98" s="45"/>
      <c r="BK98" s="60"/>
      <c r="BL98" s="45">
        <v>0</v>
      </c>
      <c r="BM98" s="45">
        <v>778</v>
      </c>
      <c r="BN98" s="45">
        <v>293</v>
      </c>
      <c r="BO98" s="9">
        <v>3</v>
      </c>
      <c r="BP98" s="9">
        <v>166.5</v>
      </c>
      <c r="BQ98" s="59">
        <v>1</v>
      </c>
      <c r="BS98" s="14" t="s">
        <v>147</v>
      </c>
      <c r="BT98" s="14" t="s">
        <v>202</v>
      </c>
      <c r="BU98" s="14" t="s">
        <v>1048</v>
      </c>
      <c r="BV98" s="14" t="s">
        <v>203</v>
      </c>
      <c r="BW98" s="14" t="s">
        <v>202</v>
      </c>
      <c r="BX98" s="14" t="s">
        <v>200</v>
      </c>
      <c r="BY98" s="14" t="s">
        <v>200</v>
      </c>
      <c r="BZ98" s="14" t="s">
        <v>204</v>
      </c>
      <c r="CA98" s="158" t="s">
        <v>1951</v>
      </c>
      <c r="CB98" s="14" t="s">
        <v>196</v>
      </c>
      <c r="CC98" s="14" t="s">
        <v>202</v>
      </c>
      <c r="CD98" s="14" t="s">
        <v>196</v>
      </c>
      <c r="CE98" s="14" t="s">
        <v>196</v>
      </c>
      <c r="CF98" s="14" t="s">
        <v>1862</v>
      </c>
      <c r="CG98" s="14" t="s">
        <v>191</v>
      </c>
      <c r="CH98" s="158" t="s">
        <v>196</v>
      </c>
      <c r="CI98" s="14" t="s">
        <v>196</v>
      </c>
      <c r="CJ98" s="14" t="s">
        <v>1866</v>
      </c>
      <c r="CK98" s="14" t="s">
        <v>196</v>
      </c>
      <c r="CL98" s="14" t="s">
        <v>196</v>
      </c>
      <c r="CM98" s="14" t="s">
        <v>75</v>
      </c>
      <c r="CN98" s="14" t="s">
        <v>75</v>
      </c>
      <c r="CO98" s="14" t="s">
        <v>75</v>
      </c>
      <c r="CQ98" s="1"/>
      <c r="CR98" s="1"/>
      <c r="CS98" s="1"/>
      <c r="CW98" s="9">
        <v>483</v>
      </c>
      <c r="CX98" s="8" t="s">
        <v>147</v>
      </c>
      <c r="CY98" s="62"/>
      <c r="CZ98" s="53" t="str">
        <f t="shared" si="32"/>
        <v/>
      </c>
      <c r="DA98" s="53" t="str">
        <f t="shared" si="31"/>
        <v/>
      </c>
      <c r="DB98" s="66" t="str">
        <f t="shared" si="31"/>
        <v/>
      </c>
      <c r="DC98" s="66" t="str">
        <f t="shared" si="31"/>
        <v/>
      </c>
      <c r="DD98" s="49" t="str">
        <f t="shared" si="31"/>
        <v/>
      </c>
      <c r="DE98" s="9" t="str">
        <f t="shared" si="31"/>
        <v/>
      </c>
      <c r="DF98" s="45" t="str">
        <f t="shared" si="31"/>
        <v/>
      </c>
      <c r="DG98" s="45" t="str">
        <f t="shared" si="31"/>
        <v/>
      </c>
      <c r="DH98" s="45" t="str">
        <f t="shared" si="31"/>
        <v/>
      </c>
      <c r="DI98" s="45" t="str">
        <f t="shared" si="31"/>
        <v/>
      </c>
      <c r="DJ98" s="45" t="str">
        <f t="shared" si="31"/>
        <v/>
      </c>
      <c r="DK98" s="45" t="str">
        <f t="shared" si="31"/>
        <v/>
      </c>
      <c r="DL98" s="45" t="str">
        <f t="shared" si="31"/>
        <v/>
      </c>
      <c r="DM98" s="45" t="str">
        <f t="shared" si="31"/>
        <v/>
      </c>
      <c r="DN98" s="9" t="str">
        <f t="shared" si="31"/>
        <v/>
      </c>
      <c r="DO98" s="45" t="str">
        <f t="shared" si="31"/>
        <v/>
      </c>
      <c r="DP98" s="30" t="str">
        <f t="shared" si="31"/>
        <v/>
      </c>
      <c r="DQ98" s="9" t="str">
        <f t="shared" ref="DQ98:EC129" si="34">IF(ISBLANK(U98),"",IF(ISNUMBER(U98),"","not_empty"))</f>
        <v/>
      </c>
      <c r="DR98" s="9" t="str">
        <f t="shared" si="34"/>
        <v/>
      </c>
      <c r="DS98" s="9" t="str">
        <f t="shared" si="34"/>
        <v/>
      </c>
      <c r="DT98" s="9" t="str">
        <f t="shared" si="34"/>
        <v/>
      </c>
      <c r="DU98" s="45" t="str">
        <f t="shared" si="33"/>
        <v/>
      </c>
      <c r="DV98" s="9" t="str">
        <f t="shared" si="33"/>
        <v/>
      </c>
      <c r="DW98" s="9" t="str">
        <f t="shared" si="33"/>
        <v/>
      </c>
      <c r="DX98" s="9" t="str">
        <f t="shared" si="33"/>
        <v/>
      </c>
      <c r="DY98" s="9" t="str">
        <f t="shared" si="33"/>
        <v/>
      </c>
      <c r="DZ98" s="45" t="str">
        <f t="shared" si="19"/>
        <v/>
      </c>
      <c r="EA98" s="9" t="str">
        <f t="shared" si="19"/>
        <v/>
      </c>
      <c r="EB98" s="41" t="str">
        <f t="shared" si="19"/>
        <v/>
      </c>
      <c r="EC98" s="45" t="str">
        <f t="shared" si="19"/>
        <v/>
      </c>
      <c r="ED98" s="45" t="str">
        <f t="shared" si="19"/>
        <v/>
      </c>
      <c r="EE98" s="45" t="str">
        <f t="shared" si="19"/>
        <v/>
      </c>
      <c r="EF98" s="45" t="str">
        <f t="shared" si="19"/>
        <v/>
      </c>
      <c r="EG98" s="45" t="str">
        <f t="shared" si="19"/>
        <v/>
      </c>
      <c r="EH98" s="45" t="str">
        <f t="shared" si="19"/>
        <v/>
      </c>
      <c r="EI98" s="57" t="str">
        <f t="shared" si="19"/>
        <v/>
      </c>
      <c r="EJ98" s="9" t="str">
        <f t="shared" si="19"/>
        <v/>
      </c>
      <c r="EK98" s="45" t="str">
        <f t="shared" si="19"/>
        <v/>
      </c>
      <c r="EL98" s="45" t="str">
        <f t="shared" si="19"/>
        <v/>
      </c>
      <c r="EM98" s="45" t="str">
        <f t="shared" si="19"/>
        <v/>
      </c>
      <c r="EN98" s="45"/>
      <c r="EO98" s="45"/>
      <c r="EP98" s="45"/>
      <c r="EQ98" s="45"/>
      <c r="ER98" s="45"/>
      <c r="ES98" s="45"/>
      <c r="ET98" s="45"/>
      <c r="EU98" s="30"/>
      <c r="EV98" s="45"/>
      <c r="EW98" s="45"/>
      <c r="EX98" s="45" t="str">
        <f t="shared" si="30"/>
        <v/>
      </c>
      <c r="EY98" s="45" t="str">
        <f t="shared" si="30"/>
        <v/>
      </c>
      <c r="EZ98" s="45"/>
      <c r="FA98" s="45" t="str">
        <f t="shared" si="13"/>
        <v/>
      </c>
      <c r="FB98" s="45" t="str">
        <f t="shared" si="13"/>
        <v/>
      </c>
      <c r="FC98" s="45" t="str">
        <f t="shared" si="13"/>
        <v/>
      </c>
      <c r="FD98" s="45" t="str">
        <f t="shared" si="13"/>
        <v/>
      </c>
      <c r="FE98" s="45" t="str">
        <f t="shared" si="13"/>
        <v/>
      </c>
      <c r="FF98" s="45" t="str">
        <f t="shared" si="13"/>
        <v/>
      </c>
      <c r="FG98" s="45" t="str">
        <f t="shared" si="20"/>
        <v/>
      </c>
      <c r="FH98" s="60" t="str">
        <f t="shared" si="20"/>
        <v/>
      </c>
      <c r="FI98" s="45" t="str">
        <f t="shared" si="20"/>
        <v/>
      </c>
      <c r="FJ98" s="9" t="str">
        <f t="shared" si="20"/>
        <v/>
      </c>
      <c r="FK98" s="61" t="str">
        <f t="shared" si="20"/>
        <v/>
      </c>
      <c r="FL98" s="92" t="str">
        <f t="shared" si="20"/>
        <v/>
      </c>
    </row>
    <row r="99" spans="1:168">
      <c r="A99" s="9">
        <v>94</v>
      </c>
      <c r="B99" s="35" t="s">
        <v>256</v>
      </c>
      <c r="C99" s="129"/>
      <c r="D99" s="63">
        <v>44.054000000000002</v>
      </c>
      <c r="E99" s="52">
        <v>469</v>
      </c>
      <c r="F99" s="52">
        <v>7.1923000000000004</v>
      </c>
      <c r="G99" s="32">
        <v>140</v>
      </c>
      <c r="H99" s="32">
        <v>134.51663160375429</v>
      </c>
      <c r="I99" s="50">
        <v>0.2</v>
      </c>
      <c r="J99" s="40">
        <v>1.9</v>
      </c>
      <c r="K99" s="56"/>
      <c r="L99" s="56"/>
      <c r="M99" s="56"/>
      <c r="N99" s="165">
        <v>0.24376787164647024</v>
      </c>
      <c r="O99" s="44">
        <v>298.14999999999998</v>
      </c>
      <c r="P99" s="44"/>
      <c r="Q99" s="44"/>
      <c r="R99" s="44"/>
      <c r="S99" s="44"/>
      <c r="T99" s="40"/>
      <c r="U99" s="44"/>
      <c r="V99" s="40"/>
      <c r="W99" s="32">
        <v>25.624440000000003</v>
      </c>
      <c r="X99" s="40">
        <v>283.5</v>
      </c>
      <c r="Y99" s="42">
        <v>21.632770018216132</v>
      </c>
      <c r="Z99" s="42">
        <v>2567.61</v>
      </c>
      <c r="AA99" s="43">
        <v>-29.01</v>
      </c>
      <c r="AB99" s="42">
        <v>200</v>
      </c>
      <c r="AC99" s="42">
        <v>310</v>
      </c>
      <c r="AD99" s="50">
        <v>-7.5198520000000011</v>
      </c>
      <c r="AE99" s="50">
        <v>222.24596000000003</v>
      </c>
      <c r="AF99" s="121">
        <v>-125.65187000000003</v>
      </c>
      <c r="AG99" s="50">
        <v>25.917530000000006</v>
      </c>
      <c r="AH99" s="51"/>
      <c r="AI99" s="102">
        <v>150</v>
      </c>
      <c r="AJ99" s="102">
        <v>1500</v>
      </c>
      <c r="AK99" s="56"/>
      <c r="AL99" s="56"/>
      <c r="AM99" s="56"/>
      <c r="AN99" s="56"/>
      <c r="AO99" s="56"/>
      <c r="AP99" s="51"/>
      <c r="AQ99" s="120">
        <v>161</v>
      </c>
      <c r="AR99" s="56"/>
      <c r="AS99" s="56"/>
      <c r="AT99" s="56"/>
      <c r="AU99" s="56"/>
      <c r="AV99" s="56"/>
      <c r="AW99" s="154"/>
      <c r="AX99" s="56"/>
      <c r="AY99" s="56"/>
      <c r="AZ99" s="56"/>
      <c r="BA99" s="51"/>
      <c r="BB99" s="56"/>
      <c r="BC99" s="56"/>
      <c r="BD99" s="56"/>
      <c r="BE99" s="56"/>
      <c r="BF99" s="56"/>
      <c r="BG99" s="56"/>
      <c r="BH99" s="56"/>
      <c r="BI99" s="56"/>
      <c r="BJ99" s="56"/>
      <c r="BK99" s="56"/>
      <c r="BL99" s="56">
        <v>-100</v>
      </c>
      <c r="BM99" s="122">
        <v>899</v>
      </c>
      <c r="BN99" s="119">
        <v>273</v>
      </c>
      <c r="BO99" s="9">
        <v>3</v>
      </c>
      <c r="BP99" s="58">
        <v>-52.672460000000001</v>
      </c>
      <c r="BQ99" s="31">
        <v>1</v>
      </c>
      <c r="BS99" s="14" t="s">
        <v>256</v>
      </c>
      <c r="BT99" s="14" t="s">
        <v>564</v>
      </c>
      <c r="BU99" s="14" t="s">
        <v>1048</v>
      </c>
      <c r="BV99" s="14" t="s">
        <v>564</v>
      </c>
      <c r="BW99" s="14" t="s">
        <v>564</v>
      </c>
      <c r="BX99" s="14" t="s">
        <v>564</v>
      </c>
      <c r="BY99" s="14" t="s">
        <v>564</v>
      </c>
      <c r="BZ99" s="14" t="s">
        <v>564</v>
      </c>
      <c r="CA99" s="158" t="s">
        <v>196</v>
      </c>
      <c r="CB99" s="14" t="s">
        <v>196</v>
      </c>
      <c r="CC99" s="14" t="s">
        <v>564</v>
      </c>
      <c r="CD99" s="14" t="s">
        <v>196</v>
      </c>
      <c r="CE99" s="14" t="s">
        <v>196</v>
      </c>
      <c r="CF99" s="14" t="s">
        <v>1862</v>
      </c>
      <c r="CG99" s="14" t="s">
        <v>565</v>
      </c>
      <c r="CH99" s="158" t="s">
        <v>196</v>
      </c>
      <c r="CI99" s="14" t="s">
        <v>196</v>
      </c>
      <c r="CJ99" s="14" t="s">
        <v>1866</v>
      </c>
      <c r="CK99" s="14" t="s">
        <v>196</v>
      </c>
      <c r="CL99" s="14" t="s">
        <v>196</v>
      </c>
      <c r="CM99" s="14" t="s">
        <v>564</v>
      </c>
      <c r="CN99" s="14" t="s">
        <v>196</v>
      </c>
      <c r="CO99" s="14" t="s">
        <v>196</v>
      </c>
      <c r="CQ99" s="1"/>
      <c r="CR99" s="1"/>
      <c r="CS99" s="1"/>
      <c r="CW99" s="9">
        <v>451</v>
      </c>
      <c r="CX99" s="35" t="s">
        <v>256</v>
      </c>
      <c r="CY99" s="63"/>
      <c r="CZ99" s="52" t="str">
        <f t="shared" si="32"/>
        <v/>
      </c>
      <c r="DA99" s="52" t="str">
        <f t="shared" si="31"/>
        <v/>
      </c>
      <c r="DB99" s="32" t="str">
        <f t="shared" si="31"/>
        <v/>
      </c>
      <c r="DC99" s="32" t="str">
        <f t="shared" si="31"/>
        <v/>
      </c>
      <c r="DD99" s="50" t="str">
        <f t="shared" si="31"/>
        <v/>
      </c>
      <c r="DE99" s="32" t="str">
        <f t="shared" si="31"/>
        <v/>
      </c>
      <c r="DF99" s="44" t="str">
        <f t="shared" si="31"/>
        <v/>
      </c>
      <c r="DG99" s="44" t="str">
        <f t="shared" si="31"/>
        <v/>
      </c>
      <c r="DH99" s="44" t="str">
        <f t="shared" si="31"/>
        <v/>
      </c>
      <c r="DI99" s="44" t="str">
        <f t="shared" si="31"/>
        <v/>
      </c>
      <c r="DJ99" s="44" t="str">
        <f t="shared" si="31"/>
        <v/>
      </c>
      <c r="DK99" s="44" t="str">
        <f t="shared" si="31"/>
        <v/>
      </c>
      <c r="DL99" s="44" t="str">
        <f t="shared" si="31"/>
        <v/>
      </c>
      <c r="DM99" s="44" t="str">
        <f t="shared" si="31"/>
        <v/>
      </c>
      <c r="DN99" s="32" t="str">
        <f t="shared" si="31"/>
        <v/>
      </c>
      <c r="DO99" s="44" t="str">
        <f t="shared" si="31"/>
        <v/>
      </c>
      <c r="DP99" s="86" t="str">
        <f t="shared" si="31"/>
        <v/>
      </c>
      <c r="DQ99" s="42" t="str">
        <f t="shared" si="34"/>
        <v/>
      </c>
      <c r="DR99" s="42" t="str">
        <f t="shared" si="34"/>
        <v/>
      </c>
      <c r="DS99" s="42" t="str">
        <f t="shared" si="34"/>
        <v/>
      </c>
      <c r="DT99" s="42" t="str">
        <f t="shared" si="34"/>
        <v/>
      </c>
      <c r="DU99" s="43" t="str">
        <f t="shared" si="33"/>
        <v/>
      </c>
      <c r="DV99" s="50" t="str">
        <f t="shared" si="33"/>
        <v/>
      </c>
      <c r="DW99" s="50" t="str">
        <f t="shared" si="33"/>
        <v/>
      </c>
      <c r="DX99" s="50" t="str">
        <f t="shared" si="33"/>
        <v/>
      </c>
      <c r="DY99" s="50" t="str">
        <f t="shared" si="33"/>
        <v/>
      </c>
      <c r="DZ99" s="56" t="str">
        <f t="shared" si="19"/>
        <v/>
      </c>
      <c r="EA99" s="71" t="str">
        <f t="shared" si="19"/>
        <v/>
      </c>
      <c r="EB99" s="71" t="str">
        <f t="shared" si="19"/>
        <v/>
      </c>
      <c r="EC99" s="56" t="str">
        <f t="shared" si="19"/>
        <v/>
      </c>
      <c r="ED99" s="56" t="str">
        <f t="shared" si="19"/>
        <v/>
      </c>
      <c r="EE99" s="56" t="str">
        <f t="shared" si="19"/>
        <v/>
      </c>
      <c r="EF99" s="56" t="str">
        <f t="shared" si="19"/>
        <v/>
      </c>
      <c r="EG99" s="56" t="str">
        <f t="shared" ref="EG99:EM136" si="35">IF(ISBLANK(AK99),"",IF(ISNUMBER(AK99),"","not_empty"))</f>
        <v/>
      </c>
      <c r="EH99" s="56" t="str">
        <f t="shared" si="35"/>
        <v/>
      </c>
      <c r="EI99" s="56" t="str">
        <f t="shared" si="35"/>
        <v/>
      </c>
      <c r="EJ99" s="52" t="str">
        <f t="shared" si="35"/>
        <v/>
      </c>
      <c r="EK99" s="56" t="str">
        <f t="shared" si="35"/>
        <v/>
      </c>
      <c r="EL99" s="56" t="str">
        <f t="shared" si="35"/>
        <v/>
      </c>
      <c r="EM99" s="56" t="str">
        <f t="shared" si="35"/>
        <v/>
      </c>
      <c r="EN99" s="56"/>
      <c r="EO99" s="56"/>
      <c r="EP99" s="56"/>
      <c r="EQ99" s="56"/>
      <c r="ER99" s="56"/>
      <c r="ES99" s="56"/>
      <c r="ET99" s="56"/>
      <c r="EU99" s="86"/>
      <c r="EV99" s="56"/>
      <c r="EW99" s="56"/>
      <c r="EX99" s="56" t="str">
        <f t="shared" si="30"/>
        <v/>
      </c>
      <c r="EY99" s="56" t="str">
        <f t="shared" si="30"/>
        <v/>
      </c>
      <c r="EZ99" s="56"/>
      <c r="FA99" s="56" t="str">
        <f t="shared" si="13"/>
        <v/>
      </c>
      <c r="FB99" s="56" t="str">
        <f t="shared" si="13"/>
        <v/>
      </c>
      <c r="FC99" s="56" t="str">
        <f t="shared" si="13"/>
        <v/>
      </c>
      <c r="FD99" s="56" t="str">
        <f t="shared" si="13"/>
        <v/>
      </c>
      <c r="FE99" s="56" t="str">
        <f t="shared" si="13"/>
        <v/>
      </c>
      <c r="FF99" s="56" t="str">
        <f t="shared" si="13"/>
        <v/>
      </c>
      <c r="FG99" s="56" t="str">
        <f t="shared" si="20"/>
        <v/>
      </c>
      <c r="FH99" s="56" t="str">
        <f t="shared" si="20"/>
        <v/>
      </c>
      <c r="FI99" s="56" t="str">
        <f t="shared" si="20"/>
        <v/>
      </c>
      <c r="FJ99" s="31" t="str">
        <f t="shared" si="20"/>
        <v/>
      </c>
      <c r="FK99" s="90" t="str">
        <f t="shared" si="20"/>
        <v/>
      </c>
      <c r="FL99" s="93" t="str">
        <f t="shared" si="20"/>
        <v/>
      </c>
    </row>
    <row r="100" spans="1:168">
      <c r="A100" s="9">
        <v>95</v>
      </c>
      <c r="B100" s="8" t="s">
        <v>635</v>
      </c>
      <c r="C100" s="129" t="s">
        <v>2596</v>
      </c>
      <c r="D100" s="62">
        <v>60.052</v>
      </c>
      <c r="E100" s="53">
        <v>594.4</v>
      </c>
      <c r="F100" s="53">
        <v>5.78</v>
      </c>
      <c r="G100" s="66">
        <v>171</v>
      </c>
      <c r="H100" s="66">
        <v>177.95351179978715</v>
      </c>
      <c r="I100" s="49">
        <v>0.45400000000000001</v>
      </c>
      <c r="J100" s="9">
        <v>3</v>
      </c>
      <c r="K100" s="45">
        <v>9.1549000000000005E-2</v>
      </c>
      <c r="L100" s="45">
        <v>4.7E-2</v>
      </c>
      <c r="M100" s="45">
        <v>0.16700000000000001</v>
      </c>
      <c r="N100" s="152">
        <v>0.90200000000000002</v>
      </c>
      <c r="O100" s="45">
        <v>293.14999999999998</v>
      </c>
      <c r="P100" s="45">
        <v>-3.5366475997351463</v>
      </c>
      <c r="Q100" s="45">
        <v>7.9594605207331286</v>
      </c>
      <c r="R100" s="45">
        <v>8.7500151649280618</v>
      </c>
      <c r="S100" s="45">
        <v>20</v>
      </c>
      <c r="T100" s="9">
        <v>100</v>
      </c>
      <c r="U100" s="45"/>
      <c r="V100" s="9"/>
      <c r="W100" s="9">
        <v>23.7</v>
      </c>
      <c r="X100" s="9">
        <v>391.1</v>
      </c>
      <c r="Y100" s="9">
        <v>21.700800000000001</v>
      </c>
      <c r="Z100" s="9">
        <v>3405.57</v>
      </c>
      <c r="AA100" s="45">
        <v>-56.34</v>
      </c>
      <c r="AB100" s="9">
        <v>290</v>
      </c>
      <c r="AC100" s="9">
        <v>430</v>
      </c>
      <c r="AD100" s="9">
        <v>4.84</v>
      </c>
      <c r="AE100" s="9">
        <v>254.9</v>
      </c>
      <c r="AF100" s="45">
        <v>-175.3</v>
      </c>
      <c r="AG100" s="45">
        <v>49.49</v>
      </c>
      <c r="AH100" s="9">
        <v>0</v>
      </c>
      <c r="AI100" s="45">
        <v>70</v>
      </c>
      <c r="AJ100" s="45">
        <v>1500</v>
      </c>
      <c r="AK100" s="45">
        <v>1.97</v>
      </c>
      <c r="AL100" s="45">
        <v>0</v>
      </c>
      <c r="AM100" s="45">
        <v>3.7000000000000002E-3</v>
      </c>
      <c r="AN100" s="45">
        <v>-25</v>
      </c>
      <c r="AO100" s="45">
        <v>25</v>
      </c>
      <c r="AP100" s="49">
        <v>11.72</v>
      </c>
      <c r="AQ100" s="45">
        <v>298.69</v>
      </c>
      <c r="AR100" s="45">
        <v>9.0999999999999993E-6</v>
      </c>
      <c r="AS100" s="45">
        <v>15</v>
      </c>
      <c r="AT100" s="45"/>
      <c r="AU100" s="45">
        <v>0</v>
      </c>
      <c r="AV100" s="45">
        <v>100</v>
      </c>
      <c r="AW100" s="152">
        <v>0.10639999999999999</v>
      </c>
      <c r="AX100" s="45">
        <v>0</v>
      </c>
      <c r="AY100" s="45">
        <v>1.75</v>
      </c>
      <c r="AZ100" s="45">
        <v>-20</v>
      </c>
      <c r="BA100" s="9">
        <v>100</v>
      </c>
      <c r="BB100" s="45"/>
      <c r="BC100" s="45"/>
      <c r="BD100" s="45"/>
      <c r="BE100" s="45"/>
      <c r="BF100" s="45"/>
      <c r="BG100" s="45">
        <v>0.38900000000000001</v>
      </c>
      <c r="BH100" s="45"/>
      <c r="BI100" s="45">
        <v>20</v>
      </c>
      <c r="BJ100" s="45"/>
      <c r="BK100" s="60"/>
      <c r="BL100" s="45">
        <v>0</v>
      </c>
      <c r="BM100" s="45">
        <v>1049</v>
      </c>
      <c r="BN100" s="45">
        <v>293</v>
      </c>
      <c r="BO100" s="9">
        <v>3</v>
      </c>
      <c r="BP100" s="9">
        <v>-435.2</v>
      </c>
      <c r="BQ100" s="59">
        <v>1</v>
      </c>
      <c r="BS100" s="14" t="s">
        <v>176</v>
      </c>
      <c r="BT100" s="14" t="s">
        <v>202</v>
      </c>
      <c r="BU100" s="14" t="s">
        <v>1048</v>
      </c>
      <c r="BV100" s="14" t="s">
        <v>203</v>
      </c>
      <c r="BW100" s="14" t="s">
        <v>202</v>
      </c>
      <c r="BX100" s="14" t="s">
        <v>200</v>
      </c>
      <c r="BY100" s="14" t="s">
        <v>200</v>
      </c>
      <c r="BZ100" s="14" t="s">
        <v>204</v>
      </c>
      <c r="CA100" s="158" t="s">
        <v>1951</v>
      </c>
      <c r="CB100" s="14" t="s">
        <v>196</v>
      </c>
      <c r="CC100" s="14" t="s">
        <v>202</v>
      </c>
      <c r="CD100" s="14" t="s">
        <v>75</v>
      </c>
      <c r="CE100" s="14" t="s">
        <v>196</v>
      </c>
      <c r="CF100" s="14" t="s">
        <v>75</v>
      </c>
      <c r="CG100" s="14" t="s">
        <v>191</v>
      </c>
      <c r="CH100" s="158" t="s">
        <v>1954</v>
      </c>
      <c r="CI100" s="14" t="s">
        <v>75</v>
      </c>
      <c r="CJ100" s="14" t="s">
        <v>1866</v>
      </c>
      <c r="CK100" s="14" t="s">
        <v>75</v>
      </c>
      <c r="CL100" s="14" t="s">
        <v>75</v>
      </c>
      <c r="CM100" s="14" t="s">
        <v>75</v>
      </c>
      <c r="CN100" s="14" t="s">
        <v>75</v>
      </c>
      <c r="CO100" s="14" t="s">
        <v>75</v>
      </c>
      <c r="CQ100" s="1"/>
      <c r="CR100" s="1"/>
      <c r="CS100" s="1"/>
      <c r="CW100" s="9">
        <v>503</v>
      </c>
      <c r="CX100" s="8" t="s">
        <v>635</v>
      </c>
      <c r="CY100" s="62"/>
      <c r="CZ100" s="53" t="str">
        <f t="shared" si="32"/>
        <v/>
      </c>
      <c r="DA100" s="53" t="str">
        <f t="shared" si="31"/>
        <v/>
      </c>
      <c r="DB100" s="66" t="str">
        <f t="shared" si="31"/>
        <v/>
      </c>
      <c r="DC100" s="66" t="str">
        <f t="shared" si="31"/>
        <v/>
      </c>
      <c r="DD100" s="49" t="str">
        <f t="shared" si="31"/>
        <v/>
      </c>
      <c r="DE100" s="9" t="str">
        <f t="shared" si="31"/>
        <v/>
      </c>
      <c r="DF100" s="45" t="str">
        <f t="shared" si="31"/>
        <v/>
      </c>
      <c r="DG100" s="45" t="str">
        <f t="shared" si="31"/>
        <v/>
      </c>
      <c r="DH100" s="45" t="str">
        <f t="shared" si="31"/>
        <v/>
      </c>
      <c r="DI100" s="45" t="str">
        <f t="shared" si="31"/>
        <v/>
      </c>
      <c r="DJ100" s="45" t="str">
        <f t="shared" si="31"/>
        <v/>
      </c>
      <c r="DK100" s="45" t="str">
        <f t="shared" si="31"/>
        <v/>
      </c>
      <c r="DL100" s="45" t="str">
        <f t="shared" si="31"/>
        <v/>
      </c>
      <c r="DM100" s="45" t="str">
        <f t="shared" si="31"/>
        <v/>
      </c>
      <c r="DN100" s="9" t="str">
        <f t="shared" si="31"/>
        <v/>
      </c>
      <c r="DO100" s="45" t="str">
        <f t="shared" si="31"/>
        <v/>
      </c>
      <c r="DP100" s="30" t="str">
        <f t="shared" si="31"/>
        <v/>
      </c>
      <c r="DQ100" s="9" t="str">
        <f t="shared" si="34"/>
        <v/>
      </c>
      <c r="DR100" s="9" t="str">
        <f t="shared" si="34"/>
        <v/>
      </c>
      <c r="DS100" s="9" t="str">
        <f t="shared" si="34"/>
        <v/>
      </c>
      <c r="DT100" s="9" t="str">
        <f t="shared" si="34"/>
        <v/>
      </c>
      <c r="DU100" s="45" t="str">
        <f t="shared" si="33"/>
        <v/>
      </c>
      <c r="DV100" s="9" t="str">
        <f t="shared" si="33"/>
        <v/>
      </c>
      <c r="DW100" s="9" t="str">
        <f t="shared" si="33"/>
        <v/>
      </c>
      <c r="DX100" s="9" t="str">
        <f t="shared" si="33"/>
        <v/>
      </c>
      <c r="DY100" s="9" t="str">
        <f t="shared" si="33"/>
        <v/>
      </c>
      <c r="DZ100" s="45" t="str">
        <f t="shared" si="33"/>
        <v/>
      </c>
      <c r="EA100" s="45" t="str">
        <f t="shared" si="33"/>
        <v/>
      </c>
      <c r="EB100" s="9" t="str">
        <f t="shared" si="33"/>
        <v/>
      </c>
      <c r="EC100" s="45" t="str">
        <f t="shared" si="33"/>
        <v/>
      </c>
      <c r="ED100" s="45" t="str">
        <f t="shared" si="33"/>
        <v/>
      </c>
      <c r="EE100" s="45" t="str">
        <f t="shared" si="33"/>
        <v/>
      </c>
      <c r="EF100" s="45" t="str">
        <f t="shared" si="33"/>
        <v/>
      </c>
      <c r="EG100" s="45" t="str">
        <f t="shared" si="35"/>
        <v/>
      </c>
      <c r="EH100" s="45" t="str">
        <f t="shared" si="35"/>
        <v/>
      </c>
      <c r="EI100" s="57" t="str">
        <f t="shared" si="35"/>
        <v/>
      </c>
      <c r="EJ100" s="9" t="str">
        <f t="shared" si="35"/>
        <v/>
      </c>
      <c r="EK100" s="45" t="str">
        <f t="shared" si="35"/>
        <v/>
      </c>
      <c r="EL100" s="45" t="str">
        <f t="shared" si="35"/>
        <v/>
      </c>
      <c r="EM100" s="45" t="str">
        <f t="shared" si="35"/>
        <v/>
      </c>
      <c r="EN100" s="45">
        <v>9.0999999999999993E-6</v>
      </c>
      <c r="EO100" s="45">
        <v>15</v>
      </c>
      <c r="EP100" s="45"/>
      <c r="EQ100" s="45">
        <v>0</v>
      </c>
      <c r="ER100" s="45">
        <v>100</v>
      </c>
      <c r="ES100" s="45">
        <v>0.10639999999999999</v>
      </c>
      <c r="ET100" s="45">
        <v>0</v>
      </c>
      <c r="EU100" s="30">
        <v>1.75</v>
      </c>
      <c r="EV100" s="45">
        <v>-20</v>
      </c>
      <c r="EW100" s="45">
        <v>100</v>
      </c>
      <c r="EX100" s="45" t="str">
        <f t="shared" si="30"/>
        <v/>
      </c>
      <c r="EY100" s="45" t="str">
        <f t="shared" si="30"/>
        <v/>
      </c>
      <c r="EZ100" s="45"/>
      <c r="FA100" s="45" t="str">
        <f t="shared" si="13"/>
        <v/>
      </c>
      <c r="FB100" s="45" t="str">
        <f t="shared" si="13"/>
        <v/>
      </c>
      <c r="FC100" s="45" t="str">
        <f t="shared" si="13"/>
        <v/>
      </c>
      <c r="FD100" s="45" t="str">
        <f t="shared" ref="FD100:FI149" si="36">IF(ISBLANK(BH100),"",IF(ISNUMBER(BH100),"","not_empty"))</f>
        <v/>
      </c>
      <c r="FE100" s="45" t="str">
        <f t="shared" si="36"/>
        <v/>
      </c>
      <c r="FF100" s="45" t="str">
        <f t="shared" si="36"/>
        <v/>
      </c>
      <c r="FG100" s="45" t="str">
        <f t="shared" si="20"/>
        <v/>
      </c>
      <c r="FH100" s="60" t="str">
        <f t="shared" si="20"/>
        <v/>
      </c>
      <c r="FI100" s="45" t="str">
        <f t="shared" si="20"/>
        <v/>
      </c>
      <c r="FJ100" s="9" t="str">
        <f t="shared" si="20"/>
        <v/>
      </c>
      <c r="FK100" s="61" t="str">
        <f t="shared" si="20"/>
        <v/>
      </c>
      <c r="FL100" s="92" t="str">
        <f t="shared" si="20"/>
        <v/>
      </c>
    </row>
    <row r="101" spans="1:168">
      <c r="A101" s="9">
        <v>96</v>
      </c>
      <c r="B101" s="35" t="s">
        <v>257</v>
      </c>
      <c r="C101" s="129" t="s">
        <v>2596</v>
      </c>
      <c r="D101" s="63">
        <v>60.052</v>
      </c>
      <c r="E101" s="52">
        <v>487.2</v>
      </c>
      <c r="F101" s="52">
        <v>5.9969600000000005</v>
      </c>
      <c r="G101" s="32">
        <v>172</v>
      </c>
      <c r="H101" s="32">
        <v>169.05498756654211</v>
      </c>
      <c r="I101" s="50">
        <v>0.252</v>
      </c>
      <c r="J101" s="40">
        <v>1.8</v>
      </c>
      <c r="K101" s="56"/>
      <c r="L101" s="56"/>
      <c r="M101" s="56"/>
      <c r="N101" s="165">
        <v>0.32451595750897544</v>
      </c>
      <c r="O101" s="44">
        <v>298.14999999999998</v>
      </c>
      <c r="P101" s="44">
        <v>-9.013733520330458E-2</v>
      </c>
      <c r="Q101" s="44">
        <v>-13.825410396470557</v>
      </c>
      <c r="R101" s="44">
        <v>32.13344797334198</v>
      </c>
      <c r="S101" s="44">
        <v>0</v>
      </c>
      <c r="T101" s="40">
        <v>30</v>
      </c>
      <c r="U101" s="44"/>
      <c r="V101" s="40"/>
      <c r="W101" s="32">
        <v>28.220380000000002</v>
      </c>
      <c r="X101" s="40">
        <v>304.89999999999998</v>
      </c>
      <c r="Y101" s="42">
        <v>21.403170018216134</v>
      </c>
      <c r="Z101" s="42">
        <v>2590.87</v>
      </c>
      <c r="AA101" s="43">
        <v>-42.6</v>
      </c>
      <c r="AB101" s="42">
        <v>225</v>
      </c>
      <c r="AC101" s="42">
        <v>324</v>
      </c>
      <c r="AD101" s="50">
        <v>1.4319540000000002</v>
      </c>
      <c r="AE101" s="50">
        <v>270.01963000000006</v>
      </c>
      <c r="AF101" s="121">
        <v>-194.94672</v>
      </c>
      <c r="AG101" s="50">
        <v>57.026940000000003</v>
      </c>
      <c r="AH101" s="51"/>
      <c r="AI101" s="102">
        <v>90</v>
      </c>
      <c r="AJ101" s="102">
        <v>1500</v>
      </c>
      <c r="AK101" s="56"/>
      <c r="AL101" s="56"/>
      <c r="AM101" s="56"/>
      <c r="AN101" s="56"/>
      <c r="AO101" s="56"/>
      <c r="AP101" s="51"/>
      <c r="AQ101" s="120">
        <v>174.2</v>
      </c>
      <c r="AR101" s="56"/>
      <c r="AS101" s="56"/>
      <c r="AT101" s="56"/>
      <c r="AU101" s="56"/>
      <c r="AV101" s="56"/>
      <c r="AW101" s="154"/>
      <c r="AX101" s="56"/>
      <c r="AY101" s="56"/>
      <c r="AZ101" s="56"/>
      <c r="BA101" s="51"/>
      <c r="BB101" s="56"/>
      <c r="BC101" s="56"/>
      <c r="BD101" s="56"/>
      <c r="BE101" s="56"/>
      <c r="BF101" s="56"/>
      <c r="BG101" s="56"/>
      <c r="BH101" s="56"/>
      <c r="BI101" s="56"/>
      <c r="BJ101" s="56"/>
      <c r="BK101" s="56"/>
      <c r="BL101" s="56">
        <v>-100</v>
      </c>
      <c r="BM101" s="122">
        <v>974</v>
      </c>
      <c r="BN101" s="119">
        <v>293</v>
      </c>
      <c r="BO101" s="9">
        <v>3</v>
      </c>
      <c r="BP101" s="58">
        <v>-350.03320000000002</v>
      </c>
      <c r="BQ101" s="31">
        <v>1</v>
      </c>
      <c r="BS101" s="14" t="s">
        <v>257</v>
      </c>
      <c r="BT101" s="14" t="s">
        <v>564</v>
      </c>
      <c r="BU101" s="14" t="s">
        <v>1048</v>
      </c>
      <c r="BV101" s="14" t="s">
        <v>564</v>
      </c>
      <c r="BW101" s="14" t="s">
        <v>564</v>
      </c>
      <c r="BX101" s="14" t="s">
        <v>564</v>
      </c>
      <c r="BY101" s="14" t="s">
        <v>564</v>
      </c>
      <c r="BZ101" s="14" t="s">
        <v>564</v>
      </c>
      <c r="CA101" s="158" t="s">
        <v>1951</v>
      </c>
      <c r="CB101" s="14" t="s">
        <v>196</v>
      </c>
      <c r="CC101" s="14" t="s">
        <v>564</v>
      </c>
      <c r="CD101" s="14" t="s">
        <v>196</v>
      </c>
      <c r="CE101" s="14" t="s">
        <v>196</v>
      </c>
      <c r="CF101" s="14" t="s">
        <v>1862</v>
      </c>
      <c r="CG101" s="14" t="s">
        <v>565</v>
      </c>
      <c r="CH101" s="158" t="s">
        <v>196</v>
      </c>
      <c r="CI101" s="14" t="s">
        <v>196</v>
      </c>
      <c r="CJ101" s="14" t="s">
        <v>1866</v>
      </c>
      <c r="CK101" s="14" t="s">
        <v>196</v>
      </c>
      <c r="CL101" s="14" t="s">
        <v>196</v>
      </c>
      <c r="CM101" s="14" t="s">
        <v>564</v>
      </c>
      <c r="CN101" s="14" t="s">
        <v>196</v>
      </c>
      <c r="CO101" s="14" t="s">
        <v>196</v>
      </c>
      <c r="CQ101" s="1"/>
      <c r="CR101" s="1"/>
      <c r="CS101" s="1"/>
      <c r="CW101" s="9">
        <v>516</v>
      </c>
      <c r="CX101" s="35" t="s">
        <v>257</v>
      </c>
      <c r="CY101" s="63"/>
      <c r="CZ101" s="52" t="str">
        <f t="shared" si="32"/>
        <v/>
      </c>
      <c r="DA101" s="52" t="str">
        <f t="shared" si="31"/>
        <v/>
      </c>
      <c r="DB101" s="32" t="str">
        <f t="shared" si="31"/>
        <v/>
      </c>
      <c r="DC101" s="32" t="str">
        <f t="shared" si="31"/>
        <v/>
      </c>
      <c r="DD101" s="50" t="str">
        <f t="shared" si="31"/>
        <v/>
      </c>
      <c r="DE101" s="32" t="str">
        <f t="shared" si="31"/>
        <v/>
      </c>
      <c r="DF101" s="44" t="str">
        <f t="shared" si="31"/>
        <v/>
      </c>
      <c r="DG101" s="44" t="str">
        <f t="shared" si="31"/>
        <v/>
      </c>
      <c r="DH101" s="44" t="str">
        <f t="shared" si="31"/>
        <v/>
      </c>
      <c r="DI101" s="44" t="str">
        <f t="shared" si="31"/>
        <v/>
      </c>
      <c r="DJ101" s="44" t="str">
        <f t="shared" si="31"/>
        <v/>
      </c>
      <c r="DK101" s="44" t="str">
        <f t="shared" si="31"/>
        <v/>
      </c>
      <c r="DL101" s="44" t="str">
        <f t="shared" si="31"/>
        <v/>
      </c>
      <c r="DM101" s="44" t="str">
        <f t="shared" si="31"/>
        <v/>
      </c>
      <c r="DN101" s="32" t="str">
        <f t="shared" si="31"/>
        <v/>
      </c>
      <c r="DO101" s="44" t="str">
        <f t="shared" si="31"/>
        <v/>
      </c>
      <c r="DP101" s="86" t="str">
        <f t="shared" si="31"/>
        <v/>
      </c>
      <c r="DQ101" s="42" t="str">
        <f t="shared" si="34"/>
        <v/>
      </c>
      <c r="DR101" s="42" t="str">
        <f t="shared" si="34"/>
        <v/>
      </c>
      <c r="DS101" s="42" t="str">
        <f t="shared" si="34"/>
        <v/>
      </c>
      <c r="DT101" s="42" t="str">
        <f t="shared" si="34"/>
        <v/>
      </c>
      <c r="DU101" s="43" t="str">
        <f t="shared" si="33"/>
        <v/>
      </c>
      <c r="DV101" s="50" t="str">
        <f t="shared" si="33"/>
        <v/>
      </c>
      <c r="DW101" s="50" t="str">
        <f t="shared" si="33"/>
        <v/>
      </c>
      <c r="DX101" s="50" t="str">
        <f t="shared" si="33"/>
        <v/>
      </c>
      <c r="DY101" s="50" t="str">
        <f t="shared" si="33"/>
        <v/>
      </c>
      <c r="DZ101" s="56" t="str">
        <f t="shared" si="33"/>
        <v/>
      </c>
      <c r="EA101" s="71" t="str">
        <f t="shared" si="33"/>
        <v/>
      </c>
      <c r="EB101" s="71" t="str">
        <f t="shared" si="33"/>
        <v/>
      </c>
      <c r="EC101" s="56" t="str">
        <f t="shared" si="33"/>
        <v/>
      </c>
      <c r="ED101" s="56" t="str">
        <f t="shared" si="33"/>
        <v/>
      </c>
      <c r="EE101" s="56" t="str">
        <f t="shared" si="33"/>
        <v/>
      </c>
      <c r="EF101" s="56" t="str">
        <f t="shared" si="33"/>
        <v/>
      </c>
      <c r="EG101" s="56" t="str">
        <f t="shared" si="35"/>
        <v/>
      </c>
      <c r="EH101" s="56" t="str">
        <f t="shared" si="35"/>
        <v/>
      </c>
      <c r="EI101" s="56" t="str">
        <f t="shared" si="35"/>
        <v/>
      </c>
      <c r="EJ101" s="52" t="str">
        <f t="shared" si="35"/>
        <v/>
      </c>
      <c r="EK101" s="56" t="str">
        <f t="shared" si="35"/>
        <v/>
      </c>
      <c r="EL101" s="56" t="str">
        <f t="shared" si="35"/>
        <v/>
      </c>
      <c r="EM101" s="56" t="str">
        <f t="shared" si="35"/>
        <v/>
      </c>
      <c r="EN101" s="56"/>
      <c r="EO101" s="56"/>
      <c r="EP101" s="56"/>
      <c r="EQ101" s="56"/>
      <c r="ER101" s="56"/>
      <c r="ES101" s="56"/>
      <c r="ET101" s="56"/>
      <c r="EU101" s="86"/>
      <c r="EV101" s="56"/>
      <c r="EW101" s="56"/>
      <c r="EX101" s="56" t="str">
        <f t="shared" ref="EX101:EY116" si="37">IF(ISBLANK(BB101),"",IF(ISNUMBER(BB101),"","not_empty"))</f>
        <v/>
      </c>
      <c r="EY101" s="56" t="str">
        <f t="shared" si="37"/>
        <v/>
      </c>
      <c r="EZ101" s="56"/>
      <c r="FA101" s="56" t="str">
        <f t="shared" ref="FA101:FF164" si="38">IF(ISBLANK(BE101),"",IF(ISNUMBER(BE101),"","not_empty"))</f>
        <v/>
      </c>
      <c r="FB101" s="56" t="str">
        <f t="shared" si="38"/>
        <v/>
      </c>
      <c r="FC101" s="56" t="str">
        <f t="shared" si="38"/>
        <v/>
      </c>
      <c r="FD101" s="56" t="str">
        <f t="shared" si="36"/>
        <v/>
      </c>
      <c r="FE101" s="56" t="str">
        <f t="shared" si="36"/>
        <v/>
      </c>
      <c r="FF101" s="56" t="str">
        <f t="shared" si="36"/>
        <v/>
      </c>
      <c r="FG101" s="56" t="str">
        <f t="shared" si="20"/>
        <v/>
      </c>
      <c r="FH101" s="56" t="str">
        <f t="shared" si="20"/>
        <v/>
      </c>
      <c r="FI101" s="56" t="str">
        <f t="shared" si="20"/>
        <v/>
      </c>
      <c r="FJ101" s="31" t="str">
        <f t="shared" si="20"/>
        <v/>
      </c>
      <c r="FK101" s="90" t="str">
        <f t="shared" si="20"/>
        <v/>
      </c>
      <c r="FL101" s="93" t="str">
        <f t="shared" si="20"/>
        <v/>
      </c>
    </row>
    <row r="102" spans="1:168">
      <c r="A102" s="9">
        <v>97</v>
      </c>
      <c r="B102" s="35" t="s">
        <v>258</v>
      </c>
      <c r="C102" s="129" t="s">
        <v>3055</v>
      </c>
      <c r="D102" s="63">
        <v>108.96599999999999</v>
      </c>
      <c r="E102" s="52">
        <v>503.8</v>
      </c>
      <c r="F102" s="52">
        <v>6.2299499999999997</v>
      </c>
      <c r="G102" s="32">
        <v>215</v>
      </c>
      <c r="H102" s="32">
        <v>207.45818626622838</v>
      </c>
      <c r="I102" s="50">
        <v>0.254</v>
      </c>
      <c r="J102" s="40">
        <v>2</v>
      </c>
      <c r="K102" s="56"/>
      <c r="L102" s="56"/>
      <c r="M102" s="56"/>
      <c r="N102" s="165">
        <v>0.36745996907241807</v>
      </c>
      <c r="O102" s="44">
        <v>298.14999999999998</v>
      </c>
      <c r="P102" s="44">
        <v>-5.302109302396623</v>
      </c>
      <c r="Q102" s="44">
        <v>16.999093156632515</v>
      </c>
      <c r="R102" s="44">
        <v>-12.151936783562089</v>
      </c>
      <c r="S102" s="44">
        <v>20</v>
      </c>
      <c r="T102" s="40">
        <v>140</v>
      </c>
      <c r="U102" s="44"/>
      <c r="V102" s="40"/>
      <c r="W102" s="32">
        <v>26.503710000000002</v>
      </c>
      <c r="X102" s="40">
        <v>311.5</v>
      </c>
      <c r="Y102" s="42">
        <v>20.826570018216131</v>
      </c>
      <c r="Z102" s="42">
        <v>2511.6799999999998</v>
      </c>
      <c r="AA102" s="43">
        <v>-41.44</v>
      </c>
      <c r="AB102" s="42">
        <v>226</v>
      </c>
      <c r="AC102" s="42">
        <v>333</v>
      </c>
      <c r="AD102" s="50">
        <v>6.6573300000000009</v>
      </c>
      <c r="AE102" s="50">
        <v>234.80696</v>
      </c>
      <c r="AF102" s="121">
        <v>-147.25679000000002</v>
      </c>
      <c r="AG102" s="50">
        <v>38.043082000000005</v>
      </c>
      <c r="AH102" s="51"/>
      <c r="AI102" s="102">
        <v>70</v>
      </c>
      <c r="AJ102" s="102">
        <v>1500</v>
      </c>
      <c r="AK102" s="56"/>
      <c r="AL102" s="56"/>
      <c r="AM102" s="56"/>
      <c r="AN102" s="56"/>
      <c r="AO102" s="56"/>
      <c r="AP102" s="51"/>
      <c r="AQ102" s="120">
        <v>154.6</v>
      </c>
      <c r="AR102" s="56"/>
      <c r="AS102" s="56"/>
      <c r="AT102" s="56"/>
      <c r="AU102" s="56"/>
      <c r="AV102" s="56"/>
      <c r="AW102" s="154"/>
      <c r="AX102" s="56"/>
      <c r="AY102" s="56"/>
      <c r="AZ102" s="56"/>
      <c r="BA102" s="51"/>
      <c r="BB102" s="56"/>
      <c r="BC102" s="56"/>
      <c r="BD102" s="56"/>
      <c r="BE102" s="56"/>
      <c r="BF102" s="56"/>
      <c r="BG102" s="56"/>
      <c r="BH102" s="56"/>
      <c r="BI102" s="56"/>
      <c r="BJ102" s="56"/>
      <c r="BK102" s="56"/>
      <c r="BL102" s="56">
        <v>-100</v>
      </c>
      <c r="BM102" s="122">
        <v>1451</v>
      </c>
      <c r="BN102" s="119">
        <v>298</v>
      </c>
      <c r="BO102" s="9">
        <v>3</v>
      </c>
      <c r="BP102" s="58">
        <v>-64.06110000000001</v>
      </c>
      <c r="BQ102" s="31">
        <v>1</v>
      </c>
      <c r="BS102" s="14" t="s">
        <v>258</v>
      </c>
      <c r="BT102" s="14" t="s">
        <v>564</v>
      </c>
      <c r="BU102" s="14" t="s">
        <v>1048</v>
      </c>
      <c r="BV102" s="14" t="s">
        <v>564</v>
      </c>
      <c r="BW102" s="14" t="s">
        <v>564</v>
      </c>
      <c r="BX102" s="14" t="s">
        <v>564</v>
      </c>
      <c r="BY102" s="14" t="s">
        <v>564</v>
      </c>
      <c r="BZ102" s="14" t="s">
        <v>564</v>
      </c>
      <c r="CA102" s="158" t="s">
        <v>1951</v>
      </c>
      <c r="CB102" s="14" t="s">
        <v>196</v>
      </c>
      <c r="CC102" s="14" t="s">
        <v>564</v>
      </c>
      <c r="CD102" s="14" t="s">
        <v>196</v>
      </c>
      <c r="CE102" s="14" t="s">
        <v>196</v>
      </c>
      <c r="CF102" s="14" t="s">
        <v>1862</v>
      </c>
      <c r="CG102" s="14" t="s">
        <v>565</v>
      </c>
      <c r="CH102" s="158" t="s">
        <v>196</v>
      </c>
      <c r="CI102" s="14" t="s">
        <v>196</v>
      </c>
      <c r="CJ102" s="14" t="s">
        <v>1866</v>
      </c>
      <c r="CK102" s="14" t="s">
        <v>196</v>
      </c>
      <c r="CL102" s="14" t="s">
        <v>196</v>
      </c>
      <c r="CM102" s="14" t="s">
        <v>564</v>
      </c>
      <c r="CN102" s="14" t="s">
        <v>196</v>
      </c>
      <c r="CO102" s="14" t="s">
        <v>196</v>
      </c>
      <c r="CQ102" s="1"/>
      <c r="CR102" s="1"/>
      <c r="CS102" s="1"/>
      <c r="CW102" s="77">
        <v>874</v>
      </c>
      <c r="CX102" s="35" t="s">
        <v>258</v>
      </c>
      <c r="CY102" s="63"/>
      <c r="CZ102" s="52" t="str">
        <f t="shared" si="32"/>
        <v/>
      </c>
      <c r="DA102" s="52" t="str">
        <f t="shared" si="31"/>
        <v/>
      </c>
      <c r="DB102" s="32" t="str">
        <f t="shared" si="31"/>
        <v/>
      </c>
      <c r="DC102" s="32" t="str">
        <f t="shared" si="31"/>
        <v/>
      </c>
      <c r="DD102" s="50" t="str">
        <f t="shared" si="31"/>
        <v/>
      </c>
      <c r="DE102" s="32" t="str">
        <f t="shared" si="31"/>
        <v/>
      </c>
      <c r="DF102" s="44" t="str">
        <f t="shared" si="31"/>
        <v/>
      </c>
      <c r="DG102" s="44" t="str">
        <f t="shared" si="31"/>
        <v/>
      </c>
      <c r="DH102" s="44" t="str">
        <f t="shared" si="31"/>
        <v/>
      </c>
      <c r="DI102" s="44" t="str">
        <f t="shared" si="31"/>
        <v/>
      </c>
      <c r="DJ102" s="44" t="str">
        <f t="shared" si="31"/>
        <v/>
      </c>
      <c r="DK102" s="44" t="str">
        <f t="shared" si="31"/>
        <v/>
      </c>
      <c r="DL102" s="44" t="str">
        <f t="shared" ref="DL102:DL133" si="39">IF(ISBLANK(P102),"",IF(ISNUMBER(P102),"","not_empty"))</f>
        <v/>
      </c>
      <c r="DM102" s="44" t="str">
        <f t="shared" ref="DM102:DM133" si="40">IF(ISBLANK(Q102),"",IF(ISNUMBER(Q102),"","not_empty"))</f>
        <v/>
      </c>
      <c r="DN102" s="32" t="str">
        <f t="shared" ref="DN102:DN133" si="41">IF(ISBLANK(R102),"",IF(ISNUMBER(R102),"","not_empty"))</f>
        <v/>
      </c>
      <c r="DO102" s="44" t="str">
        <f t="shared" ref="DO102:DO133" si="42">IF(ISBLANK(S102),"",IF(ISNUMBER(S102),"","not_empty"))</f>
        <v/>
      </c>
      <c r="DP102" s="86" t="str">
        <f t="shared" ref="DP102:DP133" si="43">IF(ISBLANK(T102),"",IF(ISNUMBER(T102),"","not_empty"))</f>
        <v/>
      </c>
      <c r="DQ102" s="42" t="str">
        <f t="shared" si="34"/>
        <v/>
      </c>
      <c r="DR102" s="42" t="str">
        <f t="shared" si="34"/>
        <v/>
      </c>
      <c r="DS102" s="42" t="str">
        <f t="shared" si="34"/>
        <v/>
      </c>
      <c r="DT102" s="42" t="str">
        <f t="shared" si="34"/>
        <v/>
      </c>
      <c r="DU102" s="43" t="str">
        <f t="shared" si="33"/>
        <v/>
      </c>
      <c r="DV102" s="50" t="str">
        <f t="shared" si="33"/>
        <v/>
      </c>
      <c r="DW102" s="50" t="str">
        <f t="shared" si="33"/>
        <v/>
      </c>
      <c r="DX102" s="50" t="str">
        <f t="shared" si="33"/>
        <v/>
      </c>
      <c r="DY102" s="50" t="str">
        <f t="shared" si="33"/>
        <v/>
      </c>
      <c r="DZ102" s="56" t="str">
        <f t="shared" si="33"/>
        <v/>
      </c>
      <c r="EA102" s="71" t="str">
        <f t="shared" si="33"/>
        <v/>
      </c>
      <c r="EB102" s="71" t="str">
        <f t="shared" si="33"/>
        <v/>
      </c>
      <c r="EC102" s="56" t="str">
        <f t="shared" si="33"/>
        <v/>
      </c>
      <c r="ED102" s="56" t="str">
        <f t="shared" si="33"/>
        <v/>
      </c>
      <c r="EE102" s="56" t="str">
        <f t="shared" si="33"/>
        <v/>
      </c>
      <c r="EF102" s="56" t="str">
        <f t="shared" si="33"/>
        <v/>
      </c>
      <c r="EG102" s="56" t="str">
        <f t="shared" si="35"/>
        <v/>
      </c>
      <c r="EH102" s="56" t="str">
        <f t="shared" si="35"/>
        <v/>
      </c>
      <c r="EI102" s="56" t="str">
        <f t="shared" si="35"/>
        <v/>
      </c>
      <c r="EJ102" s="52" t="str">
        <f t="shared" si="35"/>
        <v/>
      </c>
      <c r="EK102" s="56" t="str">
        <f t="shared" si="35"/>
        <v/>
      </c>
      <c r="EL102" s="56" t="str">
        <f t="shared" si="35"/>
        <v/>
      </c>
      <c r="EM102" s="56" t="str">
        <f t="shared" si="35"/>
        <v/>
      </c>
      <c r="EN102" s="56"/>
      <c r="EO102" s="56"/>
      <c r="EP102" s="56"/>
      <c r="EQ102" s="56"/>
      <c r="ER102" s="56"/>
      <c r="ES102" s="56"/>
      <c r="ET102" s="56"/>
      <c r="EU102" s="86"/>
      <c r="EV102" s="56"/>
      <c r="EW102" s="56"/>
      <c r="EX102" s="56" t="str">
        <f t="shared" si="37"/>
        <v/>
      </c>
      <c r="EY102" s="56" t="str">
        <f t="shared" si="37"/>
        <v/>
      </c>
      <c r="EZ102" s="56"/>
      <c r="FA102" s="56" t="str">
        <f t="shared" si="38"/>
        <v/>
      </c>
      <c r="FB102" s="56" t="str">
        <f t="shared" si="38"/>
        <v/>
      </c>
      <c r="FC102" s="56" t="str">
        <f t="shared" si="38"/>
        <v/>
      </c>
      <c r="FD102" s="56" t="str">
        <f t="shared" si="36"/>
        <v/>
      </c>
      <c r="FE102" s="56" t="str">
        <f t="shared" si="36"/>
        <v/>
      </c>
      <c r="FF102" s="56" t="str">
        <f t="shared" si="36"/>
        <v/>
      </c>
      <c r="FG102" s="56" t="str">
        <f t="shared" si="20"/>
        <v/>
      </c>
      <c r="FH102" s="56" t="str">
        <f t="shared" si="20"/>
        <v/>
      </c>
      <c r="FI102" s="56" t="str">
        <f t="shared" si="20"/>
        <v/>
      </c>
      <c r="FJ102" s="31" t="str">
        <f t="shared" si="20"/>
        <v/>
      </c>
      <c r="FK102" s="90" t="str">
        <f t="shared" si="20"/>
        <v/>
      </c>
      <c r="FL102" s="93" t="str">
        <f t="shared" si="20"/>
        <v/>
      </c>
    </row>
    <row r="103" spans="1:168">
      <c r="A103" s="9">
        <v>98</v>
      </c>
      <c r="B103" s="35" t="s">
        <v>259</v>
      </c>
      <c r="C103" s="129" t="s">
        <v>3056</v>
      </c>
      <c r="D103" s="63">
        <v>64.515000000000001</v>
      </c>
      <c r="E103" s="52">
        <v>460.4</v>
      </c>
      <c r="F103" s="52">
        <v>5.2675999999999998</v>
      </c>
      <c r="G103" s="32">
        <v>199</v>
      </c>
      <c r="H103" s="32">
        <v>189.70644716517427</v>
      </c>
      <c r="I103" s="50">
        <v>0.19</v>
      </c>
      <c r="J103" s="40">
        <v>2</v>
      </c>
      <c r="K103" s="56"/>
      <c r="L103" s="56"/>
      <c r="M103" s="56"/>
      <c r="N103" s="165">
        <v>0.24840985983150746</v>
      </c>
      <c r="O103" s="44">
        <v>298.14999999999998</v>
      </c>
      <c r="P103" s="44">
        <v>-4.8917666775687731</v>
      </c>
      <c r="Q103" s="44">
        <v>13.269765961667673</v>
      </c>
      <c r="R103" s="44">
        <v>-8.2464953393034239</v>
      </c>
      <c r="S103" s="44">
        <v>-20</v>
      </c>
      <c r="T103" s="40">
        <v>40</v>
      </c>
      <c r="U103" s="44">
        <v>4.8979999999999997</v>
      </c>
      <c r="V103" s="40">
        <v>300</v>
      </c>
      <c r="W103" s="32">
        <v>24.703300000000002</v>
      </c>
      <c r="X103" s="40">
        <v>285.39999999999998</v>
      </c>
      <c r="Y103" s="42">
        <v>20.872770018216134</v>
      </c>
      <c r="Z103" s="42">
        <v>2332.0100000000002</v>
      </c>
      <c r="AA103" s="43">
        <v>-36.479999999999997</v>
      </c>
      <c r="AB103" s="42">
        <v>200</v>
      </c>
      <c r="AC103" s="42">
        <v>310</v>
      </c>
      <c r="AD103" s="50">
        <v>-0.55268400000000006</v>
      </c>
      <c r="AE103" s="50">
        <v>260.64075000000003</v>
      </c>
      <c r="AF103" s="121">
        <v>-183.97678000000002</v>
      </c>
      <c r="AG103" s="50">
        <v>55.47775</v>
      </c>
      <c r="AH103" s="51"/>
      <c r="AI103" s="102">
        <v>100</v>
      </c>
      <c r="AJ103" s="102">
        <v>1500</v>
      </c>
      <c r="AK103" s="56"/>
      <c r="AL103" s="56"/>
      <c r="AM103" s="56"/>
      <c r="AN103" s="56"/>
      <c r="AO103" s="56"/>
      <c r="AP103" s="51"/>
      <c r="AQ103" s="120">
        <v>136.80000000000001</v>
      </c>
      <c r="AR103" s="56"/>
      <c r="AS103" s="56"/>
      <c r="AT103" s="56"/>
      <c r="AU103" s="56"/>
      <c r="AV103" s="56"/>
      <c r="AW103" s="154"/>
      <c r="AX103" s="56"/>
      <c r="AY103" s="56"/>
      <c r="AZ103" s="56"/>
      <c r="BA103" s="51"/>
      <c r="BB103" s="56"/>
      <c r="BC103" s="56"/>
      <c r="BD103" s="56"/>
      <c r="BE103" s="56"/>
      <c r="BF103" s="56"/>
      <c r="BG103" s="56"/>
      <c r="BH103" s="56"/>
      <c r="BI103" s="56"/>
      <c r="BJ103" s="56"/>
      <c r="BK103" s="56"/>
      <c r="BL103" s="56">
        <v>-100</v>
      </c>
      <c r="BM103" s="122">
        <v>896</v>
      </c>
      <c r="BN103" s="119">
        <v>293</v>
      </c>
      <c r="BO103" s="9">
        <v>3</v>
      </c>
      <c r="BP103" s="58">
        <v>-111.7929</v>
      </c>
      <c r="BQ103" s="31">
        <v>1</v>
      </c>
      <c r="BS103" s="14" t="s">
        <v>259</v>
      </c>
      <c r="BT103" s="14" t="s">
        <v>564</v>
      </c>
      <c r="BU103" s="14" t="s">
        <v>1048</v>
      </c>
      <c r="BV103" s="14" t="s">
        <v>564</v>
      </c>
      <c r="BW103" s="14" t="s">
        <v>564</v>
      </c>
      <c r="BX103" s="14" t="s">
        <v>564</v>
      </c>
      <c r="BY103" s="14" t="s">
        <v>564</v>
      </c>
      <c r="BZ103" s="14" t="s">
        <v>564</v>
      </c>
      <c r="CA103" s="158" t="s">
        <v>1951</v>
      </c>
      <c r="CB103" s="14" t="s">
        <v>1940</v>
      </c>
      <c r="CC103" s="14" t="s">
        <v>564</v>
      </c>
      <c r="CD103" s="14" t="s">
        <v>196</v>
      </c>
      <c r="CE103" s="14" t="s">
        <v>196</v>
      </c>
      <c r="CF103" s="14" t="s">
        <v>1862</v>
      </c>
      <c r="CG103" s="14" t="s">
        <v>565</v>
      </c>
      <c r="CH103" s="158" t="s">
        <v>196</v>
      </c>
      <c r="CI103" s="14" t="s">
        <v>196</v>
      </c>
      <c r="CJ103" s="14" t="s">
        <v>1866</v>
      </c>
      <c r="CK103" s="14" t="s">
        <v>196</v>
      </c>
      <c r="CL103" s="14" t="s">
        <v>196</v>
      </c>
      <c r="CM103" s="14" t="s">
        <v>564</v>
      </c>
      <c r="CN103" s="14" t="s">
        <v>196</v>
      </c>
      <c r="CO103" s="14" t="s">
        <v>196</v>
      </c>
      <c r="CQ103" s="1"/>
      <c r="CR103" s="1"/>
      <c r="CS103" s="1"/>
      <c r="CW103" s="77">
        <v>840</v>
      </c>
      <c r="CX103" s="35" t="s">
        <v>259</v>
      </c>
      <c r="CY103" s="63"/>
      <c r="CZ103" s="52" t="str">
        <f t="shared" si="32"/>
        <v/>
      </c>
      <c r="DA103" s="52" t="str">
        <f t="shared" si="32"/>
        <v/>
      </c>
      <c r="DB103" s="32" t="str">
        <f t="shared" si="32"/>
        <v/>
      </c>
      <c r="DC103" s="32" t="str">
        <f t="shared" si="32"/>
        <v/>
      </c>
      <c r="DD103" s="50" t="str">
        <f t="shared" si="32"/>
        <v/>
      </c>
      <c r="DE103" s="32" t="str">
        <f t="shared" si="32"/>
        <v/>
      </c>
      <c r="DF103" s="44" t="str">
        <f t="shared" si="32"/>
        <v/>
      </c>
      <c r="DG103" s="44" t="str">
        <f t="shared" si="32"/>
        <v/>
      </c>
      <c r="DH103" s="44" t="str">
        <f t="shared" si="32"/>
        <v/>
      </c>
      <c r="DI103" s="44" t="str">
        <f t="shared" si="32"/>
        <v/>
      </c>
      <c r="DJ103" s="44" t="str">
        <f t="shared" si="32"/>
        <v/>
      </c>
      <c r="DK103" s="44" t="str">
        <f t="shared" si="32"/>
        <v/>
      </c>
      <c r="DL103" s="44" t="str">
        <f t="shared" si="39"/>
        <v/>
      </c>
      <c r="DM103" s="44" t="str">
        <f t="shared" si="40"/>
        <v/>
      </c>
      <c r="DN103" s="32" t="str">
        <f t="shared" si="41"/>
        <v/>
      </c>
      <c r="DO103" s="44" t="str">
        <f t="shared" si="42"/>
        <v/>
      </c>
      <c r="DP103" s="86" t="str">
        <f t="shared" si="43"/>
        <v/>
      </c>
      <c r="DQ103" s="42" t="str">
        <f t="shared" si="34"/>
        <v/>
      </c>
      <c r="DR103" s="42" t="str">
        <f t="shared" si="34"/>
        <v/>
      </c>
      <c r="DS103" s="42" t="str">
        <f t="shared" si="34"/>
        <v/>
      </c>
      <c r="DT103" s="42" t="str">
        <f t="shared" si="34"/>
        <v/>
      </c>
      <c r="DU103" s="43" t="str">
        <f t="shared" si="33"/>
        <v/>
      </c>
      <c r="DV103" s="50" t="str">
        <f t="shared" si="33"/>
        <v/>
      </c>
      <c r="DW103" s="50" t="str">
        <f t="shared" si="33"/>
        <v/>
      </c>
      <c r="DX103" s="50" t="str">
        <f t="shared" si="33"/>
        <v/>
      </c>
      <c r="DY103" s="50" t="str">
        <f t="shared" si="33"/>
        <v/>
      </c>
      <c r="DZ103" s="56" t="str">
        <f t="shared" si="33"/>
        <v/>
      </c>
      <c r="EA103" s="71" t="str">
        <f t="shared" si="33"/>
        <v/>
      </c>
      <c r="EB103" s="71" t="str">
        <f t="shared" si="33"/>
        <v/>
      </c>
      <c r="EC103" s="56" t="str">
        <f t="shared" si="33"/>
        <v/>
      </c>
      <c r="ED103" s="56" t="str">
        <f t="shared" si="33"/>
        <v/>
      </c>
      <c r="EE103" s="56" t="str">
        <f t="shared" si="33"/>
        <v/>
      </c>
      <c r="EF103" s="56" t="str">
        <f t="shared" si="33"/>
        <v/>
      </c>
      <c r="EG103" s="56" t="str">
        <f t="shared" si="35"/>
        <v/>
      </c>
      <c r="EH103" s="56" t="str">
        <f t="shared" si="35"/>
        <v/>
      </c>
      <c r="EI103" s="56" t="str">
        <f t="shared" si="35"/>
        <v/>
      </c>
      <c r="EJ103" s="52" t="str">
        <f t="shared" si="35"/>
        <v/>
      </c>
      <c r="EK103" s="56" t="str">
        <f t="shared" si="35"/>
        <v/>
      </c>
      <c r="EL103" s="56" t="str">
        <f t="shared" si="35"/>
        <v/>
      </c>
      <c r="EM103" s="56" t="str">
        <f t="shared" si="35"/>
        <v/>
      </c>
      <c r="EN103" s="56"/>
      <c r="EO103" s="56"/>
      <c r="EP103" s="56"/>
      <c r="EQ103" s="56"/>
      <c r="ER103" s="56"/>
      <c r="ES103" s="56"/>
      <c r="ET103" s="56"/>
      <c r="EU103" s="86"/>
      <c r="EV103" s="56"/>
      <c r="EW103" s="56"/>
      <c r="EX103" s="56" t="str">
        <f t="shared" si="37"/>
        <v/>
      </c>
      <c r="EY103" s="56" t="str">
        <f t="shared" si="37"/>
        <v/>
      </c>
      <c r="EZ103" s="56"/>
      <c r="FA103" s="56" t="str">
        <f t="shared" si="38"/>
        <v/>
      </c>
      <c r="FB103" s="56" t="str">
        <f t="shared" si="38"/>
        <v/>
      </c>
      <c r="FC103" s="56" t="str">
        <f t="shared" si="38"/>
        <v/>
      </c>
      <c r="FD103" s="56" t="str">
        <f t="shared" si="36"/>
        <v/>
      </c>
      <c r="FE103" s="56" t="str">
        <f t="shared" si="36"/>
        <v/>
      </c>
      <c r="FF103" s="56" t="str">
        <f t="shared" si="36"/>
        <v/>
      </c>
      <c r="FG103" s="56" t="str">
        <f t="shared" si="20"/>
        <v/>
      </c>
      <c r="FH103" s="56" t="str">
        <f t="shared" si="20"/>
        <v/>
      </c>
      <c r="FI103" s="56" t="str">
        <f t="shared" si="20"/>
        <v/>
      </c>
      <c r="FJ103" s="31" t="str">
        <f t="shared" si="20"/>
        <v/>
      </c>
      <c r="FK103" s="90" t="str">
        <f t="shared" si="20"/>
        <v/>
      </c>
      <c r="FL103" s="93" t="str">
        <f t="shared" si="20"/>
        <v/>
      </c>
    </row>
    <row r="104" spans="1:168">
      <c r="A104" s="9">
        <v>99</v>
      </c>
      <c r="B104" s="35" t="s">
        <v>260</v>
      </c>
      <c r="C104" s="129" t="s">
        <v>3057</v>
      </c>
      <c r="D104" s="63">
        <v>48.06</v>
      </c>
      <c r="E104" s="52">
        <v>375.3</v>
      </c>
      <c r="F104" s="52">
        <v>5.0244800000000005</v>
      </c>
      <c r="G104" s="32">
        <v>169</v>
      </c>
      <c r="H104" s="32"/>
      <c r="I104" s="50">
        <v>0.23799999999999999</v>
      </c>
      <c r="J104" s="40">
        <v>2</v>
      </c>
      <c r="K104" s="56"/>
      <c r="L104" s="56"/>
      <c r="M104" s="56"/>
      <c r="N104" s="165"/>
      <c r="O104" s="44"/>
      <c r="P104" s="44"/>
      <c r="Q104" s="44"/>
      <c r="R104" s="44"/>
      <c r="S104" s="44"/>
      <c r="T104" s="40"/>
      <c r="U104" s="44"/>
      <c r="V104" s="40"/>
      <c r="W104" s="32"/>
      <c r="X104" s="40">
        <v>235.4</v>
      </c>
      <c r="Y104" s="42">
        <v>20.961370018216133</v>
      </c>
      <c r="Z104" s="42">
        <v>1966.89</v>
      </c>
      <c r="AA104" s="43">
        <v>-27</v>
      </c>
      <c r="AB104" s="42">
        <v>170</v>
      </c>
      <c r="AC104" s="42">
        <v>252</v>
      </c>
      <c r="AD104" s="50">
        <v>4.3461060000000007</v>
      </c>
      <c r="AE104" s="50">
        <v>218.01709</v>
      </c>
      <c r="AF104" s="121">
        <v>-116.56608000000001</v>
      </c>
      <c r="AG104" s="50">
        <v>24.104559000000002</v>
      </c>
      <c r="AH104" s="51"/>
      <c r="AI104" s="102">
        <v>90</v>
      </c>
      <c r="AJ104" s="102">
        <v>1500</v>
      </c>
      <c r="AK104" s="56"/>
      <c r="AL104" s="56"/>
      <c r="AM104" s="56"/>
      <c r="AN104" s="56"/>
      <c r="AO104" s="56"/>
      <c r="AP104" s="51"/>
      <c r="AQ104" s="120">
        <v>129.9</v>
      </c>
      <c r="AR104" s="56"/>
      <c r="AS104" s="56"/>
      <c r="AT104" s="56"/>
      <c r="AU104" s="56"/>
      <c r="AV104" s="56"/>
      <c r="AW104" s="154"/>
      <c r="AX104" s="56"/>
      <c r="AY104" s="56"/>
      <c r="AZ104" s="56"/>
      <c r="BA104" s="51"/>
      <c r="BB104" s="56"/>
      <c r="BC104" s="56"/>
      <c r="BD104" s="56"/>
      <c r="BE104" s="56"/>
      <c r="BF104" s="56"/>
      <c r="BG104" s="56"/>
      <c r="BH104" s="56"/>
      <c r="BI104" s="56"/>
      <c r="BJ104" s="56"/>
      <c r="BK104" s="56"/>
      <c r="BL104" s="56">
        <v>-100</v>
      </c>
      <c r="BM104" s="122"/>
      <c r="BN104" s="119"/>
      <c r="BO104" s="9">
        <v>3</v>
      </c>
      <c r="BP104" s="58">
        <v>-261.6875</v>
      </c>
      <c r="BQ104" s="31">
        <v>1</v>
      </c>
      <c r="BS104" s="14" t="s">
        <v>260</v>
      </c>
      <c r="BT104" s="14" t="s">
        <v>564</v>
      </c>
      <c r="BU104" s="14" t="s">
        <v>1048</v>
      </c>
      <c r="BV104" s="14" t="s">
        <v>564</v>
      </c>
      <c r="BW104" s="14" t="s">
        <v>564</v>
      </c>
      <c r="BX104" s="14" t="s">
        <v>196</v>
      </c>
      <c r="BY104" s="14" t="s">
        <v>196</v>
      </c>
      <c r="BZ104" s="14" t="s">
        <v>196</v>
      </c>
      <c r="CA104" s="158" t="s">
        <v>196</v>
      </c>
      <c r="CB104" s="14" t="s">
        <v>196</v>
      </c>
      <c r="CC104" s="14" t="s">
        <v>564</v>
      </c>
      <c r="CD104" s="14" t="s">
        <v>196</v>
      </c>
      <c r="CE104" s="14" t="s">
        <v>196</v>
      </c>
      <c r="CF104" s="14" t="s">
        <v>1862</v>
      </c>
      <c r="CG104" s="14" t="s">
        <v>565</v>
      </c>
      <c r="CH104" s="158" t="s">
        <v>196</v>
      </c>
      <c r="CI104" s="14" t="s">
        <v>196</v>
      </c>
      <c r="CJ104" s="14" t="s">
        <v>1866</v>
      </c>
      <c r="CK104" s="14" t="s">
        <v>196</v>
      </c>
      <c r="CL104" s="14" t="s">
        <v>196</v>
      </c>
      <c r="CM104" s="14" t="s">
        <v>564</v>
      </c>
      <c r="CN104" s="14" t="s">
        <v>196</v>
      </c>
      <c r="CO104" s="14" t="s">
        <v>196</v>
      </c>
      <c r="CQ104" s="1"/>
      <c r="CR104" s="1"/>
      <c r="CS104" s="1"/>
      <c r="CW104" s="77">
        <v>806</v>
      </c>
      <c r="CX104" s="35" t="s">
        <v>260</v>
      </c>
      <c r="CY104" s="63"/>
      <c r="CZ104" s="52" t="str">
        <f t="shared" si="32"/>
        <v/>
      </c>
      <c r="DA104" s="52" t="str">
        <f t="shared" si="32"/>
        <v/>
      </c>
      <c r="DB104" s="32" t="str">
        <f t="shared" si="32"/>
        <v/>
      </c>
      <c r="DC104" s="32" t="str">
        <f t="shared" si="32"/>
        <v/>
      </c>
      <c r="DD104" s="50" t="str">
        <f t="shared" si="32"/>
        <v/>
      </c>
      <c r="DE104" s="32" t="str">
        <f t="shared" si="32"/>
        <v/>
      </c>
      <c r="DF104" s="44" t="str">
        <f t="shared" si="32"/>
        <v/>
      </c>
      <c r="DG104" s="44" t="str">
        <f t="shared" si="32"/>
        <v/>
      </c>
      <c r="DH104" s="44" t="str">
        <f t="shared" si="32"/>
        <v/>
      </c>
      <c r="DI104" s="44" t="str">
        <f t="shared" si="32"/>
        <v/>
      </c>
      <c r="DJ104" s="44" t="str">
        <f t="shared" si="32"/>
        <v/>
      </c>
      <c r="DK104" s="44" t="str">
        <f t="shared" si="32"/>
        <v/>
      </c>
      <c r="DL104" s="44" t="str">
        <f t="shared" si="39"/>
        <v/>
      </c>
      <c r="DM104" s="44" t="str">
        <f t="shared" si="40"/>
        <v/>
      </c>
      <c r="DN104" s="32" t="str">
        <f t="shared" si="41"/>
        <v/>
      </c>
      <c r="DO104" s="44" t="str">
        <f t="shared" si="42"/>
        <v/>
      </c>
      <c r="DP104" s="86" t="str">
        <f t="shared" si="43"/>
        <v/>
      </c>
      <c r="DQ104" s="42" t="str">
        <f t="shared" si="34"/>
        <v/>
      </c>
      <c r="DR104" s="42" t="str">
        <f t="shared" si="34"/>
        <v/>
      </c>
      <c r="DS104" s="42" t="str">
        <f t="shared" si="34"/>
        <v/>
      </c>
      <c r="DT104" s="42" t="str">
        <f t="shared" si="34"/>
        <v/>
      </c>
      <c r="DU104" s="43" t="str">
        <f t="shared" si="33"/>
        <v/>
      </c>
      <c r="DV104" s="50" t="str">
        <f t="shared" si="33"/>
        <v/>
      </c>
      <c r="DW104" s="50" t="str">
        <f t="shared" si="33"/>
        <v/>
      </c>
      <c r="DX104" s="50" t="str">
        <f t="shared" si="33"/>
        <v/>
      </c>
      <c r="DY104" s="50" t="str">
        <f t="shared" si="33"/>
        <v/>
      </c>
      <c r="DZ104" s="56" t="str">
        <f t="shared" si="33"/>
        <v/>
      </c>
      <c r="EA104" s="71" t="str">
        <f t="shared" si="33"/>
        <v/>
      </c>
      <c r="EB104" s="71" t="str">
        <f t="shared" si="33"/>
        <v/>
      </c>
      <c r="EC104" s="56" t="str">
        <f t="shared" si="33"/>
        <v/>
      </c>
      <c r="ED104" s="56" t="str">
        <f t="shared" si="33"/>
        <v/>
      </c>
      <c r="EE104" s="56" t="str">
        <f t="shared" si="33"/>
        <v/>
      </c>
      <c r="EF104" s="56" t="str">
        <f t="shared" si="33"/>
        <v/>
      </c>
      <c r="EG104" s="56" t="str">
        <f t="shared" si="35"/>
        <v/>
      </c>
      <c r="EH104" s="56" t="str">
        <f t="shared" si="35"/>
        <v/>
      </c>
      <c r="EI104" s="56" t="str">
        <f t="shared" si="35"/>
        <v/>
      </c>
      <c r="EJ104" s="52" t="str">
        <f t="shared" si="35"/>
        <v/>
      </c>
      <c r="EK104" s="56" t="str">
        <f t="shared" si="35"/>
        <v/>
      </c>
      <c r="EL104" s="56" t="str">
        <f t="shared" si="35"/>
        <v/>
      </c>
      <c r="EM104" s="56" t="str">
        <f t="shared" si="35"/>
        <v/>
      </c>
      <c r="EN104" s="56"/>
      <c r="EO104" s="56"/>
      <c r="EP104" s="56"/>
      <c r="EQ104" s="56"/>
      <c r="ER104" s="56"/>
      <c r="ES104" s="56"/>
      <c r="ET104" s="56"/>
      <c r="EU104" s="86"/>
      <c r="EV104" s="56"/>
      <c r="EW104" s="56"/>
      <c r="EX104" s="56" t="str">
        <f t="shared" si="37"/>
        <v/>
      </c>
      <c r="EY104" s="56" t="str">
        <f t="shared" si="37"/>
        <v/>
      </c>
      <c r="EZ104" s="56"/>
      <c r="FA104" s="56" t="str">
        <f t="shared" si="38"/>
        <v/>
      </c>
      <c r="FB104" s="56" t="str">
        <f t="shared" si="38"/>
        <v/>
      </c>
      <c r="FC104" s="56" t="str">
        <f t="shared" si="38"/>
        <v/>
      </c>
      <c r="FD104" s="56" t="str">
        <f t="shared" si="36"/>
        <v/>
      </c>
      <c r="FE104" s="56" t="str">
        <f t="shared" si="36"/>
        <v/>
      </c>
      <c r="FF104" s="56" t="str">
        <f t="shared" si="36"/>
        <v/>
      </c>
      <c r="FG104" s="56" t="str">
        <f t="shared" si="20"/>
        <v/>
      </c>
      <c r="FH104" s="56" t="str">
        <f t="shared" si="20"/>
        <v/>
      </c>
      <c r="FI104" s="56" t="str">
        <f t="shared" si="20"/>
        <v/>
      </c>
      <c r="FJ104" s="31" t="str">
        <f t="shared" si="20"/>
        <v/>
      </c>
      <c r="FK104" s="90" t="str">
        <f t="shared" si="20"/>
        <v/>
      </c>
      <c r="FL104" s="93" t="str">
        <f t="shared" si="20"/>
        <v/>
      </c>
    </row>
    <row r="105" spans="1:168">
      <c r="A105" s="9">
        <v>100</v>
      </c>
      <c r="B105" s="35" t="s">
        <v>261</v>
      </c>
      <c r="C105" s="129"/>
      <c r="D105" s="63">
        <v>43.069000000000003</v>
      </c>
      <c r="E105" s="52"/>
      <c r="F105" s="52"/>
      <c r="G105" s="32"/>
      <c r="H105" s="32"/>
      <c r="I105" s="50"/>
      <c r="J105" s="40">
        <v>1.9</v>
      </c>
      <c r="K105" s="56"/>
      <c r="L105" s="56"/>
      <c r="M105" s="56"/>
      <c r="N105" s="165"/>
      <c r="O105" s="44"/>
      <c r="P105" s="44"/>
      <c r="Q105" s="44"/>
      <c r="R105" s="44"/>
      <c r="S105" s="44"/>
      <c r="T105" s="40"/>
      <c r="U105" s="44"/>
      <c r="V105" s="40"/>
      <c r="W105" s="32">
        <v>32.072420000000001</v>
      </c>
      <c r="X105" s="40">
        <v>329.8</v>
      </c>
      <c r="Y105" s="42">
        <v>21.315470018216132</v>
      </c>
      <c r="Z105" s="42">
        <v>2610.44</v>
      </c>
      <c r="AA105" s="43">
        <v>-63.15</v>
      </c>
      <c r="AB105" s="42">
        <v>248</v>
      </c>
      <c r="AC105" s="42">
        <v>359</v>
      </c>
      <c r="AD105" s="50">
        <v>-20.771707000000003</v>
      </c>
      <c r="AE105" s="50">
        <v>302.25953000000004</v>
      </c>
      <c r="AF105" s="121">
        <v>-206.29349000000002</v>
      </c>
      <c r="AG105" s="121">
        <v>56.482630000000007</v>
      </c>
      <c r="AH105" s="51"/>
      <c r="AI105" s="102">
        <v>160</v>
      </c>
      <c r="AJ105" s="102">
        <v>1500</v>
      </c>
      <c r="AK105" s="56"/>
      <c r="AL105" s="56"/>
      <c r="AM105" s="56"/>
      <c r="AN105" s="56"/>
      <c r="AO105" s="56"/>
      <c r="AP105" s="51"/>
      <c r="AQ105" s="120">
        <v>195</v>
      </c>
      <c r="AR105" s="56"/>
      <c r="AS105" s="56"/>
      <c r="AT105" s="56"/>
      <c r="AU105" s="56"/>
      <c r="AV105" s="56"/>
      <c r="AW105" s="154"/>
      <c r="AX105" s="56"/>
      <c r="AY105" s="56"/>
      <c r="AZ105" s="56"/>
      <c r="BA105" s="51"/>
      <c r="BB105" s="56"/>
      <c r="BC105" s="56"/>
      <c r="BD105" s="56"/>
      <c r="BE105" s="56"/>
      <c r="BF105" s="56"/>
      <c r="BG105" s="56"/>
      <c r="BH105" s="56"/>
      <c r="BI105" s="56"/>
      <c r="BJ105" s="56"/>
      <c r="BK105" s="56"/>
      <c r="BL105" s="56">
        <v>-100</v>
      </c>
      <c r="BM105" s="122">
        <v>833</v>
      </c>
      <c r="BN105" s="119">
        <v>298</v>
      </c>
      <c r="BO105" s="9">
        <v>3</v>
      </c>
      <c r="BP105" s="58">
        <v>123.51650000000001</v>
      </c>
      <c r="BQ105" s="31">
        <v>1</v>
      </c>
      <c r="BS105" s="14" t="s">
        <v>261</v>
      </c>
      <c r="BT105" s="14" t="s">
        <v>196</v>
      </c>
      <c r="BU105" s="14" t="s">
        <v>196</v>
      </c>
      <c r="BV105" s="14" t="s">
        <v>564</v>
      </c>
      <c r="BW105" s="14" t="s">
        <v>564</v>
      </c>
      <c r="BX105" s="14" t="s">
        <v>564</v>
      </c>
      <c r="BY105" s="14" t="s">
        <v>564</v>
      </c>
      <c r="BZ105" s="14" t="s">
        <v>196</v>
      </c>
      <c r="CA105" s="158" t="s">
        <v>196</v>
      </c>
      <c r="CB105" s="14" t="s">
        <v>196</v>
      </c>
      <c r="CC105" s="14" t="s">
        <v>564</v>
      </c>
      <c r="CD105" s="14" t="s">
        <v>196</v>
      </c>
      <c r="CE105" s="14" t="s">
        <v>196</v>
      </c>
      <c r="CF105" s="14" t="s">
        <v>1862</v>
      </c>
      <c r="CG105" s="14" t="s">
        <v>565</v>
      </c>
      <c r="CH105" s="158" t="s">
        <v>196</v>
      </c>
      <c r="CI105" s="14" t="s">
        <v>196</v>
      </c>
      <c r="CJ105" s="14" t="s">
        <v>1866</v>
      </c>
      <c r="CK105" s="14" t="s">
        <v>196</v>
      </c>
      <c r="CL105" s="14" t="s">
        <v>196</v>
      </c>
      <c r="CM105" s="14" t="s">
        <v>564</v>
      </c>
      <c r="CN105" s="14" t="s">
        <v>196</v>
      </c>
      <c r="CO105" s="14" t="s">
        <v>196</v>
      </c>
      <c r="CQ105" s="1"/>
      <c r="CR105" s="1"/>
      <c r="CS105" s="1"/>
      <c r="CW105" s="77">
        <v>608</v>
      </c>
      <c r="CX105" s="35" t="s">
        <v>261</v>
      </c>
      <c r="CY105" s="63"/>
      <c r="CZ105" s="52" t="str">
        <f t="shared" si="32"/>
        <v/>
      </c>
      <c r="DA105" s="52" t="str">
        <f t="shared" si="32"/>
        <v/>
      </c>
      <c r="DB105" s="32" t="str">
        <f t="shared" si="32"/>
        <v/>
      </c>
      <c r="DC105" s="32" t="str">
        <f t="shared" si="32"/>
        <v/>
      </c>
      <c r="DD105" s="50" t="str">
        <f t="shared" si="32"/>
        <v/>
      </c>
      <c r="DE105" s="32" t="str">
        <f t="shared" si="32"/>
        <v/>
      </c>
      <c r="DF105" s="44" t="str">
        <f t="shared" si="32"/>
        <v/>
      </c>
      <c r="DG105" s="44" t="str">
        <f t="shared" si="32"/>
        <v/>
      </c>
      <c r="DH105" s="44" t="str">
        <f t="shared" si="32"/>
        <v/>
      </c>
      <c r="DI105" s="44" t="str">
        <f t="shared" si="32"/>
        <v/>
      </c>
      <c r="DJ105" s="44" t="str">
        <f t="shared" si="32"/>
        <v/>
      </c>
      <c r="DK105" s="44" t="str">
        <f t="shared" si="32"/>
        <v/>
      </c>
      <c r="DL105" s="44" t="str">
        <f t="shared" si="39"/>
        <v/>
      </c>
      <c r="DM105" s="44" t="str">
        <f t="shared" si="40"/>
        <v/>
      </c>
      <c r="DN105" s="32" t="str">
        <f t="shared" si="41"/>
        <v/>
      </c>
      <c r="DO105" s="44" t="str">
        <f t="shared" si="42"/>
        <v/>
      </c>
      <c r="DP105" s="86" t="str">
        <f t="shared" si="43"/>
        <v/>
      </c>
      <c r="DQ105" s="42" t="str">
        <f t="shared" si="34"/>
        <v/>
      </c>
      <c r="DR105" s="42" t="str">
        <f t="shared" si="34"/>
        <v/>
      </c>
      <c r="DS105" s="42" t="str">
        <f t="shared" si="34"/>
        <v/>
      </c>
      <c r="DT105" s="42" t="str">
        <f t="shared" si="34"/>
        <v/>
      </c>
      <c r="DU105" s="43" t="str">
        <f t="shared" si="33"/>
        <v/>
      </c>
      <c r="DV105" s="50" t="str">
        <f t="shared" si="33"/>
        <v/>
      </c>
      <c r="DW105" s="50" t="str">
        <f t="shared" si="33"/>
        <v/>
      </c>
      <c r="DX105" s="50" t="str">
        <f t="shared" si="33"/>
        <v/>
      </c>
      <c r="DY105" s="50" t="str">
        <f t="shared" si="33"/>
        <v/>
      </c>
      <c r="DZ105" s="56" t="str">
        <f t="shared" si="33"/>
        <v/>
      </c>
      <c r="EA105" s="102" t="str">
        <f t="shared" si="33"/>
        <v/>
      </c>
      <c r="EB105" s="71" t="str">
        <f t="shared" si="33"/>
        <v/>
      </c>
      <c r="EC105" s="56" t="str">
        <f t="shared" si="33"/>
        <v/>
      </c>
      <c r="ED105" s="56" t="str">
        <f t="shared" si="33"/>
        <v/>
      </c>
      <c r="EE105" s="56" t="str">
        <f t="shared" si="33"/>
        <v/>
      </c>
      <c r="EF105" s="56" t="str">
        <f t="shared" si="33"/>
        <v/>
      </c>
      <c r="EG105" s="56" t="str">
        <f t="shared" si="35"/>
        <v/>
      </c>
      <c r="EH105" s="56" t="str">
        <f t="shared" si="35"/>
        <v/>
      </c>
      <c r="EI105" s="56" t="str">
        <f t="shared" si="35"/>
        <v/>
      </c>
      <c r="EJ105" s="52" t="str">
        <f t="shared" si="35"/>
        <v/>
      </c>
      <c r="EK105" s="56" t="str">
        <f t="shared" si="35"/>
        <v/>
      </c>
      <c r="EL105" s="56" t="str">
        <f t="shared" si="35"/>
        <v/>
      </c>
      <c r="EM105" s="56" t="str">
        <f t="shared" si="35"/>
        <v/>
      </c>
      <c r="EN105" s="56"/>
      <c r="EO105" s="56"/>
      <c r="EP105" s="56"/>
      <c r="EQ105" s="56"/>
      <c r="ER105" s="56"/>
      <c r="ES105" s="56"/>
      <c r="ET105" s="56"/>
      <c r="EU105" s="86"/>
      <c r="EV105" s="56"/>
      <c r="EW105" s="56"/>
      <c r="EX105" s="56" t="str">
        <f t="shared" si="37"/>
        <v/>
      </c>
      <c r="EY105" s="56" t="str">
        <f t="shared" si="37"/>
        <v/>
      </c>
      <c r="EZ105" s="56"/>
      <c r="FA105" s="56" t="str">
        <f t="shared" si="38"/>
        <v/>
      </c>
      <c r="FB105" s="56" t="str">
        <f t="shared" si="38"/>
        <v/>
      </c>
      <c r="FC105" s="56" t="str">
        <f t="shared" si="38"/>
        <v/>
      </c>
      <c r="FD105" s="56" t="str">
        <f t="shared" si="36"/>
        <v/>
      </c>
      <c r="FE105" s="56" t="str">
        <f t="shared" si="36"/>
        <v/>
      </c>
      <c r="FF105" s="56" t="str">
        <f t="shared" si="36"/>
        <v/>
      </c>
      <c r="FG105" s="56" t="str">
        <f t="shared" si="20"/>
        <v/>
      </c>
      <c r="FH105" s="56" t="str">
        <f t="shared" si="20"/>
        <v/>
      </c>
      <c r="FI105" s="56" t="str">
        <f t="shared" si="20"/>
        <v/>
      </c>
      <c r="FJ105" s="31" t="str">
        <f t="shared" si="20"/>
        <v/>
      </c>
      <c r="FK105" s="90" t="str">
        <f t="shared" si="20"/>
        <v/>
      </c>
      <c r="FL105" s="93" t="str">
        <f t="shared" si="20"/>
        <v/>
      </c>
    </row>
    <row r="106" spans="1:168">
      <c r="A106" s="9">
        <v>101</v>
      </c>
      <c r="B106" s="8" t="s">
        <v>132</v>
      </c>
      <c r="C106" s="129" t="s">
        <v>3058</v>
      </c>
      <c r="D106" s="62">
        <v>30.07</v>
      </c>
      <c r="E106" s="53">
        <v>305.39999999999998</v>
      </c>
      <c r="F106" s="53">
        <v>4.88</v>
      </c>
      <c r="G106" s="66">
        <v>148</v>
      </c>
      <c r="H106" s="66">
        <v>145.36402076667562</v>
      </c>
      <c r="I106" s="49">
        <v>9.8000000000000004E-2</v>
      </c>
      <c r="J106" s="9">
        <v>0</v>
      </c>
      <c r="K106" s="45"/>
      <c r="L106" s="45"/>
      <c r="M106" s="45">
        <v>0</v>
      </c>
      <c r="N106" s="152">
        <v>0.08</v>
      </c>
      <c r="O106" s="45">
        <v>298.14999999999998</v>
      </c>
      <c r="P106" s="45">
        <v>-3.6573000000000002</v>
      </c>
      <c r="Q106" s="45">
        <v>3.4767000000000001</v>
      </c>
      <c r="R106" s="45"/>
      <c r="S106" s="45">
        <v>-175</v>
      </c>
      <c r="T106" s="9">
        <v>-90</v>
      </c>
      <c r="U106" s="48">
        <v>4.4429999999999996</v>
      </c>
      <c r="V106" s="41">
        <v>215.7</v>
      </c>
      <c r="W106" s="9">
        <v>14.72</v>
      </c>
      <c r="X106" s="9">
        <v>184.5</v>
      </c>
      <c r="Y106" s="9">
        <v>20.5565</v>
      </c>
      <c r="Z106" s="9">
        <v>1511.42</v>
      </c>
      <c r="AA106" s="45">
        <v>-17.16</v>
      </c>
      <c r="AB106" s="9">
        <v>130</v>
      </c>
      <c r="AC106" s="9">
        <v>199</v>
      </c>
      <c r="AD106" s="9">
        <v>5.41</v>
      </c>
      <c r="AE106" s="9">
        <v>178.1</v>
      </c>
      <c r="AF106" s="45">
        <v>-68.38</v>
      </c>
      <c r="AG106" s="9">
        <v>8.7129999999999992</v>
      </c>
      <c r="AH106" s="9">
        <v>0</v>
      </c>
      <c r="AI106" s="45">
        <v>70</v>
      </c>
      <c r="AJ106" s="48">
        <v>1500</v>
      </c>
      <c r="AK106" s="45">
        <v>2.4700000000000002</v>
      </c>
      <c r="AL106" s="45">
        <v>0</v>
      </c>
      <c r="AM106" s="45">
        <v>1.1000000000000001E-3</v>
      </c>
      <c r="AN106" s="45">
        <v>-25</v>
      </c>
      <c r="AO106" s="45">
        <v>25</v>
      </c>
      <c r="AP106" s="49">
        <v>6.46</v>
      </c>
      <c r="AQ106" s="45">
        <v>90.34</v>
      </c>
      <c r="AR106" s="45"/>
      <c r="AS106" s="45"/>
      <c r="AT106" s="45"/>
      <c r="AU106" s="45"/>
      <c r="AV106" s="45"/>
      <c r="AW106" s="152">
        <v>0.127</v>
      </c>
      <c r="AX106" s="45">
        <v>0</v>
      </c>
      <c r="AY106" s="45">
        <v>1.75</v>
      </c>
      <c r="AZ106" s="45">
        <v>-20</v>
      </c>
      <c r="BA106" s="9">
        <v>100</v>
      </c>
      <c r="BB106" s="45">
        <v>1.84E-2</v>
      </c>
      <c r="BC106" s="45">
        <v>1.6</v>
      </c>
      <c r="BD106" s="45" t="s">
        <v>87</v>
      </c>
      <c r="BE106" s="45">
        <v>-70</v>
      </c>
      <c r="BF106" s="45">
        <v>100</v>
      </c>
      <c r="BG106" s="45"/>
      <c r="BH106" s="45"/>
      <c r="BI106" s="45"/>
      <c r="BJ106" s="45"/>
      <c r="BK106" s="60"/>
      <c r="BL106" s="45">
        <v>0</v>
      </c>
      <c r="BM106" s="45">
        <v>548</v>
      </c>
      <c r="BN106" s="45">
        <v>183</v>
      </c>
      <c r="BO106" s="9">
        <v>3</v>
      </c>
      <c r="BP106" s="9">
        <v>-84.7</v>
      </c>
      <c r="BQ106" s="59">
        <v>1</v>
      </c>
      <c r="BS106" s="14" t="s">
        <v>132</v>
      </c>
      <c r="BT106" s="14" t="s">
        <v>198</v>
      </c>
      <c r="BU106" s="14" t="s">
        <v>198</v>
      </c>
      <c r="BV106" s="14" t="s">
        <v>203</v>
      </c>
      <c r="BW106" s="14" t="s">
        <v>202</v>
      </c>
      <c r="BX106" s="14" t="s">
        <v>200</v>
      </c>
      <c r="BY106" s="14" t="s">
        <v>200</v>
      </c>
      <c r="BZ106" s="14" t="s">
        <v>204</v>
      </c>
      <c r="CA106" s="158" t="s">
        <v>209</v>
      </c>
      <c r="CB106" s="14" t="s">
        <v>1941</v>
      </c>
      <c r="CC106" s="14" t="s">
        <v>202</v>
      </c>
      <c r="CD106" s="14" t="s">
        <v>75</v>
      </c>
      <c r="CE106" s="14" t="s">
        <v>75</v>
      </c>
      <c r="CF106" s="14" t="s">
        <v>1862</v>
      </c>
      <c r="CG106" s="14" t="s">
        <v>191</v>
      </c>
      <c r="CH106" s="158" t="s">
        <v>206</v>
      </c>
      <c r="CI106" s="14" t="s">
        <v>196</v>
      </c>
      <c r="CJ106" s="14" t="s">
        <v>1866</v>
      </c>
      <c r="CK106" s="14" t="s">
        <v>196</v>
      </c>
      <c r="CL106" s="14" t="s">
        <v>196</v>
      </c>
      <c r="CM106" s="14" t="s">
        <v>75</v>
      </c>
      <c r="CN106" s="14" t="s">
        <v>75</v>
      </c>
      <c r="CO106" s="14" t="s">
        <v>75</v>
      </c>
      <c r="CQ106" s="1"/>
      <c r="CR106" s="1"/>
      <c r="CS106" s="1"/>
      <c r="CW106" s="9">
        <v>102</v>
      </c>
      <c r="CX106" s="8" t="s">
        <v>132</v>
      </c>
      <c r="CY106" s="62"/>
      <c r="CZ106" s="53" t="str">
        <f t="shared" si="32"/>
        <v/>
      </c>
      <c r="DA106" s="53" t="str">
        <f t="shared" si="32"/>
        <v/>
      </c>
      <c r="DB106" s="66" t="str">
        <f t="shared" si="32"/>
        <v/>
      </c>
      <c r="DC106" s="66" t="str">
        <f t="shared" si="32"/>
        <v/>
      </c>
      <c r="DD106" s="49" t="str">
        <f t="shared" si="32"/>
        <v/>
      </c>
      <c r="DE106" s="9" t="str">
        <f t="shared" si="32"/>
        <v/>
      </c>
      <c r="DF106" s="45" t="str">
        <f t="shared" si="32"/>
        <v/>
      </c>
      <c r="DG106" s="45" t="str">
        <f t="shared" si="32"/>
        <v/>
      </c>
      <c r="DH106" s="45" t="str">
        <f t="shared" si="32"/>
        <v/>
      </c>
      <c r="DI106" s="45" t="str">
        <f t="shared" si="32"/>
        <v/>
      </c>
      <c r="DJ106" s="45" t="str">
        <f t="shared" si="32"/>
        <v/>
      </c>
      <c r="DK106" s="48" t="str">
        <f t="shared" si="32"/>
        <v/>
      </c>
      <c r="DL106" s="48" t="str">
        <f t="shared" si="39"/>
        <v/>
      </c>
      <c r="DM106" s="45" t="str">
        <f t="shared" si="40"/>
        <v/>
      </c>
      <c r="DN106" s="9" t="str">
        <f t="shared" si="41"/>
        <v/>
      </c>
      <c r="DO106" s="45" t="str">
        <f t="shared" si="42"/>
        <v/>
      </c>
      <c r="DP106" s="30" t="str">
        <f t="shared" si="43"/>
        <v/>
      </c>
      <c r="DQ106" s="9" t="str">
        <f t="shared" si="34"/>
        <v/>
      </c>
      <c r="DR106" s="9" t="str">
        <f t="shared" si="34"/>
        <v/>
      </c>
      <c r="DS106" s="9" t="str">
        <f t="shared" si="34"/>
        <v/>
      </c>
      <c r="DT106" s="9" t="str">
        <f t="shared" si="34"/>
        <v/>
      </c>
      <c r="DU106" s="45" t="str">
        <f t="shared" si="33"/>
        <v/>
      </c>
      <c r="DV106" s="9" t="str">
        <f t="shared" si="33"/>
        <v/>
      </c>
      <c r="DW106" s="9" t="str">
        <f t="shared" si="33"/>
        <v/>
      </c>
      <c r="DX106" s="9" t="str">
        <f t="shared" si="33"/>
        <v/>
      </c>
      <c r="DY106" s="9" t="str">
        <f t="shared" si="33"/>
        <v/>
      </c>
      <c r="DZ106" s="45" t="str">
        <f t="shared" si="33"/>
        <v/>
      </c>
      <c r="EA106" s="9" t="str">
        <f t="shared" si="33"/>
        <v/>
      </c>
      <c r="EB106" s="41" t="str">
        <f t="shared" si="33"/>
        <v/>
      </c>
      <c r="EC106" s="45" t="str">
        <f t="shared" si="33"/>
        <v/>
      </c>
      <c r="ED106" s="45" t="str">
        <f t="shared" si="33"/>
        <v/>
      </c>
      <c r="EE106" s="45" t="str">
        <f t="shared" si="33"/>
        <v/>
      </c>
      <c r="EF106" s="45" t="str">
        <f t="shared" si="33"/>
        <v/>
      </c>
      <c r="EG106" s="45" t="str">
        <f t="shared" si="35"/>
        <v/>
      </c>
      <c r="EH106" s="45" t="str">
        <f t="shared" si="35"/>
        <v/>
      </c>
      <c r="EI106" s="57" t="str">
        <f t="shared" si="35"/>
        <v/>
      </c>
      <c r="EJ106" s="9" t="str">
        <f t="shared" si="35"/>
        <v/>
      </c>
      <c r="EK106" s="45" t="str">
        <f t="shared" si="35"/>
        <v/>
      </c>
      <c r="EL106" s="45" t="str">
        <f t="shared" si="35"/>
        <v/>
      </c>
      <c r="EM106" s="45" t="str">
        <f t="shared" si="35"/>
        <v/>
      </c>
      <c r="EN106" s="45"/>
      <c r="EO106" s="45"/>
      <c r="EP106" s="45"/>
      <c r="EQ106" s="45"/>
      <c r="ER106" s="45"/>
      <c r="ES106" s="45">
        <v>0.127</v>
      </c>
      <c r="ET106" s="45">
        <v>0</v>
      </c>
      <c r="EU106" s="30">
        <v>1.75</v>
      </c>
      <c r="EV106" s="45">
        <v>-20</v>
      </c>
      <c r="EW106" s="45">
        <v>100</v>
      </c>
      <c r="EX106" s="45" t="str">
        <f t="shared" si="37"/>
        <v/>
      </c>
      <c r="EY106" s="45" t="str">
        <f t="shared" si="37"/>
        <v/>
      </c>
      <c r="EZ106" s="45" t="s">
        <v>87</v>
      </c>
      <c r="FA106" s="45" t="str">
        <f t="shared" si="38"/>
        <v/>
      </c>
      <c r="FB106" s="45" t="str">
        <f t="shared" si="38"/>
        <v/>
      </c>
      <c r="FC106" s="45" t="str">
        <f t="shared" si="38"/>
        <v/>
      </c>
      <c r="FD106" s="45" t="str">
        <f t="shared" si="36"/>
        <v/>
      </c>
      <c r="FE106" s="45" t="str">
        <f t="shared" si="36"/>
        <v/>
      </c>
      <c r="FF106" s="45" t="str">
        <f t="shared" si="36"/>
        <v/>
      </c>
      <c r="FG106" s="45" t="str">
        <f t="shared" si="20"/>
        <v/>
      </c>
      <c r="FH106" s="60" t="str">
        <f t="shared" si="20"/>
        <v/>
      </c>
      <c r="FI106" s="45" t="str">
        <f t="shared" si="20"/>
        <v/>
      </c>
      <c r="FJ106" s="9" t="str">
        <f t="shared" si="20"/>
        <v/>
      </c>
      <c r="FK106" s="61" t="str">
        <f t="shared" si="20"/>
        <v/>
      </c>
      <c r="FL106" s="92" t="str">
        <f t="shared" si="20"/>
        <v/>
      </c>
    </row>
    <row r="107" spans="1:168">
      <c r="A107" s="9">
        <v>102</v>
      </c>
      <c r="B107" s="35" t="s">
        <v>262</v>
      </c>
      <c r="C107" s="129" t="s">
        <v>3059</v>
      </c>
      <c r="D107" s="63">
        <v>46.069000000000003</v>
      </c>
      <c r="E107" s="52">
        <v>400</v>
      </c>
      <c r="F107" s="52">
        <v>5.3689</v>
      </c>
      <c r="G107" s="32">
        <v>178</v>
      </c>
      <c r="H107" s="32">
        <v>168.21580911299435</v>
      </c>
      <c r="I107" s="50">
        <v>0.192</v>
      </c>
      <c r="J107" s="40">
        <v>1.3</v>
      </c>
      <c r="K107" s="56"/>
      <c r="L107" s="56"/>
      <c r="M107" s="56"/>
      <c r="N107" s="165"/>
      <c r="O107" s="44"/>
      <c r="P107" s="44"/>
      <c r="Q107" s="44"/>
      <c r="R107" s="44"/>
      <c r="S107" s="44"/>
      <c r="T107" s="40"/>
      <c r="U107" s="44">
        <v>4.3070000000000004</v>
      </c>
      <c r="V107" s="40">
        <v>395</v>
      </c>
      <c r="W107" s="32">
        <v>21.521180000000001</v>
      </c>
      <c r="X107" s="40">
        <v>248.3</v>
      </c>
      <c r="Y107" s="42">
        <v>21.739470018216132</v>
      </c>
      <c r="Z107" s="42">
        <v>2361.44</v>
      </c>
      <c r="AA107" s="43">
        <v>-17.100000000000001</v>
      </c>
      <c r="AB107" s="42">
        <v>179</v>
      </c>
      <c r="AC107" s="42">
        <v>265</v>
      </c>
      <c r="AD107" s="50">
        <v>17.015968000000001</v>
      </c>
      <c r="AE107" s="50">
        <v>179.07799000000003</v>
      </c>
      <c r="AF107" s="121">
        <v>-52.337500000000006</v>
      </c>
      <c r="AG107" s="50">
        <v>-19.176460000000002</v>
      </c>
      <c r="AH107" s="51"/>
      <c r="AI107" s="102">
        <v>30</v>
      </c>
      <c r="AJ107" s="102">
        <v>1100</v>
      </c>
      <c r="AK107" s="56"/>
      <c r="AL107" s="56"/>
      <c r="AM107" s="56"/>
      <c r="AN107" s="56"/>
      <c r="AO107" s="56"/>
      <c r="AP107" s="51"/>
      <c r="AQ107" s="120">
        <v>131.69999999999999</v>
      </c>
      <c r="AR107" s="56"/>
      <c r="AS107" s="56"/>
      <c r="AT107" s="56"/>
      <c r="AU107" s="56"/>
      <c r="AV107" s="56"/>
      <c r="AW107" s="154"/>
      <c r="AX107" s="56"/>
      <c r="AY107" s="56"/>
      <c r="AZ107" s="56"/>
      <c r="BA107" s="51"/>
      <c r="BB107" s="56"/>
      <c r="BC107" s="56"/>
      <c r="BD107" s="56"/>
      <c r="BE107" s="56"/>
      <c r="BF107" s="56"/>
      <c r="BG107" s="56"/>
      <c r="BH107" s="56"/>
      <c r="BI107" s="56"/>
      <c r="BJ107" s="56"/>
      <c r="BK107" s="56"/>
      <c r="BL107" s="56">
        <v>-100</v>
      </c>
      <c r="BM107" s="122">
        <v>667</v>
      </c>
      <c r="BN107" s="119">
        <v>293</v>
      </c>
      <c r="BO107" s="9">
        <v>3</v>
      </c>
      <c r="BP107" s="58">
        <v>-184.18613000000002</v>
      </c>
      <c r="BQ107" s="31">
        <v>1</v>
      </c>
      <c r="BS107" s="14" t="s">
        <v>262</v>
      </c>
      <c r="BT107" s="14" t="s">
        <v>564</v>
      </c>
      <c r="BU107" s="14" t="s">
        <v>1048</v>
      </c>
      <c r="BV107" s="14" t="s">
        <v>564</v>
      </c>
      <c r="BW107" s="14" t="s">
        <v>564</v>
      </c>
      <c r="BX107" s="14" t="s">
        <v>564</v>
      </c>
      <c r="BY107" s="14" t="s">
        <v>564</v>
      </c>
      <c r="BZ107" s="14" t="s">
        <v>196</v>
      </c>
      <c r="CA107" s="158" t="s">
        <v>196</v>
      </c>
      <c r="CB107" s="14" t="s">
        <v>1941</v>
      </c>
      <c r="CC107" s="14" t="s">
        <v>564</v>
      </c>
      <c r="CD107" s="14" t="s">
        <v>196</v>
      </c>
      <c r="CE107" s="14" t="s">
        <v>196</v>
      </c>
      <c r="CF107" s="14" t="s">
        <v>1862</v>
      </c>
      <c r="CG107" s="14" t="s">
        <v>565</v>
      </c>
      <c r="CH107" s="158" t="s">
        <v>196</v>
      </c>
      <c r="CI107" s="14" t="s">
        <v>196</v>
      </c>
      <c r="CJ107" s="14" t="s">
        <v>1866</v>
      </c>
      <c r="CK107" s="14" t="s">
        <v>196</v>
      </c>
      <c r="CL107" s="14" t="s">
        <v>196</v>
      </c>
      <c r="CM107" s="14" t="s">
        <v>564</v>
      </c>
      <c r="CN107" s="14" t="s">
        <v>196</v>
      </c>
      <c r="CO107" s="14" t="s">
        <v>196</v>
      </c>
      <c r="CQ107" s="1"/>
      <c r="CR107" s="1"/>
      <c r="CS107" s="1"/>
      <c r="CW107" s="9">
        <v>453</v>
      </c>
      <c r="CX107" s="35" t="s">
        <v>262</v>
      </c>
      <c r="CY107" s="63"/>
      <c r="CZ107" s="52" t="str">
        <f t="shared" si="32"/>
        <v/>
      </c>
      <c r="DA107" s="52" t="str">
        <f t="shared" si="32"/>
        <v/>
      </c>
      <c r="DB107" s="32" t="str">
        <f t="shared" si="32"/>
        <v/>
      </c>
      <c r="DC107" s="32" t="str">
        <f t="shared" si="32"/>
        <v/>
      </c>
      <c r="DD107" s="50" t="str">
        <f t="shared" si="32"/>
        <v/>
      </c>
      <c r="DE107" s="32" t="str">
        <f t="shared" si="32"/>
        <v/>
      </c>
      <c r="DF107" s="44" t="str">
        <f t="shared" si="32"/>
        <v/>
      </c>
      <c r="DG107" s="44" t="str">
        <f t="shared" si="32"/>
        <v/>
      </c>
      <c r="DH107" s="44" t="str">
        <f t="shared" si="32"/>
        <v/>
      </c>
      <c r="DI107" s="44" t="str">
        <f t="shared" si="32"/>
        <v/>
      </c>
      <c r="DJ107" s="44" t="str">
        <f t="shared" si="32"/>
        <v/>
      </c>
      <c r="DK107" s="44" t="str">
        <f t="shared" si="32"/>
        <v/>
      </c>
      <c r="DL107" s="44" t="str">
        <f t="shared" si="39"/>
        <v/>
      </c>
      <c r="DM107" s="44" t="str">
        <f t="shared" si="40"/>
        <v/>
      </c>
      <c r="DN107" s="32" t="str">
        <f t="shared" si="41"/>
        <v/>
      </c>
      <c r="DO107" s="44" t="str">
        <f t="shared" si="42"/>
        <v/>
      </c>
      <c r="DP107" s="86" t="str">
        <f t="shared" si="43"/>
        <v/>
      </c>
      <c r="DQ107" s="42" t="str">
        <f t="shared" si="34"/>
        <v/>
      </c>
      <c r="DR107" s="42" t="str">
        <f t="shared" si="34"/>
        <v/>
      </c>
      <c r="DS107" s="42" t="str">
        <f t="shared" si="34"/>
        <v/>
      </c>
      <c r="DT107" s="42" t="str">
        <f t="shared" si="34"/>
        <v/>
      </c>
      <c r="DU107" s="43" t="str">
        <f t="shared" si="33"/>
        <v/>
      </c>
      <c r="DV107" s="50" t="str">
        <f t="shared" si="33"/>
        <v/>
      </c>
      <c r="DW107" s="50" t="str">
        <f t="shared" si="33"/>
        <v/>
      </c>
      <c r="DX107" s="50" t="str">
        <f t="shared" si="33"/>
        <v/>
      </c>
      <c r="DY107" s="50" t="str">
        <f t="shared" si="33"/>
        <v/>
      </c>
      <c r="DZ107" s="56" t="str">
        <f t="shared" si="33"/>
        <v/>
      </c>
      <c r="EA107" s="71" t="str">
        <f t="shared" si="33"/>
        <v/>
      </c>
      <c r="EB107" s="71" t="str">
        <f t="shared" si="33"/>
        <v/>
      </c>
      <c r="EC107" s="56" t="str">
        <f t="shared" si="33"/>
        <v/>
      </c>
      <c r="ED107" s="56" t="str">
        <f t="shared" si="33"/>
        <v/>
      </c>
      <c r="EE107" s="56" t="str">
        <f t="shared" si="33"/>
        <v/>
      </c>
      <c r="EF107" s="56" t="str">
        <f t="shared" si="33"/>
        <v/>
      </c>
      <c r="EG107" s="56" t="str">
        <f t="shared" si="35"/>
        <v/>
      </c>
      <c r="EH107" s="56" t="str">
        <f t="shared" si="35"/>
        <v/>
      </c>
      <c r="EI107" s="56" t="str">
        <f t="shared" si="35"/>
        <v/>
      </c>
      <c r="EJ107" s="52" t="str">
        <f t="shared" si="35"/>
        <v/>
      </c>
      <c r="EK107" s="56" t="str">
        <f t="shared" si="35"/>
        <v/>
      </c>
      <c r="EL107" s="56" t="str">
        <f t="shared" si="35"/>
        <v/>
      </c>
      <c r="EM107" s="56" t="str">
        <f t="shared" si="35"/>
        <v/>
      </c>
      <c r="EN107" s="56"/>
      <c r="EO107" s="56"/>
      <c r="EP107" s="56"/>
      <c r="EQ107" s="56"/>
      <c r="ER107" s="56"/>
      <c r="ES107" s="56"/>
      <c r="ET107" s="56"/>
      <c r="EU107" s="86"/>
      <c r="EV107" s="56"/>
      <c r="EW107" s="56"/>
      <c r="EX107" s="56" t="str">
        <f t="shared" si="37"/>
        <v/>
      </c>
      <c r="EY107" s="56" t="str">
        <f t="shared" si="37"/>
        <v/>
      </c>
      <c r="EZ107" s="56"/>
      <c r="FA107" s="56" t="str">
        <f t="shared" si="38"/>
        <v/>
      </c>
      <c r="FB107" s="56" t="str">
        <f t="shared" si="38"/>
        <v/>
      </c>
      <c r="FC107" s="56" t="str">
        <f t="shared" si="38"/>
        <v/>
      </c>
      <c r="FD107" s="56" t="str">
        <f t="shared" si="36"/>
        <v/>
      </c>
      <c r="FE107" s="56" t="str">
        <f t="shared" si="36"/>
        <v/>
      </c>
      <c r="FF107" s="56" t="str">
        <f t="shared" si="36"/>
        <v/>
      </c>
      <c r="FG107" s="56" t="str">
        <f t="shared" si="20"/>
        <v/>
      </c>
      <c r="FH107" s="56" t="str">
        <f t="shared" si="20"/>
        <v/>
      </c>
      <c r="FI107" s="56" t="str">
        <f t="shared" si="20"/>
        <v/>
      </c>
      <c r="FJ107" s="31" t="str">
        <f t="shared" si="20"/>
        <v/>
      </c>
      <c r="FK107" s="90" t="str">
        <f t="shared" si="20"/>
        <v/>
      </c>
      <c r="FL107" s="93" t="str">
        <f t="shared" si="20"/>
        <v/>
      </c>
    </row>
    <row r="108" spans="1:168">
      <c r="A108" s="9">
        <v>103</v>
      </c>
      <c r="B108" s="8" t="s">
        <v>0</v>
      </c>
      <c r="C108" s="129" t="s">
        <v>3060</v>
      </c>
      <c r="D108" s="62">
        <v>46.048999999999999</v>
      </c>
      <c r="E108" s="53">
        <v>516.20000000000005</v>
      </c>
      <c r="F108" s="53">
        <v>6.38</v>
      </c>
      <c r="G108" s="66">
        <v>167</v>
      </c>
      <c r="H108" s="66">
        <v>180.66723646422184</v>
      </c>
      <c r="I108" s="49">
        <v>0.63500000000000001</v>
      </c>
      <c r="J108" s="9">
        <v>1.7</v>
      </c>
      <c r="K108" s="45">
        <v>0.17482300000000001</v>
      </c>
      <c r="L108" s="45">
        <v>3.0000000000000001E-3</v>
      </c>
      <c r="M108" s="45">
        <v>7.4999999999999997E-2</v>
      </c>
      <c r="N108" s="152">
        <v>1.19</v>
      </c>
      <c r="O108" s="45">
        <v>293.14999999999998</v>
      </c>
      <c r="P108" s="45">
        <v>-7.3244786214576871</v>
      </c>
      <c r="Q108" s="45">
        <v>27.095911189436315</v>
      </c>
      <c r="R108" s="45">
        <v>-14.89565967147754</v>
      </c>
      <c r="S108" s="45">
        <v>-40</v>
      </c>
      <c r="T108" s="9">
        <v>140</v>
      </c>
      <c r="U108" s="45">
        <v>4.53</v>
      </c>
      <c r="V108" s="9">
        <v>362.6</v>
      </c>
      <c r="W108" s="9">
        <v>38.770000000000003</v>
      </c>
      <c r="X108" s="9">
        <v>351.5</v>
      </c>
      <c r="Y108" s="42">
        <v>23.804670018216132</v>
      </c>
      <c r="Z108" s="42">
        <v>3803.98</v>
      </c>
      <c r="AA108" s="43">
        <v>-41.68</v>
      </c>
      <c r="AB108" s="9">
        <v>270</v>
      </c>
      <c r="AC108" s="9">
        <v>369</v>
      </c>
      <c r="AD108" s="50">
        <v>9.0146110000000004</v>
      </c>
      <c r="AE108" s="50">
        <v>214.08131000000006</v>
      </c>
      <c r="AF108" s="121">
        <v>-83.907480000000021</v>
      </c>
      <c r="AG108" s="50">
        <v>13.733360000000001</v>
      </c>
      <c r="AH108" s="9">
        <v>0</v>
      </c>
      <c r="AI108" s="45">
        <v>60</v>
      </c>
      <c r="AJ108" s="45">
        <v>1500</v>
      </c>
      <c r="AK108" s="45">
        <v>2.2599999999999998</v>
      </c>
      <c r="AL108" s="45">
        <v>0</v>
      </c>
      <c r="AM108" s="45">
        <v>6.3E-3</v>
      </c>
      <c r="AN108" s="45">
        <v>-25</v>
      </c>
      <c r="AO108" s="45">
        <v>25</v>
      </c>
      <c r="AP108" s="49">
        <v>4.931</v>
      </c>
      <c r="AQ108" s="45">
        <v>159</v>
      </c>
      <c r="AR108" s="45">
        <v>1.0000000000000001E-5</v>
      </c>
      <c r="AS108" s="45">
        <v>15</v>
      </c>
      <c r="AT108" s="45"/>
      <c r="AU108" s="45">
        <v>0</v>
      </c>
      <c r="AV108" s="45">
        <v>100</v>
      </c>
      <c r="AW108" s="152">
        <v>0.10199999999999999</v>
      </c>
      <c r="AX108" s="45">
        <v>0</v>
      </c>
      <c r="AY108" s="45">
        <v>1.75</v>
      </c>
      <c r="AZ108" s="45">
        <v>-20</v>
      </c>
      <c r="BA108" s="9">
        <v>100</v>
      </c>
      <c r="BB108" s="45"/>
      <c r="BC108" s="45"/>
      <c r="BD108" s="45"/>
      <c r="BE108" s="45"/>
      <c r="BF108" s="45"/>
      <c r="BG108" s="45">
        <v>0.182</v>
      </c>
      <c r="BH108" s="45">
        <v>-8.3000000000000001E-4</v>
      </c>
      <c r="BI108" s="45">
        <v>-20</v>
      </c>
      <c r="BJ108" s="45">
        <v>80</v>
      </c>
      <c r="BK108" s="60"/>
      <c r="BL108" s="45">
        <v>-1</v>
      </c>
      <c r="BM108" s="45">
        <v>789</v>
      </c>
      <c r="BN108" s="45">
        <v>293</v>
      </c>
      <c r="BO108" s="9">
        <v>3</v>
      </c>
      <c r="BP108" s="9">
        <v>-235</v>
      </c>
      <c r="BQ108" s="59">
        <v>1</v>
      </c>
      <c r="BS108" s="14" t="s">
        <v>0</v>
      </c>
      <c r="BT108" s="14" t="s">
        <v>202</v>
      </c>
      <c r="BU108" s="14" t="s">
        <v>187</v>
      </c>
      <c r="BV108" s="14" t="s">
        <v>203</v>
      </c>
      <c r="BW108" s="14" t="s">
        <v>202</v>
      </c>
      <c r="BX108" s="14" t="s">
        <v>200</v>
      </c>
      <c r="BY108" s="14" t="s">
        <v>200</v>
      </c>
      <c r="BZ108" s="14" t="s">
        <v>204</v>
      </c>
      <c r="CA108" s="158" t="s">
        <v>1951</v>
      </c>
      <c r="CB108" s="14" t="s">
        <v>1941</v>
      </c>
      <c r="CC108" s="14" t="s">
        <v>202</v>
      </c>
      <c r="CD108" s="14" t="s">
        <v>75</v>
      </c>
      <c r="CE108" s="14" t="s">
        <v>196</v>
      </c>
      <c r="CF108" s="14" t="s">
        <v>75</v>
      </c>
      <c r="CG108" s="14" t="s">
        <v>191</v>
      </c>
      <c r="CH108" s="158" t="s">
        <v>1954</v>
      </c>
      <c r="CI108" s="14" t="s">
        <v>75</v>
      </c>
      <c r="CJ108" s="14" t="s">
        <v>1866</v>
      </c>
      <c r="CK108" s="14" t="s">
        <v>75</v>
      </c>
      <c r="CL108" s="14" t="s">
        <v>75</v>
      </c>
      <c r="CM108" s="14" t="s">
        <v>75</v>
      </c>
      <c r="CN108" s="14" t="s">
        <v>75</v>
      </c>
      <c r="CO108" s="14" t="s">
        <v>75</v>
      </c>
      <c r="CQ108" s="1"/>
      <c r="CR108" s="1"/>
      <c r="CS108" s="1"/>
      <c r="CW108" s="9">
        <v>402</v>
      </c>
      <c r="CX108" s="8" t="s">
        <v>0</v>
      </c>
      <c r="CY108" s="62"/>
      <c r="CZ108" s="53" t="str">
        <f t="shared" si="32"/>
        <v/>
      </c>
      <c r="DA108" s="53" t="str">
        <f t="shared" si="32"/>
        <v/>
      </c>
      <c r="DB108" s="66" t="str">
        <f t="shared" si="32"/>
        <v/>
      </c>
      <c r="DC108" s="66" t="str">
        <f t="shared" si="32"/>
        <v/>
      </c>
      <c r="DD108" s="49" t="str">
        <f t="shared" si="32"/>
        <v/>
      </c>
      <c r="DE108" s="9" t="str">
        <f t="shared" si="32"/>
        <v/>
      </c>
      <c r="DF108" s="45" t="str">
        <f t="shared" si="32"/>
        <v/>
      </c>
      <c r="DG108" s="45" t="str">
        <f t="shared" si="32"/>
        <v/>
      </c>
      <c r="DH108" s="45" t="str">
        <f t="shared" si="32"/>
        <v/>
      </c>
      <c r="DI108" s="45" t="str">
        <f t="shared" si="32"/>
        <v/>
      </c>
      <c r="DJ108" s="45" t="str">
        <f t="shared" si="32"/>
        <v/>
      </c>
      <c r="DK108" s="45" t="str">
        <f t="shared" si="32"/>
        <v/>
      </c>
      <c r="DL108" s="45" t="str">
        <f t="shared" si="39"/>
        <v/>
      </c>
      <c r="DM108" s="45" t="str">
        <f t="shared" si="40"/>
        <v/>
      </c>
      <c r="DN108" s="9" t="str">
        <f t="shared" si="41"/>
        <v/>
      </c>
      <c r="DO108" s="45" t="str">
        <f t="shared" si="42"/>
        <v/>
      </c>
      <c r="DP108" s="30" t="str">
        <f t="shared" si="43"/>
        <v/>
      </c>
      <c r="DQ108" s="42" t="str">
        <f t="shared" si="34"/>
        <v/>
      </c>
      <c r="DR108" s="42" t="str">
        <f t="shared" si="34"/>
        <v/>
      </c>
      <c r="DS108" s="42" t="str">
        <f t="shared" si="34"/>
        <v/>
      </c>
      <c r="DT108" s="9" t="str">
        <f t="shared" si="34"/>
        <v/>
      </c>
      <c r="DU108" s="45" t="str">
        <f t="shared" si="33"/>
        <v/>
      </c>
      <c r="DV108" s="50" t="str">
        <f t="shared" si="33"/>
        <v/>
      </c>
      <c r="DW108" s="50" t="str">
        <f t="shared" si="33"/>
        <v/>
      </c>
      <c r="DX108" s="50" t="str">
        <f t="shared" si="33"/>
        <v/>
      </c>
      <c r="DY108" s="50" t="str">
        <f t="shared" si="33"/>
        <v/>
      </c>
      <c r="DZ108" s="45" t="str">
        <f t="shared" si="33"/>
        <v/>
      </c>
      <c r="EA108" s="9" t="str">
        <f t="shared" si="33"/>
        <v/>
      </c>
      <c r="EB108" s="9" t="str">
        <f t="shared" si="33"/>
        <v/>
      </c>
      <c r="EC108" s="45" t="str">
        <f t="shared" si="33"/>
        <v/>
      </c>
      <c r="ED108" s="45" t="str">
        <f t="shared" si="33"/>
        <v/>
      </c>
      <c r="EE108" s="45" t="str">
        <f t="shared" si="33"/>
        <v/>
      </c>
      <c r="EF108" s="45" t="str">
        <f t="shared" si="33"/>
        <v/>
      </c>
      <c r="EG108" s="45" t="str">
        <f t="shared" si="35"/>
        <v/>
      </c>
      <c r="EH108" s="45" t="str">
        <f t="shared" si="35"/>
        <v/>
      </c>
      <c r="EI108" s="57" t="str">
        <f t="shared" si="35"/>
        <v/>
      </c>
      <c r="EJ108" s="9" t="str">
        <f t="shared" si="35"/>
        <v/>
      </c>
      <c r="EK108" s="45" t="str">
        <f t="shared" si="35"/>
        <v/>
      </c>
      <c r="EL108" s="45" t="str">
        <f t="shared" si="35"/>
        <v/>
      </c>
      <c r="EM108" s="45" t="str">
        <f t="shared" si="35"/>
        <v/>
      </c>
      <c r="EN108" s="45">
        <v>1.0000000000000001E-5</v>
      </c>
      <c r="EO108" s="45">
        <v>15</v>
      </c>
      <c r="EP108" s="45"/>
      <c r="EQ108" s="45">
        <v>0</v>
      </c>
      <c r="ER108" s="45">
        <v>100</v>
      </c>
      <c r="ES108" s="45">
        <v>0.10199999999999999</v>
      </c>
      <c r="ET108" s="45">
        <v>0</v>
      </c>
      <c r="EU108" s="30">
        <v>1.75</v>
      </c>
      <c r="EV108" s="45">
        <v>-20</v>
      </c>
      <c r="EW108" s="45">
        <v>100</v>
      </c>
      <c r="EX108" s="45" t="str">
        <f t="shared" si="37"/>
        <v/>
      </c>
      <c r="EY108" s="45" t="str">
        <f t="shared" si="37"/>
        <v/>
      </c>
      <c r="EZ108" s="45"/>
      <c r="FA108" s="45" t="str">
        <f t="shared" si="38"/>
        <v/>
      </c>
      <c r="FB108" s="45" t="str">
        <f t="shared" si="38"/>
        <v/>
      </c>
      <c r="FC108" s="45" t="str">
        <f t="shared" si="38"/>
        <v/>
      </c>
      <c r="FD108" s="45" t="str">
        <f t="shared" si="36"/>
        <v/>
      </c>
      <c r="FE108" s="45" t="str">
        <f t="shared" si="36"/>
        <v/>
      </c>
      <c r="FF108" s="45" t="str">
        <f t="shared" si="36"/>
        <v/>
      </c>
      <c r="FG108" s="45" t="str">
        <f t="shared" si="20"/>
        <v/>
      </c>
      <c r="FH108" s="60" t="str">
        <f t="shared" si="20"/>
        <v/>
      </c>
      <c r="FI108" s="45" t="str">
        <f t="shared" si="20"/>
        <v/>
      </c>
      <c r="FJ108" s="9" t="str">
        <f t="shared" si="20"/>
        <v/>
      </c>
      <c r="FK108" s="61" t="str">
        <f t="shared" si="20"/>
        <v/>
      </c>
      <c r="FL108" s="92" t="str">
        <f t="shared" si="20"/>
        <v/>
      </c>
    </row>
    <row r="109" spans="1:168">
      <c r="A109" s="9">
        <v>104</v>
      </c>
      <c r="B109" s="35" t="s">
        <v>263</v>
      </c>
      <c r="C109" s="129"/>
      <c r="D109" s="63">
        <v>62.069000000000003</v>
      </c>
      <c r="E109" s="52">
        <v>645</v>
      </c>
      <c r="F109" s="52">
        <v>7.6988000000000003</v>
      </c>
      <c r="G109" s="32">
        <v>186</v>
      </c>
      <c r="H109" s="32">
        <v>157.90877839080051</v>
      </c>
      <c r="I109" s="50">
        <v>1.1904294974610516</v>
      </c>
      <c r="J109" s="40">
        <v>2.2000000000000002</v>
      </c>
      <c r="K109" s="56"/>
      <c r="L109" s="56"/>
      <c r="M109" s="56"/>
      <c r="N109" s="165">
        <v>15.433843467457077</v>
      </c>
      <c r="O109" s="44">
        <v>298.14999999999998</v>
      </c>
      <c r="P109" s="44"/>
      <c r="Q109" s="44"/>
      <c r="R109" s="44"/>
      <c r="S109" s="44"/>
      <c r="T109" s="40"/>
      <c r="U109" s="44"/>
      <c r="V109" s="40"/>
      <c r="W109" s="32">
        <v>52.546850000000006</v>
      </c>
      <c r="X109" s="40">
        <v>470.4</v>
      </c>
      <c r="Y109" s="42">
        <v>25.142870018216133</v>
      </c>
      <c r="Z109" s="42">
        <v>6022.18</v>
      </c>
      <c r="AA109" s="43">
        <v>-28.25</v>
      </c>
      <c r="AB109" s="42">
        <v>364</v>
      </c>
      <c r="AC109" s="42">
        <v>494</v>
      </c>
      <c r="AD109" s="50">
        <v>35.698362000000003</v>
      </c>
      <c r="AE109" s="50">
        <v>248.33097000000001</v>
      </c>
      <c r="AF109" s="121">
        <v>-149.72712000000004</v>
      </c>
      <c r="AG109" s="121">
        <v>30.104530000000008</v>
      </c>
      <c r="AH109" s="51"/>
      <c r="AI109" s="102">
        <v>10</v>
      </c>
      <c r="AJ109" s="102">
        <v>1500</v>
      </c>
      <c r="AK109" s="56"/>
      <c r="AL109" s="56"/>
      <c r="AM109" s="56"/>
      <c r="AN109" s="56"/>
      <c r="AO109" s="56"/>
      <c r="AP109" s="51"/>
      <c r="AQ109" s="120">
        <v>260.2</v>
      </c>
      <c r="AR109" s="56"/>
      <c r="AS109" s="56"/>
      <c r="AT109" s="56"/>
      <c r="AU109" s="56"/>
      <c r="AV109" s="56"/>
      <c r="AW109" s="154"/>
      <c r="AX109" s="56"/>
      <c r="AY109" s="56"/>
      <c r="AZ109" s="56"/>
      <c r="BA109" s="51"/>
      <c r="BB109" s="56"/>
      <c r="BC109" s="56"/>
      <c r="BD109" s="56"/>
      <c r="BE109" s="56"/>
      <c r="BF109" s="56"/>
      <c r="BG109" s="56"/>
      <c r="BH109" s="56"/>
      <c r="BI109" s="56"/>
      <c r="BJ109" s="56"/>
      <c r="BK109" s="56"/>
      <c r="BL109" s="56">
        <v>-100</v>
      </c>
      <c r="BM109" s="122">
        <v>1114</v>
      </c>
      <c r="BN109" s="119">
        <v>293</v>
      </c>
      <c r="BO109" s="9">
        <v>3</v>
      </c>
      <c r="BP109" s="58">
        <v>-389.60034999999999</v>
      </c>
      <c r="BQ109" s="31">
        <v>1</v>
      </c>
      <c r="BS109" s="14" t="s">
        <v>263</v>
      </c>
      <c r="BT109" s="14" t="s">
        <v>1904</v>
      </c>
      <c r="BU109" s="14" t="s">
        <v>1048</v>
      </c>
      <c r="BV109" s="14" t="s">
        <v>564</v>
      </c>
      <c r="BW109" s="14" t="s">
        <v>564</v>
      </c>
      <c r="BX109" s="14" t="s">
        <v>564</v>
      </c>
      <c r="BY109" s="14" t="s">
        <v>564</v>
      </c>
      <c r="BZ109" s="14" t="s">
        <v>564</v>
      </c>
      <c r="CA109" s="158" t="s">
        <v>196</v>
      </c>
      <c r="CB109" s="14" t="s">
        <v>196</v>
      </c>
      <c r="CC109" s="14" t="s">
        <v>564</v>
      </c>
      <c r="CD109" s="14" t="s">
        <v>196</v>
      </c>
      <c r="CE109" s="14" t="s">
        <v>196</v>
      </c>
      <c r="CF109" s="14" t="s">
        <v>1862</v>
      </c>
      <c r="CG109" s="14" t="s">
        <v>565</v>
      </c>
      <c r="CH109" s="158" t="s">
        <v>196</v>
      </c>
      <c r="CI109" s="14" t="s">
        <v>196</v>
      </c>
      <c r="CJ109" s="14" t="s">
        <v>1866</v>
      </c>
      <c r="CK109" s="14" t="s">
        <v>196</v>
      </c>
      <c r="CL109" s="14" t="s">
        <v>196</v>
      </c>
      <c r="CM109" s="14" t="s">
        <v>564</v>
      </c>
      <c r="CN109" s="14" t="s">
        <v>196</v>
      </c>
      <c r="CO109" s="14" t="s">
        <v>196</v>
      </c>
      <c r="CQ109" s="1"/>
      <c r="CR109" s="1"/>
      <c r="CS109" s="1"/>
      <c r="CW109" s="9">
        <v>451</v>
      </c>
      <c r="CX109" s="35" t="s">
        <v>263</v>
      </c>
      <c r="CY109" s="63"/>
      <c r="CZ109" s="52" t="str">
        <f t="shared" si="32"/>
        <v/>
      </c>
      <c r="DA109" s="52" t="str">
        <f t="shared" si="32"/>
        <v/>
      </c>
      <c r="DB109" s="32" t="str">
        <f t="shared" si="32"/>
        <v/>
      </c>
      <c r="DC109" s="32" t="str">
        <f t="shared" si="32"/>
        <v/>
      </c>
      <c r="DD109" s="50" t="str">
        <f t="shared" si="32"/>
        <v/>
      </c>
      <c r="DE109" s="32" t="str">
        <f t="shared" si="32"/>
        <v/>
      </c>
      <c r="DF109" s="44" t="str">
        <f t="shared" si="32"/>
        <v/>
      </c>
      <c r="DG109" s="44" t="str">
        <f t="shared" si="32"/>
        <v/>
      </c>
      <c r="DH109" s="44" t="str">
        <f t="shared" si="32"/>
        <v/>
      </c>
      <c r="DI109" s="44" t="str">
        <f t="shared" si="32"/>
        <v/>
      </c>
      <c r="DJ109" s="44" t="str">
        <f t="shared" si="32"/>
        <v/>
      </c>
      <c r="DK109" s="44" t="str">
        <f t="shared" si="32"/>
        <v/>
      </c>
      <c r="DL109" s="44" t="str">
        <f t="shared" si="39"/>
        <v/>
      </c>
      <c r="DM109" s="44" t="str">
        <f t="shared" si="40"/>
        <v/>
      </c>
      <c r="DN109" s="32" t="str">
        <f t="shared" si="41"/>
        <v/>
      </c>
      <c r="DO109" s="44" t="str">
        <f t="shared" si="42"/>
        <v/>
      </c>
      <c r="DP109" s="86" t="str">
        <f t="shared" si="43"/>
        <v/>
      </c>
      <c r="DQ109" s="42" t="str">
        <f t="shared" si="34"/>
        <v/>
      </c>
      <c r="DR109" s="42" t="str">
        <f t="shared" si="34"/>
        <v/>
      </c>
      <c r="DS109" s="42" t="str">
        <f t="shared" si="34"/>
        <v/>
      </c>
      <c r="DT109" s="42" t="str">
        <f t="shared" si="34"/>
        <v/>
      </c>
      <c r="DU109" s="43" t="str">
        <f t="shared" si="33"/>
        <v/>
      </c>
      <c r="DV109" s="50" t="str">
        <f t="shared" si="33"/>
        <v/>
      </c>
      <c r="DW109" s="50" t="str">
        <f t="shared" si="33"/>
        <v/>
      </c>
      <c r="DX109" s="50" t="str">
        <f t="shared" si="33"/>
        <v/>
      </c>
      <c r="DY109" s="50" t="str">
        <f t="shared" si="33"/>
        <v/>
      </c>
      <c r="DZ109" s="56" t="str">
        <f t="shared" si="33"/>
        <v/>
      </c>
      <c r="EA109" s="102" t="str">
        <f t="shared" si="33"/>
        <v/>
      </c>
      <c r="EB109" s="71" t="str">
        <f t="shared" si="33"/>
        <v/>
      </c>
      <c r="EC109" s="56" t="str">
        <f t="shared" si="33"/>
        <v/>
      </c>
      <c r="ED109" s="56" t="str">
        <f t="shared" si="33"/>
        <v/>
      </c>
      <c r="EE109" s="56" t="str">
        <f t="shared" si="33"/>
        <v/>
      </c>
      <c r="EF109" s="56" t="str">
        <f t="shared" si="33"/>
        <v/>
      </c>
      <c r="EG109" s="56" t="str">
        <f t="shared" si="35"/>
        <v/>
      </c>
      <c r="EH109" s="56" t="str">
        <f t="shared" si="35"/>
        <v/>
      </c>
      <c r="EI109" s="56" t="str">
        <f t="shared" si="35"/>
        <v/>
      </c>
      <c r="EJ109" s="52" t="str">
        <f t="shared" si="35"/>
        <v/>
      </c>
      <c r="EK109" s="56" t="str">
        <f t="shared" si="35"/>
        <v/>
      </c>
      <c r="EL109" s="56" t="str">
        <f t="shared" si="35"/>
        <v/>
      </c>
      <c r="EM109" s="56" t="str">
        <f t="shared" si="35"/>
        <v/>
      </c>
      <c r="EN109" s="56"/>
      <c r="EO109" s="56"/>
      <c r="EP109" s="56"/>
      <c r="EQ109" s="56"/>
      <c r="ER109" s="56"/>
      <c r="ES109" s="56"/>
      <c r="ET109" s="56"/>
      <c r="EU109" s="86"/>
      <c r="EV109" s="56"/>
      <c r="EW109" s="56"/>
      <c r="EX109" s="56" t="str">
        <f t="shared" si="37"/>
        <v/>
      </c>
      <c r="EY109" s="56" t="str">
        <f t="shared" si="37"/>
        <v/>
      </c>
      <c r="EZ109" s="56"/>
      <c r="FA109" s="56" t="str">
        <f t="shared" si="38"/>
        <v/>
      </c>
      <c r="FB109" s="56" t="str">
        <f t="shared" si="38"/>
        <v/>
      </c>
      <c r="FC109" s="56" t="str">
        <f t="shared" si="38"/>
        <v/>
      </c>
      <c r="FD109" s="56" t="str">
        <f t="shared" si="36"/>
        <v/>
      </c>
      <c r="FE109" s="56" t="str">
        <f t="shared" si="36"/>
        <v/>
      </c>
      <c r="FF109" s="56" t="str">
        <f t="shared" si="36"/>
        <v/>
      </c>
      <c r="FG109" s="56" t="str">
        <f t="shared" si="20"/>
        <v/>
      </c>
      <c r="FH109" s="56" t="str">
        <f t="shared" si="20"/>
        <v/>
      </c>
      <c r="FI109" s="56" t="str">
        <f t="shared" si="20"/>
        <v/>
      </c>
      <c r="FJ109" s="31" t="str">
        <f t="shared" si="20"/>
        <v/>
      </c>
      <c r="FK109" s="90" t="str">
        <f t="shared" si="20"/>
        <v/>
      </c>
      <c r="FL109" s="93" t="str">
        <f t="shared" si="20"/>
        <v/>
      </c>
    </row>
    <row r="110" spans="1:168">
      <c r="A110" s="9">
        <v>105</v>
      </c>
      <c r="B110" s="35" t="s">
        <v>264</v>
      </c>
      <c r="C110" s="129"/>
      <c r="D110" s="63">
        <v>62.134</v>
      </c>
      <c r="E110" s="52">
        <v>499</v>
      </c>
      <c r="F110" s="52">
        <v>5.4904600000000006</v>
      </c>
      <c r="G110" s="32">
        <v>207</v>
      </c>
      <c r="H110" s="32">
        <v>202.10210325763126</v>
      </c>
      <c r="I110" s="50">
        <v>0.19</v>
      </c>
      <c r="J110" s="40">
        <v>1.5</v>
      </c>
      <c r="K110" s="56"/>
      <c r="L110" s="56"/>
      <c r="M110" s="56"/>
      <c r="N110" s="165">
        <v>0.23617548577970404</v>
      </c>
      <c r="O110" s="44">
        <v>298.14999999999998</v>
      </c>
      <c r="P110" s="44"/>
      <c r="Q110" s="44"/>
      <c r="R110" s="44"/>
      <c r="S110" s="44"/>
      <c r="T110" s="40"/>
      <c r="U110" s="44"/>
      <c r="V110" s="40"/>
      <c r="W110" s="32">
        <v>26.796800000000005</v>
      </c>
      <c r="X110" s="40">
        <v>308.2</v>
      </c>
      <c r="Y110" s="42">
        <v>20.900470018216133</v>
      </c>
      <c r="Z110" s="42">
        <v>2497.23</v>
      </c>
      <c r="AA110" s="43">
        <v>-41.35</v>
      </c>
      <c r="AB110" s="42">
        <v>224</v>
      </c>
      <c r="AC110" s="42">
        <v>330</v>
      </c>
      <c r="AD110" s="50">
        <v>14.922468000000002</v>
      </c>
      <c r="AE110" s="50">
        <v>235.10005000000004</v>
      </c>
      <c r="AF110" s="121">
        <v>-135.61693000000002</v>
      </c>
      <c r="AG110" s="50">
        <v>31.620224000000007</v>
      </c>
      <c r="AH110" s="51"/>
      <c r="AI110" s="102">
        <v>40</v>
      </c>
      <c r="AJ110" s="102">
        <v>1500</v>
      </c>
      <c r="AK110" s="56"/>
      <c r="AL110" s="56"/>
      <c r="AM110" s="56"/>
      <c r="AN110" s="56"/>
      <c r="AO110" s="56"/>
      <c r="AP110" s="51"/>
      <c r="AQ110" s="120">
        <v>125.3</v>
      </c>
      <c r="AR110" s="56"/>
      <c r="AS110" s="56"/>
      <c r="AT110" s="56"/>
      <c r="AU110" s="56"/>
      <c r="AV110" s="56"/>
      <c r="AW110" s="154"/>
      <c r="AX110" s="56"/>
      <c r="AY110" s="56"/>
      <c r="AZ110" s="56"/>
      <c r="BA110" s="51"/>
      <c r="BB110" s="56"/>
      <c r="BC110" s="56"/>
      <c r="BD110" s="56"/>
      <c r="BE110" s="56"/>
      <c r="BF110" s="56"/>
      <c r="BG110" s="56"/>
      <c r="BH110" s="56"/>
      <c r="BI110" s="56"/>
      <c r="BJ110" s="56"/>
      <c r="BK110" s="56"/>
      <c r="BL110" s="56">
        <v>-100</v>
      </c>
      <c r="BM110" s="122">
        <v>839</v>
      </c>
      <c r="BN110" s="119">
        <v>293</v>
      </c>
      <c r="BO110" s="9">
        <v>3</v>
      </c>
      <c r="BP110" s="58">
        <v>-46.140740000000001</v>
      </c>
      <c r="BQ110" s="31">
        <v>1</v>
      </c>
      <c r="BS110" s="14" t="s">
        <v>264</v>
      </c>
      <c r="BT110" s="14" t="s">
        <v>564</v>
      </c>
      <c r="BU110" s="14" t="s">
        <v>1048</v>
      </c>
      <c r="BV110" s="14" t="s">
        <v>564</v>
      </c>
      <c r="BW110" s="14" t="s">
        <v>564</v>
      </c>
      <c r="BX110" s="14" t="s">
        <v>564</v>
      </c>
      <c r="BY110" s="14" t="s">
        <v>564</v>
      </c>
      <c r="BZ110" s="14" t="s">
        <v>564</v>
      </c>
      <c r="CA110" s="158" t="s">
        <v>196</v>
      </c>
      <c r="CB110" s="14" t="s">
        <v>196</v>
      </c>
      <c r="CC110" s="14" t="s">
        <v>564</v>
      </c>
      <c r="CD110" s="14" t="s">
        <v>196</v>
      </c>
      <c r="CE110" s="14" t="s">
        <v>196</v>
      </c>
      <c r="CF110" s="14" t="s">
        <v>1862</v>
      </c>
      <c r="CG110" s="14" t="s">
        <v>565</v>
      </c>
      <c r="CH110" s="158" t="s">
        <v>196</v>
      </c>
      <c r="CI110" s="14" t="s">
        <v>196</v>
      </c>
      <c r="CJ110" s="14" t="s">
        <v>1866</v>
      </c>
      <c r="CK110" s="14" t="s">
        <v>196</v>
      </c>
      <c r="CL110" s="14" t="s">
        <v>196</v>
      </c>
      <c r="CM110" s="14" t="s">
        <v>564</v>
      </c>
      <c r="CN110" s="14" t="s">
        <v>196</v>
      </c>
      <c r="CO110" s="14" t="s">
        <v>196</v>
      </c>
      <c r="CQ110" s="1"/>
      <c r="CR110" s="1"/>
      <c r="CS110" s="1"/>
      <c r="CW110" s="77">
        <v>703</v>
      </c>
      <c r="CX110" s="35" t="s">
        <v>264</v>
      </c>
      <c r="CY110" s="63"/>
      <c r="CZ110" s="52" t="str">
        <f t="shared" si="32"/>
        <v/>
      </c>
      <c r="DA110" s="52" t="str">
        <f t="shared" si="32"/>
        <v/>
      </c>
      <c r="DB110" s="32" t="str">
        <f t="shared" si="32"/>
        <v/>
      </c>
      <c r="DC110" s="32" t="str">
        <f t="shared" si="32"/>
        <v/>
      </c>
      <c r="DD110" s="50" t="str">
        <f t="shared" si="32"/>
        <v/>
      </c>
      <c r="DE110" s="32" t="str">
        <f t="shared" si="32"/>
        <v/>
      </c>
      <c r="DF110" s="44" t="str">
        <f t="shared" si="32"/>
        <v/>
      </c>
      <c r="DG110" s="44" t="str">
        <f t="shared" si="32"/>
        <v/>
      </c>
      <c r="DH110" s="44" t="str">
        <f t="shared" si="32"/>
        <v/>
      </c>
      <c r="DI110" s="44" t="str">
        <f t="shared" si="32"/>
        <v/>
      </c>
      <c r="DJ110" s="44" t="str">
        <f t="shared" si="32"/>
        <v/>
      </c>
      <c r="DK110" s="44" t="str">
        <f t="shared" si="32"/>
        <v/>
      </c>
      <c r="DL110" s="44" t="str">
        <f t="shared" si="39"/>
        <v/>
      </c>
      <c r="DM110" s="44" t="str">
        <f t="shared" si="40"/>
        <v/>
      </c>
      <c r="DN110" s="32" t="str">
        <f t="shared" si="41"/>
        <v/>
      </c>
      <c r="DO110" s="44" t="str">
        <f t="shared" si="42"/>
        <v/>
      </c>
      <c r="DP110" s="86" t="str">
        <f t="shared" si="43"/>
        <v/>
      </c>
      <c r="DQ110" s="42" t="str">
        <f t="shared" si="34"/>
        <v/>
      </c>
      <c r="DR110" s="42" t="str">
        <f t="shared" si="34"/>
        <v/>
      </c>
      <c r="DS110" s="42" t="str">
        <f t="shared" si="34"/>
        <v/>
      </c>
      <c r="DT110" s="42" t="str">
        <f t="shared" si="34"/>
        <v/>
      </c>
      <c r="DU110" s="43" t="str">
        <f t="shared" si="33"/>
        <v/>
      </c>
      <c r="DV110" s="50" t="str">
        <f t="shared" si="33"/>
        <v/>
      </c>
      <c r="DW110" s="50" t="str">
        <f t="shared" si="33"/>
        <v/>
      </c>
      <c r="DX110" s="50" t="str">
        <f t="shared" si="33"/>
        <v/>
      </c>
      <c r="DY110" s="50" t="str">
        <f t="shared" si="33"/>
        <v/>
      </c>
      <c r="DZ110" s="56" t="str">
        <f t="shared" si="33"/>
        <v/>
      </c>
      <c r="EA110" s="71" t="str">
        <f t="shared" si="33"/>
        <v/>
      </c>
      <c r="EB110" s="71" t="str">
        <f t="shared" si="33"/>
        <v/>
      </c>
      <c r="EC110" s="56" t="str">
        <f t="shared" si="33"/>
        <v/>
      </c>
      <c r="ED110" s="56" t="str">
        <f t="shared" si="33"/>
        <v/>
      </c>
      <c r="EE110" s="56" t="str">
        <f t="shared" si="33"/>
        <v/>
      </c>
      <c r="EF110" s="56" t="str">
        <f t="shared" si="33"/>
        <v/>
      </c>
      <c r="EG110" s="56" t="str">
        <f t="shared" si="35"/>
        <v/>
      </c>
      <c r="EH110" s="56" t="str">
        <f t="shared" si="35"/>
        <v/>
      </c>
      <c r="EI110" s="56" t="str">
        <f t="shared" si="35"/>
        <v/>
      </c>
      <c r="EJ110" s="52" t="str">
        <f t="shared" si="35"/>
        <v/>
      </c>
      <c r="EK110" s="56" t="str">
        <f t="shared" si="35"/>
        <v/>
      </c>
      <c r="EL110" s="56" t="str">
        <f t="shared" si="35"/>
        <v/>
      </c>
      <c r="EM110" s="56" t="str">
        <f t="shared" si="35"/>
        <v/>
      </c>
      <c r="EN110" s="56"/>
      <c r="EO110" s="56"/>
      <c r="EP110" s="56"/>
      <c r="EQ110" s="56"/>
      <c r="ER110" s="56"/>
      <c r="ES110" s="56"/>
      <c r="ET110" s="56"/>
      <c r="EU110" s="86"/>
      <c r="EV110" s="56"/>
      <c r="EW110" s="56"/>
      <c r="EX110" s="56" t="str">
        <f t="shared" si="37"/>
        <v/>
      </c>
      <c r="EY110" s="56" t="str">
        <f t="shared" si="37"/>
        <v/>
      </c>
      <c r="EZ110" s="56"/>
      <c r="FA110" s="56" t="str">
        <f t="shared" si="38"/>
        <v/>
      </c>
      <c r="FB110" s="56" t="str">
        <f t="shared" si="38"/>
        <v/>
      </c>
      <c r="FC110" s="56" t="str">
        <f t="shared" si="38"/>
        <v/>
      </c>
      <c r="FD110" s="56" t="str">
        <f t="shared" si="36"/>
        <v/>
      </c>
      <c r="FE110" s="56" t="str">
        <f t="shared" si="36"/>
        <v/>
      </c>
      <c r="FF110" s="56" t="str">
        <f t="shared" si="36"/>
        <v/>
      </c>
      <c r="FG110" s="56" t="str">
        <f t="shared" si="20"/>
        <v/>
      </c>
      <c r="FH110" s="56" t="str">
        <f t="shared" si="20"/>
        <v/>
      </c>
      <c r="FI110" s="56" t="str">
        <f t="shared" si="20"/>
        <v/>
      </c>
      <c r="FJ110" s="31" t="str">
        <f t="shared" si="20"/>
        <v/>
      </c>
      <c r="FK110" s="90" t="str">
        <f t="shared" si="20"/>
        <v/>
      </c>
      <c r="FL110" s="93" t="str">
        <f t="shared" si="20"/>
        <v/>
      </c>
    </row>
    <row r="111" spans="1:168">
      <c r="A111" s="9">
        <v>106</v>
      </c>
      <c r="B111" s="35" t="s">
        <v>265</v>
      </c>
      <c r="C111" s="129"/>
      <c r="D111" s="63">
        <v>62.13</v>
      </c>
      <c r="E111" s="52">
        <v>503</v>
      </c>
      <c r="F111" s="52">
        <v>5.5309800000000005</v>
      </c>
      <c r="G111" s="32">
        <v>201</v>
      </c>
      <c r="H111" s="32">
        <v>200.58610261149835</v>
      </c>
      <c r="I111" s="50">
        <v>0.19</v>
      </c>
      <c r="J111" s="40">
        <v>1.5</v>
      </c>
      <c r="K111" s="56"/>
      <c r="L111" s="56"/>
      <c r="M111" s="56"/>
      <c r="N111" s="165">
        <v>0.27930066837649214</v>
      </c>
      <c r="O111" s="44">
        <v>298.14999999999998</v>
      </c>
      <c r="P111" s="44"/>
      <c r="Q111" s="44"/>
      <c r="R111" s="44"/>
      <c r="S111" s="44"/>
      <c r="T111" s="40"/>
      <c r="U111" s="44"/>
      <c r="V111" s="40"/>
      <c r="W111" s="32">
        <v>26.964280000000002</v>
      </c>
      <c r="X111" s="40">
        <v>310.5</v>
      </c>
      <c r="Y111" s="42">
        <v>20.892870018216133</v>
      </c>
      <c r="Z111" s="42">
        <v>2511.56</v>
      </c>
      <c r="AA111" s="43">
        <v>-42.35</v>
      </c>
      <c r="AB111" s="42">
        <v>226</v>
      </c>
      <c r="AC111" s="42">
        <v>331</v>
      </c>
      <c r="AD111" s="50">
        <v>24.305534999999999</v>
      </c>
      <c r="AE111" s="50">
        <v>187.49386000000001</v>
      </c>
      <c r="AF111" s="121">
        <v>-68.750540000000015</v>
      </c>
      <c r="AG111" s="50">
        <v>4.0990729999999997</v>
      </c>
      <c r="AH111" s="51"/>
      <c r="AI111" s="102">
        <v>10</v>
      </c>
      <c r="AJ111" s="102">
        <v>1500</v>
      </c>
      <c r="AK111" s="56"/>
      <c r="AL111" s="56"/>
      <c r="AM111" s="56"/>
      <c r="AN111" s="56"/>
      <c r="AO111" s="56"/>
      <c r="AP111" s="51"/>
      <c r="AQ111" s="120">
        <v>174.9</v>
      </c>
      <c r="AR111" s="56"/>
      <c r="AS111" s="56"/>
      <c r="AT111" s="56"/>
      <c r="AU111" s="56"/>
      <c r="AV111" s="56"/>
      <c r="AW111" s="154"/>
      <c r="AX111" s="56"/>
      <c r="AY111" s="56"/>
      <c r="AZ111" s="56"/>
      <c r="BA111" s="51"/>
      <c r="BB111" s="56"/>
      <c r="BC111" s="56"/>
      <c r="BD111" s="56"/>
      <c r="BE111" s="56"/>
      <c r="BF111" s="56"/>
      <c r="BG111" s="56"/>
      <c r="BH111" s="56"/>
      <c r="BI111" s="56"/>
      <c r="BJ111" s="56"/>
      <c r="BK111" s="56"/>
      <c r="BL111" s="56">
        <v>-100</v>
      </c>
      <c r="BM111" s="122">
        <v>848</v>
      </c>
      <c r="BN111" s="119">
        <v>293</v>
      </c>
      <c r="BO111" s="9">
        <v>3</v>
      </c>
      <c r="BP111" s="58">
        <v>-37.557390000000005</v>
      </c>
      <c r="BQ111" s="31">
        <v>1</v>
      </c>
      <c r="BS111" s="14" t="s">
        <v>265</v>
      </c>
      <c r="BT111" s="14" t="s">
        <v>564</v>
      </c>
      <c r="BU111" s="14" t="s">
        <v>1048</v>
      </c>
      <c r="BV111" s="14" t="s">
        <v>564</v>
      </c>
      <c r="BW111" s="14" t="s">
        <v>564</v>
      </c>
      <c r="BX111" s="14" t="s">
        <v>564</v>
      </c>
      <c r="BY111" s="14" t="s">
        <v>564</v>
      </c>
      <c r="BZ111" s="14" t="s">
        <v>564</v>
      </c>
      <c r="CA111" s="158" t="s">
        <v>196</v>
      </c>
      <c r="CB111" s="14" t="s">
        <v>196</v>
      </c>
      <c r="CC111" s="14" t="s">
        <v>564</v>
      </c>
      <c r="CD111" s="14" t="s">
        <v>196</v>
      </c>
      <c r="CE111" s="14" t="s">
        <v>196</v>
      </c>
      <c r="CF111" s="14" t="s">
        <v>1862</v>
      </c>
      <c r="CG111" s="14" t="s">
        <v>565</v>
      </c>
      <c r="CH111" s="158" t="s">
        <v>196</v>
      </c>
      <c r="CI111" s="14" t="s">
        <v>196</v>
      </c>
      <c r="CJ111" s="14" t="s">
        <v>1866</v>
      </c>
      <c r="CK111" s="14" t="s">
        <v>196</v>
      </c>
      <c r="CL111" s="14" t="s">
        <v>196</v>
      </c>
      <c r="CM111" s="14" t="s">
        <v>564</v>
      </c>
      <c r="CN111" s="14" t="s">
        <v>196</v>
      </c>
      <c r="CO111" s="14" t="s">
        <v>196</v>
      </c>
      <c r="CQ111" s="1"/>
      <c r="CR111" s="1"/>
      <c r="CS111" s="1"/>
      <c r="CW111" s="77">
        <v>704</v>
      </c>
      <c r="CX111" s="35" t="s">
        <v>265</v>
      </c>
      <c r="CY111" s="63"/>
      <c r="CZ111" s="52" t="str">
        <f t="shared" si="32"/>
        <v/>
      </c>
      <c r="DA111" s="52" t="str">
        <f t="shared" si="32"/>
        <v/>
      </c>
      <c r="DB111" s="32" t="str">
        <f t="shared" si="32"/>
        <v/>
      </c>
      <c r="DC111" s="32" t="str">
        <f t="shared" si="32"/>
        <v/>
      </c>
      <c r="DD111" s="50" t="str">
        <f t="shared" si="32"/>
        <v/>
      </c>
      <c r="DE111" s="32" t="str">
        <f t="shared" si="32"/>
        <v/>
      </c>
      <c r="DF111" s="44" t="str">
        <f t="shared" si="32"/>
        <v/>
      </c>
      <c r="DG111" s="44" t="str">
        <f t="shared" si="32"/>
        <v/>
      </c>
      <c r="DH111" s="44" t="str">
        <f t="shared" si="32"/>
        <v/>
      </c>
      <c r="DI111" s="44" t="str">
        <f t="shared" si="32"/>
        <v/>
      </c>
      <c r="DJ111" s="44" t="str">
        <f t="shared" si="32"/>
        <v/>
      </c>
      <c r="DK111" s="44" t="str">
        <f t="shared" si="32"/>
        <v/>
      </c>
      <c r="DL111" s="44" t="str">
        <f t="shared" si="39"/>
        <v/>
      </c>
      <c r="DM111" s="44" t="str">
        <f t="shared" si="40"/>
        <v/>
      </c>
      <c r="DN111" s="32" t="str">
        <f t="shared" si="41"/>
        <v/>
      </c>
      <c r="DO111" s="44" t="str">
        <f t="shared" si="42"/>
        <v/>
      </c>
      <c r="DP111" s="86" t="str">
        <f t="shared" si="43"/>
        <v/>
      </c>
      <c r="DQ111" s="42" t="str">
        <f t="shared" si="34"/>
        <v/>
      </c>
      <c r="DR111" s="42" t="str">
        <f t="shared" si="34"/>
        <v/>
      </c>
      <c r="DS111" s="42" t="str">
        <f t="shared" si="34"/>
        <v/>
      </c>
      <c r="DT111" s="42" t="str">
        <f t="shared" si="34"/>
        <v/>
      </c>
      <c r="DU111" s="43" t="str">
        <f t="shared" si="33"/>
        <v/>
      </c>
      <c r="DV111" s="50" t="str">
        <f t="shared" si="33"/>
        <v/>
      </c>
      <c r="DW111" s="50" t="str">
        <f t="shared" si="33"/>
        <v/>
      </c>
      <c r="DX111" s="50" t="str">
        <f t="shared" si="33"/>
        <v/>
      </c>
      <c r="DY111" s="50" t="str">
        <f t="shared" si="33"/>
        <v/>
      </c>
      <c r="DZ111" s="56" t="str">
        <f t="shared" si="33"/>
        <v/>
      </c>
      <c r="EA111" s="71" t="str">
        <f t="shared" si="33"/>
        <v/>
      </c>
      <c r="EB111" s="71" t="str">
        <f t="shared" si="33"/>
        <v/>
      </c>
      <c r="EC111" s="56" t="str">
        <f t="shared" si="33"/>
        <v/>
      </c>
      <c r="ED111" s="56" t="str">
        <f t="shared" si="33"/>
        <v/>
      </c>
      <c r="EE111" s="56" t="str">
        <f t="shared" si="33"/>
        <v/>
      </c>
      <c r="EF111" s="56" t="str">
        <f t="shared" si="33"/>
        <v/>
      </c>
      <c r="EG111" s="56" t="str">
        <f t="shared" si="35"/>
        <v/>
      </c>
      <c r="EH111" s="56" t="str">
        <f t="shared" si="35"/>
        <v/>
      </c>
      <c r="EI111" s="56" t="str">
        <f t="shared" si="35"/>
        <v/>
      </c>
      <c r="EJ111" s="52" t="str">
        <f t="shared" si="35"/>
        <v/>
      </c>
      <c r="EK111" s="56" t="str">
        <f t="shared" si="35"/>
        <v/>
      </c>
      <c r="EL111" s="56" t="str">
        <f t="shared" si="35"/>
        <v/>
      </c>
      <c r="EM111" s="56" t="str">
        <f t="shared" si="35"/>
        <v/>
      </c>
      <c r="EN111" s="56"/>
      <c r="EO111" s="56"/>
      <c r="EP111" s="56"/>
      <c r="EQ111" s="56"/>
      <c r="ER111" s="56"/>
      <c r="ES111" s="56"/>
      <c r="ET111" s="56"/>
      <c r="EU111" s="86"/>
      <c r="EV111" s="56"/>
      <c r="EW111" s="56"/>
      <c r="EX111" s="56" t="str">
        <f t="shared" si="37"/>
        <v/>
      </c>
      <c r="EY111" s="56" t="str">
        <f t="shared" si="37"/>
        <v/>
      </c>
      <c r="EZ111" s="56"/>
      <c r="FA111" s="56" t="str">
        <f t="shared" si="38"/>
        <v/>
      </c>
      <c r="FB111" s="56" t="str">
        <f t="shared" si="38"/>
        <v/>
      </c>
      <c r="FC111" s="56" t="str">
        <f t="shared" si="38"/>
        <v/>
      </c>
      <c r="FD111" s="56" t="str">
        <f t="shared" si="36"/>
        <v/>
      </c>
      <c r="FE111" s="56" t="str">
        <f t="shared" si="36"/>
        <v/>
      </c>
      <c r="FF111" s="56" t="str">
        <f t="shared" si="36"/>
        <v/>
      </c>
      <c r="FG111" s="56" t="str">
        <f t="shared" si="20"/>
        <v/>
      </c>
      <c r="FH111" s="56" t="str">
        <f t="shared" si="20"/>
        <v/>
      </c>
      <c r="FI111" s="56" t="str">
        <f t="shared" si="20"/>
        <v/>
      </c>
      <c r="FJ111" s="31" t="str">
        <f t="shared" si="20"/>
        <v/>
      </c>
      <c r="FK111" s="90" t="str">
        <f t="shared" si="20"/>
        <v/>
      </c>
      <c r="FL111" s="93" t="str">
        <f t="shared" si="20"/>
        <v/>
      </c>
    </row>
    <row r="112" spans="1:168">
      <c r="A112" s="9">
        <v>107</v>
      </c>
      <c r="B112" s="35" t="s">
        <v>266</v>
      </c>
      <c r="C112" s="129"/>
      <c r="D112" s="63">
        <v>45.085000000000001</v>
      </c>
      <c r="E112" s="52">
        <v>456</v>
      </c>
      <c r="F112" s="52">
        <v>5.6221500000000004</v>
      </c>
      <c r="G112" s="32">
        <v>178</v>
      </c>
      <c r="H112" s="32">
        <v>176.90067286891357</v>
      </c>
      <c r="I112" s="50">
        <v>0.28399999999999997</v>
      </c>
      <c r="J112" s="40">
        <v>1.3</v>
      </c>
      <c r="K112" s="56"/>
      <c r="L112" s="56"/>
      <c r="M112" s="56"/>
      <c r="N112" s="165">
        <v>0.23613543118421138</v>
      </c>
      <c r="O112" s="44">
        <v>298.14999999999998</v>
      </c>
      <c r="P112" s="44"/>
      <c r="Q112" s="44"/>
      <c r="R112" s="44"/>
      <c r="S112" s="44"/>
      <c r="T112" s="40"/>
      <c r="U112" s="44"/>
      <c r="V112" s="40"/>
      <c r="W112" s="32">
        <v>28.052900000000001</v>
      </c>
      <c r="X112" s="40">
        <v>289.7</v>
      </c>
      <c r="Y112" s="42">
        <v>21.900070018216134</v>
      </c>
      <c r="Z112" s="42">
        <v>2618.73</v>
      </c>
      <c r="AA112" s="43">
        <v>-37.299999999999997</v>
      </c>
      <c r="AB112" s="42">
        <v>215</v>
      </c>
      <c r="AC112" s="42">
        <v>316</v>
      </c>
      <c r="AD112" s="50">
        <v>3.6929340000000002</v>
      </c>
      <c r="AE112" s="50">
        <v>275.16964000000002</v>
      </c>
      <c r="AF112" s="121">
        <v>-158.31047000000004</v>
      </c>
      <c r="AG112" s="50">
        <v>38.084952000000001</v>
      </c>
      <c r="AH112" s="51"/>
      <c r="AI112" s="102">
        <v>70</v>
      </c>
      <c r="AJ112" s="102">
        <v>1500</v>
      </c>
      <c r="AK112" s="56"/>
      <c r="AL112" s="56"/>
      <c r="AM112" s="56"/>
      <c r="AN112" s="56"/>
      <c r="AO112" s="56"/>
      <c r="AP112" s="51"/>
      <c r="AQ112" s="120">
        <v>192</v>
      </c>
      <c r="AR112" s="56"/>
      <c r="AS112" s="56"/>
      <c r="AT112" s="56"/>
      <c r="AU112" s="56"/>
      <c r="AV112" s="56"/>
      <c r="AW112" s="154"/>
      <c r="AX112" s="56"/>
      <c r="AY112" s="56"/>
      <c r="AZ112" s="56"/>
      <c r="BA112" s="51"/>
      <c r="BB112" s="56"/>
      <c r="BC112" s="56"/>
      <c r="BD112" s="56"/>
      <c r="BE112" s="56"/>
      <c r="BF112" s="56"/>
      <c r="BG112" s="56"/>
      <c r="BH112" s="56"/>
      <c r="BI112" s="56"/>
      <c r="BJ112" s="56"/>
      <c r="BK112" s="56"/>
      <c r="BL112" s="56">
        <v>-100</v>
      </c>
      <c r="BM112" s="122">
        <v>683</v>
      </c>
      <c r="BN112" s="119">
        <v>293</v>
      </c>
      <c r="BO112" s="9">
        <v>3</v>
      </c>
      <c r="BP112" s="58">
        <v>-46.057000000000002</v>
      </c>
      <c r="BQ112" s="31">
        <v>1</v>
      </c>
      <c r="BS112" s="14" t="s">
        <v>266</v>
      </c>
      <c r="BT112" s="14" t="s">
        <v>564</v>
      </c>
      <c r="BU112" s="14" t="s">
        <v>1048</v>
      </c>
      <c r="BV112" s="14" t="s">
        <v>564</v>
      </c>
      <c r="BW112" s="14" t="s">
        <v>564</v>
      </c>
      <c r="BX112" s="14" t="s">
        <v>564</v>
      </c>
      <c r="BY112" s="14" t="s">
        <v>564</v>
      </c>
      <c r="BZ112" s="14" t="s">
        <v>564</v>
      </c>
      <c r="CA112" s="158" t="s">
        <v>196</v>
      </c>
      <c r="CB112" s="14" t="s">
        <v>196</v>
      </c>
      <c r="CC112" s="14" t="s">
        <v>564</v>
      </c>
      <c r="CD112" s="14" t="s">
        <v>196</v>
      </c>
      <c r="CE112" s="14" t="s">
        <v>196</v>
      </c>
      <c r="CF112" s="14" t="s">
        <v>1862</v>
      </c>
      <c r="CG112" s="14" t="s">
        <v>565</v>
      </c>
      <c r="CH112" s="158" t="s">
        <v>196</v>
      </c>
      <c r="CI112" s="14" t="s">
        <v>196</v>
      </c>
      <c r="CJ112" s="14" t="s">
        <v>1866</v>
      </c>
      <c r="CK112" s="14" t="s">
        <v>196</v>
      </c>
      <c r="CL112" s="14" t="s">
        <v>196</v>
      </c>
      <c r="CM112" s="14" t="s">
        <v>564</v>
      </c>
      <c r="CN112" s="14" t="s">
        <v>196</v>
      </c>
      <c r="CO112" s="14" t="s">
        <v>196</v>
      </c>
      <c r="CQ112" s="1"/>
      <c r="CR112" s="1"/>
      <c r="CS112" s="1"/>
      <c r="CW112" s="77">
        <v>609</v>
      </c>
      <c r="CX112" s="35" t="s">
        <v>266</v>
      </c>
      <c r="CY112" s="63"/>
      <c r="CZ112" s="52" t="str">
        <f t="shared" si="32"/>
        <v/>
      </c>
      <c r="DA112" s="52" t="str">
        <f t="shared" si="32"/>
        <v/>
      </c>
      <c r="DB112" s="32" t="str">
        <f t="shared" si="32"/>
        <v/>
      </c>
      <c r="DC112" s="32" t="str">
        <f t="shared" si="32"/>
        <v/>
      </c>
      <c r="DD112" s="50" t="str">
        <f t="shared" si="32"/>
        <v/>
      </c>
      <c r="DE112" s="32" t="str">
        <f t="shared" si="32"/>
        <v/>
      </c>
      <c r="DF112" s="44" t="str">
        <f t="shared" si="32"/>
        <v/>
      </c>
      <c r="DG112" s="44" t="str">
        <f t="shared" si="32"/>
        <v/>
      </c>
      <c r="DH112" s="44" t="str">
        <f t="shared" si="32"/>
        <v/>
      </c>
      <c r="DI112" s="44" t="str">
        <f t="shared" si="32"/>
        <v/>
      </c>
      <c r="DJ112" s="44" t="str">
        <f t="shared" si="32"/>
        <v/>
      </c>
      <c r="DK112" s="44" t="str">
        <f t="shared" si="32"/>
        <v/>
      </c>
      <c r="DL112" s="44" t="str">
        <f t="shared" si="39"/>
        <v/>
      </c>
      <c r="DM112" s="44" t="str">
        <f t="shared" si="40"/>
        <v/>
      </c>
      <c r="DN112" s="32" t="str">
        <f t="shared" si="41"/>
        <v/>
      </c>
      <c r="DO112" s="44" t="str">
        <f t="shared" si="42"/>
        <v/>
      </c>
      <c r="DP112" s="86" t="str">
        <f t="shared" si="43"/>
        <v/>
      </c>
      <c r="DQ112" s="42" t="str">
        <f t="shared" si="34"/>
        <v/>
      </c>
      <c r="DR112" s="42" t="str">
        <f t="shared" si="34"/>
        <v/>
      </c>
      <c r="DS112" s="42" t="str">
        <f t="shared" si="34"/>
        <v/>
      </c>
      <c r="DT112" s="42" t="str">
        <f t="shared" si="34"/>
        <v/>
      </c>
      <c r="DU112" s="43" t="str">
        <f t="shared" si="33"/>
        <v/>
      </c>
      <c r="DV112" s="50" t="str">
        <f t="shared" si="33"/>
        <v/>
      </c>
      <c r="DW112" s="50" t="str">
        <f t="shared" si="33"/>
        <v/>
      </c>
      <c r="DX112" s="50" t="str">
        <f t="shared" si="33"/>
        <v/>
      </c>
      <c r="DY112" s="50" t="str">
        <f t="shared" si="33"/>
        <v/>
      </c>
      <c r="DZ112" s="56" t="str">
        <f t="shared" si="33"/>
        <v/>
      </c>
      <c r="EA112" s="71" t="str">
        <f t="shared" si="33"/>
        <v/>
      </c>
      <c r="EB112" s="71" t="str">
        <f t="shared" si="33"/>
        <v/>
      </c>
      <c r="EC112" s="56" t="str">
        <f t="shared" si="33"/>
        <v/>
      </c>
      <c r="ED112" s="56" t="str">
        <f t="shared" si="33"/>
        <v/>
      </c>
      <c r="EE112" s="56" t="str">
        <f t="shared" si="33"/>
        <v/>
      </c>
      <c r="EF112" s="56" t="str">
        <f t="shared" si="33"/>
        <v/>
      </c>
      <c r="EG112" s="56" t="str">
        <f t="shared" si="35"/>
        <v/>
      </c>
      <c r="EH112" s="56" t="str">
        <f t="shared" si="35"/>
        <v/>
      </c>
      <c r="EI112" s="56" t="str">
        <f t="shared" si="35"/>
        <v/>
      </c>
      <c r="EJ112" s="52" t="str">
        <f t="shared" si="35"/>
        <v/>
      </c>
      <c r="EK112" s="56" t="str">
        <f t="shared" si="35"/>
        <v/>
      </c>
      <c r="EL112" s="56" t="str">
        <f t="shared" si="35"/>
        <v/>
      </c>
      <c r="EM112" s="56" t="str">
        <f t="shared" si="35"/>
        <v/>
      </c>
      <c r="EN112" s="56"/>
      <c r="EO112" s="56"/>
      <c r="EP112" s="56"/>
      <c r="EQ112" s="56"/>
      <c r="ER112" s="56"/>
      <c r="ES112" s="56"/>
      <c r="ET112" s="56"/>
      <c r="EU112" s="86"/>
      <c r="EV112" s="56"/>
      <c r="EW112" s="56"/>
      <c r="EX112" s="56" t="str">
        <f t="shared" si="37"/>
        <v/>
      </c>
      <c r="EY112" s="56" t="str">
        <f t="shared" si="37"/>
        <v/>
      </c>
      <c r="EZ112" s="56"/>
      <c r="FA112" s="56" t="str">
        <f t="shared" si="38"/>
        <v/>
      </c>
      <c r="FB112" s="56" t="str">
        <f t="shared" si="38"/>
        <v/>
      </c>
      <c r="FC112" s="56" t="str">
        <f t="shared" si="38"/>
        <v/>
      </c>
      <c r="FD112" s="56" t="str">
        <f t="shared" si="36"/>
        <v/>
      </c>
      <c r="FE112" s="56" t="str">
        <f t="shared" si="36"/>
        <v/>
      </c>
      <c r="FF112" s="56" t="str">
        <f t="shared" si="36"/>
        <v/>
      </c>
      <c r="FG112" s="56" t="str">
        <f t="shared" si="20"/>
        <v/>
      </c>
      <c r="FH112" s="56" t="str">
        <f t="shared" si="20"/>
        <v/>
      </c>
      <c r="FI112" s="56" t="str">
        <f t="shared" si="20"/>
        <v/>
      </c>
      <c r="FJ112" s="31" t="str">
        <f t="shared" si="20"/>
        <v/>
      </c>
      <c r="FK112" s="90" t="str">
        <f t="shared" si="20"/>
        <v/>
      </c>
      <c r="FL112" s="93" t="str">
        <f t="shared" si="20"/>
        <v/>
      </c>
    </row>
    <row r="113" spans="1:168">
      <c r="A113" s="9">
        <v>108</v>
      </c>
      <c r="B113" s="35" t="s">
        <v>267</v>
      </c>
      <c r="C113" s="129"/>
      <c r="D113" s="63">
        <v>45.085000000000001</v>
      </c>
      <c r="E113" s="52">
        <v>437.6</v>
      </c>
      <c r="F113" s="52">
        <v>5.3081199999999997</v>
      </c>
      <c r="G113" s="32">
        <v>187</v>
      </c>
      <c r="H113" s="32">
        <v>180.46635201240989</v>
      </c>
      <c r="I113" s="50">
        <v>0.28799999999999998</v>
      </c>
      <c r="J113" s="40"/>
      <c r="K113" s="56"/>
      <c r="L113" s="56"/>
      <c r="M113" s="56"/>
      <c r="N113" s="165">
        <v>0.436</v>
      </c>
      <c r="O113" s="44">
        <v>239.65</v>
      </c>
      <c r="P113" s="44"/>
      <c r="Q113" s="44"/>
      <c r="R113" s="44"/>
      <c r="S113" s="44"/>
      <c r="T113" s="40"/>
      <c r="U113" s="44"/>
      <c r="V113" s="40"/>
      <c r="W113" s="32">
        <v>26.503710000000002</v>
      </c>
      <c r="X113" s="40">
        <v>280</v>
      </c>
      <c r="Y113" s="42">
        <v>21.158070018216133</v>
      </c>
      <c r="Z113" s="42">
        <v>2358.77</v>
      </c>
      <c r="AA113" s="43">
        <v>-35.15</v>
      </c>
      <c r="AB113" s="42">
        <v>218</v>
      </c>
      <c r="AC113" s="42">
        <v>310</v>
      </c>
      <c r="AD113" s="50">
        <v>-0.17166700000000001</v>
      </c>
      <c r="AE113" s="50">
        <v>269.55905999999999</v>
      </c>
      <c r="AF113" s="121">
        <v>-132.93725000000001</v>
      </c>
      <c r="AG113" s="50">
        <v>23.392769000000001</v>
      </c>
      <c r="AH113" s="51"/>
      <c r="AI113" s="102">
        <v>90</v>
      </c>
      <c r="AJ113" s="102">
        <v>1500</v>
      </c>
      <c r="AK113" s="56"/>
      <c r="AL113" s="56"/>
      <c r="AM113" s="56"/>
      <c r="AN113" s="56"/>
      <c r="AO113" s="56"/>
      <c r="AP113" s="51"/>
      <c r="AQ113" s="120">
        <v>181</v>
      </c>
      <c r="AR113" s="56"/>
      <c r="AS113" s="56"/>
      <c r="AT113" s="56"/>
      <c r="AU113" s="56"/>
      <c r="AV113" s="56"/>
      <c r="AW113" s="154"/>
      <c r="AX113" s="56"/>
      <c r="AY113" s="56"/>
      <c r="AZ113" s="56"/>
      <c r="BA113" s="51"/>
      <c r="BB113" s="56"/>
      <c r="BC113" s="56"/>
      <c r="BD113" s="56"/>
      <c r="BE113" s="56"/>
      <c r="BF113" s="56"/>
      <c r="BG113" s="56"/>
      <c r="BH113" s="56"/>
      <c r="BI113" s="56"/>
      <c r="BJ113" s="56"/>
      <c r="BK113" s="56"/>
      <c r="BL113" s="56">
        <v>-100</v>
      </c>
      <c r="BM113" s="122">
        <v>656</v>
      </c>
      <c r="BN113" s="119">
        <v>293</v>
      </c>
      <c r="BO113" s="9">
        <v>3</v>
      </c>
      <c r="BP113" s="58">
        <v>-18.8415</v>
      </c>
      <c r="BQ113" s="31">
        <v>1</v>
      </c>
      <c r="BS113" s="14" t="s">
        <v>267</v>
      </c>
      <c r="BT113" s="14" t="s">
        <v>564</v>
      </c>
      <c r="BU113" s="14" t="s">
        <v>1048</v>
      </c>
      <c r="BV113" s="14" t="s">
        <v>564</v>
      </c>
      <c r="BW113" s="14" t="s">
        <v>564</v>
      </c>
      <c r="BX113" s="14" t="s">
        <v>564</v>
      </c>
      <c r="BY113" s="14" t="s">
        <v>564</v>
      </c>
      <c r="BZ113" s="14" t="s">
        <v>1944</v>
      </c>
      <c r="CA113" s="158" t="s">
        <v>196</v>
      </c>
      <c r="CB113" s="14" t="s">
        <v>196</v>
      </c>
      <c r="CC113" s="14" t="s">
        <v>564</v>
      </c>
      <c r="CD113" s="14" t="s">
        <v>196</v>
      </c>
      <c r="CE113" s="14" t="s">
        <v>196</v>
      </c>
      <c r="CF113" s="14" t="s">
        <v>1862</v>
      </c>
      <c r="CG113" s="14" t="s">
        <v>565</v>
      </c>
      <c r="CH113" s="158" t="s">
        <v>196</v>
      </c>
      <c r="CI113" s="14" t="s">
        <v>196</v>
      </c>
      <c r="CJ113" s="14" t="s">
        <v>1870</v>
      </c>
      <c r="CK113" s="14" t="s">
        <v>196</v>
      </c>
      <c r="CL113" s="14" t="s">
        <v>196</v>
      </c>
      <c r="CM113" s="14" t="s">
        <v>564</v>
      </c>
      <c r="CN113" s="14" t="s">
        <v>196</v>
      </c>
      <c r="CO113" s="14" t="s">
        <v>196</v>
      </c>
      <c r="CQ113" s="1"/>
      <c r="CR113" s="1"/>
      <c r="CS113" s="1"/>
      <c r="CW113" s="77">
        <v>610</v>
      </c>
      <c r="CX113" s="35" t="s">
        <v>267</v>
      </c>
      <c r="CY113" s="63"/>
      <c r="CZ113" s="52" t="str">
        <f t="shared" si="32"/>
        <v/>
      </c>
      <c r="DA113" s="52" t="str">
        <f t="shared" si="32"/>
        <v/>
      </c>
      <c r="DB113" s="32" t="str">
        <f t="shared" si="32"/>
        <v/>
      </c>
      <c r="DC113" s="32" t="str">
        <f t="shared" si="32"/>
        <v/>
      </c>
      <c r="DD113" s="50" t="str">
        <f t="shared" si="32"/>
        <v/>
      </c>
      <c r="DE113" s="32" t="str">
        <f t="shared" si="32"/>
        <v/>
      </c>
      <c r="DF113" s="44" t="str">
        <f t="shared" si="32"/>
        <v/>
      </c>
      <c r="DG113" s="44" t="str">
        <f t="shared" si="32"/>
        <v/>
      </c>
      <c r="DH113" s="44" t="str">
        <f t="shared" si="32"/>
        <v/>
      </c>
      <c r="DI113" s="44" t="str">
        <f t="shared" si="32"/>
        <v/>
      </c>
      <c r="DJ113" s="44" t="str">
        <f t="shared" si="32"/>
        <v/>
      </c>
      <c r="DK113" s="44" t="str">
        <f t="shared" si="32"/>
        <v/>
      </c>
      <c r="DL113" s="44" t="str">
        <f t="shared" si="39"/>
        <v/>
      </c>
      <c r="DM113" s="44" t="str">
        <f t="shared" si="40"/>
        <v/>
      </c>
      <c r="DN113" s="32" t="str">
        <f t="shared" si="41"/>
        <v/>
      </c>
      <c r="DO113" s="44" t="str">
        <f t="shared" si="42"/>
        <v/>
      </c>
      <c r="DP113" s="86" t="str">
        <f t="shared" si="43"/>
        <v/>
      </c>
      <c r="DQ113" s="42" t="str">
        <f t="shared" si="34"/>
        <v/>
      </c>
      <c r="DR113" s="42" t="str">
        <f t="shared" si="34"/>
        <v/>
      </c>
      <c r="DS113" s="42" t="str">
        <f t="shared" si="34"/>
        <v/>
      </c>
      <c r="DT113" s="42" t="str">
        <f t="shared" si="34"/>
        <v/>
      </c>
      <c r="DU113" s="43" t="str">
        <f t="shared" si="33"/>
        <v/>
      </c>
      <c r="DV113" s="50" t="str">
        <f t="shared" si="33"/>
        <v/>
      </c>
      <c r="DW113" s="50" t="str">
        <f t="shared" si="33"/>
        <v/>
      </c>
      <c r="DX113" s="50" t="str">
        <f t="shared" si="33"/>
        <v/>
      </c>
      <c r="DY113" s="50" t="str">
        <f t="shared" si="33"/>
        <v/>
      </c>
      <c r="DZ113" s="56" t="str">
        <f t="shared" si="33"/>
        <v/>
      </c>
      <c r="EA113" s="71" t="str">
        <f t="shared" si="33"/>
        <v/>
      </c>
      <c r="EB113" s="71" t="str">
        <f t="shared" si="33"/>
        <v/>
      </c>
      <c r="EC113" s="56" t="str">
        <f t="shared" si="33"/>
        <v/>
      </c>
      <c r="ED113" s="56" t="str">
        <f t="shared" si="33"/>
        <v/>
      </c>
      <c r="EE113" s="56" t="str">
        <f t="shared" si="33"/>
        <v/>
      </c>
      <c r="EF113" s="56" t="str">
        <f t="shared" si="33"/>
        <v/>
      </c>
      <c r="EG113" s="56" t="str">
        <f t="shared" si="35"/>
        <v/>
      </c>
      <c r="EH113" s="56" t="str">
        <f t="shared" si="35"/>
        <v/>
      </c>
      <c r="EI113" s="56" t="str">
        <f t="shared" si="35"/>
        <v/>
      </c>
      <c r="EJ113" s="52" t="str">
        <f t="shared" si="35"/>
        <v/>
      </c>
      <c r="EK113" s="56" t="str">
        <f t="shared" si="35"/>
        <v/>
      </c>
      <c r="EL113" s="56" t="str">
        <f t="shared" si="35"/>
        <v/>
      </c>
      <c r="EM113" s="56" t="str">
        <f t="shared" si="35"/>
        <v/>
      </c>
      <c r="EN113" s="56"/>
      <c r="EO113" s="56"/>
      <c r="EP113" s="56"/>
      <c r="EQ113" s="56"/>
      <c r="ER113" s="56"/>
      <c r="ES113" s="56"/>
      <c r="ET113" s="56"/>
      <c r="EU113" s="86"/>
      <c r="EV113" s="56"/>
      <c r="EW113" s="56"/>
      <c r="EX113" s="56" t="str">
        <f t="shared" si="37"/>
        <v/>
      </c>
      <c r="EY113" s="56" t="str">
        <f t="shared" si="37"/>
        <v/>
      </c>
      <c r="EZ113" s="56"/>
      <c r="FA113" s="56" t="str">
        <f t="shared" si="38"/>
        <v/>
      </c>
      <c r="FB113" s="56" t="str">
        <f t="shared" si="38"/>
        <v/>
      </c>
      <c r="FC113" s="56" t="str">
        <f t="shared" si="38"/>
        <v/>
      </c>
      <c r="FD113" s="56" t="str">
        <f t="shared" si="36"/>
        <v/>
      </c>
      <c r="FE113" s="56" t="str">
        <f t="shared" si="36"/>
        <v/>
      </c>
      <c r="FF113" s="56" t="str">
        <f t="shared" si="36"/>
        <v/>
      </c>
      <c r="FG113" s="56" t="str">
        <f t="shared" si="20"/>
        <v/>
      </c>
      <c r="FH113" s="56" t="str">
        <f t="shared" si="20"/>
        <v/>
      </c>
      <c r="FI113" s="56" t="str">
        <f t="shared" si="20"/>
        <v/>
      </c>
      <c r="FJ113" s="31" t="str">
        <f t="shared" ref="FJ113:FL176" si="44">IF(ISBLANK(BN113),"",IF(ISNUMBER(BN113),"","not_empty"))</f>
        <v/>
      </c>
      <c r="FK113" s="90" t="str">
        <f t="shared" si="44"/>
        <v/>
      </c>
      <c r="FL113" s="93" t="str">
        <f t="shared" si="44"/>
        <v/>
      </c>
    </row>
    <row r="114" spans="1:168">
      <c r="A114" s="9">
        <v>109</v>
      </c>
      <c r="B114" s="35" t="s">
        <v>268</v>
      </c>
      <c r="C114" s="129"/>
      <c r="D114" s="63">
        <v>61.084000000000003</v>
      </c>
      <c r="E114" s="52">
        <v>614</v>
      </c>
      <c r="F114" s="52">
        <v>4.4572000000000003</v>
      </c>
      <c r="G114" s="32">
        <v>196</v>
      </c>
      <c r="H114" s="32">
        <v>168.11730996220498</v>
      </c>
      <c r="I114" s="50">
        <v>0.84147847309480017</v>
      </c>
      <c r="J114" s="40">
        <v>2.6</v>
      </c>
      <c r="K114" s="56"/>
      <c r="L114" s="56"/>
      <c r="M114" s="56"/>
      <c r="N114" s="165">
        <v>17.874279897306213</v>
      </c>
      <c r="O114" s="44">
        <v>298.14999999999998</v>
      </c>
      <c r="P114" s="44"/>
      <c r="Q114" s="44"/>
      <c r="R114" s="44"/>
      <c r="S114" s="44"/>
      <c r="T114" s="40"/>
      <c r="U114" s="44"/>
      <c r="V114" s="40"/>
      <c r="W114" s="32">
        <v>50.244</v>
      </c>
      <c r="X114" s="40">
        <v>443.5</v>
      </c>
      <c r="Y114" s="42">
        <v>22.710170018216132</v>
      </c>
      <c r="Z114" s="42">
        <v>3988.33</v>
      </c>
      <c r="AA114" s="43">
        <v>-86.93</v>
      </c>
      <c r="AB114" s="42">
        <v>344</v>
      </c>
      <c r="AC114" s="42">
        <v>477</v>
      </c>
      <c r="AD114" s="50">
        <v>9.3118880000000015</v>
      </c>
      <c r="AE114" s="50">
        <v>300.96156000000002</v>
      </c>
      <c r="AF114" s="121">
        <v>-181.79954000000004</v>
      </c>
      <c r="AG114" s="50">
        <v>46.559440000000009</v>
      </c>
      <c r="AH114" s="51"/>
      <c r="AI114" s="102">
        <v>20</v>
      </c>
      <c r="AJ114" s="102">
        <v>1500</v>
      </c>
      <c r="AK114" s="56"/>
      <c r="AL114" s="56"/>
      <c r="AM114" s="56"/>
      <c r="AN114" s="56"/>
      <c r="AO114" s="56"/>
      <c r="AP114" s="51"/>
      <c r="AQ114" s="120">
        <v>283.5</v>
      </c>
      <c r="AR114" s="56"/>
      <c r="AS114" s="56"/>
      <c r="AT114" s="56"/>
      <c r="AU114" s="56"/>
      <c r="AV114" s="56"/>
      <c r="AW114" s="154"/>
      <c r="AX114" s="56"/>
      <c r="AY114" s="56"/>
      <c r="AZ114" s="56"/>
      <c r="BA114" s="51"/>
      <c r="BB114" s="56"/>
      <c r="BC114" s="56"/>
      <c r="BD114" s="56"/>
      <c r="BE114" s="56"/>
      <c r="BF114" s="56"/>
      <c r="BG114" s="56"/>
      <c r="BH114" s="56"/>
      <c r="BI114" s="56"/>
      <c r="BJ114" s="56"/>
      <c r="BK114" s="56"/>
      <c r="BL114" s="56">
        <v>-100</v>
      </c>
      <c r="BM114" s="122">
        <v>1016</v>
      </c>
      <c r="BN114" s="119">
        <v>293</v>
      </c>
      <c r="BO114" s="9">
        <v>3</v>
      </c>
      <c r="BP114" s="58">
        <v>-201.72966000000002</v>
      </c>
      <c r="BQ114" s="31">
        <v>1</v>
      </c>
      <c r="BS114" s="14" t="s">
        <v>268</v>
      </c>
      <c r="BT114" s="14" t="s">
        <v>1904</v>
      </c>
      <c r="BU114" s="14" t="s">
        <v>1048</v>
      </c>
      <c r="BV114" s="14" t="s">
        <v>564</v>
      </c>
      <c r="BW114" s="14" t="s">
        <v>564</v>
      </c>
      <c r="BX114" s="14" t="s">
        <v>564</v>
      </c>
      <c r="BY114" s="14" t="s">
        <v>564</v>
      </c>
      <c r="BZ114" s="14" t="s">
        <v>564</v>
      </c>
      <c r="CA114" s="158" t="s">
        <v>196</v>
      </c>
      <c r="CB114" s="14" t="s">
        <v>196</v>
      </c>
      <c r="CC114" s="14" t="s">
        <v>564</v>
      </c>
      <c r="CD114" s="14" t="s">
        <v>196</v>
      </c>
      <c r="CE114" s="14" t="s">
        <v>196</v>
      </c>
      <c r="CF114" s="14" t="s">
        <v>1862</v>
      </c>
      <c r="CG114" s="14" t="s">
        <v>565</v>
      </c>
      <c r="CH114" s="158" t="s">
        <v>196</v>
      </c>
      <c r="CI114" s="14" t="s">
        <v>196</v>
      </c>
      <c r="CJ114" s="14" t="s">
        <v>1866</v>
      </c>
      <c r="CK114" s="14" t="s">
        <v>196</v>
      </c>
      <c r="CL114" s="14" t="s">
        <v>196</v>
      </c>
      <c r="CM114" s="14" t="s">
        <v>564</v>
      </c>
      <c r="CN114" s="14" t="s">
        <v>196</v>
      </c>
      <c r="CO114" s="14" t="s">
        <v>196</v>
      </c>
      <c r="CQ114" s="1"/>
      <c r="CR114" s="1"/>
      <c r="CS114" s="1"/>
      <c r="CW114" s="77">
        <v>611</v>
      </c>
      <c r="CX114" s="35" t="s">
        <v>268</v>
      </c>
      <c r="CY114" s="63"/>
      <c r="CZ114" s="52" t="str">
        <f t="shared" si="32"/>
        <v/>
      </c>
      <c r="DA114" s="52" t="str">
        <f t="shared" si="32"/>
        <v/>
      </c>
      <c r="DB114" s="32" t="str">
        <f t="shared" si="32"/>
        <v/>
      </c>
      <c r="DC114" s="32" t="str">
        <f t="shared" si="32"/>
        <v/>
      </c>
      <c r="DD114" s="50" t="str">
        <f t="shared" si="32"/>
        <v/>
      </c>
      <c r="DE114" s="32" t="str">
        <f t="shared" si="32"/>
        <v/>
      </c>
      <c r="DF114" s="44" t="str">
        <f t="shared" si="32"/>
        <v/>
      </c>
      <c r="DG114" s="44" t="str">
        <f t="shared" si="32"/>
        <v/>
      </c>
      <c r="DH114" s="44" t="str">
        <f t="shared" si="32"/>
        <v/>
      </c>
      <c r="DI114" s="44" t="str">
        <f t="shared" si="32"/>
        <v/>
      </c>
      <c r="DJ114" s="44" t="str">
        <f t="shared" si="32"/>
        <v/>
      </c>
      <c r="DK114" s="44" t="str">
        <f t="shared" si="32"/>
        <v/>
      </c>
      <c r="DL114" s="44" t="str">
        <f t="shared" si="39"/>
        <v/>
      </c>
      <c r="DM114" s="44" t="str">
        <f t="shared" si="40"/>
        <v/>
      </c>
      <c r="DN114" s="32" t="str">
        <f t="shared" si="41"/>
        <v/>
      </c>
      <c r="DO114" s="44" t="str">
        <f t="shared" si="42"/>
        <v/>
      </c>
      <c r="DP114" s="86" t="str">
        <f t="shared" si="43"/>
        <v/>
      </c>
      <c r="DQ114" s="42" t="str">
        <f t="shared" si="34"/>
        <v/>
      </c>
      <c r="DR114" s="42" t="str">
        <f t="shared" si="34"/>
        <v/>
      </c>
      <c r="DS114" s="42" t="str">
        <f t="shared" si="34"/>
        <v/>
      </c>
      <c r="DT114" s="42" t="str">
        <f t="shared" si="34"/>
        <v/>
      </c>
      <c r="DU114" s="43" t="str">
        <f t="shared" si="33"/>
        <v/>
      </c>
      <c r="DV114" s="50" t="str">
        <f t="shared" si="33"/>
        <v/>
      </c>
      <c r="DW114" s="50" t="str">
        <f t="shared" si="33"/>
        <v/>
      </c>
      <c r="DX114" s="50" t="str">
        <f t="shared" si="33"/>
        <v/>
      </c>
      <c r="DY114" s="50" t="str">
        <f t="shared" si="33"/>
        <v/>
      </c>
      <c r="DZ114" s="56" t="str">
        <f t="shared" si="33"/>
        <v/>
      </c>
      <c r="EA114" s="71" t="str">
        <f t="shared" si="33"/>
        <v/>
      </c>
      <c r="EB114" s="71" t="str">
        <f t="shared" si="33"/>
        <v/>
      </c>
      <c r="EC114" s="56" t="str">
        <f t="shared" si="33"/>
        <v/>
      </c>
      <c r="ED114" s="56" t="str">
        <f t="shared" si="33"/>
        <v/>
      </c>
      <c r="EE114" s="56" t="str">
        <f t="shared" si="33"/>
        <v/>
      </c>
      <c r="EF114" s="56" t="str">
        <f t="shared" si="33"/>
        <v/>
      </c>
      <c r="EG114" s="56" t="str">
        <f t="shared" si="35"/>
        <v/>
      </c>
      <c r="EH114" s="56" t="str">
        <f t="shared" si="35"/>
        <v/>
      </c>
      <c r="EI114" s="56" t="str">
        <f t="shared" si="35"/>
        <v/>
      </c>
      <c r="EJ114" s="52" t="str">
        <f t="shared" si="35"/>
        <v/>
      </c>
      <c r="EK114" s="56" t="str">
        <f t="shared" si="35"/>
        <v/>
      </c>
      <c r="EL114" s="56" t="str">
        <f t="shared" si="35"/>
        <v/>
      </c>
      <c r="EM114" s="56" t="str">
        <f t="shared" si="35"/>
        <v/>
      </c>
      <c r="EN114" s="56"/>
      <c r="EO114" s="56"/>
      <c r="EP114" s="56"/>
      <c r="EQ114" s="56"/>
      <c r="ER114" s="56"/>
      <c r="ES114" s="56"/>
      <c r="ET114" s="56"/>
      <c r="EU114" s="86"/>
      <c r="EV114" s="56"/>
      <c r="EW114" s="56"/>
      <c r="EX114" s="56" t="str">
        <f t="shared" si="37"/>
        <v/>
      </c>
      <c r="EY114" s="56" t="str">
        <f t="shared" si="37"/>
        <v/>
      </c>
      <c r="EZ114" s="56"/>
      <c r="FA114" s="56" t="str">
        <f t="shared" si="38"/>
        <v/>
      </c>
      <c r="FB114" s="56" t="str">
        <f t="shared" si="38"/>
        <v/>
      </c>
      <c r="FC114" s="56" t="str">
        <f t="shared" si="38"/>
        <v/>
      </c>
      <c r="FD114" s="56" t="str">
        <f t="shared" si="36"/>
        <v/>
      </c>
      <c r="FE114" s="56" t="str">
        <f t="shared" si="36"/>
        <v/>
      </c>
      <c r="FF114" s="56" t="str">
        <f t="shared" si="36"/>
        <v/>
      </c>
      <c r="FG114" s="56" t="str">
        <f t="shared" si="36"/>
        <v/>
      </c>
      <c r="FH114" s="56" t="str">
        <f t="shared" si="36"/>
        <v/>
      </c>
      <c r="FI114" s="56" t="str">
        <f t="shared" si="36"/>
        <v/>
      </c>
      <c r="FJ114" s="31" t="str">
        <f t="shared" si="44"/>
        <v/>
      </c>
      <c r="FK114" s="90" t="str">
        <f t="shared" si="44"/>
        <v/>
      </c>
      <c r="FL114" s="93" t="str">
        <f t="shared" si="44"/>
        <v/>
      </c>
    </row>
    <row r="115" spans="1:168">
      <c r="A115" s="9">
        <v>110</v>
      </c>
      <c r="B115" s="35" t="s">
        <v>269</v>
      </c>
      <c r="C115" s="129"/>
      <c r="D115" s="63">
        <v>60.098999999999997</v>
      </c>
      <c r="E115" s="52">
        <v>593</v>
      </c>
      <c r="F115" s="52">
        <v>6.2805999999999997</v>
      </c>
      <c r="G115" s="32">
        <v>206</v>
      </c>
      <c r="H115" s="32">
        <v>211.52537645044367</v>
      </c>
      <c r="I115" s="50">
        <v>0.51</v>
      </c>
      <c r="J115" s="40">
        <v>1.9</v>
      </c>
      <c r="K115" s="56"/>
      <c r="L115" s="56"/>
      <c r="M115" s="56"/>
      <c r="N115" s="165">
        <v>1.4586857354592264</v>
      </c>
      <c r="O115" s="44">
        <v>298.14999999999998</v>
      </c>
      <c r="P115" s="44"/>
      <c r="Q115" s="44"/>
      <c r="R115" s="44"/>
      <c r="S115" s="44"/>
      <c r="T115" s="40"/>
      <c r="U115" s="44"/>
      <c r="V115" s="40"/>
      <c r="W115" s="32">
        <v>41.87</v>
      </c>
      <c r="X115" s="40">
        <v>390.4</v>
      </c>
      <c r="Y115" s="42">
        <v>21.300970018216134</v>
      </c>
      <c r="Z115" s="42">
        <v>3108.49</v>
      </c>
      <c r="AA115" s="43">
        <v>-72.150000000000006</v>
      </c>
      <c r="AB115" s="42">
        <v>292</v>
      </c>
      <c r="AC115" s="42">
        <v>425</v>
      </c>
      <c r="AD115" s="50">
        <v>38.298489000000004</v>
      </c>
      <c r="AE115" s="50">
        <v>240.71063000000001</v>
      </c>
      <c r="AF115" s="121">
        <v>-43.377320000000005</v>
      </c>
      <c r="AG115" s="50">
        <v>-39.483410000000006</v>
      </c>
      <c r="AH115" s="51"/>
      <c r="AI115" s="102">
        <v>0</v>
      </c>
      <c r="AJ115" s="102">
        <v>1100</v>
      </c>
      <c r="AK115" s="56"/>
      <c r="AL115" s="56"/>
      <c r="AM115" s="56"/>
      <c r="AN115" s="56"/>
      <c r="AO115" s="56"/>
      <c r="AP115" s="51"/>
      <c r="AQ115" s="120">
        <v>284</v>
      </c>
      <c r="AR115" s="56"/>
      <c r="AS115" s="56"/>
      <c r="AT115" s="56"/>
      <c r="AU115" s="56"/>
      <c r="AV115" s="56"/>
      <c r="AW115" s="154">
        <v>0.1009</v>
      </c>
      <c r="AX115" s="56">
        <v>25</v>
      </c>
      <c r="AY115" s="56"/>
      <c r="AZ115" s="56"/>
      <c r="BA115" s="51"/>
      <c r="BB115" s="56"/>
      <c r="BC115" s="56"/>
      <c r="BD115" s="56"/>
      <c r="BE115" s="56"/>
      <c r="BF115" s="56"/>
      <c r="BG115" s="56"/>
      <c r="BH115" s="56"/>
      <c r="BI115" s="56"/>
      <c r="BJ115" s="56"/>
      <c r="BK115" s="56"/>
      <c r="BL115" s="56">
        <v>-100</v>
      </c>
      <c r="BM115" s="122">
        <v>896</v>
      </c>
      <c r="BN115" s="119">
        <v>293</v>
      </c>
      <c r="BO115" s="9">
        <v>3</v>
      </c>
      <c r="BP115" s="58"/>
      <c r="BQ115" s="31">
        <v>1</v>
      </c>
      <c r="BS115" s="14" t="s">
        <v>269</v>
      </c>
      <c r="BT115" s="14" t="s">
        <v>564</v>
      </c>
      <c r="BU115" s="14" t="s">
        <v>1048</v>
      </c>
      <c r="BV115" s="14" t="s">
        <v>564</v>
      </c>
      <c r="BW115" s="14" t="s">
        <v>564</v>
      </c>
      <c r="BX115" s="14" t="s">
        <v>564</v>
      </c>
      <c r="BY115" s="14" t="s">
        <v>564</v>
      </c>
      <c r="BZ115" s="14" t="s">
        <v>564</v>
      </c>
      <c r="CA115" s="158" t="s">
        <v>196</v>
      </c>
      <c r="CB115" s="14" t="s">
        <v>196</v>
      </c>
      <c r="CC115" s="14" t="s">
        <v>564</v>
      </c>
      <c r="CD115" s="14" t="s">
        <v>196</v>
      </c>
      <c r="CE115" s="14" t="s">
        <v>196</v>
      </c>
      <c r="CF115" s="14" t="s">
        <v>1862</v>
      </c>
      <c r="CG115" s="14" t="s">
        <v>565</v>
      </c>
      <c r="CH115" s="158" t="s">
        <v>206</v>
      </c>
      <c r="CI115" s="14" t="s">
        <v>196</v>
      </c>
      <c r="CJ115" s="14" t="s">
        <v>1866</v>
      </c>
      <c r="CK115" s="14" t="s">
        <v>196</v>
      </c>
      <c r="CL115" s="14" t="s">
        <v>196</v>
      </c>
      <c r="CM115" s="14" t="s">
        <v>564</v>
      </c>
      <c r="CN115" s="14" t="s">
        <v>196</v>
      </c>
      <c r="CO115" s="14" t="s">
        <v>196</v>
      </c>
      <c r="CQ115" s="1"/>
      <c r="CR115" s="1"/>
      <c r="CS115" s="1"/>
      <c r="CW115" s="77">
        <v>612</v>
      </c>
      <c r="CX115" s="35" t="s">
        <v>269</v>
      </c>
      <c r="CY115" s="63"/>
      <c r="CZ115" s="52" t="str">
        <f t="shared" si="32"/>
        <v/>
      </c>
      <c r="DA115" s="52" t="str">
        <f t="shared" si="32"/>
        <v/>
      </c>
      <c r="DB115" s="32" t="str">
        <f t="shared" si="32"/>
        <v/>
      </c>
      <c r="DC115" s="32" t="str">
        <f t="shared" si="32"/>
        <v/>
      </c>
      <c r="DD115" s="50" t="str">
        <f t="shared" si="32"/>
        <v/>
      </c>
      <c r="DE115" s="32" t="str">
        <f t="shared" si="32"/>
        <v/>
      </c>
      <c r="DF115" s="44" t="str">
        <f t="shared" si="32"/>
        <v/>
      </c>
      <c r="DG115" s="44" t="str">
        <f t="shared" si="32"/>
        <v/>
      </c>
      <c r="DH115" s="44" t="str">
        <f t="shared" si="32"/>
        <v/>
      </c>
      <c r="DI115" s="44" t="str">
        <f t="shared" si="32"/>
        <v/>
      </c>
      <c r="DJ115" s="44" t="str">
        <f t="shared" si="32"/>
        <v/>
      </c>
      <c r="DK115" s="44" t="str">
        <f t="shared" si="32"/>
        <v/>
      </c>
      <c r="DL115" s="44" t="str">
        <f t="shared" si="39"/>
        <v/>
      </c>
      <c r="DM115" s="44" t="str">
        <f t="shared" si="40"/>
        <v/>
      </c>
      <c r="DN115" s="32" t="str">
        <f t="shared" si="41"/>
        <v/>
      </c>
      <c r="DO115" s="44" t="str">
        <f t="shared" si="42"/>
        <v/>
      </c>
      <c r="DP115" s="86" t="str">
        <f t="shared" si="43"/>
        <v/>
      </c>
      <c r="DQ115" s="42" t="str">
        <f t="shared" si="34"/>
        <v/>
      </c>
      <c r="DR115" s="42" t="str">
        <f t="shared" si="34"/>
        <v/>
      </c>
      <c r="DS115" s="42" t="str">
        <f t="shared" si="34"/>
        <v/>
      </c>
      <c r="DT115" s="42" t="str">
        <f t="shared" si="34"/>
        <v/>
      </c>
      <c r="DU115" s="43" t="str">
        <f t="shared" si="33"/>
        <v/>
      </c>
      <c r="DV115" s="50" t="str">
        <f t="shared" si="33"/>
        <v/>
      </c>
      <c r="DW115" s="50" t="str">
        <f t="shared" si="33"/>
        <v/>
      </c>
      <c r="DX115" s="50" t="str">
        <f t="shared" si="33"/>
        <v/>
      </c>
      <c r="DY115" s="50" t="str">
        <f t="shared" si="33"/>
        <v/>
      </c>
      <c r="DZ115" s="56" t="str">
        <f t="shared" si="33"/>
        <v/>
      </c>
      <c r="EA115" s="71" t="str">
        <f t="shared" si="33"/>
        <v/>
      </c>
      <c r="EB115" s="71" t="str">
        <f t="shared" si="33"/>
        <v/>
      </c>
      <c r="EC115" s="56" t="str">
        <f t="shared" si="33"/>
        <v/>
      </c>
      <c r="ED115" s="56" t="str">
        <f t="shared" si="33"/>
        <v/>
      </c>
      <c r="EE115" s="56" t="str">
        <f t="shared" si="33"/>
        <v/>
      </c>
      <c r="EF115" s="56" t="str">
        <f t="shared" si="33"/>
        <v/>
      </c>
      <c r="EG115" s="56" t="str">
        <f t="shared" si="35"/>
        <v/>
      </c>
      <c r="EH115" s="56" t="str">
        <f t="shared" si="35"/>
        <v/>
      </c>
      <c r="EI115" s="56" t="str">
        <f t="shared" si="35"/>
        <v/>
      </c>
      <c r="EJ115" s="52" t="str">
        <f t="shared" si="35"/>
        <v/>
      </c>
      <c r="EK115" s="56" t="str">
        <f t="shared" si="35"/>
        <v/>
      </c>
      <c r="EL115" s="56" t="str">
        <f t="shared" si="35"/>
        <v/>
      </c>
      <c r="EM115" s="56" t="str">
        <f t="shared" si="35"/>
        <v/>
      </c>
      <c r="EN115" s="56"/>
      <c r="EO115" s="56"/>
      <c r="EP115" s="56"/>
      <c r="EQ115" s="56"/>
      <c r="ER115" s="56"/>
      <c r="ES115" s="56">
        <v>0.1009</v>
      </c>
      <c r="ET115" s="56">
        <v>25</v>
      </c>
      <c r="EU115" s="86"/>
      <c r="EV115" s="56"/>
      <c r="EW115" s="56"/>
      <c r="EX115" s="56" t="str">
        <f t="shared" si="37"/>
        <v/>
      </c>
      <c r="EY115" s="56" t="str">
        <f t="shared" si="37"/>
        <v/>
      </c>
      <c r="EZ115" s="56"/>
      <c r="FA115" s="56" t="str">
        <f t="shared" si="38"/>
        <v/>
      </c>
      <c r="FB115" s="56" t="str">
        <f t="shared" si="38"/>
        <v/>
      </c>
      <c r="FC115" s="56" t="str">
        <f t="shared" si="38"/>
        <v/>
      </c>
      <c r="FD115" s="56" t="str">
        <f t="shared" si="36"/>
        <v/>
      </c>
      <c r="FE115" s="56" t="str">
        <f t="shared" si="36"/>
        <v/>
      </c>
      <c r="FF115" s="56" t="str">
        <f t="shared" si="36"/>
        <v/>
      </c>
      <c r="FG115" s="56" t="str">
        <f t="shared" si="36"/>
        <v/>
      </c>
      <c r="FH115" s="56" t="str">
        <f t="shared" si="36"/>
        <v/>
      </c>
      <c r="FI115" s="56" t="str">
        <f t="shared" si="36"/>
        <v/>
      </c>
      <c r="FJ115" s="31" t="str">
        <f t="shared" si="44"/>
        <v/>
      </c>
      <c r="FK115" s="90" t="str">
        <f t="shared" si="44"/>
        <v/>
      </c>
      <c r="FL115" s="93" t="str">
        <f t="shared" si="44"/>
        <v/>
      </c>
    </row>
    <row r="116" spans="1:168">
      <c r="A116" s="9">
        <v>111</v>
      </c>
      <c r="B116" s="35" t="s">
        <v>270</v>
      </c>
      <c r="C116" s="129"/>
      <c r="D116" s="63">
        <v>53.064</v>
      </c>
      <c r="E116" s="52">
        <v>536</v>
      </c>
      <c r="F116" s="52">
        <v>4.5585000000000004</v>
      </c>
      <c r="G116" s="32">
        <v>210</v>
      </c>
      <c r="H116" s="32">
        <v>192.08919227017421</v>
      </c>
      <c r="I116" s="50">
        <v>0.35</v>
      </c>
      <c r="J116" s="40">
        <v>3.5</v>
      </c>
      <c r="K116" s="56"/>
      <c r="L116" s="56"/>
      <c r="M116" s="56"/>
      <c r="N116" s="165">
        <v>0.33151298882103336</v>
      </c>
      <c r="O116" s="44">
        <v>298.14999999999998</v>
      </c>
      <c r="P116" s="44"/>
      <c r="Q116" s="44"/>
      <c r="R116" s="44"/>
      <c r="S116" s="44"/>
      <c r="T116" s="40"/>
      <c r="U116" s="44"/>
      <c r="V116" s="40"/>
      <c r="W116" s="32">
        <v>32.6586</v>
      </c>
      <c r="X116" s="40">
        <v>350.5</v>
      </c>
      <c r="Y116" s="42">
        <v>20.818070018216133</v>
      </c>
      <c r="Z116" s="42">
        <v>2782.21</v>
      </c>
      <c r="AA116" s="43">
        <v>-51.15</v>
      </c>
      <c r="AB116" s="42">
        <v>255</v>
      </c>
      <c r="AC116" s="42">
        <v>385</v>
      </c>
      <c r="AD116" s="50">
        <v>10.693598</v>
      </c>
      <c r="AE116" s="50">
        <v>220.78051000000002</v>
      </c>
      <c r="AF116" s="121">
        <v>-156.55193</v>
      </c>
      <c r="AG116" s="50">
        <v>46.015129999999999</v>
      </c>
      <c r="AH116" s="51"/>
      <c r="AI116" s="102">
        <v>60</v>
      </c>
      <c r="AJ116" s="102">
        <v>1500</v>
      </c>
      <c r="AK116" s="56"/>
      <c r="AL116" s="56"/>
      <c r="AM116" s="56"/>
      <c r="AN116" s="56"/>
      <c r="AO116" s="56"/>
      <c r="AP116" s="51"/>
      <c r="AQ116" s="120">
        <v>189.5</v>
      </c>
      <c r="AR116" s="56"/>
      <c r="AS116" s="56"/>
      <c r="AT116" s="56"/>
      <c r="AU116" s="56"/>
      <c r="AV116" s="56"/>
      <c r="AW116" s="154">
        <v>0.10589999999999999</v>
      </c>
      <c r="AX116" s="56">
        <v>25</v>
      </c>
      <c r="AY116" s="56"/>
      <c r="AZ116" s="56"/>
      <c r="BA116" s="51"/>
      <c r="BB116" s="56"/>
      <c r="BC116" s="56"/>
      <c r="BD116" s="56"/>
      <c r="BE116" s="56"/>
      <c r="BF116" s="56"/>
      <c r="BG116" s="56"/>
      <c r="BH116" s="56"/>
      <c r="BI116" s="56"/>
      <c r="BJ116" s="56"/>
      <c r="BK116" s="56"/>
      <c r="BL116" s="56">
        <v>-100</v>
      </c>
      <c r="BM116" s="122">
        <v>806</v>
      </c>
      <c r="BN116" s="119">
        <v>293</v>
      </c>
      <c r="BO116" s="9">
        <v>3</v>
      </c>
      <c r="BP116" s="58">
        <v>185.06540000000001</v>
      </c>
      <c r="BQ116" s="31">
        <v>1</v>
      </c>
      <c r="BS116" s="14" t="s">
        <v>270</v>
      </c>
      <c r="BT116" s="14" t="s">
        <v>564</v>
      </c>
      <c r="BU116" s="14" t="s">
        <v>1048</v>
      </c>
      <c r="BV116" s="14" t="s">
        <v>564</v>
      </c>
      <c r="BW116" s="14" t="s">
        <v>564</v>
      </c>
      <c r="BX116" s="14" t="s">
        <v>564</v>
      </c>
      <c r="BY116" s="14" t="s">
        <v>564</v>
      </c>
      <c r="BZ116" s="14" t="s">
        <v>564</v>
      </c>
      <c r="CA116" s="158" t="s">
        <v>196</v>
      </c>
      <c r="CB116" s="14" t="s">
        <v>196</v>
      </c>
      <c r="CC116" s="14" t="s">
        <v>564</v>
      </c>
      <c r="CD116" s="14" t="s">
        <v>196</v>
      </c>
      <c r="CE116" s="14" t="s">
        <v>196</v>
      </c>
      <c r="CF116" s="14" t="s">
        <v>1862</v>
      </c>
      <c r="CG116" s="14" t="s">
        <v>565</v>
      </c>
      <c r="CH116" s="158" t="s">
        <v>206</v>
      </c>
      <c r="CI116" s="14" t="s">
        <v>196</v>
      </c>
      <c r="CJ116" s="14" t="s">
        <v>1866</v>
      </c>
      <c r="CK116" s="14" t="s">
        <v>196</v>
      </c>
      <c r="CL116" s="14" t="s">
        <v>196</v>
      </c>
      <c r="CM116" s="14" t="s">
        <v>564</v>
      </c>
      <c r="CN116" s="14" t="s">
        <v>196</v>
      </c>
      <c r="CO116" s="14" t="s">
        <v>196</v>
      </c>
      <c r="CQ116" s="1"/>
      <c r="CR116" s="1"/>
      <c r="CS116" s="1"/>
      <c r="CW116" s="77">
        <v>613</v>
      </c>
      <c r="CX116" s="35" t="s">
        <v>270</v>
      </c>
      <c r="CY116" s="63"/>
      <c r="CZ116" s="52" t="str">
        <f t="shared" si="32"/>
        <v/>
      </c>
      <c r="DA116" s="52" t="str">
        <f t="shared" si="32"/>
        <v/>
      </c>
      <c r="DB116" s="32" t="str">
        <f t="shared" si="32"/>
        <v/>
      </c>
      <c r="DC116" s="32" t="str">
        <f t="shared" si="32"/>
        <v/>
      </c>
      <c r="DD116" s="50" t="str">
        <f t="shared" si="32"/>
        <v/>
      </c>
      <c r="DE116" s="32" t="str">
        <f t="shared" si="32"/>
        <v/>
      </c>
      <c r="DF116" s="44" t="str">
        <f t="shared" si="32"/>
        <v/>
      </c>
      <c r="DG116" s="44" t="str">
        <f t="shared" si="32"/>
        <v/>
      </c>
      <c r="DH116" s="44" t="str">
        <f t="shared" si="32"/>
        <v/>
      </c>
      <c r="DI116" s="44" t="str">
        <f t="shared" si="32"/>
        <v/>
      </c>
      <c r="DJ116" s="44" t="str">
        <f t="shared" si="32"/>
        <v/>
      </c>
      <c r="DK116" s="44" t="str">
        <f t="shared" si="32"/>
        <v/>
      </c>
      <c r="DL116" s="44" t="str">
        <f t="shared" si="39"/>
        <v/>
      </c>
      <c r="DM116" s="44" t="str">
        <f t="shared" si="40"/>
        <v/>
      </c>
      <c r="DN116" s="32" t="str">
        <f t="shared" si="41"/>
        <v/>
      </c>
      <c r="DO116" s="44" t="str">
        <f t="shared" si="42"/>
        <v/>
      </c>
      <c r="DP116" s="86" t="str">
        <f t="shared" si="43"/>
        <v/>
      </c>
      <c r="DQ116" s="42" t="str">
        <f t="shared" si="34"/>
        <v/>
      </c>
      <c r="DR116" s="42" t="str">
        <f t="shared" si="34"/>
        <v/>
      </c>
      <c r="DS116" s="42" t="str">
        <f t="shared" si="34"/>
        <v/>
      </c>
      <c r="DT116" s="42" t="str">
        <f t="shared" si="34"/>
        <v/>
      </c>
      <c r="DU116" s="43" t="str">
        <f t="shared" si="33"/>
        <v/>
      </c>
      <c r="DV116" s="50" t="str">
        <f t="shared" si="33"/>
        <v/>
      </c>
      <c r="DW116" s="50" t="str">
        <f t="shared" si="33"/>
        <v/>
      </c>
      <c r="DX116" s="50" t="str">
        <f t="shared" si="33"/>
        <v/>
      </c>
      <c r="DY116" s="50" t="str">
        <f t="shared" si="33"/>
        <v/>
      </c>
      <c r="DZ116" s="56" t="str">
        <f t="shared" si="33"/>
        <v/>
      </c>
      <c r="EA116" s="71" t="str">
        <f t="shared" si="33"/>
        <v/>
      </c>
      <c r="EB116" s="71" t="str">
        <f t="shared" si="33"/>
        <v/>
      </c>
      <c r="EC116" s="56" t="str">
        <f t="shared" si="33"/>
        <v/>
      </c>
      <c r="ED116" s="56" t="str">
        <f t="shared" si="33"/>
        <v/>
      </c>
      <c r="EE116" s="56" t="str">
        <f t="shared" si="33"/>
        <v/>
      </c>
      <c r="EF116" s="56" t="str">
        <f t="shared" si="33"/>
        <v/>
      </c>
      <c r="EG116" s="56" t="str">
        <f t="shared" si="35"/>
        <v/>
      </c>
      <c r="EH116" s="56" t="str">
        <f t="shared" si="35"/>
        <v/>
      </c>
      <c r="EI116" s="56" t="str">
        <f t="shared" si="35"/>
        <v/>
      </c>
      <c r="EJ116" s="52" t="str">
        <f t="shared" si="35"/>
        <v/>
      </c>
      <c r="EK116" s="56" t="str">
        <f t="shared" si="35"/>
        <v/>
      </c>
      <c r="EL116" s="56" t="str">
        <f t="shared" si="35"/>
        <v/>
      </c>
      <c r="EM116" s="56" t="str">
        <f t="shared" si="35"/>
        <v/>
      </c>
      <c r="EN116" s="56"/>
      <c r="EO116" s="56"/>
      <c r="EP116" s="56"/>
      <c r="EQ116" s="56"/>
      <c r="ER116" s="56"/>
      <c r="ES116" s="56">
        <v>0.10589999999999999</v>
      </c>
      <c r="ET116" s="56">
        <v>25</v>
      </c>
      <c r="EU116" s="86"/>
      <c r="EV116" s="56"/>
      <c r="EW116" s="56"/>
      <c r="EX116" s="56" t="str">
        <f t="shared" si="37"/>
        <v/>
      </c>
      <c r="EY116" s="56" t="str">
        <f t="shared" si="37"/>
        <v/>
      </c>
      <c r="EZ116" s="56"/>
      <c r="FA116" s="56" t="str">
        <f t="shared" si="38"/>
        <v/>
      </c>
      <c r="FB116" s="56" t="str">
        <f t="shared" si="38"/>
        <v/>
      </c>
      <c r="FC116" s="56" t="str">
        <f t="shared" si="38"/>
        <v/>
      </c>
      <c r="FD116" s="56" t="str">
        <f t="shared" si="36"/>
        <v/>
      </c>
      <c r="FE116" s="56" t="str">
        <f t="shared" si="36"/>
        <v/>
      </c>
      <c r="FF116" s="56" t="str">
        <f t="shared" si="36"/>
        <v/>
      </c>
      <c r="FG116" s="56" t="str">
        <f t="shared" si="36"/>
        <v/>
      </c>
      <c r="FH116" s="56" t="str">
        <f t="shared" si="36"/>
        <v/>
      </c>
      <c r="FI116" s="56" t="str">
        <f t="shared" si="36"/>
        <v/>
      </c>
      <c r="FJ116" s="31" t="str">
        <f t="shared" si="44"/>
        <v/>
      </c>
      <c r="FK116" s="90" t="str">
        <f t="shared" si="44"/>
        <v/>
      </c>
      <c r="FL116" s="93" t="str">
        <f t="shared" si="44"/>
        <v/>
      </c>
    </row>
    <row r="117" spans="1:168">
      <c r="A117" s="9">
        <v>112</v>
      </c>
      <c r="B117" s="35" t="s">
        <v>625</v>
      </c>
      <c r="C117" s="129" t="s">
        <v>3061</v>
      </c>
      <c r="D117" s="63">
        <v>40.064999999999998</v>
      </c>
      <c r="E117" s="52">
        <v>393</v>
      </c>
      <c r="F117" s="52">
        <v>5.4702000000000002</v>
      </c>
      <c r="G117" s="32">
        <v>162</v>
      </c>
      <c r="H117" s="32">
        <v>168.89443143026836</v>
      </c>
      <c r="I117" s="50">
        <v>0.313</v>
      </c>
      <c r="J117" s="40">
        <v>0.2</v>
      </c>
      <c r="K117" s="56"/>
      <c r="L117" s="56"/>
      <c r="M117" s="56"/>
      <c r="N117" s="165"/>
      <c r="O117" s="44"/>
      <c r="P117" s="44"/>
      <c r="Q117" s="44"/>
      <c r="R117" s="44"/>
      <c r="S117" s="44"/>
      <c r="T117" s="40"/>
      <c r="U117" s="44"/>
      <c r="V117" s="40"/>
      <c r="W117" s="32">
        <v>18.632150000000003</v>
      </c>
      <c r="X117" s="40">
        <v>238.7</v>
      </c>
      <c r="Y117" s="42">
        <v>18.049070018216131</v>
      </c>
      <c r="Z117" s="42">
        <v>1054.72</v>
      </c>
      <c r="AA117" s="43">
        <v>-77.08</v>
      </c>
      <c r="AB117" s="42">
        <v>174</v>
      </c>
      <c r="AC117" s="42">
        <v>257</v>
      </c>
      <c r="AD117" s="50">
        <v>9.906442000000002</v>
      </c>
      <c r="AE117" s="50">
        <v>197.75201000000001</v>
      </c>
      <c r="AF117" s="121">
        <v>-118.15714000000003</v>
      </c>
      <c r="AG117" s="50">
        <v>27.822615000000003</v>
      </c>
      <c r="AH117" s="51"/>
      <c r="AI117" s="102">
        <v>70</v>
      </c>
      <c r="AJ117" s="102">
        <v>1500</v>
      </c>
      <c r="AK117" s="56"/>
      <c r="AL117" s="56"/>
      <c r="AM117" s="56"/>
      <c r="AN117" s="56"/>
      <c r="AO117" s="56"/>
      <c r="AP117" s="51"/>
      <c r="AQ117" s="120">
        <v>136.9</v>
      </c>
      <c r="AR117" s="56"/>
      <c r="AS117" s="56"/>
      <c r="AT117" s="56"/>
      <c r="AU117" s="56"/>
      <c r="AV117" s="56"/>
      <c r="AW117" s="154"/>
      <c r="AX117" s="56"/>
      <c r="AY117" s="56"/>
      <c r="AZ117" s="56"/>
      <c r="BA117" s="51"/>
      <c r="BB117" s="56"/>
      <c r="BC117" s="56"/>
      <c r="BD117" s="56"/>
      <c r="BE117" s="56"/>
      <c r="BF117" s="56"/>
      <c r="BG117" s="56"/>
      <c r="BH117" s="56"/>
      <c r="BI117" s="56"/>
      <c r="BJ117" s="56"/>
      <c r="BK117" s="56"/>
      <c r="BL117" s="56">
        <v>-100</v>
      </c>
      <c r="BM117" s="122">
        <v>658</v>
      </c>
      <c r="BN117" s="119">
        <v>238</v>
      </c>
      <c r="BO117" s="9">
        <v>3</v>
      </c>
      <c r="BP117" s="58">
        <v>192.26704000000001</v>
      </c>
      <c r="BQ117" s="31">
        <v>1</v>
      </c>
      <c r="BS117" s="14" t="s">
        <v>625</v>
      </c>
      <c r="BT117" s="14" t="s">
        <v>564</v>
      </c>
      <c r="BU117" s="14" t="s">
        <v>1048</v>
      </c>
      <c r="BV117" s="14" t="s">
        <v>564</v>
      </c>
      <c r="BW117" s="14" t="s">
        <v>564</v>
      </c>
      <c r="BX117" s="14" t="s">
        <v>564</v>
      </c>
      <c r="BY117" s="14" t="s">
        <v>564</v>
      </c>
      <c r="BZ117" s="14" t="s">
        <v>196</v>
      </c>
      <c r="CA117" s="158" t="s">
        <v>196</v>
      </c>
      <c r="CB117" s="14" t="s">
        <v>196</v>
      </c>
      <c r="CC117" s="14" t="s">
        <v>564</v>
      </c>
      <c r="CD117" s="14" t="s">
        <v>196</v>
      </c>
      <c r="CE117" s="14" t="s">
        <v>196</v>
      </c>
      <c r="CF117" s="14" t="s">
        <v>1862</v>
      </c>
      <c r="CG117" s="14" t="s">
        <v>565</v>
      </c>
      <c r="CH117" s="158" t="s">
        <v>196</v>
      </c>
      <c r="CI117" s="14" t="s">
        <v>196</v>
      </c>
      <c r="CJ117" s="14" t="s">
        <v>1866</v>
      </c>
      <c r="CK117" s="14" t="s">
        <v>196</v>
      </c>
      <c r="CL117" s="14" t="s">
        <v>196</v>
      </c>
      <c r="CM117" s="14" t="s">
        <v>564</v>
      </c>
      <c r="CN117" s="14" t="s">
        <v>196</v>
      </c>
      <c r="CO117" s="14" t="s">
        <v>196</v>
      </c>
      <c r="CQ117" s="1"/>
      <c r="CR117" s="1"/>
      <c r="CS117" s="1"/>
      <c r="CW117" s="77">
        <v>322</v>
      </c>
      <c r="CX117" s="35" t="s">
        <v>625</v>
      </c>
      <c r="CY117" s="63"/>
      <c r="CZ117" s="52" t="str">
        <f t="shared" si="32"/>
        <v/>
      </c>
      <c r="DA117" s="52" t="str">
        <f t="shared" si="32"/>
        <v/>
      </c>
      <c r="DB117" s="32" t="str">
        <f t="shared" si="32"/>
        <v/>
      </c>
      <c r="DC117" s="32" t="str">
        <f t="shared" si="32"/>
        <v/>
      </c>
      <c r="DD117" s="50" t="str">
        <f t="shared" si="32"/>
        <v/>
      </c>
      <c r="DE117" s="32" t="str">
        <f t="shared" si="32"/>
        <v/>
      </c>
      <c r="DF117" s="44" t="str">
        <f t="shared" si="32"/>
        <v/>
      </c>
      <c r="DG117" s="44" t="str">
        <f t="shared" si="32"/>
        <v/>
      </c>
      <c r="DH117" s="44" t="str">
        <f t="shared" si="32"/>
        <v/>
      </c>
      <c r="DI117" s="44" t="str">
        <f t="shared" si="32"/>
        <v/>
      </c>
      <c r="DJ117" s="44" t="str">
        <f t="shared" si="32"/>
        <v/>
      </c>
      <c r="DK117" s="44" t="str">
        <f t="shared" si="32"/>
        <v/>
      </c>
      <c r="DL117" s="44" t="str">
        <f t="shared" si="39"/>
        <v/>
      </c>
      <c r="DM117" s="44" t="str">
        <f t="shared" si="40"/>
        <v/>
      </c>
      <c r="DN117" s="32" t="str">
        <f t="shared" si="41"/>
        <v/>
      </c>
      <c r="DO117" s="44" t="str">
        <f t="shared" si="42"/>
        <v/>
      </c>
      <c r="DP117" s="86" t="str">
        <f t="shared" si="43"/>
        <v/>
      </c>
      <c r="DQ117" s="42" t="str">
        <f t="shared" si="34"/>
        <v/>
      </c>
      <c r="DR117" s="42" t="str">
        <f t="shared" si="34"/>
        <v/>
      </c>
      <c r="DS117" s="42" t="str">
        <f t="shared" si="34"/>
        <v/>
      </c>
      <c r="DT117" s="42" t="str">
        <f t="shared" si="34"/>
        <v/>
      </c>
      <c r="DU117" s="43" t="str">
        <f t="shared" si="33"/>
        <v/>
      </c>
      <c r="DV117" s="50" t="str">
        <f t="shared" si="33"/>
        <v/>
      </c>
      <c r="DW117" s="50" t="str">
        <f t="shared" si="33"/>
        <v/>
      </c>
      <c r="DX117" s="50" t="str">
        <f t="shared" si="33"/>
        <v/>
      </c>
      <c r="DY117" s="50" t="str">
        <f t="shared" si="33"/>
        <v/>
      </c>
      <c r="DZ117" s="56" t="str">
        <f t="shared" si="33"/>
        <v/>
      </c>
      <c r="EA117" s="71" t="str">
        <f t="shared" si="33"/>
        <v/>
      </c>
      <c r="EB117" s="71" t="str">
        <f t="shared" si="33"/>
        <v/>
      </c>
      <c r="EC117" s="56" t="str">
        <f t="shared" si="33"/>
        <v/>
      </c>
      <c r="ED117" s="56" t="str">
        <f t="shared" si="33"/>
        <v/>
      </c>
      <c r="EE117" s="56" t="str">
        <f t="shared" si="33"/>
        <v/>
      </c>
      <c r="EF117" s="56" t="str">
        <f t="shared" si="33"/>
        <v/>
      </c>
      <c r="EG117" s="56" t="str">
        <f t="shared" si="35"/>
        <v/>
      </c>
      <c r="EH117" s="56" t="str">
        <f t="shared" si="35"/>
        <v/>
      </c>
      <c r="EI117" s="56" t="str">
        <f t="shared" si="35"/>
        <v/>
      </c>
      <c r="EJ117" s="52" t="str">
        <f t="shared" si="35"/>
        <v/>
      </c>
      <c r="EK117" s="56" t="str">
        <f t="shared" si="35"/>
        <v/>
      </c>
      <c r="EL117" s="56" t="str">
        <f t="shared" si="35"/>
        <v/>
      </c>
      <c r="EM117" s="56" t="str">
        <f t="shared" si="35"/>
        <v/>
      </c>
      <c r="EN117" s="56"/>
      <c r="EO117" s="56"/>
      <c r="EP117" s="56"/>
      <c r="EQ117" s="56"/>
      <c r="ER117" s="56"/>
      <c r="ES117" s="56"/>
      <c r="ET117" s="56"/>
      <c r="EU117" s="86"/>
      <c r="EV117" s="56"/>
      <c r="EW117" s="56"/>
      <c r="EX117" s="56" t="str">
        <f t="shared" ref="EX117:EY158" si="45">IF(ISBLANK(BB117),"",IF(ISNUMBER(BB117),"","not_empty"))</f>
        <v/>
      </c>
      <c r="EY117" s="56" t="str">
        <f t="shared" si="45"/>
        <v/>
      </c>
      <c r="EZ117" s="56"/>
      <c r="FA117" s="56" t="str">
        <f t="shared" si="38"/>
        <v/>
      </c>
      <c r="FB117" s="56" t="str">
        <f t="shared" si="38"/>
        <v/>
      </c>
      <c r="FC117" s="56" t="str">
        <f t="shared" si="38"/>
        <v/>
      </c>
      <c r="FD117" s="56" t="str">
        <f t="shared" si="36"/>
        <v/>
      </c>
      <c r="FE117" s="56" t="str">
        <f t="shared" si="36"/>
        <v/>
      </c>
      <c r="FF117" s="56" t="str">
        <f t="shared" si="36"/>
        <v/>
      </c>
      <c r="FG117" s="56" t="str">
        <f t="shared" si="36"/>
        <v/>
      </c>
      <c r="FH117" s="56" t="str">
        <f t="shared" si="36"/>
        <v/>
      </c>
      <c r="FI117" s="56" t="str">
        <f t="shared" si="36"/>
        <v/>
      </c>
      <c r="FJ117" s="31" t="str">
        <f t="shared" si="44"/>
        <v/>
      </c>
      <c r="FK117" s="90" t="str">
        <f t="shared" si="44"/>
        <v/>
      </c>
      <c r="FL117" s="93" t="str">
        <f t="shared" si="44"/>
        <v/>
      </c>
    </row>
    <row r="118" spans="1:168">
      <c r="A118" s="9">
        <v>113</v>
      </c>
      <c r="B118" s="35" t="s">
        <v>271</v>
      </c>
      <c r="C118" s="129" t="s">
        <v>3061</v>
      </c>
      <c r="D118" s="63">
        <v>40.064999999999998</v>
      </c>
      <c r="E118" s="52">
        <v>402.4</v>
      </c>
      <c r="F118" s="52">
        <v>5.6221500000000004</v>
      </c>
      <c r="G118" s="32">
        <v>164</v>
      </c>
      <c r="H118" s="32">
        <v>156.01641574733071</v>
      </c>
      <c r="I118" s="50">
        <v>0.128</v>
      </c>
      <c r="J118" s="40">
        <v>0.7</v>
      </c>
      <c r="K118" s="56"/>
      <c r="L118" s="56"/>
      <c r="M118" s="56"/>
      <c r="N118" s="165"/>
      <c r="O118" s="44"/>
      <c r="P118" s="44"/>
      <c r="Q118" s="44"/>
      <c r="R118" s="44"/>
      <c r="S118" s="44"/>
      <c r="T118" s="40"/>
      <c r="U118" s="44"/>
      <c r="V118" s="40"/>
      <c r="W118" s="32">
        <v>22.149230000000003</v>
      </c>
      <c r="X118" s="40">
        <v>250</v>
      </c>
      <c r="Y118" s="42">
        <v>20.515470018216131</v>
      </c>
      <c r="Z118" s="42">
        <v>1850.66</v>
      </c>
      <c r="AA118" s="43">
        <v>-44.07</v>
      </c>
      <c r="AB118" s="42">
        <v>183</v>
      </c>
      <c r="AC118" s="42">
        <v>267</v>
      </c>
      <c r="AD118" s="50">
        <v>13.222546000000001</v>
      </c>
      <c r="AE118" s="50">
        <v>186.44711000000007</v>
      </c>
      <c r="AF118" s="121">
        <v>-117.36161</v>
      </c>
      <c r="AG118" s="121">
        <v>32.244087000000007</v>
      </c>
      <c r="AH118" s="51"/>
      <c r="AI118" s="102">
        <v>60</v>
      </c>
      <c r="AJ118" s="102">
        <v>1500</v>
      </c>
      <c r="AK118" s="56"/>
      <c r="AL118" s="56"/>
      <c r="AM118" s="56"/>
      <c r="AN118" s="56"/>
      <c r="AO118" s="56"/>
      <c r="AP118" s="51"/>
      <c r="AQ118" s="120">
        <v>170.5</v>
      </c>
      <c r="AR118" s="56"/>
      <c r="AS118" s="56"/>
      <c r="AT118" s="56"/>
      <c r="AU118" s="56"/>
      <c r="AV118" s="56"/>
      <c r="AW118" s="154"/>
      <c r="AX118" s="56"/>
      <c r="AY118" s="56"/>
      <c r="AZ118" s="56"/>
      <c r="BA118" s="51"/>
      <c r="BB118" s="56"/>
      <c r="BC118" s="56"/>
      <c r="BD118" s="56"/>
      <c r="BE118" s="56"/>
      <c r="BF118" s="56"/>
      <c r="BG118" s="56"/>
      <c r="BH118" s="56"/>
      <c r="BI118" s="56"/>
      <c r="BJ118" s="56"/>
      <c r="BK118" s="56"/>
      <c r="BL118" s="56">
        <v>-100</v>
      </c>
      <c r="BM118" s="122">
        <v>706</v>
      </c>
      <c r="BN118" s="119">
        <v>223</v>
      </c>
      <c r="BO118" s="9">
        <v>3</v>
      </c>
      <c r="BP118" s="58">
        <v>185.56784000000002</v>
      </c>
      <c r="BQ118" s="31">
        <v>1</v>
      </c>
      <c r="BS118" s="14" t="s">
        <v>271</v>
      </c>
      <c r="BT118" s="14" t="s">
        <v>564</v>
      </c>
      <c r="BU118" s="14" t="s">
        <v>1048</v>
      </c>
      <c r="BV118" s="14" t="s">
        <v>564</v>
      </c>
      <c r="BW118" s="14" t="s">
        <v>564</v>
      </c>
      <c r="BX118" s="14" t="s">
        <v>564</v>
      </c>
      <c r="BY118" s="14" t="s">
        <v>564</v>
      </c>
      <c r="BZ118" s="14" t="s">
        <v>196</v>
      </c>
      <c r="CA118" s="158" t="s">
        <v>196</v>
      </c>
      <c r="CB118" s="14" t="s">
        <v>196</v>
      </c>
      <c r="CC118" s="14" t="s">
        <v>564</v>
      </c>
      <c r="CD118" s="14" t="s">
        <v>196</v>
      </c>
      <c r="CE118" s="14" t="s">
        <v>196</v>
      </c>
      <c r="CF118" s="14" t="s">
        <v>1862</v>
      </c>
      <c r="CG118" s="14" t="s">
        <v>565</v>
      </c>
      <c r="CH118" s="158" t="s">
        <v>196</v>
      </c>
      <c r="CI118" s="14" t="s">
        <v>196</v>
      </c>
      <c r="CJ118" s="14" t="s">
        <v>1866</v>
      </c>
      <c r="CK118" s="14" t="s">
        <v>196</v>
      </c>
      <c r="CL118" s="14" t="s">
        <v>196</v>
      </c>
      <c r="CM118" s="14" t="s">
        <v>564</v>
      </c>
      <c r="CN118" s="14" t="s">
        <v>196</v>
      </c>
      <c r="CO118" s="14" t="s">
        <v>196</v>
      </c>
      <c r="CQ118" s="1"/>
      <c r="CR118" s="1"/>
      <c r="CS118" s="1"/>
      <c r="CW118" s="77">
        <v>323</v>
      </c>
      <c r="CX118" s="35" t="s">
        <v>271</v>
      </c>
      <c r="CY118" s="63"/>
      <c r="CZ118" s="52" t="str">
        <f t="shared" si="32"/>
        <v/>
      </c>
      <c r="DA118" s="52" t="str">
        <f t="shared" si="32"/>
        <v/>
      </c>
      <c r="DB118" s="32" t="str">
        <f t="shared" si="32"/>
        <v/>
      </c>
      <c r="DC118" s="32" t="str">
        <f t="shared" si="32"/>
        <v/>
      </c>
      <c r="DD118" s="50" t="str">
        <f t="shared" si="32"/>
        <v/>
      </c>
      <c r="DE118" s="32" t="str">
        <f t="shared" si="32"/>
        <v/>
      </c>
      <c r="DF118" s="44" t="str">
        <f t="shared" si="32"/>
        <v/>
      </c>
      <c r="DG118" s="44" t="str">
        <f t="shared" si="32"/>
        <v/>
      </c>
      <c r="DH118" s="44" t="str">
        <f t="shared" si="32"/>
        <v/>
      </c>
      <c r="DI118" s="44" t="str">
        <f t="shared" si="32"/>
        <v/>
      </c>
      <c r="DJ118" s="44" t="str">
        <f t="shared" si="32"/>
        <v/>
      </c>
      <c r="DK118" s="44" t="str">
        <f t="shared" si="32"/>
        <v/>
      </c>
      <c r="DL118" s="44" t="str">
        <f t="shared" si="39"/>
        <v/>
      </c>
      <c r="DM118" s="44" t="str">
        <f t="shared" si="40"/>
        <v/>
      </c>
      <c r="DN118" s="32" t="str">
        <f t="shared" si="41"/>
        <v/>
      </c>
      <c r="DO118" s="44" t="str">
        <f t="shared" si="42"/>
        <v/>
      </c>
      <c r="DP118" s="86" t="str">
        <f t="shared" si="43"/>
        <v/>
      </c>
      <c r="DQ118" s="42" t="str">
        <f t="shared" si="34"/>
        <v/>
      </c>
      <c r="DR118" s="42" t="str">
        <f t="shared" si="34"/>
        <v/>
      </c>
      <c r="DS118" s="42" t="str">
        <f t="shared" si="34"/>
        <v/>
      </c>
      <c r="DT118" s="42" t="str">
        <f t="shared" si="34"/>
        <v/>
      </c>
      <c r="DU118" s="43" t="str">
        <f t="shared" si="33"/>
        <v/>
      </c>
      <c r="DV118" s="50" t="str">
        <f t="shared" si="33"/>
        <v/>
      </c>
      <c r="DW118" s="50" t="str">
        <f t="shared" si="33"/>
        <v/>
      </c>
      <c r="DX118" s="50" t="str">
        <f t="shared" si="33"/>
        <v/>
      </c>
      <c r="DY118" s="50" t="str">
        <f t="shared" si="33"/>
        <v/>
      </c>
      <c r="DZ118" s="56" t="str">
        <f t="shared" si="33"/>
        <v/>
      </c>
      <c r="EA118" s="102" t="str">
        <f t="shared" si="33"/>
        <v/>
      </c>
      <c r="EB118" s="71" t="str">
        <f t="shared" si="33"/>
        <v/>
      </c>
      <c r="EC118" s="56" t="str">
        <f t="shared" si="33"/>
        <v/>
      </c>
      <c r="ED118" s="56" t="str">
        <f t="shared" si="33"/>
        <v/>
      </c>
      <c r="EE118" s="56" t="str">
        <f t="shared" si="33"/>
        <v/>
      </c>
      <c r="EF118" s="56" t="str">
        <f t="shared" si="33"/>
        <v/>
      </c>
      <c r="EG118" s="56" t="str">
        <f t="shared" si="35"/>
        <v/>
      </c>
      <c r="EH118" s="56" t="str">
        <f t="shared" si="35"/>
        <v/>
      </c>
      <c r="EI118" s="56" t="str">
        <f t="shared" si="35"/>
        <v/>
      </c>
      <c r="EJ118" s="52" t="str">
        <f t="shared" si="35"/>
        <v/>
      </c>
      <c r="EK118" s="56" t="str">
        <f t="shared" si="35"/>
        <v/>
      </c>
      <c r="EL118" s="56" t="str">
        <f t="shared" si="35"/>
        <v/>
      </c>
      <c r="EM118" s="56" t="str">
        <f t="shared" si="35"/>
        <v/>
      </c>
      <c r="EN118" s="56"/>
      <c r="EO118" s="56"/>
      <c r="EP118" s="56"/>
      <c r="EQ118" s="56"/>
      <c r="ER118" s="56"/>
      <c r="ES118" s="56"/>
      <c r="ET118" s="56"/>
      <c r="EU118" s="86"/>
      <c r="EV118" s="56"/>
      <c r="EW118" s="56"/>
      <c r="EX118" s="56" t="str">
        <f t="shared" si="45"/>
        <v/>
      </c>
      <c r="EY118" s="56" t="str">
        <f t="shared" si="45"/>
        <v/>
      </c>
      <c r="EZ118" s="56"/>
      <c r="FA118" s="56" t="str">
        <f t="shared" si="38"/>
        <v/>
      </c>
      <c r="FB118" s="56" t="str">
        <f t="shared" si="38"/>
        <v/>
      </c>
      <c r="FC118" s="56" t="str">
        <f t="shared" si="38"/>
        <v/>
      </c>
      <c r="FD118" s="56" t="str">
        <f t="shared" si="36"/>
        <v/>
      </c>
      <c r="FE118" s="56" t="str">
        <f t="shared" si="36"/>
        <v/>
      </c>
      <c r="FF118" s="56" t="str">
        <f t="shared" si="36"/>
        <v/>
      </c>
      <c r="FG118" s="56" t="str">
        <f t="shared" si="36"/>
        <v/>
      </c>
      <c r="FH118" s="56" t="str">
        <f t="shared" si="36"/>
        <v/>
      </c>
      <c r="FI118" s="56" t="str">
        <f t="shared" si="36"/>
        <v/>
      </c>
      <c r="FJ118" s="31" t="str">
        <f t="shared" si="44"/>
        <v/>
      </c>
      <c r="FK118" s="90" t="str">
        <f t="shared" si="44"/>
        <v/>
      </c>
      <c r="FL118" s="93" t="str">
        <f t="shared" si="44"/>
        <v/>
      </c>
    </row>
    <row r="119" spans="1:168">
      <c r="A119" s="9">
        <v>114</v>
      </c>
      <c r="B119" s="35" t="s">
        <v>272</v>
      </c>
      <c r="C119" s="129"/>
      <c r="D119" s="63">
        <v>56.064</v>
      </c>
      <c r="E119" s="52">
        <v>506</v>
      </c>
      <c r="F119" s="52">
        <v>5.1662999999999997</v>
      </c>
      <c r="G119" s="32"/>
      <c r="H119" s="32">
        <v>189.68892381738354</v>
      </c>
      <c r="I119" s="50">
        <v>0.33</v>
      </c>
      <c r="J119" s="40">
        <v>2.9</v>
      </c>
      <c r="K119" s="56"/>
      <c r="L119" s="56"/>
      <c r="M119" s="56"/>
      <c r="N119" s="165">
        <v>0.32729198564421502</v>
      </c>
      <c r="O119" s="44">
        <v>298.14999999999998</v>
      </c>
      <c r="P119" s="44"/>
      <c r="Q119" s="44"/>
      <c r="R119" s="44"/>
      <c r="S119" s="44"/>
      <c r="T119" s="40"/>
      <c r="U119" s="44"/>
      <c r="V119" s="40"/>
      <c r="W119" s="32">
        <v>28.34599</v>
      </c>
      <c r="X119" s="40">
        <v>326</v>
      </c>
      <c r="Y119" s="42">
        <v>20.798470018216133</v>
      </c>
      <c r="Z119" s="42">
        <v>2606.5300000000002</v>
      </c>
      <c r="AA119" s="43">
        <v>-45.15</v>
      </c>
      <c r="AB119" s="42">
        <v>235</v>
      </c>
      <c r="AC119" s="42">
        <v>360</v>
      </c>
      <c r="AD119" s="50">
        <v>11.970633000000001</v>
      </c>
      <c r="AE119" s="50">
        <v>210.56423000000001</v>
      </c>
      <c r="AF119" s="121">
        <v>-107.06159000000001</v>
      </c>
      <c r="AG119" s="121">
        <v>19.059224</v>
      </c>
      <c r="AH119" s="51"/>
      <c r="AI119" s="102">
        <v>60</v>
      </c>
      <c r="AJ119" s="102">
        <v>1500</v>
      </c>
      <c r="AK119" s="56"/>
      <c r="AL119" s="56"/>
      <c r="AM119" s="56"/>
      <c r="AN119" s="56"/>
      <c r="AO119" s="56"/>
      <c r="AP119" s="51"/>
      <c r="AQ119" s="120">
        <v>186</v>
      </c>
      <c r="AR119" s="56"/>
      <c r="AS119" s="56"/>
      <c r="AT119" s="56"/>
      <c r="AU119" s="56"/>
      <c r="AV119" s="56"/>
      <c r="AW119" s="154"/>
      <c r="AX119" s="56"/>
      <c r="AY119" s="56"/>
      <c r="AZ119" s="56"/>
      <c r="BA119" s="51"/>
      <c r="BB119" s="56"/>
      <c r="BC119" s="56"/>
      <c r="BD119" s="56"/>
      <c r="BE119" s="56"/>
      <c r="BF119" s="56"/>
      <c r="BG119" s="56"/>
      <c r="BH119" s="56"/>
      <c r="BI119" s="56"/>
      <c r="BJ119" s="56"/>
      <c r="BK119" s="56"/>
      <c r="BL119" s="56">
        <v>-100</v>
      </c>
      <c r="BM119" s="122">
        <v>839</v>
      </c>
      <c r="BN119" s="119">
        <v>293</v>
      </c>
      <c r="BO119" s="9">
        <v>3</v>
      </c>
      <c r="BP119" s="58">
        <v>-70.927780000000013</v>
      </c>
      <c r="BQ119" s="31">
        <v>1</v>
      </c>
      <c r="BS119" s="14" t="s">
        <v>272</v>
      </c>
      <c r="BT119" s="14" t="s">
        <v>564</v>
      </c>
      <c r="BU119" s="14" t="s">
        <v>196</v>
      </c>
      <c r="BV119" s="14" t="s">
        <v>564</v>
      </c>
      <c r="BW119" s="14" t="s">
        <v>564</v>
      </c>
      <c r="BX119" s="14" t="s">
        <v>564</v>
      </c>
      <c r="BY119" s="14" t="s">
        <v>564</v>
      </c>
      <c r="BZ119" s="14" t="s">
        <v>564</v>
      </c>
      <c r="CA119" s="158" t="s">
        <v>196</v>
      </c>
      <c r="CB119" s="14" t="s">
        <v>196</v>
      </c>
      <c r="CC119" s="14" t="s">
        <v>564</v>
      </c>
      <c r="CD119" s="14" t="s">
        <v>196</v>
      </c>
      <c r="CE119" s="14" t="s">
        <v>196</v>
      </c>
      <c r="CF119" s="14" t="s">
        <v>1862</v>
      </c>
      <c r="CG119" s="14" t="s">
        <v>565</v>
      </c>
      <c r="CH119" s="158" t="s">
        <v>196</v>
      </c>
      <c r="CI119" s="14" t="s">
        <v>196</v>
      </c>
      <c r="CJ119" s="14" t="s">
        <v>1866</v>
      </c>
      <c r="CK119" s="14" t="s">
        <v>196</v>
      </c>
      <c r="CL119" s="14" t="s">
        <v>196</v>
      </c>
      <c r="CM119" s="14" t="s">
        <v>564</v>
      </c>
      <c r="CN119" s="14" t="s">
        <v>196</v>
      </c>
      <c r="CO119" s="14" t="s">
        <v>196</v>
      </c>
      <c r="CQ119" s="1"/>
      <c r="CR119" s="1"/>
      <c r="CS119" s="1"/>
      <c r="CW119" s="9">
        <v>491</v>
      </c>
      <c r="CX119" s="35" t="s">
        <v>272</v>
      </c>
      <c r="CY119" s="63"/>
      <c r="CZ119" s="52" t="str">
        <f t="shared" si="32"/>
        <v/>
      </c>
      <c r="DA119" s="52" t="str">
        <f t="shared" si="32"/>
        <v/>
      </c>
      <c r="DB119" s="32" t="str">
        <f t="shared" si="32"/>
        <v/>
      </c>
      <c r="DC119" s="32" t="str">
        <f t="shared" si="32"/>
        <v/>
      </c>
      <c r="DD119" s="50" t="str">
        <f t="shared" si="32"/>
        <v/>
      </c>
      <c r="DE119" s="32" t="str">
        <f t="shared" si="32"/>
        <v/>
      </c>
      <c r="DF119" s="44" t="str">
        <f t="shared" si="32"/>
        <v/>
      </c>
      <c r="DG119" s="44" t="str">
        <f t="shared" si="32"/>
        <v/>
      </c>
      <c r="DH119" s="44" t="str">
        <f t="shared" si="32"/>
        <v/>
      </c>
      <c r="DI119" s="44" t="str">
        <f t="shared" si="32"/>
        <v/>
      </c>
      <c r="DJ119" s="44" t="str">
        <f t="shared" si="32"/>
        <v/>
      </c>
      <c r="DK119" s="44" t="str">
        <f t="shared" si="32"/>
        <v/>
      </c>
      <c r="DL119" s="44" t="str">
        <f t="shared" si="39"/>
        <v/>
      </c>
      <c r="DM119" s="44" t="str">
        <f t="shared" si="40"/>
        <v/>
      </c>
      <c r="DN119" s="32" t="str">
        <f t="shared" si="41"/>
        <v/>
      </c>
      <c r="DO119" s="44" t="str">
        <f t="shared" si="42"/>
        <v/>
      </c>
      <c r="DP119" s="86" t="str">
        <f t="shared" si="43"/>
        <v/>
      </c>
      <c r="DQ119" s="42" t="str">
        <f t="shared" si="34"/>
        <v/>
      </c>
      <c r="DR119" s="42" t="str">
        <f t="shared" si="34"/>
        <v/>
      </c>
      <c r="DS119" s="42" t="str">
        <f t="shared" si="34"/>
        <v/>
      </c>
      <c r="DT119" s="42" t="str">
        <f t="shared" si="34"/>
        <v/>
      </c>
      <c r="DU119" s="43" t="str">
        <f t="shared" si="33"/>
        <v/>
      </c>
      <c r="DV119" s="50" t="str">
        <f t="shared" si="33"/>
        <v/>
      </c>
      <c r="DW119" s="50" t="str">
        <f t="shared" si="33"/>
        <v/>
      </c>
      <c r="DX119" s="50" t="str">
        <f t="shared" si="33"/>
        <v/>
      </c>
      <c r="DY119" s="50" t="str">
        <f t="shared" si="33"/>
        <v/>
      </c>
      <c r="DZ119" s="56" t="str">
        <f t="shared" si="33"/>
        <v/>
      </c>
      <c r="EA119" s="102" t="str">
        <f t="shared" si="33"/>
        <v/>
      </c>
      <c r="EB119" s="71" t="str">
        <f t="shared" si="33"/>
        <v/>
      </c>
      <c r="EC119" s="56" t="str">
        <f t="shared" si="33"/>
        <v/>
      </c>
      <c r="ED119" s="56" t="str">
        <f t="shared" si="33"/>
        <v/>
      </c>
      <c r="EE119" s="56" t="str">
        <f t="shared" si="33"/>
        <v/>
      </c>
      <c r="EF119" s="56" t="str">
        <f t="shared" si="33"/>
        <v/>
      </c>
      <c r="EG119" s="56" t="str">
        <f t="shared" si="35"/>
        <v/>
      </c>
      <c r="EH119" s="56" t="str">
        <f t="shared" si="35"/>
        <v/>
      </c>
      <c r="EI119" s="56" t="str">
        <f t="shared" si="35"/>
        <v/>
      </c>
      <c r="EJ119" s="52" t="str">
        <f t="shared" si="35"/>
        <v/>
      </c>
      <c r="EK119" s="56" t="str">
        <f t="shared" si="35"/>
        <v/>
      </c>
      <c r="EL119" s="56" t="str">
        <f t="shared" si="35"/>
        <v/>
      </c>
      <c r="EM119" s="56" t="str">
        <f t="shared" si="35"/>
        <v/>
      </c>
      <c r="EN119" s="56"/>
      <c r="EO119" s="56"/>
      <c r="EP119" s="56"/>
      <c r="EQ119" s="56"/>
      <c r="ER119" s="56"/>
      <c r="ES119" s="56"/>
      <c r="ET119" s="56"/>
      <c r="EU119" s="86"/>
      <c r="EV119" s="56"/>
      <c r="EW119" s="56"/>
      <c r="EX119" s="56" t="str">
        <f t="shared" si="45"/>
        <v/>
      </c>
      <c r="EY119" s="56" t="str">
        <f t="shared" si="45"/>
        <v/>
      </c>
      <c r="EZ119" s="56"/>
      <c r="FA119" s="56" t="str">
        <f t="shared" si="38"/>
        <v/>
      </c>
      <c r="FB119" s="56" t="str">
        <f t="shared" si="38"/>
        <v/>
      </c>
      <c r="FC119" s="56" t="str">
        <f t="shared" si="38"/>
        <v/>
      </c>
      <c r="FD119" s="56" t="str">
        <f t="shared" si="36"/>
        <v/>
      </c>
      <c r="FE119" s="56" t="str">
        <f t="shared" si="36"/>
        <v/>
      </c>
      <c r="FF119" s="56" t="str">
        <f t="shared" si="36"/>
        <v/>
      </c>
      <c r="FG119" s="56" t="str">
        <f t="shared" si="36"/>
        <v/>
      </c>
      <c r="FH119" s="56" t="str">
        <f t="shared" si="36"/>
        <v/>
      </c>
      <c r="FI119" s="56" t="str">
        <f t="shared" si="36"/>
        <v/>
      </c>
      <c r="FJ119" s="31" t="str">
        <f t="shared" si="44"/>
        <v/>
      </c>
      <c r="FK119" s="90" t="str">
        <f t="shared" si="44"/>
        <v/>
      </c>
      <c r="FL119" s="93" t="str">
        <f t="shared" si="44"/>
        <v/>
      </c>
    </row>
    <row r="120" spans="1:168">
      <c r="A120" s="9">
        <v>115</v>
      </c>
      <c r="B120" s="35" t="s">
        <v>273</v>
      </c>
      <c r="C120" s="129"/>
      <c r="D120" s="63">
        <v>72.063999999999993</v>
      </c>
      <c r="E120" s="52">
        <v>615</v>
      </c>
      <c r="F120" s="52">
        <v>5.6728000000000005</v>
      </c>
      <c r="G120" s="32">
        <v>210</v>
      </c>
      <c r="H120" s="32">
        <v>221.88858439513987</v>
      </c>
      <c r="I120" s="50">
        <v>0.56000000000000005</v>
      </c>
      <c r="J120" s="40"/>
      <c r="K120" s="56"/>
      <c r="L120" s="56"/>
      <c r="M120" s="56"/>
      <c r="N120" s="165">
        <v>1.1837974878786723</v>
      </c>
      <c r="O120" s="44">
        <v>298.14999999999998</v>
      </c>
      <c r="P120" s="44"/>
      <c r="Q120" s="44"/>
      <c r="R120" s="44"/>
      <c r="S120" s="44"/>
      <c r="T120" s="40"/>
      <c r="U120" s="44"/>
      <c r="V120" s="40"/>
      <c r="W120" s="32">
        <v>46.057000000000002</v>
      </c>
      <c r="X120" s="40">
        <v>414</v>
      </c>
      <c r="Y120" s="42">
        <v>21.454470018216131</v>
      </c>
      <c r="Z120" s="42">
        <v>3319.18</v>
      </c>
      <c r="AA120" s="43">
        <v>-80.150000000000006</v>
      </c>
      <c r="AB120" s="42">
        <v>315</v>
      </c>
      <c r="AC120" s="42">
        <v>450</v>
      </c>
      <c r="AD120" s="50">
        <v>1.741792</v>
      </c>
      <c r="AE120" s="50">
        <v>319.09127000000007</v>
      </c>
      <c r="AF120" s="121">
        <v>-235.22566000000006</v>
      </c>
      <c r="AG120" s="121">
        <v>69.755419999999987</v>
      </c>
      <c r="AH120" s="51"/>
      <c r="AI120" s="102">
        <v>70</v>
      </c>
      <c r="AJ120" s="102">
        <v>1500</v>
      </c>
      <c r="AK120" s="56"/>
      <c r="AL120" s="56"/>
      <c r="AM120" s="56"/>
      <c r="AN120" s="56"/>
      <c r="AO120" s="56"/>
      <c r="AP120" s="51"/>
      <c r="AQ120" s="120">
        <v>285</v>
      </c>
      <c r="AR120" s="56"/>
      <c r="AS120" s="56"/>
      <c r="AT120" s="56"/>
      <c r="AU120" s="56"/>
      <c r="AV120" s="56"/>
      <c r="AW120" s="154"/>
      <c r="AX120" s="56"/>
      <c r="AY120" s="56"/>
      <c r="AZ120" s="56"/>
      <c r="BA120" s="51"/>
      <c r="BB120" s="56"/>
      <c r="BC120" s="56"/>
      <c r="BD120" s="56"/>
      <c r="BE120" s="56"/>
      <c r="BF120" s="56"/>
      <c r="BG120" s="56"/>
      <c r="BH120" s="56"/>
      <c r="BI120" s="56"/>
      <c r="BJ120" s="56"/>
      <c r="BK120" s="56"/>
      <c r="BL120" s="56">
        <v>-100</v>
      </c>
      <c r="BM120" s="122">
        <v>1051</v>
      </c>
      <c r="BN120" s="119">
        <v>293</v>
      </c>
      <c r="BO120" s="9">
        <v>3</v>
      </c>
      <c r="BP120" s="58">
        <v>-336.46732000000003</v>
      </c>
      <c r="BQ120" s="31">
        <v>1</v>
      </c>
      <c r="BS120" s="14" t="s">
        <v>273</v>
      </c>
      <c r="BT120" s="14" t="s">
        <v>564</v>
      </c>
      <c r="BU120" s="14" t="s">
        <v>1048</v>
      </c>
      <c r="BV120" s="14" t="s">
        <v>564</v>
      </c>
      <c r="BW120" s="14" t="s">
        <v>564</v>
      </c>
      <c r="BX120" s="14" t="s">
        <v>564</v>
      </c>
      <c r="BY120" s="14" t="s">
        <v>564</v>
      </c>
      <c r="BZ120" s="14" t="s">
        <v>564</v>
      </c>
      <c r="CA120" s="158" t="s">
        <v>196</v>
      </c>
      <c r="CB120" s="14" t="s">
        <v>196</v>
      </c>
      <c r="CC120" s="14" t="s">
        <v>564</v>
      </c>
      <c r="CD120" s="14" t="s">
        <v>196</v>
      </c>
      <c r="CE120" s="14" t="s">
        <v>196</v>
      </c>
      <c r="CF120" s="14" t="s">
        <v>1862</v>
      </c>
      <c r="CG120" s="14" t="s">
        <v>565</v>
      </c>
      <c r="CH120" s="158" t="s">
        <v>196</v>
      </c>
      <c r="CI120" s="14" t="s">
        <v>196</v>
      </c>
      <c r="CJ120" s="14" t="s">
        <v>1870</v>
      </c>
      <c r="CK120" s="14" t="s">
        <v>196</v>
      </c>
      <c r="CL120" s="14" t="s">
        <v>196</v>
      </c>
      <c r="CM120" s="14" t="s">
        <v>564</v>
      </c>
      <c r="CN120" s="14" t="s">
        <v>196</v>
      </c>
      <c r="CO120" s="14" t="s">
        <v>196</v>
      </c>
      <c r="CQ120" s="1"/>
      <c r="CR120" s="1"/>
      <c r="CS120" s="1"/>
      <c r="CW120" s="9">
        <v>506</v>
      </c>
      <c r="CX120" s="35" t="s">
        <v>273</v>
      </c>
      <c r="CY120" s="63"/>
      <c r="CZ120" s="52" t="str">
        <f t="shared" si="32"/>
        <v/>
      </c>
      <c r="DA120" s="52" t="str">
        <f t="shared" si="32"/>
        <v/>
      </c>
      <c r="DB120" s="32" t="str">
        <f t="shared" si="32"/>
        <v/>
      </c>
      <c r="DC120" s="32" t="str">
        <f t="shared" si="32"/>
        <v/>
      </c>
      <c r="DD120" s="50" t="str">
        <f t="shared" si="32"/>
        <v/>
      </c>
      <c r="DE120" s="32" t="str">
        <f t="shared" si="32"/>
        <v/>
      </c>
      <c r="DF120" s="44" t="str">
        <f t="shared" si="32"/>
        <v/>
      </c>
      <c r="DG120" s="44" t="str">
        <f t="shared" si="32"/>
        <v/>
      </c>
      <c r="DH120" s="44" t="str">
        <f t="shared" si="32"/>
        <v/>
      </c>
      <c r="DI120" s="44" t="str">
        <f t="shared" si="32"/>
        <v/>
      </c>
      <c r="DJ120" s="44" t="str">
        <f t="shared" si="32"/>
        <v/>
      </c>
      <c r="DK120" s="44" t="str">
        <f t="shared" si="32"/>
        <v/>
      </c>
      <c r="DL120" s="44" t="str">
        <f t="shared" si="39"/>
        <v/>
      </c>
      <c r="DM120" s="44" t="str">
        <f t="shared" si="40"/>
        <v/>
      </c>
      <c r="DN120" s="32" t="str">
        <f t="shared" si="41"/>
        <v/>
      </c>
      <c r="DO120" s="44" t="str">
        <f t="shared" si="42"/>
        <v/>
      </c>
      <c r="DP120" s="86" t="str">
        <f t="shared" si="43"/>
        <v/>
      </c>
      <c r="DQ120" s="42" t="str">
        <f t="shared" si="34"/>
        <v/>
      </c>
      <c r="DR120" s="42" t="str">
        <f t="shared" si="34"/>
        <v/>
      </c>
      <c r="DS120" s="42" t="str">
        <f t="shared" si="34"/>
        <v/>
      </c>
      <c r="DT120" s="42" t="str">
        <f t="shared" si="34"/>
        <v/>
      </c>
      <c r="DU120" s="43" t="str">
        <f t="shared" si="34"/>
        <v/>
      </c>
      <c r="DV120" s="50" t="str">
        <f t="shared" si="34"/>
        <v/>
      </c>
      <c r="DW120" s="50" t="str">
        <f t="shared" si="34"/>
        <v/>
      </c>
      <c r="DX120" s="50" t="str">
        <f t="shared" si="34"/>
        <v/>
      </c>
      <c r="DY120" s="50" t="str">
        <f t="shared" si="34"/>
        <v/>
      </c>
      <c r="DZ120" s="56" t="str">
        <f>IF(ISBLANK(AD120),"",IF(ISNUMBER(AD120),"","not_empty"))</f>
        <v/>
      </c>
      <c r="EA120" s="102" t="str">
        <f>IF(ISBLANK(AE120),"",IF(ISNUMBER(AE120),"","not_empty"))</f>
        <v/>
      </c>
      <c r="EB120" s="71" t="str">
        <f>IF(ISBLANK(AF120),"",IF(ISNUMBER(AF120),"","not_empty"))</f>
        <v/>
      </c>
      <c r="EC120" s="56" t="str">
        <f>IF(ISBLANK(AG120),"",IF(ISNUMBER(AG120),"","not_empty"))</f>
        <v/>
      </c>
      <c r="ED120" s="56" t="str">
        <f t="shared" ref="ED120:EM150" si="46">IF(ISBLANK(AH120),"",IF(ISNUMBER(AH120),"","not_empty"))</f>
        <v/>
      </c>
      <c r="EE120" s="56" t="str">
        <f t="shared" si="46"/>
        <v/>
      </c>
      <c r="EF120" s="56" t="str">
        <f t="shared" si="46"/>
        <v/>
      </c>
      <c r="EG120" s="56" t="str">
        <f t="shared" si="46"/>
        <v/>
      </c>
      <c r="EH120" s="56" t="str">
        <f t="shared" si="46"/>
        <v/>
      </c>
      <c r="EI120" s="56" t="str">
        <f t="shared" si="46"/>
        <v/>
      </c>
      <c r="EJ120" s="52" t="str">
        <f t="shared" si="46"/>
        <v/>
      </c>
      <c r="EK120" s="56" t="str">
        <f t="shared" si="35"/>
        <v/>
      </c>
      <c r="EL120" s="56" t="str">
        <f t="shared" si="35"/>
        <v/>
      </c>
      <c r="EM120" s="56" t="str">
        <f t="shared" si="35"/>
        <v/>
      </c>
      <c r="EN120" s="56"/>
      <c r="EO120" s="56"/>
      <c r="EP120" s="56"/>
      <c r="EQ120" s="56"/>
      <c r="ER120" s="56"/>
      <c r="ES120" s="56"/>
      <c r="ET120" s="56"/>
      <c r="EU120" s="86"/>
      <c r="EV120" s="56"/>
      <c r="EW120" s="56"/>
      <c r="EX120" s="56" t="str">
        <f t="shared" si="45"/>
        <v/>
      </c>
      <c r="EY120" s="56" t="str">
        <f t="shared" si="45"/>
        <v/>
      </c>
      <c r="EZ120" s="56"/>
      <c r="FA120" s="56" t="str">
        <f t="shared" si="38"/>
        <v/>
      </c>
      <c r="FB120" s="56" t="str">
        <f t="shared" si="38"/>
        <v/>
      </c>
      <c r="FC120" s="56" t="str">
        <f t="shared" si="38"/>
        <v/>
      </c>
      <c r="FD120" s="56" t="str">
        <f t="shared" si="36"/>
        <v/>
      </c>
      <c r="FE120" s="56" t="str">
        <f t="shared" si="36"/>
        <v/>
      </c>
      <c r="FF120" s="56" t="str">
        <f t="shared" si="36"/>
        <v/>
      </c>
      <c r="FG120" s="56" t="str">
        <f t="shared" si="36"/>
        <v/>
      </c>
      <c r="FH120" s="56" t="str">
        <f t="shared" si="36"/>
        <v/>
      </c>
      <c r="FI120" s="56" t="str">
        <f t="shared" si="36"/>
        <v/>
      </c>
      <c r="FJ120" s="31" t="str">
        <f t="shared" si="44"/>
        <v/>
      </c>
      <c r="FK120" s="90" t="str">
        <f t="shared" si="44"/>
        <v/>
      </c>
      <c r="FL120" s="93" t="str">
        <f t="shared" si="44"/>
        <v/>
      </c>
    </row>
    <row r="121" spans="1:168">
      <c r="A121" s="9">
        <v>116</v>
      </c>
      <c r="B121" s="35" t="s">
        <v>274</v>
      </c>
      <c r="C121" s="129" t="s">
        <v>2089</v>
      </c>
      <c r="D121" s="63">
        <v>72.063999999999993</v>
      </c>
      <c r="E121" s="52">
        <v>475</v>
      </c>
      <c r="F121" s="52">
        <v>5.7740999999999998</v>
      </c>
      <c r="G121" s="32">
        <v>210</v>
      </c>
      <c r="H121" s="32">
        <v>218.19504209784776</v>
      </c>
      <c r="I121" s="50">
        <v>0.55000000000000004</v>
      </c>
      <c r="J121" s="40"/>
      <c r="K121" s="56"/>
      <c r="L121" s="56"/>
      <c r="M121" s="56"/>
      <c r="N121" s="165">
        <v>0.34052125638422953</v>
      </c>
      <c r="O121" s="44">
        <v>298.14999999999998</v>
      </c>
      <c r="P121" s="44"/>
      <c r="Q121" s="44"/>
      <c r="R121" s="44"/>
      <c r="S121" s="44"/>
      <c r="T121" s="40"/>
      <c r="U121" s="44"/>
      <c r="V121" s="40"/>
      <c r="W121" s="32">
        <v>32.156160000000007</v>
      </c>
      <c r="X121" s="40">
        <v>319.60000000000002</v>
      </c>
      <c r="Y121" s="42">
        <v>21.545870018216132</v>
      </c>
      <c r="Z121" s="42">
        <v>2569.6799999999998</v>
      </c>
      <c r="AA121" s="43">
        <v>-63.15</v>
      </c>
      <c r="AB121" s="42">
        <v>240</v>
      </c>
      <c r="AC121" s="42">
        <v>350</v>
      </c>
      <c r="AD121" s="50">
        <v>27.814241000000003</v>
      </c>
      <c r="AE121" s="50">
        <v>183.89304000000004</v>
      </c>
      <c r="AF121" s="121">
        <v>-35.597874000000004</v>
      </c>
      <c r="AG121" s="50">
        <v>-233.50899000000001</v>
      </c>
      <c r="AH121" s="51"/>
      <c r="AI121" s="102">
        <v>0</v>
      </c>
      <c r="AJ121" s="102">
        <v>600</v>
      </c>
      <c r="AK121" s="56"/>
      <c r="AL121" s="56"/>
      <c r="AM121" s="56"/>
      <c r="AN121" s="56"/>
      <c r="AO121" s="56"/>
      <c r="AP121" s="51"/>
      <c r="AQ121" s="120">
        <v>215.5</v>
      </c>
      <c r="AR121" s="56"/>
      <c r="AS121" s="56"/>
      <c r="AT121" s="56"/>
      <c r="AU121" s="56"/>
      <c r="AV121" s="56"/>
      <c r="AW121" s="154"/>
      <c r="AX121" s="56"/>
      <c r="AY121" s="56"/>
      <c r="AZ121" s="56"/>
      <c r="BA121" s="51"/>
      <c r="BB121" s="56"/>
      <c r="BC121" s="56"/>
      <c r="BD121" s="56"/>
      <c r="BE121" s="56"/>
      <c r="BF121" s="56"/>
      <c r="BG121" s="56"/>
      <c r="BH121" s="56"/>
      <c r="BI121" s="56"/>
      <c r="BJ121" s="56"/>
      <c r="BK121" s="56"/>
      <c r="BL121" s="56">
        <v>-100</v>
      </c>
      <c r="BM121" s="122">
        <v>963</v>
      </c>
      <c r="BN121" s="119">
        <v>293</v>
      </c>
      <c r="BO121" s="9">
        <v>3</v>
      </c>
      <c r="BP121" s="58"/>
      <c r="BQ121" s="31">
        <v>1</v>
      </c>
      <c r="BS121" s="14" t="s">
        <v>274</v>
      </c>
      <c r="BT121" s="14" t="s">
        <v>564</v>
      </c>
      <c r="BU121" s="14" t="s">
        <v>1048</v>
      </c>
      <c r="BV121" s="14" t="s">
        <v>564</v>
      </c>
      <c r="BW121" s="14" t="s">
        <v>564</v>
      </c>
      <c r="BX121" s="14" t="s">
        <v>564</v>
      </c>
      <c r="BY121" s="14" t="s">
        <v>564</v>
      </c>
      <c r="BZ121" s="14" t="s">
        <v>564</v>
      </c>
      <c r="CA121" s="158" t="s">
        <v>196</v>
      </c>
      <c r="CB121" s="14" t="s">
        <v>196</v>
      </c>
      <c r="CC121" s="14" t="s">
        <v>564</v>
      </c>
      <c r="CD121" s="14" t="s">
        <v>196</v>
      </c>
      <c r="CE121" s="14" t="s">
        <v>196</v>
      </c>
      <c r="CF121" s="14" t="s">
        <v>1862</v>
      </c>
      <c r="CG121" s="14" t="s">
        <v>565</v>
      </c>
      <c r="CH121" s="158" t="s">
        <v>196</v>
      </c>
      <c r="CI121" s="14" t="s">
        <v>196</v>
      </c>
      <c r="CJ121" s="14" t="s">
        <v>1870</v>
      </c>
      <c r="CK121" s="14" t="s">
        <v>196</v>
      </c>
      <c r="CL121" s="14" t="s">
        <v>196</v>
      </c>
      <c r="CM121" s="14" t="s">
        <v>564</v>
      </c>
      <c r="CN121" s="14" t="s">
        <v>196</v>
      </c>
      <c r="CO121" s="14" t="s">
        <v>196</v>
      </c>
      <c r="CQ121" s="1"/>
      <c r="CR121" s="1"/>
      <c r="CS121" s="1"/>
      <c r="CW121" s="9">
        <v>518</v>
      </c>
      <c r="CX121" s="35" t="s">
        <v>274</v>
      </c>
      <c r="CY121" s="63" t="s">
        <v>2089</v>
      </c>
      <c r="CZ121" s="52" t="str">
        <f t="shared" si="32"/>
        <v/>
      </c>
      <c r="DA121" s="52" t="str">
        <f t="shared" si="32"/>
        <v/>
      </c>
      <c r="DB121" s="32" t="str">
        <f t="shared" si="32"/>
        <v/>
      </c>
      <c r="DC121" s="32" t="str">
        <f t="shared" si="32"/>
        <v/>
      </c>
      <c r="DD121" s="50" t="str">
        <f t="shared" si="32"/>
        <v/>
      </c>
      <c r="DE121" s="32" t="str">
        <f t="shared" si="32"/>
        <v/>
      </c>
      <c r="DF121" s="44" t="str">
        <f t="shared" si="32"/>
        <v/>
      </c>
      <c r="DG121" s="44" t="str">
        <f t="shared" si="32"/>
        <v/>
      </c>
      <c r="DH121" s="44" t="str">
        <f t="shared" si="32"/>
        <v/>
      </c>
      <c r="DI121" s="44" t="str">
        <f t="shared" si="32"/>
        <v/>
      </c>
      <c r="DJ121" s="44" t="str">
        <f t="shared" si="32"/>
        <v/>
      </c>
      <c r="DK121" s="44" t="str">
        <f t="shared" si="32"/>
        <v/>
      </c>
      <c r="DL121" s="44" t="str">
        <f t="shared" si="39"/>
        <v/>
      </c>
      <c r="DM121" s="44" t="str">
        <f t="shared" si="40"/>
        <v/>
      </c>
      <c r="DN121" s="32" t="str">
        <f t="shared" si="41"/>
        <v/>
      </c>
      <c r="DO121" s="44" t="str">
        <f t="shared" si="42"/>
        <v/>
      </c>
      <c r="DP121" s="86" t="str">
        <f t="shared" si="43"/>
        <v/>
      </c>
      <c r="DQ121" s="42" t="str">
        <f t="shared" si="34"/>
        <v/>
      </c>
      <c r="DR121" s="42" t="str">
        <f t="shared" si="34"/>
        <v/>
      </c>
      <c r="DS121" s="42" t="str">
        <f t="shared" si="34"/>
        <v/>
      </c>
      <c r="DT121" s="42" t="str">
        <f t="shared" si="34"/>
        <v/>
      </c>
      <c r="DU121" s="43" t="str">
        <f t="shared" si="34"/>
        <v/>
      </c>
      <c r="DV121" s="50" t="str">
        <f t="shared" si="34"/>
        <v/>
      </c>
      <c r="DW121" s="50" t="str">
        <f t="shared" si="34"/>
        <v/>
      </c>
      <c r="DX121" s="50" t="str">
        <f t="shared" si="34"/>
        <v/>
      </c>
      <c r="DY121" s="50" t="str">
        <f t="shared" si="34"/>
        <v/>
      </c>
      <c r="DZ121" s="56" t="str">
        <f t="shared" si="34"/>
        <v/>
      </c>
      <c r="EA121" s="71" t="str">
        <f t="shared" si="34"/>
        <v/>
      </c>
      <c r="EB121" s="71" t="str">
        <f t="shared" si="34"/>
        <v/>
      </c>
      <c r="EC121" s="56" t="str">
        <f t="shared" si="34"/>
        <v/>
      </c>
      <c r="ED121" s="56" t="str">
        <f t="shared" si="46"/>
        <v/>
      </c>
      <c r="EE121" s="56" t="str">
        <f t="shared" si="46"/>
        <v/>
      </c>
      <c r="EF121" s="56" t="str">
        <f t="shared" si="46"/>
        <v/>
      </c>
      <c r="EG121" s="56" t="str">
        <f t="shared" si="46"/>
        <v/>
      </c>
      <c r="EH121" s="56" t="str">
        <f t="shared" si="46"/>
        <v/>
      </c>
      <c r="EI121" s="56" t="str">
        <f t="shared" si="46"/>
        <v/>
      </c>
      <c r="EJ121" s="52" t="str">
        <f t="shared" si="46"/>
        <v/>
      </c>
      <c r="EK121" s="56" t="str">
        <f t="shared" si="35"/>
        <v/>
      </c>
      <c r="EL121" s="56" t="str">
        <f t="shared" si="35"/>
        <v/>
      </c>
      <c r="EM121" s="56" t="str">
        <f t="shared" si="35"/>
        <v/>
      </c>
      <c r="EN121" s="56"/>
      <c r="EO121" s="56"/>
      <c r="EP121" s="56"/>
      <c r="EQ121" s="56"/>
      <c r="ER121" s="56"/>
      <c r="ES121" s="56"/>
      <c r="ET121" s="56"/>
      <c r="EU121" s="86"/>
      <c r="EV121" s="56"/>
      <c r="EW121" s="56"/>
      <c r="EX121" s="56" t="str">
        <f t="shared" si="45"/>
        <v/>
      </c>
      <c r="EY121" s="56" t="str">
        <f t="shared" si="45"/>
        <v/>
      </c>
      <c r="EZ121" s="56"/>
      <c r="FA121" s="56" t="str">
        <f t="shared" si="38"/>
        <v/>
      </c>
      <c r="FB121" s="56" t="str">
        <f t="shared" si="38"/>
        <v/>
      </c>
      <c r="FC121" s="56" t="str">
        <f t="shared" si="38"/>
        <v/>
      </c>
      <c r="FD121" s="56" t="str">
        <f t="shared" si="36"/>
        <v/>
      </c>
      <c r="FE121" s="56" t="str">
        <f t="shared" si="36"/>
        <v/>
      </c>
      <c r="FF121" s="56" t="str">
        <f t="shared" si="36"/>
        <v/>
      </c>
      <c r="FG121" s="56" t="str">
        <f t="shared" si="36"/>
        <v/>
      </c>
      <c r="FH121" s="56" t="str">
        <f t="shared" si="36"/>
        <v/>
      </c>
      <c r="FI121" s="56" t="str">
        <f t="shared" si="36"/>
        <v/>
      </c>
      <c r="FJ121" s="31" t="str">
        <f t="shared" si="44"/>
        <v/>
      </c>
      <c r="FK121" s="90" t="str">
        <f t="shared" si="44"/>
        <v/>
      </c>
      <c r="FL121" s="93" t="str">
        <f t="shared" si="44"/>
        <v/>
      </c>
    </row>
    <row r="122" spans="1:168">
      <c r="A122" s="9">
        <v>117</v>
      </c>
      <c r="B122" s="35" t="s">
        <v>275</v>
      </c>
      <c r="C122" s="129"/>
      <c r="D122" s="63">
        <v>76.525999999999996</v>
      </c>
      <c r="E122" s="52">
        <v>514</v>
      </c>
      <c r="F122" s="52">
        <v>4.7610999999999999</v>
      </c>
      <c r="G122" s="32">
        <v>234</v>
      </c>
      <c r="H122" s="32">
        <v>222.30645458254949</v>
      </c>
      <c r="I122" s="50">
        <v>0.13</v>
      </c>
      <c r="J122" s="40">
        <v>2</v>
      </c>
      <c r="K122" s="56"/>
      <c r="L122" s="56"/>
      <c r="M122" s="56"/>
      <c r="N122" s="165">
        <v>0.30705624359791622</v>
      </c>
      <c r="O122" s="44">
        <v>298.14999999999998</v>
      </c>
      <c r="P122" s="44">
        <v>-4.5272985748093504</v>
      </c>
      <c r="Q122" s="44">
        <v>12.291793938488013</v>
      </c>
      <c r="R122" s="44">
        <v>-6.4743046878281891</v>
      </c>
      <c r="S122" s="44">
        <v>15</v>
      </c>
      <c r="T122" s="40">
        <v>40</v>
      </c>
      <c r="U122" s="44"/>
      <c r="V122" s="40"/>
      <c r="W122" s="32">
        <v>27.110825000000002</v>
      </c>
      <c r="X122" s="40">
        <v>318.3</v>
      </c>
      <c r="Y122" s="42">
        <v>20.869970018216133</v>
      </c>
      <c r="Z122" s="42">
        <v>2531.92</v>
      </c>
      <c r="AA122" s="43">
        <v>-47.15</v>
      </c>
      <c r="AB122" s="42">
        <v>230</v>
      </c>
      <c r="AC122" s="42">
        <v>350</v>
      </c>
      <c r="AD122" s="50">
        <v>2.5289480000000002</v>
      </c>
      <c r="AE122" s="50">
        <v>304.68799000000001</v>
      </c>
      <c r="AF122" s="121">
        <v>-227.85654000000002</v>
      </c>
      <c r="AG122" s="50">
        <v>72.937539999999998</v>
      </c>
      <c r="AH122" s="51"/>
      <c r="AI122" s="102">
        <v>70</v>
      </c>
      <c r="AJ122" s="102">
        <v>1500</v>
      </c>
      <c r="AK122" s="56"/>
      <c r="AL122" s="56"/>
      <c r="AM122" s="56"/>
      <c r="AN122" s="56"/>
      <c r="AO122" s="56"/>
      <c r="AP122" s="51"/>
      <c r="AQ122" s="120">
        <v>138.69999999999999</v>
      </c>
      <c r="AR122" s="56"/>
      <c r="AS122" s="56"/>
      <c r="AT122" s="56"/>
      <c r="AU122" s="56"/>
      <c r="AV122" s="56"/>
      <c r="AW122" s="154"/>
      <c r="AX122" s="56"/>
      <c r="AY122" s="56"/>
      <c r="AZ122" s="56"/>
      <c r="BA122" s="51"/>
      <c r="BB122" s="56"/>
      <c r="BC122" s="56"/>
      <c r="BD122" s="56"/>
      <c r="BE122" s="56"/>
      <c r="BF122" s="56"/>
      <c r="BG122" s="56"/>
      <c r="BH122" s="56"/>
      <c r="BI122" s="56"/>
      <c r="BJ122" s="56"/>
      <c r="BK122" s="56"/>
      <c r="BL122" s="56">
        <v>-100</v>
      </c>
      <c r="BM122" s="122">
        <v>937</v>
      </c>
      <c r="BN122" s="119">
        <v>293</v>
      </c>
      <c r="BO122" s="9">
        <v>3</v>
      </c>
      <c r="BP122" s="58">
        <v>-0.62805</v>
      </c>
      <c r="BQ122" s="31">
        <v>1</v>
      </c>
      <c r="BS122" s="14" t="s">
        <v>275</v>
      </c>
      <c r="BT122" s="14" t="s">
        <v>564</v>
      </c>
      <c r="BU122" s="14" t="s">
        <v>1048</v>
      </c>
      <c r="BV122" s="14" t="s">
        <v>564</v>
      </c>
      <c r="BW122" s="14" t="s">
        <v>564</v>
      </c>
      <c r="BX122" s="14" t="s">
        <v>564</v>
      </c>
      <c r="BY122" s="14" t="s">
        <v>564</v>
      </c>
      <c r="BZ122" s="14" t="s">
        <v>564</v>
      </c>
      <c r="CA122" s="158" t="s">
        <v>1951</v>
      </c>
      <c r="CB122" s="14" t="s">
        <v>196</v>
      </c>
      <c r="CC122" s="14" t="s">
        <v>564</v>
      </c>
      <c r="CD122" s="14" t="s">
        <v>196</v>
      </c>
      <c r="CE122" s="14" t="s">
        <v>196</v>
      </c>
      <c r="CF122" s="14" t="s">
        <v>1862</v>
      </c>
      <c r="CG122" s="14" t="s">
        <v>565</v>
      </c>
      <c r="CH122" s="158" t="s">
        <v>196</v>
      </c>
      <c r="CI122" s="14" t="s">
        <v>196</v>
      </c>
      <c r="CJ122" s="14" t="s">
        <v>1866</v>
      </c>
      <c r="CK122" s="14" t="s">
        <v>196</v>
      </c>
      <c r="CL122" s="14" t="s">
        <v>196</v>
      </c>
      <c r="CM122" s="14" t="s">
        <v>564</v>
      </c>
      <c r="CN122" s="14" t="s">
        <v>196</v>
      </c>
      <c r="CO122" s="14" t="s">
        <v>196</v>
      </c>
      <c r="CQ122" s="1"/>
      <c r="CR122" s="1"/>
      <c r="CS122" s="1"/>
      <c r="CW122" s="77">
        <v>843</v>
      </c>
      <c r="CX122" s="35" t="s">
        <v>275</v>
      </c>
      <c r="CY122" s="63"/>
      <c r="CZ122" s="52" t="str">
        <f t="shared" si="32"/>
        <v/>
      </c>
      <c r="DA122" s="52" t="str">
        <f t="shared" si="32"/>
        <v/>
      </c>
      <c r="DB122" s="32" t="str">
        <f t="shared" si="32"/>
        <v/>
      </c>
      <c r="DC122" s="32" t="str">
        <f t="shared" si="32"/>
        <v/>
      </c>
      <c r="DD122" s="50" t="str">
        <f t="shared" si="32"/>
        <v/>
      </c>
      <c r="DE122" s="32" t="str">
        <f t="shared" si="32"/>
        <v/>
      </c>
      <c r="DF122" s="44" t="str">
        <f t="shared" si="32"/>
        <v/>
      </c>
      <c r="DG122" s="44" t="str">
        <f t="shared" si="32"/>
        <v/>
      </c>
      <c r="DH122" s="44" t="str">
        <f t="shared" si="32"/>
        <v/>
      </c>
      <c r="DI122" s="44" t="str">
        <f t="shared" si="32"/>
        <v/>
      </c>
      <c r="DJ122" s="44" t="str">
        <f t="shared" si="32"/>
        <v/>
      </c>
      <c r="DK122" s="44" t="str">
        <f t="shared" ref="DK122:DK157" si="47">IF(ISBLANK(O122),"",IF(ISNUMBER(O122),"","not_empty"))</f>
        <v/>
      </c>
      <c r="DL122" s="44" t="str">
        <f t="shared" si="39"/>
        <v/>
      </c>
      <c r="DM122" s="44" t="str">
        <f t="shared" si="40"/>
        <v/>
      </c>
      <c r="DN122" s="32" t="str">
        <f t="shared" si="41"/>
        <v/>
      </c>
      <c r="DO122" s="44" t="str">
        <f t="shared" si="42"/>
        <v/>
      </c>
      <c r="DP122" s="86" t="str">
        <f t="shared" si="43"/>
        <v/>
      </c>
      <c r="DQ122" s="42" t="str">
        <f t="shared" si="34"/>
        <v/>
      </c>
      <c r="DR122" s="42" t="str">
        <f t="shared" si="34"/>
        <v/>
      </c>
      <c r="DS122" s="42" t="str">
        <f t="shared" si="34"/>
        <v/>
      </c>
      <c r="DT122" s="42" t="str">
        <f t="shared" si="34"/>
        <v/>
      </c>
      <c r="DU122" s="43" t="str">
        <f t="shared" si="34"/>
        <v/>
      </c>
      <c r="DV122" s="50" t="str">
        <f t="shared" si="34"/>
        <v/>
      </c>
      <c r="DW122" s="50" t="str">
        <f t="shared" si="34"/>
        <v/>
      </c>
      <c r="DX122" s="50" t="str">
        <f t="shared" si="34"/>
        <v/>
      </c>
      <c r="DY122" s="50" t="str">
        <f t="shared" si="34"/>
        <v/>
      </c>
      <c r="DZ122" s="56" t="str">
        <f t="shared" si="34"/>
        <v/>
      </c>
      <c r="EA122" s="71" t="str">
        <f t="shared" si="34"/>
        <v/>
      </c>
      <c r="EB122" s="71" t="str">
        <f t="shared" si="34"/>
        <v/>
      </c>
      <c r="EC122" s="56" t="str">
        <f t="shared" si="34"/>
        <v/>
      </c>
      <c r="ED122" s="56" t="str">
        <f t="shared" si="46"/>
        <v/>
      </c>
      <c r="EE122" s="56" t="str">
        <f t="shared" si="46"/>
        <v/>
      </c>
      <c r="EF122" s="56" t="str">
        <f t="shared" si="46"/>
        <v/>
      </c>
      <c r="EG122" s="56" t="str">
        <f t="shared" si="46"/>
        <v/>
      </c>
      <c r="EH122" s="56" t="str">
        <f t="shared" si="46"/>
        <v/>
      </c>
      <c r="EI122" s="56" t="str">
        <f t="shared" si="46"/>
        <v/>
      </c>
      <c r="EJ122" s="52" t="str">
        <f t="shared" si="46"/>
        <v/>
      </c>
      <c r="EK122" s="56" t="str">
        <f t="shared" si="35"/>
        <v/>
      </c>
      <c r="EL122" s="56" t="str">
        <f t="shared" si="35"/>
        <v/>
      </c>
      <c r="EM122" s="56" t="str">
        <f t="shared" si="35"/>
        <v/>
      </c>
      <c r="EN122" s="56"/>
      <c r="EO122" s="56"/>
      <c r="EP122" s="56"/>
      <c r="EQ122" s="56"/>
      <c r="ER122" s="56"/>
      <c r="ES122" s="56"/>
      <c r="ET122" s="56"/>
      <c r="EU122" s="86"/>
      <c r="EV122" s="56"/>
      <c r="EW122" s="56"/>
      <c r="EX122" s="56" t="str">
        <f t="shared" si="45"/>
        <v/>
      </c>
      <c r="EY122" s="56" t="str">
        <f t="shared" si="45"/>
        <v/>
      </c>
      <c r="EZ122" s="56"/>
      <c r="FA122" s="56" t="str">
        <f t="shared" si="38"/>
        <v/>
      </c>
      <c r="FB122" s="56" t="str">
        <f t="shared" si="38"/>
        <v/>
      </c>
      <c r="FC122" s="56" t="str">
        <f t="shared" si="38"/>
        <v/>
      </c>
      <c r="FD122" s="56" t="str">
        <f t="shared" si="36"/>
        <v/>
      </c>
      <c r="FE122" s="56" t="str">
        <f t="shared" si="36"/>
        <v/>
      </c>
      <c r="FF122" s="56" t="str">
        <f t="shared" si="36"/>
        <v/>
      </c>
      <c r="FG122" s="56" t="str">
        <f t="shared" si="36"/>
        <v/>
      </c>
      <c r="FH122" s="56" t="str">
        <f t="shared" si="36"/>
        <v/>
      </c>
      <c r="FI122" s="56" t="str">
        <f t="shared" si="36"/>
        <v/>
      </c>
      <c r="FJ122" s="31" t="str">
        <f t="shared" si="44"/>
        <v/>
      </c>
      <c r="FK122" s="90" t="str">
        <f t="shared" si="44"/>
        <v/>
      </c>
      <c r="FL122" s="93" t="str">
        <f t="shared" si="44"/>
        <v/>
      </c>
    </row>
    <row r="123" spans="1:168">
      <c r="A123" s="9">
        <v>118</v>
      </c>
      <c r="B123" s="35" t="s">
        <v>276</v>
      </c>
      <c r="C123" s="129"/>
      <c r="D123" s="63">
        <v>147.43199999999999</v>
      </c>
      <c r="E123" s="52">
        <v>651</v>
      </c>
      <c r="F123" s="52">
        <v>3.9506999999999999</v>
      </c>
      <c r="G123" s="32">
        <v>348</v>
      </c>
      <c r="H123" s="32">
        <v>326.39680018095419</v>
      </c>
      <c r="I123" s="50">
        <v>0.31</v>
      </c>
      <c r="J123" s="40"/>
      <c r="K123" s="56"/>
      <c r="L123" s="56"/>
      <c r="M123" s="56"/>
      <c r="N123" s="165">
        <v>2.288594611320617</v>
      </c>
      <c r="O123" s="44">
        <v>298.14999999999998</v>
      </c>
      <c r="P123" s="44"/>
      <c r="Q123" s="44"/>
      <c r="R123" s="44"/>
      <c r="S123" s="44"/>
      <c r="T123" s="40"/>
      <c r="U123" s="44"/>
      <c r="V123" s="40"/>
      <c r="W123" s="32">
        <v>38.436660000000003</v>
      </c>
      <c r="X123" s="40">
        <v>429</v>
      </c>
      <c r="Y123" s="42">
        <v>21.017370018216134</v>
      </c>
      <c r="Z123" s="42">
        <v>3417.27</v>
      </c>
      <c r="AA123" s="43">
        <v>-69.150000000000006</v>
      </c>
      <c r="AB123" s="42">
        <v>315</v>
      </c>
      <c r="AC123" s="42">
        <v>470</v>
      </c>
      <c r="AD123" s="50">
        <v>26.884727000000002</v>
      </c>
      <c r="AE123" s="50">
        <v>362.21737000000002</v>
      </c>
      <c r="AF123" s="121">
        <v>-278.68671999999998</v>
      </c>
      <c r="AG123" s="121">
        <v>87.885130000000018</v>
      </c>
      <c r="AH123" s="51"/>
      <c r="AI123" s="102">
        <v>0</v>
      </c>
      <c r="AJ123" s="102">
        <v>1500</v>
      </c>
      <c r="AK123" s="56"/>
      <c r="AL123" s="56"/>
      <c r="AM123" s="56"/>
      <c r="AN123" s="56"/>
      <c r="AO123" s="56"/>
      <c r="AP123" s="51"/>
      <c r="AQ123" s="120">
        <v>258.5</v>
      </c>
      <c r="AR123" s="56"/>
      <c r="AS123" s="56"/>
      <c r="AT123" s="56"/>
      <c r="AU123" s="56"/>
      <c r="AV123" s="56"/>
      <c r="AW123" s="154"/>
      <c r="AX123" s="56"/>
      <c r="AY123" s="56"/>
      <c r="AZ123" s="56"/>
      <c r="BA123" s="51"/>
      <c r="BB123" s="56"/>
      <c r="BC123" s="56"/>
      <c r="BD123" s="56"/>
      <c r="BE123" s="56"/>
      <c r="BF123" s="56"/>
      <c r="BG123" s="56"/>
      <c r="BH123" s="56"/>
      <c r="BI123" s="56"/>
      <c r="BJ123" s="56"/>
      <c r="BK123" s="56"/>
      <c r="BL123" s="56">
        <v>3</v>
      </c>
      <c r="BM123" s="122">
        <v>1389</v>
      </c>
      <c r="BN123" s="119">
        <v>293</v>
      </c>
      <c r="BO123" s="9">
        <v>3</v>
      </c>
      <c r="BP123" s="58">
        <v>-185.90280000000001</v>
      </c>
      <c r="BQ123" s="31">
        <v>1</v>
      </c>
      <c r="BS123" s="14" t="s">
        <v>276</v>
      </c>
      <c r="BT123" s="14" t="s">
        <v>564</v>
      </c>
      <c r="BU123" s="14" t="s">
        <v>1048</v>
      </c>
      <c r="BV123" s="14" t="s">
        <v>564</v>
      </c>
      <c r="BW123" s="14" t="s">
        <v>564</v>
      </c>
      <c r="BX123" s="14" t="s">
        <v>564</v>
      </c>
      <c r="BY123" s="14" t="s">
        <v>564</v>
      </c>
      <c r="BZ123" s="14" t="s">
        <v>564</v>
      </c>
      <c r="CA123" s="158" t="s">
        <v>196</v>
      </c>
      <c r="CB123" s="14" t="s">
        <v>196</v>
      </c>
      <c r="CC123" s="14" t="s">
        <v>564</v>
      </c>
      <c r="CD123" s="14" t="s">
        <v>196</v>
      </c>
      <c r="CE123" s="14" t="s">
        <v>196</v>
      </c>
      <c r="CF123" s="14" t="s">
        <v>1862</v>
      </c>
      <c r="CG123" s="14" t="s">
        <v>565</v>
      </c>
      <c r="CH123" s="158" t="s">
        <v>196</v>
      </c>
      <c r="CI123" s="14" t="s">
        <v>196</v>
      </c>
      <c r="CJ123" s="14" t="s">
        <v>1870</v>
      </c>
      <c r="CK123" s="14" t="s">
        <v>196</v>
      </c>
      <c r="CL123" s="14" t="s">
        <v>196</v>
      </c>
      <c r="CM123" s="14" t="s">
        <v>564</v>
      </c>
      <c r="CN123" s="14" t="s">
        <v>196</v>
      </c>
      <c r="CO123" s="14" t="s">
        <v>196</v>
      </c>
      <c r="CQ123" s="1"/>
      <c r="CR123" s="1"/>
      <c r="CS123" s="1"/>
      <c r="CW123" s="77">
        <v>845</v>
      </c>
      <c r="CX123" s="35" t="s">
        <v>276</v>
      </c>
      <c r="CY123" s="63"/>
      <c r="CZ123" s="52" t="str">
        <f t="shared" ref="CZ123:DJ146" si="48">IF(ISBLANK(D123),"",IF(ISNUMBER(D123),"","not_empty"))</f>
        <v/>
      </c>
      <c r="DA123" s="52" t="str">
        <f t="shared" si="48"/>
        <v/>
      </c>
      <c r="DB123" s="32" t="str">
        <f t="shared" si="48"/>
        <v/>
      </c>
      <c r="DC123" s="32" t="str">
        <f t="shared" si="48"/>
        <v/>
      </c>
      <c r="DD123" s="50" t="str">
        <f t="shared" si="48"/>
        <v/>
      </c>
      <c r="DE123" s="32" t="str">
        <f t="shared" si="48"/>
        <v/>
      </c>
      <c r="DF123" s="44" t="str">
        <f t="shared" si="48"/>
        <v/>
      </c>
      <c r="DG123" s="44" t="str">
        <f t="shared" si="48"/>
        <v/>
      </c>
      <c r="DH123" s="44" t="str">
        <f t="shared" si="48"/>
        <v/>
      </c>
      <c r="DI123" s="44" t="str">
        <f t="shared" si="48"/>
        <v/>
      </c>
      <c r="DJ123" s="44" t="str">
        <f t="shared" si="48"/>
        <v/>
      </c>
      <c r="DK123" s="44" t="str">
        <f t="shared" si="47"/>
        <v/>
      </c>
      <c r="DL123" s="44" t="str">
        <f t="shared" si="39"/>
        <v/>
      </c>
      <c r="DM123" s="44" t="str">
        <f t="shared" si="40"/>
        <v/>
      </c>
      <c r="DN123" s="32" t="str">
        <f t="shared" si="41"/>
        <v/>
      </c>
      <c r="DO123" s="44" t="str">
        <f t="shared" si="42"/>
        <v/>
      </c>
      <c r="DP123" s="86" t="str">
        <f t="shared" si="43"/>
        <v/>
      </c>
      <c r="DQ123" s="42" t="str">
        <f t="shared" si="34"/>
        <v/>
      </c>
      <c r="DR123" s="42" t="str">
        <f t="shared" si="34"/>
        <v/>
      </c>
      <c r="DS123" s="42" t="str">
        <f t="shared" si="34"/>
        <v/>
      </c>
      <c r="DT123" s="42" t="str">
        <f t="shared" si="34"/>
        <v/>
      </c>
      <c r="DU123" s="43" t="str">
        <f t="shared" si="34"/>
        <v/>
      </c>
      <c r="DV123" s="50" t="str">
        <f t="shared" si="34"/>
        <v/>
      </c>
      <c r="DW123" s="50" t="str">
        <f t="shared" si="34"/>
        <v/>
      </c>
      <c r="DX123" s="50" t="str">
        <f t="shared" si="34"/>
        <v/>
      </c>
      <c r="DY123" s="50" t="str">
        <f t="shared" si="34"/>
        <v/>
      </c>
      <c r="DZ123" s="56" t="str">
        <f t="shared" si="34"/>
        <v/>
      </c>
      <c r="EA123" s="102" t="str">
        <f t="shared" si="34"/>
        <v/>
      </c>
      <c r="EB123" s="71" t="str">
        <f t="shared" si="34"/>
        <v/>
      </c>
      <c r="EC123" s="56" t="str">
        <f t="shared" si="34"/>
        <v/>
      </c>
      <c r="ED123" s="56" t="str">
        <f t="shared" si="46"/>
        <v/>
      </c>
      <c r="EE123" s="56" t="str">
        <f t="shared" si="46"/>
        <v/>
      </c>
      <c r="EF123" s="56" t="str">
        <f t="shared" si="46"/>
        <v/>
      </c>
      <c r="EG123" s="56" t="str">
        <f t="shared" si="46"/>
        <v/>
      </c>
      <c r="EH123" s="56" t="str">
        <f t="shared" si="46"/>
        <v/>
      </c>
      <c r="EI123" s="56" t="str">
        <f t="shared" si="46"/>
        <v/>
      </c>
      <c r="EJ123" s="52" t="str">
        <f t="shared" si="46"/>
        <v/>
      </c>
      <c r="EK123" s="56" t="str">
        <f t="shared" si="35"/>
        <v/>
      </c>
      <c r="EL123" s="56" t="str">
        <f t="shared" si="35"/>
        <v/>
      </c>
      <c r="EM123" s="56" t="str">
        <f t="shared" si="35"/>
        <v/>
      </c>
      <c r="EN123" s="56"/>
      <c r="EO123" s="56"/>
      <c r="EP123" s="56"/>
      <c r="EQ123" s="56"/>
      <c r="ER123" s="56"/>
      <c r="ES123" s="56"/>
      <c r="ET123" s="56"/>
      <c r="EU123" s="86"/>
      <c r="EV123" s="56"/>
      <c r="EW123" s="56"/>
      <c r="EX123" s="56" t="str">
        <f t="shared" si="45"/>
        <v/>
      </c>
      <c r="EY123" s="56" t="str">
        <f t="shared" si="45"/>
        <v/>
      </c>
      <c r="EZ123" s="56"/>
      <c r="FA123" s="56" t="str">
        <f t="shared" si="38"/>
        <v/>
      </c>
      <c r="FB123" s="56" t="str">
        <f t="shared" si="38"/>
        <v/>
      </c>
      <c r="FC123" s="56" t="str">
        <f t="shared" si="38"/>
        <v/>
      </c>
      <c r="FD123" s="56" t="str">
        <f t="shared" si="36"/>
        <v/>
      </c>
      <c r="FE123" s="56" t="str">
        <f t="shared" si="36"/>
        <v/>
      </c>
      <c r="FF123" s="56" t="str">
        <f t="shared" si="36"/>
        <v/>
      </c>
      <c r="FG123" s="56" t="str">
        <f t="shared" si="36"/>
        <v/>
      </c>
      <c r="FH123" s="56" t="str">
        <f t="shared" si="36"/>
        <v/>
      </c>
      <c r="FI123" s="56" t="str">
        <f t="shared" si="36"/>
        <v/>
      </c>
      <c r="FJ123" s="31" t="str">
        <f t="shared" si="44"/>
        <v/>
      </c>
      <c r="FK123" s="90" t="str">
        <f t="shared" si="44"/>
        <v/>
      </c>
      <c r="FL123" s="93" t="str">
        <f t="shared" si="44"/>
        <v/>
      </c>
    </row>
    <row r="124" spans="1:168">
      <c r="A124" s="9">
        <v>119</v>
      </c>
      <c r="B124" s="35" t="s">
        <v>277</v>
      </c>
      <c r="C124" s="129"/>
      <c r="D124" s="63">
        <v>55.08</v>
      </c>
      <c r="E124" s="52">
        <v>564.4</v>
      </c>
      <c r="F124" s="52">
        <v>4.1836899999999995</v>
      </c>
      <c r="G124" s="32">
        <v>230</v>
      </c>
      <c r="H124" s="32">
        <v>207.63933573732828</v>
      </c>
      <c r="I124" s="50">
        <v>0.318</v>
      </c>
      <c r="J124" s="40">
        <v>3.7</v>
      </c>
      <c r="K124" s="56"/>
      <c r="L124" s="56"/>
      <c r="M124" s="56"/>
      <c r="N124" s="165">
        <v>0.40447320957418931</v>
      </c>
      <c r="O124" s="44">
        <v>298.14999999999998</v>
      </c>
      <c r="P124" s="44"/>
      <c r="Q124" s="44"/>
      <c r="R124" s="44"/>
      <c r="S124" s="44"/>
      <c r="T124" s="40"/>
      <c r="U124" s="44"/>
      <c r="V124" s="40"/>
      <c r="W124" s="32">
        <v>32.281770000000002</v>
      </c>
      <c r="X124" s="40">
        <v>370.5</v>
      </c>
      <c r="Y124" s="42">
        <v>20.849870018216134</v>
      </c>
      <c r="Z124" s="42">
        <v>2940.86</v>
      </c>
      <c r="AA124" s="43">
        <v>-55.15</v>
      </c>
      <c r="AB124" s="42">
        <v>270</v>
      </c>
      <c r="AC124" s="42">
        <v>405</v>
      </c>
      <c r="AD124" s="50">
        <v>15.403973000000001</v>
      </c>
      <c r="AE124" s="50">
        <v>224.54881000000003</v>
      </c>
      <c r="AF124" s="121">
        <v>-110.03436000000002</v>
      </c>
      <c r="AG124" s="50">
        <v>19.540728999999999</v>
      </c>
      <c r="AH124" s="51"/>
      <c r="AI124" s="102">
        <v>40</v>
      </c>
      <c r="AJ124" s="102">
        <v>1500</v>
      </c>
      <c r="AK124" s="56"/>
      <c r="AL124" s="56"/>
      <c r="AM124" s="56"/>
      <c r="AN124" s="56"/>
      <c r="AO124" s="56"/>
      <c r="AP124" s="51"/>
      <c r="AQ124" s="120">
        <v>180.3</v>
      </c>
      <c r="AR124" s="56"/>
      <c r="AS124" s="56"/>
      <c r="AT124" s="56"/>
      <c r="AU124" s="56"/>
      <c r="AV124" s="56"/>
      <c r="AW124" s="154"/>
      <c r="AX124" s="56"/>
      <c r="AY124" s="56"/>
      <c r="AZ124" s="56"/>
      <c r="BA124" s="51"/>
      <c r="BB124" s="56"/>
      <c r="BC124" s="56"/>
      <c r="BD124" s="56"/>
      <c r="BE124" s="56"/>
      <c r="BF124" s="56"/>
      <c r="BG124" s="56"/>
      <c r="BH124" s="56"/>
      <c r="BI124" s="56"/>
      <c r="BJ124" s="56"/>
      <c r="BK124" s="56"/>
      <c r="BL124" s="56">
        <v>-100</v>
      </c>
      <c r="BM124" s="122">
        <v>782</v>
      </c>
      <c r="BN124" s="119">
        <v>293</v>
      </c>
      <c r="BO124" s="9">
        <v>3</v>
      </c>
      <c r="BP124" s="58">
        <v>50.662700000000001</v>
      </c>
      <c r="BQ124" s="31">
        <v>1</v>
      </c>
      <c r="BS124" s="14" t="s">
        <v>277</v>
      </c>
      <c r="BT124" s="14" t="s">
        <v>564</v>
      </c>
      <c r="BU124" s="14" t="s">
        <v>1048</v>
      </c>
      <c r="BV124" s="14" t="s">
        <v>564</v>
      </c>
      <c r="BW124" s="14" t="s">
        <v>564</v>
      </c>
      <c r="BX124" s="14" t="s">
        <v>564</v>
      </c>
      <c r="BY124" s="14" t="s">
        <v>564</v>
      </c>
      <c r="BZ124" s="14" t="s">
        <v>564</v>
      </c>
      <c r="CA124" s="158" t="s">
        <v>196</v>
      </c>
      <c r="CB124" s="14" t="s">
        <v>196</v>
      </c>
      <c r="CC124" s="14" t="s">
        <v>564</v>
      </c>
      <c r="CD124" s="14" t="s">
        <v>196</v>
      </c>
      <c r="CE124" s="14" t="s">
        <v>196</v>
      </c>
      <c r="CF124" s="14" t="s">
        <v>1862</v>
      </c>
      <c r="CG124" s="14" t="s">
        <v>565</v>
      </c>
      <c r="CH124" s="158" t="s">
        <v>196</v>
      </c>
      <c r="CI124" s="14" t="s">
        <v>196</v>
      </c>
      <c r="CJ124" s="14" t="s">
        <v>1866</v>
      </c>
      <c r="CK124" s="14" t="s">
        <v>196</v>
      </c>
      <c r="CL124" s="14" t="s">
        <v>196</v>
      </c>
      <c r="CM124" s="14" t="s">
        <v>564</v>
      </c>
      <c r="CN124" s="14" t="s">
        <v>196</v>
      </c>
      <c r="CO124" s="14" t="s">
        <v>196</v>
      </c>
      <c r="CQ124" s="1"/>
      <c r="CR124" s="1"/>
      <c r="CS124" s="1"/>
      <c r="CW124" s="77">
        <v>639</v>
      </c>
      <c r="CX124" s="35" t="s">
        <v>277</v>
      </c>
      <c r="CY124" s="63"/>
      <c r="CZ124" s="52" t="str">
        <f t="shared" si="48"/>
        <v/>
      </c>
      <c r="DA124" s="52" t="str">
        <f t="shared" si="48"/>
        <v/>
      </c>
      <c r="DB124" s="32" t="str">
        <f t="shared" si="48"/>
        <v/>
      </c>
      <c r="DC124" s="32" t="str">
        <f t="shared" si="48"/>
        <v/>
      </c>
      <c r="DD124" s="50" t="str">
        <f t="shared" si="48"/>
        <v/>
      </c>
      <c r="DE124" s="32" t="str">
        <f t="shared" si="48"/>
        <v/>
      </c>
      <c r="DF124" s="44" t="str">
        <f t="shared" si="48"/>
        <v/>
      </c>
      <c r="DG124" s="44" t="str">
        <f t="shared" si="48"/>
        <v/>
      </c>
      <c r="DH124" s="44" t="str">
        <f t="shared" si="48"/>
        <v/>
      </c>
      <c r="DI124" s="44" t="str">
        <f t="shared" si="48"/>
        <v/>
      </c>
      <c r="DJ124" s="44" t="str">
        <f t="shared" si="48"/>
        <v/>
      </c>
      <c r="DK124" s="44" t="str">
        <f t="shared" si="47"/>
        <v/>
      </c>
      <c r="DL124" s="44" t="str">
        <f t="shared" si="39"/>
        <v/>
      </c>
      <c r="DM124" s="44" t="str">
        <f t="shared" si="40"/>
        <v/>
      </c>
      <c r="DN124" s="32" t="str">
        <f t="shared" si="41"/>
        <v/>
      </c>
      <c r="DO124" s="44" t="str">
        <f t="shared" si="42"/>
        <v/>
      </c>
      <c r="DP124" s="86" t="str">
        <f t="shared" si="43"/>
        <v/>
      </c>
      <c r="DQ124" s="42" t="str">
        <f t="shared" si="34"/>
        <v/>
      </c>
      <c r="DR124" s="42" t="str">
        <f t="shared" si="34"/>
        <v/>
      </c>
      <c r="DS124" s="42" t="str">
        <f t="shared" si="34"/>
        <v/>
      </c>
      <c r="DT124" s="42" t="str">
        <f t="shared" si="34"/>
        <v/>
      </c>
      <c r="DU124" s="43" t="str">
        <f t="shared" si="34"/>
        <v/>
      </c>
      <c r="DV124" s="50" t="str">
        <f t="shared" si="34"/>
        <v/>
      </c>
      <c r="DW124" s="50" t="str">
        <f t="shared" si="34"/>
        <v/>
      </c>
      <c r="DX124" s="50" t="str">
        <f t="shared" si="34"/>
        <v/>
      </c>
      <c r="DY124" s="50" t="str">
        <f t="shared" si="34"/>
        <v/>
      </c>
      <c r="DZ124" s="56" t="str">
        <f t="shared" si="34"/>
        <v/>
      </c>
      <c r="EA124" s="71" t="str">
        <f t="shared" si="34"/>
        <v/>
      </c>
      <c r="EB124" s="71" t="str">
        <f t="shared" si="34"/>
        <v/>
      </c>
      <c r="EC124" s="56" t="str">
        <f t="shared" si="34"/>
        <v/>
      </c>
      <c r="ED124" s="56" t="str">
        <f t="shared" si="46"/>
        <v/>
      </c>
      <c r="EE124" s="56" t="str">
        <f t="shared" si="46"/>
        <v/>
      </c>
      <c r="EF124" s="56" t="str">
        <f t="shared" si="46"/>
        <v/>
      </c>
      <c r="EG124" s="56" t="str">
        <f t="shared" si="46"/>
        <v/>
      </c>
      <c r="EH124" s="56" t="str">
        <f t="shared" si="46"/>
        <v/>
      </c>
      <c r="EI124" s="56" t="str">
        <f t="shared" si="46"/>
        <v/>
      </c>
      <c r="EJ124" s="52" t="str">
        <f t="shared" si="46"/>
        <v/>
      </c>
      <c r="EK124" s="56" t="str">
        <f t="shared" si="35"/>
        <v/>
      </c>
      <c r="EL124" s="56" t="str">
        <f t="shared" si="35"/>
        <v/>
      </c>
      <c r="EM124" s="56" t="str">
        <f t="shared" si="35"/>
        <v/>
      </c>
      <c r="EN124" s="56"/>
      <c r="EO124" s="56"/>
      <c r="EP124" s="56"/>
      <c r="EQ124" s="56"/>
      <c r="ER124" s="56"/>
      <c r="ES124" s="56"/>
      <c r="ET124" s="56"/>
      <c r="EU124" s="86"/>
      <c r="EV124" s="56"/>
      <c r="EW124" s="56"/>
      <c r="EX124" s="56" t="str">
        <f t="shared" si="45"/>
        <v/>
      </c>
      <c r="EY124" s="56" t="str">
        <f t="shared" si="45"/>
        <v/>
      </c>
      <c r="EZ124" s="56"/>
      <c r="FA124" s="56" t="str">
        <f t="shared" si="38"/>
        <v/>
      </c>
      <c r="FB124" s="56" t="str">
        <f t="shared" si="38"/>
        <v/>
      </c>
      <c r="FC124" s="56" t="str">
        <f t="shared" si="38"/>
        <v/>
      </c>
      <c r="FD124" s="56" t="str">
        <f t="shared" si="36"/>
        <v/>
      </c>
      <c r="FE124" s="56" t="str">
        <f t="shared" si="36"/>
        <v/>
      </c>
      <c r="FF124" s="56" t="str">
        <f t="shared" si="36"/>
        <v/>
      </c>
      <c r="FG124" s="56" t="str">
        <f t="shared" si="36"/>
        <v/>
      </c>
      <c r="FH124" s="56" t="str">
        <f t="shared" si="36"/>
        <v/>
      </c>
      <c r="FI124" s="56" t="str">
        <f t="shared" si="36"/>
        <v/>
      </c>
      <c r="FJ124" s="31" t="str">
        <f t="shared" si="44"/>
        <v/>
      </c>
      <c r="FK124" s="90" t="str">
        <f t="shared" si="44"/>
        <v/>
      </c>
      <c r="FL124" s="93" t="str">
        <f t="shared" si="44"/>
        <v/>
      </c>
    </row>
    <row r="125" spans="1:168">
      <c r="A125" s="9">
        <v>120</v>
      </c>
      <c r="B125" s="35" t="s">
        <v>278</v>
      </c>
      <c r="C125" s="129" t="s">
        <v>3062</v>
      </c>
      <c r="D125" s="63">
        <v>42.081000000000003</v>
      </c>
      <c r="E125" s="52">
        <v>397.8</v>
      </c>
      <c r="F125" s="52">
        <v>5.4904600000000006</v>
      </c>
      <c r="G125" s="32">
        <v>170</v>
      </c>
      <c r="H125" s="32">
        <v>186.31668497465157</v>
      </c>
      <c r="I125" s="50">
        <v>0.26400000000000001</v>
      </c>
      <c r="J125" s="40">
        <v>0</v>
      </c>
      <c r="K125" s="56"/>
      <c r="L125" s="56"/>
      <c r="M125" s="56"/>
      <c r="N125" s="165"/>
      <c r="O125" s="44"/>
      <c r="P125" s="44"/>
      <c r="Q125" s="44"/>
      <c r="R125" s="44"/>
      <c r="S125" s="44"/>
      <c r="T125" s="40"/>
      <c r="U125" s="44">
        <v>4.8070000000000004</v>
      </c>
      <c r="V125" s="40">
        <v>248.9</v>
      </c>
      <c r="W125" s="32">
        <v>20.055730000000001</v>
      </c>
      <c r="X125" s="40">
        <v>240.4</v>
      </c>
      <c r="Y125" s="42">
        <v>20.752670018216133</v>
      </c>
      <c r="Z125" s="42">
        <v>1971.04</v>
      </c>
      <c r="AA125" s="43">
        <v>-26.65</v>
      </c>
      <c r="AB125" s="42">
        <v>180</v>
      </c>
      <c r="AC125" s="42">
        <v>245</v>
      </c>
      <c r="AD125" s="50">
        <v>-35.241979000000001</v>
      </c>
      <c r="AE125" s="50">
        <v>381.35196000000002</v>
      </c>
      <c r="AF125" s="121">
        <v>-288.14934000000005</v>
      </c>
      <c r="AG125" s="50">
        <v>90.355460000000008</v>
      </c>
      <c r="AH125" s="51"/>
      <c r="AI125" s="102">
        <v>170</v>
      </c>
      <c r="AJ125" s="102">
        <v>1500</v>
      </c>
      <c r="AK125" s="56"/>
      <c r="AL125" s="56"/>
      <c r="AM125" s="56"/>
      <c r="AN125" s="56"/>
      <c r="AO125" s="56"/>
      <c r="AP125" s="51"/>
      <c r="AQ125" s="120">
        <v>145.69999999999999</v>
      </c>
      <c r="AR125" s="56"/>
      <c r="AS125" s="56"/>
      <c r="AT125" s="56"/>
      <c r="AU125" s="56"/>
      <c r="AV125" s="56"/>
      <c r="AW125" s="154"/>
      <c r="AX125" s="56"/>
      <c r="AY125" s="56"/>
      <c r="AZ125" s="56"/>
      <c r="BA125" s="51"/>
      <c r="BB125" s="56"/>
      <c r="BC125" s="56"/>
      <c r="BD125" s="56"/>
      <c r="BE125" s="56"/>
      <c r="BF125" s="56"/>
      <c r="BG125" s="56"/>
      <c r="BH125" s="56"/>
      <c r="BI125" s="56"/>
      <c r="BJ125" s="56"/>
      <c r="BK125" s="56"/>
      <c r="BL125" s="56">
        <v>-100</v>
      </c>
      <c r="BM125" s="122">
        <v>563</v>
      </c>
      <c r="BN125" s="119">
        <v>288</v>
      </c>
      <c r="BO125" s="9">
        <v>3</v>
      </c>
      <c r="BP125" s="58">
        <v>53.342380000000006</v>
      </c>
      <c r="BQ125" s="31">
        <v>1</v>
      </c>
      <c r="BS125" s="14" t="s">
        <v>278</v>
      </c>
      <c r="BT125" s="14" t="s">
        <v>564</v>
      </c>
      <c r="BU125" s="14" t="s">
        <v>1048</v>
      </c>
      <c r="BV125" s="14" t="s">
        <v>564</v>
      </c>
      <c r="BW125" s="14" t="s">
        <v>564</v>
      </c>
      <c r="BX125" s="14" t="s">
        <v>564</v>
      </c>
      <c r="BY125" s="14" t="s">
        <v>564</v>
      </c>
      <c r="BZ125" s="14" t="s">
        <v>196</v>
      </c>
      <c r="CA125" s="158" t="s">
        <v>196</v>
      </c>
      <c r="CB125" s="14" t="s">
        <v>1941</v>
      </c>
      <c r="CC125" s="14" t="s">
        <v>564</v>
      </c>
      <c r="CD125" s="14" t="s">
        <v>196</v>
      </c>
      <c r="CE125" s="14" t="s">
        <v>196</v>
      </c>
      <c r="CF125" s="14" t="s">
        <v>1862</v>
      </c>
      <c r="CG125" s="14" t="s">
        <v>565</v>
      </c>
      <c r="CH125" s="158" t="s">
        <v>196</v>
      </c>
      <c r="CI125" s="14" t="s">
        <v>196</v>
      </c>
      <c r="CJ125" s="14" t="s">
        <v>1866</v>
      </c>
      <c r="CK125" s="14" t="s">
        <v>196</v>
      </c>
      <c r="CL125" s="14" t="s">
        <v>196</v>
      </c>
      <c r="CM125" s="14" t="s">
        <v>564</v>
      </c>
      <c r="CN125" s="14" t="s">
        <v>196</v>
      </c>
      <c r="CO125" s="14" t="s">
        <v>196</v>
      </c>
      <c r="CQ125" s="1"/>
      <c r="CR125" s="1"/>
      <c r="CS125" s="1"/>
      <c r="CW125" s="77">
        <v>201</v>
      </c>
      <c r="CX125" s="35" t="s">
        <v>278</v>
      </c>
      <c r="CY125" s="63"/>
      <c r="CZ125" s="52" t="str">
        <f t="shared" si="48"/>
        <v/>
      </c>
      <c r="DA125" s="52" t="str">
        <f t="shared" si="48"/>
        <v/>
      </c>
      <c r="DB125" s="32" t="str">
        <f t="shared" si="48"/>
        <v/>
      </c>
      <c r="DC125" s="32" t="str">
        <f t="shared" si="48"/>
        <v/>
      </c>
      <c r="DD125" s="50" t="str">
        <f t="shared" si="48"/>
        <v/>
      </c>
      <c r="DE125" s="32" t="str">
        <f t="shared" si="48"/>
        <v/>
      </c>
      <c r="DF125" s="44" t="str">
        <f t="shared" si="48"/>
        <v/>
      </c>
      <c r="DG125" s="44" t="str">
        <f t="shared" si="48"/>
        <v/>
      </c>
      <c r="DH125" s="44" t="str">
        <f t="shared" si="48"/>
        <v/>
      </c>
      <c r="DI125" s="44" t="str">
        <f t="shared" si="48"/>
        <v/>
      </c>
      <c r="DJ125" s="44" t="str">
        <f t="shared" si="48"/>
        <v/>
      </c>
      <c r="DK125" s="44" t="str">
        <f t="shared" si="47"/>
        <v/>
      </c>
      <c r="DL125" s="44" t="str">
        <f t="shared" si="39"/>
        <v/>
      </c>
      <c r="DM125" s="44" t="str">
        <f t="shared" si="40"/>
        <v/>
      </c>
      <c r="DN125" s="32" t="str">
        <f t="shared" si="41"/>
        <v/>
      </c>
      <c r="DO125" s="44" t="str">
        <f t="shared" si="42"/>
        <v/>
      </c>
      <c r="DP125" s="86" t="str">
        <f t="shared" si="43"/>
        <v/>
      </c>
      <c r="DQ125" s="42" t="str">
        <f t="shared" si="34"/>
        <v/>
      </c>
      <c r="DR125" s="42" t="str">
        <f t="shared" si="34"/>
        <v/>
      </c>
      <c r="DS125" s="42" t="str">
        <f t="shared" si="34"/>
        <v/>
      </c>
      <c r="DT125" s="42" t="str">
        <f t="shared" si="34"/>
        <v/>
      </c>
      <c r="DU125" s="43" t="str">
        <f t="shared" si="34"/>
        <v/>
      </c>
      <c r="DV125" s="50" t="str">
        <f t="shared" si="34"/>
        <v/>
      </c>
      <c r="DW125" s="50" t="str">
        <f t="shared" si="34"/>
        <v/>
      </c>
      <c r="DX125" s="50" t="str">
        <f t="shared" si="34"/>
        <v/>
      </c>
      <c r="DY125" s="50" t="str">
        <f t="shared" si="34"/>
        <v/>
      </c>
      <c r="DZ125" s="56" t="str">
        <f t="shared" si="34"/>
        <v/>
      </c>
      <c r="EA125" s="71" t="str">
        <f t="shared" si="34"/>
        <v/>
      </c>
      <c r="EB125" s="71" t="str">
        <f t="shared" si="34"/>
        <v/>
      </c>
      <c r="EC125" s="56" t="str">
        <f t="shared" si="34"/>
        <v/>
      </c>
      <c r="ED125" s="56" t="str">
        <f t="shared" si="46"/>
        <v/>
      </c>
      <c r="EE125" s="56" t="str">
        <f t="shared" si="46"/>
        <v/>
      </c>
      <c r="EF125" s="56" t="str">
        <f t="shared" si="46"/>
        <v/>
      </c>
      <c r="EG125" s="56" t="str">
        <f t="shared" si="46"/>
        <v/>
      </c>
      <c r="EH125" s="56" t="str">
        <f t="shared" si="46"/>
        <v/>
      </c>
      <c r="EI125" s="56" t="str">
        <f t="shared" si="46"/>
        <v/>
      </c>
      <c r="EJ125" s="52" t="str">
        <f t="shared" si="46"/>
        <v/>
      </c>
      <c r="EK125" s="56" t="str">
        <f t="shared" si="35"/>
        <v/>
      </c>
      <c r="EL125" s="56" t="str">
        <f t="shared" si="35"/>
        <v/>
      </c>
      <c r="EM125" s="56" t="str">
        <f t="shared" si="35"/>
        <v/>
      </c>
      <c r="EN125" s="56"/>
      <c r="EO125" s="56"/>
      <c r="EP125" s="56"/>
      <c r="EQ125" s="56"/>
      <c r="ER125" s="56"/>
      <c r="ES125" s="56"/>
      <c r="ET125" s="56"/>
      <c r="EU125" s="86"/>
      <c r="EV125" s="56"/>
      <c r="EW125" s="56"/>
      <c r="EX125" s="56" t="str">
        <f t="shared" si="45"/>
        <v/>
      </c>
      <c r="EY125" s="56" t="str">
        <f t="shared" si="45"/>
        <v/>
      </c>
      <c r="EZ125" s="56"/>
      <c r="FA125" s="56" t="str">
        <f t="shared" si="38"/>
        <v/>
      </c>
      <c r="FB125" s="56" t="str">
        <f t="shared" si="38"/>
        <v/>
      </c>
      <c r="FC125" s="56" t="str">
        <f t="shared" si="38"/>
        <v/>
      </c>
      <c r="FD125" s="56" t="str">
        <f t="shared" si="36"/>
        <v/>
      </c>
      <c r="FE125" s="56" t="str">
        <f t="shared" si="36"/>
        <v/>
      </c>
      <c r="FF125" s="56" t="str">
        <f t="shared" si="36"/>
        <v/>
      </c>
      <c r="FG125" s="56" t="str">
        <f t="shared" si="36"/>
        <v/>
      </c>
      <c r="FH125" s="56" t="str">
        <f t="shared" si="36"/>
        <v/>
      </c>
      <c r="FI125" s="56" t="str">
        <f t="shared" si="36"/>
        <v/>
      </c>
      <c r="FJ125" s="31" t="str">
        <f t="shared" si="44"/>
        <v/>
      </c>
      <c r="FK125" s="90" t="str">
        <f t="shared" si="44"/>
        <v/>
      </c>
      <c r="FL125" s="93" t="str">
        <f t="shared" si="44"/>
        <v/>
      </c>
    </row>
    <row r="126" spans="1:168">
      <c r="A126" s="9">
        <v>121</v>
      </c>
      <c r="B126" s="8" t="s">
        <v>20</v>
      </c>
      <c r="C126" s="129" t="s">
        <v>3062</v>
      </c>
      <c r="D126" s="62">
        <v>42.081000000000003</v>
      </c>
      <c r="E126" s="53">
        <v>365</v>
      </c>
      <c r="F126" s="53">
        <v>4.62</v>
      </c>
      <c r="G126" s="66">
        <v>181</v>
      </c>
      <c r="H126" s="66">
        <v>182.76099708280509</v>
      </c>
      <c r="I126" s="49">
        <v>0.14799999999999999</v>
      </c>
      <c r="J126" s="9">
        <v>0.4</v>
      </c>
      <c r="K126" s="45"/>
      <c r="L126" s="45"/>
      <c r="M126" s="45">
        <v>0</v>
      </c>
      <c r="N126" s="152">
        <v>7.0000000000000007E-2</v>
      </c>
      <c r="O126" s="45">
        <v>298.14999999999998</v>
      </c>
      <c r="P126" s="45"/>
      <c r="Q126" s="45"/>
      <c r="R126" s="45"/>
      <c r="S126" s="45"/>
      <c r="T126" s="9"/>
      <c r="U126" s="45">
        <v>4.6779999999999999</v>
      </c>
      <c r="V126" s="9">
        <v>298.89999999999998</v>
      </c>
      <c r="W126" s="9">
        <v>18.420000000000002</v>
      </c>
      <c r="X126" s="9">
        <v>225.4</v>
      </c>
      <c r="Y126" s="9">
        <v>20.595500000000001</v>
      </c>
      <c r="Z126" s="9">
        <v>1807.53</v>
      </c>
      <c r="AA126" s="45">
        <v>-26.15</v>
      </c>
      <c r="AB126" s="9">
        <v>160</v>
      </c>
      <c r="AC126" s="9">
        <v>240</v>
      </c>
      <c r="AD126" s="9">
        <v>3.71</v>
      </c>
      <c r="AE126" s="41">
        <v>234.6</v>
      </c>
      <c r="AF126" s="45">
        <v>-116</v>
      </c>
      <c r="AG126" s="9">
        <v>22.05</v>
      </c>
      <c r="AH126" s="9">
        <v>0</v>
      </c>
      <c r="AI126" s="45">
        <v>80</v>
      </c>
      <c r="AJ126" s="48">
        <v>1500</v>
      </c>
      <c r="AK126" s="45">
        <v>2.34</v>
      </c>
      <c r="AL126" s="45">
        <v>0</v>
      </c>
      <c r="AM126" s="45">
        <v>3.5000000000000001E-3</v>
      </c>
      <c r="AN126" s="45">
        <v>-25</v>
      </c>
      <c r="AO126" s="45">
        <v>25</v>
      </c>
      <c r="AP126" s="49">
        <v>3.0030000000000001</v>
      </c>
      <c r="AQ126" s="45">
        <v>87.85</v>
      </c>
      <c r="AR126" s="45"/>
      <c r="AS126" s="45"/>
      <c r="AT126" s="45"/>
      <c r="AU126" s="45"/>
      <c r="AV126" s="45"/>
      <c r="AW126" s="152"/>
      <c r="AX126" s="45"/>
      <c r="AY126" s="45"/>
      <c r="AZ126" s="45"/>
      <c r="BA126" s="9"/>
      <c r="BB126" s="45"/>
      <c r="BC126" s="45"/>
      <c r="BD126" s="45"/>
      <c r="BE126" s="45"/>
      <c r="BF126" s="45"/>
      <c r="BG126" s="45"/>
      <c r="BH126" s="45"/>
      <c r="BI126" s="45"/>
      <c r="BJ126" s="45"/>
      <c r="BK126" s="60"/>
      <c r="BL126" s="45">
        <v>0</v>
      </c>
      <c r="BM126" s="45">
        <v>612</v>
      </c>
      <c r="BN126" s="45">
        <v>223</v>
      </c>
      <c r="BO126" s="9">
        <v>3</v>
      </c>
      <c r="BP126" s="9">
        <v>20.399999999999999</v>
      </c>
      <c r="BQ126" s="59">
        <v>1</v>
      </c>
      <c r="BS126" s="14" t="s">
        <v>20</v>
      </c>
      <c r="BT126" s="14" t="s">
        <v>202</v>
      </c>
      <c r="BU126" s="14" t="s">
        <v>1048</v>
      </c>
      <c r="BV126" s="14" t="s">
        <v>203</v>
      </c>
      <c r="BW126" s="14" t="s">
        <v>202</v>
      </c>
      <c r="BX126" s="14" t="s">
        <v>200</v>
      </c>
      <c r="BY126" s="14" t="s">
        <v>200</v>
      </c>
      <c r="BZ126" s="14" t="s">
        <v>204</v>
      </c>
      <c r="CA126" s="158" t="s">
        <v>196</v>
      </c>
      <c r="CB126" s="14" t="s">
        <v>1941</v>
      </c>
      <c r="CC126" s="14" t="s">
        <v>202</v>
      </c>
      <c r="CD126" s="14" t="s">
        <v>75</v>
      </c>
      <c r="CE126" s="14" t="s">
        <v>196</v>
      </c>
      <c r="CF126" s="14" t="s">
        <v>1862</v>
      </c>
      <c r="CG126" s="14" t="s">
        <v>191</v>
      </c>
      <c r="CH126" s="158" t="s">
        <v>196</v>
      </c>
      <c r="CI126" s="14" t="s">
        <v>196</v>
      </c>
      <c r="CJ126" s="14" t="s">
        <v>1866</v>
      </c>
      <c r="CK126" s="14" t="s">
        <v>196</v>
      </c>
      <c r="CL126" s="14" t="s">
        <v>196</v>
      </c>
      <c r="CM126" s="14" t="s">
        <v>75</v>
      </c>
      <c r="CN126" s="14" t="s">
        <v>75</v>
      </c>
      <c r="CO126" s="14" t="s">
        <v>75</v>
      </c>
      <c r="CQ126" s="1"/>
      <c r="CR126" s="1"/>
      <c r="CS126" s="1"/>
      <c r="CW126" s="9">
        <v>272</v>
      </c>
      <c r="CX126" s="8" t="s">
        <v>20</v>
      </c>
      <c r="CY126" s="62"/>
      <c r="CZ126" s="53" t="str">
        <f t="shared" si="48"/>
        <v/>
      </c>
      <c r="DA126" s="53" t="str">
        <f t="shared" si="48"/>
        <v/>
      </c>
      <c r="DB126" s="66" t="str">
        <f t="shared" si="48"/>
        <v/>
      </c>
      <c r="DC126" s="66" t="str">
        <f t="shared" si="48"/>
        <v/>
      </c>
      <c r="DD126" s="49" t="str">
        <f t="shared" si="48"/>
        <v/>
      </c>
      <c r="DE126" s="9" t="str">
        <f t="shared" si="48"/>
        <v/>
      </c>
      <c r="DF126" s="45" t="str">
        <f t="shared" si="48"/>
        <v/>
      </c>
      <c r="DG126" s="45" t="str">
        <f t="shared" si="48"/>
        <v/>
      </c>
      <c r="DH126" s="45" t="str">
        <f t="shared" si="48"/>
        <v/>
      </c>
      <c r="DI126" s="45" t="str">
        <f t="shared" si="48"/>
        <v/>
      </c>
      <c r="DJ126" s="45" t="str">
        <f t="shared" si="48"/>
        <v/>
      </c>
      <c r="DK126" s="45" t="str">
        <f t="shared" si="47"/>
        <v/>
      </c>
      <c r="DL126" s="45" t="str">
        <f t="shared" si="39"/>
        <v/>
      </c>
      <c r="DM126" s="45" t="str">
        <f t="shared" si="40"/>
        <v/>
      </c>
      <c r="DN126" s="9" t="str">
        <f t="shared" si="41"/>
        <v/>
      </c>
      <c r="DO126" s="45" t="str">
        <f t="shared" si="42"/>
        <v/>
      </c>
      <c r="DP126" s="30" t="str">
        <f t="shared" si="43"/>
        <v/>
      </c>
      <c r="DQ126" s="9" t="str">
        <f t="shared" si="34"/>
        <v/>
      </c>
      <c r="DR126" s="9" t="str">
        <f t="shared" si="34"/>
        <v/>
      </c>
      <c r="DS126" s="9" t="str">
        <f t="shared" si="34"/>
        <v/>
      </c>
      <c r="DT126" s="9" t="str">
        <f t="shared" si="34"/>
        <v/>
      </c>
      <c r="DU126" s="45" t="str">
        <f t="shared" si="34"/>
        <v/>
      </c>
      <c r="DV126" s="9" t="str">
        <f t="shared" si="34"/>
        <v/>
      </c>
      <c r="DW126" s="41" t="str">
        <f t="shared" si="34"/>
        <v/>
      </c>
      <c r="DX126" s="9" t="str">
        <f t="shared" si="34"/>
        <v/>
      </c>
      <c r="DY126" s="9" t="str">
        <f t="shared" si="34"/>
        <v/>
      </c>
      <c r="DZ126" s="45" t="str">
        <f t="shared" si="34"/>
        <v/>
      </c>
      <c r="EA126" s="9" t="str">
        <f t="shared" si="34"/>
        <v/>
      </c>
      <c r="EB126" s="41" t="str">
        <f t="shared" si="34"/>
        <v/>
      </c>
      <c r="EC126" s="45" t="str">
        <f t="shared" si="34"/>
        <v/>
      </c>
      <c r="ED126" s="45" t="str">
        <f t="shared" si="46"/>
        <v/>
      </c>
      <c r="EE126" s="45" t="str">
        <f t="shared" si="46"/>
        <v/>
      </c>
      <c r="EF126" s="45" t="str">
        <f t="shared" si="46"/>
        <v/>
      </c>
      <c r="EG126" s="45" t="str">
        <f t="shared" si="46"/>
        <v/>
      </c>
      <c r="EH126" s="45" t="str">
        <f t="shared" si="46"/>
        <v/>
      </c>
      <c r="EI126" s="57" t="str">
        <f t="shared" si="46"/>
        <v/>
      </c>
      <c r="EJ126" s="9" t="str">
        <f t="shared" si="46"/>
        <v/>
      </c>
      <c r="EK126" s="45" t="str">
        <f t="shared" si="35"/>
        <v/>
      </c>
      <c r="EL126" s="45" t="str">
        <f t="shared" si="35"/>
        <v/>
      </c>
      <c r="EM126" s="45" t="str">
        <f t="shared" si="35"/>
        <v/>
      </c>
      <c r="EN126" s="45"/>
      <c r="EO126" s="45"/>
      <c r="EP126" s="45"/>
      <c r="EQ126" s="45"/>
      <c r="ER126" s="45"/>
      <c r="ES126" s="45"/>
      <c r="ET126" s="45"/>
      <c r="EU126" s="30"/>
      <c r="EV126" s="45"/>
      <c r="EW126" s="45"/>
      <c r="EX126" s="45" t="str">
        <f t="shared" si="45"/>
        <v/>
      </c>
      <c r="EY126" s="45" t="str">
        <f t="shared" si="45"/>
        <v/>
      </c>
      <c r="EZ126" s="45"/>
      <c r="FA126" s="45" t="str">
        <f t="shared" si="38"/>
        <v/>
      </c>
      <c r="FB126" s="45" t="str">
        <f t="shared" si="38"/>
        <v/>
      </c>
      <c r="FC126" s="45" t="str">
        <f t="shared" si="38"/>
        <v/>
      </c>
      <c r="FD126" s="45" t="str">
        <f t="shared" si="36"/>
        <v/>
      </c>
      <c r="FE126" s="45" t="str">
        <f t="shared" si="36"/>
        <v/>
      </c>
      <c r="FF126" s="45" t="str">
        <f t="shared" si="36"/>
        <v/>
      </c>
      <c r="FG126" s="45" t="str">
        <f t="shared" si="36"/>
        <v/>
      </c>
      <c r="FH126" s="60" t="str">
        <f t="shared" si="36"/>
        <v/>
      </c>
      <c r="FI126" s="45" t="str">
        <f t="shared" si="36"/>
        <v/>
      </c>
      <c r="FJ126" s="9" t="str">
        <f t="shared" si="44"/>
        <v/>
      </c>
      <c r="FK126" s="61" t="str">
        <f t="shared" si="44"/>
        <v/>
      </c>
      <c r="FL126" s="92" t="str">
        <f t="shared" si="44"/>
        <v/>
      </c>
    </row>
    <row r="127" spans="1:168">
      <c r="A127" s="9">
        <v>122</v>
      </c>
      <c r="B127" s="35" t="s">
        <v>279</v>
      </c>
      <c r="C127" s="129" t="s">
        <v>3063</v>
      </c>
      <c r="D127" s="63">
        <v>112.98699999999999</v>
      </c>
      <c r="E127" s="52">
        <v>577</v>
      </c>
      <c r="F127" s="52">
        <v>4.4572000000000003</v>
      </c>
      <c r="G127" s="32">
        <v>226</v>
      </c>
      <c r="H127" s="32">
        <v>286.06440850248646</v>
      </c>
      <c r="I127" s="50">
        <v>0.24</v>
      </c>
      <c r="J127" s="40">
        <v>1.9</v>
      </c>
      <c r="K127" s="56"/>
      <c r="L127" s="56"/>
      <c r="M127" s="56"/>
      <c r="N127" s="165">
        <v>0.78663458610943504</v>
      </c>
      <c r="O127" s="44">
        <v>298.14999999999998</v>
      </c>
      <c r="P127" s="44"/>
      <c r="Q127" s="44"/>
      <c r="R127" s="44"/>
      <c r="S127" s="44"/>
      <c r="T127" s="40"/>
      <c r="U127" s="44"/>
      <c r="V127" s="40"/>
      <c r="W127" s="32">
        <v>31.4025</v>
      </c>
      <c r="X127" s="40">
        <v>369.5</v>
      </c>
      <c r="Y127" s="42">
        <v>20.931270018216132</v>
      </c>
      <c r="Z127" s="42">
        <v>2985.07</v>
      </c>
      <c r="AA127" s="43">
        <v>-52.16</v>
      </c>
      <c r="AB127" s="42">
        <v>288</v>
      </c>
      <c r="AC127" s="42">
        <v>408</v>
      </c>
      <c r="AD127" s="50">
        <v>10.450752000000001</v>
      </c>
      <c r="AE127" s="50">
        <v>365.48322999999999</v>
      </c>
      <c r="AF127" s="121">
        <v>-260.38953000000009</v>
      </c>
      <c r="AG127" s="50">
        <v>77.417630000000003</v>
      </c>
      <c r="AH127" s="51"/>
      <c r="AI127" s="102">
        <v>40</v>
      </c>
      <c r="AJ127" s="102">
        <v>1500</v>
      </c>
      <c r="AK127" s="56"/>
      <c r="AL127" s="56"/>
      <c r="AM127" s="56"/>
      <c r="AN127" s="56"/>
      <c r="AO127" s="56"/>
      <c r="AP127" s="51"/>
      <c r="AQ127" s="120">
        <v>172.7</v>
      </c>
      <c r="AR127" s="56"/>
      <c r="AS127" s="56"/>
      <c r="AT127" s="56"/>
      <c r="AU127" s="56"/>
      <c r="AV127" s="56"/>
      <c r="AW127" s="154"/>
      <c r="AX127" s="56"/>
      <c r="AY127" s="56"/>
      <c r="AZ127" s="56"/>
      <c r="BA127" s="51"/>
      <c r="BB127" s="56"/>
      <c r="BC127" s="56"/>
      <c r="BD127" s="56"/>
      <c r="BE127" s="56"/>
      <c r="BF127" s="56"/>
      <c r="BG127" s="56"/>
      <c r="BH127" s="56"/>
      <c r="BI127" s="56"/>
      <c r="BJ127" s="56"/>
      <c r="BK127" s="56"/>
      <c r="BL127" s="56">
        <v>-100</v>
      </c>
      <c r="BM127" s="122">
        <v>1150</v>
      </c>
      <c r="BN127" s="119">
        <v>293</v>
      </c>
      <c r="BO127" s="9">
        <v>3</v>
      </c>
      <c r="BP127" s="58">
        <v>-165.80520000000001</v>
      </c>
      <c r="BQ127" s="31">
        <v>1</v>
      </c>
      <c r="BS127" s="14" t="s">
        <v>279</v>
      </c>
      <c r="BT127" s="14" t="s">
        <v>564</v>
      </c>
      <c r="BU127" s="14" t="s">
        <v>1048</v>
      </c>
      <c r="BV127" s="14" t="s">
        <v>564</v>
      </c>
      <c r="BW127" s="14" t="s">
        <v>564</v>
      </c>
      <c r="BX127" s="14" t="s">
        <v>564</v>
      </c>
      <c r="BY127" s="14" t="s">
        <v>564</v>
      </c>
      <c r="BZ127" s="14" t="s">
        <v>564</v>
      </c>
      <c r="CA127" s="158" t="s">
        <v>196</v>
      </c>
      <c r="CB127" s="14" t="s">
        <v>196</v>
      </c>
      <c r="CC127" s="14" t="s">
        <v>564</v>
      </c>
      <c r="CD127" s="14" t="s">
        <v>196</v>
      </c>
      <c r="CE127" s="14" t="s">
        <v>196</v>
      </c>
      <c r="CF127" s="14" t="s">
        <v>1862</v>
      </c>
      <c r="CG127" s="14" t="s">
        <v>565</v>
      </c>
      <c r="CH127" s="158" t="s">
        <v>196</v>
      </c>
      <c r="CI127" s="14" t="s">
        <v>196</v>
      </c>
      <c r="CJ127" s="14" t="s">
        <v>1866</v>
      </c>
      <c r="CK127" s="14" t="s">
        <v>196</v>
      </c>
      <c r="CL127" s="14" t="s">
        <v>196</v>
      </c>
      <c r="CM127" s="14" t="s">
        <v>564</v>
      </c>
      <c r="CN127" s="14" t="s">
        <v>196</v>
      </c>
      <c r="CO127" s="14" t="s">
        <v>196</v>
      </c>
      <c r="CQ127" s="1"/>
      <c r="CR127" s="1"/>
      <c r="CS127" s="1"/>
      <c r="CW127" s="77">
        <v>843</v>
      </c>
      <c r="CX127" s="35" t="s">
        <v>279</v>
      </c>
      <c r="CY127" s="63"/>
      <c r="CZ127" s="52" t="str">
        <f t="shared" si="48"/>
        <v/>
      </c>
      <c r="DA127" s="52" t="str">
        <f t="shared" si="48"/>
        <v/>
      </c>
      <c r="DB127" s="32" t="str">
        <f t="shared" si="48"/>
        <v/>
      </c>
      <c r="DC127" s="32" t="str">
        <f t="shared" si="48"/>
        <v/>
      </c>
      <c r="DD127" s="50" t="str">
        <f t="shared" si="48"/>
        <v/>
      </c>
      <c r="DE127" s="32" t="str">
        <f t="shared" si="48"/>
        <v/>
      </c>
      <c r="DF127" s="44" t="str">
        <f t="shared" si="48"/>
        <v/>
      </c>
      <c r="DG127" s="44" t="str">
        <f t="shared" si="48"/>
        <v/>
      </c>
      <c r="DH127" s="44" t="str">
        <f t="shared" si="48"/>
        <v/>
      </c>
      <c r="DI127" s="44" t="str">
        <f t="shared" si="48"/>
        <v/>
      </c>
      <c r="DJ127" s="44" t="str">
        <f t="shared" si="48"/>
        <v/>
      </c>
      <c r="DK127" s="44" t="str">
        <f t="shared" si="47"/>
        <v/>
      </c>
      <c r="DL127" s="44" t="str">
        <f t="shared" si="39"/>
        <v/>
      </c>
      <c r="DM127" s="44" t="str">
        <f t="shared" si="40"/>
        <v/>
      </c>
      <c r="DN127" s="32" t="str">
        <f t="shared" si="41"/>
        <v/>
      </c>
      <c r="DO127" s="44" t="str">
        <f t="shared" si="42"/>
        <v/>
      </c>
      <c r="DP127" s="86" t="str">
        <f t="shared" si="43"/>
        <v/>
      </c>
      <c r="DQ127" s="42" t="str">
        <f t="shared" si="34"/>
        <v/>
      </c>
      <c r="DR127" s="42" t="str">
        <f t="shared" si="34"/>
        <v/>
      </c>
      <c r="DS127" s="42" t="str">
        <f t="shared" si="34"/>
        <v/>
      </c>
      <c r="DT127" s="42" t="str">
        <f t="shared" si="34"/>
        <v/>
      </c>
      <c r="DU127" s="43" t="str">
        <f t="shared" si="34"/>
        <v/>
      </c>
      <c r="DV127" s="50" t="str">
        <f t="shared" si="34"/>
        <v/>
      </c>
      <c r="DW127" s="50" t="str">
        <f t="shared" si="34"/>
        <v/>
      </c>
      <c r="DX127" s="50" t="str">
        <f t="shared" si="34"/>
        <v/>
      </c>
      <c r="DY127" s="50" t="str">
        <f t="shared" si="34"/>
        <v/>
      </c>
      <c r="DZ127" s="56" t="str">
        <f t="shared" si="34"/>
        <v/>
      </c>
      <c r="EA127" s="71" t="str">
        <f t="shared" si="34"/>
        <v/>
      </c>
      <c r="EB127" s="71" t="str">
        <f t="shared" si="34"/>
        <v/>
      </c>
      <c r="EC127" s="56" t="str">
        <f t="shared" si="34"/>
        <v/>
      </c>
      <c r="ED127" s="56" t="str">
        <f t="shared" si="46"/>
        <v/>
      </c>
      <c r="EE127" s="56" t="str">
        <f t="shared" si="46"/>
        <v/>
      </c>
      <c r="EF127" s="56" t="str">
        <f t="shared" si="46"/>
        <v/>
      </c>
      <c r="EG127" s="56" t="str">
        <f t="shared" si="46"/>
        <v/>
      </c>
      <c r="EH127" s="56" t="str">
        <f t="shared" si="46"/>
        <v/>
      </c>
      <c r="EI127" s="56" t="str">
        <f t="shared" si="46"/>
        <v/>
      </c>
      <c r="EJ127" s="52" t="str">
        <f t="shared" si="46"/>
        <v/>
      </c>
      <c r="EK127" s="56" t="str">
        <f t="shared" si="35"/>
        <v/>
      </c>
      <c r="EL127" s="56" t="str">
        <f t="shared" si="35"/>
        <v/>
      </c>
      <c r="EM127" s="56" t="str">
        <f t="shared" si="35"/>
        <v/>
      </c>
      <c r="EN127" s="56"/>
      <c r="EO127" s="56"/>
      <c r="EP127" s="56"/>
      <c r="EQ127" s="56"/>
      <c r="ER127" s="56"/>
      <c r="ES127" s="56"/>
      <c r="ET127" s="56"/>
      <c r="EU127" s="86"/>
      <c r="EV127" s="56"/>
      <c r="EW127" s="56"/>
      <c r="EX127" s="56" t="str">
        <f t="shared" si="45"/>
        <v/>
      </c>
      <c r="EY127" s="56" t="str">
        <f t="shared" si="45"/>
        <v/>
      </c>
      <c r="EZ127" s="56"/>
      <c r="FA127" s="56" t="str">
        <f t="shared" si="38"/>
        <v/>
      </c>
      <c r="FB127" s="56" t="str">
        <f t="shared" si="38"/>
        <v/>
      </c>
      <c r="FC127" s="56" t="str">
        <f t="shared" si="38"/>
        <v/>
      </c>
      <c r="FD127" s="56" t="str">
        <f t="shared" si="36"/>
        <v/>
      </c>
      <c r="FE127" s="56" t="str">
        <f t="shared" si="36"/>
        <v/>
      </c>
      <c r="FF127" s="56" t="str">
        <f t="shared" si="36"/>
        <v/>
      </c>
      <c r="FG127" s="56" t="str">
        <f t="shared" si="36"/>
        <v/>
      </c>
      <c r="FH127" s="56" t="str">
        <f t="shared" si="36"/>
        <v/>
      </c>
      <c r="FI127" s="56" t="str">
        <f t="shared" si="36"/>
        <v/>
      </c>
      <c r="FJ127" s="31" t="str">
        <f t="shared" si="44"/>
        <v/>
      </c>
      <c r="FK127" s="90" t="str">
        <f t="shared" si="44"/>
        <v/>
      </c>
      <c r="FL127" s="94" t="str">
        <f t="shared" si="44"/>
        <v/>
      </c>
    </row>
    <row r="128" spans="1:168">
      <c r="A128" s="9">
        <v>123</v>
      </c>
      <c r="B128" s="8" t="s">
        <v>13</v>
      </c>
      <c r="C128" s="129" t="s">
        <v>3064</v>
      </c>
      <c r="D128" s="62">
        <v>58.08</v>
      </c>
      <c r="E128" s="53">
        <v>508.1</v>
      </c>
      <c r="F128" s="53">
        <v>4.7</v>
      </c>
      <c r="G128" s="66">
        <v>209</v>
      </c>
      <c r="H128" s="66">
        <v>207.97427949108169</v>
      </c>
      <c r="I128" s="49">
        <v>0.309</v>
      </c>
      <c r="J128" s="9">
        <v>2.9</v>
      </c>
      <c r="K128" s="45"/>
      <c r="L128" s="45">
        <v>1.2999999999999999E-2</v>
      </c>
      <c r="M128" s="45">
        <v>0.05</v>
      </c>
      <c r="N128" s="152">
        <v>0.32250000000000001</v>
      </c>
      <c r="O128" s="45">
        <v>293.14999999999998</v>
      </c>
      <c r="P128" s="45">
        <v>-6.5723870982706982</v>
      </c>
      <c r="Q128" s="45">
        <v>22.070876498344067</v>
      </c>
      <c r="R128" s="45">
        <v>-18.052764450597834</v>
      </c>
      <c r="S128" s="45">
        <v>-40</v>
      </c>
      <c r="T128" s="9">
        <v>40</v>
      </c>
      <c r="U128" s="45">
        <v>4.5999999999999996</v>
      </c>
      <c r="V128" s="9">
        <v>560.20000000000005</v>
      </c>
      <c r="W128" s="9">
        <v>29.14</v>
      </c>
      <c r="X128" s="9">
        <v>329.4</v>
      </c>
      <c r="Y128" s="9">
        <v>21.5441</v>
      </c>
      <c r="Z128" s="9">
        <v>2940.46</v>
      </c>
      <c r="AA128" s="45">
        <v>-35.93</v>
      </c>
      <c r="AB128" s="9">
        <v>241</v>
      </c>
      <c r="AC128" s="9">
        <v>350</v>
      </c>
      <c r="AD128" s="9">
        <v>6.3010000000000002</v>
      </c>
      <c r="AE128" s="9">
        <v>260.60000000000002</v>
      </c>
      <c r="AF128" s="45">
        <v>-125.3</v>
      </c>
      <c r="AG128" s="9">
        <v>20.38</v>
      </c>
      <c r="AH128" s="9">
        <v>0</v>
      </c>
      <c r="AI128" s="45">
        <v>70</v>
      </c>
      <c r="AJ128" s="45">
        <v>1500</v>
      </c>
      <c r="AK128" s="45">
        <v>2.0920000000000001</v>
      </c>
      <c r="AL128" s="45">
        <v>0</v>
      </c>
      <c r="AM128" s="45">
        <v>2.3E-3</v>
      </c>
      <c r="AN128" s="45">
        <v>-25</v>
      </c>
      <c r="AO128" s="45">
        <v>25</v>
      </c>
      <c r="AP128" s="49">
        <v>5.69</v>
      </c>
      <c r="AQ128" s="45">
        <v>178.34</v>
      </c>
      <c r="AR128" s="45">
        <v>1.2500000000000001E-5</v>
      </c>
      <c r="AS128" s="45">
        <v>15</v>
      </c>
      <c r="AT128" s="45"/>
      <c r="AU128" s="45">
        <v>0</v>
      </c>
      <c r="AV128" s="45">
        <v>100</v>
      </c>
      <c r="AW128" s="152">
        <v>0.10489999999999999</v>
      </c>
      <c r="AX128" s="45">
        <v>25</v>
      </c>
      <c r="AY128" s="45">
        <v>1.75</v>
      </c>
      <c r="AZ128" s="45">
        <v>-20</v>
      </c>
      <c r="BA128" s="9">
        <v>100</v>
      </c>
      <c r="BB128" s="45">
        <v>9.9000000000000008E-3</v>
      </c>
      <c r="BC128" s="45">
        <v>1.77</v>
      </c>
      <c r="BD128" s="45" t="s">
        <v>87</v>
      </c>
      <c r="BE128" s="45">
        <v>0</v>
      </c>
      <c r="BF128" s="45">
        <v>184</v>
      </c>
      <c r="BG128" s="45">
        <v>0.17</v>
      </c>
      <c r="BH128" s="45">
        <v>-3.8000000000000002E-4</v>
      </c>
      <c r="BI128" s="45">
        <v>-80</v>
      </c>
      <c r="BJ128" s="45">
        <v>50</v>
      </c>
      <c r="BK128" s="60"/>
      <c r="BL128" s="45">
        <v>0</v>
      </c>
      <c r="BM128" s="45">
        <v>790</v>
      </c>
      <c r="BN128" s="45">
        <v>293</v>
      </c>
      <c r="BO128" s="9">
        <v>3</v>
      </c>
      <c r="BP128" s="9">
        <v>-217.7</v>
      </c>
      <c r="BQ128" s="59">
        <v>1</v>
      </c>
      <c r="BS128" s="14" t="s">
        <v>13</v>
      </c>
      <c r="BT128" s="14" t="s">
        <v>202</v>
      </c>
      <c r="BU128" s="14" t="s">
        <v>1048</v>
      </c>
      <c r="BV128" s="14" t="s">
        <v>203</v>
      </c>
      <c r="BW128" s="14" t="s">
        <v>202</v>
      </c>
      <c r="BX128" s="14" t="s">
        <v>200</v>
      </c>
      <c r="BY128" s="14" t="s">
        <v>200</v>
      </c>
      <c r="BZ128" s="14" t="s">
        <v>204</v>
      </c>
      <c r="CA128" s="158" t="s">
        <v>1951</v>
      </c>
      <c r="CB128" s="14" t="s">
        <v>1941</v>
      </c>
      <c r="CC128" s="14" t="s">
        <v>202</v>
      </c>
      <c r="CD128" s="14" t="s">
        <v>75</v>
      </c>
      <c r="CE128" s="14" t="s">
        <v>75</v>
      </c>
      <c r="CF128" s="14" t="s">
        <v>75</v>
      </c>
      <c r="CG128" s="14" t="s">
        <v>191</v>
      </c>
      <c r="CH128" s="158" t="s">
        <v>206</v>
      </c>
      <c r="CI128" s="14" t="s">
        <v>75</v>
      </c>
      <c r="CJ128" s="14" t="s">
        <v>1866</v>
      </c>
      <c r="CK128" s="14" t="s">
        <v>196</v>
      </c>
      <c r="CL128" s="14" t="s">
        <v>75</v>
      </c>
      <c r="CM128" s="14" t="s">
        <v>75</v>
      </c>
      <c r="CN128" s="14" t="s">
        <v>75</v>
      </c>
      <c r="CO128" s="14" t="s">
        <v>75</v>
      </c>
      <c r="CQ128" s="1"/>
      <c r="CR128" s="1"/>
      <c r="CS128" s="1"/>
      <c r="CW128" s="9">
        <v>482</v>
      </c>
      <c r="CX128" s="8" t="s">
        <v>13</v>
      </c>
      <c r="CY128" s="62"/>
      <c r="CZ128" s="53" t="str">
        <f t="shared" si="48"/>
        <v/>
      </c>
      <c r="DA128" s="53" t="str">
        <f t="shared" si="48"/>
        <v/>
      </c>
      <c r="DB128" s="66" t="str">
        <f t="shared" si="48"/>
        <v/>
      </c>
      <c r="DC128" s="66" t="str">
        <f t="shared" si="48"/>
        <v/>
      </c>
      <c r="DD128" s="49" t="str">
        <f t="shared" si="48"/>
        <v/>
      </c>
      <c r="DE128" s="9" t="str">
        <f t="shared" si="48"/>
        <v/>
      </c>
      <c r="DF128" s="45" t="str">
        <f t="shared" si="48"/>
        <v/>
      </c>
      <c r="DG128" s="45" t="str">
        <f t="shared" si="48"/>
        <v/>
      </c>
      <c r="DH128" s="45" t="str">
        <f t="shared" si="48"/>
        <v/>
      </c>
      <c r="DI128" s="45" t="str">
        <f t="shared" si="48"/>
        <v/>
      </c>
      <c r="DJ128" s="45" t="str">
        <f t="shared" si="48"/>
        <v/>
      </c>
      <c r="DK128" s="45" t="str">
        <f t="shared" si="47"/>
        <v/>
      </c>
      <c r="DL128" s="45" t="str">
        <f t="shared" si="39"/>
        <v/>
      </c>
      <c r="DM128" s="45" t="str">
        <f t="shared" si="40"/>
        <v/>
      </c>
      <c r="DN128" s="9" t="str">
        <f t="shared" si="41"/>
        <v/>
      </c>
      <c r="DO128" s="45" t="str">
        <f t="shared" si="42"/>
        <v/>
      </c>
      <c r="DP128" s="30" t="str">
        <f t="shared" si="43"/>
        <v/>
      </c>
      <c r="DQ128" s="9" t="str">
        <f t="shared" si="34"/>
        <v/>
      </c>
      <c r="DR128" s="9" t="str">
        <f t="shared" si="34"/>
        <v/>
      </c>
      <c r="DS128" s="9" t="str">
        <f t="shared" si="34"/>
        <v/>
      </c>
      <c r="DT128" s="9" t="str">
        <f t="shared" si="34"/>
        <v/>
      </c>
      <c r="DU128" s="45" t="str">
        <f t="shared" si="34"/>
        <v/>
      </c>
      <c r="DV128" s="9" t="str">
        <f t="shared" si="34"/>
        <v/>
      </c>
      <c r="DW128" s="9" t="str">
        <f t="shared" si="34"/>
        <v/>
      </c>
      <c r="DX128" s="9" t="str">
        <f t="shared" si="34"/>
        <v/>
      </c>
      <c r="DY128" s="9" t="str">
        <f t="shared" si="34"/>
        <v/>
      </c>
      <c r="DZ128" s="45" t="str">
        <f t="shared" si="34"/>
        <v/>
      </c>
      <c r="EA128" s="9" t="str">
        <f t="shared" si="34"/>
        <v/>
      </c>
      <c r="EB128" s="9" t="str">
        <f t="shared" si="34"/>
        <v/>
      </c>
      <c r="EC128" s="45" t="str">
        <f t="shared" si="34"/>
        <v/>
      </c>
      <c r="ED128" s="45" t="str">
        <f t="shared" si="46"/>
        <v/>
      </c>
      <c r="EE128" s="45" t="str">
        <f t="shared" si="46"/>
        <v/>
      </c>
      <c r="EF128" s="45" t="str">
        <f t="shared" si="46"/>
        <v/>
      </c>
      <c r="EG128" s="45" t="str">
        <f t="shared" si="46"/>
        <v/>
      </c>
      <c r="EH128" s="45" t="str">
        <f t="shared" si="46"/>
        <v/>
      </c>
      <c r="EI128" s="57" t="str">
        <f t="shared" si="46"/>
        <v/>
      </c>
      <c r="EJ128" s="9" t="str">
        <f t="shared" si="46"/>
        <v/>
      </c>
      <c r="EK128" s="45" t="str">
        <f t="shared" si="35"/>
        <v/>
      </c>
      <c r="EL128" s="45" t="str">
        <f t="shared" si="35"/>
        <v/>
      </c>
      <c r="EM128" s="45" t="str">
        <f t="shared" si="35"/>
        <v/>
      </c>
      <c r="EN128" s="45">
        <v>1.2500000000000001E-5</v>
      </c>
      <c r="EO128" s="45">
        <v>15</v>
      </c>
      <c r="EP128" s="45"/>
      <c r="EQ128" s="45">
        <v>0</v>
      </c>
      <c r="ER128" s="45">
        <v>100</v>
      </c>
      <c r="ES128" s="45">
        <v>0.10489999999999999</v>
      </c>
      <c r="ET128" s="45">
        <v>25</v>
      </c>
      <c r="EU128" s="30">
        <v>1.75</v>
      </c>
      <c r="EV128" s="45">
        <v>-20</v>
      </c>
      <c r="EW128" s="45">
        <v>100</v>
      </c>
      <c r="EX128" s="45" t="str">
        <f t="shared" si="45"/>
        <v/>
      </c>
      <c r="EY128" s="45" t="str">
        <f t="shared" si="45"/>
        <v/>
      </c>
      <c r="EZ128" s="45" t="s">
        <v>87</v>
      </c>
      <c r="FA128" s="45" t="str">
        <f t="shared" si="38"/>
        <v/>
      </c>
      <c r="FB128" s="45" t="str">
        <f t="shared" si="38"/>
        <v/>
      </c>
      <c r="FC128" s="45" t="str">
        <f t="shared" si="38"/>
        <v/>
      </c>
      <c r="FD128" s="45" t="str">
        <f t="shared" si="36"/>
        <v/>
      </c>
      <c r="FE128" s="45" t="str">
        <f t="shared" si="36"/>
        <v/>
      </c>
      <c r="FF128" s="45" t="str">
        <f t="shared" si="36"/>
        <v/>
      </c>
      <c r="FG128" s="45" t="str">
        <f t="shared" si="36"/>
        <v/>
      </c>
      <c r="FH128" s="60" t="str">
        <f t="shared" si="36"/>
        <v/>
      </c>
      <c r="FI128" s="45" t="str">
        <f t="shared" si="36"/>
        <v/>
      </c>
      <c r="FJ128" s="9" t="str">
        <f t="shared" si="44"/>
        <v/>
      </c>
      <c r="FK128" s="61" t="str">
        <f t="shared" si="44"/>
        <v/>
      </c>
      <c r="FL128" s="92" t="str">
        <f t="shared" si="44"/>
        <v/>
      </c>
    </row>
    <row r="129" spans="1:168">
      <c r="A129" s="9">
        <v>124</v>
      </c>
      <c r="B129" s="35" t="s">
        <v>584</v>
      </c>
      <c r="C129" s="129"/>
      <c r="D129" s="63">
        <v>58.08</v>
      </c>
      <c r="E129" s="52">
        <v>545</v>
      </c>
      <c r="F129" s="52">
        <v>5.7133199999999995</v>
      </c>
      <c r="G129" s="32">
        <v>203</v>
      </c>
      <c r="H129" s="32">
        <v>216.13100098584337</v>
      </c>
      <c r="I129" s="50">
        <v>0.63</v>
      </c>
      <c r="J129" s="40"/>
      <c r="K129" s="56"/>
      <c r="L129" s="56"/>
      <c r="M129" s="56"/>
      <c r="N129" s="165">
        <v>1.2029574973085493</v>
      </c>
      <c r="O129" s="44">
        <v>298.14999999999998</v>
      </c>
      <c r="P129" s="44">
        <v>11.564425033542172</v>
      </c>
      <c r="Q129" s="44">
        <v>-92.861747326069747</v>
      </c>
      <c r="R129" s="44">
        <v>174.56369751633417</v>
      </c>
      <c r="S129" s="44">
        <v>10</v>
      </c>
      <c r="T129" s="40">
        <v>80</v>
      </c>
      <c r="U129" s="44"/>
      <c r="V129" s="40"/>
      <c r="W129" s="32">
        <v>39.985850000000006</v>
      </c>
      <c r="X129" s="40">
        <v>370</v>
      </c>
      <c r="Y129" s="42">
        <v>21.799370018216134</v>
      </c>
      <c r="Z129" s="42">
        <v>2928.2</v>
      </c>
      <c r="AA129" s="43">
        <v>-85.15</v>
      </c>
      <c r="AB129" s="42">
        <v>286</v>
      </c>
      <c r="AC129" s="42">
        <v>400</v>
      </c>
      <c r="AD129" s="50">
        <v>-1.1053680000000001</v>
      </c>
      <c r="AE129" s="50">
        <v>314.65305000000001</v>
      </c>
      <c r="AF129" s="121">
        <v>-203.19511000000003</v>
      </c>
      <c r="AG129" s="50">
        <v>53.216769999999997</v>
      </c>
      <c r="AH129" s="51"/>
      <c r="AI129" s="102">
        <v>80</v>
      </c>
      <c r="AJ129" s="102">
        <v>1500</v>
      </c>
      <c r="AK129" s="56"/>
      <c r="AL129" s="56"/>
      <c r="AM129" s="56"/>
      <c r="AN129" s="56"/>
      <c r="AO129" s="56"/>
      <c r="AP129" s="51"/>
      <c r="AQ129" s="120">
        <v>114</v>
      </c>
      <c r="AR129" s="56"/>
      <c r="AS129" s="56"/>
      <c r="AT129" s="56"/>
      <c r="AU129" s="56"/>
      <c r="AV129" s="56"/>
      <c r="AW129" s="154"/>
      <c r="AX129" s="56"/>
      <c r="AY129" s="56"/>
      <c r="AZ129" s="56"/>
      <c r="BA129" s="51"/>
      <c r="BB129" s="56"/>
      <c r="BC129" s="56"/>
      <c r="BD129" s="56"/>
      <c r="BE129" s="56"/>
      <c r="BF129" s="56"/>
      <c r="BG129" s="56"/>
      <c r="BH129" s="56"/>
      <c r="BI129" s="56"/>
      <c r="BJ129" s="56"/>
      <c r="BK129" s="56"/>
      <c r="BL129" s="56">
        <v>-100</v>
      </c>
      <c r="BM129" s="122">
        <v>855</v>
      </c>
      <c r="BN129" s="119">
        <v>288</v>
      </c>
      <c r="BO129" s="9">
        <v>3</v>
      </c>
      <c r="BP129" s="58">
        <v>-132.09985</v>
      </c>
      <c r="BQ129" s="31">
        <v>1</v>
      </c>
      <c r="BS129" s="14" t="s">
        <v>584</v>
      </c>
      <c r="BT129" s="14" t="s">
        <v>564</v>
      </c>
      <c r="BU129" s="14" t="s">
        <v>1048</v>
      </c>
      <c r="BV129" s="14" t="s">
        <v>564</v>
      </c>
      <c r="BW129" s="14" t="s">
        <v>564</v>
      </c>
      <c r="BX129" s="14" t="s">
        <v>564</v>
      </c>
      <c r="BY129" s="14" t="s">
        <v>564</v>
      </c>
      <c r="BZ129" s="14" t="s">
        <v>564</v>
      </c>
      <c r="CA129" s="158" t="s">
        <v>1951</v>
      </c>
      <c r="CB129" s="14" t="s">
        <v>196</v>
      </c>
      <c r="CC129" s="14" t="s">
        <v>564</v>
      </c>
      <c r="CD129" s="14" t="s">
        <v>196</v>
      </c>
      <c r="CE129" s="14" t="s">
        <v>196</v>
      </c>
      <c r="CF129" s="14" t="s">
        <v>1862</v>
      </c>
      <c r="CG129" s="14" t="s">
        <v>565</v>
      </c>
      <c r="CH129" s="158" t="s">
        <v>196</v>
      </c>
      <c r="CI129" s="14" t="s">
        <v>196</v>
      </c>
      <c r="CJ129" s="14" t="s">
        <v>1870</v>
      </c>
      <c r="CK129" s="14" t="s">
        <v>196</v>
      </c>
      <c r="CL129" s="14" t="s">
        <v>196</v>
      </c>
      <c r="CM129" s="14" t="s">
        <v>564</v>
      </c>
      <c r="CN129" s="14" t="s">
        <v>196</v>
      </c>
      <c r="CO129" s="14" t="s">
        <v>196</v>
      </c>
      <c r="CQ129" s="1"/>
      <c r="CR129" s="1"/>
      <c r="CS129" s="1"/>
      <c r="CW129" s="9">
        <v>406</v>
      </c>
      <c r="CX129" s="35" t="s">
        <v>584</v>
      </c>
      <c r="CY129" s="63"/>
      <c r="CZ129" s="52" t="str">
        <f t="shared" si="48"/>
        <v/>
      </c>
      <c r="DA129" s="52" t="str">
        <f t="shared" si="48"/>
        <v/>
      </c>
      <c r="DB129" s="32" t="str">
        <f t="shared" si="48"/>
        <v/>
      </c>
      <c r="DC129" s="32" t="str">
        <f t="shared" si="48"/>
        <v/>
      </c>
      <c r="DD129" s="50" t="str">
        <f t="shared" si="48"/>
        <v/>
      </c>
      <c r="DE129" s="32" t="str">
        <f t="shared" si="48"/>
        <v/>
      </c>
      <c r="DF129" s="44" t="str">
        <f t="shared" si="48"/>
        <v/>
      </c>
      <c r="DG129" s="44" t="str">
        <f t="shared" si="48"/>
        <v/>
      </c>
      <c r="DH129" s="44" t="str">
        <f t="shared" si="48"/>
        <v/>
      </c>
      <c r="DI129" s="44" t="str">
        <f t="shared" si="48"/>
        <v/>
      </c>
      <c r="DJ129" s="44" t="str">
        <f t="shared" si="48"/>
        <v/>
      </c>
      <c r="DK129" s="44" t="str">
        <f t="shared" si="47"/>
        <v/>
      </c>
      <c r="DL129" s="44" t="str">
        <f t="shared" si="39"/>
        <v/>
      </c>
      <c r="DM129" s="44" t="str">
        <f t="shared" si="40"/>
        <v/>
      </c>
      <c r="DN129" s="32" t="str">
        <f t="shared" si="41"/>
        <v/>
      </c>
      <c r="DO129" s="44" t="str">
        <f t="shared" si="42"/>
        <v/>
      </c>
      <c r="DP129" s="86" t="str">
        <f t="shared" si="43"/>
        <v/>
      </c>
      <c r="DQ129" s="42" t="str">
        <f t="shared" si="34"/>
        <v/>
      </c>
      <c r="DR129" s="42" t="str">
        <f t="shared" si="34"/>
        <v/>
      </c>
      <c r="DS129" s="42" t="str">
        <f t="shared" si="34"/>
        <v/>
      </c>
      <c r="DT129" s="42" t="str">
        <f t="shared" si="34"/>
        <v/>
      </c>
      <c r="DU129" s="43" t="str">
        <f t="shared" si="34"/>
        <v/>
      </c>
      <c r="DV129" s="50" t="str">
        <f t="shared" si="34"/>
        <v/>
      </c>
      <c r="DW129" s="50" t="str">
        <f t="shared" si="34"/>
        <v/>
      </c>
      <c r="DX129" s="50" t="str">
        <f t="shared" si="34"/>
        <v/>
      </c>
      <c r="DY129" s="50" t="str">
        <f t="shared" si="34"/>
        <v/>
      </c>
      <c r="DZ129" s="56" t="str">
        <f t="shared" si="34"/>
        <v/>
      </c>
      <c r="EA129" s="71" t="str">
        <f t="shared" si="34"/>
        <v/>
      </c>
      <c r="EB129" s="71" t="str">
        <f t="shared" si="34"/>
        <v/>
      </c>
      <c r="EC129" s="56" t="str">
        <f t="shared" si="34"/>
        <v/>
      </c>
      <c r="ED129" s="56" t="str">
        <f t="shared" si="46"/>
        <v/>
      </c>
      <c r="EE129" s="56" t="str">
        <f t="shared" si="46"/>
        <v/>
      </c>
      <c r="EF129" s="56" t="str">
        <f t="shared" si="46"/>
        <v/>
      </c>
      <c r="EG129" s="56" t="str">
        <f t="shared" si="46"/>
        <v/>
      </c>
      <c r="EH129" s="56" t="str">
        <f t="shared" si="46"/>
        <v/>
      </c>
      <c r="EI129" s="56" t="str">
        <f t="shared" si="46"/>
        <v/>
      </c>
      <c r="EJ129" s="52" t="str">
        <f t="shared" si="46"/>
        <v/>
      </c>
      <c r="EK129" s="56" t="str">
        <f t="shared" si="35"/>
        <v/>
      </c>
      <c r="EL129" s="56" t="str">
        <f t="shared" si="35"/>
        <v/>
      </c>
      <c r="EM129" s="56" t="str">
        <f t="shared" si="35"/>
        <v/>
      </c>
      <c r="EN129" s="56"/>
      <c r="EO129" s="56"/>
      <c r="EP129" s="56"/>
      <c r="EQ129" s="56"/>
      <c r="ER129" s="56"/>
      <c r="ES129" s="56"/>
      <c r="ET129" s="56"/>
      <c r="EU129" s="86"/>
      <c r="EV129" s="56"/>
      <c r="EW129" s="56"/>
      <c r="EX129" s="56" t="str">
        <f t="shared" si="45"/>
        <v/>
      </c>
      <c r="EY129" s="56" t="str">
        <f t="shared" si="45"/>
        <v/>
      </c>
      <c r="EZ129" s="56"/>
      <c r="FA129" s="56" t="str">
        <f t="shared" si="38"/>
        <v/>
      </c>
      <c r="FB129" s="56" t="str">
        <f t="shared" si="38"/>
        <v/>
      </c>
      <c r="FC129" s="56" t="str">
        <f t="shared" si="38"/>
        <v/>
      </c>
      <c r="FD129" s="56" t="str">
        <f t="shared" si="36"/>
        <v/>
      </c>
      <c r="FE129" s="56" t="str">
        <f t="shared" si="36"/>
        <v/>
      </c>
      <c r="FF129" s="56" t="str">
        <f t="shared" si="36"/>
        <v/>
      </c>
      <c r="FG129" s="56" t="str">
        <f t="shared" si="36"/>
        <v/>
      </c>
      <c r="FH129" s="56" t="str">
        <f t="shared" si="36"/>
        <v/>
      </c>
      <c r="FI129" s="56" t="str">
        <f t="shared" si="36"/>
        <v/>
      </c>
      <c r="FJ129" s="31" t="str">
        <f t="shared" si="44"/>
        <v/>
      </c>
      <c r="FK129" s="90" t="str">
        <f t="shared" si="44"/>
        <v/>
      </c>
      <c r="FL129" s="94" t="str">
        <f t="shared" si="44"/>
        <v/>
      </c>
    </row>
    <row r="130" spans="1:168">
      <c r="A130" s="9">
        <v>125</v>
      </c>
      <c r="B130" s="35" t="s">
        <v>280</v>
      </c>
      <c r="C130" s="129"/>
      <c r="D130" s="63">
        <v>58.08</v>
      </c>
      <c r="E130" s="52">
        <v>496</v>
      </c>
      <c r="F130" s="52">
        <v>4.7610999999999999</v>
      </c>
      <c r="G130" s="32">
        <v>223</v>
      </c>
      <c r="H130" s="32">
        <v>204.31149346331614</v>
      </c>
      <c r="I130" s="50">
        <v>0.313</v>
      </c>
      <c r="J130" s="40">
        <v>2.7</v>
      </c>
      <c r="K130" s="56"/>
      <c r="L130" s="56"/>
      <c r="M130" s="56"/>
      <c r="N130" s="165">
        <v>0.3860322231856721</v>
      </c>
      <c r="O130" s="44">
        <v>298.14999999999998</v>
      </c>
      <c r="P130" s="44"/>
      <c r="Q130" s="44"/>
      <c r="R130" s="44"/>
      <c r="S130" s="44"/>
      <c r="T130" s="40"/>
      <c r="U130" s="44"/>
      <c r="V130" s="40"/>
      <c r="W130" s="32">
        <v>28.304120000000001</v>
      </c>
      <c r="X130" s="40">
        <v>321</v>
      </c>
      <c r="Y130" s="42">
        <v>21.124270018216134</v>
      </c>
      <c r="Z130" s="42">
        <v>2659.02</v>
      </c>
      <c r="AA130" s="43">
        <v>-44.15</v>
      </c>
      <c r="AB130" s="42">
        <v>235</v>
      </c>
      <c r="AC130" s="42">
        <v>350</v>
      </c>
      <c r="AD130" s="50">
        <v>11.723599999999999</v>
      </c>
      <c r="AE130" s="50">
        <v>261.43628000000001</v>
      </c>
      <c r="AF130" s="121">
        <v>-130.00635000000003</v>
      </c>
      <c r="AG130" s="50">
        <v>21.261586000000005</v>
      </c>
      <c r="AH130" s="51"/>
      <c r="AI130" s="102">
        <v>50</v>
      </c>
      <c r="AJ130" s="102">
        <v>1500</v>
      </c>
      <c r="AK130" s="56"/>
      <c r="AL130" s="56"/>
      <c r="AM130" s="56"/>
      <c r="AN130" s="56"/>
      <c r="AO130" s="56"/>
      <c r="AP130" s="51"/>
      <c r="AQ130" s="120">
        <v>193</v>
      </c>
      <c r="AR130" s="56"/>
      <c r="AS130" s="56"/>
      <c r="AT130" s="56"/>
      <c r="AU130" s="56"/>
      <c r="AV130" s="56"/>
      <c r="AW130" s="154"/>
      <c r="AX130" s="56"/>
      <c r="AY130" s="56"/>
      <c r="AZ130" s="56"/>
      <c r="BA130" s="51"/>
      <c r="BB130" s="56"/>
      <c r="BC130" s="56"/>
      <c r="BD130" s="56"/>
      <c r="BE130" s="56"/>
      <c r="BF130" s="56"/>
      <c r="BG130" s="56"/>
      <c r="BH130" s="56"/>
      <c r="BI130" s="56"/>
      <c r="BJ130" s="56"/>
      <c r="BK130" s="56"/>
      <c r="BL130" s="56">
        <v>-100</v>
      </c>
      <c r="BM130" s="122">
        <v>797</v>
      </c>
      <c r="BN130" s="119">
        <v>293</v>
      </c>
      <c r="BO130" s="9">
        <v>3</v>
      </c>
      <c r="BP130" s="58">
        <v>-192.1833</v>
      </c>
      <c r="BQ130" s="31">
        <v>1</v>
      </c>
      <c r="BS130" s="14" t="s">
        <v>280</v>
      </c>
      <c r="BT130" s="14" t="s">
        <v>564</v>
      </c>
      <c r="BU130" s="14" t="s">
        <v>1048</v>
      </c>
      <c r="BV130" s="14" t="s">
        <v>564</v>
      </c>
      <c r="BW130" s="14" t="s">
        <v>564</v>
      </c>
      <c r="BX130" s="14" t="s">
        <v>564</v>
      </c>
      <c r="BY130" s="14" t="s">
        <v>564</v>
      </c>
      <c r="BZ130" s="14" t="s">
        <v>564</v>
      </c>
      <c r="CA130" s="158" t="s">
        <v>196</v>
      </c>
      <c r="CB130" s="14" t="s">
        <v>196</v>
      </c>
      <c r="CC130" s="14" t="s">
        <v>564</v>
      </c>
      <c r="CD130" s="14" t="s">
        <v>196</v>
      </c>
      <c r="CE130" s="14" t="s">
        <v>196</v>
      </c>
      <c r="CF130" s="14" t="s">
        <v>1862</v>
      </c>
      <c r="CG130" s="14" t="s">
        <v>565</v>
      </c>
      <c r="CH130" s="158" t="s">
        <v>196</v>
      </c>
      <c r="CI130" s="14" t="s">
        <v>196</v>
      </c>
      <c r="CJ130" s="14" t="s">
        <v>1866</v>
      </c>
      <c r="CK130" s="14" t="s">
        <v>196</v>
      </c>
      <c r="CL130" s="14" t="s">
        <v>196</v>
      </c>
      <c r="CM130" s="14" t="s">
        <v>564</v>
      </c>
      <c r="CN130" s="14" t="s">
        <v>196</v>
      </c>
      <c r="CO130" s="14" t="s">
        <v>196</v>
      </c>
      <c r="CQ130" s="1"/>
      <c r="CR130" s="1"/>
      <c r="CS130" s="1"/>
      <c r="CW130" s="9">
        <v>492</v>
      </c>
      <c r="CX130" s="35" t="s">
        <v>280</v>
      </c>
      <c r="CY130" s="63"/>
      <c r="CZ130" s="52" t="str">
        <f t="shared" si="48"/>
        <v/>
      </c>
      <c r="DA130" s="52" t="str">
        <f t="shared" si="48"/>
        <v/>
      </c>
      <c r="DB130" s="32" t="str">
        <f t="shared" si="48"/>
        <v/>
      </c>
      <c r="DC130" s="32" t="str">
        <f t="shared" si="48"/>
        <v/>
      </c>
      <c r="DD130" s="50" t="str">
        <f t="shared" si="48"/>
        <v/>
      </c>
      <c r="DE130" s="32" t="str">
        <f t="shared" si="48"/>
        <v/>
      </c>
      <c r="DF130" s="44" t="str">
        <f t="shared" si="48"/>
        <v/>
      </c>
      <c r="DG130" s="44" t="str">
        <f t="shared" si="48"/>
        <v/>
      </c>
      <c r="DH130" s="44" t="str">
        <f t="shared" si="48"/>
        <v/>
      </c>
      <c r="DI130" s="44" t="str">
        <f t="shared" si="48"/>
        <v/>
      </c>
      <c r="DJ130" s="44" t="str">
        <f t="shared" si="48"/>
        <v/>
      </c>
      <c r="DK130" s="44" t="str">
        <f t="shared" si="47"/>
        <v/>
      </c>
      <c r="DL130" s="44" t="str">
        <f t="shared" si="39"/>
        <v/>
      </c>
      <c r="DM130" s="44" t="str">
        <f t="shared" si="40"/>
        <v/>
      </c>
      <c r="DN130" s="32" t="str">
        <f t="shared" si="41"/>
        <v/>
      </c>
      <c r="DO130" s="44" t="str">
        <f t="shared" si="42"/>
        <v/>
      </c>
      <c r="DP130" s="86" t="str">
        <f t="shared" si="43"/>
        <v/>
      </c>
      <c r="DQ130" s="42" t="str">
        <f t="shared" ref="DQ130:EA130" si="49">IF(ISBLANK(U130),"",IF(ISNUMBER(U130),"","not_empty"))</f>
        <v/>
      </c>
      <c r="DR130" s="42" t="str">
        <f t="shared" si="49"/>
        <v/>
      </c>
      <c r="DS130" s="42" t="str">
        <f t="shared" si="49"/>
        <v/>
      </c>
      <c r="DT130" s="42" t="str">
        <f t="shared" si="49"/>
        <v/>
      </c>
      <c r="DU130" s="43" t="str">
        <f t="shared" si="49"/>
        <v/>
      </c>
      <c r="DV130" s="50" t="str">
        <f t="shared" si="49"/>
        <v/>
      </c>
      <c r="DW130" s="50" t="str">
        <f t="shared" si="49"/>
        <v/>
      </c>
      <c r="DX130" s="50" t="str">
        <f t="shared" si="49"/>
        <v/>
      </c>
      <c r="DY130" s="50" t="str">
        <f t="shared" si="49"/>
        <v/>
      </c>
      <c r="DZ130" s="56" t="str">
        <f t="shared" si="49"/>
        <v/>
      </c>
      <c r="EA130" s="71" t="str">
        <f t="shared" si="49"/>
        <v/>
      </c>
      <c r="EB130" s="71" t="str">
        <f t="shared" ref="DU130:EI155" si="50">IF(ISBLANK(AF130),"",IF(ISNUMBER(AF130),"","not_empty"))</f>
        <v/>
      </c>
      <c r="EC130" s="56" t="str">
        <f t="shared" si="50"/>
        <v/>
      </c>
      <c r="ED130" s="56" t="str">
        <f t="shared" si="46"/>
        <v/>
      </c>
      <c r="EE130" s="56" t="str">
        <f t="shared" si="46"/>
        <v/>
      </c>
      <c r="EF130" s="56" t="str">
        <f t="shared" si="46"/>
        <v/>
      </c>
      <c r="EG130" s="56" t="str">
        <f t="shared" si="46"/>
        <v/>
      </c>
      <c r="EH130" s="56" t="str">
        <f t="shared" si="46"/>
        <v/>
      </c>
      <c r="EI130" s="56" t="str">
        <f t="shared" si="46"/>
        <v/>
      </c>
      <c r="EJ130" s="52" t="str">
        <f t="shared" si="46"/>
        <v/>
      </c>
      <c r="EK130" s="56" t="str">
        <f t="shared" si="35"/>
        <v/>
      </c>
      <c r="EL130" s="56" t="str">
        <f t="shared" si="35"/>
        <v/>
      </c>
      <c r="EM130" s="56" t="str">
        <f t="shared" si="35"/>
        <v/>
      </c>
      <c r="EN130" s="56"/>
      <c r="EO130" s="56"/>
      <c r="EP130" s="56"/>
      <c r="EQ130" s="56"/>
      <c r="ER130" s="56"/>
      <c r="ES130" s="56"/>
      <c r="ET130" s="56"/>
      <c r="EU130" s="86"/>
      <c r="EV130" s="56"/>
      <c r="EW130" s="56"/>
      <c r="EX130" s="56" t="str">
        <f t="shared" si="45"/>
        <v/>
      </c>
      <c r="EY130" s="56" t="str">
        <f t="shared" si="45"/>
        <v/>
      </c>
      <c r="EZ130" s="56"/>
      <c r="FA130" s="56" t="str">
        <f t="shared" si="38"/>
        <v/>
      </c>
      <c r="FB130" s="56" t="str">
        <f t="shared" si="38"/>
        <v/>
      </c>
      <c r="FC130" s="56" t="str">
        <f t="shared" si="38"/>
        <v/>
      </c>
      <c r="FD130" s="56" t="str">
        <f t="shared" si="36"/>
        <v/>
      </c>
      <c r="FE130" s="56" t="str">
        <f t="shared" si="36"/>
        <v/>
      </c>
      <c r="FF130" s="56" t="str">
        <f t="shared" si="36"/>
        <v/>
      </c>
      <c r="FG130" s="56" t="str">
        <f t="shared" si="36"/>
        <v/>
      </c>
      <c r="FH130" s="56" t="str">
        <f t="shared" si="36"/>
        <v/>
      </c>
      <c r="FI130" s="56" t="str">
        <f t="shared" si="36"/>
        <v/>
      </c>
      <c r="FJ130" s="31" t="str">
        <f t="shared" si="44"/>
        <v/>
      </c>
      <c r="FK130" s="90" t="str">
        <f t="shared" si="44"/>
        <v/>
      </c>
      <c r="FL130" s="94" t="str">
        <f t="shared" si="44"/>
        <v/>
      </c>
    </row>
    <row r="131" spans="1:168">
      <c r="A131" s="9">
        <v>126</v>
      </c>
      <c r="B131" s="35" t="s">
        <v>631</v>
      </c>
      <c r="C131" s="129" t="s">
        <v>3065</v>
      </c>
      <c r="D131" s="63">
        <v>58.08</v>
      </c>
      <c r="E131" s="52">
        <v>482.2</v>
      </c>
      <c r="F131" s="52">
        <v>4.9231800000000003</v>
      </c>
      <c r="G131" s="32">
        <v>186</v>
      </c>
      <c r="H131" s="32">
        <v>192.01827426354657</v>
      </c>
      <c r="I131" s="50">
        <v>0.26900000000000002</v>
      </c>
      <c r="J131" s="40">
        <v>2</v>
      </c>
      <c r="K131" s="56"/>
      <c r="L131" s="56"/>
      <c r="M131" s="56"/>
      <c r="N131" s="165">
        <v>0.31445725710473493</v>
      </c>
      <c r="O131" s="44">
        <v>298.14999999999998</v>
      </c>
      <c r="P131" s="44"/>
      <c r="Q131" s="44"/>
      <c r="R131" s="44"/>
      <c r="S131" s="44"/>
      <c r="T131" s="40"/>
      <c r="U131" s="44"/>
      <c r="V131" s="40"/>
      <c r="W131" s="32">
        <v>27.006150000000002</v>
      </c>
      <c r="X131" s="40">
        <v>307.5</v>
      </c>
      <c r="Y131" s="42">
        <v>20.215470018216131</v>
      </c>
      <c r="Z131" s="42">
        <v>2107.58</v>
      </c>
      <c r="AA131" s="43">
        <v>-64.87</v>
      </c>
      <c r="AB131" s="42">
        <v>225</v>
      </c>
      <c r="AC131" s="42">
        <v>340</v>
      </c>
      <c r="AD131" s="50">
        <v>-8.4577400000000011</v>
      </c>
      <c r="AE131" s="50">
        <v>325.70672999999999</v>
      </c>
      <c r="AF131" s="121">
        <v>-198.88250000000002</v>
      </c>
      <c r="AG131" s="50">
        <v>48.234240000000007</v>
      </c>
      <c r="AH131" s="51"/>
      <c r="AI131" s="102">
        <v>100</v>
      </c>
      <c r="AJ131" s="102">
        <v>1500</v>
      </c>
      <c r="AK131" s="56"/>
      <c r="AL131" s="56"/>
      <c r="AM131" s="56"/>
      <c r="AN131" s="56"/>
      <c r="AO131" s="56"/>
      <c r="AP131" s="51"/>
      <c r="AQ131" s="120">
        <v>161</v>
      </c>
      <c r="AR131" s="56"/>
      <c r="AS131" s="56"/>
      <c r="AT131" s="56"/>
      <c r="AU131" s="56"/>
      <c r="AV131" s="56"/>
      <c r="AW131" s="154"/>
      <c r="AX131" s="56"/>
      <c r="AY131" s="56"/>
      <c r="AZ131" s="56"/>
      <c r="BA131" s="51"/>
      <c r="BB131" s="56"/>
      <c r="BC131" s="56"/>
      <c r="BD131" s="56"/>
      <c r="BE131" s="56"/>
      <c r="BF131" s="56"/>
      <c r="BG131" s="56"/>
      <c r="BH131" s="56"/>
      <c r="BI131" s="56"/>
      <c r="BJ131" s="56"/>
      <c r="BK131" s="56"/>
      <c r="BL131" s="56">
        <v>-100</v>
      </c>
      <c r="BM131" s="122">
        <v>829</v>
      </c>
      <c r="BN131" s="119">
        <v>293</v>
      </c>
      <c r="BO131" s="9">
        <v>3</v>
      </c>
      <c r="BP131" s="58">
        <v>-92.825790000000012</v>
      </c>
      <c r="BQ131" s="31">
        <v>1</v>
      </c>
      <c r="BS131" s="14" t="s">
        <v>631</v>
      </c>
      <c r="BT131" s="14" t="s">
        <v>564</v>
      </c>
      <c r="BU131" s="14" t="s">
        <v>1048</v>
      </c>
      <c r="BV131" s="14" t="s">
        <v>564</v>
      </c>
      <c r="BW131" s="14" t="s">
        <v>564</v>
      </c>
      <c r="BX131" s="14" t="s">
        <v>564</v>
      </c>
      <c r="BY131" s="14" t="s">
        <v>564</v>
      </c>
      <c r="BZ131" s="14" t="s">
        <v>564</v>
      </c>
      <c r="CA131" s="158" t="s">
        <v>196</v>
      </c>
      <c r="CB131" s="14" t="s">
        <v>196</v>
      </c>
      <c r="CC131" s="14" t="s">
        <v>564</v>
      </c>
      <c r="CD131" s="14" t="s">
        <v>196</v>
      </c>
      <c r="CE131" s="14" t="s">
        <v>196</v>
      </c>
      <c r="CF131" s="14" t="s">
        <v>1862</v>
      </c>
      <c r="CG131" s="14" t="s">
        <v>565</v>
      </c>
      <c r="CH131" s="158" t="s">
        <v>196</v>
      </c>
      <c r="CI131" s="14" t="s">
        <v>196</v>
      </c>
      <c r="CJ131" s="14" t="s">
        <v>1866</v>
      </c>
      <c r="CK131" s="14" t="s">
        <v>196</v>
      </c>
      <c r="CL131" s="14" t="s">
        <v>196</v>
      </c>
      <c r="CM131" s="14" t="s">
        <v>564</v>
      </c>
      <c r="CN131" s="14" t="s">
        <v>196</v>
      </c>
      <c r="CO131" s="14" t="s">
        <v>196</v>
      </c>
      <c r="CQ131" s="1"/>
      <c r="CR131" s="1"/>
      <c r="CS131" s="1"/>
      <c r="CW131" s="9">
        <v>452</v>
      </c>
      <c r="CX131" s="35" t="s">
        <v>631</v>
      </c>
      <c r="CY131" s="63"/>
      <c r="CZ131" s="52" t="str">
        <f t="shared" si="48"/>
        <v/>
      </c>
      <c r="DA131" s="52" t="str">
        <f t="shared" si="48"/>
        <v/>
      </c>
      <c r="DB131" s="32" t="str">
        <f t="shared" si="48"/>
        <v/>
      </c>
      <c r="DC131" s="32" t="str">
        <f t="shared" si="48"/>
        <v/>
      </c>
      <c r="DD131" s="50" t="str">
        <f t="shared" si="48"/>
        <v/>
      </c>
      <c r="DE131" s="32" t="str">
        <f t="shared" si="48"/>
        <v/>
      </c>
      <c r="DF131" s="44" t="str">
        <f t="shared" si="48"/>
        <v/>
      </c>
      <c r="DG131" s="44" t="str">
        <f t="shared" si="48"/>
        <v/>
      </c>
      <c r="DH131" s="44" t="str">
        <f t="shared" si="48"/>
        <v/>
      </c>
      <c r="DI131" s="44" t="str">
        <f t="shared" si="48"/>
        <v/>
      </c>
      <c r="DJ131" s="44" t="str">
        <f t="shared" si="48"/>
        <v/>
      </c>
      <c r="DK131" s="44" t="str">
        <f t="shared" si="47"/>
        <v/>
      </c>
      <c r="DL131" s="44" t="str">
        <f t="shared" si="39"/>
        <v/>
      </c>
      <c r="DM131" s="44" t="str">
        <f t="shared" si="40"/>
        <v/>
      </c>
      <c r="DN131" s="32" t="str">
        <f t="shared" si="41"/>
        <v/>
      </c>
      <c r="DO131" s="44" t="str">
        <f t="shared" si="42"/>
        <v/>
      </c>
      <c r="DP131" s="86" t="str">
        <f t="shared" si="43"/>
        <v/>
      </c>
      <c r="DQ131" s="42" t="str">
        <f t="shared" ref="DQ131:DQ156" si="51">IF(ISBLANK(U131),"",IF(ISNUMBER(U131),"","not_empty"))</f>
        <v/>
      </c>
      <c r="DR131" s="42" t="str">
        <f t="shared" ref="DR131:DR156" si="52">IF(ISBLANK(V131),"",IF(ISNUMBER(V131),"","not_empty"))</f>
        <v/>
      </c>
      <c r="DS131" s="42" t="str">
        <f t="shared" ref="DS131:DS156" si="53">IF(ISBLANK(W131),"",IF(ISNUMBER(W131),"","not_empty"))</f>
        <v/>
      </c>
      <c r="DT131" s="42" t="str">
        <f t="shared" ref="DT131:DT156" si="54">IF(ISBLANK(X131),"",IF(ISNUMBER(X131),"","not_empty"))</f>
        <v/>
      </c>
      <c r="DU131" s="43" t="str">
        <f t="shared" si="50"/>
        <v/>
      </c>
      <c r="DV131" s="50" t="str">
        <f t="shared" si="50"/>
        <v/>
      </c>
      <c r="DW131" s="50" t="str">
        <f t="shared" si="50"/>
        <v/>
      </c>
      <c r="DX131" s="50" t="str">
        <f t="shared" si="50"/>
        <v/>
      </c>
      <c r="DY131" s="50" t="str">
        <f t="shared" si="50"/>
        <v/>
      </c>
      <c r="DZ131" s="56" t="str">
        <f t="shared" si="50"/>
        <v/>
      </c>
      <c r="EA131" s="71" t="str">
        <f t="shared" si="50"/>
        <v/>
      </c>
      <c r="EB131" s="71" t="str">
        <f t="shared" si="50"/>
        <v/>
      </c>
      <c r="EC131" s="56" t="str">
        <f t="shared" si="50"/>
        <v/>
      </c>
      <c r="ED131" s="56" t="str">
        <f t="shared" si="46"/>
        <v/>
      </c>
      <c r="EE131" s="56" t="str">
        <f t="shared" si="46"/>
        <v/>
      </c>
      <c r="EF131" s="56" t="str">
        <f t="shared" si="46"/>
        <v/>
      </c>
      <c r="EG131" s="56" t="str">
        <f t="shared" si="46"/>
        <v/>
      </c>
      <c r="EH131" s="56" t="str">
        <f t="shared" si="46"/>
        <v/>
      </c>
      <c r="EI131" s="56" t="str">
        <f t="shared" si="46"/>
        <v/>
      </c>
      <c r="EJ131" s="52" t="str">
        <f t="shared" si="46"/>
        <v/>
      </c>
      <c r="EK131" s="56" t="str">
        <f t="shared" si="35"/>
        <v/>
      </c>
      <c r="EL131" s="56" t="str">
        <f t="shared" si="35"/>
        <v/>
      </c>
      <c r="EM131" s="56" t="str">
        <f t="shared" si="35"/>
        <v/>
      </c>
      <c r="EN131" s="56"/>
      <c r="EO131" s="56"/>
      <c r="EP131" s="56"/>
      <c r="EQ131" s="56"/>
      <c r="ER131" s="56"/>
      <c r="ES131" s="56"/>
      <c r="ET131" s="56"/>
      <c r="EU131" s="86"/>
      <c r="EV131" s="56"/>
      <c r="EW131" s="56"/>
      <c r="EX131" s="56" t="str">
        <f t="shared" si="45"/>
        <v/>
      </c>
      <c r="EY131" s="56" t="str">
        <f t="shared" si="45"/>
        <v/>
      </c>
      <c r="EZ131" s="56"/>
      <c r="FA131" s="56" t="str">
        <f t="shared" si="38"/>
        <v/>
      </c>
      <c r="FB131" s="56" t="str">
        <f t="shared" si="38"/>
        <v/>
      </c>
      <c r="FC131" s="56" t="str">
        <f t="shared" si="38"/>
        <v/>
      </c>
      <c r="FD131" s="56" t="str">
        <f t="shared" si="36"/>
        <v/>
      </c>
      <c r="FE131" s="56" t="str">
        <f t="shared" si="36"/>
        <v/>
      </c>
      <c r="FF131" s="56" t="str">
        <f t="shared" si="36"/>
        <v/>
      </c>
      <c r="FG131" s="56" t="str">
        <f t="shared" si="36"/>
        <v/>
      </c>
      <c r="FH131" s="56" t="str">
        <f t="shared" si="36"/>
        <v/>
      </c>
      <c r="FI131" s="56" t="str">
        <f t="shared" si="36"/>
        <v/>
      </c>
      <c r="FJ131" s="31" t="str">
        <f t="shared" si="44"/>
        <v/>
      </c>
      <c r="FK131" s="90" t="str">
        <f t="shared" si="44"/>
        <v/>
      </c>
      <c r="FL131" s="94" t="str">
        <f t="shared" si="44"/>
        <v/>
      </c>
    </row>
    <row r="132" spans="1:168">
      <c r="A132" s="9">
        <v>127</v>
      </c>
      <c r="B132" s="35" t="s">
        <v>281</v>
      </c>
      <c r="C132" s="129" t="s">
        <v>3064</v>
      </c>
      <c r="D132" s="63">
        <v>58.08</v>
      </c>
      <c r="E132" s="52">
        <v>436</v>
      </c>
      <c r="F132" s="52">
        <v>4.7610999999999999</v>
      </c>
      <c r="G132" s="32">
        <v>205</v>
      </c>
      <c r="H132" s="32">
        <v>205.36805989030182</v>
      </c>
      <c r="I132" s="50">
        <v>0.34</v>
      </c>
      <c r="J132" s="40"/>
      <c r="K132" s="56"/>
      <c r="L132" s="56"/>
      <c r="M132" s="56"/>
      <c r="N132" s="165">
        <v>0.20376249844824657</v>
      </c>
      <c r="O132" s="44">
        <v>298.14999999999998</v>
      </c>
      <c r="P132" s="44"/>
      <c r="Q132" s="44"/>
      <c r="R132" s="44"/>
      <c r="S132" s="44"/>
      <c r="T132" s="40"/>
      <c r="U132" s="44"/>
      <c r="V132" s="40"/>
      <c r="W132" s="32">
        <v>19.050850000000001</v>
      </c>
      <c r="X132" s="40">
        <v>278</v>
      </c>
      <c r="Y132" s="42">
        <v>19.352970018216133</v>
      </c>
      <c r="Z132" s="42">
        <v>1980.22</v>
      </c>
      <c r="AA132" s="43">
        <v>-25.15</v>
      </c>
      <c r="AB132" s="42">
        <v>190</v>
      </c>
      <c r="AC132" s="42">
        <v>315</v>
      </c>
      <c r="AD132" s="50">
        <v>15.630071000000001</v>
      </c>
      <c r="AE132" s="50">
        <v>234.13704000000001</v>
      </c>
      <c r="AF132" s="121">
        <v>-96.970920000000007</v>
      </c>
      <c r="AG132" s="121">
        <v>106.22418999999999</v>
      </c>
      <c r="AH132" s="51"/>
      <c r="AI132" s="102">
        <v>30</v>
      </c>
      <c r="AJ132" s="102">
        <v>800</v>
      </c>
      <c r="AK132" s="56"/>
      <c r="AL132" s="56"/>
      <c r="AM132" s="56"/>
      <c r="AN132" s="56"/>
      <c r="AO132" s="56"/>
      <c r="AP132" s="51"/>
      <c r="AQ132" s="120">
        <v>151.5</v>
      </c>
      <c r="AR132" s="56"/>
      <c r="AS132" s="56"/>
      <c r="AT132" s="56"/>
      <c r="AU132" s="56"/>
      <c r="AV132" s="56"/>
      <c r="AW132" s="154"/>
      <c r="AX132" s="56"/>
      <c r="AY132" s="56"/>
      <c r="AZ132" s="56"/>
      <c r="BA132" s="51"/>
      <c r="BB132" s="56"/>
      <c r="BC132" s="56"/>
      <c r="BD132" s="56"/>
      <c r="BE132" s="56"/>
      <c r="BF132" s="56"/>
      <c r="BG132" s="56"/>
      <c r="BH132" s="56"/>
      <c r="BI132" s="56"/>
      <c r="BJ132" s="56"/>
      <c r="BK132" s="56"/>
      <c r="BL132" s="56">
        <v>-100</v>
      </c>
      <c r="BM132" s="122">
        <v>750</v>
      </c>
      <c r="BN132" s="119">
        <v>293</v>
      </c>
      <c r="BO132" s="9">
        <v>3</v>
      </c>
      <c r="BP132" s="58"/>
      <c r="BQ132" s="31">
        <v>1</v>
      </c>
      <c r="BS132" s="14" t="s">
        <v>281</v>
      </c>
      <c r="BT132" s="14" t="s">
        <v>564</v>
      </c>
      <c r="BU132" s="14" t="s">
        <v>1048</v>
      </c>
      <c r="BV132" s="14" t="s">
        <v>564</v>
      </c>
      <c r="BW132" s="14" t="s">
        <v>564</v>
      </c>
      <c r="BX132" s="14" t="s">
        <v>564</v>
      </c>
      <c r="BY132" s="14" t="s">
        <v>564</v>
      </c>
      <c r="BZ132" s="14" t="s">
        <v>564</v>
      </c>
      <c r="CA132" s="158" t="s">
        <v>196</v>
      </c>
      <c r="CB132" s="14" t="s">
        <v>196</v>
      </c>
      <c r="CC132" s="14" t="s">
        <v>564</v>
      </c>
      <c r="CD132" s="14" t="s">
        <v>196</v>
      </c>
      <c r="CE132" s="14" t="s">
        <v>196</v>
      </c>
      <c r="CF132" s="14" t="s">
        <v>1862</v>
      </c>
      <c r="CG132" s="14" t="s">
        <v>565</v>
      </c>
      <c r="CH132" s="158" t="s">
        <v>196</v>
      </c>
      <c r="CI132" s="14" t="s">
        <v>196</v>
      </c>
      <c r="CJ132" s="14" t="s">
        <v>1870</v>
      </c>
      <c r="CK132" s="14" t="s">
        <v>196</v>
      </c>
      <c r="CL132" s="14" t="s">
        <v>196</v>
      </c>
      <c r="CM132" s="14" t="s">
        <v>564</v>
      </c>
      <c r="CN132" s="14" t="s">
        <v>196</v>
      </c>
      <c r="CO132" s="14" t="s">
        <v>196</v>
      </c>
      <c r="CQ132" s="1"/>
      <c r="CR132" s="1"/>
      <c r="CS132" s="1"/>
      <c r="CW132" s="9">
        <v>454</v>
      </c>
      <c r="CX132" s="35" t="s">
        <v>281</v>
      </c>
      <c r="CY132" s="63"/>
      <c r="CZ132" s="52" t="str">
        <f t="shared" si="48"/>
        <v/>
      </c>
      <c r="DA132" s="52" t="str">
        <f t="shared" si="48"/>
        <v/>
      </c>
      <c r="DB132" s="32" t="str">
        <f t="shared" si="48"/>
        <v/>
      </c>
      <c r="DC132" s="32" t="str">
        <f t="shared" si="48"/>
        <v/>
      </c>
      <c r="DD132" s="50" t="str">
        <f t="shared" si="48"/>
        <v/>
      </c>
      <c r="DE132" s="32" t="str">
        <f t="shared" si="48"/>
        <v/>
      </c>
      <c r="DF132" s="44" t="str">
        <f t="shared" si="48"/>
        <v/>
      </c>
      <c r="DG132" s="44" t="str">
        <f t="shared" si="48"/>
        <v/>
      </c>
      <c r="DH132" s="44" t="str">
        <f t="shared" si="48"/>
        <v/>
      </c>
      <c r="DI132" s="44" t="str">
        <f t="shared" si="48"/>
        <v/>
      </c>
      <c r="DJ132" s="44" t="str">
        <f t="shared" si="48"/>
        <v/>
      </c>
      <c r="DK132" s="44" t="str">
        <f t="shared" si="47"/>
        <v/>
      </c>
      <c r="DL132" s="44" t="str">
        <f t="shared" si="39"/>
        <v/>
      </c>
      <c r="DM132" s="44" t="str">
        <f t="shared" si="40"/>
        <v/>
      </c>
      <c r="DN132" s="32" t="str">
        <f t="shared" si="41"/>
        <v/>
      </c>
      <c r="DO132" s="44" t="str">
        <f t="shared" si="42"/>
        <v/>
      </c>
      <c r="DP132" s="86" t="str">
        <f t="shared" si="43"/>
        <v/>
      </c>
      <c r="DQ132" s="42" t="str">
        <f t="shared" si="51"/>
        <v/>
      </c>
      <c r="DR132" s="42" t="str">
        <f t="shared" si="52"/>
        <v/>
      </c>
      <c r="DS132" s="42" t="str">
        <f t="shared" si="53"/>
        <v/>
      </c>
      <c r="DT132" s="42" t="str">
        <f t="shared" si="54"/>
        <v/>
      </c>
      <c r="DU132" s="43" t="str">
        <f t="shared" si="50"/>
        <v/>
      </c>
      <c r="DV132" s="50" t="str">
        <f t="shared" si="50"/>
        <v/>
      </c>
      <c r="DW132" s="50" t="str">
        <f t="shared" si="50"/>
        <v/>
      </c>
      <c r="DX132" s="50" t="str">
        <f t="shared" si="50"/>
        <v/>
      </c>
      <c r="DY132" s="50" t="str">
        <f t="shared" si="50"/>
        <v/>
      </c>
      <c r="DZ132" s="56" t="str">
        <f t="shared" si="50"/>
        <v/>
      </c>
      <c r="EA132" s="102" t="str">
        <f t="shared" si="50"/>
        <v/>
      </c>
      <c r="EB132" s="71" t="str">
        <f t="shared" si="50"/>
        <v/>
      </c>
      <c r="EC132" s="56" t="str">
        <f t="shared" si="50"/>
        <v/>
      </c>
      <c r="ED132" s="56" t="str">
        <f t="shared" si="46"/>
        <v/>
      </c>
      <c r="EE132" s="56" t="str">
        <f t="shared" si="46"/>
        <v/>
      </c>
      <c r="EF132" s="56" t="str">
        <f t="shared" si="46"/>
        <v/>
      </c>
      <c r="EG132" s="56" t="str">
        <f t="shared" si="46"/>
        <v/>
      </c>
      <c r="EH132" s="56" t="str">
        <f t="shared" si="46"/>
        <v/>
      </c>
      <c r="EI132" s="56" t="str">
        <f t="shared" si="46"/>
        <v/>
      </c>
      <c r="EJ132" s="52" t="str">
        <f t="shared" si="46"/>
        <v/>
      </c>
      <c r="EK132" s="56" t="str">
        <f t="shared" si="35"/>
        <v/>
      </c>
      <c r="EL132" s="56" t="str">
        <f t="shared" si="35"/>
        <v/>
      </c>
      <c r="EM132" s="56" t="str">
        <f t="shared" si="35"/>
        <v/>
      </c>
      <c r="EN132" s="56"/>
      <c r="EO132" s="56"/>
      <c r="EP132" s="56"/>
      <c r="EQ132" s="56"/>
      <c r="ER132" s="56"/>
      <c r="ES132" s="56"/>
      <c r="ET132" s="56"/>
      <c r="EU132" s="86"/>
      <c r="EV132" s="56"/>
      <c r="EW132" s="56"/>
      <c r="EX132" s="56" t="str">
        <f t="shared" si="45"/>
        <v/>
      </c>
      <c r="EY132" s="56" t="str">
        <f t="shared" si="45"/>
        <v/>
      </c>
      <c r="EZ132" s="56"/>
      <c r="FA132" s="56" t="str">
        <f t="shared" si="38"/>
        <v/>
      </c>
      <c r="FB132" s="56" t="str">
        <f t="shared" si="38"/>
        <v/>
      </c>
      <c r="FC132" s="56" t="str">
        <f t="shared" si="38"/>
        <v/>
      </c>
      <c r="FD132" s="56" t="str">
        <f t="shared" si="36"/>
        <v/>
      </c>
      <c r="FE132" s="56" t="str">
        <f t="shared" si="36"/>
        <v/>
      </c>
      <c r="FF132" s="56" t="str">
        <f t="shared" si="36"/>
        <v/>
      </c>
      <c r="FG132" s="56" t="str">
        <f t="shared" si="36"/>
        <v/>
      </c>
      <c r="FH132" s="56" t="str">
        <f t="shared" si="36"/>
        <v/>
      </c>
      <c r="FI132" s="56" t="str">
        <f t="shared" si="36"/>
        <v/>
      </c>
      <c r="FJ132" s="31" t="str">
        <f t="shared" si="44"/>
        <v/>
      </c>
      <c r="FK132" s="90" t="str">
        <f t="shared" si="44"/>
        <v/>
      </c>
      <c r="FL132" s="94" t="str">
        <f t="shared" si="44"/>
        <v/>
      </c>
    </row>
    <row r="133" spans="1:168">
      <c r="A133" s="9">
        <v>128</v>
      </c>
      <c r="B133" s="35" t="s">
        <v>2090</v>
      </c>
      <c r="C133" s="129" t="s">
        <v>2091</v>
      </c>
      <c r="D133" s="63">
        <v>74.08</v>
      </c>
      <c r="E133" s="52">
        <v>612</v>
      </c>
      <c r="F133" s="52">
        <v>5.3689</v>
      </c>
      <c r="G133" s="32"/>
      <c r="H133" s="32">
        <v>239.42966197414935</v>
      </c>
      <c r="I133" s="50">
        <v>0.53600000000000003</v>
      </c>
      <c r="J133" s="40">
        <v>1.5</v>
      </c>
      <c r="K133" s="56"/>
      <c r="L133" s="56"/>
      <c r="M133" s="56"/>
      <c r="N133" s="165">
        <v>1.0183987712029725</v>
      </c>
      <c r="O133" s="44">
        <v>298.14999999999998</v>
      </c>
      <c r="P133" s="44">
        <v>-4.1373080593772729</v>
      </c>
      <c r="Q133" s="44">
        <v>12.50076884435124</v>
      </c>
      <c r="R133" s="44">
        <v>-0.20372644338322263</v>
      </c>
      <c r="S133" s="44">
        <v>0</v>
      </c>
      <c r="T133" s="40">
        <v>140</v>
      </c>
      <c r="U133" s="44"/>
      <c r="V133" s="40"/>
      <c r="W133" s="32">
        <v>19.050850000000001</v>
      </c>
      <c r="X133" s="40">
        <v>414</v>
      </c>
      <c r="Y133" s="42">
        <v>22.271670018216135</v>
      </c>
      <c r="Z133" s="42">
        <v>3723.22</v>
      </c>
      <c r="AA133" s="43">
        <v>-67.48</v>
      </c>
      <c r="AB133" s="42">
        <v>315</v>
      </c>
      <c r="AC133" s="42">
        <v>450</v>
      </c>
      <c r="AD133" s="50">
        <v>5.6691980000000006</v>
      </c>
      <c r="AE133" s="50">
        <v>368.91657000000004</v>
      </c>
      <c r="AF133" s="121">
        <v>-286.47453999999999</v>
      </c>
      <c r="AG133" s="121">
        <v>98.771330000000006</v>
      </c>
      <c r="AH133" s="51"/>
      <c r="AI133" s="102">
        <v>110</v>
      </c>
      <c r="AJ133" s="102">
        <v>1200</v>
      </c>
      <c r="AK133" s="56"/>
      <c r="AL133" s="56"/>
      <c r="AM133" s="56"/>
      <c r="AN133" s="56"/>
      <c r="AO133" s="56"/>
      <c r="AP133" s="51"/>
      <c r="AQ133" s="120">
        <v>252.5</v>
      </c>
      <c r="AR133" s="56"/>
      <c r="AS133" s="56"/>
      <c r="AT133" s="56"/>
      <c r="AU133" s="56"/>
      <c r="AV133" s="56"/>
      <c r="AW133" s="154"/>
      <c r="AX133" s="56"/>
      <c r="AY133" s="56"/>
      <c r="AZ133" s="56"/>
      <c r="BA133" s="51"/>
      <c r="BB133" s="56"/>
      <c r="BC133" s="56"/>
      <c r="BD133" s="56"/>
      <c r="BE133" s="56"/>
      <c r="BF133" s="56"/>
      <c r="BG133" s="56"/>
      <c r="BH133" s="56"/>
      <c r="BI133" s="56"/>
      <c r="BJ133" s="56"/>
      <c r="BK133" s="56"/>
      <c r="BL133" s="56">
        <v>-100</v>
      </c>
      <c r="BM133" s="122">
        <v>993</v>
      </c>
      <c r="BN133" s="119">
        <v>293</v>
      </c>
      <c r="BO133" s="9">
        <v>3</v>
      </c>
      <c r="BP133" s="58">
        <v>-455.46186000000006</v>
      </c>
      <c r="BQ133" s="31">
        <v>1</v>
      </c>
      <c r="BS133" s="14" t="s">
        <v>638</v>
      </c>
      <c r="BT133" s="14" t="s">
        <v>564</v>
      </c>
      <c r="BU133" s="14" t="s">
        <v>196</v>
      </c>
      <c r="BV133" s="14" t="s">
        <v>564</v>
      </c>
      <c r="BW133" s="14" t="s">
        <v>564</v>
      </c>
      <c r="BX133" s="14" t="s">
        <v>564</v>
      </c>
      <c r="BY133" s="14" t="s">
        <v>564</v>
      </c>
      <c r="BZ133" s="14" t="s">
        <v>564</v>
      </c>
      <c r="CA133" s="158" t="s">
        <v>1951</v>
      </c>
      <c r="CB133" s="14" t="s">
        <v>196</v>
      </c>
      <c r="CC133" s="14" t="s">
        <v>564</v>
      </c>
      <c r="CD133" s="14" t="s">
        <v>196</v>
      </c>
      <c r="CE133" s="14" t="s">
        <v>196</v>
      </c>
      <c r="CF133" s="14" t="s">
        <v>1862</v>
      </c>
      <c r="CG133" s="14" t="s">
        <v>565</v>
      </c>
      <c r="CH133" s="158" t="s">
        <v>196</v>
      </c>
      <c r="CI133" s="14" t="s">
        <v>196</v>
      </c>
      <c r="CJ133" s="14" t="s">
        <v>1866</v>
      </c>
      <c r="CK133" s="14" t="s">
        <v>196</v>
      </c>
      <c r="CL133" s="14" t="s">
        <v>196</v>
      </c>
      <c r="CM133" s="14" t="s">
        <v>564</v>
      </c>
      <c r="CN133" s="14" t="s">
        <v>196</v>
      </c>
      <c r="CO133" s="14" t="s">
        <v>196</v>
      </c>
      <c r="CQ133" s="1"/>
      <c r="CR133" s="1"/>
      <c r="CS133" s="1"/>
      <c r="CW133" s="9">
        <v>507</v>
      </c>
      <c r="CX133" s="35" t="s">
        <v>638</v>
      </c>
      <c r="CY133" s="63"/>
      <c r="CZ133" s="52" t="str">
        <f t="shared" si="48"/>
        <v/>
      </c>
      <c r="DA133" s="52" t="str">
        <f t="shared" si="48"/>
        <v/>
      </c>
      <c r="DB133" s="32" t="str">
        <f t="shared" si="48"/>
        <v/>
      </c>
      <c r="DC133" s="32" t="str">
        <f t="shared" si="48"/>
        <v/>
      </c>
      <c r="DD133" s="50" t="str">
        <f t="shared" si="48"/>
        <v/>
      </c>
      <c r="DE133" s="32" t="str">
        <f t="shared" si="48"/>
        <v/>
      </c>
      <c r="DF133" s="44" t="str">
        <f t="shared" si="48"/>
        <v/>
      </c>
      <c r="DG133" s="44" t="str">
        <f t="shared" si="48"/>
        <v/>
      </c>
      <c r="DH133" s="44" t="str">
        <f t="shared" si="48"/>
        <v/>
      </c>
      <c r="DI133" s="44" t="str">
        <f t="shared" si="48"/>
        <v/>
      </c>
      <c r="DJ133" s="44" t="str">
        <f t="shared" si="48"/>
        <v/>
      </c>
      <c r="DK133" s="44" t="str">
        <f t="shared" si="47"/>
        <v/>
      </c>
      <c r="DL133" s="44" t="str">
        <f t="shared" si="39"/>
        <v/>
      </c>
      <c r="DM133" s="44" t="str">
        <f t="shared" si="40"/>
        <v/>
      </c>
      <c r="DN133" s="32" t="str">
        <f t="shared" si="41"/>
        <v/>
      </c>
      <c r="DO133" s="44" t="str">
        <f t="shared" si="42"/>
        <v/>
      </c>
      <c r="DP133" s="86" t="str">
        <f t="shared" si="43"/>
        <v/>
      </c>
      <c r="DQ133" s="42" t="str">
        <f t="shared" si="51"/>
        <v/>
      </c>
      <c r="DR133" s="42" t="str">
        <f t="shared" si="52"/>
        <v/>
      </c>
      <c r="DS133" s="42" t="str">
        <f t="shared" si="53"/>
        <v/>
      </c>
      <c r="DT133" s="42" t="str">
        <f t="shared" si="54"/>
        <v/>
      </c>
      <c r="DU133" s="43" t="str">
        <f t="shared" si="50"/>
        <v/>
      </c>
      <c r="DV133" s="50" t="str">
        <f t="shared" si="50"/>
        <v/>
      </c>
      <c r="DW133" s="50" t="str">
        <f t="shared" si="50"/>
        <v/>
      </c>
      <c r="DX133" s="50" t="str">
        <f t="shared" si="50"/>
        <v/>
      </c>
      <c r="DY133" s="50" t="str">
        <f t="shared" si="50"/>
        <v/>
      </c>
      <c r="DZ133" s="56" t="str">
        <f t="shared" si="50"/>
        <v/>
      </c>
      <c r="EA133" s="102" t="str">
        <f t="shared" si="50"/>
        <v/>
      </c>
      <c r="EB133" s="71" t="str">
        <f t="shared" si="50"/>
        <v/>
      </c>
      <c r="EC133" s="56" t="str">
        <f t="shared" si="50"/>
        <v/>
      </c>
      <c r="ED133" s="56" t="str">
        <f t="shared" si="46"/>
        <v/>
      </c>
      <c r="EE133" s="56" t="str">
        <f t="shared" si="46"/>
        <v/>
      </c>
      <c r="EF133" s="56" t="str">
        <f t="shared" si="46"/>
        <v/>
      </c>
      <c r="EG133" s="56" t="str">
        <f t="shared" si="46"/>
        <v/>
      </c>
      <c r="EH133" s="56" t="str">
        <f t="shared" si="46"/>
        <v/>
      </c>
      <c r="EI133" s="56" t="str">
        <f t="shared" si="46"/>
        <v/>
      </c>
      <c r="EJ133" s="52" t="str">
        <f t="shared" si="46"/>
        <v/>
      </c>
      <c r="EK133" s="56" t="str">
        <f t="shared" si="35"/>
        <v/>
      </c>
      <c r="EL133" s="56" t="str">
        <f t="shared" si="35"/>
        <v/>
      </c>
      <c r="EM133" s="56" t="str">
        <f t="shared" si="35"/>
        <v/>
      </c>
      <c r="EN133" s="56"/>
      <c r="EO133" s="56"/>
      <c r="EP133" s="56"/>
      <c r="EQ133" s="56"/>
      <c r="ER133" s="56"/>
      <c r="ES133" s="56"/>
      <c r="ET133" s="56"/>
      <c r="EU133" s="86"/>
      <c r="EV133" s="56"/>
      <c r="EW133" s="56"/>
      <c r="EX133" s="56" t="str">
        <f t="shared" si="45"/>
        <v/>
      </c>
      <c r="EY133" s="56" t="str">
        <f t="shared" si="45"/>
        <v/>
      </c>
      <c r="EZ133" s="56"/>
      <c r="FA133" s="56" t="str">
        <f t="shared" si="38"/>
        <v/>
      </c>
      <c r="FB133" s="56" t="str">
        <f t="shared" si="38"/>
        <v/>
      </c>
      <c r="FC133" s="56" t="str">
        <f t="shared" si="38"/>
        <v/>
      </c>
      <c r="FD133" s="56" t="str">
        <f t="shared" si="36"/>
        <v/>
      </c>
      <c r="FE133" s="56" t="str">
        <f t="shared" si="36"/>
        <v/>
      </c>
      <c r="FF133" s="56" t="str">
        <f t="shared" si="36"/>
        <v/>
      </c>
      <c r="FG133" s="56" t="str">
        <f t="shared" si="36"/>
        <v/>
      </c>
      <c r="FH133" s="56" t="str">
        <f t="shared" si="36"/>
        <v/>
      </c>
      <c r="FI133" s="56" t="str">
        <f t="shared" si="36"/>
        <v/>
      </c>
      <c r="FJ133" s="31" t="str">
        <f t="shared" si="44"/>
        <v/>
      </c>
      <c r="FK133" s="90" t="str">
        <f t="shared" si="44"/>
        <v/>
      </c>
      <c r="FL133" s="94" t="str">
        <f t="shared" si="44"/>
        <v/>
      </c>
    </row>
    <row r="134" spans="1:168">
      <c r="A134" s="9">
        <v>129</v>
      </c>
      <c r="B134" s="35" t="s">
        <v>282</v>
      </c>
      <c r="C134" s="129" t="s">
        <v>2091</v>
      </c>
      <c r="D134" s="63">
        <v>74.08</v>
      </c>
      <c r="E134" s="52">
        <v>508.4</v>
      </c>
      <c r="F134" s="52">
        <v>4.7408399999999995</v>
      </c>
      <c r="G134" s="32">
        <v>229</v>
      </c>
      <c r="H134" s="32">
        <v>225.91017303335497</v>
      </c>
      <c r="I134" s="50">
        <v>0.28299999999999997</v>
      </c>
      <c r="J134" s="40">
        <v>2</v>
      </c>
      <c r="K134" s="56"/>
      <c r="L134" s="56"/>
      <c r="M134" s="56"/>
      <c r="N134" s="165">
        <v>0.69096682227990969</v>
      </c>
      <c r="O134" s="44">
        <v>298.14999999999998</v>
      </c>
      <c r="P134" s="44">
        <v>-26.077372165852218</v>
      </c>
      <c r="Q134" s="44">
        <v>139.41231280219884</v>
      </c>
      <c r="R134" s="44">
        <v>-192.41774306285566</v>
      </c>
      <c r="S134" s="44">
        <v>15</v>
      </c>
      <c r="T134" s="40">
        <v>30</v>
      </c>
      <c r="U134" s="44"/>
      <c r="V134" s="40"/>
      <c r="W134" s="32">
        <v>32.239899999999999</v>
      </c>
      <c r="X134" s="40">
        <v>327.39999999999998</v>
      </c>
      <c r="Y134" s="42">
        <v>21.053870018216134</v>
      </c>
      <c r="Z134" s="42">
        <v>2603.3000000000002</v>
      </c>
      <c r="AA134" s="43">
        <v>-54.15</v>
      </c>
      <c r="AB134" s="42">
        <v>240</v>
      </c>
      <c r="AC134" s="42">
        <v>360</v>
      </c>
      <c r="AD134" s="50">
        <v>24.673991000000001</v>
      </c>
      <c r="AE134" s="50">
        <v>231.62484000000003</v>
      </c>
      <c r="AF134" s="121">
        <v>-21.198781</v>
      </c>
      <c r="AG134" s="121">
        <v>-53.593600000000009</v>
      </c>
      <c r="AH134" s="51"/>
      <c r="AI134" s="102">
        <v>0</v>
      </c>
      <c r="AJ134" s="102">
        <v>1100</v>
      </c>
      <c r="AK134" s="56"/>
      <c r="AL134" s="56"/>
      <c r="AM134" s="56"/>
      <c r="AN134" s="56"/>
      <c r="AO134" s="56"/>
      <c r="AP134" s="51"/>
      <c r="AQ134" s="120">
        <v>193.8</v>
      </c>
      <c r="AR134" s="56"/>
      <c r="AS134" s="56"/>
      <c r="AT134" s="56"/>
      <c r="AU134" s="56"/>
      <c r="AV134" s="56"/>
      <c r="AW134" s="154"/>
      <c r="AX134" s="56"/>
      <c r="AY134" s="56"/>
      <c r="AZ134" s="56"/>
      <c r="BA134" s="51"/>
      <c r="BB134" s="56"/>
      <c r="BC134" s="56"/>
      <c r="BD134" s="56"/>
      <c r="BE134" s="56"/>
      <c r="BF134" s="56"/>
      <c r="BG134" s="56"/>
      <c r="BH134" s="56"/>
      <c r="BI134" s="56"/>
      <c r="BJ134" s="56"/>
      <c r="BK134" s="56"/>
      <c r="BL134" s="56">
        <v>-100</v>
      </c>
      <c r="BM134" s="122">
        <v>927</v>
      </c>
      <c r="BN134" s="119">
        <v>289</v>
      </c>
      <c r="BO134" s="9">
        <v>3</v>
      </c>
      <c r="BP134" s="58">
        <v>-371.55437999999998</v>
      </c>
      <c r="BQ134" s="31">
        <v>1</v>
      </c>
      <c r="BS134" s="14" t="s">
        <v>282</v>
      </c>
      <c r="BT134" s="14" t="s">
        <v>564</v>
      </c>
      <c r="BU134" s="14" t="s">
        <v>1048</v>
      </c>
      <c r="BV134" s="14" t="s">
        <v>564</v>
      </c>
      <c r="BW134" s="14" t="s">
        <v>564</v>
      </c>
      <c r="BX134" s="14" t="s">
        <v>564</v>
      </c>
      <c r="BY134" s="14" t="s">
        <v>564</v>
      </c>
      <c r="BZ134" s="14" t="s">
        <v>564</v>
      </c>
      <c r="CA134" s="158" t="s">
        <v>1951</v>
      </c>
      <c r="CB134" s="14" t="s">
        <v>1941</v>
      </c>
      <c r="CC134" s="14" t="s">
        <v>564</v>
      </c>
      <c r="CD134" s="14" t="s">
        <v>196</v>
      </c>
      <c r="CE134" s="14" t="s">
        <v>196</v>
      </c>
      <c r="CF134" s="14" t="s">
        <v>1862</v>
      </c>
      <c r="CG134" s="14" t="s">
        <v>565</v>
      </c>
      <c r="CH134" s="158" t="s">
        <v>196</v>
      </c>
      <c r="CI134" s="14" t="s">
        <v>196</v>
      </c>
      <c r="CJ134" s="14" t="s">
        <v>1866</v>
      </c>
      <c r="CK134" s="14" t="s">
        <v>196</v>
      </c>
      <c r="CL134" s="14" t="s">
        <v>196</v>
      </c>
      <c r="CM134" s="14" t="s">
        <v>564</v>
      </c>
      <c r="CN134" s="14" t="s">
        <v>196</v>
      </c>
      <c r="CO134" s="14" t="s">
        <v>196</v>
      </c>
      <c r="CQ134" s="1"/>
      <c r="CR134" s="1"/>
      <c r="CS134" s="1"/>
      <c r="CW134" s="9">
        <v>519</v>
      </c>
      <c r="CX134" s="35" t="s">
        <v>282</v>
      </c>
      <c r="CY134" s="63" t="s">
        <v>2091</v>
      </c>
      <c r="CZ134" s="52" t="str">
        <f t="shared" si="48"/>
        <v/>
      </c>
      <c r="DA134" s="52" t="str">
        <f t="shared" si="48"/>
        <v/>
      </c>
      <c r="DB134" s="32" t="str">
        <f t="shared" si="48"/>
        <v/>
      </c>
      <c r="DC134" s="32" t="str">
        <f t="shared" si="48"/>
        <v/>
      </c>
      <c r="DD134" s="50" t="str">
        <f t="shared" si="48"/>
        <v/>
      </c>
      <c r="DE134" s="32" t="str">
        <f t="shared" si="48"/>
        <v/>
      </c>
      <c r="DF134" s="44" t="str">
        <f t="shared" si="48"/>
        <v/>
      </c>
      <c r="DG134" s="44" t="str">
        <f t="shared" si="48"/>
        <v/>
      </c>
      <c r="DH134" s="44" t="str">
        <f t="shared" si="48"/>
        <v/>
      </c>
      <c r="DI134" s="44" t="str">
        <f t="shared" si="48"/>
        <v/>
      </c>
      <c r="DJ134" s="44" t="str">
        <f t="shared" si="48"/>
        <v/>
      </c>
      <c r="DK134" s="44" t="str">
        <f t="shared" si="47"/>
        <v/>
      </c>
      <c r="DL134" s="44" t="str">
        <f t="shared" ref="DL134:DL157" si="55">IF(ISBLANK(P134),"",IF(ISNUMBER(P134),"","not_empty"))</f>
        <v/>
      </c>
      <c r="DM134" s="44" t="str">
        <f t="shared" ref="DM134:DM157" si="56">IF(ISBLANK(Q134),"",IF(ISNUMBER(Q134),"","not_empty"))</f>
        <v/>
      </c>
      <c r="DN134" s="32" t="str">
        <f t="shared" ref="DN134:DN157" si="57">IF(ISBLANK(R134),"",IF(ISNUMBER(R134),"","not_empty"))</f>
        <v/>
      </c>
      <c r="DO134" s="44" t="str">
        <f t="shared" ref="DO134:DO157" si="58">IF(ISBLANK(S134),"",IF(ISNUMBER(S134),"","not_empty"))</f>
        <v/>
      </c>
      <c r="DP134" s="86" t="str">
        <f t="shared" ref="DP134:DP157" si="59">IF(ISBLANK(T134),"",IF(ISNUMBER(T134),"","not_empty"))</f>
        <v/>
      </c>
      <c r="DQ134" s="42" t="str">
        <f t="shared" si="51"/>
        <v/>
      </c>
      <c r="DR134" s="42" t="str">
        <f t="shared" si="52"/>
        <v/>
      </c>
      <c r="DS134" s="42" t="str">
        <f t="shared" si="53"/>
        <v/>
      </c>
      <c r="DT134" s="42" t="str">
        <f t="shared" si="54"/>
        <v/>
      </c>
      <c r="DU134" s="43" t="str">
        <f t="shared" si="50"/>
        <v/>
      </c>
      <c r="DV134" s="50" t="str">
        <f t="shared" si="50"/>
        <v/>
      </c>
      <c r="DW134" s="50" t="str">
        <f t="shared" si="50"/>
        <v/>
      </c>
      <c r="DX134" s="50" t="str">
        <f t="shared" si="50"/>
        <v/>
      </c>
      <c r="DY134" s="50" t="str">
        <f t="shared" si="50"/>
        <v/>
      </c>
      <c r="DZ134" s="56" t="str">
        <f t="shared" si="50"/>
        <v/>
      </c>
      <c r="EA134" s="102" t="str">
        <f t="shared" si="50"/>
        <v/>
      </c>
      <c r="EB134" s="71" t="str">
        <f t="shared" si="50"/>
        <v/>
      </c>
      <c r="EC134" s="56" t="str">
        <f t="shared" si="50"/>
        <v/>
      </c>
      <c r="ED134" s="56" t="str">
        <f t="shared" si="46"/>
        <v/>
      </c>
      <c r="EE134" s="56" t="str">
        <f t="shared" si="46"/>
        <v/>
      </c>
      <c r="EF134" s="56" t="str">
        <f t="shared" si="46"/>
        <v/>
      </c>
      <c r="EG134" s="56" t="str">
        <f t="shared" si="46"/>
        <v/>
      </c>
      <c r="EH134" s="56" t="str">
        <f t="shared" si="46"/>
        <v/>
      </c>
      <c r="EI134" s="56" t="str">
        <f t="shared" si="46"/>
        <v/>
      </c>
      <c r="EJ134" s="52" t="str">
        <f t="shared" si="46"/>
        <v/>
      </c>
      <c r="EK134" s="56" t="str">
        <f t="shared" si="35"/>
        <v/>
      </c>
      <c r="EL134" s="56" t="str">
        <f t="shared" si="35"/>
        <v/>
      </c>
      <c r="EM134" s="56" t="str">
        <f t="shared" si="35"/>
        <v/>
      </c>
      <c r="EN134" s="56"/>
      <c r="EO134" s="56"/>
      <c r="EP134" s="56"/>
      <c r="EQ134" s="56"/>
      <c r="ER134" s="56"/>
      <c r="ES134" s="56"/>
      <c r="ET134" s="56"/>
      <c r="EU134" s="86"/>
      <c r="EV134" s="56"/>
      <c r="EW134" s="56"/>
      <c r="EX134" s="56" t="str">
        <f t="shared" si="45"/>
        <v/>
      </c>
      <c r="EY134" s="56" t="str">
        <f t="shared" si="45"/>
        <v/>
      </c>
      <c r="EZ134" s="56"/>
      <c r="FA134" s="56" t="str">
        <f t="shared" si="38"/>
        <v/>
      </c>
      <c r="FB134" s="56" t="str">
        <f t="shared" si="38"/>
        <v/>
      </c>
      <c r="FC134" s="56" t="str">
        <f t="shared" si="38"/>
        <v/>
      </c>
      <c r="FD134" s="56" t="str">
        <f t="shared" si="36"/>
        <v/>
      </c>
      <c r="FE134" s="56" t="str">
        <f t="shared" si="36"/>
        <v/>
      </c>
      <c r="FF134" s="56" t="str">
        <f t="shared" si="36"/>
        <v/>
      </c>
      <c r="FG134" s="56" t="str">
        <f t="shared" si="36"/>
        <v/>
      </c>
      <c r="FH134" s="56" t="str">
        <f t="shared" si="36"/>
        <v/>
      </c>
      <c r="FI134" s="56" t="str">
        <f t="shared" si="36"/>
        <v/>
      </c>
      <c r="FJ134" s="31" t="str">
        <f t="shared" si="44"/>
        <v/>
      </c>
      <c r="FK134" s="90" t="str">
        <f t="shared" si="44"/>
        <v/>
      </c>
      <c r="FL134" s="94" t="str">
        <f t="shared" si="44"/>
        <v/>
      </c>
    </row>
    <row r="135" spans="1:168">
      <c r="A135" s="9">
        <v>130</v>
      </c>
      <c r="B135" s="35" t="s">
        <v>73</v>
      </c>
      <c r="C135" s="129" t="s">
        <v>2091</v>
      </c>
      <c r="D135" s="63">
        <v>74.08</v>
      </c>
      <c r="E135" s="52">
        <v>506.8</v>
      </c>
      <c r="F135" s="52">
        <v>4.6900000000000004</v>
      </c>
      <c r="G135" s="32">
        <v>228</v>
      </c>
      <c r="H135" s="32">
        <v>224.90855154601266</v>
      </c>
      <c r="I135" s="50">
        <v>0.32300000000000001</v>
      </c>
      <c r="J135" s="40">
        <v>1.7</v>
      </c>
      <c r="K135" s="56"/>
      <c r="L135" s="56"/>
      <c r="M135" s="56"/>
      <c r="N135" s="165"/>
      <c r="O135" s="44"/>
      <c r="P135" s="44">
        <v>-6.8216364412599955</v>
      </c>
      <c r="Q135" s="44">
        <v>26.119531044246195</v>
      </c>
      <c r="R135" s="44">
        <v>-26.235439986390297</v>
      </c>
      <c r="S135" s="44">
        <v>20</v>
      </c>
      <c r="T135" s="40">
        <v>140</v>
      </c>
      <c r="U135" s="44"/>
      <c r="V135" s="40"/>
      <c r="W135" s="32"/>
      <c r="X135" s="40">
        <v>330.05</v>
      </c>
      <c r="Y135" s="42">
        <v>21.023299999999999</v>
      </c>
      <c r="Z135" s="42">
        <v>2601.92</v>
      </c>
      <c r="AA135" s="43">
        <v>-56.15</v>
      </c>
      <c r="AB135" s="42">
        <v>245</v>
      </c>
      <c r="AC135" s="42">
        <v>360</v>
      </c>
      <c r="AD135" s="50"/>
      <c r="AE135" s="50"/>
      <c r="AF135" s="121"/>
      <c r="AG135" s="121"/>
      <c r="AH135" s="51"/>
      <c r="AI135" s="102"/>
      <c r="AJ135" s="102"/>
      <c r="AK135" s="56">
        <v>2.13</v>
      </c>
      <c r="AL135" s="56">
        <v>20</v>
      </c>
      <c r="AM135" s="56"/>
      <c r="AN135" s="56"/>
      <c r="AO135" s="43"/>
      <c r="AP135" s="42">
        <v>7.49</v>
      </c>
      <c r="AQ135" s="120">
        <v>174.9</v>
      </c>
      <c r="AR135" s="43"/>
      <c r="AS135" s="43"/>
      <c r="AT135" s="43"/>
      <c r="AU135" s="43"/>
      <c r="AV135" s="43"/>
      <c r="AW135" s="156">
        <v>8.4000000000000005E-2</v>
      </c>
      <c r="AX135" s="43">
        <v>0</v>
      </c>
      <c r="AY135" s="43">
        <v>2</v>
      </c>
      <c r="AZ135" s="43"/>
      <c r="BA135" s="42"/>
      <c r="BB135" s="43">
        <v>1.0200000000000001E-2</v>
      </c>
      <c r="BC135" s="43">
        <v>2.0099999999999998</v>
      </c>
      <c r="BD135" s="43" t="s">
        <v>87</v>
      </c>
      <c r="BE135" s="43">
        <v>0</v>
      </c>
      <c r="BF135" s="43">
        <v>20</v>
      </c>
      <c r="BG135" s="43"/>
      <c r="BH135" s="43"/>
      <c r="BI135" s="43"/>
      <c r="BJ135" s="43"/>
      <c r="BK135" s="56"/>
      <c r="BL135" s="56">
        <v>0</v>
      </c>
      <c r="BM135" s="122">
        <v>934</v>
      </c>
      <c r="BN135" s="119">
        <v>293</v>
      </c>
      <c r="BO135" s="9">
        <v>3</v>
      </c>
      <c r="BP135" s="58"/>
      <c r="BQ135" s="31">
        <v>1</v>
      </c>
      <c r="BS135" s="14"/>
      <c r="BT135" s="14"/>
      <c r="BU135" s="14"/>
      <c r="BV135" s="14"/>
      <c r="BW135" s="14"/>
      <c r="BX135" s="14"/>
      <c r="BY135" s="14"/>
      <c r="BZ135" s="14"/>
      <c r="CA135" s="158" t="s">
        <v>1951</v>
      </c>
      <c r="CB135" s="14"/>
      <c r="CC135" s="14"/>
      <c r="CD135" s="14"/>
      <c r="CE135" s="14"/>
      <c r="CF135" s="14"/>
      <c r="CG135" s="14"/>
      <c r="CH135" s="158" t="s">
        <v>1954</v>
      </c>
      <c r="CI135" s="14"/>
      <c r="CJ135" s="14"/>
      <c r="CK135" s="14"/>
      <c r="CL135" s="14"/>
      <c r="CM135" s="14"/>
      <c r="CN135" s="14"/>
      <c r="CO135" s="14"/>
      <c r="CQ135" s="1"/>
      <c r="CR135" s="1"/>
      <c r="CS135" s="1"/>
      <c r="CW135" s="9"/>
      <c r="CX135" s="35" t="s">
        <v>73</v>
      </c>
      <c r="CY135" s="63" t="s">
        <v>2091</v>
      </c>
      <c r="CZ135" s="52" t="str">
        <f t="shared" si="48"/>
        <v/>
      </c>
      <c r="DA135" s="52" t="str">
        <f t="shared" si="48"/>
        <v/>
      </c>
      <c r="DB135" s="32" t="str">
        <f t="shared" si="48"/>
        <v/>
      </c>
      <c r="DC135" s="32" t="str">
        <f t="shared" si="48"/>
        <v/>
      </c>
      <c r="DD135" s="50" t="str">
        <f t="shared" si="48"/>
        <v/>
      </c>
      <c r="DE135" s="32" t="str">
        <f t="shared" si="48"/>
        <v/>
      </c>
      <c r="DF135" s="44" t="str">
        <f t="shared" si="48"/>
        <v/>
      </c>
      <c r="DG135" s="44" t="str">
        <f t="shared" si="48"/>
        <v/>
      </c>
      <c r="DH135" s="44" t="str">
        <f t="shared" si="48"/>
        <v/>
      </c>
      <c r="DI135" s="44" t="str">
        <f t="shared" si="48"/>
        <v/>
      </c>
      <c r="DJ135" s="44" t="str">
        <f t="shared" si="48"/>
        <v/>
      </c>
      <c r="DK135" s="44" t="str">
        <f t="shared" si="47"/>
        <v/>
      </c>
      <c r="DL135" s="44" t="str">
        <f t="shared" si="55"/>
        <v/>
      </c>
      <c r="DM135" s="44" t="str">
        <f t="shared" si="56"/>
        <v/>
      </c>
      <c r="DN135" s="32" t="str">
        <f t="shared" si="57"/>
        <v/>
      </c>
      <c r="DO135" s="44" t="str">
        <f t="shared" si="58"/>
        <v/>
      </c>
      <c r="DP135" s="86" t="str">
        <f t="shared" si="59"/>
        <v/>
      </c>
      <c r="DQ135" s="42" t="str">
        <f t="shared" si="51"/>
        <v/>
      </c>
      <c r="DR135" s="42" t="str">
        <f t="shared" si="52"/>
        <v/>
      </c>
      <c r="DS135" s="42" t="str">
        <f t="shared" si="53"/>
        <v/>
      </c>
      <c r="DT135" s="42" t="str">
        <f t="shared" si="54"/>
        <v/>
      </c>
      <c r="DU135" s="43" t="str">
        <f t="shared" si="50"/>
        <v/>
      </c>
      <c r="DV135" s="50" t="str">
        <f t="shared" si="50"/>
        <v/>
      </c>
      <c r="DW135" s="50" t="str">
        <f t="shared" si="50"/>
        <v/>
      </c>
      <c r="DX135" s="50" t="str">
        <f t="shared" si="50"/>
        <v/>
      </c>
      <c r="DY135" s="50" t="str">
        <f t="shared" si="50"/>
        <v/>
      </c>
      <c r="DZ135" s="56" t="str">
        <f t="shared" si="50"/>
        <v/>
      </c>
      <c r="EA135" s="102" t="str">
        <f t="shared" si="50"/>
        <v/>
      </c>
      <c r="EB135" s="71" t="str">
        <f t="shared" si="50"/>
        <v/>
      </c>
      <c r="EC135" s="56" t="str">
        <f t="shared" si="50"/>
        <v/>
      </c>
      <c r="ED135" s="56" t="str">
        <f t="shared" si="46"/>
        <v/>
      </c>
      <c r="EE135" s="56" t="str">
        <f t="shared" si="46"/>
        <v/>
      </c>
      <c r="EF135" s="56" t="str">
        <f t="shared" si="46"/>
        <v/>
      </c>
      <c r="EG135" s="56" t="str">
        <f t="shared" si="46"/>
        <v/>
      </c>
      <c r="EH135" s="56" t="str">
        <f t="shared" si="46"/>
        <v/>
      </c>
      <c r="EI135" s="56" t="str">
        <f t="shared" si="46"/>
        <v/>
      </c>
      <c r="EJ135" s="52" t="str">
        <f t="shared" si="46"/>
        <v/>
      </c>
      <c r="EK135" s="56" t="str">
        <f t="shared" si="35"/>
        <v/>
      </c>
      <c r="EL135" s="56" t="str">
        <f t="shared" si="35"/>
        <v/>
      </c>
      <c r="EM135" s="56" t="str">
        <f t="shared" si="35"/>
        <v/>
      </c>
      <c r="EN135" s="56"/>
      <c r="EO135" s="56"/>
      <c r="EP135" s="56"/>
      <c r="EQ135" s="56"/>
      <c r="ER135" s="56"/>
      <c r="ES135" s="56">
        <v>8.4000000000000005E-2</v>
      </c>
      <c r="ET135" s="56">
        <v>0</v>
      </c>
      <c r="EU135" s="86">
        <v>2</v>
      </c>
      <c r="EV135" s="56"/>
      <c r="EW135" s="56"/>
      <c r="EX135" s="56" t="str">
        <f t="shared" si="45"/>
        <v/>
      </c>
      <c r="EY135" s="56" t="str">
        <f t="shared" si="45"/>
        <v/>
      </c>
      <c r="EZ135" s="56" t="s">
        <v>87</v>
      </c>
      <c r="FA135" s="56" t="str">
        <f t="shared" si="38"/>
        <v/>
      </c>
      <c r="FB135" s="56" t="str">
        <f t="shared" si="38"/>
        <v/>
      </c>
      <c r="FC135" s="56" t="str">
        <f t="shared" si="38"/>
        <v/>
      </c>
      <c r="FD135" s="56" t="str">
        <f t="shared" si="36"/>
        <v/>
      </c>
      <c r="FE135" s="56" t="str">
        <f t="shared" si="36"/>
        <v/>
      </c>
      <c r="FF135" s="56" t="str">
        <f t="shared" si="36"/>
        <v/>
      </c>
      <c r="FG135" s="56" t="str">
        <f t="shared" si="36"/>
        <v/>
      </c>
      <c r="FH135" s="56" t="str">
        <f t="shared" si="36"/>
        <v/>
      </c>
      <c r="FI135" s="56" t="str">
        <f t="shared" si="36"/>
        <v/>
      </c>
      <c r="FJ135" s="31" t="str">
        <f t="shared" si="44"/>
        <v/>
      </c>
      <c r="FK135" s="90" t="str">
        <f t="shared" si="44"/>
        <v/>
      </c>
      <c r="FL135" s="94" t="str">
        <f t="shared" si="44"/>
        <v/>
      </c>
    </row>
    <row r="136" spans="1:168">
      <c r="A136" s="9">
        <v>131</v>
      </c>
      <c r="B136" s="35" t="s">
        <v>283</v>
      </c>
      <c r="C136" s="129" t="s">
        <v>2092</v>
      </c>
      <c r="D136" s="63">
        <v>78.542000000000002</v>
      </c>
      <c r="E136" s="52">
        <v>503</v>
      </c>
      <c r="F136" s="52">
        <v>4.5787599999999999</v>
      </c>
      <c r="G136" s="32">
        <v>254</v>
      </c>
      <c r="H136" s="32">
        <v>243.64612334307287</v>
      </c>
      <c r="I136" s="50">
        <v>0.23</v>
      </c>
      <c r="J136" s="40">
        <v>2</v>
      </c>
      <c r="K136" s="56"/>
      <c r="L136" s="56"/>
      <c r="M136" s="56"/>
      <c r="N136" s="165">
        <v>0.32696492813236389</v>
      </c>
      <c r="O136" s="44">
        <v>298.14999999999998</v>
      </c>
      <c r="P136" s="44">
        <v>-4.2891856239554667</v>
      </c>
      <c r="Q136" s="44">
        <v>10.373381074624408</v>
      </c>
      <c r="R136" s="44">
        <v>-2.5280478242127806</v>
      </c>
      <c r="S136" s="44">
        <v>0</v>
      </c>
      <c r="T136" s="40">
        <v>40</v>
      </c>
      <c r="U136" s="44"/>
      <c r="V136" s="40"/>
      <c r="W136" s="32">
        <v>27.257370000000002</v>
      </c>
      <c r="X136" s="40">
        <v>319.60000000000002</v>
      </c>
      <c r="Y136" s="42">
        <v>20.852170018216132</v>
      </c>
      <c r="Z136" s="42">
        <v>2581.48</v>
      </c>
      <c r="AA136" s="43">
        <v>-42.95</v>
      </c>
      <c r="AB136" s="42">
        <v>230</v>
      </c>
      <c r="AC136" s="42">
        <v>350</v>
      </c>
      <c r="AD136" s="50">
        <v>-3.3454130000000002</v>
      </c>
      <c r="AE136" s="50">
        <v>362.59420000000006</v>
      </c>
      <c r="AF136" s="121">
        <v>-250.84317000000001</v>
      </c>
      <c r="AG136" s="121">
        <v>74.486729999999994</v>
      </c>
      <c r="AH136" s="51"/>
      <c r="AI136" s="102">
        <v>80</v>
      </c>
      <c r="AJ136" s="102">
        <v>1500</v>
      </c>
      <c r="AK136" s="56"/>
      <c r="AL136" s="56"/>
      <c r="AM136" s="56"/>
      <c r="AN136" s="56"/>
      <c r="AO136" s="56"/>
      <c r="AP136" s="51"/>
      <c r="AQ136" s="120">
        <v>150.4</v>
      </c>
      <c r="AR136" s="56"/>
      <c r="AS136" s="56"/>
      <c r="AT136" s="56"/>
      <c r="AU136" s="56"/>
      <c r="AV136" s="56"/>
      <c r="AW136" s="154"/>
      <c r="AX136" s="56"/>
      <c r="AY136" s="56"/>
      <c r="AZ136" s="56"/>
      <c r="BA136" s="51"/>
      <c r="BB136" s="56"/>
      <c r="BC136" s="56"/>
      <c r="BD136" s="56"/>
      <c r="BE136" s="56"/>
      <c r="BF136" s="56"/>
      <c r="BG136" s="56"/>
      <c r="BH136" s="56"/>
      <c r="BI136" s="56"/>
      <c r="BJ136" s="56"/>
      <c r="BK136" s="56"/>
      <c r="BL136" s="56">
        <v>-100</v>
      </c>
      <c r="BM136" s="122">
        <v>891</v>
      </c>
      <c r="BN136" s="119">
        <v>293</v>
      </c>
      <c r="BO136" s="9">
        <v>3</v>
      </c>
      <c r="BP136" s="58">
        <v>-130.21570000000003</v>
      </c>
      <c r="BQ136" s="31">
        <v>1</v>
      </c>
      <c r="BS136" s="14" t="s">
        <v>283</v>
      </c>
      <c r="BT136" s="14" t="s">
        <v>564</v>
      </c>
      <c r="BU136" s="14" t="s">
        <v>1048</v>
      </c>
      <c r="BV136" s="14" t="s">
        <v>564</v>
      </c>
      <c r="BW136" s="14" t="s">
        <v>564</v>
      </c>
      <c r="BX136" s="14" t="s">
        <v>564</v>
      </c>
      <c r="BY136" s="14" t="s">
        <v>564</v>
      </c>
      <c r="BZ136" s="14" t="s">
        <v>564</v>
      </c>
      <c r="CA136" s="158" t="s">
        <v>1951</v>
      </c>
      <c r="CB136" s="14" t="s">
        <v>196</v>
      </c>
      <c r="CC136" s="14" t="s">
        <v>564</v>
      </c>
      <c r="CD136" s="14" t="s">
        <v>196</v>
      </c>
      <c r="CE136" s="14" t="s">
        <v>196</v>
      </c>
      <c r="CF136" s="14" t="s">
        <v>1862</v>
      </c>
      <c r="CG136" s="14" t="s">
        <v>565</v>
      </c>
      <c r="CH136" s="158" t="s">
        <v>196</v>
      </c>
      <c r="CI136" s="14" t="s">
        <v>196</v>
      </c>
      <c r="CJ136" s="14" t="s">
        <v>1866</v>
      </c>
      <c r="CK136" s="14" t="s">
        <v>196</v>
      </c>
      <c r="CL136" s="14" t="s">
        <v>196</v>
      </c>
      <c r="CM136" s="14" t="s">
        <v>564</v>
      </c>
      <c r="CN136" s="14" t="s">
        <v>196</v>
      </c>
      <c r="CO136" s="14" t="s">
        <v>196</v>
      </c>
      <c r="CQ136" s="1"/>
      <c r="CR136" s="1"/>
      <c r="CS136" s="1"/>
      <c r="CW136" s="77">
        <v>846</v>
      </c>
      <c r="CX136" s="35" t="s">
        <v>283</v>
      </c>
      <c r="CY136" s="63" t="s">
        <v>2092</v>
      </c>
      <c r="CZ136" s="52" t="str">
        <f t="shared" si="48"/>
        <v/>
      </c>
      <c r="DA136" s="52" t="str">
        <f t="shared" si="48"/>
        <v/>
      </c>
      <c r="DB136" s="32" t="str">
        <f t="shared" si="48"/>
        <v/>
      </c>
      <c r="DC136" s="32" t="str">
        <f t="shared" si="48"/>
        <v/>
      </c>
      <c r="DD136" s="50" t="str">
        <f t="shared" si="48"/>
        <v/>
      </c>
      <c r="DE136" s="32" t="str">
        <f t="shared" si="48"/>
        <v/>
      </c>
      <c r="DF136" s="44" t="str">
        <f t="shared" si="48"/>
        <v/>
      </c>
      <c r="DG136" s="44" t="str">
        <f t="shared" si="48"/>
        <v/>
      </c>
      <c r="DH136" s="44" t="str">
        <f t="shared" si="48"/>
        <v/>
      </c>
      <c r="DI136" s="44" t="str">
        <f t="shared" si="48"/>
        <v/>
      </c>
      <c r="DJ136" s="44" t="str">
        <f t="shared" si="48"/>
        <v/>
      </c>
      <c r="DK136" s="44" t="str">
        <f t="shared" si="47"/>
        <v/>
      </c>
      <c r="DL136" s="44" t="str">
        <f t="shared" si="55"/>
        <v/>
      </c>
      <c r="DM136" s="44" t="str">
        <f t="shared" si="56"/>
        <v/>
      </c>
      <c r="DN136" s="32" t="str">
        <f t="shared" si="57"/>
        <v/>
      </c>
      <c r="DO136" s="44" t="str">
        <f t="shared" si="58"/>
        <v/>
      </c>
      <c r="DP136" s="86" t="str">
        <f t="shared" si="59"/>
        <v/>
      </c>
      <c r="DQ136" s="42" t="str">
        <f t="shared" si="51"/>
        <v/>
      </c>
      <c r="DR136" s="42" t="str">
        <f t="shared" si="52"/>
        <v/>
      </c>
      <c r="DS136" s="42" t="str">
        <f t="shared" si="53"/>
        <v/>
      </c>
      <c r="DT136" s="42" t="str">
        <f t="shared" si="54"/>
        <v/>
      </c>
      <c r="DU136" s="43" t="str">
        <f t="shared" si="50"/>
        <v/>
      </c>
      <c r="DV136" s="50" t="str">
        <f t="shared" si="50"/>
        <v/>
      </c>
      <c r="DW136" s="50" t="str">
        <f t="shared" si="50"/>
        <v/>
      </c>
      <c r="DX136" s="50" t="str">
        <f t="shared" si="50"/>
        <v/>
      </c>
      <c r="DY136" s="50" t="str">
        <f t="shared" si="50"/>
        <v/>
      </c>
      <c r="DZ136" s="56" t="str">
        <f t="shared" si="50"/>
        <v/>
      </c>
      <c r="EA136" s="102" t="str">
        <f t="shared" si="50"/>
        <v/>
      </c>
      <c r="EB136" s="71" t="str">
        <f t="shared" si="50"/>
        <v/>
      </c>
      <c r="EC136" s="56" t="str">
        <f t="shared" si="50"/>
        <v/>
      </c>
      <c r="ED136" s="56" t="str">
        <f t="shared" si="46"/>
        <v/>
      </c>
      <c r="EE136" s="56" t="str">
        <f t="shared" si="46"/>
        <v/>
      </c>
      <c r="EF136" s="56" t="str">
        <f t="shared" si="46"/>
        <v/>
      </c>
      <c r="EG136" s="56" t="str">
        <f t="shared" si="46"/>
        <v/>
      </c>
      <c r="EH136" s="56" t="str">
        <f t="shared" si="46"/>
        <v/>
      </c>
      <c r="EI136" s="56" t="str">
        <f t="shared" si="46"/>
        <v/>
      </c>
      <c r="EJ136" s="52" t="str">
        <f t="shared" si="46"/>
        <v/>
      </c>
      <c r="EK136" s="56" t="str">
        <f t="shared" si="35"/>
        <v/>
      </c>
      <c r="EL136" s="56" t="str">
        <f t="shared" si="35"/>
        <v/>
      </c>
      <c r="EM136" s="56" t="str">
        <f t="shared" si="35"/>
        <v/>
      </c>
      <c r="EN136" s="56"/>
      <c r="EO136" s="56"/>
      <c r="EP136" s="56"/>
      <c r="EQ136" s="56"/>
      <c r="ER136" s="56"/>
      <c r="ES136" s="56"/>
      <c r="ET136" s="56"/>
      <c r="EU136" s="86"/>
      <c r="EV136" s="56"/>
      <c r="EW136" s="56"/>
      <c r="EX136" s="56" t="str">
        <f t="shared" si="45"/>
        <v/>
      </c>
      <c r="EY136" s="56" t="str">
        <f t="shared" si="45"/>
        <v/>
      </c>
      <c r="EZ136" s="56"/>
      <c r="FA136" s="56" t="str">
        <f t="shared" si="38"/>
        <v/>
      </c>
      <c r="FB136" s="56" t="str">
        <f t="shared" si="38"/>
        <v/>
      </c>
      <c r="FC136" s="56" t="str">
        <f t="shared" si="38"/>
        <v/>
      </c>
      <c r="FD136" s="56" t="str">
        <f t="shared" si="36"/>
        <v/>
      </c>
      <c r="FE136" s="56" t="str">
        <f t="shared" si="36"/>
        <v/>
      </c>
      <c r="FF136" s="56" t="str">
        <f t="shared" si="36"/>
        <v/>
      </c>
      <c r="FG136" s="56" t="str">
        <f t="shared" si="36"/>
        <v/>
      </c>
      <c r="FH136" s="56" t="str">
        <f t="shared" si="36"/>
        <v/>
      </c>
      <c r="FI136" s="56" t="str">
        <f t="shared" si="36"/>
        <v/>
      </c>
      <c r="FJ136" s="31" t="str">
        <f t="shared" si="44"/>
        <v/>
      </c>
      <c r="FK136" s="90" t="str">
        <f t="shared" si="44"/>
        <v/>
      </c>
      <c r="FL136" s="94" t="str">
        <f t="shared" si="44"/>
        <v/>
      </c>
    </row>
    <row r="137" spans="1:168">
      <c r="A137" s="9">
        <v>132</v>
      </c>
      <c r="B137" s="35" t="s">
        <v>284</v>
      </c>
      <c r="C137" s="129"/>
      <c r="D137" s="63">
        <v>78.542000000000002</v>
      </c>
      <c r="E137" s="52">
        <v>485</v>
      </c>
      <c r="F137" s="52">
        <v>4.72058</v>
      </c>
      <c r="G137" s="32">
        <v>230</v>
      </c>
      <c r="H137" s="32">
        <v>248.17235803148878</v>
      </c>
      <c r="I137" s="50">
        <v>0.23200000000000001</v>
      </c>
      <c r="J137" s="40">
        <v>2.1</v>
      </c>
      <c r="K137" s="56"/>
      <c r="L137" s="56"/>
      <c r="M137" s="56"/>
      <c r="N137" s="165">
        <v>0.38436391760381289</v>
      </c>
      <c r="O137" s="44">
        <v>298.14999999999998</v>
      </c>
      <c r="P137" s="44">
        <v>-3.4485705196886629</v>
      </c>
      <c r="Q137" s="44">
        <v>4.8306441333765777</v>
      </c>
      <c r="R137" s="44">
        <v>5.7356680066892576</v>
      </c>
      <c r="S137" s="44">
        <v>0</v>
      </c>
      <c r="T137" s="40">
        <v>30</v>
      </c>
      <c r="U137" s="44"/>
      <c r="V137" s="40"/>
      <c r="W137" s="32">
        <v>26.294360000000001</v>
      </c>
      <c r="X137" s="40">
        <v>308.89999999999998</v>
      </c>
      <c r="Y137" s="42">
        <v>20.931170018216132</v>
      </c>
      <c r="Z137" s="42">
        <v>2490.48</v>
      </c>
      <c r="AA137" s="43">
        <v>-43.15</v>
      </c>
      <c r="AB137" s="42">
        <v>225</v>
      </c>
      <c r="AC137" s="42">
        <v>340</v>
      </c>
      <c r="AD137" s="50">
        <v>1.8422800000000001</v>
      </c>
      <c r="AE137" s="50">
        <v>348.77710000000002</v>
      </c>
      <c r="AF137" s="121">
        <v>-224.38133000000005</v>
      </c>
      <c r="AG137" s="50">
        <v>58.618000000000002</v>
      </c>
      <c r="AH137" s="51"/>
      <c r="AI137" s="102">
        <v>60</v>
      </c>
      <c r="AJ137" s="102">
        <v>1500</v>
      </c>
      <c r="AK137" s="56"/>
      <c r="AL137" s="56"/>
      <c r="AM137" s="56"/>
      <c r="AN137" s="56"/>
      <c r="AO137" s="56"/>
      <c r="AP137" s="51"/>
      <c r="AQ137" s="120">
        <v>156</v>
      </c>
      <c r="AR137" s="56"/>
      <c r="AS137" s="56"/>
      <c r="AT137" s="56"/>
      <c r="AU137" s="56"/>
      <c r="AV137" s="56"/>
      <c r="AW137" s="154"/>
      <c r="AX137" s="56"/>
      <c r="AY137" s="56"/>
      <c r="AZ137" s="56"/>
      <c r="BA137" s="51"/>
      <c r="BB137" s="56"/>
      <c r="BC137" s="56"/>
      <c r="BD137" s="56"/>
      <c r="BE137" s="56"/>
      <c r="BF137" s="56"/>
      <c r="BG137" s="56"/>
      <c r="BH137" s="56"/>
      <c r="BI137" s="56"/>
      <c r="BJ137" s="56"/>
      <c r="BK137" s="56"/>
      <c r="BL137" s="56">
        <v>-100</v>
      </c>
      <c r="BM137" s="122">
        <v>862</v>
      </c>
      <c r="BN137" s="119">
        <v>293</v>
      </c>
      <c r="BO137" s="9">
        <v>3</v>
      </c>
      <c r="BP137" s="58">
        <v>-146.54499999999999</v>
      </c>
      <c r="BQ137" s="31">
        <v>1</v>
      </c>
      <c r="BS137" s="14" t="s">
        <v>284</v>
      </c>
      <c r="BT137" s="14" t="s">
        <v>564</v>
      </c>
      <c r="BU137" s="14" t="s">
        <v>1048</v>
      </c>
      <c r="BV137" s="14" t="s">
        <v>564</v>
      </c>
      <c r="BW137" s="14" t="s">
        <v>564</v>
      </c>
      <c r="BX137" s="14" t="s">
        <v>564</v>
      </c>
      <c r="BY137" s="14" t="s">
        <v>564</v>
      </c>
      <c r="BZ137" s="14" t="s">
        <v>564</v>
      </c>
      <c r="CA137" s="158" t="s">
        <v>1951</v>
      </c>
      <c r="CB137" s="14" t="s">
        <v>196</v>
      </c>
      <c r="CC137" s="14" t="s">
        <v>564</v>
      </c>
      <c r="CD137" s="14" t="s">
        <v>196</v>
      </c>
      <c r="CE137" s="14" t="s">
        <v>196</v>
      </c>
      <c r="CF137" s="14" t="s">
        <v>1862</v>
      </c>
      <c r="CG137" s="14" t="s">
        <v>565</v>
      </c>
      <c r="CH137" s="158" t="s">
        <v>196</v>
      </c>
      <c r="CI137" s="14" t="s">
        <v>196</v>
      </c>
      <c r="CJ137" s="14" t="s">
        <v>1866</v>
      </c>
      <c r="CK137" s="14" t="s">
        <v>196</v>
      </c>
      <c r="CL137" s="14" t="s">
        <v>196</v>
      </c>
      <c r="CM137" s="14" t="s">
        <v>564</v>
      </c>
      <c r="CN137" s="14" t="s">
        <v>196</v>
      </c>
      <c r="CO137" s="14" t="s">
        <v>196</v>
      </c>
      <c r="CQ137" s="1"/>
      <c r="CR137" s="1"/>
      <c r="CS137" s="1"/>
      <c r="CW137" s="77">
        <v>847</v>
      </c>
      <c r="CX137" s="35" t="s">
        <v>284</v>
      </c>
      <c r="CY137" s="63"/>
      <c r="CZ137" s="52" t="str">
        <f t="shared" si="48"/>
        <v/>
      </c>
      <c r="DA137" s="52" t="str">
        <f t="shared" si="48"/>
        <v/>
      </c>
      <c r="DB137" s="32" t="str">
        <f t="shared" si="48"/>
        <v/>
      </c>
      <c r="DC137" s="32" t="str">
        <f t="shared" si="48"/>
        <v/>
      </c>
      <c r="DD137" s="50" t="str">
        <f t="shared" si="48"/>
        <v/>
      </c>
      <c r="DE137" s="32" t="str">
        <f t="shared" si="48"/>
        <v/>
      </c>
      <c r="DF137" s="44" t="str">
        <f t="shared" si="48"/>
        <v/>
      </c>
      <c r="DG137" s="44" t="str">
        <f t="shared" si="48"/>
        <v/>
      </c>
      <c r="DH137" s="44" t="str">
        <f t="shared" si="48"/>
        <v/>
      </c>
      <c r="DI137" s="44" t="str">
        <f t="shared" si="48"/>
        <v/>
      </c>
      <c r="DJ137" s="44" t="str">
        <f t="shared" si="48"/>
        <v/>
      </c>
      <c r="DK137" s="44" t="str">
        <f t="shared" si="47"/>
        <v/>
      </c>
      <c r="DL137" s="44" t="str">
        <f t="shared" si="55"/>
        <v/>
      </c>
      <c r="DM137" s="44" t="str">
        <f t="shared" si="56"/>
        <v/>
      </c>
      <c r="DN137" s="32" t="str">
        <f t="shared" si="57"/>
        <v/>
      </c>
      <c r="DO137" s="44" t="str">
        <f t="shared" si="58"/>
        <v/>
      </c>
      <c r="DP137" s="86" t="str">
        <f t="shared" si="59"/>
        <v/>
      </c>
      <c r="DQ137" s="42" t="str">
        <f t="shared" si="51"/>
        <v/>
      </c>
      <c r="DR137" s="42" t="str">
        <f t="shared" si="52"/>
        <v/>
      </c>
      <c r="DS137" s="42" t="str">
        <f t="shared" si="53"/>
        <v/>
      </c>
      <c r="DT137" s="42" t="str">
        <f t="shared" si="54"/>
        <v/>
      </c>
      <c r="DU137" s="43" t="str">
        <f t="shared" si="50"/>
        <v/>
      </c>
      <c r="DV137" s="50" t="str">
        <f t="shared" si="50"/>
        <v/>
      </c>
      <c r="DW137" s="50" t="str">
        <f t="shared" si="50"/>
        <v/>
      </c>
      <c r="DX137" s="50" t="str">
        <f t="shared" si="50"/>
        <v/>
      </c>
      <c r="DY137" s="50" t="str">
        <f t="shared" si="50"/>
        <v/>
      </c>
      <c r="DZ137" s="56" t="str">
        <f t="shared" si="50"/>
        <v/>
      </c>
      <c r="EA137" s="71" t="str">
        <f t="shared" si="50"/>
        <v/>
      </c>
      <c r="EB137" s="71" t="str">
        <f t="shared" si="50"/>
        <v/>
      </c>
      <c r="EC137" s="56" t="str">
        <f t="shared" si="50"/>
        <v/>
      </c>
      <c r="ED137" s="56" t="str">
        <f t="shared" si="46"/>
        <v/>
      </c>
      <c r="EE137" s="56" t="str">
        <f t="shared" si="46"/>
        <v/>
      </c>
      <c r="EF137" s="56" t="str">
        <f t="shared" si="46"/>
        <v/>
      </c>
      <c r="EG137" s="56" t="str">
        <f t="shared" si="46"/>
        <v/>
      </c>
      <c r="EH137" s="56" t="str">
        <f t="shared" si="46"/>
        <v/>
      </c>
      <c r="EI137" s="56" t="str">
        <f t="shared" si="46"/>
        <v/>
      </c>
      <c r="EJ137" s="52" t="str">
        <f t="shared" si="46"/>
        <v/>
      </c>
      <c r="EK137" s="56" t="str">
        <f t="shared" si="46"/>
        <v/>
      </c>
      <c r="EL137" s="56" t="str">
        <f t="shared" si="46"/>
        <v/>
      </c>
      <c r="EM137" s="56" t="str">
        <f t="shared" si="46"/>
        <v/>
      </c>
      <c r="EN137" s="56"/>
      <c r="EO137" s="56"/>
      <c r="EP137" s="56"/>
      <c r="EQ137" s="56"/>
      <c r="ER137" s="56"/>
      <c r="ES137" s="56"/>
      <c r="ET137" s="56"/>
      <c r="EU137" s="86"/>
      <c r="EV137" s="56"/>
      <c r="EW137" s="56"/>
      <c r="EX137" s="56" t="str">
        <f t="shared" si="45"/>
        <v/>
      </c>
      <c r="EY137" s="56" t="str">
        <f t="shared" si="45"/>
        <v/>
      </c>
      <c r="EZ137" s="56"/>
      <c r="FA137" s="56" t="str">
        <f t="shared" si="38"/>
        <v/>
      </c>
      <c r="FB137" s="56" t="str">
        <f t="shared" si="38"/>
        <v/>
      </c>
      <c r="FC137" s="56" t="str">
        <f t="shared" si="38"/>
        <v/>
      </c>
      <c r="FD137" s="56" t="str">
        <f t="shared" si="36"/>
        <v/>
      </c>
      <c r="FE137" s="56" t="str">
        <f t="shared" si="36"/>
        <v/>
      </c>
      <c r="FF137" s="56" t="str">
        <f t="shared" si="36"/>
        <v/>
      </c>
      <c r="FG137" s="56" t="str">
        <f t="shared" si="36"/>
        <v/>
      </c>
      <c r="FH137" s="56" t="str">
        <f t="shared" si="36"/>
        <v/>
      </c>
      <c r="FI137" s="56" t="str">
        <f t="shared" si="36"/>
        <v/>
      </c>
      <c r="FJ137" s="31" t="str">
        <f t="shared" si="44"/>
        <v/>
      </c>
      <c r="FK137" s="90" t="str">
        <f t="shared" si="44"/>
        <v/>
      </c>
      <c r="FL137" s="94" t="str">
        <f t="shared" si="44"/>
        <v/>
      </c>
    </row>
    <row r="138" spans="1:168">
      <c r="A138" s="9">
        <v>133</v>
      </c>
      <c r="B138" s="8" t="s">
        <v>117</v>
      </c>
      <c r="C138" s="127" t="s">
        <v>2093</v>
      </c>
      <c r="D138" s="62">
        <v>44.097000000000001</v>
      </c>
      <c r="E138" s="53">
        <v>369.82</v>
      </c>
      <c r="F138" s="53">
        <v>4.2480000000000002</v>
      </c>
      <c r="G138" s="66">
        <v>203</v>
      </c>
      <c r="H138" s="66">
        <v>199.66124332371143</v>
      </c>
      <c r="I138" s="49">
        <v>0.153</v>
      </c>
      <c r="J138" s="9">
        <v>0</v>
      </c>
      <c r="K138" s="45"/>
      <c r="L138" s="45"/>
      <c r="M138" s="45">
        <v>0</v>
      </c>
      <c r="N138" s="152">
        <v>0.28813</v>
      </c>
      <c r="O138" s="45">
        <v>200</v>
      </c>
      <c r="P138" s="45">
        <v>-3.9950000000000001</v>
      </c>
      <c r="Q138" s="45">
        <v>5.327</v>
      </c>
      <c r="R138" s="45"/>
      <c r="S138" s="45">
        <v>-190</v>
      </c>
      <c r="T138" s="9">
        <v>-40</v>
      </c>
      <c r="U138" s="48">
        <v>5.1180000000000003</v>
      </c>
      <c r="V138" s="41">
        <v>237.1</v>
      </c>
      <c r="W138" s="9">
        <v>18.79</v>
      </c>
      <c r="X138" s="9">
        <v>231.1</v>
      </c>
      <c r="Y138" s="9">
        <v>20.6188</v>
      </c>
      <c r="Z138" s="9">
        <v>1872.46</v>
      </c>
      <c r="AA138" s="45">
        <v>-25.16</v>
      </c>
      <c r="AB138" s="9">
        <v>164</v>
      </c>
      <c r="AC138" s="9">
        <v>249</v>
      </c>
      <c r="AD138" s="9">
        <v>33.26</v>
      </c>
      <c r="AE138" s="9">
        <v>42.95</v>
      </c>
      <c r="AF138" s="45">
        <v>455.9</v>
      </c>
      <c r="AG138" s="45">
        <v>-535.6</v>
      </c>
      <c r="AH138" s="9">
        <v>176.1</v>
      </c>
      <c r="AI138" s="45">
        <v>0</v>
      </c>
      <c r="AJ138" s="48">
        <v>600</v>
      </c>
      <c r="AK138" s="45">
        <v>2.2999999999999998</v>
      </c>
      <c r="AL138" s="45">
        <v>0</v>
      </c>
      <c r="AM138" s="45">
        <v>2.5000000000000001E-3</v>
      </c>
      <c r="AN138" s="45">
        <v>-25</v>
      </c>
      <c r="AO138" s="45">
        <v>25</v>
      </c>
      <c r="AP138" s="49">
        <v>3.52</v>
      </c>
      <c r="AQ138" s="45">
        <v>85.45</v>
      </c>
      <c r="AR138" s="45"/>
      <c r="AS138" s="45"/>
      <c r="AT138" s="45"/>
      <c r="AU138" s="45"/>
      <c r="AV138" s="45"/>
      <c r="AW138" s="152">
        <v>9.8699999999999996E-2</v>
      </c>
      <c r="AX138" s="45">
        <v>0</v>
      </c>
      <c r="AY138" s="45">
        <v>1.75</v>
      </c>
      <c r="AZ138" s="45">
        <v>-20</v>
      </c>
      <c r="BA138" s="9">
        <v>100</v>
      </c>
      <c r="BB138" s="45">
        <v>1.4999999999999999E-2</v>
      </c>
      <c r="BC138" s="45">
        <v>1.76</v>
      </c>
      <c r="BD138" s="45" t="s">
        <v>87</v>
      </c>
      <c r="BE138" s="45">
        <v>0</v>
      </c>
      <c r="BF138" s="45">
        <v>100</v>
      </c>
      <c r="BG138" s="45">
        <v>7.8E-2</v>
      </c>
      <c r="BH138" s="45"/>
      <c r="BI138" s="45">
        <v>50</v>
      </c>
      <c r="BJ138" s="45"/>
      <c r="BK138" s="60"/>
      <c r="BL138" s="45">
        <v>0</v>
      </c>
      <c r="BM138" s="45">
        <v>582</v>
      </c>
      <c r="BN138" s="45">
        <v>231</v>
      </c>
      <c r="BO138" s="9">
        <v>3</v>
      </c>
      <c r="BP138" s="9">
        <v>-103.9</v>
      </c>
      <c r="BQ138" s="59">
        <v>1</v>
      </c>
      <c r="BS138" s="14" t="s">
        <v>117</v>
      </c>
      <c r="BT138" s="14" t="s">
        <v>202</v>
      </c>
      <c r="BU138" s="14" t="s">
        <v>1048</v>
      </c>
      <c r="BV138" s="14" t="s">
        <v>203</v>
      </c>
      <c r="BW138" s="14" t="s">
        <v>202</v>
      </c>
      <c r="BX138" s="14" t="s">
        <v>200</v>
      </c>
      <c r="BY138" s="14" t="s">
        <v>200</v>
      </c>
      <c r="BZ138" s="14" t="s">
        <v>204</v>
      </c>
      <c r="CA138" s="158" t="s">
        <v>209</v>
      </c>
      <c r="CB138" s="14" t="s">
        <v>1941</v>
      </c>
      <c r="CC138" s="14" t="s">
        <v>202</v>
      </c>
      <c r="CD138" s="14" t="s">
        <v>75</v>
      </c>
      <c r="CE138" s="14" t="s">
        <v>75</v>
      </c>
      <c r="CF138" s="14" t="s">
        <v>75</v>
      </c>
      <c r="CG138" s="14" t="s">
        <v>191</v>
      </c>
      <c r="CH138" s="158" t="s">
        <v>206</v>
      </c>
      <c r="CI138" s="14" t="s">
        <v>196</v>
      </c>
      <c r="CJ138" s="14" t="s">
        <v>1866</v>
      </c>
      <c r="CK138" s="14" t="s">
        <v>196</v>
      </c>
      <c r="CL138" s="14" t="s">
        <v>196</v>
      </c>
      <c r="CM138" s="14" t="s">
        <v>75</v>
      </c>
      <c r="CN138" s="14" t="s">
        <v>75</v>
      </c>
      <c r="CO138" s="14" t="s">
        <v>75</v>
      </c>
      <c r="CQ138" s="1"/>
      <c r="CR138" s="1"/>
      <c r="CS138" s="1"/>
      <c r="CW138" s="9">
        <v>103</v>
      </c>
      <c r="CX138" s="8" t="s">
        <v>117</v>
      </c>
      <c r="CY138" s="62" t="s">
        <v>2093</v>
      </c>
      <c r="CZ138" s="53" t="str">
        <f t="shared" si="48"/>
        <v/>
      </c>
      <c r="DA138" s="53" t="str">
        <f t="shared" si="48"/>
        <v/>
      </c>
      <c r="DB138" s="66" t="str">
        <f t="shared" si="48"/>
        <v/>
      </c>
      <c r="DC138" s="66" t="str">
        <f t="shared" si="48"/>
        <v/>
      </c>
      <c r="DD138" s="49" t="str">
        <f t="shared" si="48"/>
        <v/>
      </c>
      <c r="DE138" s="9" t="str">
        <f t="shared" si="48"/>
        <v/>
      </c>
      <c r="DF138" s="45" t="str">
        <f t="shared" si="48"/>
        <v/>
      </c>
      <c r="DG138" s="45" t="str">
        <f t="shared" si="48"/>
        <v/>
      </c>
      <c r="DH138" s="45" t="str">
        <f t="shared" si="48"/>
        <v/>
      </c>
      <c r="DI138" s="45" t="str">
        <f t="shared" si="48"/>
        <v/>
      </c>
      <c r="DJ138" s="45" t="str">
        <f t="shared" si="48"/>
        <v/>
      </c>
      <c r="DK138" s="48" t="str">
        <f t="shared" si="47"/>
        <v/>
      </c>
      <c r="DL138" s="48" t="str">
        <f t="shared" si="55"/>
        <v/>
      </c>
      <c r="DM138" s="45" t="str">
        <f t="shared" si="56"/>
        <v/>
      </c>
      <c r="DN138" s="9" t="str">
        <f t="shared" si="57"/>
        <v/>
      </c>
      <c r="DO138" s="45" t="str">
        <f t="shared" si="58"/>
        <v/>
      </c>
      <c r="DP138" s="30" t="str">
        <f t="shared" si="59"/>
        <v/>
      </c>
      <c r="DQ138" s="9" t="str">
        <f t="shared" si="51"/>
        <v/>
      </c>
      <c r="DR138" s="9" t="str">
        <f t="shared" si="52"/>
        <v/>
      </c>
      <c r="DS138" s="9" t="str">
        <f t="shared" si="53"/>
        <v/>
      </c>
      <c r="DT138" s="9" t="str">
        <f t="shared" si="54"/>
        <v/>
      </c>
      <c r="DU138" s="45" t="str">
        <f t="shared" si="50"/>
        <v/>
      </c>
      <c r="DV138" s="9" t="str">
        <f t="shared" si="50"/>
        <v/>
      </c>
      <c r="DW138" s="9" t="str">
        <f t="shared" si="50"/>
        <v/>
      </c>
      <c r="DX138" s="9" t="str">
        <f t="shared" si="50"/>
        <v/>
      </c>
      <c r="DY138" s="9" t="str">
        <f t="shared" si="50"/>
        <v/>
      </c>
      <c r="DZ138" s="45" t="str">
        <f t="shared" si="50"/>
        <v/>
      </c>
      <c r="EA138" s="45" t="str">
        <f t="shared" si="50"/>
        <v/>
      </c>
      <c r="EB138" s="41" t="str">
        <f t="shared" si="50"/>
        <v/>
      </c>
      <c r="EC138" s="45" t="str">
        <f t="shared" si="50"/>
        <v/>
      </c>
      <c r="ED138" s="45" t="str">
        <f t="shared" si="46"/>
        <v/>
      </c>
      <c r="EE138" s="45" t="str">
        <f t="shared" si="46"/>
        <v/>
      </c>
      <c r="EF138" s="45" t="str">
        <f t="shared" si="46"/>
        <v/>
      </c>
      <c r="EG138" s="45" t="str">
        <f t="shared" si="46"/>
        <v/>
      </c>
      <c r="EH138" s="45" t="str">
        <f t="shared" si="46"/>
        <v/>
      </c>
      <c r="EI138" s="57" t="str">
        <f t="shared" si="46"/>
        <v/>
      </c>
      <c r="EJ138" s="9" t="str">
        <f t="shared" si="46"/>
        <v/>
      </c>
      <c r="EK138" s="45" t="str">
        <f t="shared" si="46"/>
        <v/>
      </c>
      <c r="EL138" s="45" t="str">
        <f t="shared" si="46"/>
        <v/>
      </c>
      <c r="EM138" s="45" t="str">
        <f t="shared" si="46"/>
        <v/>
      </c>
      <c r="EN138" s="45"/>
      <c r="EO138" s="45"/>
      <c r="EP138" s="45"/>
      <c r="EQ138" s="45"/>
      <c r="ER138" s="45"/>
      <c r="ES138" s="45">
        <v>9.8699999999999996E-2</v>
      </c>
      <c r="ET138" s="45">
        <v>0</v>
      </c>
      <c r="EU138" s="30">
        <v>1.75</v>
      </c>
      <c r="EV138" s="45">
        <v>-20</v>
      </c>
      <c r="EW138" s="45">
        <v>100</v>
      </c>
      <c r="EX138" s="45" t="str">
        <f t="shared" si="45"/>
        <v/>
      </c>
      <c r="EY138" s="45" t="str">
        <f t="shared" si="45"/>
        <v/>
      </c>
      <c r="EZ138" s="45" t="s">
        <v>87</v>
      </c>
      <c r="FA138" s="45" t="str">
        <f t="shared" si="38"/>
        <v/>
      </c>
      <c r="FB138" s="45" t="str">
        <f t="shared" si="38"/>
        <v/>
      </c>
      <c r="FC138" s="45" t="str">
        <f t="shared" si="38"/>
        <v/>
      </c>
      <c r="FD138" s="45" t="str">
        <f t="shared" si="36"/>
        <v/>
      </c>
      <c r="FE138" s="45" t="str">
        <f t="shared" si="36"/>
        <v/>
      </c>
      <c r="FF138" s="45" t="str">
        <f t="shared" si="36"/>
        <v/>
      </c>
      <c r="FG138" s="45" t="str">
        <f t="shared" si="36"/>
        <v/>
      </c>
      <c r="FH138" s="60" t="str">
        <f t="shared" si="36"/>
        <v/>
      </c>
      <c r="FI138" s="45" t="str">
        <f t="shared" si="36"/>
        <v/>
      </c>
      <c r="FJ138" s="9" t="str">
        <f t="shared" si="44"/>
        <v/>
      </c>
      <c r="FK138" s="61" t="str">
        <f t="shared" si="44"/>
        <v/>
      </c>
      <c r="FL138" s="92" t="str">
        <f t="shared" si="44"/>
        <v/>
      </c>
    </row>
    <row r="139" spans="1:168">
      <c r="A139" s="9">
        <v>134</v>
      </c>
      <c r="B139" s="8" t="s">
        <v>626</v>
      </c>
      <c r="C139" s="127" t="s">
        <v>2094</v>
      </c>
      <c r="D139" s="62">
        <v>60.095999999999997</v>
      </c>
      <c r="E139" s="53">
        <v>536.70000000000005</v>
      </c>
      <c r="F139" s="53">
        <v>5.17</v>
      </c>
      <c r="G139" s="66">
        <v>218.5</v>
      </c>
      <c r="H139" s="66">
        <v>234.43104313904703</v>
      </c>
      <c r="I139" s="49">
        <v>0.624</v>
      </c>
      <c r="J139" s="9">
        <v>1.7</v>
      </c>
      <c r="K139" s="45">
        <v>0.143453</v>
      </c>
      <c r="L139" s="45">
        <v>-6.4000000000000001E-2</v>
      </c>
      <c r="M139" s="45">
        <v>-0.13400000000000001</v>
      </c>
      <c r="N139" s="152">
        <v>2.2000000000000002</v>
      </c>
      <c r="O139" s="45">
        <v>293.14999999999998</v>
      </c>
      <c r="P139" s="45">
        <v>-7.4939612728479972</v>
      </c>
      <c r="Q139" s="45">
        <v>27.256504182724438</v>
      </c>
      <c r="R139" s="45">
        <v>-8.6280281790653248</v>
      </c>
      <c r="S139" s="45">
        <v>-40</v>
      </c>
      <c r="T139" s="9">
        <v>80</v>
      </c>
      <c r="U139" s="45">
        <v>4.5490000000000004</v>
      </c>
      <c r="V139" s="9">
        <v>576.70000000000005</v>
      </c>
      <c r="W139" s="9">
        <v>41.79</v>
      </c>
      <c r="X139" s="9">
        <v>370.4</v>
      </c>
      <c r="Y139" s="9">
        <v>22.436670018216134</v>
      </c>
      <c r="Z139" s="9">
        <v>3166.38</v>
      </c>
      <c r="AA139" s="45">
        <v>-80.150000000000006</v>
      </c>
      <c r="AB139" s="9">
        <v>285</v>
      </c>
      <c r="AC139" s="9">
        <v>400</v>
      </c>
      <c r="AD139" s="9">
        <v>2.4703300000000001</v>
      </c>
      <c r="AE139" s="9">
        <v>332.53154000000001</v>
      </c>
      <c r="AF139" s="45">
        <v>-185.52597000000003</v>
      </c>
      <c r="AG139" s="9">
        <v>42.958620000000003</v>
      </c>
      <c r="AH139" s="9">
        <v>0</v>
      </c>
      <c r="AI139" s="45">
        <v>60</v>
      </c>
      <c r="AJ139" s="45">
        <v>1500</v>
      </c>
      <c r="AK139" s="45">
        <v>2.21</v>
      </c>
      <c r="AL139" s="45">
        <v>0</v>
      </c>
      <c r="AM139" s="45">
        <v>7.4000000000000003E-3</v>
      </c>
      <c r="AN139" s="45">
        <v>-25</v>
      </c>
      <c r="AO139" s="45">
        <v>25</v>
      </c>
      <c r="AP139" s="49">
        <v>5.37</v>
      </c>
      <c r="AQ139" s="120">
        <v>146.9</v>
      </c>
      <c r="AR139" s="45">
        <v>8.6999999999999997E-6</v>
      </c>
      <c r="AS139" s="45">
        <v>15</v>
      </c>
      <c r="AT139" s="45"/>
      <c r="AU139" s="45">
        <v>0</v>
      </c>
      <c r="AV139" s="45">
        <v>100</v>
      </c>
      <c r="AW139" s="152">
        <v>8.5000000000000006E-2</v>
      </c>
      <c r="AX139" s="45">
        <v>0</v>
      </c>
      <c r="AY139" s="45">
        <v>1.75</v>
      </c>
      <c r="AZ139" s="45">
        <v>-20</v>
      </c>
      <c r="BA139" s="9">
        <v>100</v>
      </c>
      <c r="BB139" s="45"/>
      <c r="BC139" s="45"/>
      <c r="BD139" s="45"/>
      <c r="BE139" s="45"/>
      <c r="BF139" s="45"/>
      <c r="BG139" s="45">
        <v>0.16900000000000001</v>
      </c>
      <c r="BH139" s="45">
        <v>-2.9999999999999997E-4</v>
      </c>
      <c r="BI139" s="45">
        <v>0</v>
      </c>
      <c r="BJ139" s="45">
        <v>80</v>
      </c>
      <c r="BK139" s="60"/>
      <c r="BL139" s="45">
        <v>-1</v>
      </c>
      <c r="BM139" s="45">
        <v>804</v>
      </c>
      <c r="BN139" s="45">
        <v>293</v>
      </c>
      <c r="BO139" s="9">
        <v>3</v>
      </c>
      <c r="BP139" s="9">
        <v>-256.60000000000002</v>
      </c>
      <c r="BQ139" s="59">
        <v>1</v>
      </c>
      <c r="BS139" s="14" t="s">
        <v>626</v>
      </c>
      <c r="BT139" s="14" t="s">
        <v>202</v>
      </c>
      <c r="BU139" s="14" t="s">
        <v>187</v>
      </c>
      <c r="BV139" s="14" t="s">
        <v>203</v>
      </c>
      <c r="BW139" s="14" t="s">
        <v>202</v>
      </c>
      <c r="BX139" s="14" t="s">
        <v>200</v>
      </c>
      <c r="BY139" s="14" t="s">
        <v>200</v>
      </c>
      <c r="BZ139" s="14" t="s">
        <v>204</v>
      </c>
      <c r="CA139" s="158" t="s">
        <v>1951</v>
      </c>
      <c r="CB139" s="14" t="s">
        <v>1941</v>
      </c>
      <c r="CC139" s="14" t="s">
        <v>202</v>
      </c>
      <c r="CD139" s="14" t="s">
        <v>75</v>
      </c>
      <c r="CE139" s="14" t="s">
        <v>196</v>
      </c>
      <c r="CF139" s="14" t="s">
        <v>75</v>
      </c>
      <c r="CG139" s="14" t="s">
        <v>191</v>
      </c>
      <c r="CH139" s="158" t="s">
        <v>1954</v>
      </c>
      <c r="CI139" s="14" t="s">
        <v>75</v>
      </c>
      <c r="CJ139" s="14" t="s">
        <v>1866</v>
      </c>
      <c r="CK139" s="14" t="s">
        <v>75</v>
      </c>
      <c r="CL139" s="14" t="s">
        <v>75</v>
      </c>
      <c r="CM139" s="14" t="s">
        <v>75</v>
      </c>
      <c r="CN139" s="14" t="s">
        <v>75</v>
      </c>
      <c r="CO139" s="14" t="s">
        <v>75</v>
      </c>
      <c r="CQ139" s="1"/>
      <c r="CR139" s="1"/>
      <c r="CS139" s="1"/>
      <c r="CW139" s="9">
        <v>404</v>
      </c>
      <c r="CX139" s="8" t="s">
        <v>626</v>
      </c>
      <c r="CY139" s="62" t="s">
        <v>2094</v>
      </c>
      <c r="CZ139" s="53" t="str">
        <f t="shared" si="48"/>
        <v/>
      </c>
      <c r="DA139" s="53" t="str">
        <f t="shared" si="48"/>
        <v/>
      </c>
      <c r="DB139" s="66" t="str">
        <f t="shared" si="48"/>
        <v/>
      </c>
      <c r="DC139" s="66" t="str">
        <f t="shared" si="48"/>
        <v/>
      </c>
      <c r="DD139" s="49" t="str">
        <f t="shared" si="48"/>
        <v/>
      </c>
      <c r="DE139" s="9" t="str">
        <f t="shared" si="48"/>
        <v/>
      </c>
      <c r="DF139" s="45" t="str">
        <f t="shared" si="48"/>
        <v/>
      </c>
      <c r="DG139" s="45" t="str">
        <f t="shared" si="48"/>
        <v/>
      </c>
      <c r="DH139" s="45" t="str">
        <f t="shared" si="48"/>
        <v/>
      </c>
      <c r="DI139" s="45" t="str">
        <f t="shared" si="48"/>
        <v/>
      </c>
      <c r="DJ139" s="45" t="str">
        <f t="shared" si="48"/>
        <v/>
      </c>
      <c r="DK139" s="45" t="str">
        <f t="shared" si="47"/>
        <v/>
      </c>
      <c r="DL139" s="45" t="str">
        <f t="shared" si="55"/>
        <v/>
      </c>
      <c r="DM139" s="45" t="str">
        <f t="shared" si="56"/>
        <v/>
      </c>
      <c r="DN139" s="9" t="str">
        <f t="shared" si="57"/>
        <v/>
      </c>
      <c r="DO139" s="45" t="str">
        <f t="shared" si="58"/>
        <v/>
      </c>
      <c r="DP139" s="30" t="str">
        <f t="shared" si="59"/>
        <v/>
      </c>
      <c r="DQ139" s="9" t="str">
        <f t="shared" si="51"/>
        <v/>
      </c>
      <c r="DR139" s="9" t="str">
        <f t="shared" si="52"/>
        <v/>
      </c>
      <c r="DS139" s="9" t="str">
        <f t="shared" si="53"/>
        <v/>
      </c>
      <c r="DT139" s="9" t="str">
        <f t="shared" si="54"/>
        <v/>
      </c>
      <c r="DU139" s="45" t="str">
        <f t="shared" si="50"/>
        <v/>
      </c>
      <c r="DV139" s="9" t="str">
        <f t="shared" si="50"/>
        <v/>
      </c>
      <c r="DW139" s="9" t="str">
        <f t="shared" si="50"/>
        <v/>
      </c>
      <c r="DX139" s="9" t="str">
        <f t="shared" si="50"/>
        <v/>
      </c>
      <c r="DY139" s="9" t="str">
        <f t="shared" si="50"/>
        <v/>
      </c>
      <c r="DZ139" s="45" t="str">
        <f t="shared" si="50"/>
        <v/>
      </c>
      <c r="EA139" s="9" t="str">
        <f t="shared" si="50"/>
        <v/>
      </c>
      <c r="EB139" s="9" t="str">
        <f t="shared" si="50"/>
        <v/>
      </c>
      <c r="EC139" s="45" t="str">
        <f t="shared" si="50"/>
        <v/>
      </c>
      <c r="ED139" s="45" t="str">
        <f t="shared" si="46"/>
        <v/>
      </c>
      <c r="EE139" s="45" t="str">
        <f t="shared" si="46"/>
        <v/>
      </c>
      <c r="EF139" s="45" t="str">
        <f t="shared" si="46"/>
        <v/>
      </c>
      <c r="EG139" s="45" t="str">
        <f t="shared" si="46"/>
        <v/>
      </c>
      <c r="EH139" s="45" t="str">
        <f t="shared" si="46"/>
        <v/>
      </c>
      <c r="EI139" s="57" t="str">
        <f t="shared" si="46"/>
        <v/>
      </c>
      <c r="EJ139" s="52" t="str">
        <f t="shared" si="46"/>
        <v/>
      </c>
      <c r="EK139" s="45" t="str">
        <f t="shared" si="46"/>
        <v/>
      </c>
      <c r="EL139" s="45" t="str">
        <f t="shared" si="46"/>
        <v/>
      </c>
      <c r="EM139" s="45" t="str">
        <f t="shared" si="46"/>
        <v/>
      </c>
      <c r="EN139" s="45">
        <v>8.6999999999999997E-6</v>
      </c>
      <c r="EO139" s="45">
        <v>15</v>
      </c>
      <c r="EP139" s="45"/>
      <c r="EQ139" s="45">
        <v>0</v>
      </c>
      <c r="ER139" s="45">
        <v>100</v>
      </c>
      <c r="ES139" s="45">
        <v>8.5000000000000006E-2</v>
      </c>
      <c r="ET139" s="45">
        <v>0</v>
      </c>
      <c r="EU139" s="30">
        <v>1.75</v>
      </c>
      <c r="EV139" s="45">
        <v>-20</v>
      </c>
      <c r="EW139" s="45">
        <v>100</v>
      </c>
      <c r="EX139" s="45" t="str">
        <f t="shared" si="45"/>
        <v/>
      </c>
      <c r="EY139" s="45" t="str">
        <f t="shared" si="45"/>
        <v/>
      </c>
      <c r="EZ139" s="45"/>
      <c r="FA139" s="45" t="str">
        <f t="shared" si="38"/>
        <v/>
      </c>
      <c r="FB139" s="45" t="str">
        <f t="shared" si="38"/>
        <v/>
      </c>
      <c r="FC139" s="45" t="str">
        <f t="shared" si="38"/>
        <v/>
      </c>
      <c r="FD139" s="45" t="str">
        <f t="shared" si="36"/>
        <v/>
      </c>
      <c r="FE139" s="45" t="str">
        <f t="shared" si="36"/>
        <v/>
      </c>
      <c r="FF139" s="45" t="str">
        <f t="shared" si="36"/>
        <v/>
      </c>
      <c r="FG139" s="45" t="str">
        <f t="shared" si="36"/>
        <v/>
      </c>
      <c r="FH139" s="60" t="str">
        <f t="shared" si="36"/>
        <v/>
      </c>
      <c r="FI139" s="45" t="str">
        <f t="shared" si="36"/>
        <v/>
      </c>
      <c r="FJ139" s="9" t="str">
        <f t="shared" si="44"/>
        <v/>
      </c>
      <c r="FK139" s="61" t="str">
        <f t="shared" si="44"/>
        <v/>
      </c>
      <c r="FL139" s="92" t="str">
        <f t="shared" si="44"/>
        <v/>
      </c>
    </row>
    <row r="140" spans="1:168">
      <c r="A140" s="9">
        <v>135</v>
      </c>
      <c r="B140" s="8" t="s">
        <v>585</v>
      </c>
      <c r="C140" s="127" t="s">
        <v>2094</v>
      </c>
      <c r="D140" s="62">
        <v>60.095999999999997</v>
      </c>
      <c r="E140" s="53">
        <v>508.3</v>
      </c>
      <c r="F140" s="53">
        <v>4.76</v>
      </c>
      <c r="G140" s="66">
        <v>220</v>
      </c>
      <c r="H140" s="66">
        <v>236.81156099802999</v>
      </c>
      <c r="I140" s="68">
        <v>0.66200000000000003</v>
      </c>
      <c r="J140" s="9">
        <v>1.7</v>
      </c>
      <c r="K140" s="45"/>
      <c r="L140" s="45"/>
      <c r="M140" s="45">
        <v>-0.61399999999999999</v>
      </c>
      <c r="N140" s="152">
        <v>2</v>
      </c>
      <c r="O140" s="45">
        <v>298.14999999999998</v>
      </c>
      <c r="P140" s="45">
        <v>-5.1735711804299784</v>
      </c>
      <c r="Q140" s="45">
        <v>8.2038448491710234</v>
      </c>
      <c r="R140" s="45">
        <v>27.66735636880026</v>
      </c>
      <c r="S140" s="45">
        <v>-40</v>
      </c>
      <c r="T140" s="9">
        <v>80</v>
      </c>
      <c r="U140" s="45"/>
      <c r="V140" s="9"/>
      <c r="W140" s="9">
        <v>39.86</v>
      </c>
      <c r="X140" s="9">
        <v>355.4</v>
      </c>
      <c r="Y140" s="9">
        <v>23.585670018216135</v>
      </c>
      <c r="Z140" s="9">
        <v>3640.2</v>
      </c>
      <c r="AA140" s="45">
        <v>-53.54</v>
      </c>
      <c r="AB140" s="9">
        <v>273</v>
      </c>
      <c r="AC140" s="9">
        <v>374</v>
      </c>
      <c r="AD140" s="9">
        <v>32.428315000000005</v>
      </c>
      <c r="AE140" s="9">
        <v>188.49874</v>
      </c>
      <c r="AF140" s="45">
        <v>64.06110000000001</v>
      </c>
      <c r="AG140" s="45">
        <v>-92.616440000000026</v>
      </c>
      <c r="AH140" s="9">
        <v>0</v>
      </c>
      <c r="AI140" s="45">
        <v>10</v>
      </c>
      <c r="AJ140" s="48">
        <v>1000</v>
      </c>
      <c r="AK140" s="45">
        <v>2.3199999999999998</v>
      </c>
      <c r="AL140" s="45">
        <v>0</v>
      </c>
      <c r="AM140" s="45">
        <v>9.0098000000000003</v>
      </c>
      <c r="AN140" s="45">
        <v>-25</v>
      </c>
      <c r="AO140" s="45">
        <v>25</v>
      </c>
      <c r="AP140" s="49">
        <v>5.41</v>
      </c>
      <c r="AQ140" s="120">
        <v>184.7</v>
      </c>
      <c r="AR140" s="45"/>
      <c r="AS140" s="45"/>
      <c r="AT140" s="45"/>
      <c r="AU140" s="45"/>
      <c r="AV140" s="45"/>
      <c r="AW140" s="152">
        <v>0.1013</v>
      </c>
      <c r="AX140" s="45">
        <v>25</v>
      </c>
      <c r="AY140" s="45"/>
      <c r="AZ140" s="45"/>
      <c r="BA140" s="9"/>
      <c r="BB140" s="45"/>
      <c r="BC140" s="45"/>
      <c r="BD140" s="45"/>
      <c r="BE140" s="45"/>
      <c r="BF140" s="45"/>
      <c r="BG140" s="45">
        <v>0.153</v>
      </c>
      <c r="BH140" s="45">
        <v>-2.7999999999999998E-4</v>
      </c>
      <c r="BI140" s="45">
        <v>-20</v>
      </c>
      <c r="BJ140" s="45">
        <v>80</v>
      </c>
      <c r="BK140" s="60"/>
      <c r="BL140" s="45">
        <v>-1</v>
      </c>
      <c r="BM140" s="45">
        <v>786</v>
      </c>
      <c r="BN140" s="45">
        <v>293</v>
      </c>
      <c r="BO140" s="9">
        <v>3</v>
      </c>
      <c r="BP140" s="9">
        <v>-272.60000000000002</v>
      </c>
      <c r="BQ140" s="59">
        <v>1</v>
      </c>
      <c r="BS140" s="14" t="s">
        <v>585</v>
      </c>
      <c r="BT140" s="14" t="s">
        <v>202</v>
      </c>
      <c r="BU140" s="14" t="s">
        <v>187</v>
      </c>
      <c r="BV140" s="14" t="s">
        <v>203</v>
      </c>
      <c r="BW140" s="14" t="s">
        <v>202</v>
      </c>
      <c r="BX140" s="14" t="s">
        <v>200</v>
      </c>
      <c r="BY140" s="14" t="s">
        <v>200</v>
      </c>
      <c r="BZ140" s="14" t="s">
        <v>204</v>
      </c>
      <c r="CA140" s="158" t="s">
        <v>1951</v>
      </c>
      <c r="CB140" s="14" t="s">
        <v>196</v>
      </c>
      <c r="CC140" s="14" t="s">
        <v>202</v>
      </c>
      <c r="CD140" s="14" t="s">
        <v>75</v>
      </c>
      <c r="CE140" s="14" t="s">
        <v>196</v>
      </c>
      <c r="CF140" s="14" t="s">
        <v>75</v>
      </c>
      <c r="CG140" s="14" t="s">
        <v>191</v>
      </c>
      <c r="CH140" s="158" t="s">
        <v>206</v>
      </c>
      <c r="CI140" s="14" t="s">
        <v>196</v>
      </c>
      <c r="CJ140" s="14" t="s">
        <v>1866</v>
      </c>
      <c r="CK140" s="14" t="s">
        <v>196</v>
      </c>
      <c r="CL140" s="14" t="s">
        <v>196</v>
      </c>
      <c r="CM140" s="14" t="s">
        <v>75</v>
      </c>
      <c r="CN140" s="14" t="s">
        <v>75</v>
      </c>
      <c r="CO140" s="14" t="s">
        <v>75</v>
      </c>
      <c r="CQ140" s="1"/>
      <c r="CR140" s="1"/>
      <c r="CS140" s="1"/>
      <c r="CW140" s="9">
        <v>405</v>
      </c>
      <c r="CX140" s="8" t="s">
        <v>585</v>
      </c>
      <c r="CY140" s="62" t="s">
        <v>2094</v>
      </c>
      <c r="CZ140" s="53" t="str">
        <f t="shared" si="48"/>
        <v/>
      </c>
      <c r="DA140" s="53" t="str">
        <f t="shared" si="48"/>
        <v/>
      </c>
      <c r="DB140" s="66" t="str">
        <f t="shared" si="48"/>
        <v/>
      </c>
      <c r="DC140" s="66" t="str">
        <f t="shared" si="48"/>
        <v/>
      </c>
      <c r="DD140" s="68" t="str">
        <f t="shared" si="48"/>
        <v/>
      </c>
      <c r="DE140" s="9" t="str">
        <f t="shared" si="48"/>
        <v/>
      </c>
      <c r="DF140" s="45" t="str">
        <f t="shared" si="48"/>
        <v/>
      </c>
      <c r="DG140" s="45" t="str">
        <f t="shared" si="48"/>
        <v/>
      </c>
      <c r="DH140" s="45" t="str">
        <f t="shared" si="48"/>
        <v/>
      </c>
      <c r="DI140" s="45" t="str">
        <f t="shared" si="48"/>
        <v/>
      </c>
      <c r="DJ140" s="45" t="str">
        <f t="shared" si="48"/>
        <v/>
      </c>
      <c r="DK140" s="45" t="str">
        <f t="shared" si="47"/>
        <v/>
      </c>
      <c r="DL140" s="45" t="str">
        <f t="shared" si="55"/>
        <v/>
      </c>
      <c r="DM140" s="45" t="str">
        <f t="shared" si="56"/>
        <v/>
      </c>
      <c r="DN140" s="9" t="str">
        <f t="shared" si="57"/>
        <v/>
      </c>
      <c r="DO140" s="45" t="str">
        <f t="shared" si="58"/>
        <v/>
      </c>
      <c r="DP140" s="30" t="str">
        <f t="shared" si="59"/>
        <v/>
      </c>
      <c r="DQ140" s="9" t="str">
        <f t="shared" si="51"/>
        <v/>
      </c>
      <c r="DR140" s="9" t="str">
        <f t="shared" si="52"/>
        <v/>
      </c>
      <c r="DS140" s="9" t="str">
        <f t="shared" si="53"/>
        <v/>
      </c>
      <c r="DT140" s="9" t="str">
        <f t="shared" si="54"/>
        <v/>
      </c>
      <c r="DU140" s="45" t="str">
        <f t="shared" si="50"/>
        <v/>
      </c>
      <c r="DV140" s="9" t="str">
        <f t="shared" si="50"/>
        <v/>
      </c>
      <c r="DW140" s="9" t="str">
        <f t="shared" si="50"/>
        <v/>
      </c>
      <c r="DX140" s="9" t="str">
        <f t="shared" si="50"/>
        <v/>
      </c>
      <c r="DY140" s="9" t="str">
        <f t="shared" si="50"/>
        <v/>
      </c>
      <c r="DZ140" s="45" t="str">
        <f t="shared" si="50"/>
        <v/>
      </c>
      <c r="EA140" s="45" t="str">
        <f t="shared" si="50"/>
        <v/>
      </c>
      <c r="EB140" s="41" t="str">
        <f t="shared" si="50"/>
        <v/>
      </c>
      <c r="EC140" s="45" t="str">
        <f t="shared" si="50"/>
        <v/>
      </c>
      <c r="ED140" s="45" t="str">
        <f t="shared" si="46"/>
        <v/>
      </c>
      <c r="EE140" s="45" t="str">
        <f t="shared" si="46"/>
        <v/>
      </c>
      <c r="EF140" s="45" t="str">
        <f t="shared" si="46"/>
        <v/>
      </c>
      <c r="EG140" s="45" t="str">
        <f t="shared" si="46"/>
        <v/>
      </c>
      <c r="EH140" s="45" t="str">
        <f t="shared" si="46"/>
        <v/>
      </c>
      <c r="EI140" s="57" t="str">
        <f t="shared" si="46"/>
        <v/>
      </c>
      <c r="EJ140" s="52" t="str">
        <f t="shared" si="46"/>
        <v/>
      </c>
      <c r="EK140" s="45" t="str">
        <f t="shared" si="46"/>
        <v/>
      </c>
      <c r="EL140" s="45" t="str">
        <f t="shared" si="46"/>
        <v/>
      </c>
      <c r="EM140" s="45" t="str">
        <f t="shared" si="46"/>
        <v/>
      </c>
      <c r="EN140" s="45"/>
      <c r="EO140" s="45"/>
      <c r="EP140" s="45"/>
      <c r="EQ140" s="45"/>
      <c r="ER140" s="45"/>
      <c r="ES140" s="45">
        <v>0.1013</v>
      </c>
      <c r="ET140" s="45">
        <v>25</v>
      </c>
      <c r="EU140" s="30"/>
      <c r="EV140" s="45"/>
      <c r="EW140" s="45"/>
      <c r="EX140" s="45" t="str">
        <f t="shared" si="45"/>
        <v/>
      </c>
      <c r="EY140" s="45" t="str">
        <f t="shared" si="45"/>
        <v/>
      </c>
      <c r="EZ140" s="45"/>
      <c r="FA140" s="45" t="str">
        <f t="shared" si="38"/>
        <v/>
      </c>
      <c r="FB140" s="45" t="str">
        <f t="shared" si="38"/>
        <v/>
      </c>
      <c r="FC140" s="45" t="str">
        <f t="shared" si="38"/>
        <v/>
      </c>
      <c r="FD140" s="45" t="str">
        <f t="shared" si="36"/>
        <v/>
      </c>
      <c r="FE140" s="45" t="str">
        <f t="shared" si="36"/>
        <v/>
      </c>
      <c r="FF140" s="45" t="str">
        <f t="shared" si="36"/>
        <v/>
      </c>
      <c r="FG140" s="45" t="str">
        <f t="shared" si="36"/>
        <v/>
      </c>
      <c r="FH140" s="60" t="str">
        <f t="shared" si="36"/>
        <v/>
      </c>
      <c r="FI140" s="45" t="str">
        <f t="shared" si="36"/>
        <v/>
      </c>
      <c r="FJ140" s="9" t="str">
        <f t="shared" si="44"/>
        <v/>
      </c>
      <c r="FK140" s="61" t="str">
        <f t="shared" si="44"/>
        <v/>
      </c>
      <c r="FL140" s="92" t="str">
        <f t="shared" si="44"/>
        <v/>
      </c>
    </row>
    <row r="141" spans="1:168">
      <c r="A141" s="9">
        <v>136</v>
      </c>
      <c r="B141" s="35" t="s">
        <v>285</v>
      </c>
      <c r="C141" s="129" t="s">
        <v>2094</v>
      </c>
      <c r="D141" s="63">
        <v>60.095999999999997</v>
      </c>
      <c r="E141" s="52">
        <v>437.8</v>
      </c>
      <c r="F141" s="52">
        <v>4.39642</v>
      </c>
      <c r="G141" s="32">
        <v>221</v>
      </c>
      <c r="H141" s="32">
        <v>222.84709281192568</v>
      </c>
      <c r="I141" s="50">
        <v>0.23599999999999999</v>
      </c>
      <c r="J141" s="40">
        <v>1.2</v>
      </c>
      <c r="K141" s="56"/>
      <c r="L141" s="56"/>
      <c r="M141" s="56"/>
      <c r="N141" s="165">
        <v>0.17767905056508845</v>
      </c>
      <c r="O141" s="44">
        <v>298.14999999999998</v>
      </c>
      <c r="P141" s="44"/>
      <c r="Q141" s="44"/>
      <c r="R141" s="44"/>
      <c r="S141" s="44"/>
      <c r="T141" s="40"/>
      <c r="U141" s="44"/>
      <c r="V141" s="40"/>
      <c r="W141" s="32">
        <v>24.703300000000002</v>
      </c>
      <c r="X141" s="40">
        <v>280.5</v>
      </c>
      <c r="Y141" s="42">
        <v>18.436270018216131</v>
      </c>
      <c r="Z141" s="42">
        <v>1161.6300000000001</v>
      </c>
      <c r="AA141" s="43">
        <v>-112.4</v>
      </c>
      <c r="AB141" s="42">
        <v>205</v>
      </c>
      <c r="AC141" s="42">
        <v>310</v>
      </c>
      <c r="AD141" s="50">
        <v>18.669833000000001</v>
      </c>
      <c r="AE141" s="50">
        <v>268.55418000000003</v>
      </c>
      <c r="AF141" s="121">
        <v>-102.45589000000001</v>
      </c>
      <c r="AG141" s="50">
        <v>8.9518060000000013</v>
      </c>
      <c r="AH141" s="51"/>
      <c r="AI141" s="102">
        <v>10</v>
      </c>
      <c r="AJ141" s="102">
        <v>1500</v>
      </c>
      <c r="AK141" s="56"/>
      <c r="AL141" s="56"/>
      <c r="AM141" s="56"/>
      <c r="AN141" s="56"/>
      <c r="AO141" s="56"/>
      <c r="AP141" s="51"/>
      <c r="AQ141" s="120">
        <v>134</v>
      </c>
      <c r="AR141" s="56"/>
      <c r="AS141" s="56"/>
      <c r="AT141" s="56"/>
      <c r="AU141" s="56"/>
      <c r="AV141" s="56"/>
      <c r="AW141" s="154"/>
      <c r="AX141" s="56"/>
      <c r="AY141" s="56"/>
      <c r="AZ141" s="56"/>
      <c r="BA141" s="51"/>
      <c r="BB141" s="56"/>
      <c r="BC141" s="56"/>
      <c r="BD141" s="56"/>
      <c r="BE141" s="56"/>
      <c r="BF141" s="56"/>
      <c r="BG141" s="56"/>
      <c r="BH141" s="56"/>
      <c r="BI141" s="56"/>
      <c r="BJ141" s="56"/>
      <c r="BK141" s="56"/>
      <c r="BL141" s="56">
        <v>-100</v>
      </c>
      <c r="BM141" s="122">
        <v>700</v>
      </c>
      <c r="BN141" s="119">
        <v>293</v>
      </c>
      <c r="BO141" s="9">
        <v>3</v>
      </c>
      <c r="BP141" s="58">
        <v>-216.59351000000001</v>
      </c>
      <c r="BQ141" s="31">
        <v>1</v>
      </c>
      <c r="BS141" s="14" t="s">
        <v>285</v>
      </c>
      <c r="BT141" s="14" t="s">
        <v>564</v>
      </c>
      <c r="BU141" s="14" t="s">
        <v>1048</v>
      </c>
      <c r="BV141" s="14" t="s">
        <v>564</v>
      </c>
      <c r="BW141" s="14" t="s">
        <v>564</v>
      </c>
      <c r="BX141" s="14" t="s">
        <v>564</v>
      </c>
      <c r="BY141" s="14" t="s">
        <v>564</v>
      </c>
      <c r="BZ141" s="14" t="s">
        <v>564</v>
      </c>
      <c r="CA141" s="158" t="s">
        <v>196</v>
      </c>
      <c r="CB141" s="14" t="s">
        <v>196</v>
      </c>
      <c r="CC141" s="14" t="s">
        <v>564</v>
      </c>
      <c r="CD141" s="14" t="s">
        <v>196</v>
      </c>
      <c r="CE141" s="14" t="s">
        <v>196</v>
      </c>
      <c r="CF141" s="14" t="s">
        <v>1862</v>
      </c>
      <c r="CG141" s="14" t="s">
        <v>565</v>
      </c>
      <c r="CH141" s="158" t="s">
        <v>196</v>
      </c>
      <c r="CI141" s="14" t="s">
        <v>196</v>
      </c>
      <c r="CJ141" s="14" t="s">
        <v>1866</v>
      </c>
      <c r="CK141" s="14" t="s">
        <v>196</v>
      </c>
      <c r="CL141" s="14" t="s">
        <v>196</v>
      </c>
      <c r="CM141" s="14" t="s">
        <v>564</v>
      </c>
      <c r="CN141" s="14" t="s">
        <v>196</v>
      </c>
      <c r="CO141" s="14" t="s">
        <v>196</v>
      </c>
      <c r="CQ141" s="1"/>
      <c r="CR141" s="1"/>
      <c r="CS141" s="1"/>
      <c r="CW141" s="9">
        <v>455</v>
      </c>
      <c r="CX141" s="35" t="s">
        <v>285</v>
      </c>
      <c r="CY141" s="63" t="s">
        <v>2094</v>
      </c>
      <c r="CZ141" s="52" t="str">
        <f t="shared" si="48"/>
        <v/>
      </c>
      <c r="DA141" s="52" t="str">
        <f t="shared" si="48"/>
        <v/>
      </c>
      <c r="DB141" s="32" t="str">
        <f t="shared" si="48"/>
        <v/>
      </c>
      <c r="DC141" s="32" t="str">
        <f t="shared" si="48"/>
        <v/>
      </c>
      <c r="DD141" s="50" t="str">
        <f t="shared" si="48"/>
        <v/>
      </c>
      <c r="DE141" s="32" t="str">
        <f t="shared" si="48"/>
        <v/>
      </c>
      <c r="DF141" s="44" t="str">
        <f t="shared" si="48"/>
        <v/>
      </c>
      <c r="DG141" s="44" t="str">
        <f t="shared" si="48"/>
        <v/>
      </c>
      <c r="DH141" s="44" t="str">
        <f t="shared" si="48"/>
        <v/>
      </c>
      <c r="DI141" s="44" t="str">
        <f t="shared" si="48"/>
        <v/>
      </c>
      <c r="DJ141" s="44" t="str">
        <f t="shared" si="48"/>
        <v/>
      </c>
      <c r="DK141" s="44" t="str">
        <f t="shared" si="47"/>
        <v/>
      </c>
      <c r="DL141" s="44" t="str">
        <f t="shared" si="55"/>
        <v/>
      </c>
      <c r="DM141" s="44" t="str">
        <f t="shared" si="56"/>
        <v/>
      </c>
      <c r="DN141" s="32" t="str">
        <f t="shared" si="57"/>
        <v/>
      </c>
      <c r="DO141" s="44" t="str">
        <f t="shared" si="58"/>
        <v/>
      </c>
      <c r="DP141" s="86" t="str">
        <f t="shared" si="59"/>
        <v/>
      </c>
      <c r="DQ141" s="42" t="str">
        <f t="shared" si="51"/>
        <v/>
      </c>
      <c r="DR141" s="42" t="str">
        <f t="shared" si="52"/>
        <v/>
      </c>
      <c r="DS141" s="42" t="str">
        <f t="shared" si="53"/>
        <v/>
      </c>
      <c r="DT141" s="42" t="str">
        <f t="shared" si="54"/>
        <v/>
      </c>
      <c r="DU141" s="43" t="str">
        <f t="shared" si="50"/>
        <v/>
      </c>
      <c r="DV141" s="50" t="str">
        <f t="shared" si="50"/>
        <v/>
      </c>
      <c r="DW141" s="50" t="str">
        <f t="shared" si="50"/>
        <v/>
      </c>
      <c r="DX141" s="50" t="str">
        <f t="shared" si="50"/>
        <v/>
      </c>
      <c r="DY141" s="50" t="str">
        <f t="shared" si="50"/>
        <v/>
      </c>
      <c r="DZ141" s="56" t="str">
        <f t="shared" si="50"/>
        <v/>
      </c>
      <c r="EA141" s="71" t="str">
        <f t="shared" si="50"/>
        <v/>
      </c>
      <c r="EB141" s="71" t="str">
        <f t="shared" si="50"/>
        <v/>
      </c>
      <c r="EC141" s="56" t="str">
        <f t="shared" si="50"/>
        <v/>
      </c>
      <c r="ED141" s="56" t="str">
        <f t="shared" si="46"/>
        <v/>
      </c>
      <c r="EE141" s="56" t="str">
        <f t="shared" si="46"/>
        <v/>
      </c>
      <c r="EF141" s="56" t="str">
        <f t="shared" si="46"/>
        <v/>
      </c>
      <c r="EG141" s="56" t="str">
        <f t="shared" si="46"/>
        <v/>
      </c>
      <c r="EH141" s="56" t="str">
        <f t="shared" si="46"/>
        <v/>
      </c>
      <c r="EI141" s="56" t="str">
        <f t="shared" si="46"/>
        <v/>
      </c>
      <c r="EJ141" s="52" t="str">
        <f t="shared" si="46"/>
        <v/>
      </c>
      <c r="EK141" s="56" t="str">
        <f t="shared" si="46"/>
        <v/>
      </c>
      <c r="EL141" s="56" t="str">
        <f t="shared" si="46"/>
        <v/>
      </c>
      <c r="EM141" s="56" t="str">
        <f t="shared" si="46"/>
        <v/>
      </c>
      <c r="EN141" s="56"/>
      <c r="EO141" s="56"/>
      <c r="EP141" s="56"/>
      <c r="EQ141" s="56"/>
      <c r="ER141" s="56"/>
      <c r="ES141" s="56"/>
      <c r="ET141" s="56"/>
      <c r="EU141" s="86"/>
      <c r="EV141" s="56"/>
      <c r="EW141" s="56"/>
      <c r="EX141" s="56" t="str">
        <f t="shared" si="45"/>
        <v/>
      </c>
      <c r="EY141" s="56" t="str">
        <f t="shared" si="45"/>
        <v/>
      </c>
      <c r="EZ141" s="56"/>
      <c r="FA141" s="56" t="str">
        <f t="shared" si="38"/>
        <v/>
      </c>
      <c r="FB141" s="56" t="str">
        <f t="shared" si="38"/>
        <v/>
      </c>
      <c r="FC141" s="56" t="str">
        <f t="shared" si="38"/>
        <v/>
      </c>
      <c r="FD141" s="56" t="str">
        <f t="shared" si="36"/>
        <v/>
      </c>
      <c r="FE141" s="56" t="str">
        <f t="shared" si="36"/>
        <v/>
      </c>
      <c r="FF141" s="56" t="str">
        <f t="shared" si="36"/>
        <v/>
      </c>
      <c r="FG141" s="56" t="str">
        <f t="shared" si="36"/>
        <v/>
      </c>
      <c r="FH141" s="56" t="str">
        <f t="shared" si="36"/>
        <v/>
      </c>
      <c r="FI141" s="56" t="str">
        <f t="shared" si="36"/>
        <v/>
      </c>
      <c r="FJ141" s="31" t="str">
        <f t="shared" si="44"/>
        <v/>
      </c>
      <c r="FK141" s="90" t="str">
        <f t="shared" si="44"/>
        <v/>
      </c>
      <c r="FL141" s="94" t="str">
        <f t="shared" si="44"/>
        <v/>
      </c>
    </row>
    <row r="142" spans="1:168">
      <c r="A142" s="9">
        <v>137</v>
      </c>
      <c r="B142" s="35" t="s">
        <v>286</v>
      </c>
      <c r="C142" s="129"/>
      <c r="D142" s="63">
        <v>76.096000000000004</v>
      </c>
      <c r="E142" s="52">
        <v>497</v>
      </c>
      <c r="F142" s="52">
        <v>0</v>
      </c>
      <c r="G142" s="32"/>
      <c r="H142" s="32">
        <v>224.04933364952066</v>
      </c>
      <c r="I142" s="50"/>
      <c r="J142" s="40">
        <v>1</v>
      </c>
      <c r="K142" s="56"/>
      <c r="L142" s="56"/>
      <c r="M142" s="56"/>
      <c r="N142" s="165"/>
      <c r="O142" s="44"/>
      <c r="P142" s="44"/>
      <c r="Q142" s="44"/>
      <c r="R142" s="44"/>
      <c r="S142" s="44"/>
      <c r="T142" s="40"/>
      <c r="U142" s="44"/>
      <c r="V142" s="40"/>
      <c r="W142" s="32"/>
      <c r="X142" s="40">
        <v>315</v>
      </c>
      <c r="Y142" s="42">
        <v>20.716470018216132</v>
      </c>
      <c r="Z142" s="42">
        <v>2415.92</v>
      </c>
      <c r="AA142" s="43">
        <v>-52.58</v>
      </c>
      <c r="AB142" s="42">
        <v>270</v>
      </c>
      <c r="AC142" s="42">
        <v>315</v>
      </c>
      <c r="AD142" s="50"/>
      <c r="AE142" s="50"/>
      <c r="AF142" s="121"/>
      <c r="AG142" s="50"/>
      <c r="AH142" s="51"/>
      <c r="AI142" s="56"/>
      <c r="AJ142" s="56"/>
      <c r="AK142" s="56"/>
      <c r="AL142" s="56"/>
      <c r="AM142" s="56"/>
      <c r="AN142" s="56"/>
      <c r="AO142" s="56"/>
      <c r="AP142" s="51"/>
      <c r="AQ142" s="120">
        <v>168</v>
      </c>
      <c r="AR142" s="56"/>
      <c r="AS142" s="56"/>
      <c r="AT142" s="56"/>
      <c r="AU142" s="56"/>
      <c r="AV142" s="56"/>
      <c r="AW142" s="154"/>
      <c r="AX142" s="56"/>
      <c r="AY142" s="56"/>
      <c r="AZ142" s="56"/>
      <c r="BA142" s="51"/>
      <c r="BB142" s="56"/>
      <c r="BC142" s="56"/>
      <c r="BD142" s="56"/>
      <c r="BE142" s="56"/>
      <c r="BF142" s="56"/>
      <c r="BG142" s="56"/>
      <c r="BH142" s="56"/>
      <c r="BI142" s="56"/>
      <c r="BJ142" s="56"/>
      <c r="BK142" s="56"/>
      <c r="BL142" s="56">
        <v>-100</v>
      </c>
      <c r="BM142" s="122">
        <v>888</v>
      </c>
      <c r="BN142" s="119">
        <v>291</v>
      </c>
      <c r="BO142" s="9">
        <v>3</v>
      </c>
      <c r="BP142" s="58"/>
      <c r="BQ142" s="31">
        <v>1</v>
      </c>
      <c r="BS142" s="14" t="s">
        <v>286</v>
      </c>
      <c r="BT142" s="14" t="s">
        <v>564</v>
      </c>
      <c r="BU142" s="14" t="s">
        <v>196</v>
      </c>
      <c r="BV142" s="14" t="s">
        <v>564</v>
      </c>
      <c r="BW142" s="14" t="s">
        <v>564</v>
      </c>
      <c r="BX142" s="14" t="s">
        <v>196</v>
      </c>
      <c r="BY142" s="14" t="s">
        <v>564</v>
      </c>
      <c r="BZ142" s="14" t="s">
        <v>196</v>
      </c>
      <c r="CA142" s="158" t="s">
        <v>196</v>
      </c>
      <c r="CB142" s="14" t="s">
        <v>196</v>
      </c>
      <c r="CC142" s="14" t="s">
        <v>196</v>
      </c>
      <c r="CD142" s="14" t="s">
        <v>196</v>
      </c>
      <c r="CE142" s="14" t="s">
        <v>196</v>
      </c>
      <c r="CF142" s="14" t="s">
        <v>1862</v>
      </c>
      <c r="CG142" s="14" t="s">
        <v>565</v>
      </c>
      <c r="CH142" s="158" t="s">
        <v>196</v>
      </c>
      <c r="CI142" s="14" t="s">
        <v>196</v>
      </c>
      <c r="CJ142" s="14" t="s">
        <v>1866</v>
      </c>
      <c r="CK142" s="14" t="s">
        <v>196</v>
      </c>
      <c r="CL142" s="14" t="s">
        <v>196</v>
      </c>
      <c r="CM142" s="14" t="s">
        <v>564</v>
      </c>
      <c r="CN142" s="14" t="s">
        <v>196</v>
      </c>
      <c r="CO142" s="14" t="s">
        <v>196</v>
      </c>
      <c r="CQ142" s="1"/>
      <c r="CR142" s="1"/>
      <c r="CS142" s="1"/>
      <c r="CW142" s="9">
        <v>493</v>
      </c>
      <c r="CX142" s="35" t="s">
        <v>286</v>
      </c>
      <c r="CY142" s="63"/>
      <c r="CZ142" s="52" t="str">
        <f t="shared" si="48"/>
        <v/>
      </c>
      <c r="DA142" s="52" t="str">
        <f t="shared" si="48"/>
        <v/>
      </c>
      <c r="DB142" s="32" t="str">
        <f t="shared" si="48"/>
        <v/>
      </c>
      <c r="DC142" s="32" t="str">
        <f t="shared" si="48"/>
        <v/>
      </c>
      <c r="DD142" s="50" t="str">
        <f t="shared" si="48"/>
        <v/>
      </c>
      <c r="DE142" s="32" t="str">
        <f t="shared" si="48"/>
        <v/>
      </c>
      <c r="DF142" s="44" t="str">
        <f t="shared" si="48"/>
        <v/>
      </c>
      <c r="DG142" s="44" t="str">
        <f t="shared" si="48"/>
        <v/>
      </c>
      <c r="DH142" s="44" t="str">
        <f t="shared" si="48"/>
        <v/>
      </c>
      <c r="DI142" s="44" t="str">
        <f t="shared" si="48"/>
        <v/>
      </c>
      <c r="DJ142" s="44" t="str">
        <f t="shared" si="48"/>
        <v/>
      </c>
      <c r="DK142" s="44" t="str">
        <f t="shared" si="47"/>
        <v/>
      </c>
      <c r="DL142" s="44" t="str">
        <f t="shared" si="55"/>
        <v/>
      </c>
      <c r="DM142" s="44" t="str">
        <f t="shared" si="56"/>
        <v/>
      </c>
      <c r="DN142" s="32" t="str">
        <f t="shared" si="57"/>
        <v/>
      </c>
      <c r="DO142" s="44" t="str">
        <f t="shared" si="58"/>
        <v/>
      </c>
      <c r="DP142" s="86" t="str">
        <f t="shared" si="59"/>
        <v/>
      </c>
      <c r="DQ142" s="42" t="str">
        <f t="shared" si="51"/>
        <v/>
      </c>
      <c r="DR142" s="42" t="str">
        <f t="shared" si="52"/>
        <v/>
      </c>
      <c r="DS142" s="42" t="str">
        <f t="shared" si="53"/>
        <v/>
      </c>
      <c r="DT142" s="42" t="str">
        <f t="shared" si="54"/>
        <v/>
      </c>
      <c r="DU142" s="43" t="str">
        <f t="shared" si="50"/>
        <v/>
      </c>
      <c r="DV142" s="50" t="str">
        <f t="shared" si="50"/>
        <v/>
      </c>
      <c r="DW142" s="50" t="str">
        <f t="shared" si="50"/>
        <v/>
      </c>
      <c r="DX142" s="50" t="str">
        <f t="shared" si="50"/>
        <v/>
      </c>
      <c r="DY142" s="50" t="str">
        <f t="shared" si="50"/>
        <v/>
      </c>
      <c r="DZ142" s="56" t="str">
        <f t="shared" si="50"/>
        <v/>
      </c>
      <c r="EA142" s="51" t="str">
        <f t="shared" si="50"/>
        <v/>
      </c>
      <c r="EB142" s="51" t="str">
        <f t="shared" si="50"/>
        <v/>
      </c>
      <c r="EC142" s="56" t="str">
        <f t="shared" si="50"/>
        <v/>
      </c>
      <c r="ED142" s="56" t="str">
        <f t="shared" si="46"/>
        <v/>
      </c>
      <c r="EE142" s="56" t="str">
        <f t="shared" si="46"/>
        <v/>
      </c>
      <c r="EF142" s="56" t="str">
        <f t="shared" si="46"/>
        <v/>
      </c>
      <c r="EG142" s="56" t="str">
        <f t="shared" si="46"/>
        <v/>
      </c>
      <c r="EH142" s="56" t="str">
        <f t="shared" si="46"/>
        <v/>
      </c>
      <c r="EI142" s="56" t="str">
        <f t="shared" si="46"/>
        <v/>
      </c>
      <c r="EJ142" s="52" t="str">
        <f t="shared" si="46"/>
        <v/>
      </c>
      <c r="EK142" s="56" t="str">
        <f t="shared" si="46"/>
        <v/>
      </c>
      <c r="EL142" s="56" t="str">
        <f t="shared" si="46"/>
        <v/>
      </c>
      <c r="EM142" s="56" t="str">
        <f t="shared" si="46"/>
        <v/>
      </c>
      <c r="EN142" s="56"/>
      <c r="EO142" s="56"/>
      <c r="EP142" s="56"/>
      <c r="EQ142" s="56"/>
      <c r="ER142" s="56"/>
      <c r="ES142" s="56"/>
      <c r="ET142" s="56"/>
      <c r="EU142" s="86"/>
      <c r="EV142" s="56"/>
      <c r="EW142" s="56"/>
      <c r="EX142" s="56" t="str">
        <f t="shared" si="45"/>
        <v/>
      </c>
      <c r="EY142" s="56" t="str">
        <f t="shared" si="45"/>
        <v/>
      </c>
      <c r="EZ142" s="56"/>
      <c r="FA142" s="56" t="str">
        <f t="shared" si="38"/>
        <v/>
      </c>
      <c r="FB142" s="56" t="str">
        <f t="shared" si="38"/>
        <v/>
      </c>
      <c r="FC142" s="56" t="str">
        <f t="shared" si="38"/>
        <v/>
      </c>
      <c r="FD142" s="56" t="str">
        <f t="shared" si="36"/>
        <v/>
      </c>
      <c r="FE142" s="56" t="str">
        <f t="shared" si="36"/>
        <v/>
      </c>
      <c r="FF142" s="56" t="str">
        <f t="shared" si="36"/>
        <v/>
      </c>
      <c r="FG142" s="56" t="str">
        <f t="shared" si="36"/>
        <v/>
      </c>
      <c r="FH142" s="56" t="str">
        <f t="shared" si="36"/>
        <v/>
      </c>
      <c r="FI142" s="56" t="str">
        <f t="shared" si="36"/>
        <v/>
      </c>
      <c r="FJ142" s="31" t="str">
        <f t="shared" si="44"/>
        <v/>
      </c>
      <c r="FK142" s="90" t="str">
        <f t="shared" si="44"/>
        <v/>
      </c>
      <c r="FL142" s="94" t="str">
        <f t="shared" si="44"/>
        <v/>
      </c>
    </row>
    <row r="143" spans="1:168">
      <c r="A143" s="9">
        <v>138</v>
      </c>
      <c r="B143" s="35" t="s">
        <v>586</v>
      </c>
      <c r="C143" s="129"/>
      <c r="D143" s="63">
        <v>76.096000000000004</v>
      </c>
      <c r="E143" s="52">
        <v>625</v>
      </c>
      <c r="F143" s="52">
        <v>6.0780000000000003</v>
      </c>
      <c r="G143" s="32">
        <v>237</v>
      </c>
      <c r="H143" s="32">
        <v>206.40984604100046</v>
      </c>
      <c r="I143" s="50">
        <v>1.1562247236434577</v>
      </c>
      <c r="J143" s="40">
        <v>3.6</v>
      </c>
      <c r="K143" s="56"/>
      <c r="L143" s="56"/>
      <c r="M143" s="56"/>
      <c r="N143" s="165">
        <v>26.396864702643491</v>
      </c>
      <c r="O143" s="44">
        <v>298.14999999999998</v>
      </c>
      <c r="P143" s="44"/>
      <c r="Q143" s="44"/>
      <c r="R143" s="44"/>
      <c r="S143" s="44"/>
      <c r="T143" s="40"/>
      <c r="U143" s="44"/>
      <c r="V143" s="40"/>
      <c r="W143" s="32">
        <v>54.179780000000008</v>
      </c>
      <c r="X143" s="40">
        <v>460.5</v>
      </c>
      <c r="Y143" s="42">
        <v>25.425170018216132</v>
      </c>
      <c r="Z143" s="42">
        <v>6091.95</v>
      </c>
      <c r="AA143" s="43">
        <v>-22.46</v>
      </c>
      <c r="AB143" s="42">
        <v>357</v>
      </c>
      <c r="AC143" s="42">
        <v>483</v>
      </c>
      <c r="AD143" s="50">
        <v>0.63223700000000005</v>
      </c>
      <c r="AE143" s="50">
        <v>421.21220000000011</v>
      </c>
      <c r="AF143" s="121">
        <v>-298.15627000000006</v>
      </c>
      <c r="AG143" s="50">
        <v>89.518060000000006</v>
      </c>
      <c r="AH143" s="51"/>
      <c r="AI143" s="102">
        <v>60</v>
      </c>
      <c r="AJ143" s="102">
        <v>1500</v>
      </c>
      <c r="AK143" s="56"/>
      <c r="AL143" s="56"/>
      <c r="AM143" s="56"/>
      <c r="AN143" s="56"/>
      <c r="AO143" s="56"/>
      <c r="AP143" s="51"/>
      <c r="AQ143" s="120">
        <v>213</v>
      </c>
      <c r="AR143" s="56"/>
      <c r="AS143" s="56"/>
      <c r="AT143" s="56"/>
      <c r="AU143" s="56"/>
      <c r="AV143" s="56"/>
      <c r="AW143" s="154"/>
      <c r="AX143" s="56"/>
      <c r="AY143" s="56"/>
      <c r="AZ143" s="56"/>
      <c r="BA143" s="51"/>
      <c r="BB143" s="56"/>
      <c r="BC143" s="56"/>
      <c r="BD143" s="56"/>
      <c r="BE143" s="56"/>
      <c r="BF143" s="56"/>
      <c r="BG143" s="56"/>
      <c r="BH143" s="56"/>
      <c r="BI143" s="56"/>
      <c r="BJ143" s="56"/>
      <c r="BK143" s="56"/>
      <c r="BL143" s="56">
        <v>-100</v>
      </c>
      <c r="BM143" s="122">
        <v>1036</v>
      </c>
      <c r="BN143" s="119">
        <v>293</v>
      </c>
      <c r="BO143" s="9">
        <v>3</v>
      </c>
      <c r="BP143" s="58">
        <v>-424.26871</v>
      </c>
      <c r="BQ143" s="31">
        <v>1</v>
      </c>
      <c r="BS143" s="14" t="s">
        <v>586</v>
      </c>
      <c r="BT143" s="14" t="s">
        <v>1904</v>
      </c>
      <c r="BU143" s="14" t="s">
        <v>1048</v>
      </c>
      <c r="BV143" s="14" t="s">
        <v>564</v>
      </c>
      <c r="BW143" s="14" t="s">
        <v>564</v>
      </c>
      <c r="BX143" s="14" t="s">
        <v>564</v>
      </c>
      <c r="BY143" s="14" t="s">
        <v>564</v>
      </c>
      <c r="BZ143" s="14" t="s">
        <v>564</v>
      </c>
      <c r="CA143" s="158" t="s">
        <v>196</v>
      </c>
      <c r="CB143" s="14" t="s">
        <v>196</v>
      </c>
      <c r="CC143" s="14" t="s">
        <v>564</v>
      </c>
      <c r="CD143" s="14" t="s">
        <v>196</v>
      </c>
      <c r="CE143" s="14" t="s">
        <v>196</v>
      </c>
      <c r="CF143" s="14" t="s">
        <v>1862</v>
      </c>
      <c r="CG143" s="14" t="s">
        <v>565</v>
      </c>
      <c r="CH143" s="158" t="s">
        <v>196</v>
      </c>
      <c r="CI143" s="14" t="s">
        <v>196</v>
      </c>
      <c r="CJ143" s="14" t="s">
        <v>1866</v>
      </c>
      <c r="CK143" s="14" t="s">
        <v>196</v>
      </c>
      <c r="CL143" s="14" t="s">
        <v>196</v>
      </c>
      <c r="CM143" s="14" t="s">
        <v>564</v>
      </c>
      <c r="CN143" s="14" t="s">
        <v>196</v>
      </c>
      <c r="CO143" s="14" t="s">
        <v>196</v>
      </c>
      <c r="CQ143" s="1"/>
      <c r="CR143" s="1"/>
      <c r="CS143" s="1"/>
      <c r="CW143" s="9">
        <v>428</v>
      </c>
      <c r="CX143" s="35" t="s">
        <v>586</v>
      </c>
      <c r="CY143" s="63"/>
      <c r="CZ143" s="52" t="str">
        <f t="shared" si="48"/>
        <v/>
      </c>
      <c r="DA143" s="52" t="str">
        <f t="shared" si="48"/>
        <v/>
      </c>
      <c r="DB143" s="32" t="str">
        <f t="shared" si="48"/>
        <v/>
      </c>
      <c r="DC143" s="32" t="str">
        <f t="shared" si="48"/>
        <v/>
      </c>
      <c r="DD143" s="50" t="str">
        <f t="shared" si="48"/>
        <v/>
      </c>
      <c r="DE143" s="32" t="str">
        <f t="shared" si="48"/>
        <v/>
      </c>
      <c r="DF143" s="44" t="str">
        <f t="shared" si="48"/>
        <v/>
      </c>
      <c r="DG143" s="44" t="str">
        <f t="shared" si="48"/>
        <v/>
      </c>
      <c r="DH143" s="44" t="str">
        <f t="shared" si="48"/>
        <v/>
      </c>
      <c r="DI143" s="44" t="str">
        <f t="shared" si="48"/>
        <v/>
      </c>
      <c r="DJ143" s="44" t="str">
        <f t="shared" si="48"/>
        <v/>
      </c>
      <c r="DK143" s="44" t="str">
        <f t="shared" si="47"/>
        <v/>
      </c>
      <c r="DL143" s="44" t="str">
        <f t="shared" si="55"/>
        <v/>
      </c>
      <c r="DM143" s="44" t="str">
        <f t="shared" si="56"/>
        <v/>
      </c>
      <c r="DN143" s="32" t="str">
        <f t="shared" si="57"/>
        <v/>
      </c>
      <c r="DO143" s="44" t="str">
        <f t="shared" si="58"/>
        <v/>
      </c>
      <c r="DP143" s="86" t="str">
        <f t="shared" si="59"/>
        <v/>
      </c>
      <c r="DQ143" s="42" t="str">
        <f t="shared" si="51"/>
        <v/>
      </c>
      <c r="DR143" s="42" t="str">
        <f t="shared" si="52"/>
        <v/>
      </c>
      <c r="DS143" s="42" t="str">
        <f t="shared" si="53"/>
        <v/>
      </c>
      <c r="DT143" s="42" t="str">
        <f t="shared" si="54"/>
        <v/>
      </c>
      <c r="DU143" s="43" t="str">
        <f t="shared" si="50"/>
        <v/>
      </c>
      <c r="DV143" s="50" t="str">
        <f t="shared" si="50"/>
        <v/>
      </c>
      <c r="DW143" s="50" t="str">
        <f t="shared" si="50"/>
        <v/>
      </c>
      <c r="DX143" s="50" t="str">
        <f t="shared" si="50"/>
        <v/>
      </c>
      <c r="DY143" s="50" t="str">
        <f t="shared" si="50"/>
        <v/>
      </c>
      <c r="DZ143" s="56" t="str">
        <f t="shared" si="50"/>
        <v/>
      </c>
      <c r="EA143" s="71" t="str">
        <f t="shared" si="50"/>
        <v/>
      </c>
      <c r="EB143" s="71" t="str">
        <f t="shared" si="50"/>
        <v/>
      </c>
      <c r="EC143" s="56" t="str">
        <f t="shared" si="50"/>
        <v/>
      </c>
      <c r="ED143" s="56" t="str">
        <f t="shared" si="46"/>
        <v/>
      </c>
      <c r="EE143" s="56" t="str">
        <f t="shared" si="46"/>
        <v/>
      </c>
      <c r="EF143" s="56" t="str">
        <f t="shared" si="46"/>
        <v/>
      </c>
      <c r="EG143" s="56" t="str">
        <f t="shared" si="46"/>
        <v/>
      </c>
      <c r="EH143" s="56" t="str">
        <f t="shared" si="46"/>
        <v/>
      </c>
      <c r="EI143" s="56" t="str">
        <f t="shared" si="46"/>
        <v/>
      </c>
      <c r="EJ143" s="52" t="str">
        <f t="shared" si="46"/>
        <v/>
      </c>
      <c r="EK143" s="56" t="str">
        <f t="shared" si="46"/>
        <v/>
      </c>
      <c r="EL143" s="56" t="str">
        <f t="shared" si="46"/>
        <v/>
      </c>
      <c r="EM143" s="56" t="str">
        <f t="shared" si="46"/>
        <v/>
      </c>
      <c r="EN143" s="56"/>
      <c r="EO143" s="56"/>
      <c r="EP143" s="56"/>
      <c r="EQ143" s="56"/>
      <c r="ER143" s="56"/>
      <c r="ES143" s="56"/>
      <c r="ET143" s="56"/>
      <c r="EU143" s="86"/>
      <c r="EV143" s="56"/>
      <c r="EW143" s="56"/>
      <c r="EX143" s="56" t="str">
        <f t="shared" si="45"/>
        <v/>
      </c>
      <c r="EY143" s="56" t="str">
        <f t="shared" si="45"/>
        <v/>
      </c>
      <c r="EZ143" s="56"/>
      <c r="FA143" s="56" t="str">
        <f t="shared" si="38"/>
        <v/>
      </c>
      <c r="FB143" s="56" t="str">
        <f t="shared" si="38"/>
        <v/>
      </c>
      <c r="FC143" s="56" t="str">
        <f t="shared" si="38"/>
        <v/>
      </c>
      <c r="FD143" s="56" t="str">
        <f t="shared" si="36"/>
        <v/>
      </c>
      <c r="FE143" s="56" t="str">
        <f t="shared" si="36"/>
        <v/>
      </c>
      <c r="FF143" s="56" t="str">
        <f t="shared" si="36"/>
        <v/>
      </c>
      <c r="FG143" s="56" t="str">
        <f t="shared" si="36"/>
        <v/>
      </c>
      <c r="FH143" s="56" t="str">
        <f t="shared" si="36"/>
        <v/>
      </c>
      <c r="FI143" s="56" t="str">
        <f t="shared" si="36"/>
        <v/>
      </c>
      <c r="FJ143" s="31" t="str">
        <f t="shared" si="44"/>
        <v/>
      </c>
      <c r="FK143" s="90" t="str">
        <f t="shared" si="44"/>
        <v/>
      </c>
      <c r="FL143" s="94" t="str">
        <f t="shared" si="44"/>
        <v/>
      </c>
    </row>
    <row r="144" spans="1:168">
      <c r="A144" s="9">
        <v>139</v>
      </c>
      <c r="B144" s="35" t="s">
        <v>587</v>
      </c>
      <c r="C144" s="129"/>
      <c r="D144" s="63">
        <v>76.096000000000004</v>
      </c>
      <c r="E144" s="52">
        <v>658</v>
      </c>
      <c r="F144" s="52">
        <v>5.9767000000000001</v>
      </c>
      <c r="G144" s="32">
        <v>241</v>
      </c>
      <c r="H144" s="32">
        <v>205.87648667079776</v>
      </c>
      <c r="I144" s="50">
        <v>1.1981040663078049</v>
      </c>
      <c r="J144" s="40">
        <v>3.7</v>
      </c>
      <c r="K144" s="56"/>
      <c r="L144" s="56"/>
      <c r="M144" s="56"/>
      <c r="N144" s="165">
        <v>42.550956470870219</v>
      </c>
      <c r="O144" s="44">
        <v>298.14999999999998</v>
      </c>
      <c r="P144" s="44"/>
      <c r="Q144" s="44"/>
      <c r="R144" s="44"/>
      <c r="S144" s="44"/>
      <c r="T144" s="40"/>
      <c r="U144" s="44"/>
      <c r="V144" s="40"/>
      <c r="W144" s="32">
        <v>56.52450000000001</v>
      </c>
      <c r="X144" s="40">
        <v>487.6</v>
      </c>
      <c r="Y144" s="42">
        <v>22.184470018216132</v>
      </c>
      <c r="Z144" s="42">
        <v>3888.84</v>
      </c>
      <c r="AA144" s="43">
        <v>-123.2</v>
      </c>
      <c r="AB144" s="42">
        <v>380</v>
      </c>
      <c r="AC144" s="42">
        <v>525</v>
      </c>
      <c r="AD144" s="50">
        <v>8.2693250000000003</v>
      </c>
      <c r="AE144" s="50">
        <v>367.57673000000005</v>
      </c>
      <c r="AF144" s="121">
        <v>-216.17481000000004</v>
      </c>
      <c r="AG144" s="50">
        <v>50.537090000000006</v>
      </c>
      <c r="AH144" s="51"/>
      <c r="AI144" s="102">
        <v>40</v>
      </c>
      <c r="AJ144" s="102">
        <v>1500</v>
      </c>
      <c r="AK144" s="56"/>
      <c r="AL144" s="56"/>
      <c r="AM144" s="56"/>
      <c r="AN144" s="56"/>
      <c r="AO144" s="56"/>
      <c r="AP144" s="51"/>
      <c r="AQ144" s="120">
        <v>246.4</v>
      </c>
      <c r="AR144" s="56"/>
      <c r="AS144" s="56"/>
      <c r="AT144" s="56"/>
      <c r="AU144" s="56"/>
      <c r="AV144" s="56"/>
      <c r="AW144" s="154"/>
      <c r="AX144" s="56"/>
      <c r="AY144" s="56"/>
      <c r="AZ144" s="56"/>
      <c r="BA144" s="51"/>
      <c r="BB144" s="56"/>
      <c r="BC144" s="56"/>
      <c r="BD144" s="56"/>
      <c r="BE144" s="56"/>
      <c r="BF144" s="56"/>
      <c r="BG144" s="56"/>
      <c r="BH144" s="56"/>
      <c r="BI144" s="56"/>
      <c r="BJ144" s="56"/>
      <c r="BK144" s="56"/>
      <c r="BL144" s="56">
        <v>-100</v>
      </c>
      <c r="BM144" s="122">
        <v>1053</v>
      </c>
      <c r="BN144" s="119">
        <v>293</v>
      </c>
      <c r="BO144" s="9">
        <v>3</v>
      </c>
      <c r="BP144" s="58">
        <v>-409.11176999999998</v>
      </c>
      <c r="BQ144" s="31">
        <v>1</v>
      </c>
      <c r="BS144" s="14" t="s">
        <v>587</v>
      </c>
      <c r="BT144" s="14" t="s">
        <v>1904</v>
      </c>
      <c r="BU144" s="14" t="s">
        <v>1048</v>
      </c>
      <c r="BV144" s="14" t="s">
        <v>564</v>
      </c>
      <c r="BW144" s="14" t="s">
        <v>564</v>
      </c>
      <c r="BX144" s="14" t="s">
        <v>564</v>
      </c>
      <c r="BY144" s="14" t="s">
        <v>564</v>
      </c>
      <c r="BZ144" s="14" t="s">
        <v>564</v>
      </c>
      <c r="CA144" s="158" t="s">
        <v>196</v>
      </c>
      <c r="CB144" s="14" t="s">
        <v>196</v>
      </c>
      <c r="CC144" s="14" t="s">
        <v>564</v>
      </c>
      <c r="CD144" s="14" t="s">
        <v>196</v>
      </c>
      <c r="CE144" s="14" t="s">
        <v>196</v>
      </c>
      <c r="CF144" s="14" t="s">
        <v>1862</v>
      </c>
      <c r="CG144" s="14" t="s">
        <v>565</v>
      </c>
      <c r="CH144" s="158" t="s">
        <v>196</v>
      </c>
      <c r="CI144" s="14" t="s">
        <v>196</v>
      </c>
      <c r="CJ144" s="14" t="s">
        <v>1866</v>
      </c>
      <c r="CK144" s="14" t="s">
        <v>196</v>
      </c>
      <c r="CL144" s="14" t="s">
        <v>196</v>
      </c>
      <c r="CM144" s="14" t="s">
        <v>564</v>
      </c>
      <c r="CN144" s="14" t="s">
        <v>196</v>
      </c>
      <c r="CO144" s="14" t="s">
        <v>196</v>
      </c>
      <c r="CQ144" s="1"/>
      <c r="CR144" s="1"/>
      <c r="CS144" s="1"/>
      <c r="CW144" s="9">
        <v>429</v>
      </c>
      <c r="CX144" s="35" t="s">
        <v>587</v>
      </c>
      <c r="CY144" s="63"/>
      <c r="CZ144" s="52" t="str">
        <f t="shared" si="48"/>
        <v/>
      </c>
      <c r="DA144" s="52" t="str">
        <f t="shared" si="48"/>
        <v/>
      </c>
      <c r="DB144" s="32" t="str">
        <f t="shared" si="48"/>
        <v/>
      </c>
      <c r="DC144" s="32" t="str">
        <f t="shared" si="48"/>
        <v/>
      </c>
      <c r="DD144" s="50" t="str">
        <f t="shared" si="48"/>
        <v/>
      </c>
      <c r="DE144" s="32" t="str">
        <f t="shared" si="48"/>
        <v/>
      </c>
      <c r="DF144" s="44" t="str">
        <f t="shared" si="48"/>
        <v/>
      </c>
      <c r="DG144" s="44" t="str">
        <f t="shared" si="48"/>
        <v/>
      </c>
      <c r="DH144" s="44" t="str">
        <f t="shared" si="48"/>
        <v/>
      </c>
      <c r="DI144" s="44" t="str">
        <f t="shared" si="48"/>
        <v/>
      </c>
      <c r="DJ144" s="44" t="str">
        <f t="shared" si="48"/>
        <v/>
      </c>
      <c r="DK144" s="44" t="str">
        <f t="shared" si="47"/>
        <v/>
      </c>
      <c r="DL144" s="44" t="str">
        <f t="shared" si="55"/>
        <v/>
      </c>
      <c r="DM144" s="44" t="str">
        <f t="shared" si="56"/>
        <v/>
      </c>
      <c r="DN144" s="32" t="str">
        <f t="shared" si="57"/>
        <v/>
      </c>
      <c r="DO144" s="44" t="str">
        <f t="shared" si="58"/>
        <v/>
      </c>
      <c r="DP144" s="86" t="str">
        <f t="shared" si="59"/>
        <v/>
      </c>
      <c r="DQ144" s="42" t="str">
        <f t="shared" si="51"/>
        <v/>
      </c>
      <c r="DR144" s="42" t="str">
        <f t="shared" si="52"/>
        <v/>
      </c>
      <c r="DS144" s="42" t="str">
        <f t="shared" si="53"/>
        <v/>
      </c>
      <c r="DT144" s="42" t="str">
        <f t="shared" si="54"/>
        <v/>
      </c>
      <c r="DU144" s="43" t="str">
        <f t="shared" si="50"/>
        <v/>
      </c>
      <c r="DV144" s="50" t="str">
        <f t="shared" si="50"/>
        <v/>
      </c>
      <c r="DW144" s="50" t="str">
        <f t="shared" si="50"/>
        <v/>
      </c>
      <c r="DX144" s="50" t="str">
        <f t="shared" si="50"/>
        <v/>
      </c>
      <c r="DY144" s="50" t="str">
        <f t="shared" si="50"/>
        <v/>
      </c>
      <c r="DZ144" s="56" t="str">
        <f t="shared" si="50"/>
        <v/>
      </c>
      <c r="EA144" s="71" t="str">
        <f t="shared" si="50"/>
        <v/>
      </c>
      <c r="EB144" s="71" t="str">
        <f t="shared" si="50"/>
        <v/>
      </c>
      <c r="EC144" s="56" t="str">
        <f t="shared" si="50"/>
        <v/>
      </c>
      <c r="ED144" s="56" t="str">
        <f t="shared" si="46"/>
        <v/>
      </c>
      <c r="EE144" s="56" t="str">
        <f t="shared" si="46"/>
        <v/>
      </c>
      <c r="EF144" s="56" t="str">
        <f t="shared" si="46"/>
        <v/>
      </c>
      <c r="EG144" s="56" t="str">
        <f t="shared" si="46"/>
        <v/>
      </c>
      <c r="EH144" s="56" t="str">
        <f t="shared" si="46"/>
        <v/>
      </c>
      <c r="EI144" s="56" t="str">
        <f t="shared" si="46"/>
        <v/>
      </c>
      <c r="EJ144" s="52" t="str">
        <f t="shared" si="46"/>
        <v/>
      </c>
      <c r="EK144" s="56" t="str">
        <f t="shared" si="46"/>
        <v/>
      </c>
      <c r="EL144" s="56" t="str">
        <f t="shared" si="46"/>
        <v/>
      </c>
      <c r="EM144" s="56" t="str">
        <f t="shared" si="46"/>
        <v/>
      </c>
      <c r="EN144" s="56"/>
      <c r="EO144" s="56"/>
      <c r="EP144" s="56"/>
      <c r="EQ144" s="56"/>
      <c r="ER144" s="56"/>
      <c r="ES144" s="56"/>
      <c r="ET144" s="56"/>
      <c r="EU144" s="86"/>
      <c r="EV144" s="56"/>
      <c r="EW144" s="56"/>
      <c r="EX144" s="56" t="str">
        <f t="shared" si="45"/>
        <v/>
      </c>
      <c r="EY144" s="56" t="str">
        <f t="shared" si="45"/>
        <v/>
      </c>
      <c r="EZ144" s="56"/>
      <c r="FA144" s="56" t="str">
        <f t="shared" si="38"/>
        <v/>
      </c>
      <c r="FB144" s="56" t="str">
        <f t="shared" si="38"/>
        <v/>
      </c>
      <c r="FC144" s="56" t="str">
        <f t="shared" si="38"/>
        <v/>
      </c>
      <c r="FD144" s="56" t="str">
        <f t="shared" si="36"/>
        <v/>
      </c>
      <c r="FE144" s="56" t="str">
        <f t="shared" si="36"/>
        <v/>
      </c>
      <c r="FF144" s="56" t="str">
        <f t="shared" si="36"/>
        <v/>
      </c>
      <c r="FG144" s="56" t="str">
        <f t="shared" si="36"/>
        <v/>
      </c>
      <c r="FH144" s="56" t="str">
        <f t="shared" si="36"/>
        <v/>
      </c>
      <c r="FI144" s="56" t="str">
        <f t="shared" si="36"/>
        <v/>
      </c>
      <c r="FJ144" s="31" t="str">
        <f t="shared" si="44"/>
        <v/>
      </c>
      <c r="FK144" s="90" t="str">
        <f t="shared" si="44"/>
        <v/>
      </c>
      <c r="FL144" s="94" t="str">
        <f t="shared" si="44"/>
        <v/>
      </c>
    </row>
    <row r="145" spans="1:168">
      <c r="A145" s="9">
        <v>140</v>
      </c>
      <c r="B145" s="35" t="s">
        <v>588</v>
      </c>
      <c r="C145" s="129"/>
      <c r="D145" s="63">
        <v>92.094999999999999</v>
      </c>
      <c r="E145" s="52">
        <v>726</v>
      </c>
      <c r="F145" s="52">
        <v>6.6858000000000004</v>
      </c>
      <c r="G145" s="32">
        <v>255</v>
      </c>
      <c r="H145" s="32">
        <v>213.03721022987901</v>
      </c>
      <c r="I145" s="50">
        <v>1.7576046288452531</v>
      </c>
      <c r="J145" s="40">
        <v>3</v>
      </c>
      <c r="K145" s="56"/>
      <c r="L145" s="56"/>
      <c r="M145" s="56"/>
      <c r="N145" s="165">
        <v>952.4978840449254</v>
      </c>
      <c r="O145" s="44">
        <v>298.14999999999998</v>
      </c>
      <c r="P145" s="44"/>
      <c r="Q145" s="44"/>
      <c r="R145" s="44"/>
      <c r="S145" s="44">
        <v>0</v>
      </c>
      <c r="T145" s="40">
        <v>30</v>
      </c>
      <c r="U145" s="44"/>
      <c r="V145" s="40"/>
      <c r="W145" s="32">
        <v>61.130200000000002</v>
      </c>
      <c r="X145" s="40">
        <v>563</v>
      </c>
      <c r="Y145" s="42">
        <v>22.131970018216133</v>
      </c>
      <c r="Z145" s="42">
        <v>4487.04</v>
      </c>
      <c r="AA145" s="43">
        <v>-140.19999999999999</v>
      </c>
      <c r="AB145" s="42">
        <v>440</v>
      </c>
      <c r="AC145" s="42">
        <v>600</v>
      </c>
      <c r="AD145" s="50">
        <v>8.4242439999999998</v>
      </c>
      <c r="AE145" s="50">
        <v>444.24070000000006</v>
      </c>
      <c r="AF145" s="121">
        <v>-315.90915000000007</v>
      </c>
      <c r="AG145" s="50">
        <v>93.788800000000009</v>
      </c>
      <c r="AH145" s="51"/>
      <c r="AI145" s="102">
        <v>40</v>
      </c>
      <c r="AJ145" s="102">
        <v>1300</v>
      </c>
      <c r="AK145" s="56"/>
      <c r="AL145" s="56"/>
      <c r="AM145" s="56"/>
      <c r="AN145" s="56"/>
      <c r="AO145" s="56"/>
      <c r="AP145" s="51"/>
      <c r="AQ145" s="120">
        <v>291</v>
      </c>
      <c r="AR145" s="56"/>
      <c r="AS145" s="56"/>
      <c r="AT145" s="56"/>
      <c r="AU145" s="56"/>
      <c r="AV145" s="56"/>
      <c r="AW145" s="154"/>
      <c r="AX145" s="56"/>
      <c r="AY145" s="56"/>
      <c r="AZ145" s="56"/>
      <c r="BA145" s="51"/>
      <c r="BB145" s="56"/>
      <c r="BC145" s="56"/>
      <c r="BD145" s="56"/>
      <c r="BE145" s="56"/>
      <c r="BF145" s="56"/>
      <c r="BG145" s="56"/>
      <c r="BH145" s="56"/>
      <c r="BI145" s="56"/>
      <c r="BJ145" s="56"/>
      <c r="BK145" s="56"/>
      <c r="BL145" s="56">
        <v>-100</v>
      </c>
      <c r="BM145" s="122">
        <v>1261</v>
      </c>
      <c r="BN145" s="119">
        <v>293</v>
      </c>
      <c r="BO145" s="9">
        <v>3</v>
      </c>
      <c r="BP145" s="58">
        <v>-585.34260000000006</v>
      </c>
      <c r="BQ145" s="31">
        <v>1</v>
      </c>
      <c r="BS145" s="14" t="s">
        <v>588</v>
      </c>
      <c r="BT145" s="14" t="s">
        <v>1904</v>
      </c>
      <c r="BU145" s="14" t="s">
        <v>1048</v>
      </c>
      <c r="BV145" s="14" t="s">
        <v>564</v>
      </c>
      <c r="BW145" s="14" t="s">
        <v>564</v>
      </c>
      <c r="BX145" s="14" t="s">
        <v>564</v>
      </c>
      <c r="BY145" s="14" t="s">
        <v>564</v>
      </c>
      <c r="BZ145" s="14" t="s">
        <v>564</v>
      </c>
      <c r="CA145" s="158" t="s">
        <v>1951</v>
      </c>
      <c r="CB145" s="14" t="s">
        <v>196</v>
      </c>
      <c r="CC145" s="14" t="s">
        <v>564</v>
      </c>
      <c r="CD145" s="14" t="s">
        <v>196</v>
      </c>
      <c r="CE145" s="14" t="s">
        <v>196</v>
      </c>
      <c r="CF145" s="14" t="s">
        <v>1862</v>
      </c>
      <c r="CG145" s="14" t="s">
        <v>565</v>
      </c>
      <c r="CH145" s="158" t="s">
        <v>196</v>
      </c>
      <c r="CI145" s="14" t="s">
        <v>196</v>
      </c>
      <c r="CJ145" s="14" t="s">
        <v>1866</v>
      </c>
      <c r="CK145" s="14" t="s">
        <v>196</v>
      </c>
      <c r="CL145" s="14" t="s">
        <v>196</v>
      </c>
      <c r="CM145" s="14" t="s">
        <v>564</v>
      </c>
      <c r="CN145" s="14" t="s">
        <v>196</v>
      </c>
      <c r="CO145" s="14" t="s">
        <v>196</v>
      </c>
      <c r="CQ145" s="1"/>
      <c r="CR145" s="1"/>
      <c r="CS145" s="1"/>
      <c r="CW145" s="9">
        <v>453</v>
      </c>
      <c r="CX145" s="35" t="s">
        <v>588</v>
      </c>
      <c r="CY145" s="63"/>
      <c r="CZ145" s="52" t="str">
        <f t="shared" si="48"/>
        <v/>
      </c>
      <c r="DA145" s="52" t="str">
        <f t="shared" si="48"/>
        <v/>
      </c>
      <c r="DB145" s="32" t="str">
        <f t="shared" si="48"/>
        <v/>
      </c>
      <c r="DC145" s="32" t="str">
        <f t="shared" si="48"/>
        <v/>
      </c>
      <c r="DD145" s="50" t="str">
        <f t="shared" si="48"/>
        <v/>
      </c>
      <c r="DE145" s="32" t="str">
        <f t="shared" si="48"/>
        <v/>
      </c>
      <c r="DF145" s="44" t="str">
        <f t="shared" si="48"/>
        <v/>
      </c>
      <c r="DG145" s="44" t="str">
        <f t="shared" si="48"/>
        <v/>
      </c>
      <c r="DH145" s="44" t="str">
        <f t="shared" si="48"/>
        <v/>
      </c>
      <c r="DI145" s="44" t="str">
        <f t="shared" si="48"/>
        <v/>
      </c>
      <c r="DJ145" s="44" t="str">
        <f t="shared" si="48"/>
        <v/>
      </c>
      <c r="DK145" s="44" t="str">
        <f t="shared" si="47"/>
        <v/>
      </c>
      <c r="DL145" s="44" t="str">
        <f t="shared" si="55"/>
        <v/>
      </c>
      <c r="DM145" s="44" t="str">
        <f t="shared" si="56"/>
        <v/>
      </c>
      <c r="DN145" s="32" t="str">
        <f t="shared" si="57"/>
        <v/>
      </c>
      <c r="DO145" s="44" t="str">
        <f t="shared" si="58"/>
        <v/>
      </c>
      <c r="DP145" s="86" t="str">
        <f t="shared" si="59"/>
        <v/>
      </c>
      <c r="DQ145" s="42" t="str">
        <f t="shared" si="51"/>
        <v/>
      </c>
      <c r="DR145" s="42" t="str">
        <f t="shared" si="52"/>
        <v/>
      </c>
      <c r="DS145" s="42" t="str">
        <f t="shared" si="53"/>
        <v/>
      </c>
      <c r="DT145" s="42" t="str">
        <f t="shared" si="54"/>
        <v/>
      </c>
      <c r="DU145" s="43" t="str">
        <f t="shared" si="50"/>
        <v/>
      </c>
      <c r="DV145" s="50" t="str">
        <f t="shared" si="50"/>
        <v/>
      </c>
      <c r="DW145" s="50" t="str">
        <f t="shared" si="50"/>
        <v/>
      </c>
      <c r="DX145" s="50" t="str">
        <f t="shared" si="50"/>
        <v/>
      </c>
      <c r="DY145" s="50" t="str">
        <f t="shared" si="50"/>
        <v/>
      </c>
      <c r="DZ145" s="56" t="str">
        <f t="shared" si="50"/>
        <v/>
      </c>
      <c r="EA145" s="71" t="str">
        <f t="shared" si="50"/>
        <v/>
      </c>
      <c r="EB145" s="71" t="str">
        <f t="shared" si="50"/>
        <v/>
      </c>
      <c r="EC145" s="56" t="str">
        <f t="shared" si="50"/>
        <v/>
      </c>
      <c r="ED145" s="56" t="str">
        <f t="shared" si="46"/>
        <v/>
      </c>
      <c r="EE145" s="56" t="str">
        <f t="shared" si="46"/>
        <v/>
      </c>
      <c r="EF145" s="56" t="str">
        <f t="shared" si="46"/>
        <v/>
      </c>
      <c r="EG145" s="56" t="str">
        <f t="shared" si="46"/>
        <v/>
      </c>
      <c r="EH145" s="56" t="str">
        <f t="shared" si="46"/>
        <v/>
      </c>
      <c r="EI145" s="56" t="str">
        <f t="shared" si="46"/>
        <v/>
      </c>
      <c r="EJ145" s="52" t="str">
        <f t="shared" si="46"/>
        <v/>
      </c>
      <c r="EK145" s="56" t="str">
        <f t="shared" si="46"/>
        <v/>
      </c>
      <c r="EL145" s="56" t="str">
        <f t="shared" si="46"/>
        <v/>
      </c>
      <c r="EM145" s="56" t="str">
        <f t="shared" si="46"/>
        <v/>
      </c>
      <c r="EN145" s="56"/>
      <c r="EO145" s="56"/>
      <c r="EP145" s="56"/>
      <c r="EQ145" s="56"/>
      <c r="ER145" s="56"/>
      <c r="ES145" s="56"/>
      <c r="ET145" s="56"/>
      <c r="EU145" s="86"/>
      <c r="EV145" s="56"/>
      <c r="EW145" s="56"/>
      <c r="EX145" s="56" t="str">
        <f t="shared" si="45"/>
        <v/>
      </c>
      <c r="EY145" s="56" t="str">
        <f t="shared" si="45"/>
        <v/>
      </c>
      <c r="EZ145" s="56"/>
      <c r="FA145" s="56" t="str">
        <f t="shared" si="38"/>
        <v/>
      </c>
      <c r="FB145" s="56" t="str">
        <f t="shared" si="38"/>
        <v/>
      </c>
      <c r="FC145" s="56" t="str">
        <f t="shared" si="38"/>
        <v/>
      </c>
      <c r="FD145" s="56" t="str">
        <f t="shared" si="36"/>
        <v/>
      </c>
      <c r="FE145" s="56" t="str">
        <f t="shared" si="36"/>
        <v/>
      </c>
      <c r="FF145" s="56" t="str">
        <f t="shared" si="36"/>
        <v/>
      </c>
      <c r="FG145" s="56" t="str">
        <f t="shared" si="36"/>
        <v/>
      </c>
      <c r="FH145" s="56" t="str">
        <f t="shared" si="36"/>
        <v/>
      </c>
      <c r="FI145" s="56" t="str">
        <f t="shared" si="36"/>
        <v/>
      </c>
      <c r="FJ145" s="31" t="str">
        <f t="shared" si="44"/>
        <v/>
      </c>
      <c r="FK145" s="90" t="str">
        <f t="shared" si="44"/>
        <v/>
      </c>
      <c r="FL145" s="94" t="str">
        <f t="shared" si="44"/>
        <v/>
      </c>
    </row>
    <row r="146" spans="1:168">
      <c r="A146" s="9">
        <v>141</v>
      </c>
      <c r="B146" s="35" t="s">
        <v>647</v>
      </c>
      <c r="C146" s="129"/>
      <c r="D146" s="63">
        <v>76.156999999999996</v>
      </c>
      <c r="E146" s="52">
        <v>533</v>
      </c>
      <c r="F146" s="52">
        <v>4.2545999999999999</v>
      </c>
      <c r="G146" s="32"/>
      <c r="H146" s="32">
        <v>243.43163438880805</v>
      </c>
      <c r="I146" s="50">
        <v>0.21572253417167217</v>
      </c>
      <c r="J146" s="40"/>
      <c r="K146" s="56"/>
      <c r="L146" s="56"/>
      <c r="M146" s="56"/>
      <c r="N146" s="165"/>
      <c r="O146" s="44"/>
      <c r="P146" s="44"/>
      <c r="Q146" s="44"/>
      <c r="R146" s="44"/>
      <c r="S146" s="44"/>
      <c r="T146" s="40"/>
      <c r="U146" s="44"/>
      <c r="V146" s="40"/>
      <c r="W146" s="32">
        <v>29.518350000000002</v>
      </c>
      <c r="X146" s="40">
        <v>339.8</v>
      </c>
      <c r="Y146" s="42">
        <v>20.869270018216131</v>
      </c>
      <c r="Z146" s="42">
        <v>2722.95</v>
      </c>
      <c r="AA146" s="43">
        <v>-48.37</v>
      </c>
      <c r="AB146" s="42">
        <v>250</v>
      </c>
      <c r="AC146" s="42">
        <v>360</v>
      </c>
      <c r="AD146" s="50">
        <v>19.528168000000001</v>
      </c>
      <c r="AE146" s="50">
        <v>289.07048000000003</v>
      </c>
      <c r="AF146" s="121">
        <v>-120.92056000000001</v>
      </c>
      <c r="AG146" s="50">
        <v>12.866651000000001</v>
      </c>
      <c r="AH146" s="51"/>
      <c r="AI146" s="102">
        <v>10</v>
      </c>
      <c r="AJ146" s="102">
        <v>1500</v>
      </c>
      <c r="AK146" s="56"/>
      <c r="AL146" s="56"/>
      <c r="AM146" s="56"/>
      <c r="AN146" s="56"/>
      <c r="AO146" s="56"/>
      <c r="AP146" s="51"/>
      <c r="AQ146" s="120">
        <v>167.2</v>
      </c>
      <c r="AR146" s="56"/>
      <c r="AS146" s="56"/>
      <c r="AT146" s="56"/>
      <c r="AU146" s="56"/>
      <c r="AV146" s="56"/>
      <c r="AW146" s="154"/>
      <c r="AX146" s="56"/>
      <c r="AY146" s="56"/>
      <c r="AZ146" s="56"/>
      <c r="BA146" s="51"/>
      <c r="BB146" s="56"/>
      <c r="BC146" s="56"/>
      <c r="BD146" s="56"/>
      <c r="BE146" s="56"/>
      <c r="BF146" s="56"/>
      <c r="BG146" s="56"/>
      <c r="BH146" s="56"/>
      <c r="BI146" s="56"/>
      <c r="BJ146" s="56"/>
      <c r="BK146" s="56"/>
      <c r="BL146" s="56">
        <v>-100</v>
      </c>
      <c r="BM146" s="122">
        <v>837</v>
      </c>
      <c r="BN146" s="119">
        <v>293</v>
      </c>
      <c r="BO146" s="9">
        <v>3</v>
      </c>
      <c r="BP146" s="58">
        <v>-59.664750000000005</v>
      </c>
      <c r="BQ146" s="31">
        <v>1</v>
      </c>
      <c r="BS146" s="14" t="s">
        <v>647</v>
      </c>
      <c r="BT146" s="14" t="s">
        <v>1904</v>
      </c>
      <c r="BU146" s="14" t="s">
        <v>196</v>
      </c>
      <c r="BV146" s="14" t="s">
        <v>564</v>
      </c>
      <c r="BW146" s="14" t="s">
        <v>564</v>
      </c>
      <c r="BX146" s="14" t="s">
        <v>564</v>
      </c>
      <c r="BY146" s="14" t="s">
        <v>564</v>
      </c>
      <c r="BZ146" s="14" t="s">
        <v>196</v>
      </c>
      <c r="CA146" s="158" t="s">
        <v>196</v>
      </c>
      <c r="CB146" s="14" t="s">
        <v>196</v>
      </c>
      <c r="CC146" s="14" t="s">
        <v>564</v>
      </c>
      <c r="CD146" s="14" t="s">
        <v>196</v>
      </c>
      <c r="CE146" s="14" t="s">
        <v>196</v>
      </c>
      <c r="CF146" s="14" t="s">
        <v>1862</v>
      </c>
      <c r="CG146" s="14" t="s">
        <v>565</v>
      </c>
      <c r="CH146" s="158" t="s">
        <v>196</v>
      </c>
      <c r="CI146" s="14" t="s">
        <v>196</v>
      </c>
      <c r="CJ146" s="14" t="s">
        <v>1870</v>
      </c>
      <c r="CK146" s="14" t="s">
        <v>196</v>
      </c>
      <c r="CL146" s="14" t="s">
        <v>196</v>
      </c>
      <c r="CM146" s="14" t="s">
        <v>564</v>
      </c>
      <c r="CN146" s="14" t="s">
        <v>196</v>
      </c>
      <c r="CO146" s="14" t="s">
        <v>196</v>
      </c>
      <c r="CQ146" s="1"/>
      <c r="CR146" s="1"/>
      <c r="CS146" s="1"/>
      <c r="CW146" s="77">
        <v>705</v>
      </c>
      <c r="CX146" s="35" t="s">
        <v>647</v>
      </c>
      <c r="CY146" s="63"/>
      <c r="CZ146" s="52" t="str">
        <f t="shared" si="48"/>
        <v/>
      </c>
      <c r="DA146" s="52" t="str">
        <f t="shared" si="48"/>
        <v/>
      </c>
      <c r="DB146" s="32" t="str">
        <f t="shared" ref="DB146:DQ167" si="60">IF(ISBLANK(F146),"",IF(ISNUMBER(F146),"","not_empty"))</f>
        <v/>
      </c>
      <c r="DC146" s="32" t="str">
        <f t="shared" si="60"/>
        <v/>
      </c>
      <c r="DD146" s="50" t="str">
        <f t="shared" si="60"/>
        <v/>
      </c>
      <c r="DE146" s="32" t="str">
        <f t="shared" si="60"/>
        <v/>
      </c>
      <c r="DF146" s="44" t="str">
        <f t="shared" si="60"/>
        <v/>
      </c>
      <c r="DG146" s="44" t="str">
        <f t="shared" si="60"/>
        <v/>
      </c>
      <c r="DH146" s="44" t="str">
        <f t="shared" si="60"/>
        <v/>
      </c>
      <c r="DI146" s="44" t="str">
        <f t="shared" si="60"/>
        <v/>
      </c>
      <c r="DJ146" s="44" t="str">
        <f t="shared" si="60"/>
        <v/>
      </c>
      <c r="DK146" s="44" t="str">
        <f t="shared" si="47"/>
        <v/>
      </c>
      <c r="DL146" s="44" t="str">
        <f t="shared" si="55"/>
        <v/>
      </c>
      <c r="DM146" s="44" t="str">
        <f t="shared" si="56"/>
        <v/>
      </c>
      <c r="DN146" s="32" t="str">
        <f t="shared" si="57"/>
        <v/>
      </c>
      <c r="DO146" s="44" t="str">
        <f t="shared" si="58"/>
        <v/>
      </c>
      <c r="DP146" s="86" t="str">
        <f t="shared" si="59"/>
        <v/>
      </c>
      <c r="DQ146" s="42" t="str">
        <f t="shared" si="51"/>
        <v/>
      </c>
      <c r="DR146" s="42" t="str">
        <f t="shared" si="52"/>
        <v/>
      </c>
      <c r="DS146" s="42" t="str">
        <f t="shared" si="53"/>
        <v/>
      </c>
      <c r="DT146" s="42" t="str">
        <f t="shared" si="54"/>
        <v/>
      </c>
      <c r="DU146" s="43" t="str">
        <f t="shared" si="50"/>
        <v/>
      </c>
      <c r="DV146" s="50" t="str">
        <f t="shared" si="50"/>
        <v/>
      </c>
      <c r="DW146" s="50" t="str">
        <f t="shared" si="50"/>
        <v/>
      </c>
      <c r="DX146" s="50" t="str">
        <f t="shared" si="50"/>
        <v/>
      </c>
      <c r="DY146" s="50" t="str">
        <f t="shared" si="50"/>
        <v/>
      </c>
      <c r="DZ146" s="56" t="str">
        <f t="shared" si="50"/>
        <v/>
      </c>
      <c r="EA146" s="71" t="str">
        <f t="shared" si="50"/>
        <v/>
      </c>
      <c r="EB146" s="71" t="str">
        <f t="shared" si="50"/>
        <v/>
      </c>
      <c r="EC146" s="56" t="str">
        <f t="shared" si="50"/>
        <v/>
      </c>
      <c r="ED146" s="56" t="str">
        <f t="shared" si="46"/>
        <v/>
      </c>
      <c r="EE146" s="56" t="str">
        <f t="shared" si="46"/>
        <v/>
      </c>
      <c r="EF146" s="56" t="str">
        <f t="shared" si="46"/>
        <v/>
      </c>
      <c r="EG146" s="56" t="str">
        <f t="shared" si="46"/>
        <v/>
      </c>
      <c r="EH146" s="56" t="str">
        <f t="shared" si="46"/>
        <v/>
      </c>
      <c r="EI146" s="56" t="str">
        <f t="shared" si="46"/>
        <v/>
      </c>
      <c r="EJ146" s="52" t="str">
        <f t="shared" si="46"/>
        <v/>
      </c>
      <c r="EK146" s="56" t="str">
        <f t="shared" si="46"/>
        <v/>
      </c>
      <c r="EL146" s="56" t="str">
        <f t="shared" si="46"/>
        <v/>
      </c>
      <c r="EM146" s="56" t="str">
        <f t="shared" si="46"/>
        <v/>
      </c>
      <c r="EN146" s="56"/>
      <c r="EO146" s="56"/>
      <c r="EP146" s="56"/>
      <c r="EQ146" s="56"/>
      <c r="ER146" s="56"/>
      <c r="ES146" s="56"/>
      <c r="ET146" s="56"/>
      <c r="EU146" s="86"/>
      <c r="EV146" s="56"/>
      <c r="EW146" s="56"/>
      <c r="EX146" s="56" t="str">
        <f t="shared" si="45"/>
        <v/>
      </c>
      <c r="EY146" s="56" t="str">
        <f t="shared" si="45"/>
        <v/>
      </c>
      <c r="EZ146" s="56"/>
      <c r="FA146" s="56" t="str">
        <f t="shared" si="38"/>
        <v/>
      </c>
      <c r="FB146" s="56" t="str">
        <f t="shared" si="38"/>
        <v/>
      </c>
      <c r="FC146" s="56" t="str">
        <f t="shared" si="38"/>
        <v/>
      </c>
      <c r="FD146" s="56" t="str">
        <f t="shared" si="36"/>
        <v/>
      </c>
      <c r="FE146" s="56" t="str">
        <f t="shared" si="36"/>
        <v/>
      </c>
      <c r="FF146" s="56" t="str">
        <f t="shared" si="36"/>
        <v/>
      </c>
      <c r="FG146" s="56" t="str">
        <f t="shared" si="36"/>
        <v/>
      </c>
      <c r="FH146" s="56" t="str">
        <f t="shared" si="36"/>
        <v/>
      </c>
      <c r="FI146" s="56" t="str">
        <f t="shared" si="36"/>
        <v/>
      </c>
      <c r="FJ146" s="31" t="str">
        <f t="shared" si="44"/>
        <v/>
      </c>
      <c r="FK146" s="90" t="str">
        <f t="shared" si="44"/>
        <v/>
      </c>
      <c r="FL146" s="94" t="str">
        <f t="shared" si="44"/>
        <v/>
      </c>
    </row>
    <row r="147" spans="1:168">
      <c r="A147" s="9">
        <v>142</v>
      </c>
      <c r="B147" s="35" t="s">
        <v>287</v>
      </c>
      <c r="C147" s="129"/>
      <c r="D147" s="63">
        <v>59.112000000000002</v>
      </c>
      <c r="E147" s="52">
        <v>497</v>
      </c>
      <c r="F147" s="52">
        <v>4.7408399999999995</v>
      </c>
      <c r="G147" s="32">
        <v>233</v>
      </c>
      <c r="H147" s="32">
        <v>226.70909187784588</v>
      </c>
      <c r="I147" s="50">
        <v>0.22900000000000001</v>
      </c>
      <c r="J147" s="40">
        <v>1.3</v>
      </c>
      <c r="K147" s="56"/>
      <c r="L147" s="56"/>
      <c r="M147" s="56"/>
      <c r="N147" s="165"/>
      <c r="O147" s="44"/>
      <c r="P147" s="44"/>
      <c r="Q147" s="44"/>
      <c r="R147" s="44"/>
      <c r="S147" s="44"/>
      <c r="T147" s="40"/>
      <c r="U147" s="44"/>
      <c r="V147" s="40"/>
      <c r="W147" s="32">
        <v>29.727700000000002</v>
      </c>
      <c r="X147" s="40">
        <v>321.8</v>
      </c>
      <c r="Y147" s="42">
        <v>20.888470018216132</v>
      </c>
      <c r="Z147" s="42">
        <v>2551.7199999999998</v>
      </c>
      <c r="AA147" s="43">
        <v>-49.15</v>
      </c>
      <c r="AB147" s="42">
        <v>235</v>
      </c>
      <c r="AC147" s="42">
        <v>350</v>
      </c>
      <c r="AD147" s="50">
        <v>6.6908260000000004</v>
      </c>
      <c r="AE147" s="50">
        <v>349.86572000000001</v>
      </c>
      <c r="AF147" s="121">
        <v>-182.21824000000004</v>
      </c>
      <c r="AG147" s="121">
        <v>35.865842000000015</v>
      </c>
      <c r="AH147" s="51"/>
      <c r="AI147" s="102">
        <v>50</v>
      </c>
      <c r="AJ147" s="102">
        <v>1500</v>
      </c>
      <c r="AK147" s="56"/>
      <c r="AL147" s="56"/>
      <c r="AM147" s="56"/>
      <c r="AN147" s="56"/>
      <c r="AO147" s="56"/>
      <c r="AP147" s="51"/>
      <c r="AQ147" s="120">
        <v>190</v>
      </c>
      <c r="AR147" s="56"/>
      <c r="AS147" s="56"/>
      <c r="AT147" s="56"/>
      <c r="AU147" s="56"/>
      <c r="AV147" s="56"/>
      <c r="AW147" s="154"/>
      <c r="AX147" s="56"/>
      <c r="AY147" s="56"/>
      <c r="AZ147" s="56"/>
      <c r="BA147" s="51"/>
      <c r="BB147" s="56"/>
      <c r="BC147" s="56"/>
      <c r="BD147" s="56"/>
      <c r="BE147" s="56"/>
      <c r="BF147" s="56"/>
      <c r="BG147" s="56"/>
      <c r="BH147" s="56"/>
      <c r="BI147" s="56"/>
      <c r="BJ147" s="56"/>
      <c r="BK147" s="56"/>
      <c r="BL147" s="56">
        <v>-100</v>
      </c>
      <c r="BM147" s="122">
        <v>717</v>
      </c>
      <c r="BN147" s="119">
        <v>293</v>
      </c>
      <c r="BO147" s="9">
        <v>3</v>
      </c>
      <c r="BP147" s="58">
        <v>-72.435100000000006</v>
      </c>
      <c r="BQ147" s="31">
        <v>1</v>
      </c>
      <c r="BS147" s="14" t="s">
        <v>287</v>
      </c>
      <c r="BT147" s="14" t="s">
        <v>564</v>
      </c>
      <c r="BU147" s="14" t="s">
        <v>1048</v>
      </c>
      <c r="BV147" s="14" t="s">
        <v>564</v>
      </c>
      <c r="BW147" s="14" t="s">
        <v>564</v>
      </c>
      <c r="BX147" s="14" t="s">
        <v>564</v>
      </c>
      <c r="BY147" s="14" t="s">
        <v>564</v>
      </c>
      <c r="BZ147" s="14" t="s">
        <v>196</v>
      </c>
      <c r="CA147" s="158" t="s">
        <v>196</v>
      </c>
      <c r="CB147" s="14" t="s">
        <v>196</v>
      </c>
      <c r="CC147" s="14" t="s">
        <v>564</v>
      </c>
      <c r="CD147" s="14" t="s">
        <v>196</v>
      </c>
      <c r="CE147" s="14" t="s">
        <v>196</v>
      </c>
      <c r="CF147" s="14" t="s">
        <v>1862</v>
      </c>
      <c r="CG147" s="14" t="s">
        <v>565</v>
      </c>
      <c r="CH147" s="158" t="s">
        <v>196</v>
      </c>
      <c r="CI147" s="14" t="s">
        <v>196</v>
      </c>
      <c r="CJ147" s="14" t="s">
        <v>1866</v>
      </c>
      <c r="CK147" s="14" t="s">
        <v>196</v>
      </c>
      <c r="CL147" s="14" t="s">
        <v>196</v>
      </c>
      <c r="CM147" s="14" t="s">
        <v>564</v>
      </c>
      <c r="CN147" s="14" t="s">
        <v>196</v>
      </c>
      <c r="CO147" s="14" t="s">
        <v>196</v>
      </c>
      <c r="CQ147" s="1"/>
      <c r="CR147" s="1"/>
      <c r="CS147" s="1"/>
      <c r="CW147" s="77">
        <v>614</v>
      </c>
      <c r="CX147" s="35" t="s">
        <v>287</v>
      </c>
      <c r="CY147" s="63"/>
      <c r="CZ147" s="52" t="str">
        <f t="shared" ref="CZ147:DG204" si="61">IF(ISBLANK(D147),"",IF(ISNUMBER(D147),"","not_empty"))</f>
        <v/>
      </c>
      <c r="DA147" s="52" t="str">
        <f t="shared" si="61"/>
        <v/>
      </c>
      <c r="DB147" s="32" t="str">
        <f t="shared" si="60"/>
        <v/>
      </c>
      <c r="DC147" s="32" t="str">
        <f t="shared" si="60"/>
        <v/>
      </c>
      <c r="DD147" s="50" t="str">
        <f t="shared" si="60"/>
        <v/>
      </c>
      <c r="DE147" s="32" t="str">
        <f t="shared" si="60"/>
        <v/>
      </c>
      <c r="DF147" s="44" t="str">
        <f t="shared" si="60"/>
        <v/>
      </c>
      <c r="DG147" s="44" t="str">
        <f t="shared" si="60"/>
        <v/>
      </c>
      <c r="DH147" s="44" t="str">
        <f t="shared" si="60"/>
        <v/>
      </c>
      <c r="DI147" s="44" t="str">
        <f t="shared" si="60"/>
        <v/>
      </c>
      <c r="DJ147" s="44" t="str">
        <f t="shared" si="60"/>
        <v/>
      </c>
      <c r="DK147" s="44" t="str">
        <f t="shared" si="47"/>
        <v/>
      </c>
      <c r="DL147" s="44" t="str">
        <f t="shared" si="55"/>
        <v/>
      </c>
      <c r="DM147" s="44" t="str">
        <f t="shared" si="56"/>
        <v/>
      </c>
      <c r="DN147" s="32" t="str">
        <f t="shared" si="57"/>
        <v/>
      </c>
      <c r="DO147" s="44" t="str">
        <f t="shared" si="58"/>
        <v/>
      </c>
      <c r="DP147" s="86" t="str">
        <f t="shared" si="59"/>
        <v/>
      </c>
      <c r="DQ147" s="42" t="str">
        <f t="shared" si="51"/>
        <v/>
      </c>
      <c r="DR147" s="42" t="str">
        <f t="shared" si="52"/>
        <v/>
      </c>
      <c r="DS147" s="42" t="str">
        <f t="shared" si="53"/>
        <v/>
      </c>
      <c r="DT147" s="42" t="str">
        <f t="shared" si="54"/>
        <v/>
      </c>
      <c r="DU147" s="43" t="str">
        <f t="shared" si="50"/>
        <v/>
      </c>
      <c r="DV147" s="50" t="str">
        <f t="shared" si="50"/>
        <v/>
      </c>
      <c r="DW147" s="50" t="str">
        <f t="shared" si="50"/>
        <v/>
      </c>
      <c r="DX147" s="50" t="str">
        <f t="shared" si="50"/>
        <v/>
      </c>
      <c r="DY147" s="50" t="str">
        <f t="shared" si="50"/>
        <v/>
      </c>
      <c r="DZ147" s="56" t="str">
        <f t="shared" si="50"/>
        <v/>
      </c>
      <c r="EA147" s="102" t="str">
        <f t="shared" si="50"/>
        <v/>
      </c>
      <c r="EB147" s="71" t="str">
        <f t="shared" si="50"/>
        <v/>
      </c>
      <c r="EC147" s="56" t="str">
        <f t="shared" si="50"/>
        <v/>
      </c>
      <c r="ED147" s="56" t="str">
        <f t="shared" si="46"/>
        <v/>
      </c>
      <c r="EE147" s="56" t="str">
        <f t="shared" si="46"/>
        <v/>
      </c>
      <c r="EF147" s="56" t="str">
        <f t="shared" si="46"/>
        <v/>
      </c>
      <c r="EG147" s="56" t="str">
        <f t="shared" si="46"/>
        <v/>
      </c>
      <c r="EH147" s="56" t="str">
        <f t="shared" si="46"/>
        <v/>
      </c>
      <c r="EI147" s="56" t="str">
        <f t="shared" si="46"/>
        <v/>
      </c>
      <c r="EJ147" s="52" t="str">
        <f t="shared" si="46"/>
        <v/>
      </c>
      <c r="EK147" s="56" t="str">
        <f t="shared" si="46"/>
        <v/>
      </c>
      <c r="EL147" s="56" t="str">
        <f t="shared" si="46"/>
        <v/>
      </c>
      <c r="EM147" s="56" t="str">
        <f t="shared" si="46"/>
        <v/>
      </c>
      <c r="EN147" s="56"/>
      <c r="EO147" s="56"/>
      <c r="EP147" s="56"/>
      <c r="EQ147" s="56"/>
      <c r="ER147" s="56"/>
      <c r="ES147" s="56"/>
      <c r="ET147" s="56"/>
      <c r="EU147" s="86"/>
      <c r="EV147" s="56"/>
      <c r="EW147" s="56"/>
      <c r="EX147" s="56" t="str">
        <f t="shared" si="45"/>
        <v/>
      </c>
      <c r="EY147" s="56" t="str">
        <f t="shared" si="45"/>
        <v/>
      </c>
      <c r="EZ147" s="56"/>
      <c r="FA147" s="56" t="str">
        <f t="shared" si="38"/>
        <v/>
      </c>
      <c r="FB147" s="56" t="str">
        <f t="shared" si="38"/>
        <v/>
      </c>
      <c r="FC147" s="56" t="str">
        <f t="shared" si="38"/>
        <v/>
      </c>
      <c r="FD147" s="56" t="str">
        <f t="shared" si="36"/>
        <v/>
      </c>
      <c r="FE147" s="56" t="str">
        <f t="shared" si="36"/>
        <v/>
      </c>
      <c r="FF147" s="56" t="str">
        <f t="shared" si="36"/>
        <v/>
      </c>
      <c r="FG147" s="56" t="str">
        <f t="shared" si="36"/>
        <v/>
      </c>
      <c r="FH147" s="56" t="str">
        <f t="shared" si="36"/>
        <v/>
      </c>
      <c r="FI147" s="56" t="str">
        <f t="shared" si="36"/>
        <v/>
      </c>
      <c r="FJ147" s="31" t="str">
        <f t="shared" si="44"/>
        <v/>
      </c>
      <c r="FK147" s="90" t="str">
        <f t="shared" si="44"/>
        <v/>
      </c>
      <c r="FL147" s="94" t="str">
        <f t="shared" si="44"/>
        <v/>
      </c>
    </row>
    <row r="148" spans="1:168">
      <c r="A148" s="9">
        <v>143</v>
      </c>
      <c r="B148" s="35" t="s">
        <v>288</v>
      </c>
      <c r="C148" s="129"/>
      <c r="D148" s="63">
        <v>59.112000000000002</v>
      </c>
      <c r="E148" s="52">
        <v>476</v>
      </c>
      <c r="F148" s="52">
        <v>5.0650000000000004</v>
      </c>
      <c r="G148" s="32">
        <v>229</v>
      </c>
      <c r="H148" s="32">
        <v>235.6902976454158</v>
      </c>
      <c r="I148" s="50">
        <v>0.29699999999999999</v>
      </c>
      <c r="J148" s="40"/>
      <c r="K148" s="56"/>
      <c r="L148" s="56"/>
      <c r="M148" s="56"/>
      <c r="N148" s="165">
        <v>0.36063465801637923</v>
      </c>
      <c r="O148" s="44">
        <v>298.14999999999998</v>
      </c>
      <c r="P148" s="44"/>
      <c r="Q148" s="44"/>
      <c r="R148" s="44"/>
      <c r="S148" s="44"/>
      <c r="T148" s="40"/>
      <c r="U148" s="44"/>
      <c r="V148" s="40"/>
      <c r="W148" s="32">
        <v>27.215499999999999</v>
      </c>
      <c r="X148" s="40">
        <v>305.60000000000002</v>
      </c>
      <c r="Y148" s="42">
        <v>21.256470018216135</v>
      </c>
      <c r="Z148" s="42">
        <v>2582.35</v>
      </c>
      <c r="AA148" s="43">
        <v>-40.15</v>
      </c>
      <c r="AB148" s="42">
        <v>239</v>
      </c>
      <c r="AC148" s="42">
        <v>337</v>
      </c>
      <c r="AD148" s="50">
        <v>-7.4863560000000007</v>
      </c>
      <c r="AE148" s="50">
        <v>417.56951000000009</v>
      </c>
      <c r="AF148" s="121">
        <v>-282.58063000000004</v>
      </c>
      <c r="AG148" s="121">
        <v>83.488780000000006</v>
      </c>
      <c r="AH148" s="51"/>
      <c r="AI148" s="102">
        <v>80</v>
      </c>
      <c r="AJ148" s="102">
        <v>1500</v>
      </c>
      <c r="AK148" s="56"/>
      <c r="AL148" s="56"/>
      <c r="AM148" s="56"/>
      <c r="AN148" s="56"/>
      <c r="AO148" s="56"/>
      <c r="AP148" s="51"/>
      <c r="AQ148" s="120">
        <v>177.9</v>
      </c>
      <c r="AR148" s="56"/>
      <c r="AS148" s="56"/>
      <c r="AT148" s="56"/>
      <c r="AU148" s="56"/>
      <c r="AV148" s="56"/>
      <c r="AW148" s="154"/>
      <c r="AX148" s="56"/>
      <c r="AY148" s="56"/>
      <c r="AZ148" s="56"/>
      <c r="BA148" s="51"/>
      <c r="BB148" s="56"/>
      <c r="BC148" s="56"/>
      <c r="BD148" s="56"/>
      <c r="BE148" s="56"/>
      <c r="BF148" s="56"/>
      <c r="BG148" s="56"/>
      <c r="BH148" s="56"/>
      <c r="BI148" s="56"/>
      <c r="BJ148" s="56"/>
      <c r="BK148" s="56"/>
      <c r="BL148" s="56">
        <v>-100</v>
      </c>
      <c r="BM148" s="122">
        <v>688</v>
      </c>
      <c r="BN148" s="119">
        <v>293</v>
      </c>
      <c r="BO148" s="9">
        <v>3</v>
      </c>
      <c r="BP148" s="58">
        <v>-83.823740000000001</v>
      </c>
      <c r="BQ148" s="31">
        <v>1</v>
      </c>
      <c r="BS148" s="14" t="s">
        <v>288</v>
      </c>
      <c r="BT148" s="14" t="s">
        <v>564</v>
      </c>
      <c r="BU148" s="14" t="s">
        <v>1048</v>
      </c>
      <c r="BV148" s="14" t="s">
        <v>564</v>
      </c>
      <c r="BW148" s="14" t="s">
        <v>564</v>
      </c>
      <c r="BX148" s="14" t="s">
        <v>564</v>
      </c>
      <c r="BY148" s="14" t="s">
        <v>564</v>
      </c>
      <c r="BZ148" s="14" t="s">
        <v>564</v>
      </c>
      <c r="CA148" s="158" t="s">
        <v>196</v>
      </c>
      <c r="CB148" s="14" t="s">
        <v>196</v>
      </c>
      <c r="CC148" s="14" t="s">
        <v>564</v>
      </c>
      <c r="CD148" s="14" t="s">
        <v>196</v>
      </c>
      <c r="CE148" s="14" t="s">
        <v>196</v>
      </c>
      <c r="CF148" s="14" t="s">
        <v>1862</v>
      </c>
      <c r="CG148" s="14" t="s">
        <v>565</v>
      </c>
      <c r="CH148" s="158" t="s">
        <v>196</v>
      </c>
      <c r="CI148" s="14" t="s">
        <v>196</v>
      </c>
      <c r="CJ148" s="14" t="s">
        <v>1870</v>
      </c>
      <c r="CK148" s="14" t="s">
        <v>196</v>
      </c>
      <c r="CL148" s="14" t="s">
        <v>196</v>
      </c>
      <c r="CM148" s="14" t="s">
        <v>564</v>
      </c>
      <c r="CN148" s="14" t="s">
        <v>196</v>
      </c>
      <c r="CO148" s="14" t="s">
        <v>196</v>
      </c>
      <c r="CQ148" s="1"/>
      <c r="CR148" s="1"/>
      <c r="CS148" s="1"/>
      <c r="CW148" s="77">
        <v>615</v>
      </c>
      <c r="CX148" s="35" t="s">
        <v>288</v>
      </c>
      <c r="CY148" s="63"/>
      <c r="CZ148" s="52" t="str">
        <f t="shared" si="61"/>
        <v/>
      </c>
      <c r="DA148" s="52" t="str">
        <f t="shared" si="61"/>
        <v/>
      </c>
      <c r="DB148" s="32" t="str">
        <f t="shared" si="60"/>
        <v/>
      </c>
      <c r="DC148" s="32" t="str">
        <f t="shared" si="60"/>
        <v/>
      </c>
      <c r="DD148" s="50" t="str">
        <f t="shared" si="60"/>
        <v/>
      </c>
      <c r="DE148" s="32" t="str">
        <f t="shared" si="60"/>
        <v/>
      </c>
      <c r="DF148" s="44" t="str">
        <f t="shared" si="60"/>
        <v/>
      </c>
      <c r="DG148" s="44" t="str">
        <f t="shared" si="60"/>
        <v/>
      </c>
      <c r="DH148" s="44" t="str">
        <f t="shared" si="60"/>
        <v/>
      </c>
      <c r="DI148" s="44" t="str">
        <f t="shared" si="60"/>
        <v/>
      </c>
      <c r="DJ148" s="44" t="str">
        <f t="shared" si="60"/>
        <v/>
      </c>
      <c r="DK148" s="44" t="str">
        <f t="shared" si="47"/>
        <v/>
      </c>
      <c r="DL148" s="44" t="str">
        <f t="shared" si="55"/>
        <v/>
      </c>
      <c r="DM148" s="44" t="str">
        <f t="shared" si="56"/>
        <v/>
      </c>
      <c r="DN148" s="32" t="str">
        <f t="shared" si="57"/>
        <v/>
      </c>
      <c r="DO148" s="44" t="str">
        <f t="shared" si="58"/>
        <v/>
      </c>
      <c r="DP148" s="86" t="str">
        <f t="shared" si="59"/>
        <v/>
      </c>
      <c r="DQ148" s="42" t="str">
        <f t="shared" si="51"/>
        <v/>
      </c>
      <c r="DR148" s="42" t="str">
        <f t="shared" si="52"/>
        <v/>
      </c>
      <c r="DS148" s="42" t="str">
        <f t="shared" si="53"/>
        <v/>
      </c>
      <c r="DT148" s="42" t="str">
        <f t="shared" si="54"/>
        <v/>
      </c>
      <c r="DU148" s="43" t="str">
        <f t="shared" si="50"/>
        <v/>
      </c>
      <c r="DV148" s="50" t="str">
        <f t="shared" si="50"/>
        <v/>
      </c>
      <c r="DW148" s="50" t="str">
        <f t="shared" si="50"/>
        <v/>
      </c>
      <c r="DX148" s="50" t="str">
        <f t="shared" si="50"/>
        <v/>
      </c>
      <c r="DY148" s="50" t="str">
        <f t="shared" si="50"/>
        <v/>
      </c>
      <c r="DZ148" s="56" t="str">
        <f t="shared" si="50"/>
        <v/>
      </c>
      <c r="EA148" s="102" t="str">
        <f t="shared" si="50"/>
        <v/>
      </c>
      <c r="EB148" s="71" t="str">
        <f t="shared" si="50"/>
        <v/>
      </c>
      <c r="EC148" s="56" t="str">
        <f t="shared" si="50"/>
        <v/>
      </c>
      <c r="ED148" s="56" t="str">
        <f t="shared" si="46"/>
        <v/>
      </c>
      <c r="EE148" s="56" t="str">
        <f t="shared" si="46"/>
        <v/>
      </c>
      <c r="EF148" s="56" t="str">
        <f t="shared" si="46"/>
        <v/>
      </c>
      <c r="EG148" s="56" t="str">
        <f t="shared" si="46"/>
        <v/>
      </c>
      <c r="EH148" s="56" t="str">
        <f t="shared" si="46"/>
        <v/>
      </c>
      <c r="EI148" s="56" t="str">
        <f t="shared" si="46"/>
        <v/>
      </c>
      <c r="EJ148" s="52" t="str">
        <f t="shared" si="46"/>
        <v/>
      </c>
      <c r="EK148" s="56" t="str">
        <f t="shared" si="46"/>
        <v/>
      </c>
      <c r="EL148" s="56" t="str">
        <f t="shared" si="46"/>
        <v/>
      </c>
      <c r="EM148" s="56" t="str">
        <f t="shared" si="46"/>
        <v/>
      </c>
      <c r="EN148" s="56"/>
      <c r="EO148" s="56"/>
      <c r="EP148" s="56"/>
      <c r="EQ148" s="56"/>
      <c r="ER148" s="56"/>
      <c r="ES148" s="56"/>
      <c r="ET148" s="56"/>
      <c r="EU148" s="86"/>
      <c r="EV148" s="56"/>
      <c r="EW148" s="56"/>
      <c r="EX148" s="56" t="str">
        <f t="shared" si="45"/>
        <v/>
      </c>
      <c r="EY148" s="56" t="str">
        <f t="shared" si="45"/>
        <v/>
      </c>
      <c r="EZ148" s="56"/>
      <c r="FA148" s="56" t="str">
        <f t="shared" si="38"/>
        <v/>
      </c>
      <c r="FB148" s="56" t="str">
        <f t="shared" si="38"/>
        <v/>
      </c>
      <c r="FC148" s="56" t="str">
        <f t="shared" si="38"/>
        <v/>
      </c>
      <c r="FD148" s="56" t="str">
        <f t="shared" si="36"/>
        <v/>
      </c>
      <c r="FE148" s="56" t="str">
        <f t="shared" si="36"/>
        <v/>
      </c>
      <c r="FF148" s="56" t="str">
        <f t="shared" si="36"/>
        <v/>
      </c>
      <c r="FG148" s="56" t="str">
        <f t="shared" si="36"/>
        <v/>
      </c>
      <c r="FH148" s="56" t="str">
        <f t="shared" si="36"/>
        <v/>
      </c>
      <c r="FI148" s="56" t="str">
        <f t="shared" si="36"/>
        <v/>
      </c>
      <c r="FJ148" s="31" t="str">
        <f t="shared" si="44"/>
        <v/>
      </c>
      <c r="FK148" s="90" t="str">
        <f t="shared" si="44"/>
        <v/>
      </c>
      <c r="FL148" s="94" t="str">
        <f t="shared" si="44"/>
        <v/>
      </c>
    </row>
    <row r="149" spans="1:168">
      <c r="A149" s="9">
        <v>144</v>
      </c>
      <c r="B149" s="35" t="s">
        <v>289</v>
      </c>
      <c r="C149" s="129"/>
      <c r="D149" s="63">
        <v>59.112000000000002</v>
      </c>
      <c r="E149" s="52">
        <v>433.2</v>
      </c>
      <c r="F149" s="52">
        <v>4.07226</v>
      </c>
      <c r="G149" s="32">
        <v>254</v>
      </c>
      <c r="H149" s="32">
        <v>238.82119245921777</v>
      </c>
      <c r="I149" s="50">
        <v>0.19500000000000001</v>
      </c>
      <c r="J149" s="40">
        <v>0.6</v>
      </c>
      <c r="K149" s="56"/>
      <c r="L149" s="56"/>
      <c r="M149" s="56"/>
      <c r="N149" s="165"/>
      <c r="O149" s="44"/>
      <c r="P149" s="44"/>
      <c r="Q149" s="44"/>
      <c r="R149" s="44"/>
      <c r="S149" s="44"/>
      <c r="T149" s="40"/>
      <c r="U149" s="44"/>
      <c r="V149" s="40"/>
      <c r="W149" s="32">
        <v>24.117120000000003</v>
      </c>
      <c r="X149" s="40">
        <v>276.10000000000002</v>
      </c>
      <c r="Y149" s="42">
        <v>20.942670018216134</v>
      </c>
      <c r="Z149" s="42">
        <v>2230.5100000000002</v>
      </c>
      <c r="AA149" s="43">
        <v>-39.15</v>
      </c>
      <c r="AB149" s="42">
        <v>215</v>
      </c>
      <c r="AC149" s="42">
        <v>305</v>
      </c>
      <c r="AD149" s="50">
        <v>-8.2065200000000011</v>
      </c>
      <c r="AE149" s="50">
        <v>397.17882000000009</v>
      </c>
      <c r="AF149" s="121">
        <v>-221.86913000000004</v>
      </c>
      <c r="AG149" s="121">
        <v>46.224480000000014</v>
      </c>
      <c r="AH149" s="51"/>
      <c r="AI149" s="102">
        <v>80</v>
      </c>
      <c r="AJ149" s="102">
        <v>1500</v>
      </c>
      <c r="AK149" s="56"/>
      <c r="AL149" s="56"/>
      <c r="AM149" s="56"/>
      <c r="AN149" s="56"/>
      <c r="AO149" s="56"/>
      <c r="AP149" s="51"/>
      <c r="AQ149" s="120">
        <v>156</v>
      </c>
      <c r="AR149" s="56"/>
      <c r="AS149" s="56"/>
      <c r="AT149" s="56"/>
      <c r="AU149" s="56"/>
      <c r="AV149" s="56"/>
      <c r="AW149" s="154"/>
      <c r="AX149" s="56"/>
      <c r="AY149" s="56"/>
      <c r="AZ149" s="56"/>
      <c r="BA149" s="51"/>
      <c r="BB149" s="56"/>
      <c r="BC149" s="56"/>
      <c r="BD149" s="56"/>
      <c r="BE149" s="56"/>
      <c r="BF149" s="56"/>
      <c r="BG149" s="56"/>
      <c r="BH149" s="56"/>
      <c r="BI149" s="56"/>
      <c r="BJ149" s="56"/>
      <c r="BK149" s="56"/>
      <c r="BL149" s="56">
        <v>-100</v>
      </c>
      <c r="BM149" s="122">
        <v>633</v>
      </c>
      <c r="BN149" s="119">
        <v>293</v>
      </c>
      <c r="BO149" s="9">
        <v>3</v>
      </c>
      <c r="BP149" s="58">
        <v>-23.865900000000003</v>
      </c>
      <c r="BQ149" s="31">
        <v>1</v>
      </c>
      <c r="BS149" s="14" t="s">
        <v>289</v>
      </c>
      <c r="BT149" s="14" t="s">
        <v>564</v>
      </c>
      <c r="BU149" s="14" t="s">
        <v>1048</v>
      </c>
      <c r="BV149" s="14" t="s">
        <v>564</v>
      </c>
      <c r="BW149" s="14" t="s">
        <v>564</v>
      </c>
      <c r="BX149" s="14" t="s">
        <v>564</v>
      </c>
      <c r="BY149" s="14" t="s">
        <v>564</v>
      </c>
      <c r="BZ149" s="14" t="s">
        <v>196</v>
      </c>
      <c r="CA149" s="158" t="s">
        <v>196</v>
      </c>
      <c r="CB149" s="14" t="s">
        <v>196</v>
      </c>
      <c r="CC149" s="14" t="s">
        <v>564</v>
      </c>
      <c r="CD149" s="14" t="s">
        <v>196</v>
      </c>
      <c r="CE149" s="14" t="s">
        <v>196</v>
      </c>
      <c r="CF149" s="14" t="s">
        <v>1862</v>
      </c>
      <c r="CG149" s="14" t="s">
        <v>565</v>
      </c>
      <c r="CH149" s="158" t="s">
        <v>196</v>
      </c>
      <c r="CI149" s="14" t="s">
        <v>196</v>
      </c>
      <c r="CJ149" s="14" t="s">
        <v>1866</v>
      </c>
      <c r="CK149" s="14" t="s">
        <v>196</v>
      </c>
      <c r="CL149" s="14" t="s">
        <v>196</v>
      </c>
      <c r="CM149" s="14" t="s">
        <v>564</v>
      </c>
      <c r="CN149" s="14" t="s">
        <v>196</v>
      </c>
      <c r="CO149" s="14" t="s">
        <v>196</v>
      </c>
      <c r="CQ149" s="1"/>
      <c r="CR149" s="1"/>
      <c r="CS149" s="1"/>
      <c r="CW149" s="77">
        <v>616</v>
      </c>
      <c r="CX149" s="35" t="s">
        <v>289</v>
      </c>
      <c r="CY149" s="63"/>
      <c r="CZ149" s="52" t="str">
        <f t="shared" si="61"/>
        <v/>
      </c>
      <c r="DA149" s="52" t="str">
        <f t="shared" si="61"/>
        <v/>
      </c>
      <c r="DB149" s="32" t="str">
        <f t="shared" si="60"/>
        <v/>
      </c>
      <c r="DC149" s="32" t="str">
        <f t="shared" si="60"/>
        <v/>
      </c>
      <c r="DD149" s="50" t="str">
        <f t="shared" si="60"/>
        <v/>
      </c>
      <c r="DE149" s="32" t="str">
        <f t="shared" si="60"/>
        <v/>
      </c>
      <c r="DF149" s="44" t="str">
        <f t="shared" si="60"/>
        <v/>
      </c>
      <c r="DG149" s="44" t="str">
        <f t="shared" si="60"/>
        <v/>
      </c>
      <c r="DH149" s="44" t="str">
        <f t="shared" si="60"/>
        <v/>
      </c>
      <c r="DI149" s="44" t="str">
        <f t="shared" si="60"/>
        <v/>
      </c>
      <c r="DJ149" s="44" t="str">
        <f t="shared" si="60"/>
        <v/>
      </c>
      <c r="DK149" s="44" t="str">
        <f t="shared" si="47"/>
        <v/>
      </c>
      <c r="DL149" s="44" t="str">
        <f t="shared" si="55"/>
        <v/>
      </c>
      <c r="DM149" s="44" t="str">
        <f t="shared" si="56"/>
        <v/>
      </c>
      <c r="DN149" s="32" t="str">
        <f t="shared" si="57"/>
        <v/>
      </c>
      <c r="DO149" s="44" t="str">
        <f t="shared" si="58"/>
        <v/>
      </c>
      <c r="DP149" s="86" t="str">
        <f t="shared" si="59"/>
        <v/>
      </c>
      <c r="DQ149" s="42" t="str">
        <f t="shared" si="51"/>
        <v/>
      </c>
      <c r="DR149" s="42" t="str">
        <f t="shared" si="52"/>
        <v/>
      </c>
      <c r="DS149" s="42" t="str">
        <f t="shared" si="53"/>
        <v/>
      </c>
      <c r="DT149" s="42" t="str">
        <f t="shared" si="54"/>
        <v/>
      </c>
      <c r="DU149" s="43" t="str">
        <f t="shared" si="50"/>
        <v/>
      </c>
      <c r="DV149" s="50" t="str">
        <f t="shared" si="50"/>
        <v/>
      </c>
      <c r="DW149" s="50" t="str">
        <f t="shared" si="50"/>
        <v/>
      </c>
      <c r="DX149" s="50" t="str">
        <f t="shared" si="50"/>
        <v/>
      </c>
      <c r="DY149" s="50" t="str">
        <f t="shared" si="50"/>
        <v/>
      </c>
      <c r="DZ149" s="56" t="str">
        <f t="shared" si="50"/>
        <v/>
      </c>
      <c r="EA149" s="102" t="str">
        <f t="shared" si="50"/>
        <v/>
      </c>
      <c r="EB149" s="71" t="str">
        <f t="shared" si="50"/>
        <v/>
      </c>
      <c r="EC149" s="56" t="str">
        <f t="shared" si="50"/>
        <v/>
      </c>
      <c r="ED149" s="56" t="str">
        <f t="shared" si="46"/>
        <v/>
      </c>
      <c r="EE149" s="56" t="str">
        <f t="shared" si="46"/>
        <v/>
      </c>
      <c r="EF149" s="56" t="str">
        <f t="shared" si="46"/>
        <v/>
      </c>
      <c r="EG149" s="56" t="str">
        <f t="shared" si="46"/>
        <v/>
      </c>
      <c r="EH149" s="56" t="str">
        <f t="shared" si="46"/>
        <v/>
      </c>
      <c r="EI149" s="56" t="str">
        <f t="shared" si="46"/>
        <v/>
      </c>
      <c r="EJ149" s="52" t="str">
        <f t="shared" si="46"/>
        <v/>
      </c>
      <c r="EK149" s="56" t="str">
        <f t="shared" si="46"/>
        <v/>
      </c>
      <c r="EL149" s="56" t="str">
        <f t="shared" si="46"/>
        <v/>
      </c>
      <c r="EM149" s="56" t="str">
        <f t="shared" si="46"/>
        <v/>
      </c>
      <c r="EN149" s="56"/>
      <c r="EO149" s="56"/>
      <c r="EP149" s="56"/>
      <c r="EQ149" s="56"/>
      <c r="ER149" s="56"/>
      <c r="ES149" s="56"/>
      <c r="ET149" s="56"/>
      <c r="EU149" s="86"/>
      <c r="EV149" s="56"/>
      <c r="EW149" s="56"/>
      <c r="EX149" s="56" t="str">
        <f t="shared" si="45"/>
        <v/>
      </c>
      <c r="EY149" s="56" t="str">
        <f t="shared" si="45"/>
        <v/>
      </c>
      <c r="EZ149" s="56"/>
      <c r="FA149" s="56" t="str">
        <f t="shared" si="38"/>
        <v/>
      </c>
      <c r="FB149" s="56" t="str">
        <f t="shared" si="38"/>
        <v/>
      </c>
      <c r="FC149" s="56" t="str">
        <f t="shared" si="38"/>
        <v/>
      </c>
      <c r="FD149" s="56" t="str">
        <f t="shared" si="36"/>
        <v/>
      </c>
      <c r="FE149" s="56" t="str">
        <f t="shared" si="36"/>
        <v/>
      </c>
      <c r="FF149" s="56" t="str">
        <f t="shared" si="36"/>
        <v/>
      </c>
      <c r="FG149" s="56" t="str">
        <f t="shared" ref="FG149:FL205" si="62">IF(ISBLANK(BK149),"",IF(ISNUMBER(BK149),"","not_empty"))</f>
        <v/>
      </c>
      <c r="FH149" s="56" t="str">
        <f t="shared" si="62"/>
        <v/>
      </c>
      <c r="FI149" s="56" t="str">
        <f t="shared" si="62"/>
        <v/>
      </c>
      <c r="FJ149" s="31" t="str">
        <f t="shared" si="44"/>
        <v/>
      </c>
      <c r="FK149" s="90" t="str">
        <f t="shared" si="44"/>
        <v/>
      </c>
      <c r="FL149" s="94" t="str">
        <f t="shared" si="44"/>
        <v/>
      </c>
    </row>
    <row r="150" spans="1:168">
      <c r="A150" s="9">
        <v>145</v>
      </c>
      <c r="B150" s="35" t="s">
        <v>184</v>
      </c>
      <c r="C150" s="129"/>
      <c r="D150" s="63">
        <v>98.058000000000007</v>
      </c>
      <c r="E150" s="52">
        <v>711.4</v>
      </c>
      <c r="F150" s="52">
        <v>5.69</v>
      </c>
      <c r="G150" s="32"/>
      <c r="H150" s="32">
        <v>210.43641538283231</v>
      </c>
      <c r="I150" s="69">
        <v>0.48599999999999999</v>
      </c>
      <c r="J150" s="40">
        <v>4</v>
      </c>
      <c r="K150" s="56"/>
      <c r="L150" s="56"/>
      <c r="M150" s="45">
        <v>0.19800000000000001</v>
      </c>
      <c r="N150" s="165">
        <v>3.9127811944306421</v>
      </c>
      <c r="O150" s="44">
        <v>298.14999999999998</v>
      </c>
      <c r="P150" s="44"/>
      <c r="Q150" s="44"/>
      <c r="R150" s="44"/>
      <c r="S150" s="44"/>
      <c r="T150" s="40"/>
      <c r="U150" s="44"/>
      <c r="V150" s="40"/>
      <c r="W150" s="32"/>
      <c r="X150" s="40">
        <v>472.8</v>
      </c>
      <c r="Y150" s="42">
        <v>21.167470018216132</v>
      </c>
      <c r="Z150" s="42">
        <v>3765.65</v>
      </c>
      <c r="AA150" s="43">
        <v>-82.15</v>
      </c>
      <c r="AB150" s="42">
        <v>352</v>
      </c>
      <c r="AC150" s="42">
        <v>516</v>
      </c>
      <c r="AD150" s="50">
        <v>-13.076001000000002</v>
      </c>
      <c r="AE150" s="50">
        <v>348.48401000000007</v>
      </c>
      <c r="AF150" s="121">
        <v>-218.43579000000003</v>
      </c>
      <c r="AG150" s="50">
        <v>48.401719999999997</v>
      </c>
      <c r="AH150" s="51"/>
      <c r="AI150" s="56">
        <v>0</v>
      </c>
      <c r="AJ150" s="45">
        <v>1500</v>
      </c>
      <c r="AK150" s="56"/>
      <c r="AL150" s="56"/>
      <c r="AM150" s="56"/>
      <c r="AN150" s="56"/>
      <c r="AO150" s="56"/>
      <c r="AP150" s="51"/>
      <c r="AQ150" s="120">
        <v>326</v>
      </c>
      <c r="AR150" s="56"/>
      <c r="AS150" s="56"/>
      <c r="AT150" s="56"/>
      <c r="AU150" s="56"/>
      <c r="AV150" s="56"/>
      <c r="AW150" s="154"/>
      <c r="AX150" s="56"/>
      <c r="AY150" s="56"/>
      <c r="AZ150" s="56"/>
      <c r="BA150" s="51"/>
      <c r="BB150" s="56"/>
      <c r="BC150" s="56"/>
      <c r="BD150" s="56"/>
      <c r="BE150" s="56"/>
      <c r="BF150" s="56"/>
      <c r="BG150" s="56"/>
      <c r="BH150" s="56"/>
      <c r="BI150" s="56"/>
      <c r="BJ150" s="56"/>
      <c r="BK150" s="56"/>
      <c r="BL150" s="56">
        <v>-100</v>
      </c>
      <c r="BM150" s="122">
        <v>1310</v>
      </c>
      <c r="BN150" s="119">
        <v>333</v>
      </c>
      <c r="BO150" s="9">
        <v>3</v>
      </c>
      <c r="BP150" s="58"/>
      <c r="BQ150" s="31">
        <v>1</v>
      </c>
      <c r="BS150" s="14" t="s">
        <v>184</v>
      </c>
      <c r="BT150" s="14" t="s">
        <v>564</v>
      </c>
      <c r="BU150" s="14" t="s">
        <v>196</v>
      </c>
      <c r="BV150" s="14" t="s">
        <v>564</v>
      </c>
      <c r="BW150" s="14" t="s">
        <v>564</v>
      </c>
      <c r="BX150" s="14" t="s">
        <v>196</v>
      </c>
      <c r="BY150" s="14" t="s">
        <v>564</v>
      </c>
      <c r="BZ150" s="14" t="s">
        <v>564</v>
      </c>
      <c r="CA150" s="158" t="s">
        <v>196</v>
      </c>
      <c r="CB150" s="14" t="s">
        <v>196</v>
      </c>
      <c r="CC150" s="14" t="s">
        <v>564</v>
      </c>
      <c r="CD150" s="14" t="s">
        <v>196</v>
      </c>
      <c r="CE150" s="14" t="s">
        <v>196</v>
      </c>
      <c r="CF150" s="14" t="s">
        <v>1862</v>
      </c>
      <c r="CG150" s="14" t="s">
        <v>565</v>
      </c>
      <c r="CH150" s="158" t="s">
        <v>196</v>
      </c>
      <c r="CI150" s="14" t="s">
        <v>196</v>
      </c>
      <c r="CJ150" s="14" t="s">
        <v>1866</v>
      </c>
      <c r="CK150" s="14" t="s">
        <v>196</v>
      </c>
      <c r="CL150" s="14" t="s">
        <v>196</v>
      </c>
      <c r="CM150" s="14" t="s">
        <v>564</v>
      </c>
      <c r="CN150" s="14" t="s">
        <v>75</v>
      </c>
      <c r="CO150" s="14" t="s">
        <v>196</v>
      </c>
      <c r="CQ150" s="1"/>
      <c r="CR150" s="1"/>
      <c r="CS150" s="1"/>
      <c r="CW150" s="9">
        <v>508</v>
      </c>
      <c r="CX150" s="35" t="s">
        <v>184</v>
      </c>
      <c r="CY150" s="63"/>
      <c r="CZ150" s="52" t="str">
        <f t="shared" si="61"/>
        <v/>
      </c>
      <c r="DA150" s="52" t="str">
        <f t="shared" si="61"/>
        <v/>
      </c>
      <c r="DB150" s="32" t="str">
        <f t="shared" si="60"/>
        <v/>
      </c>
      <c r="DC150" s="32" t="str">
        <f t="shared" si="60"/>
        <v/>
      </c>
      <c r="DD150" s="69" t="str">
        <f t="shared" si="60"/>
        <v/>
      </c>
      <c r="DE150" s="32" t="str">
        <f t="shared" si="60"/>
        <v/>
      </c>
      <c r="DF150" s="44" t="str">
        <f t="shared" si="60"/>
        <v/>
      </c>
      <c r="DG150" s="44" t="str">
        <f t="shared" si="60"/>
        <v/>
      </c>
      <c r="DH150" s="44" t="str">
        <f t="shared" si="60"/>
        <v/>
      </c>
      <c r="DI150" s="44" t="str">
        <f t="shared" si="60"/>
        <v/>
      </c>
      <c r="DJ150" s="44" t="str">
        <f t="shared" si="60"/>
        <v/>
      </c>
      <c r="DK150" s="44" t="str">
        <f t="shared" si="47"/>
        <v/>
      </c>
      <c r="DL150" s="44" t="str">
        <f t="shared" si="55"/>
        <v/>
      </c>
      <c r="DM150" s="44" t="str">
        <f t="shared" si="56"/>
        <v/>
      </c>
      <c r="DN150" s="32" t="str">
        <f t="shared" si="57"/>
        <v/>
      </c>
      <c r="DO150" s="44" t="str">
        <f t="shared" si="58"/>
        <v/>
      </c>
      <c r="DP150" s="86" t="str">
        <f t="shared" si="59"/>
        <v/>
      </c>
      <c r="DQ150" s="42" t="str">
        <f t="shared" si="51"/>
        <v/>
      </c>
      <c r="DR150" s="42" t="str">
        <f t="shared" si="52"/>
        <v/>
      </c>
      <c r="DS150" s="42" t="str">
        <f t="shared" si="53"/>
        <v/>
      </c>
      <c r="DT150" s="42" t="str">
        <f t="shared" si="54"/>
        <v/>
      </c>
      <c r="DU150" s="43" t="str">
        <f t="shared" si="50"/>
        <v/>
      </c>
      <c r="DV150" s="50" t="str">
        <f t="shared" si="50"/>
        <v/>
      </c>
      <c r="DW150" s="50" t="str">
        <f t="shared" si="50"/>
        <v/>
      </c>
      <c r="DX150" s="50" t="str">
        <f t="shared" si="50"/>
        <v/>
      </c>
      <c r="DY150" s="50" t="str">
        <f t="shared" si="50"/>
        <v/>
      </c>
      <c r="DZ150" s="56" t="str">
        <f t="shared" si="50"/>
        <v/>
      </c>
      <c r="EA150" s="51" t="str">
        <f t="shared" si="50"/>
        <v/>
      </c>
      <c r="EB150" s="9" t="str">
        <f t="shared" si="50"/>
        <v/>
      </c>
      <c r="EC150" s="45" t="str">
        <f t="shared" si="50"/>
        <v/>
      </c>
      <c r="ED150" s="56" t="str">
        <f t="shared" si="46"/>
        <v/>
      </c>
      <c r="EE150" s="56" t="str">
        <f t="shared" si="46"/>
        <v/>
      </c>
      <c r="EF150" s="56" t="str">
        <f t="shared" si="46"/>
        <v/>
      </c>
      <c r="EG150" s="56" t="str">
        <f t="shared" si="46"/>
        <v/>
      </c>
      <c r="EH150" s="56" t="str">
        <f t="shared" si="46"/>
        <v/>
      </c>
      <c r="EI150" s="56" t="str">
        <f t="shared" si="46"/>
        <v/>
      </c>
      <c r="EJ150" s="52" t="str">
        <f t="shared" ref="EJ150:EM184" si="63">IF(ISBLANK(AN150),"",IF(ISNUMBER(AN150),"","not_empty"))</f>
        <v/>
      </c>
      <c r="EK150" s="56" t="str">
        <f t="shared" si="63"/>
        <v/>
      </c>
      <c r="EL150" s="56" t="str">
        <f t="shared" si="63"/>
        <v/>
      </c>
      <c r="EM150" s="56" t="str">
        <f t="shared" si="63"/>
        <v/>
      </c>
      <c r="EN150" s="56"/>
      <c r="EO150" s="56"/>
      <c r="EP150" s="56"/>
      <c r="EQ150" s="56"/>
      <c r="ER150" s="56"/>
      <c r="ES150" s="56"/>
      <c r="ET150" s="56"/>
      <c r="EU150" s="86"/>
      <c r="EV150" s="56"/>
      <c r="EW150" s="56"/>
      <c r="EX150" s="56" t="str">
        <f t="shared" si="45"/>
        <v/>
      </c>
      <c r="EY150" s="56" t="str">
        <f t="shared" si="45"/>
        <v/>
      </c>
      <c r="EZ150" s="56"/>
      <c r="FA150" s="56" t="str">
        <f t="shared" si="38"/>
        <v/>
      </c>
      <c r="FB150" s="56" t="str">
        <f t="shared" si="38"/>
        <v/>
      </c>
      <c r="FC150" s="56" t="str">
        <f t="shared" si="38"/>
        <v/>
      </c>
      <c r="FD150" s="56" t="str">
        <f t="shared" si="38"/>
        <v/>
      </c>
      <c r="FE150" s="56" t="str">
        <f t="shared" si="38"/>
        <v/>
      </c>
      <c r="FF150" s="56" t="str">
        <f t="shared" si="38"/>
        <v/>
      </c>
      <c r="FG150" s="56" t="str">
        <f t="shared" si="62"/>
        <v/>
      </c>
      <c r="FH150" s="56" t="str">
        <f t="shared" si="62"/>
        <v/>
      </c>
      <c r="FI150" s="56" t="str">
        <f t="shared" si="62"/>
        <v/>
      </c>
      <c r="FJ150" s="31" t="str">
        <f t="shared" si="44"/>
        <v/>
      </c>
      <c r="FK150" s="90" t="str">
        <f t="shared" si="44"/>
        <v/>
      </c>
      <c r="FL150" s="96" t="str">
        <f t="shared" si="44"/>
        <v/>
      </c>
    </row>
    <row r="151" spans="1:168">
      <c r="A151" s="9">
        <v>146</v>
      </c>
      <c r="B151" s="35" t="s">
        <v>290</v>
      </c>
      <c r="C151" s="129"/>
      <c r="D151" s="63">
        <v>52.076000000000001</v>
      </c>
      <c r="E151" s="52">
        <v>455</v>
      </c>
      <c r="F151" s="52">
        <v>4.9637000000000002</v>
      </c>
      <c r="G151" s="32">
        <v>202</v>
      </c>
      <c r="H151" s="32">
        <v>193.93304546735069</v>
      </c>
      <c r="I151" s="50">
        <v>9.1999999999999998E-2</v>
      </c>
      <c r="J151" s="40"/>
      <c r="K151" s="56"/>
      <c r="L151" s="56"/>
      <c r="M151" s="56"/>
      <c r="N151" s="165"/>
      <c r="O151" s="44"/>
      <c r="P151" s="44"/>
      <c r="Q151" s="44"/>
      <c r="R151" s="44"/>
      <c r="S151" s="44"/>
      <c r="T151" s="40"/>
      <c r="U151" s="44"/>
      <c r="V151" s="40"/>
      <c r="W151" s="32">
        <v>24.493950000000002</v>
      </c>
      <c r="X151" s="40">
        <v>278.10000000000002</v>
      </c>
      <c r="Y151" s="42">
        <v>20.902770018216135</v>
      </c>
      <c r="Z151" s="42">
        <v>2203.5700000000002</v>
      </c>
      <c r="AA151" s="43">
        <v>-43.15</v>
      </c>
      <c r="AB151" s="42">
        <v>200</v>
      </c>
      <c r="AC151" s="42">
        <v>305</v>
      </c>
      <c r="AD151" s="50">
        <v>6.7578180000000012</v>
      </c>
      <c r="AE151" s="50">
        <v>284.08795000000003</v>
      </c>
      <c r="AF151" s="121">
        <v>-226.51670000000004</v>
      </c>
      <c r="AG151" s="50">
        <v>74.612340000000003</v>
      </c>
      <c r="AH151" s="51"/>
      <c r="AI151" s="102">
        <v>90</v>
      </c>
      <c r="AJ151" s="102">
        <v>1500</v>
      </c>
      <c r="AK151" s="56"/>
      <c r="AL151" s="56"/>
      <c r="AM151" s="56"/>
      <c r="AN151" s="56"/>
      <c r="AO151" s="56"/>
      <c r="AP151" s="51"/>
      <c r="AQ151" s="120">
        <v>227.6</v>
      </c>
      <c r="AR151" s="56"/>
      <c r="AS151" s="56"/>
      <c r="AT151" s="56"/>
      <c r="AU151" s="56"/>
      <c r="AV151" s="56"/>
      <c r="AW151" s="154"/>
      <c r="AX151" s="56"/>
      <c r="AY151" s="56"/>
      <c r="AZ151" s="56"/>
      <c r="BA151" s="51"/>
      <c r="BB151" s="56"/>
      <c r="BC151" s="56"/>
      <c r="BD151" s="56"/>
      <c r="BE151" s="56"/>
      <c r="BF151" s="56"/>
      <c r="BG151" s="56"/>
      <c r="BH151" s="56"/>
      <c r="BI151" s="56"/>
      <c r="BJ151" s="56"/>
      <c r="BK151" s="56"/>
      <c r="BL151" s="56">
        <v>-100</v>
      </c>
      <c r="BM151" s="122">
        <v>710</v>
      </c>
      <c r="BN151" s="119">
        <v>273</v>
      </c>
      <c r="BO151" s="9">
        <v>3</v>
      </c>
      <c r="BP151" s="58">
        <v>304.81360000000001</v>
      </c>
      <c r="BQ151" s="31">
        <v>1</v>
      </c>
      <c r="BS151" s="14" t="s">
        <v>290</v>
      </c>
      <c r="BT151" s="14" t="s">
        <v>564</v>
      </c>
      <c r="BU151" s="14" t="s">
        <v>1048</v>
      </c>
      <c r="BV151" s="14" t="s">
        <v>564</v>
      </c>
      <c r="BW151" s="14" t="s">
        <v>564</v>
      </c>
      <c r="BX151" s="14" t="s">
        <v>564</v>
      </c>
      <c r="BY151" s="14" t="s">
        <v>564</v>
      </c>
      <c r="BZ151" s="14" t="s">
        <v>196</v>
      </c>
      <c r="CA151" s="158" t="s">
        <v>196</v>
      </c>
      <c r="CB151" s="14" t="s">
        <v>196</v>
      </c>
      <c r="CC151" s="14" t="s">
        <v>564</v>
      </c>
      <c r="CD151" s="14" t="s">
        <v>196</v>
      </c>
      <c r="CE151" s="14" t="s">
        <v>196</v>
      </c>
      <c r="CF151" s="14" t="s">
        <v>1862</v>
      </c>
      <c r="CG151" s="14" t="s">
        <v>565</v>
      </c>
      <c r="CH151" s="158" t="s">
        <v>196</v>
      </c>
      <c r="CI151" s="14" t="s">
        <v>196</v>
      </c>
      <c r="CJ151" s="14" t="s">
        <v>1870</v>
      </c>
      <c r="CK151" s="14" t="s">
        <v>196</v>
      </c>
      <c r="CL151" s="14" t="s">
        <v>196</v>
      </c>
      <c r="CM151" s="14" t="s">
        <v>564</v>
      </c>
      <c r="CN151" s="14" t="s">
        <v>196</v>
      </c>
      <c r="CO151" s="14" t="s">
        <v>196</v>
      </c>
      <c r="CQ151" s="1"/>
      <c r="CR151" s="1"/>
      <c r="CS151" s="1"/>
      <c r="CW151" s="77">
        <v>324</v>
      </c>
      <c r="CX151" s="35" t="s">
        <v>290</v>
      </c>
      <c r="CY151" s="63"/>
      <c r="CZ151" s="52" t="str">
        <f t="shared" si="61"/>
        <v/>
      </c>
      <c r="DA151" s="52" t="str">
        <f t="shared" si="61"/>
        <v/>
      </c>
      <c r="DB151" s="32" t="str">
        <f t="shared" si="60"/>
        <v/>
      </c>
      <c r="DC151" s="32" t="str">
        <f t="shared" si="60"/>
        <v/>
      </c>
      <c r="DD151" s="50" t="str">
        <f t="shared" si="60"/>
        <v/>
      </c>
      <c r="DE151" s="32" t="str">
        <f t="shared" si="60"/>
        <v/>
      </c>
      <c r="DF151" s="44" t="str">
        <f t="shared" si="60"/>
        <v/>
      </c>
      <c r="DG151" s="44" t="str">
        <f t="shared" si="60"/>
        <v/>
      </c>
      <c r="DH151" s="44" t="str">
        <f t="shared" si="60"/>
        <v/>
      </c>
      <c r="DI151" s="44" t="str">
        <f t="shared" si="60"/>
        <v/>
      </c>
      <c r="DJ151" s="44" t="str">
        <f t="shared" si="60"/>
        <v/>
      </c>
      <c r="DK151" s="44" t="str">
        <f t="shared" si="47"/>
        <v/>
      </c>
      <c r="DL151" s="44" t="str">
        <f t="shared" si="55"/>
        <v/>
      </c>
      <c r="DM151" s="44" t="str">
        <f t="shared" si="56"/>
        <v/>
      </c>
      <c r="DN151" s="32" t="str">
        <f t="shared" si="57"/>
        <v/>
      </c>
      <c r="DO151" s="44" t="str">
        <f t="shared" si="58"/>
        <v/>
      </c>
      <c r="DP151" s="86" t="str">
        <f t="shared" si="59"/>
        <v/>
      </c>
      <c r="DQ151" s="42" t="str">
        <f t="shared" si="51"/>
        <v/>
      </c>
      <c r="DR151" s="42" t="str">
        <f t="shared" si="52"/>
        <v/>
      </c>
      <c r="DS151" s="42" t="str">
        <f t="shared" si="53"/>
        <v/>
      </c>
      <c r="DT151" s="42" t="str">
        <f t="shared" si="54"/>
        <v/>
      </c>
      <c r="DU151" s="43" t="str">
        <f t="shared" si="50"/>
        <v/>
      </c>
      <c r="DV151" s="50" t="str">
        <f t="shared" si="50"/>
        <v/>
      </c>
      <c r="DW151" s="50" t="str">
        <f t="shared" si="50"/>
        <v/>
      </c>
      <c r="DX151" s="50" t="str">
        <f t="shared" si="50"/>
        <v/>
      </c>
      <c r="DY151" s="50" t="str">
        <f t="shared" si="50"/>
        <v/>
      </c>
      <c r="DZ151" s="56" t="str">
        <f t="shared" si="50"/>
        <v/>
      </c>
      <c r="EA151" s="71" t="str">
        <f t="shared" si="50"/>
        <v/>
      </c>
      <c r="EB151" s="71" t="str">
        <f t="shared" si="50"/>
        <v/>
      </c>
      <c r="EC151" s="56" t="str">
        <f t="shared" si="50"/>
        <v/>
      </c>
      <c r="ED151" s="56" t="str">
        <f t="shared" si="50"/>
        <v/>
      </c>
      <c r="EE151" s="56" t="str">
        <f t="shared" si="50"/>
        <v/>
      </c>
      <c r="EF151" s="56" t="str">
        <f t="shared" si="50"/>
        <v/>
      </c>
      <c r="EG151" s="56" t="str">
        <f t="shared" si="50"/>
        <v/>
      </c>
      <c r="EH151" s="56" t="str">
        <f t="shared" si="50"/>
        <v/>
      </c>
      <c r="EI151" s="56" t="str">
        <f t="shared" si="50"/>
        <v/>
      </c>
      <c r="EJ151" s="52" t="str">
        <f t="shared" si="63"/>
        <v/>
      </c>
      <c r="EK151" s="56" t="str">
        <f t="shared" si="63"/>
        <v/>
      </c>
      <c r="EL151" s="56" t="str">
        <f t="shared" si="63"/>
        <v/>
      </c>
      <c r="EM151" s="56" t="str">
        <f t="shared" si="63"/>
        <v/>
      </c>
      <c r="EN151" s="56"/>
      <c r="EO151" s="56"/>
      <c r="EP151" s="56"/>
      <c r="EQ151" s="56"/>
      <c r="ER151" s="56"/>
      <c r="ES151" s="56"/>
      <c r="ET151" s="56"/>
      <c r="EU151" s="86"/>
      <c r="EV151" s="56"/>
      <c r="EW151" s="56"/>
      <c r="EX151" s="56" t="str">
        <f t="shared" si="45"/>
        <v/>
      </c>
      <c r="EY151" s="56" t="str">
        <f t="shared" si="45"/>
        <v/>
      </c>
      <c r="EZ151" s="56"/>
      <c r="FA151" s="56" t="str">
        <f t="shared" si="38"/>
        <v/>
      </c>
      <c r="FB151" s="56" t="str">
        <f t="shared" si="38"/>
        <v/>
      </c>
      <c r="FC151" s="56" t="str">
        <f t="shared" si="38"/>
        <v/>
      </c>
      <c r="FD151" s="56" t="str">
        <f t="shared" si="38"/>
        <v/>
      </c>
      <c r="FE151" s="56" t="str">
        <f t="shared" si="38"/>
        <v/>
      </c>
      <c r="FF151" s="56" t="str">
        <f t="shared" si="38"/>
        <v/>
      </c>
      <c r="FG151" s="56" t="str">
        <f t="shared" si="62"/>
        <v/>
      </c>
      <c r="FH151" s="56" t="str">
        <f t="shared" si="62"/>
        <v/>
      </c>
      <c r="FI151" s="56" t="str">
        <f t="shared" si="62"/>
        <v/>
      </c>
      <c r="FJ151" s="31" t="str">
        <f t="shared" si="44"/>
        <v/>
      </c>
      <c r="FK151" s="90" t="str">
        <f t="shared" si="44"/>
        <v/>
      </c>
      <c r="FL151" s="94" t="str">
        <f t="shared" si="44"/>
        <v/>
      </c>
    </row>
    <row r="152" spans="1:168">
      <c r="A152" s="9">
        <v>147</v>
      </c>
      <c r="B152" s="35" t="s">
        <v>291</v>
      </c>
      <c r="C152" s="129"/>
      <c r="D152" s="63">
        <v>68.075000000000003</v>
      </c>
      <c r="E152" s="52">
        <v>490.2</v>
      </c>
      <c r="F152" s="52">
        <v>5.5005899999999999</v>
      </c>
      <c r="G152" s="32">
        <v>218</v>
      </c>
      <c r="H152" s="32">
        <v>197.2618182100091</v>
      </c>
      <c r="I152" s="50">
        <v>0.20399999999999999</v>
      </c>
      <c r="J152" s="40">
        <v>0.7</v>
      </c>
      <c r="K152" s="56"/>
      <c r="L152" s="56"/>
      <c r="M152" s="56"/>
      <c r="N152" s="165">
        <v>0.36155200291391792</v>
      </c>
      <c r="O152" s="44">
        <v>298.14999999999998</v>
      </c>
      <c r="P152" s="44"/>
      <c r="Q152" s="44"/>
      <c r="R152" s="44"/>
      <c r="S152" s="44"/>
      <c r="T152" s="40"/>
      <c r="U152" s="44"/>
      <c r="V152" s="40"/>
      <c r="W152" s="32">
        <v>27.106638000000004</v>
      </c>
      <c r="X152" s="40">
        <v>304.5</v>
      </c>
      <c r="Y152" s="42">
        <v>20.953970018216133</v>
      </c>
      <c r="Z152" s="42">
        <v>2442.6999999999998</v>
      </c>
      <c r="AA152" s="43">
        <v>-45.41</v>
      </c>
      <c r="AB152" s="42">
        <v>238</v>
      </c>
      <c r="AC152" s="42">
        <v>363</v>
      </c>
      <c r="AD152" s="50">
        <v>-35.530882000000005</v>
      </c>
      <c r="AE152" s="50">
        <v>432.09840000000008</v>
      </c>
      <c r="AF152" s="121">
        <v>-345.46937000000003</v>
      </c>
      <c r="AG152" s="50">
        <v>107.43841999999999</v>
      </c>
      <c r="AH152" s="51"/>
      <c r="AI152" s="102">
        <v>160</v>
      </c>
      <c r="AJ152" s="102">
        <v>1200</v>
      </c>
      <c r="AK152" s="56"/>
      <c r="AL152" s="56"/>
      <c r="AM152" s="56"/>
      <c r="AN152" s="56"/>
      <c r="AO152" s="56"/>
      <c r="AP152" s="51"/>
      <c r="AQ152" s="120">
        <v>187.5</v>
      </c>
      <c r="AR152" s="56"/>
      <c r="AS152" s="56"/>
      <c r="AT152" s="56"/>
      <c r="AU152" s="56"/>
      <c r="AV152" s="56"/>
      <c r="AW152" s="154"/>
      <c r="AX152" s="56"/>
      <c r="AY152" s="56"/>
      <c r="AZ152" s="56"/>
      <c r="BA152" s="51"/>
      <c r="BB152" s="56"/>
      <c r="BC152" s="56"/>
      <c r="BD152" s="56"/>
      <c r="BE152" s="56"/>
      <c r="BF152" s="56"/>
      <c r="BG152" s="56"/>
      <c r="BH152" s="56"/>
      <c r="BI152" s="56"/>
      <c r="BJ152" s="56"/>
      <c r="BK152" s="56"/>
      <c r="BL152" s="56">
        <v>-100</v>
      </c>
      <c r="BM152" s="122">
        <v>938</v>
      </c>
      <c r="BN152" s="119">
        <v>293</v>
      </c>
      <c r="BO152" s="9">
        <v>3</v>
      </c>
      <c r="BP152" s="58">
        <v>-34.710229999999996</v>
      </c>
      <c r="BQ152" s="31">
        <v>1</v>
      </c>
      <c r="BS152" s="14" t="s">
        <v>291</v>
      </c>
      <c r="BT152" s="14" t="s">
        <v>564</v>
      </c>
      <c r="BU152" s="14" t="s">
        <v>1048</v>
      </c>
      <c r="BV152" s="14" t="s">
        <v>564</v>
      </c>
      <c r="BW152" s="14" t="s">
        <v>564</v>
      </c>
      <c r="BX152" s="14" t="s">
        <v>564</v>
      </c>
      <c r="BY152" s="14" t="s">
        <v>564</v>
      </c>
      <c r="BZ152" s="14" t="s">
        <v>564</v>
      </c>
      <c r="CA152" s="158" t="s">
        <v>196</v>
      </c>
      <c r="CB152" s="14" t="s">
        <v>196</v>
      </c>
      <c r="CC152" s="14" t="s">
        <v>564</v>
      </c>
      <c r="CD152" s="14" t="s">
        <v>196</v>
      </c>
      <c r="CE152" s="14" t="s">
        <v>196</v>
      </c>
      <c r="CF152" s="14" t="s">
        <v>1862</v>
      </c>
      <c r="CG152" s="14" t="s">
        <v>565</v>
      </c>
      <c r="CH152" s="158" t="s">
        <v>196</v>
      </c>
      <c r="CI152" s="14" t="s">
        <v>196</v>
      </c>
      <c r="CJ152" s="14" t="s">
        <v>1866</v>
      </c>
      <c r="CK152" s="14" t="s">
        <v>196</v>
      </c>
      <c r="CL152" s="14" t="s">
        <v>196</v>
      </c>
      <c r="CM152" s="14" t="s">
        <v>564</v>
      </c>
      <c r="CN152" s="14" t="s">
        <v>196</v>
      </c>
      <c r="CO152" s="14" t="s">
        <v>196</v>
      </c>
      <c r="CQ152" s="1"/>
      <c r="CR152" s="1"/>
      <c r="CS152" s="1"/>
      <c r="CW152" s="9">
        <v>456</v>
      </c>
      <c r="CX152" s="35" t="s">
        <v>291</v>
      </c>
      <c r="CY152" s="63"/>
      <c r="CZ152" s="52" t="str">
        <f t="shared" si="61"/>
        <v/>
      </c>
      <c r="DA152" s="52" t="str">
        <f t="shared" si="61"/>
        <v/>
      </c>
      <c r="DB152" s="32" t="str">
        <f t="shared" si="60"/>
        <v/>
      </c>
      <c r="DC152" s="32" t="str">
        <f t="shared" si="60"/>
        <v/>
      </c>
      <c r="DD152" s="50" t="str">
        <f t="shared" si="60"/>
        <v/>
      </c>
      <c r="DE152" s="32" t="str">
        <f t="shared" si="60"/>
        <v/>
      </c>
      <c r="DF152" s="44" t="str">
        <f t="shared" si="60"/>
        <v/>
      </c>
      <c r="DG152" s="44" t="str">
        <f t="shared" si="60"/>
        <v/>
      </c>
      <c r="DH152" s="44" t="str">
        <f t="shared" si="60"/>
        <v/>
      </c>
      <c r="DI152" s="44" t="str">
        <f t="shared" si="60"/>
        <v/>
      </c>
      <c r="DJ152" s="44" t="str">
        <f t="shared" si="60"/>
        <v/>
      </c>
      <c r="DK152" s="44" t="str">
        <f t="shared" si="47"/>
        <v/>
      </c>
      <c r="DL152" s="44" t="str">
        <f t="shared" si="55"/>
        <v/>
      </c>
      <c r="DM152" s="44" t="str">
        <f t="shared" si="56"/>
        <v/>
      </c>
      <c r="DN152" s="32" t="str">
        <f t="shared" si="57"/>
        <v/>
      </c>
      <c r="DO152" s="44" t="str">
        <f t="shared" si="58"/>
        <v/>
      </c>
      <c r="DP152" s="86" t="str">
        <f t="shared" si="59"/>
        <v/>
      </c>
      <c r="DQ152" s="42" t="str">
        <f t="shared" si="51"/>
        <v/>
      </c>
      <c r="DR152" s="42" t="str">
        <f t="shared" si="52"/>
        <v/>
      </c>
      <c r="DS152" s="42" t="str">
        <f t="shared" si="53"/>
        <v/>
      </c>
      <c r="DT152" s="42" t="str">
        <f t="shared" si="54"/>
        <v/>
      </c>
      <c r="DU152" s="43" t="str">
        <f t="shared" si="50"/>
        <v/>
      </c>
      <c r="DV152" s="50" t="str">
        <f t="shared" si="50"/>
        <v/>
      </c>
      <c r="DW152" s="50" t="str">
        <f t="shared" si="50"/>
        <v/>
      </c>
      <c r="DX152" s="50" t="str">
        <f t="shared" si="50"/>
        <v/>
      </c>
      <c r="DY152" s="50" t="str">
        <f t="shared" si="50"/>
        <v/>
      </c>
      <c r="DZ152" s="56" t="str">
        <f t="shared" si="50"/>
        <v/>
      </c>
      <c r="EA152" s="71" t="str">
        <f t="shared" si="50"/>
        <v/>
      </c>
      <c r="EB152" s="71" t="str">
        <f t="shared" si="50"/>
        <v/>
      </c>
      <c r="EC152" s="56" t="str">
        <f t="shared" si="50"/>
        <v/>
      </c>
      <c r="ED152" s="56" t="str">
        <f t="shared" si="50"/>
        <v/>
      </c>
      <c r="EE152" s="56" t="str">
        <f t="shared" si="50"/>
        <v/>
      </c>
      <c r="EF152" s="56" t="str">
        <f t="shared" si="50"/>
        <v/>
      </c>
      <c r="EG152" s="56" t="str">
        <f t="shared" si="50"/>
        <v/>
      </c>
      <c r="EH152" s="56" t="str">
        <f t="shared" si="50"/>
        <v/>
      </c>
      <c r="EI152" s="56" t="str">
        <f t="shared" si="50"/>
        <v/>
      </c>
      <c r="EJ152" s="52" t="str">
        <f t="shared" si="63"/>
        <v/>
      </c>
      <c r="EK152" s="56" t="str">
        <f t="shared" si="63"/>
        <v/>
      </c>
      <c r="EL152" s="56" t="str">
        <f t="shared" si="63"/>
        <v/>
      </c>
      <c r="EM152" s="56" t="str">
        <f t="shared" si="63"/>
        <v/>
      </c>
      <c r="EN152" s="56"/>
      <c r="EO152" s="56"/>
      <c r="EP152" s="56"/>
      <c r="EQ152" s="56"/>
      <c r="ER152" s="56"/>
      <c r="ES152" s="56"/>
      <c r="ET152" s="56"/>
      <c r="EU152" s="86"/>
      <c r="EV152" s="56"/>
      <c r="EW152" s="56"/>
      <c r="EX152" s="56" t="str">
        <f t="shared" si="45"/>
        <v/>
      </c>
      <c r="EY152" s="56" t="str">
        <f t="shared" si="45"/>
        <v/>
      </c>
      <c r="EZ152" s="56"/>
      <c r="FA152" s="56" t="str">
        <f t="shared" si="38"/>
        <v/>
      </c>
      <c r="FB152" s="56" t="str">
        <f t="shared" si="38"/>
        <v/>
      </c>
      <c r="FC152" s="56" t="str">
        <f t="shared" si="38"/>
        <v/>
      </c>
      <c r="FD152" s="56" t="str">
        <f t="shared" si="38"/>
        <v/>
      </c>
      <c r="FE152" s="56" t="str">
        <f t="shared" si="38"/>
        <v/>
      </c>
      <c r="FF152" s="56" t="str">
        <f t="shared" si="38"/>
        <v/>
      </c>
      <c r="FG152" s="56" t="str">
        <f t="shared" si="62"/>
        <v/>
      </c>
      <c r="FH152" s="56" t="str">
        <f t="shared" si="62"/>
        <v/>
      </c>
      <c r="FI152" s="56" t="str">
        <f t="shared" si="62"/>
        <v/>
      </c>
      <c r="FJ152" s="31" t="str">
        <f t="shared" si="44"/>
        <v/>
      </c>
      <c r="FK152" s="90" t="str">
        <f t="shared" si="44"/>
        <v/>
      </c>
      <c r="FL152" s="94" t="str">
        <f t="shared" si="44"/>
        <v/>
      </c>
    </row>
    <row r="153" spans="1:168">
      <c r="A153" s="9">
        <v>148</v>
      </c>
      <c r="B153" s="35" t="s">
        <v>292</v>
      </c>
      <c r="C153" s="129"/>
      <c r="D153" s="63">
        <v>84.135999999999996</v>
      </c>
      <c r="E153" s="52">
        <v>579.4</v>
      </c>
      <c r="F153" s="52">
        <v>5.69306</v>
      </c>
      <c r="G153" s="32">
        <v>219</v>
      </c>
      <c r="H153" s="32">
        <v>227.74240572048487</v>
      </c>
      <c r="I153" s="50">
        <v>0.2</v>
      </c>
      <c r="J153" s="40">
        <v>0.5</v>
      </c>
      <c r="K153" s="56"/>
      <c r="L153" s="56"/>
      <c r="M153" s="56"/>
      <c r="N153" s="165">
        <v>0.61792342154490998</v>
      </c>
      <c r="O153" s="44">
        <v>298.14999999999998</v>
      </c>
      <c r="P153" s="44">
        <v>-3.9845800467253425</v>
      </c>
      <c r="Q153" s="44">
        <v>9.9678627782039619</v>
      </c>
      <c r="R153" s="44">
        <v>1.4416440750477528</v>
      </c>
      <c r="S153" s="44">
        <v>0</v>
      </c>
      <c r="T153" s="40">
        <v>80</v>
      </c>
      <c r="U153" s="44"/>
      <c r="V153" s="40"/>
      <c r="W153" s="32">
        <v>31.486240000000002</v>
      </c>
      <c r="X153" s="40">
        <v>357.3</v>
      </c>
      <c r="Y153" s="42">
        <v>20.917070018216133</v>
      </c>
      <c r="Z153" s="42">
        <v>2869.07</v>
      </c>
      <c r="AA153" s="43">
        <v>-51.8</v>
      </c>
      <c r="AB153" s="42">
        <v>260</v>
      </c>
      <c r="AC153" s="42">
        <v>380</v>
      </c>
      <c r="AD153" s="50">
        <v>-30.60697</v>
      </c>
      <c r="AE153" s="50">
        <v>448.00900000000013</v>
      </c>
      <c r="AF153" s="121">
        <v>-377.20683000000008</v>
      </c>
      <c r="AG153" s="50">
        <v>125.27504</v>
      </c>
      <c r="AH153" s="51"/>
      <c r="AI153" s="102">
        <v>140</v>
      </c>
      <c r="AJ153" s="102">
        <v>1500</v>
      </c>
      <c r="AK153" s="56"/>
      <c r="AL153" s="56"/>
      <c r="AM153" s="56"/>
      <c r="AN153" s="56"/>
      <c r="AO153" s="56"/>
      <c r="AP153" s="51"/>
      <c r="AQ153" s="120">
        <v>234.9</v>
      </c>
      <c r="AR153" s="56"/>
      <c r="AS153" s="56"/>
      <c r="AT153" s="56"/>
      <c r="AU153" s="56"/>
      <c r="AV153" s="56"/>
      <c r="AW153" s="154"/>
      <c r="AX153" s="56"/>
      <c r="AY153" s="56"/>
      <c r="AZ153" s="56"/>
      <c r="BA153" s="51"/>
      <c r="BB153" s="56"/>
      <c r="BC153" s="56"/>
      <c r="BD153" s="56"/>
      <c r="BE153" s="56"/>
      <c r="BF153" s="56"/>
      <c r="BG153" s="56"/>
      <c r="BH153" s="56"/>
      <c r="BI153" s="56"/>
      <c r="BJ153" s="56"/>
      <c r="BK153" s="56"/>
      <c r="BL153" s="56">
        <v>-100</v>
      </c>
      <c r="BM153" s="122">
        <v>1071</v>
      </c>
      <c r="BN153" s="119">
        <v>289</v>
      </c>
      <c r="BO153" s="9">
        <v>3</v>
      </c>
      <c r="BP153" s="58">
        <v>115.81242</v>
      </c>
      <c r="BQ153" s="31">
        <v>1</v>
      </c>
      <c r="BS153" s="14" t="s">
        <v>292</v>
      </c>
      <c r="BT153" s="14" t="s">
        <v>564</v>
      </c>
      <c r="BU153" s="14" t="s">
        <v>1048</v>
      </c>
      <c r="BV153" s="14" t="s">
        <v>564</v>
      </c>
      <c r="BW153" s="14" t="s">
        <v>564</v>
      </c>
      <c r="BX153" s="14" t="s">
        <v>564</v>
      </c>
      <c r="BY153" s="14" t="s">
        <v>564</v>
      </c>
      <c r="BZ153" s="14" t="s">
        <v>564</v>
      </c>
      <c r="CA153" s="158" t="s">
        <v>1951</v>
      </c>
      <c r="CB153" s="14" t="s">
        <v>196</v>
      </c>
      <c r="CC153" s="14" t="s">
        <v>564</v>
      </c>
      <c r="CD153" s="14" t="s">
        <v>196</v>
      </c>
      <c r="CE153" s="14" t="s">
        <v>196</v>
      </c>
      <c r="CF153" s="14" t="s">
        <v>1862</v>
      </c>
      <c r="CG153" s="14" t="s">
        <v>565</v>
      </c>
      <c r="CH153" s="158" t="s">
        <v>196</v>
      </c>
      <c r="CI153" s="14" t="s">
        <v>196</v>
      </c>
      <c r="CJ153" s="14" t="s">
        <v>1866</v>
      </c>
      <c r="CK153" s="14" t="s">
        <v>196</v>
      </c>
      <c r="CL153" s="14" t="s">
        <v>196</v>
      </c>
      <c r="CM153" s="14" t="s">
        <v>564</v>
      </c>
      <c r="CN153" s="14" t="s">
        <v>196</v>
      </c>
      <c r="CO153" s="14" t="s">
        <v>196</v>
      </c>
      <c r="CQ153" s="1"/>
      <c r="CR153" s="1"/>
      <c r="CS153" s="1"/>
      <c r="CW153" s="77">
        <v>706</v>
      </c>
      <c r="CX153" s="35" t="s">
        <v>292</v>
      </c>
      <c r="CY153" s="63"/>
      <c r="CZ153" s="52" t="str">
        <f t="shared" si="61"/>
        <v/>
      </c>
      <c r="DA153" s="52" t="str">
        <f t="shared" si="61"/>
        <v/>
      </c>
      <c r="DB153" s="32" t="str">
        <f t="shared" si="60"/>
        <v/>
      </c>
      <c r="DC153" s="32" t="str">
        <f t="shared" si="60"/>
        <v/>
      </c>
      <c r="DD153" s="50" t="str">
        <f t="shared" si="60"/>
        <v/>
      </c>
      <c r="DE153" s="32" t="str">
        <f t="shared" si="60"/>
        <v/>
      </c>
      <c r="DF153" s="44" t="str">
        <f t="shared" si="60"/>
        <v/>
      </c>
      <c r="DG153" s="44" t="str">
        <f t="shared" si="60"/>
        <v/>
      </c>
      <c r="DH153" s="44" t="str">
        <f t="shared" si="60"/>
        <v/>
      </c>
      <c r="DI153" s="44" t="str">
        <f t="shared" si="60"/>
        <v/>
      </c>
      <c r="DJ153" s="44" t="str">
        <f t="shared" si="60"/>
        <v/>
      </c>
      <c r="DK153" s="44" t="str">
        <f t="shared" si="47"/>
        <v/>
      </c>
      <c r="DL153" s="44" t="str">
        <f t="shared" si="55"/>
        <v/>
      </c>
      <c r="DM153" s="44" t="str">
        <f t="shared" si="56"/>
        <v/>
      </c>
      <c r="DN153" s="32" t="str">
        <f t="shared" si="57"/>
        <v/>
      </c>
      <c r="DO153" s="44" t="str">
        <f t="shared" si="58"/>
        <v/>
      </c>
      <c r="DP153" s="86" t="str">
        <f t="shared" si="59"/>
        <v/>
      </c>
      <c r="DQ153" s="42" t="str">
        <f t="shared" si="51"/>
        <v/>
      </c>
      <c r="DR153" s="42" t="str">
        <f t="shared" si="52"/>
        <v/>
      </c>
      <c r="DS153" s="42" t="str">
        <f t="shared" si="53"/>
        <v/>
      </c>
      <c r="DT153" s="42" t="str">
        <f t="shared" si="54"/>
        <v/>
      </c>
      <c r="DU153" s="43" t="str">
        <f t="shared" si="50"/>
        <v/>
      </c>
      <c r="DV153" s="50" t="str">
        <f t="shared" si="50"/>
        <v/>
      </c>
      <c r="DW153" s="50" t="str">
        <f t="shared" si="50"/>
        <v/>
      </c>
      <c r="DX153" s="50" t="str">
        <f t="shared" si="50"/>
        <v/>
      </c>
      <c r="DY153" s="50" t="str">
        <f t="shared" si="50"/>
        <v/>
      </c>
      <c r="DZ153" s="56" t="str">
        <f t="shared" si="50"/>
        <v/>
      </c>
      <c r="EA153" s="71" t="str">
        <f t="shared" si="50"/>
        <v/>
      </c>
      <c r="EB153" s="71" t="str">
        <f t="shared" si="50"/>
        <v/>
      </c>
      <c r="EC153" s="56" t="str">
        <f t="shared" si="50"/>
        <v/>
      </c>
      <c r="ED153" s="56" t="str">
        <f t="shared" si="50"/>
        <v/>
      </c>
      <c r="EE153" s="56" t="str">
        <f t="shared" si="50"/>
        <v/>
      </c>
      <c r="EF153" s="56" t="str">
        <f t="shared" si="50"/>
        <v/>
      </c>
      <c r="EG153" s="56" t="str">
        <f t="shared" si="50"/>
        <v/>
      </c>
      <c r="EH153" s="56" t="str">
        <f t="shared" si="50"/>
        <v/>
      </c>
      <c r="EI153" s="56" t="str">
        <f t="shared" si="50"/>
        <v/>
      </c>
      <c r="EJ153" s="52" t="str">
        <f t="shared" si="63"/>
        <v/>
      </c>
      <c r="EK153" s="56" t="str">
        <f t="shared" si="63"/>
        <v/>
      </c>
      <c r="EL153" s="56" t="str">
        <f t="shared" si="63"/>
        <v/>
      </c>
      <c r="EM153" s="56" t="str">
        <f t="shared" si="63"/>
        <v/>
      </c>
      <c r="EN153" s="56"/>
      <c r="EO153" s="56"/>
      <c r="EP153" s="56"/>
      <c r="EQ153" s="56"/>
      <c r="ER153" s="56"/>
      <c r="ES153" s="56"/>
      <c r="ET153" s="56"/>
      <c r="EU153" s="86"/>
      <c r="EV153" s="56"/>
      <c r="EW153" s="56"/>
      <c r="EX153" s="56" t="str">
        <f t="shared" si="45"/>
        <v/>
      </c>
      <c r="EY153" s="56" t="str">
        <f t="shared" si="45"/>
        <v/>
      </c>
      <c r="EZ153" s="56"/>
      <c r="FA153" s="56" t="str">
        <f t="shared" si="38"/>
        <v/>
      </c>
      <c r="FB153" s="56" t="str">
        <f t="shared" si="38"/>
        <v/>
      </c>
      <c r="FC153" s="56" t="str">
        <f t="shared" si="38"/>
        <v/>
      </c>
      <c r="FD153" s="56" t="str">
        <f t="shared" si="38"/>
        <v/>
      </c>
      <c r="FE153" s="56" t="str">
        <f t="shared" si="38"/>
        <v/>
      </c>
      <c r="FF153" s="56" t="str">
        <f t="shared" si="38"/>
        <v/>
      </c>
      <c r="FG153" s="56" t="str">
        <f t="shared" si="62"/>
        <v/>
      </c>
      <c r="FH153" s="56" t="str">
        <f t="shared" si="62"/>
        <v/>
      </c>
      <c r="FI153" s="56" t="str">
        <f t="shared" si="62"/>
        <v/>
      </c>
      <c r="FJ153" s="31" t="str">
        <f t="shared" si="44"/>
        <v/>
      </c>
      <c r="FK153" s="90" t="str">
        <f t="shared" si="44"/>
        <v/>
      </c>
      <c r="FL153" s="94" t="str">
        <f t="shared" si="44"/>
        <v/>
      </c>
    </row>
    <row r="154" spans="1:168">
      <c r="A154" s="9">
        <v>149</v>
      </c>
      <c r="B154" s="35" t="s">
        <v>589</v>
      </c>
      <c r="C154" s="129"/>
      <c r="D154" s="63">
        <v>67.090999999999994</v>
      </c>
      <c r="E154" s="52">
        <v>640</v>
      </c>
      <c r="F154" s="52"/>
      <c r="G154" s="32">
        <v>200</v>
      </c>
      <c r="H154" s="32">
        <v>196.0479195014772</v>
      </c>
      <c r="I154" s="50"/>
      <c r="J154" s="40">
        <v>1.8</v>
      </c>
      <c r="K154" s="56"/>
      <c r="L154" s="56"/>
      <c r="M154" s="56"/>
      <c r="N154" s="165"/>
      <c r="O154" s="44"/>
      <c r="P154" s="44"/>
      <c r="Q154" s="44"/>
      <c r="R154" s="44"/>
      <c r="S154" s="44"/>
      <c r="T154" s="40"/>
      <c r="U154" s="44"/>
      <c r="V154" s="40"/>
      <c r="W154" s="32"/>
      <c r="X154" s="40">
        <v>403</v>
      </c>
      <c r="Y154" s="42">
        <v>21.689370018216135</v>
      </c>
      <c r="Z154" s="42">
        <v>3457.47</v>
      </c>
      <c r="AA154" s="43">
        <v>-62.73</v>
      </c>
      <c r="AB154" s="42">
        <v>330</v>
      </c>
      <c r="AC154" s="42">
        <v>440</v>
      </c>
      <c r="AD154" s="50"/>
      <c r="AE154" s="50"/>
      <c r="AF154" s="121"/>
      <c r="AG154" s="50"/>
      <c r="AH154" s="51"/>
      <c r="AI154" s="56"/>
      <c r="AJ154" s="56"/>
      <c r="AK154" s="56"/>
      <c r="AL154" s="56"/>
      <c r="AM154" s="56"/>
      <c r="AN154" s="56"/>
      <c r="AO154" s="56"/>
      <c r="AP154" s="51"/>
      <c r="AQ154" s="120"/>
      <c r="AR154" s="56"/>
      <c r="AS154" s="56"/>
      <c r="AT154" s="56"/>
      <c r="AU154" s="56"/>
      <c r="AV154" s="56"/>
      <c r="AW154" s="154"/>
      <c r="AX154" s="56"/>
      <c r="AY154" s="56"/>
      <c r="AZ154" s="56"/>
      <c r="BA154" s="51"/>
      <c r="BB154" s="56"/>
      <c r="BC154" s="56"/>
      <c r="BD154" s="56"/>
      <c r="BE154" s="56"/>
      <c r="BF154" s="56"/>
      <c r="BG154" s="56"/>
      <c r="BH154" s="56"/>
      <c r="BI154" s="56"/>
      <c r="BJ154" s="56"/>
      <c r="BK154" s="56"/>
      <c r="BL154" s="56">
        <v>-100</v>
      </c>
      <c r="BM154" s="122">
        <v>967</v>
      </c>
      <c r="BN154" s="119">
        <v>294</v>
      </c>
      <c r="BO154" s="9">
        <v>3</v>
      </c>
      <c r="BP154" s="58">
        <v>108.35956</v>
      </c>
      <c r="BQ154" s="31">
        <v>1</v>
      </c>
      <c r="BS154" s="14" t="s">
        <v>589</v>
      </c>
      <c r="BT154" s="14" t="s">
        <v>564</v>
      </c>
      <c r="BU154" s="14" t="s">
        <v>1048</v>
      </c>
      <c r="BV154" s="14" t="s">
        <v>564</v>
      </c>
      <c r="BW154" s="14" t="s">
        <v>564</v>
      </c>
      <c r="BX154" s="14" t="s">
        <v>196</v>
      </c>
      <c r="BY154" s="14" t="s">
        <v>564</v>
      </c>
      <c r="BZ154" s="14" t="s">
        <v>196</v>
      </c>
      <c r="CA154" s="158" t="s">
        <v>196</v>
      </c>
      <c r="CB154" s="14" t="s">
        <v>196</v>
      </c>
      <c r="CC154" s="14" t="s">
        <v>196</v>
      </c>
      <c r="CD154" s="14" t="s">
        <v>196</v>
      </c>
      <c r="CE154" s="14" t="s">
        <v>196</v>
      </c>
      <c r="CF154" s="14" t="s">
        <v>1862</v>
      </c>
      <c r="CG154" s="14" t="s">
        <v>187</v>
      </c>
      <c r="CH154" s="158" t="s">
        <v>196</v>
      </c>
      <c r="CI154" s="14" t="s">
        <v>196</v>
      </c>
      <c r="CJ154" s="14" t="s">
        <v>1866</v>
      </c>
      <c r="CK154" s="14" t="s">
        <v>196</v>
      </c>
      <c r="CL154" s="14" t="s">
        <v>196</v>
      </c>
      <c r="CM154" s="14" t="s">
        <v>564</v>
      </c>
      <c r="CN154" s="14" t="s">
        <v>196</v>
      </c>
      <c r="CO154" s="14" t="s">
        <v>196</v>
      </c>
      <c r="CQ154" s="1"/>
      <c r="CR154" s="1"/>
      <c r="CS154" s="1"/>
      <c r="CW154" s="77">
        <v>640</v>
      </c>
      <c r="CX154" s="35" t="s">
        <v>589</v>
      </c>
      <c r="CY154" s="63"/>
      <c r="CZ154" s="52" t="str">
        <f t="shared" si="61"/>
        <v/>
      </c>
      <c r="DA154" s="52" t="str">
        <f t="shared" si="61"/>
        <v/>
      </c>
      <c r="DB154" s="32" t="str">
        <f t="shared" si="60"/>
        <v/>
      </c>
      <c r="DC154" s="32" t="str">
        <f t="shared" si="60"/>
        <v/>
      </c>
      <c r="DD154" s="50" t="str">
        <f t="shared" si="60"/>
        <v/>
      </c>
      <c r="DE154" s="32" t="str">
        <f t="shared" si="60"/>
        <v/>
      </c>
      <c r="DF154" s="44" t="str">
        <f t="shared" si="60"/>
        <v/>
      </c>
      <c r="DG154" s="44" t="str">
        <f t="shared" si="60"/>
        <v/>
      </c>
      <c r="DH154" s="44" t="str">
        <f t="shared" si="60"/>
        <v/>
      </c>
      <c r="DI154" s="44" t="str">
        <f t="shared" si="60"/>
        <v/>
      </c>
      <c r="DJ154" s="44" t="str">
        <f t="shared" si="60"/>
        <v/>
      </c>
      <c r="DK154" s="44" t="str">
        <f t="shared" si="47"/>
        <v/>
      </c>
      <c r="DL154" s="44" t="str">
        <f t="shared" si="55"/>
        <v/>
      </c>
      <c r="DM154" s="44" t="str">
        <f t="shared" si="56"/>
        <v/>
      </c>
      <c r="DN154" s="32" t="str">
        <f t="shared" si="57"/>
        <v/>
      </c>
      <c r="DO154" s="44" t="str">
        <f t="shared" si="58"/>
        <v/>
      </c>
      <c r="DP154" s="86" t="str">
        <f t="shared" si="59"/>
        <v/>
      </c>
      <c r="DQ154" s="42" t="str">
        <f t="shared" si="51"/>
        <v/>
      </c>
      <c r="DR154" s="42" t="str">
        <f t="shared" si="52"/>
        <v/>
      </c>
      <c r="DS154" s="42" t="str">
        <f t="shared" si="53"/>
        <v/>
      </c>
      <c r="DT154" s="42" t="str">
        <f t="shared" si="54"/>
        <v/>
      </c>
      <c r="DU154" s="43" t="str">
        <f t="shared" si="50"/>
        <v/>
      </c>
      <c r="DV154" s="50" t="str">
        <f t="shared" si="50"/>
        <v/>
      </c>
      <c r="DW154" s="50" t="str">
        <f t="shared" si="50"/>
        <v/>
      </c>
      <c r="DX154" s="50" t="str">
        <f t="shared" si="50"/>
        <v/>
      </c>
      <c r="DY154" s="50" t="str">
        <f t="shared" si="50"/>
        <v/>
      </c>
      <c r="DZ154" s="56" t="str">
        <f t="shared" si="50"/>
        <v/>
      </c>
      <c r="EA154" s="51" t="str">
        <f t="shared" si="50"/>
        <v/>
      </c>
      <c r="EB154" s="51" t="str">
        <f t="shared" si="50"/>
        <v/>
      </c>
      <c r="EC154" s="56" t="str">
        <f t="shared" si="50"/>
        <v/>
      </c>
      <c r="ED154" s="56" t="str">
        <f t="shared" si="50"/>
        <v/>
      </c>
      <c r="EE154" s="56" t="str">
        <f t="shared" si="50"/>
        <v/>
      </c>
      <c r="EF154" s="56" t="str">
        <f t="shared" si="50"/>
        <v/>
      </c>
      <c r="EG154" s="56" t="str">
        <f t="shared" si="50"/>
        <v/>
      </c>
      <c r="EH154" s="56" t="str">
        <f t="shared" si="50"/>
        <v/>
      </c>
      <c r="EI154" s="56" t="str">
        <f t="shared" si="50"/>
        <v/>
      </c>
      <c r="EJ154" s="52" t="str">
        <f t="shared" si="63"/>
        <v/>
      </c>
      <c r="EK154" s="56" t="str">
        <f t="shared" si="63"/>
        <v/>
      </c>
      <c r="EL154" s="56" t="str">
        <f t="shared" si="63"/>
        <v/>
      </c>
      <c r="EM154" s="56" t="str">
        <f t="shared" si="63"/>
        <v/>
      </c>
      <c r="EN154" s="56"/>
      <c r="EO154" s="56"/>
      <c r="EP154" s="56"/>
      <c r="EQ154" s="56"/>
      <c r="ER154" s="56"/>
      <c r="ES154" s="56"/>
      <c r="ET154" s="56"/>
      <c r="EU154" s="86"/>
      <c r="EV154" s="56"/>
      <c r="EW154" s="56"/>
      <c r="EX154" s="56" t="str">
        <f t="shared" si="45"/>
        <v/>
      </c>
      <c r="EY154" s="56" t="str">
        <f t="shared" si="45"/>
        <v/>
      </c>
      <c r="EZ154" s="56"/>
      <c r="FA154" s="56" t="str">
        <f t="shared" si="38"/>
        <v/>
      </c>
      <c r="FB154" s="56" t="str">
        <f t="shared" si="38"/>
        <v/>
      </c>
      <c r="FC154" s="56" t="str">
        <f t="shared" si="38"/>
        <v/>
      </c>
      <c r="FD154" s="56" t="str">
        <f t="shared" si="38"/>
        <v/>
      </c>
      <c r="FE154" s="56" t="str">
        <f t="shared" si="38"/>
        <v/>
      </c>
      <c r="FF154" s="56" t="str">
        <f t="shared" si="38"/>
        <v/>
      </c>
      <c r="FG154" s="56" t="str">
        <f t="shared" si="62"/>
        <v/>
      </c>
      <c r="FH154" s="56" t="str">
        <f t="shared" si="62"/>
        <v/>
      </c>
      <c r="FI154" s="56" t="str">
        <f t="shared" si="62"/>
        <v/>
      </c>
      <c r="FJ154" s="31" t="str">
        <f t="shared" si="44"/>
        <v/>
      </c>
      <c r="FK154" s="90" t="str">
        <f t="shared" si="44"/>
        <v/>
      </c>
      <c r="FL154" s="94" t="str">
        <f t="shared" si="44"/>
        <v/>
      </c>
    </row>
    <row r="155" spans="1:168">
      <c r="A155" s="9">
        <v>150</v>
      </c>
      <c r="B155" s="35" t="s">
        <v>293</v>
      </c>
      <c r="C155" s="129" t="s">
        <v>2095</v>
      </c>
      <c r="D155" s="63">
        <v>54.091999999999999</v>
      </c>
      <c r="E155" s="52">
        <v>463.7</v>
      </c>
      <c r="F155" s="52">
        <v>4.7104499999999998</v>
      </c>
      <c r="G155" s="32">
        <v>220</v>
      </c>
      <c r="H155" s="32">
        <v>214.46287719902926</v>
      </c>
      <c r="I155" s="50">
        <v>0.05</v>
      </c>
      <c r="J155" s="40">
        <v>0.8</v>
      </c>
      <c r="K155" s="56"/>
      <c r="L155" s="56"/>
      <c r="M155" s="56"/>
      <c r="N155" s="165"/>
      <c r="O155" s="44"/>
      <c r="P155" s="44"/>
      <c r="Q155" s="44"/>
      <c r="R155" s="44"/>
      <c r="S155" s="44"/>
      <c r="T155" s="40"/>
      <c r="U155" s="44"/>
      <c r="V155" s="40"/>
      <c r="W155" s="32">
        <v>24.996390000000002</v>
      </c>
      <c r="X155" s="40">
        <v>281.2</v>
      </c>
      <c r="Y155" s="42">
        <v>20.953270018216134</v>
      </c>
      <c r="Z155" s="42">
        <v>2271.42</v>
      </c>
      <c r="AA155" s="43">
        <v>-40.299999999999997</v>
      </c>
      <c r="AB155" s="42">
        <v>200</v>
      </c>
      <c r="AC155" s="42">
        <v>300</v>
      </c>
      <c r="AD155" s="50">
        <v>12.548439</v>
      </c>
      <c r="AE155" s="50">
        <v>274.37411000000009</v>
      </c>
      <c r="AF155" s="121">
        <v>-154.50030000000001</v>
      </c>
      <c r="AG155" s="50">
        <v>34.500880000000009</v>
      </c>
      <c r="AH155" s="51"/>
      <c r="AI155" s="102">
        <v>50</v>
      </c>
      <c r="AJ155" s="102">
        <v>1500</v>
      </c>
      <c r="AK155" s="56"/>
      <c r="AL155" s="56"/>
      <c r="AM155" s="56"/>
      <c r="AN155" s="56"/>
      <c r="AO155" s="56"/>
      <c r="AP155" s="51"/>
      <c r="AQ155" s="120">
        <v>147.4</v>
      </c>
      <c r="AR155" s="56"/>
      <c r="AS155" s="56"/>
      <c r="AT155" s="56"/>
      <c r="AU155" s="56"/>
      <c r="AV155" s="56"/>
      <c r="AW155" s="154"/>
      <c r="AX155" s="56"/>
      <c r="AY155" s="56"/>
      <c r="AZ155" s="56"/>
      <c r="BA155" s="51"/>
      <c r="BB155" s="56"/>
      <c r="BC155" s="56"/>
      <c r="BD155" s="56"/>
      <c r="BE155" s="56"/>
      <c r="BF155" s="56"/>
      <c r="BG155" s="56"/>
      <c r="BH155" s="56"/>
      <c r="BI155" s="56"/>
      <c r="BJ155" s="56"/>
      <c r="BK155" s="56"/>
      <c r="BL155" s="56">
        <v>-100</v>
      </c>
      <c r="BM155" s="122">
        <v>650</v>
      </c>
      <c r="BN155" s="119">
        <v>289</v>
      </c>
      <c r="BO155" s="9">
        <v>3</v>
      </c>
      <c r="BP155" s="58">
        <v>165.30276000000001</v>
      </c>
      <c r="BQ155" s="31">
        <v>1</v>
      </c>
      <c r="BS155" s="14" t="s">
        <v>293</v>
      </c>
      <c r="BT155" s="14" t="s">
        <v>564</v>
      </c>
      <c r="BU155" s="14" t="s">
        <v>1048</v>
      </c>
      <c r="BV155" s="14" t="s">
        <v>564</v>
      </c>
      <c r="BW155" s="14" t="s">
        <v>564</v>
      </c>
      <c r="BX155" s="14" t="s">
        <v>564</v>
      </c>
      <c r="BY155" s="14" t="s">
        <v>564</v>
      </c>
      <c r="BZ155" s="14" t="s">
        <v>196</v>
      </c>
      <c r="CA155" s="158" t="s">
        <v>196</v>
      </c>
      <c r="CB155" s="14" t="s">
        <v>196</v>
      </c>
      <c r="CC155" s="14" t="s">
        <v>564</v>
      </c>
      <c r="CD155" s="14" t="s">
        <v>196</v>
      </c>
      <c r="CE155" s="14" t="s">
        <v>196</v>
      </c>
      <c r="CF155" s="14" t="s">
        <v>1862</v>
      </c>
      <c r="CG155" s="14" t="s">
        <v>565</v>
      </c>
      <c r="CH155" s="158" t="s">
        <v>196</v>
      </c>
      <c r="CI155" s="14" t="s">
        <v>196</v>
      </c>
      <c r="CJ155" s="14" t="s">
        <v>1866</v>
      </c>
      <c r="CK155" s="14" t="s">
        <v>196</v>
      </c>
      <c r="CL155" s="14" t="s">
        <v>196</v>
      </c>
      <c r="CM155" s="14" t="s">
        <v>564</v>
      </c>
      <c r="CN155" s="14" t="s">
        <v>196</v>
      </c>
      <c r="CO155" s="14" t="s">
        <v>196</v>
      </c>
      <c r="CQ155" s="1"/>
      <c r="CR155" s="1"/>
      <c r="CS155" s="1"/>
      <c r="CW155" s="9">
        <v>322</v>
      </c>
      <c r="CX155" s="35" t="s">
        <v>293</v>
      </c>
      <c r="CY155" s="63" t="s">
        <v>2095</v>
      </c>
      <c r="CZ155" s="52" t="str">
        <f t="shared" si="61"/>
        <v/>
      </c>
      <c r="DA155" s="52" t="str">
        <f t="shared" si="61"/>
        <v/>
      </c>
      <c r="DB155" s="32" t="str">
        <f t="shared" si="60"/>
        <v/>
      </c>
      <c r="DC155" s="32" t="str">
        <f t="shared" si="60"/>
        <v/>
      </c>
      <c r="DD155" s="50" t="str">
        <f t="shared" si="60"/>
        <v/>
      </c>
      <c r="DE155" s="32" t="str">
        <f t="shared" si="60"/>
        <v/>
      </c>
      <c r="DF155" s="44" t="str">
        <f t="shared" si="60"/>
        <v/>
      </c>
      <c r="DG155" s="44" t="str">
        <f t="shared" si="60"/>
        <v/>
      </c>
      <c r="DH155" s="44" t="str">
        <f t="shared" si="60"/>
        <v/>
      </c>
      <c r="DI155" s="44" t="str">
        <f t="shared" si="60"/>
        <v/>
      </c>
      <c r="DJ155" s="44" t="str">
        <f t="shared" si="60"/>
        <v/>
      </c>
      <c r="DK155" s="44" t="str">
        <f t="shared" si="47"/>
        <v/>
      </c>
      <c r="DL155" s="44" t="str">
        <f t="shared" si="55"/>
        <v/>
      </c>
      <c r="DM155" s="44" t="str">
        <f t="shared" si="56"/>
        <v/>
      </c>
      <c r="DN155" s="32" t="str">
        <f t="shared" si="57"/>
        <v/>
      </c>
      <c r="DO155" s="44" t="str">
        <f t="shared" si="58"/>
        <v/>
      </c>
      <c r="DP155" s="86" t="str">
        <f t="shared" si="59"/>
        <v/>
      </c>
      <c r="DQ155" s="42" t="str">
        <f t="shared" si="51"/>
        <v/>
      </c>
      <c r="DR155" s="42" t="str">
        <f t="shared" si="52"/>
        <v/>
      </c>
      <c r="DS155" s="42" t="str">
        <f t="shared" si="53"/>
        <v/>
      </c>
      <c r="DT155" s="42" t="str">
        <f t="shared" si="54"/>
        <v/>
      </c>
      <c r="DU155" s="43" t="str">
        <f t="shared" si="50"/>
        <v/>
      </c>
      <c r="DV155" s="50" t="str">
        <f t="shared" si="50"/>
        <v/>
      </c>
      <c r="DW155" s="50" t="str">
        <f t="shared" si="50"/>
        <v/>
      </c>
      <c r="DX155" s="50" t="str">
        <f t="shared" si="50"/>
        <v/>
      </c>
      <c r="DY155" s="50" t="str">
        <f t="shared" si="50"/>
        <v/>
      </c>
      <c r="DZ155" s="56" t="str">
        <f t="shared" si="50"/>
        <v/>
      </c>
      <c r="EA155" s="71" t="str">
        <f t="shared" si="50"/>
        <v/>
      </c>
      <c r="EB155" s="71" t="str">
        <f t="shared" si="50"/>
        <v/>
      </c>
      <c r="EC155" s="56" t="str">
        <f t="shared" si="50"/>
        <v/>
      </c>
      <c r="ED155" s="56" t="str">
        <f t="shared" si="50"/>
        <v/>
      </c>
      <c r="EE155" s="56" t="str">
        <f t="shared" si="50"/>
        <v/>
      </c>
      <c r="EF155" s="56" t="str">
        <f t="shared" si="50"/>
        <v/>
      </c>
      <c r="EG155" s="56" t="str">
        <f t="shared" si="50"/>
        <v/>
      </c>
      <c r="EH155" s="56" t="str">
        <f t="shared" ref="EC155:EM189" si="64">IF(ISBLANK(AL155),"",IF(ISNUMBER(AL155),"","not_empty"))</f>
        <v/>
      </c>
      <c r="EI155" s="56" t="str">
        <f t="shared" si="64"/>
        <v/>
      </c>
      <c r="EJ155" s="52" t="str">
        <f t="shared" si="63"/>
        <v/>
      </c>
      <c r="EK155" s="56" t="str">
        <f t="shared" si="63"/>
        <v/>
      </c>
      <c r="EL155" s="56" t="str">
        <f t="shared" si="63"/>
        <v/>
      </c>
      <c r="EM155" s="56" t="str">
        <f t="shared" si="63"/>
        <v/>
      </c>
      <c r="EN155" s="56"/>
      <c r="EO155" s="56"/>
      <c r="EP155" s="56"/>
      <c r="EQ155" s="56"/>
      <c r="ER155" s="56"/>
      <c r="ES155" s="56"/>
      <c r="ET155" s="56"/>
      <c r="EU155" s="86"/>
      <c r="EV155" s="56"/>
      <c r="EW155" s="56"/>
      <c r="EX155" s="56" t="str">
        <f t="shared" si="45"/>
        <v/>
      </c>
      <c r="EY155" s="56" t="str">
        <f t="shared" si="45"/>
        <v/>
      </c>
      <c r="EZ155" s="56"/>
      <c r="FA155" s="56" t="str">
        <f t="shared" si="38"/>
        <v/>
      </c>
      <c r="FB155" s="56" t="str">
        <f t="shared" si="38"/>
        <v/>
      </c>
      <c r="FC155" s="56" t="str">
        <f t="shared" si="38"/>
        <v/>
      </c>
      <c r="FD155" s="56" t="str">
        <f t="shared" si="38"/>
        <v/>
      </c>
      <c r="FE155" s="56" t="str">
        <f t="shared" si="38"/>
        <v/>
      </c>
      <c r="FF155" s="56" t="str">
        <f t="shared" si="38"/>
        <v/>
      </c>
      <c r="FG155" s="56" t="str">
        <f t="shared" si="62"/>
        <v/>
      </c>
      <c r="FH155" s="56" t="str">
        <f t="shared" si="62"/>
        <v/>
      </c>
      <c r="FI155" s="56" t="str">
        <f t="shared" si="62"/>
        <v/>
      </c>
      <c r="FJ155" s="31" t="str">
        <f t="shared" si="44"/>
        <v/>
      </c>
      <c r="FK155" s="90" t="str">
        <f t="shared" si="44"/>
        <v/>
      </c>
      <c r="FL155" s="94" t="str">
        <f t="shared" si="44"/>
        <v/>
      </c>
    </row>
    <row r="156" spans="1:168">
      <c r="A156" s="9">
        <v>151</v>
      </c>
      <c r="B156" s="35" t="s">
        <v>294</v>
      </c>
      <c r="C156" s="129" t="s">
        <v>2095</v>
      </c>
      <c r="D156" s="63">
        <v>54.091999999999999</v>
      </c>
      <c r="E156" s="52">
        <v>488.6</v>
      </c>
      <c r="F156" s="52">
        <v>5.0852600000000008</v>
      </c>
      <c r="G156" s="32">
        <v>221</v>
      </c>
      <c r="H156" s="32">
        <v>208.55533665577823</v>
      </c>
      <c r="I156" s="50">
        <v>0.124</v>
      </c>
      <c r="J156" s="40">
        <v>0.8</v>
      </c>
      <c r="K156" s="56"/>
      <c r="L156" s="56"/>
      <c r="M156" s="56"/>
      <c r="N156" s="165"/>
      <c r="O156" s="44"/>
      <c r="P156" s="44"/>
      <c r="Q156" s="44"/>
      <c r="R156" s="44"/>
      <c r="S156" s="44"/>
      <c r="T156" s="40"/>
      <c r="U156" s="44"/>
      <c r="V156" s="40"/>
      <c r="W156" s="32">
        <v>26.671190000000003</v>
      </c>
      <c r="X156" s="40">
        <v>300.2</v>
      </c>
      <c r="Y156" s="42">
        <v>21.179870018216132</v>
      </c>
      <c r="Z156" s="42">
        <v>2536.7800000000002</v>
      </c>
      <c r="AA156" s="43">
        <v>-37.340000000000003</v>
      </c>
      <c r="AB156" s="42">
        <v>240</v>
      </c>
      <c r="AC156" s="42">
        <v>320</v>
      </c>
      <c r="AD156" s="50">
        <v>15.927348</v>
      </c>
      <c r="AE156" s="50">
        <v>238.15656000000001</v>
      </c>
      <c r="AF156" s="121">
        <v>-106.97785000000002</v>
      </c>
      <c r="AG156" s="121">
        <v>17.535156000000001</v>
      </c>
      <c r="AH156" s="51"/>
      <c r="AI156" s="102">
        <v>50</v>
      </c>
      <c r="AJ156" s="102">
        <v>1500</v>
      </c>
      <c r="AK156" s="56"/>
      <c r="AL156" s="56"/>
      <c r="AM156" s="56"/>
      <c r="AN156" s="56"/>
      <c r="AO156" s="56"/>
      <c r="AP156" s="51"/>
      <c r="AQ156" s="120">
        <v>240.9</v>
      </c>
      <c r="AR156" s="56"/>
      <c r="AS156" s="56"/>
      <c r="AT156" s="56"/>
      <c r="AU156" s="56"/>
      <c r="AV156" s="56"/>
      <c r="AW156" s="154"/>
      <c r="AX156" s="56"/>
      <c r="AY156" s="56"/>
      <c r="AZ156" s="56"/>
      <c r="BA156" s="51"/>
      <c r="BB156" s="56"/>
      <c r="BC156" s="56"/>
      <c r="BD156" s="56"/>
      <c r="BE156" s="56"/>
      <c r="BF156" s="56"/>
      <c r="BG156" s="56"/>
      <c r="BH156" s="56"/>
      <c r="BI156" s="56"/>
      <c r="BJ156" s="56"/>
      <c r="BK156" s="56"/>
      <c r="BL156" s="56">
        <v>-100</v>
      </c>
      <c r="BM156" s="122">
        <v>691</v>
      </c>
      <c r="BN156" s="119">
        <v>293</v>
      </c>
      <c r="BO156" s="9">
        <v>3</v>
      </c>
      <c r="BP156" s="58">
        <v>146.41938999999999</v>
      </c>
      <c r="BQ156" s="31">
        <v>1</v>
      </c>
      <c r="BS156" s="14" t="s">
        <v>294</v>
      </c>
      <c r="BT156" s="14" t="s">
        <v>564</v>
      </c>
      <c r="BU156" s="14" t="s">
        <v>1048</v>
      </c>
      <c r="BV156" s="14" t="s">
        <v>564</v>
      </c>
      <c r="BW156" s="14" t="s">
        <v>564</v>
      </c>
      <c r="BX156" s="14" t="s">
        <v>564</v>
      </c>
      <c r="BY156" s="14" t="s">
        <v>564</v>
      </c>
      <c r="BZ156" s="14" t="s">
        <v>196</v>
      </c>
      <c r="CA156" s="158" t="s">
        <v>196</v>
      </c>
      <c r="CB156" s="14" t="s">
        <v>196</v>
      </c>
      <c r="CC156" s="14" t="s">
        <v>564</v>
      </c>
      <c r="CD156" s="14" t="s">
        <v>196</v>
      </c>
      <c r="CE156" s="14" t="s">
        <v>196</v>
      </c>
      <c r="CF156" s="14" t="s">
        <v>1862</v>
      </c>
      <c r="CG156" s="14" t="s">
        <v>565</v>
      </c>
      <c r="CH156" s="158" t="s">
        <v>196</v>
      </c>
      <c r="CI156" s="14" t="s">
        <v>196</v>
      </c>
      <c r="CJ156" s="14" t="s">
        <v>1866</v>
      </c>
      <c r="CK156" s="14" t="s">
        <v>196</v>
      </c>
      <c r="CL156" s="14" t="s">
        <v>196</v>
      </c>
      <c r="CM156" s="14" t="s">
        <v>564</v>
      </c>
      <c r="CN156" s="14" t="s">
        <v>196</v>
      </c>
      <c r="CO156" s="14" t="s">
        <v>196</v>
      </c>
      <c r="CQ156" s="1"/>
      <c r="CR156" s="1"/>
      <c r="CS156" s="1"/>
      <c r="CW156" s="9">
        <v>323</v>
      </c>
      <c r="CX156" s="35" t="s">
        <v>294</v>
      </c>
      <c r="CY156" s="63"/>
      <c r="CZ156" s="52" t="str">
        <f t="shared" si="61"/>
        <v/>
      </c>
      <c r="DA156" s="52" t="str">
        <f t="shared" si="61"/>
        <v/>
      </c>
      <c r="DB156" s="32" t="str">
        <f t="shared" si="60"/>
        <v/>
      </c>
      <c r="DC156" s="32" t="str">
        <f t="shared" si="60"/>
        <v/>
      </c>
      <c r="DD156" s="50" t="str">
        <f t="shared" si="60"/>
        <v/>
      </c>
      <c r="DE156" s="32" t="str">
        <f t="shared" si="60"/>
        <v/>
      </c>
      <c r="DF156" s="44" t="str">
        <f t="shared" si="60"/>
        <v/>
      </c>
      <c r="DG156" s="44" t="str">
        <f t="shared" si="60"/>
        <v/>
      </c>
      <c r="DH156" s="44" t="str">
        <f t="shared" si="60"/>
        <v/>
      </c>
      <c r="DI156" s="44" t="str">
        <f t="shared" si="60"/>
        <v/>
      </c>
      <c r="DJ156" s="44" t="str">
        <f t="shared" si="60"/>
        <v/>
      </c>
      <c r="DK156" s="44" t="str">
        <f t="shared" si="47"/>
        <v/>
      </c>
      <c r="DL156" s="44" t="str">
        <f t="shared" si="55"/>
        <v/>
      </c>
      <c r="DM156" s="44" t="str">
        <f t="shared" si="56"/>
        <v/>
      </c>
      <c r="DN156" s="32" t="str">
        <f t="shared" si="57"/>
        <v/>
      </c>
      <c r="DO156" s="44" t="str">
        <f t="shared" si="58"/>
        <v/>
      </c>
      <c r="DP156" s="86" t="str">
        <f t="shared" si="59"/>
        <v/>
      </c>
      <c r="DQ156" s="42" t="str">
        <f t="shared" si="51"/>
        <v/>
      </c>
      <c r="DR156" s="42" t="str">
        <f t="shared" si="52"/>
        <v/>
      </c>
      <c r="DS156" s="42" t="str">
        <f t="shared" si="53"/>
        <v/>
      </c>
      <c r="DT156" s="42" t="str">
        <f t="shared" si="54"/>
        <v/>
      </c>
      <c r="DU156" s="43" t="str">
        <f t="shared" ref="DU156:DZ156" si="65">IF(ISBLANK(Y156),"",IF(ISNUMBER(Y156),"","not_empty"))</f>
        <v/>
      </c>
      <c r="DV156" s="50" t="str">
        <f t="shared" si="65"/>
        <v/>
      </c>
      <c r="DW156" s="50" t="str">
        <f t="shared" si="65"/>
        <v/>
      </c>
      <c r="DX156" s="50" t="str">
        <f t="shared" si="65"/>
        <v/>
      </c>
      <c r="DY156" s="50" t="str">
        <f t="shared" si="65"/>
        <v/>
      </c>
      <c r="DZ156" s="56" t="str">
        <f t="shared" si="65"/>
        <v/>
      </c>
      <c r="EA156" s="102" t="str">
        <f t="shared" ref="DY156:EH202" si="66">IF(ISBLANK(AE156),"",IF(ISNUMBER(AE156),"","not_empty"))</f>
        <v/>
      </c>
      <c r="EB156" s="71" t="str">
        <f t="shared" si="66"/>
        <v/>
      </c>
      <c r="EC156" s="56" t="str">
        <f t="shared" si="64"/>
        <v/>
      </c>
      <c r="ED156" s="56" t="str">
        <f t="shared" si="64"/>
        <v/>
      </c>
      <c r="EE156" s="56" t="str">
        <f t="shared" si="64"/>
        <v/>
      </c>
      <c r="EF156" s="56" t="str">
        <f t="shared" si="64"/>
        <v/>
      </c>
      <c r="EG156" s="56" t="str">
        <f t="shared" si="64"/>
        <v/>
      </c>
      <c r="EH156" s="56" t="str">
        <f t="shared" si="64"/>
        <v/>
      </c>
      <c r="EI156" s="56" t="str">
        <f t="shared" si="64"/>
        <v/>
      </c>
      <c r="EJ156" s="52" t="str">
        <f t="shared" si="63"/>
        <v/>
      </c>
      <c r="EK156" s="56" t="str">
        <f t="shared" si="63"/>
        <v/>
      </c>
      <c r="EL156" s="56" t="str">
        <f t="shared" si="63"/>
        <v/>
      </c>
      <c r="EM156" s="56" t="str">
        <f t="shared" si="63"/>
        <v/>
      </c>
      <c r="EN156" s="56"/>
      <c r="EO156" s="56"/>
      <c r="EP156" s="56"/>
      <c r="EQ156" s="56"/>
      <c r="ER156" s="56"/>
      <c r="ES156" s="56"/>
      <c r="ET156" s="56"/>
      <c r="EU156" s="86"/>
      <c r="EV156" s="56"/>
      <c r="EW156" s="56"/>
      <c r="EX156" s="56" t="str">
        <f t="shared" si="45"/>
        <v/>
      </c>
      <c r="EY156" s="56" t="str">
        <f t="shared" si="45"/>
        <v/>
      </c>
      <c r="EZ156" s="56"/>
      <c r="FA156" s="56" t="str">
        <f t="shared" si="38"/>
        <v/>
      </c>
      <c r="FB156" s="56" t="str">
        <f t="shared" si="38"/>
        <v/>
      </c>
      <c r="FC156" s="56" t="str">
        <f t="shared" si="38"/>
        <v/>
      </c>
      <c r="FD156" s="56" t="str">
        <f t="shared" si="38"/>
        <v/>
      </c>
      <c r="FE156" s="56" t="str">
        <f t="shared" si="38"/>
        <v/>
      </c>
      <c r="FF156" s="56" t="str">
        <f t="shared" si="38"/>
        <v/>
      </c>
      <c r="FG156" s="56" t="str">
        <f t="shared" si="62"/>
        <v/>
      </c>
      <c r="FH156" s="56" t="str">
        <f t="shared" si="62"/>
        <v/>
      </c>
      <c r="FI156" s="56" t="str">
        <f t="shared" si="62"/>
        <v/>
      </c>
      <c r="FJ156" s="31" t="str">
        <f t="shared" si="44"/>
        <v/>
      </c>
      <c r="FK156" s="90" t="str">
        <f t="shared" si="44"/>
        <v/>
      </c>
      <c r="FL156" s="94" t="str">
        <f t="shared" si="44"/>
        <v/>
      </c>
    </row>
    <row r="157" spans="1:168">
      <c r="A157" s="9">
        <v>152</v>
      </c>
      <c r="B157" s="35" t="s">
        <v>295</v>
      </c>
      <c r="C157" s="129" t="s">
        <v>2095</v>
      </c>
      <c r="D157" s="63">
        <v>54.091999999999999</v>
      </c>
      <c r="E157" s="52">
        <v>443.7</v>
      </c>
      <c r="F157" s="52">
        <v>4.4977200000000002</v>
      </c>
      <c r="G157" s="32">
        <v>219</v>
      </c>
      <c r="H157" s="32">
        <v>217.81368370086605</v>
      </c>
      <c r="I157" s="50">
        <v>0.255</v>
      </c>
      <c r="J157" s="40">
        <v>0.4</v>
      </c>
      <c r="K157" s="56"/>
      <c r="L157" s="56"/>
      <c r="M157" s="56"/>
      <c r="N157" s="165"/>
      <c r="O157" s="44"/>
      <c r="P157" s="44"/>
      <c r="Q157" s="44"/>
      <c r="R157" s="44"/>
      <c r="S157" s="44"/>
      <c r="T157" s="40"/>
      <c r="U157" s="44"/>
      <c r="V157" s="40"/>
      <c r="W157" s="32">
        <v>24.284600000000001</v>
      </c>
      <c r="X157" s="40">
        <v>284</v>
      </c>
      <c r="Y157" s="42">
        <v>20.996670018216133</v>
      </c>
      <c r="Z157" s="42">
        <v>2397.2600000000002</v>
      </c>
      <c r="AA157" s="43">
        <v>-30.88</v>
      </c>
      <c r="AB157" s="42">
        <v>245</v>
      </c>
      <c r="AC157" s="42">
        <v>305</v>
      </c>
      <c r="AD157" s="50">
        <v>11.200225</v>
      </c>
      <c r="AE157" s="50">
        <v>272.36435</v>
      </c>
      <c r="AF157" s="121">
        <v>-146.83809000000002</v>
      </c>
      <c r="AG157" s="121">
        <v>30.891686000000004</v>
      </c>
      <c r="AH157" s="51"/>
      <c r="AI157" s="102">
        <v>50</v>
      </c>
      <c r="AJ157" s="102">
        <v>1500</v>
      </c>
      <c r="AK157" s="56"/>
      <c r="AL157" s="56"/>
      <c r="AM157" s="56"/>
      <c r="AN157" s="56"/>
      <c r="AO157" s="56"/>
      <c r="AP157" s="51"/>
      <c r="AQ157" s="120">
        <v>137</v>
      </c>
      <c r="AR157" s="56"/>
      <c r="AS157" s="56"/>
      <c r="AT157" s="56"/>
      <c r="AU157" s="56"/>
      <c r="AV157" s="56"/>
      <c r="AW157" s="154"/>
      <c r="AX157" s="56"/>
      <c r="AY157" s="56"/>
      <c r="AZ157" s="56"/>
      <c r="BA157" s="51"/>
      <c r="BB157" s="56"/>
      <c r="BC157" s="56"/>
      <c r="BD157" s="56"/>
      <c r="BE157" s="56"/>
      <c r="BF157" s="56"/>
      <c r="BG157" s="56"/>
      <c r="BH157" s="56"/>
      <c r="BI157" s="56"/>
      <c r="BJ157" s="56"/>
      <c r="BK157" s="56"/>
      <c r="BL157" s="56">
        <v>-100</v>
      </c>
      <c r="BM157" s="122">
        <v>652</v>
      </c>
      <c r="BN157" s="119">
        <v>293</v>
      </c>
      <c r="BO157" s="9">
        <v>3</v>
      </c>
      <c r="BP157" s="58">
        <v>162.32999000000004</v>
      </c>
      <c r="BQ157" s="31">
        <v>1</v>
      </c>
      <c r="BS157" s="14" t="s">
        <v>295</v>
      </c>
      <c r="BT157" s="14" t="s">
        <v>564</v>
      </c>
      <c r="BU157" s="14" t="s">
        <v>1048</v>
      </c>
      <c r="BV157" s="14" t="s">
        <v>564</v>
      </c>
      <c r="BW157" s="14" t="s">
        <v>564</v>
      </c>
      <c r="BX157" s="14" t="s">
        <v>564</v>
      </c>
      <c r="BY157" s="14" t="s">
        <v>564</v>
      </c>
      <c r="BZ157" s="14" t="s">
        <v>196</v>
      </c>
      <c r="CA157" s="158" t="s">
        <v>196</v>
      </c>
      <c r="CB157" s="14" t="s">
        <v>196</v>
      </c>
      <c r="CC157" s="14" t="s">
        <v>564</v>
      </c>
      <c r="CD157" s="14" t="s">
        <v>196</v>
      </c>
      <c r="CE157" s="14" t="s">
        <v>196</v>
      </c>
      <c r="CF157" s="14" t="s">
        <v>1862</v>
      </c>
      <c r="CG157" s="14" t="s">
        <v>565</v>
      </c>
      <c r="CH157" s="158" t="s">
        <v>196</v>
      </c>
      <c r="CI157" s="14" t="s">
        <v>196</v>
      </c>
      <c r="CJ157" s="14" t="s">
        <v>1866</v>
      </c>
      <c r="CK157" s="14" t="s">
        <v>196</v>
      </c>
      <c r="CL157" s="14" t="s">
        <v>196</v>
      </c>
      <c r="CM157" s="14" t="s">
        <v>564</v>
      </c>
      <c r="CN157" s="14" t="s">
        <v>196</v>
      </c>
      <c r="CO157" s="14" t="s">
        <v>196</v>
      </c>
      <c r="CQ157" s="1"/>
      <c r="CR157" s="1"/>
      <c r="CS157" s="1"/>
      <c r="CW157" s="9">
        <v>278</v>
      </c>
      <c r="CX157" s="35" t="s">
        <v>295</v>
      </c>
      <c r="CY157" s="63"/>
      <c r="CZ157" s="52" t="str">
        <f t="shared" si="61"/>
        <v/>
      </c>
      <c r="DA157" s="52" t="str">
        <f t="shared" si="61"/>
        <v/>
      </c>
      <c r="DB157" s="32" t="str">
        <f t="shared" si="60"/>
        <v/>
      </c>
      <c r="DC157" s="32" t="str">
        <f t="shared" si="60"/>
        <v/>
      </c>
      <c r="DD157" s="50" t="str">
        <f t="shared" si="60"/>
        <v/>
      </c>
      <c r="DE157" s="32" t="str">
        <f t="shared" si="60"/>
        <v/>
      </c>
      <c r="DF157" s="44" t="str">
        <f t="shared" si="60"/>
        <v/>
      </c>
      <c r="DG157" s="44" t="str">
        <f t="shared" si="60"/>
        <v/>
      </c>
      <c r="DH157" s="44" t="str">
        <f t="shared" si="60"/>
        <v/>
      </c>
      <c r="DI157" s="44" t="str">
        <f t="shared" si="60"/>
        <v/>
      </c>
      <c r="DJ157" s="44" t="str">
        <f t="shared" si="60"/>
        <v/>
      </c>
      <c r="DK157" s="44" t="str">
        <f t="shared" si="47"/>
        <v/>
      </c>
      <c r="DL157" s="44" t="str">
        <f t="shared" si="55"/>
        <v/>
      </c>
      <c r="DM157" s="44" t="str">
        <f t="shared" si="56"/>
        <v/>
      </c>
      <c r="DN157" s="32" t="str">
        <f t="shared" si="57"/>
        <v/>
      </c>
      <c r="DO157" s="44" t="str">
        <f t="shared" si="58"/>
        <v/>
      </c>
      <c r="DP157" s="86" t="str">
        <f t="shared" si="59"/>
        <v/>
      </c>
      <c r="DQ157" s="42" t="str">
        <f>IF(ISBLANK(U157),"",IF(ISNUMBER(U157),"","not_empty"))</f>
        <v/>
      </c>
      <c r="DR157" s="42" t="str">
        <f t="shared" ref="DQ157:DX189" si="67">IF(ISBLANK(V157),"",IF(ISNUMBER(V157),"","not_empty"))</f>
        <v/>
      </c>
      <c r="DS157" s="42" t="str">
        <f t="shared" si="67"/>
        <v/>
      </c>
      <c r="DT157" s="42" t="str">
        <f t="shared" si="67"/>
        <v/>
      </c>
      <c r="DU157" s="43" t="str">
        <f t="shared" si="67"/>
        <v/>
      </c>
      <c r="DV157" s="50" t="str">
        <f t="shared" si="67"/>
        <v/>
      </c>
      <c r="DW157" s="50" t="str">
        <f t="shared" si="67"/>
        <v/>
      </c>
      <c r="DX157" s="50" t="str">
        <f t="shared" si="67"/>
        <v/>
      </c>
      <c r="DY157" s="50" t="str">
        <f t="shared" si="66"/>
        <v/>
      </c>
      <c r="DZ157" s="56" t="str">
        <f t="shared" si="66"/>
        <v/>
      </c>
      <c r="EA157" s="102" t="str">
        <f t="shared" si="66"/>
        <v/>
      </c>
      <c r="EB157" s="71" t="str">
        <f t="shared" si="66"/>
        <v/>
      </c>
      <c r="EC157" s="56" t="str">
        <f t="shared" si="64"/>
        <v/>
      </c>
      <c r="ED157" s="56" t="str">
        <f t="shared" si="64"/>
        <v/>
      </c>
      <c r="EE157" s="56" t="str">
        <f t="shared" si="64"/>
        <v/>
      </c>
      <c r="EF157" s="56" t="str">
        <f t="shared" si="64"/>
        <v/>
      </c>
      <c r="EG157" s="56" t="str">
        <f t="shared" si="64"/>
        <v/>
      </c>
      <c r="EH157" s="56" t="str">
        <f t="shared" si="64"/>
        <v/>
      </c>
      <c r="EI157" s="56" t="str">
        <f t="shared" si="64"/>
        <v/>
      </c>
      <c r="EJ157" s="52" t="str">
        <f t="shared" si="63"/>
        <v/>
      </c>
      <c r="EK157" s="56" t="str">
        <f t="shared" si="63"/>
        <v/>
      </c>
      <c r="EL157" s="56" t="str">
        <f t="shared" si="63"/>
        <v/>
      </c>
      <c r="EM157" s="56" t="str">
        <f t="shared" si="63"/>
        <v/>
      </c>
      <c r="EN157" s="56"/>
      <c r="EO157" s="56"/>
      <c r="EP157" s="56"/>
      <c r="EQ157" s="56"/>
      <c r="ER157" s="56"/>
      <c r="ES157" s="56"/>
      <c r="ET157" s="56"/>
      <c r="EU157" s="86"/>
      <c r="EV157" s="56"/>
      <c r="EW157" s="56"/>
      <c r="EX157" s="56" t="str">
        <f t="shared" si="45"/>
        <v/>
      </c>
      <c r="EY157" s="56" t="str">
        <f t="shared" si="45"/>
        <v/>
      </c>
      <c r="EZ157" s="56"/>
      <c r="FA157" s="56" t="str">
        <f t="shared" si="38"/>
        <v/>
      </c>
      <c r="FB157" s="56" t="str">
        <f t="shared" si="38"/>
        <v/>
      </c>
      <c r="FC157" s="56" t="str">
        <f t="shared" si="38"/>
        <v/>
      </c>
      <c r="FD157" s="56" t="str">
        <f t="shared" si="38"/>
        <v/>
      </c>
      <c r="FE157" s="56" t="str">
        <f t="shared" si="38"/>
        <v/>
      </c>
      <c r="FF157" s="56" t="str">
        <f t="shared" si="38"/>
        <v/>
      </c>
      <c r="FG157" s="56" t="str">
        <f t="shared" si="62"/>
        <v/>
      </c>
      <c r="FH157" s="56" t="str">
        <f t="shared" si="62"/>
        <v/>
      </c>
      <c r="FI157" s="56" t="str">
        <f t="shared" si="62"/>
        <v/>
      </c>
      <c r="FJ157" s="31" t="str">
        <f t="shared" si="44"/>
        <v/>
      </c>
      <c r="FK157" s="90" t="str">
        <f t="shared" si="44"/>
        <v/>
      </c>
      <c r="FL157" s="94" t="str">
        <f t="shared" si="44"/>
        <v/>
      </c>
    </row>
    <row r="158" spans="1:168">
      <c r="A158" s="9">
        <v>153</v>
      </c>
      <c r="B158" s="8" t="s">
        <v>296</v>
      </c>
      <c r="C158" s="127" t="s">
        <v>2095</v>
      </c>
      <c r="D158" s="62">
        <v>54.09</v>
      </c>
      <c r="E158" s="53">
        <v>425</v>
      </c>
      <c r="F158" s="53">
        <v>4.33</v>
      </c>
      <c r="G158" s="66">
        <v>221</v>
      </c>
      <c r="H158" s="66">
        <v>220.39278237661617</v>
      </c>
      <c r="I158" s="49">
        <v>0.19500000000000001</v>
      </c>
      <c r="J158" s="9">
        <v>0</v>
      </c>
      <c r="K158" s="45"/>
      <c r="L158" s="45"/>
      <c r="M158" s="45">
        <v>0</v>
      </c>
      <c r="N158" s="152">
        <v>0.15</v>
      </c>
      <c r="O158" s="45">
        <v>298.14999999999998</v>
      </c>
      <c r="P158" s="45"/>
      <c r="Q158" s="45"/>
      <c r="R158" s="45"/>
      <c r="S158" s="45"/>
      <c r="T158" s="9"/>
      <c r="U158" s="45"/>
      <c r="V158" s="9"/>
      <c r="W158" s="9">
        <v>22.48</v>
      </c>
      <c r="X158" s="9">
        <v>268.89999999999998</v>
      </c>
      <c r="Y158" s="9">
        <v>20.665500000000002</v>
      </c>
      <c r="Z158" s="9">
        <v>2142.62</v>
      </c>
      <c r="AA158" s="45">
        <v>-34.299999999999997</v>
      </c>
      <c r="AB158" s="9">
        <v>180</v>
      </c>
      <c r="AC158" s="9">
        <v>290</v>
      </c>
      <c r="AD158" s="9">
        <v>-1.6870000000000001</v>
      </c>
      <c r="AE158" s="9">
        <v>341.86854999999997</v>
      </c>
      <c r="AF158" s="45">
        <v>-234.01143000000005</v>
      </c>
      <c r="AG158" s="45">
        <v>63.34931000000001</v>
      </c>
      <c r="AH158" s="9">
        <v>0</v>
      </c>
      <c r="AI158" s="45">
        <v>80</v>
      </c>
      <c r="AJ158" s="45">
        <v>1500</v>
      </c>
      <c r="AK158" s="45"/>
      <c r="AL158" s="45"/>
      <c r="AM158" s="45"/>
      <c r="AN158" s="45"/>
      <c r="AO158" s="45"/>
      <c r="AP158" s="49">
        <v>7.98</v>
      </c>
      <c r="AQ158" s="45">
        <v>164.24</v>
      </c>
      <c r="AR158" s="45"/>
      <c r="AS158" s="45"/>
      <c r="AT158" s="45"/>
      <c r="AU158" s="45"/>
      <c r="AV158" s="45"/>
      <c r="AW158" s="152"/>
      <c r="AX158" s="45"/>
      <c r="AY158" s="45"/>
      <c r="AZ158" s="45"/>
      <c r="BA158" s="9"/>
      <c r="BB158" s="45"/>
      <c r="BC158" s="45"/>
      <c r="BD158" s="45"/>
      <c r="BE158" s="45"/>
      <c r="BF158" s="45"/>
      <c r="BG158" s="45"/>
      <c r="BH158" s="45"/>
      <c r="BI158" s="45"/>
      <c r="BJ158" s="45"/>
      <c r="BK158" s="60"/>
      <c r="BL158" s="45">
        <v>0</v>
      </c>
      <c r="BM158" s="45">
        <v>621</v>
      </c>
      <c r="BN158" s="45">
        <v>293</v>
      </c>
      <c r="BO158" s="9">
        <v>3</v>
      </c>
      <c r="BP158" s="9"/>
      <c r="BQ158" s="59">
        <v>1</v>
      </c>
      <c r="BS158" s="14" t="s">
        <v>296</v>
      </c>
      <c r="BT158" s="14" t="s">
        <v>202</v>
      </c>
      <c r="BU158" s="14" t="s">
        <v>1048</v>
      </c>
      <c r="BV158" s="14" t="s">
        <v>203</v>
      </c>
      <c r="BW158" s="14" t="s">
        <v>202</v>
      </c>
      <c r="BX158" s="14" t="s">
        <v>200</v>
      </c>
      <c r="BY158" s="21" t="s">
        <v>200</v>
      </c>
      <c r="BZ158" s="14" t="s">
        <v>204</v>
      </c>
      <c r="CA158" s="158" t="s">
        <v>196</v>
      </c>
      <c r="CB158" s="14" t="s">
        <v>196</v>
      </c>
      <c r="CC158" s="14" t="s">
        <v>202</v>
      </c>
      <c r="CD158" s="14" t="s">
        <v>196</v>
      </c>
      <c r="CE158" s="14" t="s">
        <v>196</v>
      </c>
      <c r="CF158" s="14" t="s">
        <v>1862</v>
      </c>
      <c r="CG158" s="14" t="s">
        <v>191</v>
      </c>
      <c r="CH158" s="158" t="s">
        <v>196</v>
      </c>
      <c r="CI158" s="14" t="s">
        <v>196</v>
      </c>
      <c r="CJ158" s="14" t="s">
        <v>1866</v>
      </c>
      <c r="CK158" s="14" t="s">
        <v>196</v>
      </c>
      <c r="CL158" s="14" t="s">
        <v>196</v>
      </c>
      <c r="CM158" s="14" t="s">
        <v>196</v>
      </c>
      <c r="CN158" s="14" t="s">
        <v>196</v>
      </c>
      <c r="CO158" s="14" t="s">
        <v>75</v>
      </c>
      <c r="CQ158" s="1"/>
      <c r="CR158" s="1"/>
      <c r="CS158" s="1"/>
      <c r="CW158" s="9">
        <v>278</v>
      </c>
      <c r="CX158" s="8" t="s">
        <v>296</v>
      </c>
      <c r="CY158" s="62" t="s">
        <v>2095</v>
      </c>
      <c r="CZ158" s="53" t="str">
        <f t="shared" si="61"/>
        <v/>
      </c>
      <c r="DA158" s="53" t="str">
        <f t="shared" si="61"/>
        <v/>
      </c>
      <c r="DB158" s="66" t="str">
        <f t="shared" si="60"/>
        <v/>
      </c>
      <c r="DC158" s="66" t="str">
        <f t="shared" si="60"/>
        <v/>
      </c>
      <c r="DD158" s="49" t="str">
        <f t="shared" si="60"/>
        <v/>
      </c>
      <c r="DE158" s="9" t="str">
        <f t="shared" si="60"/>
        <v/>
      </c>
      <c r="DF158" s="45" t="str">
        <f t="shared" si="60"/>
        <v/>
      </c>
      <c r="DG158" s="45" t="str">
        <f t="shared" si="60"/>
        <v/>
      </c>
      <c r="DH158" s="45" t="str">
        <f t="shared" si="60"/>
        <v/>
      </c>
      <c r="DI158" s="45" t="str">
        <f t="shared" si="60"/>
        <v/>
      </c>
      <c r="DJ158" s="45" t="str">
        <f t="shared" si="60"/>
        <v/>
      </c>
      <c r="DK158" s="45" t="str">
        <f t="shared" si="60"/>
        <v/>
      </c>
      <c r="DL158" s="45" t="str">
        <f t="shared" si="60"/>
        <v/>
      </c>
      <c r="DM158" s="45" t="str">
        <f t="shared" si="60"/>
        <v/>
      </c>
      <c r="DN158" s="9" t="str">
        <f t="shared" si="60"/>
        <v/>
      </c>
      <c r="DO158" s="45" t="str">
        <f t="shared" si="60"/>
        <v/>
      </c>
      <c r="DP158" s="30" t="str">
        <f t="shared" si="60"/>
        <v/>
      </c>
      <c r="DQ158" s="9" t="str">
        <f t="shared" si="60"/>
        <v/>
      </c>
      <c r="DR158" s="9" t="str">
        <f t="shared" si="67"/>
        <v/>
      </c>
      <c r="DS158" s="9" t="str">
        <f t="shared" si="67"/>
        <v/>
      </c>
      <c r="DT158" s="9" t="str">
        <f t="shared" si="67"/>
        <v/>
      </c>
      <c r="DU158" s="45" t="str">
        <f t="shared" si="67"/>
        <v/>
      </c>
      <c r="DV158" s="9" t="str">
        <f t="shared" si="67"/>
        <v/>
      </c>
      <c r="DW158" s="9" t="str">
        <f t="shared" si="67"/>
        <v/>
      </c>
      <c r="DX158" s="9" t="str">
        <f t="shared" si="67"/>
        <v/>
      </c>
      <c r="DY158" s="9" t="str">
        <f t="shared" si="66"/>
        <v/>
      </c>
      <c r="DZ158" s="45" t="str">
        <f t="shared" si="66"/>
        <v/>
      </c>
      <c r="EA158" s="45" t="str">
        <f t="shared" si="66"/>
        <v/>
      </c>
      <c r="EB158" s="9" t="str">
        <f t="shared" si="66"/>
        <v/>
      </c>
      <c r="EC158" s="45" t="str">
        <f t="shared" si="64"/>
        <v/>
      </c>
      <c r="ED158" s="45" t="str">
        <f t="shared" si="64"/>
        <v/>
      </c>
      <c r="EE158" s="45" t="str">
        <f t="shared" si="64"/>
        <v/>
      </c>
      <c r="EF158" s="45" t="str">
        <f t="shared" si="64"/>
        <v/>
      </c>
      <c r="EG158" s="45" t="str">
        <f t="shared" si="64"/>
        <v/>
      </c>
      <c r="EH158" s="45" t="str">
        <f t="shared" si="64"/>
        <v/>
      </c>
      <c r="EI158" s="57" t="str">
        <f t="shared" si="64"/>
        <v/>
      </c>
      <c r="EJ158" s="9" t="str">
        <f t="shared" si="63"/>
        <v/>
      </c>
      <c r="EK158" s="45" t="str">
        <f t="shared" si="63"/>
        <v/>
      </c>
      <c r="EL158" s="45" t="str">
        <f t="shared" si="63"/>
        <v/>
      </c>
      <c r="EM158" s="45" t="str">
        <f t="shared" si="63"/>
        <v/>
      </c>
      <c r="EN158" s="45"/>
      <c r="EO158" s="45"/>
      <c r="EP158" s="45"/>
      <c r="EQ158" s="45"/>
      <c r="ER158" s="45"/>
      <c r="ES158" s="45"/>
      <c r="ET158" s="45"/>
      <c r="EU158" s="30"/>
      <c r="EV158" s="45"/>
      <c r="EW158" s="45"/>
      <c r="EX158" s="45" t="str">
        <f t="shared" si="45"/>
        <v/>
      </c>
      <c r="EY158" s="45" t="str">
        <f t="shared" si="45"/>
        <v/>
      </c>
      <c r="EZ158" s="45"/>
      <c r="FA158" s="45" t="str">
        <f t="shared" si="38"/>
        <v/>
      </c>
      <c r="FB158" s="45" t="str">
        <f t="shared" si="38"/>
        <v/>
      </c>
      <c r="FC158" s="45" t="str">
        <f t="shared" si="38"/>
        <v/>
      </c>
      <c r="FD158" s="45" t="str">
        <f t="shared" si="38"/>
        <v/>
      </c>
      <c r="FE158" s="45" t="str">
        <f t="shared" si="38"/>
        <v/>
      </c>
      <c r="FF158" s="45" t="str">
        <f t="shared" si="38"/>
        <v/>
      </c>
      <c r="FG158" s="45" t="str">
        <f t="shared" si="62"/>
        <v/>
      </c>
      <c r="FH158" s="60" t="str">
        <f t="shared" si="62"/>
        <v/>
      </c>
      <c r="FI158" s="45" t="str">
        <f t="shared" si="62"/>
        <v/>
      </c>
      <c r="FJ158" s="9" t="str">
        <f t="shared" si="44"/>
        <v/>
      </c>
      <c r="FK158" s="61" t="str">
        <f t="shared" si="44"/>
        <v/>
      </c>
      <c r="FL158" s="92" t="str">
        <f t="shared" si="44"/>
        <v/>
      </c>
    </row>
    <row r="159" spans="1:168">
      <c r="A159" s="9">
        <v>154</v>
      </c>
      <c r="B159" s="35" t="s">
        <v>297</v>
      </c>
      <c r="C159" s="129"/>
      <c r="D159" s="63">
        <v>86.090999999999994</v>
      </c>
      <c r="E159" s="52">
        <v>525</v>
      </c>
      <c r="F159" s="52">
        <v>4.3559000000000001</v>
      </c>
      <c r="G159" s="32">
        <v>265</v>
      </c>
      <c r="H159" s="32">
        <v>266.73341202724157</v>
      </c>
      <c r="I159" s="50">
        <v>0.34</v>
      </c>
      <c r="J159" s="40">
        <v>1.7</v>
      </c>
      <c r="K159" s="56"/>
      <c r="L159" s="56"/>
      <c r="M159" s="56"/>
      <c r="N159" s="165">
        <v>0.38991792180953833</v>
      </c>
      <c r="O159" s="44">
        <v>298.14999999999998</v>
      </c>
      <c r="P159" s="44"/>
      <c r="Q159" s="44"/>
      <c r="R159" s="44"/>
      <c r="S159" s="44"/>
      <c r="T159" s="40"/>
      <c r="U159" s="44"/>
      <c r="V159" s="40"/>
      <c r="W159" s="32"/>
      <c r="X159" s="40">
        <v>346</v>
      </c>
      <c r="Y159" s="42">
        <v>20.993070018216134</v>
      </c>
      <c r="Z159" s="42">
        <v>2744.68</v>
      </c>
      <c r="AA159" s="43">
        <v>-56.15</v>
      </c>
      <c r="AB159" s="42">
        <v>255</v>
      </c>
      <c r="AC159" s="42">
        <v>379</v>
      </c>
      <c r="AD159" s="50">
        <v>15.161127</v>
      </c>
      <c r="AE159" s="50">
        <v>279.52412000000004</v>
      </c>
      <c r="AF159" s="121">
        <v>-88.052610000000016</v>
      </c>
      <c r="AG159" s="50">
        <v>-16.601455000000005</v>
      </c>
      <c r="AH159" s="51"/>
      <c r="AI159" s="102">
        <v>30</v>
      </c>
      <c r="AJ159" s="102">
        <v>1200</v>
      </c>
      <c r="AK159" s="56"/>
      <c r="AL159" s="56"/>
      <c r="AM159" s="56"/>
      <c r="AN159" s="56"/>
      <c r="AO159" s="56"/>
      <c r="AP159" s="51"/>
      <c r="AQ159" s="120">
        <v>173</v>
      </c>
      <c r="AR159" s="56"/>
      <c r="AS159" s="56"/>
      <c r="AT159" s="56"/>
      <c r="AU159" s="56"/>
      <c r="AV159" s="56"/>
      <c r="AW159" s="154"/>
      <c r="AX159" s="56"/>
      <c r="AY159" s="56"/>
      <c r="AZ159" s="56"/>
      <c r="BA159" s="51"/>
      <c r="BB159" s="56"/>
      <c r="BC159" s="56"/>
      <c r="BD159" s="56"/>
      <c r="BE159" s="56"/>
      <c r="BF159" s="56"/>
      <c r="BG159" s="56"/>
      <c r="BH159" s="56"/>
      <c r="BI159" s="56"/>
      <c r="BJ159" s="56"/>
      <c r="BK159" s="56"/>
      <c r="BL159" s="56">
        <v>-100</v>
      </c>
      <c r="BM159" s="122">
        <v>932</v>
      </c>
      <c r="BN159" s="119">
        <v>293</v>
      </c>
      <c r="BO159" s="9">
        <v>3</v>
      </c>
      <c r="BP159" s="58">
        <v>-316.11850000000004</v>
      </c>
      <c r="BQ159" s="31">
        <v>1</v>
      </c>
      <c r="BS159" s="14" t="s">
        <v>297</v>
      </c>
      <c r="BT159" s="14" t="s">
        <v>564</v>
      </c>
      <c r="BU159" s="14" t="s">
        <v>1048</v>
      </c>
      <c r="BV159" s="14" t="s">
        <v>564</v>
      </c>
      <c r="BW159" s="14" t="s">
        <v>564</v>
      </c>
      <c r="BX159" s="14" t="s">
        <v>196</v>
      </c>
      <c r="BY159" s="14" t="s">
        <v>564</v>
      </c>
      <c r="BZ159" s="14" t="s">
        <v>564</v>
      </c>
      <c r="CA159" s="158" t="s">
        <v>196</v>
      </c>
      <c r="CB159" s="14" t="s">
        <v>196</v>
      </c>
      <c r="CC159" s="14" t="s">
        <v>564</v>
      </c>
      <c r="CD159" s="14" t="s">
        <v>196</v>
      </c>
      <c r="CE159" s="14" t="s">
        <v>196</v>
      </c>
      <c r="CF159" s="14" t="s">
        <v>1862</v>
      </c>
      <c r="CG159" s="14" t="s">
        <v>565</v>
      </c>
      <c r="CH159" s="158" t="s">
        <v>196</v>
      </c>
      <c r="CI159" s="14" t="s">
        <v>196</v>
      </c>
      <c r="CJ159" s="14" t="s">
        <v>1866</v>
      </c>
      <c r="CK159" s="14" t="s">
        <v>196</v>
      </c>
      <c r="CL159" s="14" t="s">
        <v>196</v>
      </c>
      <c r="CM159" s="14" t="s">
        <v>564</v>
      </c>
      <c r="CN159" s="14" t="s">
        <v>196</v>
      </c>
      <c r="CO159" s="14" t="s">
        <v>196</v>
      </c>
      <c r="CQ159" s="1"/>
      <c r="CR159" s="1"/>
      <c r="CS159" s="1"/>
      <c r="CW159" s="9">
        <v>509</v>
      </c>
      <c r="CX159" s="35" t="s">
        <v>297</v>
      </c>
      <c r="CY159" s="63"/>
      <c r="CZ159" s="52" t="str">
        <f t="shared" si="61"/>
        <v/>
      </c>
      <c r="DA159" s="52" t="str">
        <f t="shared" si="61"/>
        <v/>
      </c>
      <c r="DB159" s="32" t="str">
        <f t="shared" si="60"/>
        <v/>
      </c>
      <c r="DC159" s="32" t="str">
        <f t="shared" si="60"/>
        <v/>
      </c>
      <c r="DD159" s="50" t="str">
        <f t="shared" si="60"/>
        <v/>
      </c>
      <c r="DE159" s="32" t="str">
        <f t="shared" si="60"/>
        <v/>
      </c>
      <c r="DF159" s="44" t="str">
        <f t="shared" si="60"/>
        <v/>
      </c>
      <c r="DG159" s="44" t="str">
        <f t="shared" si="60"/>
        <v/>
      </c>
      <c r="DH159" s="44" t="str">
        <f t="shared" si="60"/>
        <v/>
      </c>
      <c r="DI159" s="44" t="str">
        <f t="shared" si="60"/>
        <v/>
      </c>
      <c r="DJ159" s="44" t="str">
        <f t="shared" si="60"/>
        <v/>
      </c>
      <c r="DK159" s="44" t="str">
        <f t="shared" si="60"/>
        <v/>
      </c>
      <c r="DL159" s="44" t="str">
        <f t="shared" si="60"/>
        <v/>
      </c>
      <c r="DM159" s="44" t="str">
        <f t="shared" si="60"/>
        <v/>
      </c>
      <c r="DN159" s="32" t="str">
        <f t="shared" si="60"/>
        <v/>
      </c>
      <c r="DO159" s="44" t="str">
        <f t="shared" si="60"/>
        <v/>
      </c>
      <c r="DP159" s="86" t="str">
        <f t="shared" si="60"/>
        <v/>
      </c>
      <c r="DQ159" s="42" t="str">
        <f t="shared" si="60"/>
        <v/>
      </c>
      <c r="DR159" s="42" t="str">
        <f t="shared" si="67"/>
        <v/>
      </c>
      <c r="DS159" s="42" t="str">
        <f t="shared" si="67"/>
        <v/>
      </c>
      <c r="DT159" s="42" t="str">
        <f t="shared" si="67"/>
        <v/>
      </c>
      <c r="DU159" s="43" t="str">
        <f t="shared" si="67"/>
        <v/>
      </c>
      <c r="DV159" s="50" t="str">
        <f t="shared" si="67"/>
        <v/>
      </c>
      <c r="DW159" s="50" t="str">
        <f t="shared" si="67"/>
        <v/>
      </c>
      <c r="DX159" s="50" t="str">
        <f t="shared" si="67"/>
        <v/>
      </c>
      <c r="DY159" s="50" t="str">
        <f t="shared" si="66"/>
        <v/>
      </c>
      <c r="DZ159" s="56" t="str">
        <f t="shared" si="66"/>
        <v/>
      </c>
      <c r="EA159" s="71" t="str">
        <f t="shared" si="66"/>
        <v/>
      </c>
      <c r="EB159" s="71" t="str">
        <f t="shared" si="66"/>
        <v/>
      </c>
      <c r="EC159" s="56" t="str">
        <f t="shared" si="64"/>
        <v/>
      </c>
      <c r="ED159" s="56" t="str">
        <f t="shared" si="64"/>
        <v/>
      </c>
      <c r="EE159" s="56" t="str">
        <f t="shared" si="64"/>
        <v/>
      </c>
      <c r="EF159" s="56" t="str">
        <f t="shared" si="64"/>
        <v/>
      </c>
      <c r="EG159" s="56" t="str">
        <f t="shared" si="64"/>
        <v/>
      </c>
      <c r="EH159" s="56" t="str">
        <f t="shared" si="64"/>
        <v/>
      </c>
      <c r="EI159" s="56" t="str">
        <f t="shared" si="64"/>
        <v/>
      </c>
      <c r="EJ159" s="52" t="str">
        <f t="shared" si="63"/>
        <v/>
      </c>
      <c r="EK159" s="56" t="str">
        <f t="shared" si="63"/>
        <v/>
      </c>
      <c r="EL159" s="56" t="str">
        <f t="shared" si="63"/>
        <v/>
      </c>
      <c r="EM159" s="56" t="str">
        <f t="shared" si="63"/>
        <v/>
      </c>
      <c r="EN159" s="56"/>
      <c r="EO159" s="56"/>
      <c r="EP159" s="56"/>
      <c r="EQ159" s="56"/>
      <c r="ER159" s="56"/>
      <c r="ES159" s="56"/>
      <c r="ET159" s="56"/>
      <c r="EU159" s="86"/>
      <c r="EV159" s="56"/>
      <c r="EW159" s="56"/>
      <c r="EX159" s="56" t="str">
        <f t="shared" ref="EX159:EY222" si="68">IF(ISBLANK(BB159),"",IF(ISNUMBER(BB159),"","not_empty"))</f>
        <v/>
      </c>
      <c r="EY159" s="56" t="str">
        <f t="shared" si="68"/>
        <v/>
      </c>
      <c r="EZ159" s="56"/>
      <c r="FA159" s="56" t="str">
        <f t="shared" si="38"/>
        <v/>
      </c>
      <c r="FB159" s="56" t="str">
        <f t="shared" si="38"/>
        <v/>
      </c>
      <c r="FC159" s="56" t="str">
        <f t="shared" si="38"/>
        <v/>
      </c>
      <c r="FD159" s="56" t="str">
        <f t="shared" si="38"/>
        <v/>
      </c>
      <c r="FE159" s="56" t="str">
        <f t="shared" si="38"/>
        <v/>
      </c>
      <c r="FF159" s="56" t="str">
        <f t="shared" si="38"/>
        <v/>
      </c>
      <c r="FG159" s="56" t="str">
        <f t="shared" si="62"/>
        <v/>
      </c>
      <c r="FH159" s="56" t="str">
        <f t="shared" si="62"/>
        <v/>
      </c>
      <c r="FI159" s="56" t="str">
        <f t="shared" si="62"/>
        <v/>
      </c>
      <c r="FJ159" s="31" t="str">
        <f t="shared" si="44"/>
        <v/>
      </c>
      <c r="FK159" s="90" t="str">
        <f t="shared" si="44"/>
        <v/>
      </c>
      <c r="FL159" s="94" t="str">
        <f t="shared" si="44"/>
        <v/>
      </c>
    </row>
    <row r="160" spans="1:168">
      <c r="A160" s="9">
        <v>155</v>
      </c>
      <c r="B160" s="35" t="s">
        <v>298</v>
      </c>
      <c r="C160" s="129"/>
      <c r="D160" s="63">
        <v>102.089</v>
      </c>
      <c r="E160" s="52">
        <v>569</v>
      </c>
      <c r="F160" s="52">
        <v>4.6800600000000001</v>
      </c>
      <c r="G160" s="32">
        <v>290</v>
      </c>
      <c r="H160" s="32">
        <v>256.74019482610242</v>
      </c>
      <c r="I160" s="50">
        <v>0.88296200939640124</v>
      </c>
      <c r="J160" s="40">
        <v>3</v>
      </c>
      <c r="K160" s="56"/>
      <c r="L160" s="56"/>
      <c r="M160" s="56"/>
      <c r="N160" s="165">
        <v>0.85019423415353257</v>
      </c>
      <c r="O160" s="44">
        <v>298.14999999999998</v>
      </c>
      <c r="P160" s="44">
        <v>-3.8217488455832638</v>
      </c>
      <c r="Q160" s="44">
        <v>9.5291777467118024</v>
      </c>
      <c r="R160" s="44">
        <v>4.0572754431498241</v>
      </c>
      <c r="S160" s="44">
        <v>0</v>
      </c>
      <c r="T160" s="40">
        <v>120</v>
      </c>
      <c r="U160" s="44"/>
      <c r="V160" s="40"/>
      <c r="W160" s="32">
        <v>41.241950000000003</v>
      </c>
      <c r="X160" s="40">
        <v>412</v>
      </c>
      <c r="Y160" s="42">
        <v>21.290970018216132</v>
      </c>
      <c r="Z160" s="42">
        <v>3287.56</v>
      </c>
      <c r="AA160" s="43">
        <v>-75.11</v>
      </c>
      <c r="AB160" s="42">
        <v>308</v>
      </c>
      <c r="AC160" s="42">
        <v>437</v>
      </c>
      <c r="AD160" s="50">
        <v>-23.128988000000003</v>
      </c>
      <c r="AE160" s="50">
        <v>508.72050000000013</v>
      </c>
      <c r="AF160" s="121">
        <v>-358.03037000000006</v>
      </c>
      <c r="AG160" s="50">
        <v>98.352630000000033</v>
      </c>
      <c r="AH160" s="51"/>
      <c r="AI160" s="102">
        <v>100</v>
      </c>
      <c r="AJ160" s="102">
        <v>1200</v>
      </c>
      <c r="AK160" s="56"/>
      <c r="AL160" s="56"/>
      <c r="AM160" s="56"/>
      <c r="AN160" s="56"/>
      <c r="AO160" s="56"/>
      <c r="AP160" s="51"/>
      <c r="AQ160" s="120">
        <v>199</v>
      </c>
      <c r="AR160" s="56"/>
      <c r="AS160" s="56"/>
      <c r="AT160" s="56"/>
      <c r="AU160" s="56"/>
      <c r="AV160" s="56"/>
      <c r="AW160" s="154"/>
      <c r="AX160" s="56"/>
      <c r="AY160" s="56"/>
      <c r="AZ160" s="56"/>
      <c r="BA160" s="51"/>
      <c r="BB160" s="56"/>
      <c r="BC160" s="56"/>
      <c r="BD160" s="56"/>
      <c r="BE160" s="56"/>
      <c r="BF160" s="56"/>
      <c r="BG160" s="56"/>
      <c r="BH160" s="56"/>
      <c r="BI160" s="56"/>
      <c r="BJ160" s="56"/>
      <c r="BK160" s="56"/>
      <c r="BL160" s="56">
        <v>-100</v>
      </c>
      <c r="BM160" s="122">
        <v>1087</v>
      </c>
      <c r="BN160" s="119">
        <v>293</v>
      </c>
      <c r="BO160" s="9">
        <v>3</v>
      </c>
      <c r="BP160" s="58">
        <v>-576.13120000000004</v>
      </c>
      <c r="BQ160" s="31">
        <v>1</v>
      </c>
      <c r="BS160" s="14" t="s">
        <v>298</v>
      </c>
      <c r="BT160" s="14" t="s">
        <v>1904</v>
      </c>
      <c r="BU160" s="14" t="s">
        <v>1048</v>
      </c>
      <c r="BV160" s="14" t="s">
        <v>564</v>
      </c>
      <c r="BW160" s="14" t="s">
        <v>564</v>
      </c>
      <c r="BX160" s="14" t="s">
        <v>564</v>
      </c>
      <c r="BY160" s="14" t="s">
        <v>564</v>
      </c>
      <c r="BZ160" s="14" t="s">
        <v>564</v>
      </c>
      <c r="CA160" s="158" t="s">
        <v>1951</v>
      </c>
      <c r="CB160" s="14" t="s">
        <v>196</v>
      </c>
      <c r="CC160" s="14" t="s">
        <v>564</v>
      </c>
      <c r="CD160" s="14" t="s">
        <v>196</v>
      </c>
      <c r="CE160" s="14" t="s">
        <v>196</v>
      </c>
      <c r="CF160" s="14" t="s">
        <v>1862</v>
      </c>
      <c r="CG160" s="14" t="s">
        <v>565</v>
      </c>
      <c r="CH160" s="158" t="s">
        <v>196</v>
      </c>
      <c r="CI160" s="14" t="s">
        <v>196</v>
      </c>
      <c r="CJ160" s="14" t="s">
        <v>1866</v>
      </c>
      <c r="CK160" s="14" t="s">
        <v>196</v>
      </c>
      <c r="CL160" s="14" t="s">
        <v>196</v>
      </c>
      <c r="CM160" s="14" t="s">
        <v>564</v>
      </c>
      <c r="CN160" s="14" t="s">
        <v>196</v>
      </c>
      <c r="CO160" s="14" t="s">
        <v>196</v>
      </c>
      <c r="CQ160" s="1"/>
      <c r="CR160" s="1"/>
      <c r="CS160" s="1"/>
      <c r="CW160" s="9">
        <v>510</v>
      </c>
      <c r="CX160" s="35" t="s">
        <v>298</v>
      </c>
      <c r="CY160" s="63"/>
      <c r="CZ160" s="52" t="str">
        <f t="shared" si="61"/>
        <v/>
      </c>
      <c r="DA160" s="52" t="str">
        <f t="shared" si="61"/>
        <v/>
      </c>
      <c r="DB160" s="32" t="str">
        <f t="shared" si="60"/>
        <v/>
      </c>
      <c r="DC160" s="32" t="str">
        <f t="shared" si="60"/>
        <v/>
      </c>
      <c r="DD160" s="50" t="str">
        <f t="shared" si="60"/>
        <v/>
      </c>
      <c r="DE160" s="32" t="str">
        <f t="shared" si="60"/>
        <v/>
      </c>
      <c r="DF160" s="44" t="str">
        <f t="shared" si="60"/>
        <v/>
      </c>
      <c r="DG160" s="44" t="str">
        <f t="shared" si="60"/>
        <v/>
      </c>
      <c r="DH160" s="44" t="str">
        <f t="shared" si="60"/>
        <v/>
      </c>
      <c r="DI160" s="44" t="str">
        <f t="shared" si="60"/>
        <v/>
      </c>
      <c r="DJ160" s="44" t="str">
        <f t="shared" si="60"/>
        <v/>
      </c>
      <c r="DK160" s="44" t="str">
        <f t="shared" si="60"/>
        <v/>
      </c>
      <c r="DL160" s="44" t="str">
        <f t="shared" si="60"/>
        <v/>
      </c>
      <c r="DM160" s="44" t="str">
        <f t="shared" si="60"/>
        <v/>
      </c>
      <c r="DN160" s="32" t="str">
        <f t="shared" si="60"/>
        <v/>
      </c>
      <c r="DO160" s="44" t="str">
        <f t="shared" si="60"/>
        <v/>
      </c>
      <c r="DP160" s="86" t="str">
        <f t="shared" si="60"/>
        <v/>
      </c>
      <c r="DQ160" s="42" t="str">
        <f t="shared" si="60"/>
        <v/>
      </c>
      <c r="DR160" s="42" t="str">
        <f t="shared" si="67"/>
        <v/>
      </c>
      <c r="DS160" s="42" t="str">
        <f t="shared" si="67"/>
        <v/>
      </c>
      <c r="DT160" s="42" t="str">
        <f t="shared" si="67"/>
        <v/>
      </c>
      <c r="DU160" s="43" t="str">
        <f t="shared" si="67"/>
        <v/>
      </c>
      <c r="DV160" s="50" t="str">
        <f t="shared" si="67"/>
        <v/>
      </c>
      <c r="DW160" s="50" t="str">
        <f t="shared" si="67"/>
        <v/>
      </c>
      <c r="DX160" s="50" t="str">
        <f t="shared" si="67"/>
        <v/>
      </c>
      <c r="DY160" s="50" t="str">
        <f t="shared" si="66"/>
        <v/>
      </c>
      <c r="DZ160" s="56" t="str">
        <f t="shared" si="66"/>
        <v/>
      </c>
      <c r="EA160" s="71" t="str">
        <f t="shared" si="66"/>
        <v/>
      </c>
      <c r="EB160" s="71" t="str">
        <f t="shared" si="66"/>
        <v/>
      </c>
      <c r="EC160" s="56" t="str">
        <f t="shared" si="64"/>
        <v/>
      </c>
      <c r="ED160" s="56" t="str">
        <f t="shared" si="64"/>
        <v/>
      </c>
      <c r="EE160" s="56" t="str">
        <f t="shared" si="64"/>
        <v/>
      </c>
      <c r="EF160" s="56" t="str">
        <f t="shared" si="64"/>
        <v/>
      </c>
      <c r="EG160" s="56" t="str">
        <f t="shared" si="64"/>
        <v/>
      </c>
      <c r="EH160" s="56" t="str">
        <f t="shared" si="64"/>
        <v/>
      </c>
      <c r="EI160" s="56" t="str">
        <f t="shared" si="64"/>
        <v/>
      </c>
      <c r="EJ160" s="52" t="str">
        <f t="shared" si="63"/>
        <v/>
      </c>
      <c r="EK160" s="56" t="str">
        <f t="shared" si="63"/>
        <v/>
      </c>
      <c r="EL160" s="56" t="str">
        <f t="shared" si="63"/>
        <v/>
      </c>
      <c r="EM160" s="56" t="str">
        <f t="shared" si="63"/>
        <v/>
      </c>
      <c r="EN160" s="56"/>
      <c r="EO160" s="56"/>
      <c r="EP160" s="56"/>
      <c r="EQ160" s="56"/>
      <c r="ER160" s="56"/>
      <c r="ES160" s="56"/>
      <c r="ET160" s="56"/>
      <c r="EU160" s="86"/>
      <c r="EV160" s="56"/>
      <c r="EW160" s="56"/>
      <c r="EX160" s="56" t="str">
        <f t="shared" si="68"/>
        <v/>
      </c>
      <c r="EY160" s="56" t="str">
        <f t="shared" si="68"/>
        <v/>
      </c>
      <c r="EZ160" s="56"/>
      <c r="FA160" s="56" t="str">
        <f t="shared" si="38"/>
        <v/>
      </c>
      <c r="FB160" s="56" t="str">
        <f t="shared" si="38"/>
        <v/>
      </c>
      <c r="FC160" s="56" t="str">
        <f t="shared" si="38"/>
        <v/>
      </c>
      <c r="FD160" s="56" t="str">
        <f t="shared" si="38"/>
        <v/>
      </c>
      <c r="FE160" s="56" t="str">
        <f t="shared" si="38"/>
        <v/>
      </c>
      <c r="FF160" s="56" t="str">
        <f t="shared" si="38"/>
        <v/>
      </c>
      <c r="FG160" s="56" t="str">
        <f t="shared" si="62"/>
        <v/>
      </c>
      <c r="FH160" s="56" t="str">
        <f t="shared" si="62"/>
        <v/>
      </c>
      <c r="FI160" s="56" t="str">
        <f t="shared" si="62"/>
        <v/>
      </c>
      <c r="FJ160" s="31" t="str">
        <f t="shared" si="44"/>
        <v/>
      </c>
      <c r="FK160" s="90" t="str">
        <f t="shared" si="44"/>
        <v/>
      </c>
      <c r="FL160" s="94" t="str">
        <f t="shared" si="44"/>
        <v/>
      </c>
    </row>
    <row r="161" spans="1:168">
      <c r="A161" s="9">
        <v>156</v>
      </c>
      <c r="B161" s="35" t="s">
        <v>299</v>
      </c>
      <c r="C161" s="129"/>
      <c r="D161" s="63">
        <v>118.09</v>
      </c>
      <c r="E161" s="52">
        <v>628</v>
      </c>
      <c r="F161" s="52">
        <v>3.9810899999999996</v>
      </c>
      <c r="G161" s="32"/>
      <c r="H161" s="32">
        <v>290.29283305276749</v>
      </c>
      <c r="I161" s="50">
        <v>0.55525260038099278</v>
      </c>
      <c r="J161" s="40"/>
      <c r="K161" s="56"/>
      <c r="L161" s="56"/>
      <c r="M161" s="56"/>
      <c r="N161" s="165"/>
      <c r="O161" s="44"/>
      <c r="P161" s="44"/>
      <c r="Q161" s="44"/>
      <c r="R161" s="44"/>
      <c r="S161" s="44"/>
      <c r="T161" s="40"/>
      <c r="U161" s="44"/>
      <c r="V161" s="40"/>
      <c r="W161" s="32"/>
      <c r="X161" s="40">
        <v>436.6</v>
      </c>
      <c r="Y161" s="42"/>
      <c r="Z161" s="42"/>
      <c r="AA161" s="43"/>
      <c r="AB161" s="42"/>
      <c r="AC161" s="42"/>
      <c r="AD161" s="50"/>
      <c r="AE161" s="50"/>
      <c r="AF161" s="121"/>
      <c r="AG161" s="50"/>
      <c r="AH161" s="51"/>
      <c r="AI161" s="56"/>
      <c r="AJ161" s="56"/>
      <c r="AK161" s="56"/>
      <c r="AL161" s="56"/>
      <c r="AM161" s="56"/>
      <c r="AN161" s="56"/>
      <c r="AO161" s="56"/>
      <c r="AP161" s="51"/>
      <c r="AQ161" s="120">
        <v>327</v>
      </c>
      <c r="AR161" s="56"/>
      <c r="AS161" s="56"/>
      <c r="AT161" s="56"/>
      <c r="AU161" s="56"/>
      <c r="AV161" s="56"/>
      <c r="AW161" s="154"/>
      <c r="AX161" s="56"/>
      <c r="AY161" s="56"/>
      <c r="AZ161" s="56"/>
      <c r="BA161" s="51"/>
      <c r="BB161" s="56"/>
      <c r="BC161" s="56"/>
      <c r="BD161" s="56"/>
      <c r="BE161" s="56"/>
      <c r="BF161" s="56"/>
      <c r="BG161" s="56"/>
      <c r="BH161" s="56"/>
      <c r="BI161" s="56"/>
      <c r="BJ161" s="56"/>
      <c r="BK161" s="56"/>
      <c r="BL161" s="56">
        <v>-100</v>
      </c>
      <c r="BM161" s="122">
        <v>1150</v>
      </c>
      <c r="BN161" s="119">
        <v>288</v>
      </c>
      <c r="BO161" s="9">
        <v>3</v>
      </c>
      <c r="BP161" s="58"/>
      <c r="BQ161" s="31">
        <v>1</v>
      </c>
      <c r="BS161" s="14" t="s">
        <v>299</v>
      </c>
      <c r="BT161" s="14" t="s">
        <v>1904</v>
      </c>
      <c r="BU161" s="14" t="s">
        <v>196</v>
      </c>
      <c r="BV161" s="14" t="s">
        <v>564</v>
      </c>
      <c r="BW161" s="14" t="s">
        <v>196</v>
      </c>
      <c r="BX161" s="14" t="s">
        <v>196</v>
      </c>
      <c r="BY161" s="14" t="s">
        <v>564</v>
      </c>
      <c r="BZ161" s="14" t="s">
        <v>196</v>
      </c>
      <c r="CA161" s="158" t="s">
        <v>196</v>
      </c>
      <c r="CB161" s="14" t="s">
        <v>196</v>
      </c>
      <c r="CC161" s="14" t="s">
        <v>196</v>
      </c>
      <c r="CD161" s="14" t="s">
        <v>196</v>
      </c>
      <c r="CE161" s="14" t="s">
        <v>196</v>
      </c>
      <c r="CF161" s="14" t="s">
        <v>1862</v>
      </c>
      <c r="CG161" s="14" t="s">
        <v>565</v>
      </c>
      <c r="CH161" s="158" t="s">
        <v>196</v>
      </c>
      <c r="CI161" s="14" t="s">
        <v>196</v>
      </c>
      <c r="CJ161" s="14" t="s">
        <v>1870</v>
      </c>
      <c r="CK161" s="14" t="s">
        <v>196</v>
      </c>
      <c r="CL161" s="14" t="s">
        <v>196</v>
      </c>
      <c r="CM161" s="14" t="s">
        <v>564</v>
      </c>
      <c r="CN161" s="14" t="s">
        <v>196</v>
      </c>
      <c r="CO161" s="14" t="s">
        <v>196</v>
      </c>
      <c r="CQ161" s="1"/>
      <c r="CR161" s="1"/>
      <c r="CS161" s="1"/>
      <c r="CW161" s="9">
        <v>520</v>
      </c>
      <c r="CX161" s="35" t="s">
        <v>299</v>
      </c>
      <c r="CY161" s="63"/>
      <c r="CZ161" s="52" t="str">
        <f t="shared" si="61"/>
        <v/>
      </c>
      <c r="DA161" s="52" t="str">
        <f t="shared" si="61"/>
        <v/>
      </c>
      <c r="DB161" s="32" t="str">
        <f t="shared" si="60"/>
        <v/>
      </c>
      <c r="DC161" s="32" t="str">
        <f t="shared" si="60"/>
        <v/>
      </c>
      <c r="DD161" s="50" t="str">
        <f t="shared" si="60"/>
        <v/>
      </c>
      <c r="DE161" s="32" t="str">
        <f t="shared" si="60"/>
        <v/>
      </c>
      <c r="DF161" s="44" t="str">
        <f t="shared" si="60"/>
        <v/>
      </c>
      <c r="DG161" s="44" t="str">
        <f t="shared" si="60"/>
        <v/>
      </c>
      <c r="DH161" s="44" t="str">
        <f t="shared" si="60"/>
        <v/>
      </c>
      <c r="DI161" s="44" t="str">
        <f t="shared" si="60"/>
        <v/>
      </c>
      <c r="DJ161" s="44" t="str">
        <f t="shared" si="60"/>
        <v/>
      </c>
      <c r="DK161" s="44" t="str">
        <f t="shared" si="60"/>
        <v/>
      </c>
      <c r="DL161" s="44" t="str">
        <f t="shared" si="60"/>
        <v/>
      </c>
      <c r="DM161" s="44" t="str">
        <f t="shared" si="60"/>
        <v/>
      </c>
      <c r="DN161" s="32" t="str">
        <f t="shared" si="60"/>
        <v/>
      </c>
      <c r="DO161" s="44" t="str">
        <f t="shared" si="60"/>
        <v/>
      </c>
      <c r="DP161" s="86" t="str">
        <f t="shared" si="60"/>
        <v/>
      </c>
      <c r="DQ161" s="42" t="str">
        <f t="shared" si="60"/>
        <v/>
      </c>
      <c r="DR161" s="42" t="str">
        <f t="shared" si="67"/>
        <v/>
      </c>
      <c r="DS161" s="42" t="str">
        <f t="shared" si="67"/>
        <v/>
      </c>
      <c r="DT161" s="42" t="str">
        <f t="shared" si="67"/>
        <v/>
      </c>
      <c r="DU161" s="43" t="str">
        <f t="shared" si="67"/>
        <v/>
      </c>
      <c r="DV161" s="50" t="str">
        <f t="shared" si="67"/>
        <v/>
      </c>
      <c r="DW161" s="50" t="str">
        <f t="shared" si="67"/>
        <v/>
      </c>
      <c r="DX161" s="50" t="str">
        <f t="shared" si="67"/>
        <v/>
      </c>
      <c r="DY161" s="50" t="str">
        <f t="shared" si="66"/>
        <v/>
      </c>
      <c r="DZ161" s="56" t="str">
        <f t="shared" si="66"/>
        <v/>
      </c>
      <c r="EA161" s="51" t="str">
        <f t="shared" si="66"/>
        <v/>
      </c>
      <c r="EB161" s="51" t="str">
        <f t="shared" si="66"/>
        <v/>
      </c>
      <c r="EC161" s="56" t="str">
        <f t="shared" si="64"/>
        <v/>
      </c>
      <c r="ED161" s="56" t="str">
        <f t="shared" si="64"/>
        <v/>
      </c>
      <c r="EE161" s="56" t="str">
        <f t="shared" si="64"/>
        <v/>
      </c>
      <c r="EF161" s="56" t="str">
        <f t="shared" si="64"/>
        <v/>
      </c>
      <c r="EG161" s="56" t="str">
        <f t="shared" si="64"/>
        <v/>
      </c>
      <c r="EH161" s="56" t="str">
        <f t="shared" si="64"/>
        <v/>
      </c>
      <c r="EI161" s="56" t="str">
        <f t="shared" si="64"/>
        <v/>
      </c>
      <c r="EJ161" s="52" t="str">
        <f t="shared" si="63"/>
        <v/>
      </c>
      <c r="EK161" s="56" t="str">
        <f t="shared" si="63"/>
        <v/>
      </c>
      <c r="EL161" s="56" t="str">
        <f t="shared" si="63"/>
        <v/>
      </c>
      <c r="EM161" s="56" t="str">
        <f t="shared" si="63"/>
        <v/>
      </c>
      <c r="EN161" s="56"/>
      <c r="EO161" s="56"/>
      <c r="EP161" s="56"/>
      <c r="EQ161" s="56"/>
      <c r="ER161" s="56"/>
      <c r="ES161" s="56"/>
      <c r="ET161" s="56"/>
      <c r="EU161" s="86"/>
      <c r="EV161" s="56"/>
      <c r="EW161" s="56"/>
      <c r="EX161" s="56" t="str">
        <f t="shared" si="68"/>
        <v/>
      </c>
      <c r="EY161" s="56" t="str">
        <f t="shared" si="68"/>
        <v/>
      </c>
      <c r="EZ161" s="56"/>
      <c r="FA161" s="56" t="str">
        <f t="shared" si="38"/>
        <v/>
      </c>
      <c r="FB161" s="56" t="str">
        <f t="shared" si="38"/>
        <v/>
      </c>
      <c r="FC161" s="56" t="str">
        <f t="shared" si="38"/>
        <v/>
      </c>
      <c r="FD161" s="56" t="str">
        <f t="shared" si="38"/>
        <v/>
      </c>
      <c r="FE161" s="56" t="str">
        <f t="shared" si="38"/>
        <v/>
      </c>
      <c r="FF161" s="56" t="str">
        <f t="shared" si="38"/>
        <v/>
      </c>
      <c r="FG161" s="56" t="str">
        <f t="shared" si="62"/>
        <v/>
      </c>
      <c r="FH161" s="56" t="str">
        <f t="shared" si="62"/>
        <v/>
      </c>
      <c r="FI161" s="56" t="str">
        <f t="shared" si="62"/>
        <v/>
      </c>
      <c r="FJ161" s="31" t="str">
        <f t="shared" si="44"/>
        <v/>
      </c>
      <c r="FK161" s="90" t="str">
        <f t="shared" si="44"/>
        <v/>
      </c>
      <c r="FL161" s="94" t="str">
        <f t="shared" si="44"/>
        <v/>
      </c>
    </row>
    <row r="162" spans="1:168">
      <c r="A162" s="9">
        <v>157</v>
      </c>
      <c r="B162" s="35" t="s">
        <v>300</v>
      </c>
      <c r="C162" s="129"/>
      <c r="D162" s="63">
        <v>118.09</v>
      </c>
      <c r="E162" s="52"/>
      <c r="F162" s="52"/>
      <c r="G162" s="32"/>
      <c r="H162" s="32"/>
      <c r="I162" s="50"/>
      <c r="J162" s="40">
        <v>2.2000000000000002</v>
      </c>
      <c r="K162" s="56"/>
      <c r="L162" s="56"/>
      <c r="M162" s="56"/>
      <c r="N162" s="165"/>
      <c r="O162" s="44"/>
      <c r="P162" s="44"/>
      <c r="Q162" s="44"/>
      <c r="R162" s="44"/>
      <c r="S162" s="44"/>
      <c r="T162" s="40"/>
      <c r="U162" s="44"/>
      <c r="V162" s="40"/>
      <c r="W162" s="32"/>
      <c r="X162" s="40">
        <v>508</v>
      </c>
      <c r="Y162" s="42"/>
      <c r="Z162" s="42"/>
      <c r="AA162" s="43"/>
      <c r="AB162" s="42"/>
      <c r="AC162" s="42"/>
      <c r="AD162" s="50">
        <v>15.073200000000002</v>
      </c>
      <c r="AE162" s="50">
        <v>468.94400000000007</v>
      </c>
      <c r="AF162" s="121">
        <v>-314.35996000000006</v>
      </c>
      <c r="AG162" s="121">
        <v>79.38552</v>
      </c>
      <c r="AH162" s="51"/>
      <c r="AI162" s="102">
        <v>20</v>
      </c>
      <c r="AJ162" s="102">
        <v>1500</v>
      </c>
      <c r="AK162" s="56"/>
      <c r="AL162" s="56"/>
      <c r="AM162" s="56"/>
      <c r="AN162" s="56"/>
      <c r="AO162" s="56"/>
      <c r="AP162" s="51"/>
      <c r="AQ162" s="120">
        <v>456</v>
      </c>
      <c r="AR162" s="56"/>
      <c r="AS162" s="56"/>
      <c r="AT162" s="56"/>
      <c r="AU162" s="56"/>
      <c r="AV162" s="56"/>
      <c r="AW162" s="154"/>
      <c r="AX162" s="56"/>
      <c r="AY162" s="56"/>
      <c r="AZ162" s="56"/>
      <c r="BA162" s="51"/>
      <c r="BB162" s="56"/>
      <c r="BC162" s="56"/>
      <c r="BD162" s="56"/>
      <c r="BE162" s="56"/>
      <c r="BF162" s="56"/>
      <c r="BG162" s="56"/>
      <c r="BH162" s="56"/>
      <c r="BI162" s="56"/>
      <c r="BJ162" s="56"/>
      <c r="BK162" s="56"/>
      <c r="BL162" s="56">
        <v>-100</v>
      </c>
      <c r="BM162" s="122">
        <v>1560</v>
      </c>
      <c r="BN162" s="119">
        <v>298</v>
      </c>
      <c r="BO162" s="9">
        <v>3</v>
      </c>
      <c r="BP162" s="58"/>
      <c r="BQ162" s="31">
        <v>1</v>
      </c>
      <c r="BS162" s="14" t="s">
        <v>300</v>
      </c>
      <c r="BT162" s="14" t="s">
        <v>196</v>
      </c>
      <c r="BU162" s="14" t="s">
        <v>196</v>
      </c>
      <c r="BV162" s="14" t="s">
        <v>564</v>
      </c>
      <c r="BW162" s="14" t="s">
        <v>196</v>
      </c>
      <c r="BX162" s="14" t="s">
        <v>196</v>
      </c>
      <c r="BY162" s="14" t="s">
        <v>1858</v>
      </c>
      <c r="BZ162" s="14" t="s">
        <v>196</v>
      </c>
      <c r="CA162" s="158" t="s">
        <v>196</v>
      </c>
      <c r="CB162" s="14" t="s">
        <v>196</v>
      </c>
      <c r="CC162" s="14" t="s">
        <v>564</v>
      </c>
      <c r="CD162" s="14" t="s">
        <v>196</v>
      </c>
      <c r="CE162" s="14" t="s">
        <v>196</v>
      </c>
      <c r="CF162" s="14" t="s">
        <v>1862</v>
      </c>
      <c r="CG162" s="14" t="s">
        <v>565</v>
      </c>
      <c r="CH162" s="158" t="s">
        <v>196</v>
      </c>
      <c r="CI162" s="14" t="s">
        <v>196</v>
      </c>
      <c r="CJ162" s="14" t="s">
        <v>1866</v>
      </c>
      <c r="CK162" s="14" t="s">
        <v>196</v>
      </c>
      <c r="CL162" s="14" t="s">
        <v>196</v>
      </c>
      <c r="CM162" s="14" t="s">
        <v>564</v>
      </c>
      <c r="CN162" s="14" t="s">
        <v>196</v>
      </c>
      <c r="CO162" s="14" t="s">
        <v>196</v>
      </c>
      <c r="CQ162" s="1"/>
      <c r="CR162" s="1"/>
      <c r="CS162" s="1"/>
      <c r="CW162" s="9">
        <v>511</v>
      </c>
      <c r="CX162" s="35" t="s">
        <v>300</v>
      </c>
      <c r="CY162" s="63"/>
      <c r="CZ162" s="52" t="str">
        <f t="shared" si="61"/>
        <v/>
      </c>
      <c r="DA162" s="52" t="str">
        <f t="shared" si="61"/>
        <v/>
      </c>
      <c r="DB162" s="32" t="str">
        <f t="shared" si="60"/>
        <v/>
      </c>
      <c r="DC162" s="32" t="str">
        <f t="shared" si="60"/>
        <v/>
      </c>
      <c r="DD162" s="50" t="str">
        <f t="shared" si="60"/>
        <v/>
      </c>
      <c r="DE162" s="32" t="str">
        <f t="shared" si="60"/>
        <v/>
      </c>
      <c r="DF162" s="44" t="str">
        <f t="shared" si="60"/>
        <v/>
      </c>
      <c r="DG162" s="44" t="str">
        <f t="shared" si="60"/>
        <v/>
      </c>
      <c r="DH162" s="44" t="str">
        <f t="shared" si="60"/>
        <v/>
      </c>
      <c r="DI162" s="44" t="str">
        <f t="shared" si="60"/>
        <v/>
      </c>
      <c r="DJ162" s="44" t="str">
        <f t="shared" si="60"/>
        <v/>
      </c>
      <c r="DK162" s="44" t="str">
        <f t="shared" si="60"/>
        <v/>
      </c>
      <c r="DL162" s="44" t="str">
        <f t="shared" si="60"/>
        <v/>
      </c>
      <c r="DM162" s="44" t="str">
        <f t="shared" si="60"/>
        <v/>
      </c>
      <c r="DN162" s="32" t="str">
        <f t="shared" si="60"/>
        <v/>
      </c>
      <c r="DO162" s="44" t="str">
        <f t="shared" si="60"/>
        <v/>
      </c>
      <c r="DP162" s="86" t="str">
        <f t="shared" si="60"/>
        <v/>
      </c>
      <c r="DQ162" s="42" t="str">
        <f t="shared" si="60"/>
        <v/>
      </c>
      <c r="DR162" s="42" t="str">
        <f t="shared" si="67"/>
        <v/>
      </c>
      <c r="DS162" s="42" t="str">
        <f t="shared" si="67"/>
        <v/>
      </c>
      <c r="DT162" s="42" t="str">
        <f t="shared" si="67"/>
        <v/>
      </c>
      <c r="DU162" s="43" t="str">
        <f t="shared" si="67"/>
        <v/>
      </c>
      <c r="DV162" s="50" t="str">
        <f t="shared" si="67"/>
        <v/>
      </c>
      <c r="DW162" s="50" t="str">
        <f t="shared" si="67"/>
        <v/>
      </c>
      <c r="DX162" s="50" t="str">
        <f t="shared" si="67"/>
        <v/>
      </c>
      <c r="DY162" s="50" t="str">
        <f t="shared" si="66"/>
        <v/>
      </c>
      <c r="DZ162" s="56" t="str">
        <f t="shared" si="66"/>
        <v/>
      </c>
      <c r="EA162" s="102" t="str">
        <f t="shared" si="66"/>
        <v/>
      </c>
      <c r="EB162" s="71" t="str">
        <f t="shared" si="66"/>
        <v/>
      </c>
      <c r="EC162" s="56" t="str">
        <f t="shared" si="64"/>
        <v/>
      </c>
      <c r="ED162" s="56" t="str">
        <f t="shared" si="64"/>
        <v/>
      </c>
      <c r="EE162" s="56" t="str">
        <f t="shared" si="64"/>
        <v/>
      </c>
      <c r="EF162" s="56" t="str">
        <f t="shared" si="64"/>
        <v/>
      </c>
      <c r="EG162" s="56" t="str">
        <f t="shared" si="64"/>
        <v/>
      </c>
      <c r="EH162" s="56" t="str">
        <f t="shared" si="64"/>
        <v/>
      </c>
      <c r="EI162" s="56" t="str">
        <f t="shared" si="64"/>
        <v/>
      </c>
      <c r="EJ162" s="52" t="str">
        <f t="shared" si="63"/>
        <v/>
      </c>
      <c r="EK162" s="56" t="str">
        <f t="shared" si="63"/>
        <v/>
      </c>
      <c r="EL162" s="56" t="str">
        <f t="shared" si="63"/>
        <v/>
      </c>
      <c r="EM162" s="56" t="str">
        <f t="shared" si="63"/>
        <v/>
      </c>
      <c r="EN162" s="56"/>
      <c r="EO162" s="56"/>
      <c r="EP162" s="56"/>
      <c r="EQ162" s="56"/>
      <c r="ER162" s="56"/>
      <c r="ES162" s="56"/>
      <c r="ET162" s="56"/>
      <c r="EU162" s="86"/>
      <c r="EV162" s="56"/>
      <c r="EW162" s="56"/>
      <c r="EX162" s="56" t="str">
        <f t="shared" si="68"/>
        <v/>
      </c>
      <c r="EY162" s="56" t="str">
        <f t="shared" si="68"/>
        <v/>
      </c>
      <c r="EZ162" s="56"/>
      <c r="FA162" s="56" t="str">
        <f t="shared" si="38"/>
        <v/>
      </c>
      <c r="FB162" s="56" t="str">
        <f t="shared" si="38"/>
        <v/>
      </c>
      <c r="FC162" s="56" t="str">
        <f t="shared" si="38"/>
        <v/>
      </c>
      <c r="FD162" s="56" t="str">
        <f t="shared" si="38"/>
        <v/>
      </c>
      <c r="FE162" s="56" t="str">
        <f t="shared" si="38"/>
        <v/>
      </c>
      <c r="FF162" s="56" t="str">
        <f t="shared" si="38"/>
        <v/>
      </c>
      <c r="FG162" s="56" t="str">
        <f t="shared" si="62"/>
        <v/>
      </c>
      <c r="FH162" s="56" t="str">
        <f t="shared" si="62"/>
        <v/>
      </c>
      <c r="FI162" s="56" t="str">
        <f t="shared" si="62"/>
        <v/>
      </c>
      <c r="FJ162" s="31" t="str">
        <f t="shared" si="44"/>
        <v/>
      </c>
      <c r="FK162" s="90" t="str">
        <f t="shared" si="44"/>
        <v/>
      </c>
      <c r="FL162" s="94" t="str">
        <f t="shared" si="44"/>
        <v/>
      </c>
    </row>
    <row r="163" spans="1:168">
      <c r="A163" s="9">
        <v>158</v>
      </c>
      <c r="B163" s="35" t="s">
        <v>301</v>
      </c>
      <c r="C163" s="129"/>
      <c r="D163" s="63">
        <v>69.106999999999999</v>
      </c>
      <c r="E163" s="52">
        <v>582.20000000000005</v>
      </c>
      <c r="F163" s="52">
        <v>3.7886199999999999</v>
      </c>
      <c r="G163" s="32">
        <v>285</v>
      </c>
      <c r="H163" s="32">
        <v>263.51968189706196</v>
      </c>
      <c r="I163" s="50">
        <v>0.371</v>
      </c>
      <c r="J163" s="40">
        <v>3.8</v>
      </c>
      <c r="K163" s="56"/>
      <c r="L163" s="56"/>
      <c r="M163" s="56"/>
      <c r="N163" s="165">
        <v>0.58134681821628165</v>
      </c>
      <c r="O163" s="44">
        <v>298.14999999999998</v>
      </c>
      <c r="P163" s="44"/>
      <c r="Q163" s="44"/>
      <c r="R163" s="44"/>
      <c r="S163" s="44"/>
      <c r="T163" s="40"/>
      <c r="U163" s="44"/>
      <c r="V163" s="40"/>
      <c r="W163" s="32">
        <v>34.417139999999996</v>
      </c>
      <c r="X163" s="40">
        <v>391</v>
      </c>
      <c r="Y163" s="42">
        <v>21.101970018216132</v>
      </c>
      <c r="Z163" s="42">
        <v>3202.21</v>
      </c>
      <c r="AA163" s="43">
        <v>-56.16</v>
      </c>
      <c r="AB163" s="42">
        <v>307</v>
      </c>
      <c r="AC163" s="42">
        <v>433</v>
      </c>
      <c r="AD163" s="50">
        <v>15.211371000000002</v>
      </c>
      <c r="AE163" s="50">
        <v>320.59859</v>
      </c>
      <c r="AF163" s="121">
        <v>-163.79544000000004</v>
      </c>
      <c r="AG163" s="50">
        <v>29.824001000000006</v>
      </c>
      <c r="AH163" s="51"/>
      <c r="AI163" s="102">
        <v>30</v>
      </c>
      <c r="AJ163" s="102">
        <v>1500</v>
      </c>
      <c r="AK163" s="56"/>
      <c r="AL163" s="56"/>
      <c r="AM163" s="56"/>
      <c r="AN163" s="56"/>
      <c r="AO163" s="56"/>
      <c r="AP163" s="51"/>
      <c r="AQ163" s="120">
        <v>161</v>
      </c>
      <c r="AR163" s="56"/>
      <c r="AS163" s="56"/>
      <c r="AT163" s="56"/>
      <c r="AU163" s="56"/>
      <c r="AV163" s="56"/>
      <c r="AW163" s="154"/>
      <c r="AX163" s="56"/>
      <c r="AY163" s="56"/>
      <c r="AZ163" s="56"/>
      <c r="BA163" s="51"/>
      <c r="BB163" s="56"/>
      <c r="BC163" s="56"/>
      <c r="BD163" s="56"/>
      <c r="BE163" s="56"/>
      <c r="BF163" s="56"/>
      <c r="BG163" s="56"/>
      <c r="BH163" s="56"/>
      <c r="BI163" s="56"/>
      <c r="BJ163" s="56"/>
      <c r="BK163" s="56"/>
      <c r="BL163" s="56">
        <v>-100</v>
      </c>
      <c r="BM163" s="122">
        <v>792</v>
      </c>
      <c r="BN163" s="119">
        <v>293</v>
      </c>
      <c r="BO163" s="9">
        <v>3</v>
      </c>
      <c r="BP163" s="58">
        <v>34.082180000000008</v>
      </c>
      <c r="BQ163" s="31">
        <v>1</v>
      </c>
      <c r="BS163" s="14" t="s">
        <v>301</v>
      </c>
      <c r="BT163" s="14" t="s">
        <v>564</v>
      </c>
      <c r="BU163" s="14" t="s">
        <v>1048</v>
      </c>
      <c r="BV163" s="14" t="s">
        <v>564</v>
      </c>
      <c r="BW163" s="14" t="s">
        <v>564</v>
      </c>
      <c r="BX163" s="14" t="s">
        <v>564</v>
      </c>
      <c r="BY163" s="14" t="s">
        <v>564</v>
      </c>
      <c r="BZ163" s="14" t="s">
        <v>564</v>
      </c>
      <c r="CA163" s="158" t="s">
        <v>196</v>
      </c>
      <c r="CB163" s="14" t="s">
        <v>196</v>
      </c>
      <c r="CC163" s="14" t="s">
        <v>564</v>
      </c>
      <c r="CD163" s="14" t="s">
        <v>196</v>
      </c>
      <c r="CE163" s="14" t="s">
        <v>196</v>
      </c>
      <c r="CF163" s="14" t="s">
        <v>1862</v>
      </c>
      <c r="CG163" s="14" t="s">
        <v>565</v>
      </c>
      <c r="CH163" s="158" t="s">
        <v>196</v>
      </c>
      <c r="CI163" s="14" t="s">
        <v>196</v>
      </c>
      <c r="CJ163" s="14" t="s">
        <v>1866</v>
      </c>
      <c r="CK163" s="14" t="s">
        <v>196</v>
      </c>
      <c r="CL163" s="14" t="s">
        <v>196</v>
      </c>
      <c r="CM163" s="14" t="s">
        <v>564</v>
      </c>
      <c r="CN163" s="14" t="s">
        <v>196</v>
      </c>
      <c r="CO163" s="14" t="s">
        <v>196</v>
      </c>
      <c r="CQ163" s="1"/>
      <c r="CR163" s="1"/>
      <c r="CS163" s="1"/>
      <c r="CW163" s="77">
        <v>617</v>
      </c>
      <c r="CX163" s="35" t="s">
        <v>301</v>
      </c>
      <c r="CY163" s="63"/>
      <c r="CZ163" s="52" t="str">
        <f t="shared" si="61"/>
        <v/>
      </c>
      <c r="DA163" s="52" t="str">
        <f t="shared" si="61"/>
        <v/>
      </c>
      <c r="DB163" s="32" t="str">
        <f t="shared" si="60"/>
        <v/>
      </c>
      <c r="DC163" s="32" t="str">
        <f t="shared" si="60"/>
        <v/>
      </c>
      <c r="DD163" s="50" t="str">
        <f t="shared" si="60"/>
        <v/>
      </c>
      <c r="DE163" s="32" t="str">
        <f t="shared" si="60"/>
        <v/>
      </c>
      <c r="DF163" s="44" t="str">
        <f t="shared" si="60"/>
        <v/>
      </c>
      <c r="DG163" s="44" t="str">
        <f t="shared" si="60"/>
        <v/>
      </c>
      <c r="DH163" s="44" t="str">
        <f t="shared" si="60"/>
        <v/>
      </c>
      <c r="DI163" s="44" t="str">
        <f t="shared" si="60"/>
        <v/>
      </c>
      <c r="DJ163" s="44" t="str">
        <f t="shared" si="60"/>
        <v/>
      </c>
      <c r="DK163" s="44" t="str">
        <f t="shared" si="60"/>
        <v/>
      </c>
      <c r="DL163" s="44" t="str">
        <f t="shared" si="60"/>
        <v/>
      </c>
      <c r="DM163" s="44" t="str">
        <f t="shared" si="60"/>
        <v/>
      </c>
      <c r="DN163" s="32" t="str">
        <f t="shared" si="60"/>
        <v/>
      </c>
      <c r="DO163" s="44" t="str">
        <f t="shared" si="60"/>
        <v/>
      </c>
      <c r="DP163" s="86" t="str">
        <f t="shared" si="60"/>
        <v/>
      </c>
      <c r="DQ163" s="42" t="str">
        <f t="shared" si="60"/>
        <v/>
      </c>
      <c r="DR163" s="42" t="str">
        <f t="shared" si="67"/>
        <v/>
      </c>
      <c r="DS163" s="42" t="str">
        <f t="shared" si="67"/>
        <v/>
      </c>
      <c r="DT163" s="42" t="str">
        <f t="shared" si="67"/>
        <v/>
      </c>
      <c r="DU163" s="43" t="str">
        <f t="shared" si="67"/>
        <v/>
      </c>
      <c r="DV163" s="50" t="str">
        <f t="shared" si="67"/>
        <v/>
      </c>
      <c r="DW163" s="50" t="str">
        <f t="shared" si="67"/>
        <v/>
      </c>
      <c r="DX163" s="50" t="str">
        <f t="shared" si="67"/>
        <v/>
      </c>
      <c r="DY163" s="50" t="str">
        <f t="shared" si="66"/>
        <v/>
      </c>
      <c r="DZ163" s="56" t="str">
        <f t="shared" si="66"/>
        <v/>
      </c>
      <c r="EA163" s="71" t="str">
        <f t="shared" si="66"/>
        <v/>
      </c>
      <c r="EB163" s="71" t="str">
        <f t="shared" si="66"/>
        <v/>
      </c>
      <c r="EC163" s="56" t="str">
        <f t="shared" si="64"/>
        <v/>
      </c>
      <c r="ED163" s="56" t="str">
        <f t="shared" si="64"/>
        <v/>
      </c>
      <c r="EE163" s="56" t="str">
        <f t="shared" si="64"/>
        <v/>
      </c>
      <c r="EF163" s="56" t="str">
        <f t="shared" si="64"/>
        <v/>
      </c>
      <c r="EG163" s="56" t="str">
        <f t="shared" si="64"/>
        <v/>
      </c>
      <c r="EH163" s="56" t="str">
        <f t="shared" si="64"/>
        <v/>
      </c>
      <c r="EI163" s="56" t="str">
        <f t="shared" si="64"/>
        <v/>
      </c>
      <c r="EJ163" s="52" t="str">
        <f t="shared" si="63"/>
        <v/>
      </c>
      <c r="EK163" s="56" t="str">
        <f t="shared" si="63"/>
        <v/>
      </c>
      <c r="EL163" s="56" t="str">
        <f t="shared" si="63"/>
        <v/>
      </c>
      <c r="EM163" s="56" t="str">
        <f t="shared" si="63"/>
        <v/>
      </c>
      <c r="EN163" s="56"/>
      <c r="EO163" s="56"/>
      <c r="EP163" s="56"/>
      <c r="EQ163" s="56"/>
      <c r="ER163" s="56"/>
      <c r="ES163" s="56"/>
      <c r="ET163" s="56"/>
      <c r="EU163" s="86"/>
      <c r="EV163" s="56"/>
      <c r="EW163" s="56"/>
      <c r="EX163" s="56" t="str">
        <f t="shared" si="68"/>
        <v/>
      </c>
      <c r="EY163" s="56" t="str">
        <f t="shared" si="68"/>
        <v/>
      </c>
      <c r="EZ163" s="56"/>
      <c r="FA163" s="56" t="str">
        <f t="shared" si="38"/>
        <v/>
      </c>
      <c r="FB163" s="56" t="str">
        <f t="shared" si="38"/>
        <v/>
      </c>
      <c r="FC163" s="56" t="str">
        <f t="shared" si="38"/>
        <v/>
      </c>
      <c r="FD163" s="56" t="str">
        <f t="shared" si="38"/>
        <v/>
      </c>
      <c r="FE163" s="56" t="str">
        <f t="shared" si="38"/>
        <v/>
      </c>
      <c r="FF163" s="56" t="str">
        <f t="shared" si="38"/>
        <v/>
      </c>
      <c r="FG163" s="56" t="str">
        <f t="shared" si="62"/>
        <v/>
      </c>
      <c r="FH163" s="56" t="str">
        <f t="shared" si="62"/>
        <v/>
      </c>
      <c r="FI163" s="56" t="str">
        <f t="shared" si="62"/>
        <v/>
      </c>
      <c r="FJ163" s="31" t="str">
        <f t="shared" si="44"/>
        <v/>
      </c>
      <c r="FK163" s="90" t="str">
        <f t="shared" si="44"/>
        <v/>
      </c>
      <c r="FL163" s="94" t="str">
        <f t="shared" si="44"/>
        <v/>
      </c>
    </row>
    <row r="164" spans="1:168">
      <c r="A164" s="9">
        <v>159</v>
      </c>
      <c r="B164" s="35" t="s">
        <v>590</v>
      </c>
      <c r="C164" s="129"/>
      <c r="D164" s="63">
        <v>86.090999999999994</v>
      </c>
      <c r="E164" s="52">
        <v>536</v>
      </c>
      <c r="F164" s="52">
        <v>4.2545999999999999</v>
      </c>
      <c r="G164" s="32">
        <v>265</v>
      </c>
      <c r="H164" s="32">
        <v>262.74704961340677</v>
      </c>
      <c r="I164" s="50">
        <v>0.35</v>
      </c>
      <c r="J164" s="40"/>
      <c r="K164" s="56"/>
      <c r="L164" s="56"/>
      <c r="M164" s="56"/>
      <c r="N164" s="165">
        <v>0.47298065420979896</v>
      </c>
      <c r="O164" s="44">
        <v>298.14999999999998</v>
      </c>
      <c r="P164" s="44"/>
      <c r="Q164" s="44"/>
      <c r="R164" s="44"/>
      <c r="S164" s="44"/>
      <c r="T164" s="40"/>
      <c r="U164" s="44"/>
      <c r="V164" s="40"/>
      <c r="W164" s="32">
        <v>32.030550000000005</v>
      </c>
      <c r="X164" s="40">
        <v>353.5</v>
      </c>
      <c r="Y164" s="42">
        <v>21.001570018216132</v>
      </c>
      <c r="Z164" s="42">
        <v>2788.43</v>
      </c>
      <c r="AA164" s="43">
        <v>-59.15</v>
      </c>
      <c r="AB164" s="42">
        <v>260</v>
      </c>
      <c r="AC164" s="42">
        <v>390</v>
      </c>
      <c r="AD164" s="50">
        <v>15.165314</v>
      </c>
      <c r="AE164" s="50">
        <v>279.60786000000002</v>
      </c>
      <c r="AF164" s="121">
        <v>-88.052610000000016</v>
      </c>
      <c r="AG164" s="50">
        <v>-16.605642000000007</v>
      </c>
      <c r="AH164" s="51"/>
      <c r="AI164" s="102">
        <v>20</v>
      </c>
      <c r="AJ164" s="102">
        <v>1200</v>
      </c>
      <c r="AK164" s="56"/>
      <c r="AL164" s="56"/>
      <c r="AM164" s="56"/>
      <c r="AN164" s="56"/>
      <c r="AO164" s="56"/>
      <c r="AP164" s="51"/>
      <c r="AQ164" s="120">
        <v>196.7</v>
      </c>
      <c r="AR164" s="56"/>
      <c r="AS164" s="56"/>
      <c r="AT164" s="56"/>
      <c r="AU164" s="56"/>
      <c r="AV164" s="56"/>
      <c r="AW164" s="154"/>
      <c r="AX164" s="56"/>
      <c r="AY164" s="56"/>
      <c r="AZ164" s="56"/>
      <c r="BA164" s="51"/>
      <c r="BB164" s="56"/>
      <c r="BC164" s="56"/>
      <c r="BD164" s="56"/>
      <c r="BE164" s="56"/>
      <c r="BF164" s="56"/>
      <c r="BG164" s="56"/>
      <c r="BH164" s="56"/>
      <c r="BI164" s="56"/>
      <c r="BJ164" s="56"/>
      <c r="BK164" s="56"/>
      <c r="BL164" s="56">
        <v>-100</v>
      </c>
      <c r="BM164" s="122">
        <v>956</v>
      </c>
      <c r="BN164" s="119">
        <v>293</v>
      </c>
      <c r="BO164" s="9">
        <v>3</v>
      </c>
      <c r="BP164" s="58"/>
      <c r="BQ164" s="31">
        <v>1</v>
      </c>
      <c r="BS164" s="14" t="s">
        <v>590</v>
      </c>
      <c r="BT164" s="14" t="s">
        <v>564</v>
      </c>
      <c r="BU164" s="14" t="s">
        <v>1048</v>
      </c>
      <c r="BV164" s="14" t="s">
        <v>564</v>
      </c>
      <c r="BW164" s="14" t="s">
        <v>564</v>
      </c>
      <c r="BX164" s="14" t="s">
        <v>564</v>
      </c>
      <c r="BY164" s="14" t="s">
        <v>564</v>
      </c>
      <c r="BZ164" s="14" t="s">
        <v>564</v>
      </c>
      <c r="CA164" s="158" t="s">
        <v>196</v>
      </c>
      <c r="CB164" s="14" t="s">
        <v>196</v>
      </c>
      <c r="CC164" s="14" t="s">
        <v>564</v>
      </c>
      <c r="CD164" s="14" t="s">
        <v>196</v>
      </c>
      <c r="CE164" s="14" t="s">
        <v>196</v>
      </c>
      <c r="CF164" s="14" t="s">
        <v>1862</v>
      </c>
      <c r="CG164" s="14" t="s">
        <v>565</v>
      </c>
      <c r="CH164" s="158" t="s">
        <v>196</v>
      </c>
      <c r="CI164" s="14" t="s">
        <v>196</v>
      </c>
      <c r="CJ164" s="14" t="s">
        <v>1870</v>
      </c>
      <c r="CK164" s="14" t="s">
        <v>196</v>
      </c>
      <c r="CL164" s="14" t="s">
        <v>196</v>
      </c>
      <c r="CM164" s="14" t="s">
        <v>564</v>
      </c>
      <c r="CN164" s="14" t="s">
        <v>196</v>
      </c>
      <c r="CO164" s="14" t="s">
        <v>196</v>
      </c>
      <c r="CQ164" s="1"/>
      <c r="CR164" s="1"/>
      <c r="CS164" s="1"/>
      <c r="CW164" s="9">
        <v>521</v>
      </c>
      <c r="CX164" s="35" t="s">
        <v>590</v>
      </c>
      <c r="CY164" s="63"/>
      <c r="CZ164" s="52" t="str">
        <f t="shared" si="61"/>
        <v/>
      </c>
      <c r="DA164" s="52" t="str">
        <f t="shared" si="61"/>
        <v/>
      </c>
      <c r="DB164" s="32" t="str">
        <f t="shared" si="60"/>
        <v/>
      </c>
      <c r="DC164" s="32" t="str">
        <f t="shared" si="60"/>
        <v/>
      </c>
      <c r="DD164" s="50" t="str">
        <f t="shared" si="60"/>
        <v/>
      </c>
      <c r="DE164" s="32" t="str">
        <f t="shared" si="60"/>
        <v/>
      </c>
      <c r="DF164" s="44" t="str">
        <f t="shared" si="60"/>
        <v/>
      </c>
      <c r="DG164" s="44" t="str">
        <f t="shared" si="60"/>
        <v/>
      </c>
      <c r="DH164" s="44" t="str">
        <f t="shared" si="60"/>
        <v/>
      </c>
      <c r="DI164" s="44" t="str">
        <f t="shared" si="60"/>
        <v/>
      </c>
      <c r="DJ164" s="44" t="str">
        <f t="shared" si="60"/>
        <v/>
      </c>
      <c r="DK164" s="44" t="str">
        <f t="shared" si="60"/>
        <v/>
      </c>
      <c r="DL164" s="44" t="str">
        <f t="shared" si="60"/>
        <v/>
      </c>
      <c r="DM164" s="44" t="str">
        <f t="shared" si="60"/>
        <v/>
      </c>
      <c r="DN164" s="32" t="str">
        <f t="shared" si="60"/>
        <v/>
      </c>
      <c r="DO164" s="44" t="str">
        <f t="shared" si="60"/>
        <v/>
      </c>
      <c r="DP164" s="86" t="str">
        <f t="shared" si="60"/>
        <v/>
      </c>
      <c r="DQ164" s="42" t="str">
        <f t="shared" si="67"/>
        <v/>
      </c>
      <c r="DR164" s="42" t="str">
        <f t="shared" si="67"/>
        <v/>
      </c>
      <c r="DS164" s="42" t="str">
        <f t="shared" si="67"/>
        <v/>
      </c>
      <c r="DT164" s="42" t="str">
        <f t="shared" si="67"/>
        <v/>
      </c>
      <c r="DU164" s="43" t="str">
        <f t="shared" si="67"/>
        <v/>
      </c>
      <c r="DV164" s="50" t="str">
        <f t="shared" si="67"/>
        <v/>
      </c>
      <c r="DW164" s="50" t="str">
        <f t="shared" si="67"/>
        <v/>
      </c>
      <c r="DX164" s="50" t="str">
        <f t="shared" si="67"/>
        <v/>
      </c>
      <c r="DY164" s="50" t="str">
        <f t="shared" si="66"/>
        <v/>
      </c>
      <c r="DZ164" s="56" t="str">
        <f t="shared" si="66"/>
        <v/>
      </c>
      <c r="EA164" s="71" t="str">
        <f t="shared" si="66"/>
        <v/>
      </c>
      <c r="EB164" s="71" t="str">
        <f t="shared" si="66"/>
        <v/>
      </c>
      <c r="EC164" s="56" t="str">
        <f t="shared" si="64"/>
        <v/>
      </c>
      <c r="ED164" s="56" t="str">
        <f t="shared" si="64"/>
        <v/>
      </c>
      <c r="EE164" s="56" t="str">
        <f t="shared" si="64"/>
        <v/>
      </c>
      <c r="EF164" s="56" t="str">
        <f t="shared" si="64"/>
        <v/>
      </c>
      <c r="EG164" s="56" t="str">
        <f t="shared" si="64"/>
        <v/>
      </c>
      <c r="EH164" s="56" t="str">
        <f t="shared" si="64"/>
        <v/>
      </c>
      <c r="EI164" s="56" t="str">
        <f t="shared" si="64"/>
        <v/>
      </c>
      <c r="EJ164" s="52" t="str">
        <f t="shared" si="63"/>
        <v/>
      </c>
      <c r="EK164" s="56" t="str">
        <f t="shared" si="63"/>
        <v/>
      </c>
      <c r="EL164" s="56" t="str">
        <f t="shared" si="63"/>
        <v/>
      </c>
      <c r="EM164" s="56" t="str">
        <f t="shared" si="63"/>
        <v/>
      </c>
      <c r="EN164" s="56"/>
      <c r="EO164" s="56"/>
      <c r="EP164" s="56"/>
      <c r="EQ164" s="56"/>
      <c r="ER164" s="56"/>
      <c r="ES164" s="56"/>
      <c r="ET164" s="56"/>
      <c r="EU164" s="86"/>
      <c r="EV164" s="56"/>
      <c r="EW164" s="56"/>
      <c r="EX164" s="56" t="str">
        <f t="shared" si="68"/>
        <v/>
      </c>
      <c r="EY164" s="56" t="str">
        <f t="shared" si="68"/>
        <v/>
      </c>
      <c r="EZ164" s="56"/>
      <c r="FA164" s="56" t="str">
        <f t="shared" si="38"/>
        <v/>
      </c>
      <c r="FB164" s="56" t="str">
        <f t="shared" si="38"/>
        <v/>
      </c>
      <c r="FC164" s="56" t="str">
        <f t="shared" si="38"/>
        <v/>
      </c>
      <c r="FD164" s="56" t="str">
        <f t="shared" si="38"/>
        <v/>
      </c>
      <c r="FE164" s="56" t="str">
        <f t="shared" si="38"/>
        <v/>
      </c>
      <c r="FF164" s="56" t="str">
        <f t="shared" si="38"/>
        <v/>
      </c>
      <c r="FG164" s="56" t="str">
        <f t="shared" si="62"/>
        <v/>
      </c>
      <c r="FH164" s="56" t="str">
        <f t="shared" si="62"/>
        <v/>
      </c>
      <c r="FI164" s="56" t="str">
        <f t="shared" si="62"/>
        <v/>
      </c>
      <c r="FJ164" s="31" t="str">
        <f t="shared" si="44"/>
        <v/>
      </c>
      <c r="FK164" s="90" t="str">
        <f t="shared" si="44"/>
        <v/>
      </c>
      <c r="FL164" s="94" t="str">
        <f t="shared" si="44"/>
        <v/>
      </c>
    </row>
    <row r="165" spans="1:168">
      <c r="A165" s="9">
        <v>160</v>
      </c>
      <c r="B165" s="8" t="s">
        <v>302</v>
      </c>
      <c r="C165" s="127" t="s">
        <v>2096</v>
      </c>
      <c r="D165" s="62">
        <v>56.107999999999997</v>
      </c>
      <c r="E165" s="53">
        <v>419.6</v>
      </c>
      <c r="F165" s="53">
        <v>4.0199999999999996</v>
      </c>
      <c r="G165" s="66">
        <v>240</v>
      </c>
      <c r="H165" s="66">
        <v>236.42730229398927</v>
      </c>
      <c r="I165" s="49">
        <v>0.187</v>
      </c>
      <c r="J165" s="9">
        <v>0.3</v>
      </c>
      <c r="K165" s="45"/>
      <c r="L165" s="45"/>
      <c r="M165" s="45">
        <v>0</v>
      </c>
      <c r="N165" s="152">
        <v>0.15</v>
      </c>
      <c r="O165" s="45">
        <v>298.14999999999998</v>
      </c>
      <c r="P165" s="45"/>
      <c r="Q165" s="45"/>
      <c r="R165" s="45"/>
      <c r="S165" s="45"/>
      <c r="T165" s="9"/>
      <c r="U165" s="45">
        <v>5.1980000000000004</v>
      </c>
      <c r="V165" s="9">
        <v>319</v>
      </c>
      <c r="W165" s="9">
        <v>21.93</v>
      </c>
      <c r="X165" s="9">
        <v>266.89999999999998</v>
      </c>
      <c r="Y165" s="9">
        <v>20.649170018216132</v>
      </c>
      <c r="Z165" s="9">
        <v>2132.42</v>
      </c>
      <c r="AA165" s="45">
        <v>-33.15</v>
      </c>
      <c r="AB165" s="9">
        <v>190</v>
      </c>
      <c r="AC165" s="9">
        <v>295</v>
      </c>
      <c r="AD165" s="9">
        <v>-2.9937050000000003</v>
      </c>
      <c r="AE165" s="9">
        <v>353.21532000000008</v>
      </c>
      <c r="AF165" s="45">
        <v>-199.04998000000001</v>
      </c>
      <c r="AG165" s="9">
        <v>44.633420000000008</v>
      </c>
      <c r="AH165" s="9">
        <v>0</v>
      </c>
      <c r="AI165" s="45">
        <v>70</v>
      </c>
      <c r="AJ165" s="48">
        <v>1500</v>
      </c>
      <c r="AK165" s="45">
        <v>2.09</v>
      </c>
      <c r="AL165" s="45">
        <v>0</v>
      </c>
      <c r="AM165" s="45">
        <v>4.0000000000000002E-4</v>
      </c>
      <c r="AN165" s="45">
        <v>-25</v>
      </c>
      <c r="AO165" s="45">
        <v>25</v>
      </c>
      <c r="AP165" s="49">
        <v>3.96</v>
      </c>
      <c r="AQ165" s="45">
        <v>87.81</v>
      </c>
      <c r="AR165" s="45"/>
      <c r="AS165" s="45"/>
      <c r="AT165" s="45"/>
      <c r="AU165" s="45"/>
      <c r="AV165" s="45"/>
      <c r="AW165" s="152"/>
      <c r="AX165" s="45"/>
      <c r="AY165" s="45"/>
      <c r="AZ165" s="45"/>
      <c r="BA165" s="9"/>
      <c r="BB165" s="45"/>
      <c r="BC165" s="45"/>
      <c r="BD165" s="45"/>
      <c r="BE165" s="45"/>
      <c r="BF165" s="45"/>
      <c r="BG165" s="45"/>
      <c r="BH165" s="45"/>
      <c r="BI165" s="45"/>
      <c r="BJ165" s="45"/>
      <c r="BK165" s="60"/>
      <c r="BL165" s="45">
        <v>0</v>
      </c>
      <c r="BM165" s="45">
        <v>595</v>
      </c>
      <c r="BN165" s="45">
        <v>293</v>
      </c>
      <c r="BO165" s="9">
        <v>3</v>
      </c>
      <c r="BP165" s="9"/>
      <c r="BQ165" s="59">
        <v>1</v>
      </c>
      <c r="BS165" s="14" t="s">
        <v>302</v>
      </c>
      <c r="BT165" s="14" t="s">
        <v>202</v>
      </c>
      <c r="BU165" s="14" t="s">
        <v>1048</v>
      </c>
      <c r="BV165" s="14" t="s">
        <v>203</v>
      </c>
      <c r="BW165" s="14" t="s">
        <v>202</v>
      </c>
      <c r="BX165" s="14" t="s">
        <v>200</v>
      </c>
      <c r="BY165" s="14" t="s">
        <v>200</v>
      </c>
      <c r="BZ165" s="14" t="s">
        <v>204</v>
      </c>
      <c r="CA165" s="158" t="s">
        <v>196</v>
      </c>
      <c r="CB165" s="14" t="s">
        <v>1941</v>
      </c>
      <c r="CC165" s="14" t="s">
        <v>202</v>
      </c>
      <c r="CD165" s="14" t="s">
        <v>75</v>
      </c>
      <c r="CE165" s="14" t="s">
        <v>196</v>
      </c>
      <c r="CF165" s="14" t="s">
        <v>1862</v>
      </c>
      <c r="CG165" s="14" t="s">
        <v>191</v>
      </c>
      <c r="CH165" s="158" t="s">
        <v>196</v>
      </c>
      <c r="CI165" s="14" t="s">
        <v>196</v>
      </c>
      <c r="CJ165" s="14" t="s">
        <v>1866</v>
      </c>
      <c r="CK165" s="14" t="s">
        <v>196</v>
      </c>
      <c r="CL165" s="14" t="s">
        <v>196</v>
      </c>
      <c r="CM165" s="14" t="s">
        <v>196</v>
      </c>
      <c r="CN165" s="14" t="s">
        <v>196</v>
      </c>
      <c r="CO165" s="14" t="s">
        <v>75</v>
      </c>
      <c r="CQ165" s="1"/>
      <c r="CR165" s="1"/>
      <c r="CS165" s="1"/>
      <c r="CW165" s="9">
        <v>273</v>
      </c>
      <c r="CX165" s="8" t="s">
        <v>302</v>
      </c>
      <c r="CY165" s="62" t="s">
        <v>2096</v>
      </c>
      <c r="CZ165" s="53" t="str">
        <f t="shared" si="61"/>
        <v/>
      </c>
      <c r="DA165" s="53" t="str">
        <f t="shared" si="61"/>
        <v/>
      </c>
      <c r="DB165" s="66" t="str">
        <f t="shared" si="60"/>
        <v/>
      </c>
      <c r="DC165" s="66" t="str">
        <f t="shared" si="60"/>
        <v/>
      </c>
      <c r="DD165" s="49" t="str">
        <f t="shared" si="60"/>
        <v/>
      </c>
      <c r="DE165" s="9" t="str">
        <f t="shared" si="60"/>
        <v/>
      </c>
      <c r="DF165" s="45" t="str">
        <f t="shared" si="60"/>
        <v/>
      </c>
      <c r="DG165" s="45" t="str">
        <f t="shared" si="60"/>
        <v/>
      </c>
      <c r="DH165" s="45" t="str">
        <f t="shared" si="60"/>
        <v/>
      </c>
      <c r="DI165" s="45" t="str">
        <f t="shared" si="60"/>
        <v/>
      </c>
      <c r="DJ165" s="45" t="str">
        <f t="shared" si="60"/>
        <v/>
      </c>
      <c r="DK165" s="45" t="str">
        <f t="shared" si="60"/>
        <v/>
      </c>
      <c r="DL165" s="45" t="str">
        <f t="shared" si="60"/>
        <v/>
      </c>
      <c r="DM165" s="45" t="str">
        <f t="shared" si="60"/>
        <v/>
      </c>
      <c r="DN165" s="9" t="str">
        <f t="shared" si="60"/>
        <v/>
      </c>
      <c r="DO165" s="45" t="str">
        <f t="shared" si="60"/>
        <v/>
      </c>
      <c r="DP165" s="30" t="str">
        <f t="shared" si="60"/>
        <v/>
      </c>
      <c r="DQ165" s="9" t="str">
        <f t="shared" si="67"/>
        <v/>
      </c>
      <c r="DR165" s="9" t="str">
        <f t="shared" si="67"/>
        <v/>
      </c>
      <c r="DS165" s="9" t="str">
        <f t="shared" si="67"/>
        <v/>
      </c>
      <c r="DT165" s="9" t="str">
        <f t="shared" si="67"/>
        <v/>
      </c>
      <c r="DU165" s="45" t="str">
        <f t="shared" si="67"/>
        <v/>
      </c>
      <c r="DV165" s="9" t="str">
        <f t="shared" si="67"/>
        <v/>
      </c>
      <c r="DW165" s="9" t="str">
        <f t="shared" si="67"/>
        <v/>
      </c>
      <c r="DX165" s="9" t="str">
        <f t="shared" si="67"/>
        <v/>
      </c>
      <c r="DY165" s="9" t="str">
        <f t="shared" si="66"/>
        <v/>
      </c>
      <c r="DZ165" s="45" t="str">
        <f t="shared" si="66"/>
        <v/>
      </c>
      <c r="EA165" s="9" t="str">
        <f t="shared" si="66"/>
        <v/>
      </c>
      <c r="EB165" s="41" t="str">
        <f t="shared" si="66"/>
        <v/>
      </c>
      <c r="EC165" s="45" t="str">
        <f t="shared" si="64"/>
        <v/>
      </c>
      <c r="ED165" s="45" t="str">
        <f t="shared" si="64"/>
        <v/>
      </c>
      <c r="EE165" s="45" t="str">
        <f t="shared" si="64"/>
        <v/>
      </c>
      <c r="EF165" s="45" t="str">
        <f t="shared" si="64"/>
        <v/>
      </c>
      <c r="EG165" s="45" t="str">
        <f t="shared" si="64"/>
        <v/>
      </c>
      <c r="EH165" s="45" t="str">
        <f t="shared" si="64"/>
        <v/>
      </c>
      <c r="EI165" s="57" t="str">
        <f t="shared" si="64"/>
        <v/>
      </c>
      <c r="EJ165" s="9" t="str">
        <f t="shared" si="63"/>
        <v/>
      </c>
      <c r="EK165" s="45" t="str">
        <f t="shared" si="63"/>
        <v/>
      </c>
      <c r="EL165" s="45" t="str">
        <f t="shared" si="63"/>
        <v/>
      </c>
      <c r="EM165" s="45" t="str">
        <f t="shared" si="63"/>
        <v/>
      </c>
      <c r="EN165" s="45"/>
      <c r="EO165" s="45"/>
      <c r="EP165" s="45"/>
      <c r="EQ165" s="45"/>
      <c r="ER165" s="45"/>
      <c r="ES165" s="45"/>
      <c r="ET165" s="45"/>
      <c r="EU165" s="30"/>
      <c r="EV165" s="45"/>
      <c r="EW165" s="45"/>
      <c r="EX165" s="45" t="str">
        <f t="shared" si="68"/>
        <v/>
      </c>
      <c r="EY165" s="45" t="str">
        <f t="shared" si="68"/>
        <v/>
      </c>
      <c r="EZ165" s="45"/>
      <c r="FA165" s="45" t="str">
        <f t="shared" ref="FA165:FI206" si="69">IF(ISBLANK(BE165),"",IF(ISNUMBER(BE165),"","not_empty"))</f>
        <v/>
      </c>
      <c r="FB165" s="45" t="str">
        <f t="shared" si="69"/>
        <v/>
      </c>
      <c r="FC165" s="45" t="str">
        <f t="shared" si="69"/>
        <v/>
      </c>
      <c r="FD165" s="45" t="str">
        <f t="shared" si="69"/>
        <v/>
      </c>
      <c r="FE165" s="45" t="str">
        <f t="shared" si="69"/>
        <v/>
      </c>
      <c r="FF165" s="45" t="str">
        <f t="shared" si="69"/>
        <v/>
      </c>
      <c r="FG165" s="45" t="str">
        <f t="shared" si="62"/>
        <v/>
      </c>
      <c r="FH165" s="60" t="str">
        <f t="shared" si="62"/>
        <v/>
      </c>
      <c r="FI165" s="45" t="str">
        <f t="shared" si="62"/>
        <v/>
      </c>
      <c r="FJ165" s="9" t="str">
        <f t="shared" si="44"/>
        <v/>
      </c>
      <c r="FK165" s="61" t="str">
        <f t="shared" si="44"/>
        <v/>
      </c>
      <c r="FL165" s="92" t="str">
        <f t="shared" si="44"/>
        <v/>
      </c>
    </row>
    <row r="166" spans="1:168">
      <c r="A166" s="9">
        <v>161</v>
      </c>
      <c r="B166" s="35" t="s">
        <v>303</v>
      </c>
      <c r="C166" s="129" t="s">
        <v>2096</v>
      </c>
      <c r="D166" s="63">
        <v>56.107999999999997</v>
      </c>
      <c r="E166" s="52">
        <v>435.6</v>
      </c>
      <c r="F166" s="52">
        <v>4.2039499999999999</v>
      </c>
      <c r="G166" s="32">
        <v>234</v>
      </c>
      <c r="H166" s="32">
        <v>232.11830548640606</v>
      </c>
      <c r="I166" s="50">
        <v>0.20200000000000001</v>
      </c>
      <c r="J166" s="42">
        <v>0.3</v>
      </c>
      <c r="K166" s="56"/>
      <c r="L166" s="56"/>
      <c r="M166" s="56"/>
      <c r="N166" s="165">
        <v>0.14831467881303378</v>
      </c>
      <c r="O166" s="43">
        <v>298.14999999999998</v>
      </c>
      <c r="P166" s="43"/>
      <c r="Q166" s="43"/>
      <c r="R166" s="43"/>
      <c r="S166" s="43"/>
      <c r="T166" s="42"/>
      <c r="U166" s="43">
        <v>5.508</v>
      </c>
      <c r="V166" s="42">
        <v>259</v>
      </c>
      <c r="W166" s="32">
        <v>23.363460000000003</v>
      </c>
      <c r="X166" s="42">
        <v>276.89999999999998</v>
      </c>
      <c r="Y166" s="42">
        <v>20.709870018216133</v>
      </c>
      <c r="Z166" s="42">
        <v>2210.71</v>
      </c>
      <c r="AA166" s="43">
        <v>-36.15</v>
      </c>
      <c r="AB166" s="42">
        <v>200</v>
      </c>
      <c r="AC166" s="42">
        <v>305</v>
      </c>
      <c r="AD166" s="50">
        <v>0.439635</v>
      </c>
      <c r="AE166" s="50">
        <v>295.35098000000005</v>
      </c>
      <c r="AF166" s="121">
        <v>-101.78597000000002</v>
      </c>
      <c r="AG166" s="50">
        <v>-0.61548900000000006</v>
      </c>
      <c r="AH166" s="51"/>
      <c r="AI166" s="102">
        <v>70</v>
      </c>
      <c r="AJ166" s="102">
        <v>1300</v>
      </c>
      <c r="AK166" s="56"/>
      <c r="AL166" s="56"/>
      <c r="AM166" s="56"/>
      <c r="AN166" s="56"/>
      <c r="AO166" s="56"/>
      <c r="AP166" s="51"/>
      <c r="AQ166" s="120">
        <v>134.30000000000001</v>
      </c>
      <c r="AR166" s="56"/>
      <c r="AS166" s="56"/>
      <c r="AT166" s="56"/>
      <c r="AU166" s="56"/>
      <c r="AV166" s="56"/>
      <c r="AW166" s="154"/>
      <c r="AX166" s="56"/>
      <c r="AY166" s="56"/>
      <c r="AZ166" s="56"/>
      <c r="BA166" s="51"/>
      <c r="BB166" s="56"/>
      <c r="BC166" s="56"/>
      <c r="BD166" s="56"/>
      <c r="BE166" s="56"/>
      <c r="BF166" s="56"/>
      <c r="BG166" s="56"/>
      <c r="BH166" s="56"/>
      <c r="BI166" s="56"/>
      <c r="BJ166" s="56"/>
      <c r="BK166" s="56"/>
      <c r="BL166" s="56">
        <v>-100</v>
      </c>
      <c r="BM166" s="122">
        <v>621</v>
      </c>
      <c r="BN166" s="119">
        <v>293</v>
      </c>
      <c r="BO166" s="9">
        <v>3</v>
      </c>
      <c r="BP166" s="58">
        <v>-6.9922900000000006</v>
      </c>
      <c r="BQ166" s="31">
        <v>1</v>
      </c>
      <c r="BS166" s="14" t="s">
        <v>303</v>
      </c>
      <c r="BT166" s="14" t="s">
        <v>564</v>
      </c>
      <c r="BU166" s="14" t="s">
        <v>1048</v>
      </c>
      <c r="BV166" s="14" t="s">
        <v>564</v>
      </c>
      <c r="BW166" s="14" t="s">
        <v>564</v>
      </c>
      <c r="BX166" s="14" t="s">
        <v>564</v>
      </c>
      <c r="BY166" s="14" t="s">
        <v>564</v>
      </c>
      <c r="BZ166" s="14" t="s">
        <v>564</v>
      </c>
      <c r="CA166" s="158" t="s">
        <v>196</v>
      </c>
      <c r="CB166" s="14" t="s">
        <v>1941</v>
      </c>
      <c r="CC166" s="14" t="s">
        <v>564</v>
      </c>
      <c r="CD166" s="14" t="s">
        <v>196</v>
      </c>
      <c r="CE166" s="14" t="s">
        <v>196</v>
      </c>
      <c r="CF166" s="14" t="s">
        <v>1862</v>
      </c>
      <c r="CG166" s="14" t="s">
        <v>565</v>
      </c>
      <c r="CH166" s="158" t="s">
        <v>196</v>
      </c>
      <c r="CI166" s="14" t="s">
        <v>196</v>
      </c>
      <c r="CJ166" s="14" t="s">
        <v>1866</v>
      </c>
      <c r="CK166" s="14" t="s">
        <v>196</v>
      </c>
      <c r="CL166" s="14" t="s">
        <v>196</v>
      </c>
      <c r="CM166" s="14" t="s">
        <v>564</v>
      </c>
      <c r="CN166" s="14" t="s">
        <v>196</v>
      </c>
      <c r="CO166" s="14" t="s">
        <v>196</v>
      </c>
      <c r="CQ166" s="1"/>
      <c r="CR166" s="1"/>
      <c r="CS166" s="1"/>
      <c r="CW166" s="9">
        <v>275</v>
      </c>
      <c r="CX166" s="35" t="s">
        <v>303</v>
      </c>
      <c r="CY166" s="63"/>
      <c r="CZ166" s="52" t="str">
        <f t="shared" si="61"/>
        <v/>
      </c>
      <c r="DA166" s="52" t="str">
        <f t="shared" si="61"/>
        <v/>
      </c>
      <c r="DB166" s="32" t="str">
        <f t="shared" si="60"/>
        <v/>
      </c>
      <c r="DC166" s="32" t="str">
        <f t="shared" si="60"/>
        <v/>
      </c>
      <c r="DD166" s="50" t="str">
        <f t="shared" si="60"/>
        <v/>
      </c>
      <c r="DE166" s="32" t="str">
        <f t="shared" si="60"/>
        <v/>
      </c>
      <c r="DF166" s="43" t="str">
        <f t="shared" si="60"/>
        <v/>
      </c>
      <c r="DG166" s="43" t="str">
        <f t="shared" si="60"/>
        <v/>
      </c>
      <c r="DH166" s="43" t="str">
        <f t="shared" si="60"/>
        <v/>
      </c>
      <c r="DI166" s="43" t="str">
        <f t="shared" si="60"/>
        <v/>
      </c>
      <c r="DJ166" s="43" t="str">
        <f t="shared" si="60"/>
        <v/>
      </c>
      <c r="DK166" s="43" t="str">
        <f t="shared" si="60"/>
        <v/>
      </c>
      <c r="DL166" s="43" t="str">
        <f t="shared" si="60"/>
        <v/>
      </c>
      <c r="DM166" s="43" t="str">
        <f t="shared" si="60"/>
        <v/>
      </c>
      <c r="DN166" s="32" t="str">
        <f t="shared" si="60"/>
        <v/>
      </c>
      <c r="DO166" s="43" t="str">
        <f t="shared" si="60"/>
        <v/>
      </c>
      <c r="DP166" s="86" t="str">
        <f t="shared" si="60"/>
        <v/>
      </c>
      <c r="DQ166" s="42" t="str">
        <f t="shared" si="67"/>
        <v/>
      </c>
      <c r="DR166" s="42" t="str">
        <f t="shared" si="67"/>
        <v/>
      </c>
      <c r="DS166" s="42" t="str">
        <f t="shared" si="67"/>
        <v/>
      </c>
      <c r="DT166" s="42" t="str">
        <f t="shared" si="67"/>
        <v/>
      </c>
      <c r="DU166" s="43" t="str">
        <f t="shared" si="67"/>
        <v/>
      </c>
      <c r="DV166" s="50" t="str">
        <f t="shared" si="67"/>
        <v/>
      </c>
      <c r="DW166" s="50" t="str">
        <f t="shared" si="67"/>
        <v/>
      </c>
      <c r="DX166" s="50" t="str">
        <f t="shared" si="67"/>
        <v/>
      </c>
      <c r="DY166" s="50" t="str">
        <f t="shared" si="66"/>
        <v/>
      </c>
      <c r="DZ166" s="56" t="str">
        <f t="shared" si="66"/>
        <v/>
      </c>
      <c r="EA166" s="71" t="str">
        <f t="shared" si="66"/>
        <v/>
      </c>
      <c r="EB166" s="71" t="str">
        <f t="shared" si="66"/>
        <v/>
      </c>
      <c r="EC166" s="56" t="str">
        <f t="shared" si="64"/>
        <v/>
      </c>
      <c r="ED166" s="56" t="str">
        <f t="shared" si="64"/>
        <v/>
      </c>
      <c r="EE166" s="56" t="str">
        <f t="shared" si="64"/>
        <v/>
      </c>
      <c r="EF166" s="56" t="str">
        <f t="shared" si="64"/>
        <v/>
      </c>
      <c r="EG166" s="56" t="str">
        <f t="shared" si="64"/>
        <v/>
      </c>
      <c r="EH166" s="56" t="str">
        <f t="shared" si="64"/>
        <v/>
      </c>
      <c r="EI166" s="56" t="str">
        <f t="shared" si="64"/>
        <v/>
      </c>
      <c r="EJ166" s="52" t="str">
        <f t="shared" si="63"/>
        <v/>
      </c>
      <c r="EK166" s="56" t="str">
        <f t="shared" si="63"/>
        <v/>
      </c>
      <c r="EL166" s="56" t="str">
        <f t="shared" si="63"/>
        <v/>
      </c>
      <c r="EM166" s="56" t="str">
        <f t="shared" si="63"/>
        <v/>
      </c>
      <c r="EN166" s="56"/>
      <c r="EO166" s="56"/>
      <c r="EP166" s="56"/>
      <c r="EQ166" s="56"/>
      <c r="ER166" s="56"/>
      <c r="ES166" s="56"/>
      <c r="ET166" s="56"/>
      <c r="EU166" s="86"/>
      <c r="EV166" s="56"/>
      <c r="EW166" s="56"/>
      <c r="EX166" s="56" t="str">
        <f t="shared" si="68"/>
        <v/>
      </c>
      <c r="EY166" s="56" t="str">
        <f t="shared" si="68"/>
        <v/>
      </c>
      <c r="EZ166" s="56"/>
      <c r="FA166" s="56" t="str">
        <f t="shared" si="69"/>
        <v/>
      </c>
      <c r="FB166" s="56" t="str">
        <f t="shared" si="69"/>
        <v/>
      </c>
      <c r="FC166" s="56" t="str">
        <f t="shared" si="69"/>
        <v/>
      </c>
      <c r="FD166" s="56" t="str">
        <f t="shared" si="69"/>
        <v/>
      </c>
      <c r="FE166" s="56" t="str">
        <f t="shared" si="69"/>
        <v/>
      </c>
      <c r="FF166" s="56" t="str">
        <f t="shared" si="69"/>
        <v/>
      </c>
      <c r="FG166" s="56" t="str">
        <f t="shared" si="62"/>
        <v/>
      </c>
      <c r="FH166" s="56" t="str">
        <f t="shared" si="62"/>
        <v/>
      </c>
      <c r="FI166" s="56" t="str">
        <f t="shared" si="62"/>
        <v/>
      </c>
      <c r="FJ166" s="31" t="str">
        <f t="shared" si="44"/>
        <v/>
      </c>
      <c r="FK166" s="90" t="str">
        <f t="shared" si="44"/>
        <v/>
      </c>
      <c r="FL166" s="91" t="str">
        <f t="shared" si="44"/>
        <v/>
      </c>
    </row>
    <row r="167" spans="1:168">
      <c r="A167" s="9">
        <v>162</v>
      </c>
      <c r="B167" s="35" t="s">
        <v>304</v>
      </c>
      <c r="C167" s="129" t="s">
        <v>2096</v>
      </c>
      <c r="D167" s="63">
        <v>56.107999999999997</v>
      </c>
      <c r="E167" s="52">
        <v>428.6</v>
      </c>
      <c r="F167" s="52">
        <v>4.1026499999999997</v>
      </c>
      <c r="G167" s="32">
        <v>238</v>
      </c>
      <c r="H167" s="32">
        <v>237.16754313070427</v>
      </c>
      <c r="I167" s="50">
        <v>0.214</v>
      </c>
      <c r="J167" s="42">
        <v>0</v>
      </c>
      <c r="K167" s="56"/>
      <c r="L167" s="56"/>
      <c r="M167" s="56"/>
      <c r="N167" s="165">
        <v>0.15121613215005239</v>
      </c>
      <c r="O167" s="43">
        <v>298.14999999999998</v>
      </c>
      <c r="P167" s="43"/>
      <c r="Q167" s="43"/>
      <c r="R167" s="43"/>
      <c r="S167" s="43"/>
      <c r="T167" s="42"/>
      <c r="U167" s="43">
        <v>5.508</v>
      </c>
      <c r="V167" s="42">
        <v>259</v>
      </c>
      <c r="W167" s="32">
        <v>22.773092999999999</v>
      </c>
      <c r="X167" s="42">
        <v>274</v>
      </c>
      <c r="Y167" s="42">
        <v>20.710470018216132</v>
      </c>
      <c r="Z167" s="42">
        <v>2212.3200000000002</v>
      </c>
      <c r="AA167" s="43">
        <v>-33.15</v>
      </c>
      <c r="AB167" s="42">
        <v>200</v>
      </c>
      <c r="AC167" s="42">
        <v>300</v>
      </c>
      <c r="AD167" s="50">
        <v>18.318124999999998</v>
      </c>
      <c r="AE167" s="50">
        <v>256.37001000000004</v>
      </c>
      <c r="AF167" s="121">
        <v>-70.132249999999999</v>
      </c>
      <c r="AG167" s="50">
        <v>-8.9894890000000007</v>
      </c>
      <c r="AH167" s="51"/>
      <c r="AI167" s="102">
        <v>30</v>
      </c>
      <c r="AJ167" s="102">
        <v>1300</v>
      </c>
      <c r="AK167" s="56"/>
      <c r="AL167" s="56"/>
      <c r="AM167" s="56"/>
      <c r="AN167" s="56"/>
      <c r="AO167" s="56"/>
      <c r="AP167" s="51"/>
      <c r="AQ167" s="120">
        <v>167.6</v>
      </c>
      <c r="AR167" s="56"/>
      <c r="AS167" s="56"/>
      <c r="AT167" s="56"/>
      <c r="AU167" s="56"/>
      <c r="AV167" s="56"/>
      <c r="AW167" s="154"/>
      <c r="AX167" s="56"/>
      <c r="AY167" s="56"/>
      <c r="AZ167" s="56"/>
      <c r="BA167" s="51"/>
      <c r="BB167" s="56"/>
      <c r="BC167" s="56"/>
      <c r="BD167" s="56"/>
      <c r="BE167" s="56"/>
      <c r="BF167" s="56"/>
      <c r="BG167" s="56"/>
      <c r="BH167" s="56"/>
      <c r="BI167" s="56"/>
      <c r="BJ167" s="56"/>
      <c r="BK167" s="56"/>
      <c r="BL167" s="56">
        <v>-100</v>
      </c>
      <c r="BM167" s="122">
        <v>604</v>
      </c>
      <c r="BN167" s="119">
        <v>293</v>
      </c>
      <c r="BO167" s="9">
        <v>3</v>
      </c>
      <c r="BP167" s="58">
        <v>-11.17929</v>
      </c>
      <c r="BQ167" s="31">
        <v>1</v>
      </c>
      <c r="BS167" s="14" t="s">
        <v>304</v>
      </c>
      <c r="BT167" s="14" t="s">
        <v>564</v>
      </c>
      <c r="BU167" s="14" t="s">
        <v>1048</v>
      </c>
      <c r="BV167" s="14" t="s">
        <v>564</v>
      </c>
      <c r="BW167" s="14" t="s">
        <v>564</v>
      </c>
      <c r="BX167" s="14" t="s">
        <v>564</v>
      </c>
      <c r="BY167" s="14" t="s">
        <v>564</v>
      </c>
      <c r="BZ167" s="14" t="s">
        <v>564</v>
      </c>
      <c r="CA167" s="158" t="s">
        <v>196</v>
      </c>
      <c r="CB167" s="14" t="s">
        <v>1941</v>
      </c>
      <c r="CC167" s="14" t="s">
        <v>564</v>
      </c>
      <c r="CD167" s="14" t="s">
        <v>196</v>
      </c>
      <c r="CE167" s="14" t="s">
        <v>196</v>
      </c>
      <c r="CF167" s="14" t="s">
        <v>1862</v>
      </c>
      <c r="CG167" s="14" t="s">
        <v>565</v>
      </c>
      <c r="CH167" s="158" t="s">
        <v>196</v>
      </c>
      <c r="CI167" s="14" t="s">
        <v>196</v>
      </c>
      <c r="CJ167" s="14" t="s">
        <v>1866</v>
      </c>
      <c r="CK167" s="14" t="s">
        <v>196</v>
      </c>
      <c r="CL167" s="14" t="s">
        <v>196</v>
      </c>
      <c r="CM167" s="14" t="s">
        <v>564</v>
      </c>
      <c r="CN167" s="14" t="s">
        <v>196</v>
      </c>
      <c r="CO167" s="14" t="s">
        <v>196</v>
      </c>
      <c r="CQ167" s="1"/>
      <c r="CR167" s="1"/>
      <c r="CS167" s="1"/>
      <c r="CW167" s="9">
        <v>276</v>
      </c>
      <c r="CX167" s="35" t="s">
        <v>304</v>
      </c>
      <c r="CY167" s="63"/>
      <c r="CZ167" s="52" t="str">
        <f t="shared" si="61"/>
        <v/>
      </c>
      <c r="DA167" s="52" t="str">
        <f t="shared" si="61"/>
        <v/>
      </c>
      <c r="DB167" s="32" t="str">
        <f t="shared" si="60"/>
        <v/>
      </c>
      <c r="DC167" s="32" t="str">
        <f t="shared" si="60"/>
        <v/>
      </c>
      <c r="DD167" s="50" t="str">
        <f t="shared" si="60"/>
        <v/>
      </c>
      <c r="DE167" s="32" t="str">
        <f t="shared" si="60"/>
        <v/>
      </c>
      <c r="DF167" s="43" t="str">
        <f t="shared" si="60"/>
        <v/>
      </c>
      <c r="DG167" s="43" t="str">
        <f t="shared" si="60"/>
        <v/>
      </c>
      <c r="DH167" s="43" t="str">
        <f t="shared" ref="DB167:DP187" si="70">IF(ISBLANK(L167),"",IF(ISNUMBER(L167),"","not_empty"))</f>
        <v/>
      </c>
      <c r="DI167" s="43" t="str">
        <f t="shared" si="70"/>
        <v/>
      </c>
      <c r="DJ167" s="43" t="str">
        <f t="shared" si="70"/>
        <v/>
      </c>
      <c r="DK167" s="43" t="str">
        <f t="shared" si="70"/>
        <v/>
      </c>
      <c r="DL167" s="43" t="str">
        <f t="shared" si="70"/>
        <v/>
      </c>
      <c r="DM167" s="43" t="str">
        <f t="shared" si="70"/>
        <v/>
      </c>
      <c r="DN167" s="32" t="str">
        <f t="shared" si="70"/>
        <v/>
      </c>
      <c r="DO167" s="43" t="str">
        <f t="shared" si="70"/>
        <v/>
      </c>
      <c r="DP167" s="86" t="str">
        <f t="shared" si="70"/>
        <v/>
      </c>
      <c r="DQ167" s="42" t="str">
        <f t="shared" si="67"/>
        <v/>
      </c>
      <c r="DR167" s="42" t="str">
        <f t="shared" si="67"/>
        <v/>
      </c>
      <c r="DS167" s="42" t="str">
        <f t="shared" si="67"/>
        <v/>
      </c>
      <c r="DT167" s="42" t="str">
        <f t="shared" si="67"/>
        <v/>
      </c>
      <c r="DU167" s="43" t="str">
        <f t="shared" si="67"/>
        <v/>
      </c>
      <c r="DV167" s="50" t="str">
        <f t="shared" si="67"/>
        <v/>
      </c>
      <c r="DW167" s="50" t="str">
        <f t="shared" si="67"/>
        <v/>
      </c>
      <c r="DX167" s="50" t="str">
        <f t="shared" si="67"/>
        <v/>
      </c>
      <c r="DY167" s="50" t="str">
        <f t="shared" si="66"/>
        <v/>
      </c>
      <c r="DZ167" s="56" t="str">
        <f t="shared" si="66"/>
        <v/>
      </c>
      <c r="EA167" s="71" t="str">
        <f t="shared" si="66"/>
        <v/>
      </c>
      <c r="EB167" s="71" t="str">
        <f t="shared" si="66"/>
        <v/>
      </c>
      <c r="EC167" s="56" t="str">
        <f t="shared" si="64"/>
        <v/>
      </c>
      <c r="ED167" s="56" t="str">
        <f t="shared" si="64"/>
        <v/>
      </c>
      <c r="EE167" s="56" t="str">
        <f t="shared" si="64"/>
        <v/>
      </c>
      <c r="EF167" s="56" t="str">
        <f t="shared" si="64"/>
        <v/>
      </c>
      <c r="EG167" s="56" t="str">
        <f t="shared" si="64"/>
        <v/>
      </c>
      <c r="EH167" s="56" t="str">
        <f t="shared" si="64"/>
        <v/>
      </c>
      <c r="EI167" s="56" t="str">
        <f t="shared" si="64"/>
        <v/>
      </c>
      <c r="EJ167" s="52" t="str">
        <f t="shared" si="63"/>
        <v/>
      </c>
      <c r="EK167" s="56" t="str">
        <f t="shared" si="63"/>
        <v/>
      </c>
      <c r="EL167" s="56" t="str">
        <f t="shared" si="63"/>
        <v/>
      </c>
      <c r="EM167" s="56" t="str">
        <f t="shared" si="63"/>
        <v/>
      </c>
      <c r="EN167" s="56"/>
      <c r="EO167" s="56"/>
      <c r="EP167" s="56"/>
      <c r="EQ167" s="56"/>
      <c r="ER167" s="56"/>
      <c r="ES167" s="56"/>
      <c r="ET167" s="56"/>
      <c r="EU167" s="86"/>
      <c r="EV167" s="56"/>
      <c r="EW167" s="56"/>
      <c r="EX167" s="56" t="str">
        <f t="shared" si="68"/>
        <v/>
      </c>
      <c r="EY167" s="56" t="str">
        <f t="shared" si="68"/>
        <v/>
      </c>
      <c r="EZ167" s="56"/>
      <c r="FA167" s="56" t="str">
        <f t="shared" si="69"/>
        <v/>
      </c>
      <c r="FB167" s="56" t="str">
        <f t="shared" si="69"/>
        <v/>
      </c>
      <c r="FC167" s="56" t="str">
        <f t="shared" si="69"/>
        <v/>
      </c>
      <c r="FD167" s="56" t="str">
        <f t="shared" si="69"/>
        <v/>
      </c>
      <c r="FE167" s="56" t="str">
        <f t="shared" si="69"/>
        <v/>
      </c>
      <c r="FF167" s="56" t="str">
        <f t="shared" si="69"/>
        <v/>
      </c>
      <c r="FG167" s="56" t="str">
        <f t="shared" si="62"/>
        <v/>
      </c>
      <c r="FH167" s="56" t="str">
        <f t="shared" si="62"/>
        <v/>
      </c>
      <c r="FI167" s="56" t="str">
        <f t="shared" si="62"/>
        <v/>
      </c>
      <c r="FJ167" s="31" t="str">
        <f t="shared" si="44"/>
        <v/>
      </c>
      <c r="FK167" s="90" t="str">
        <f t="shared" si="44"/>
        <v/>
      </c>
      <c r="FL167" s="91" t="str">
        <f t="shared" si="44"/>
        <v/>
      </c>
    </row>
    <row r="168" spans="1:168">
      <c r="A168" s="9">
        <v>163</v>
      </c>
      <c r="B168" s="35" t="s">
        <v>305</v>
      </c>
      <c r="C168" s="129" t="s">
        <v>2096</v>
      </c>
      <c r="D168" s="63">
        <v>56.107999999999997</v>
      </c>
      <c r="E168" s="52">
        <v>459.9</v>
      </c>
      <c r="F168" s="52">
        <v>4.9839600000000006</v>
      </c>
      <c r="G168" s="32">
        <v>210</v>
      </c>
      <c r="H168" s="32">
        <v>213.82520711449456</v>
      </c>
      <c r="I168" s="50">
        <v>0.20899999999999999</v>
      </c>
      <c r="J168" s="42"/>
      <c r="K168" s="56"/>
      <c r="L168" s="56"/>
      <c r="M168" s="56"/>
      <c r="N168" s="165"/>
      <c r="O168" s="43"/>
      <c r="P168" s="43"/>
      <c r="Q168" s="43"/>
      <c r="R168" s="43"/>
      <c r="S168" s="43"/>
      <c r="T168" s="42"/>
      <c r="U168" s="43"/>
      <c r="V168" s="42"/>
      <c r="W168" s="32">
        <v>24.200860000000002</v>
      </c>
      <c r="X168" s="42">
        <v>285.7</v>
      </c>
      <c r="Y168" s="42">
        <v>20.818170018216133</v>
      </c>
      <c r="Z168" s="42">
        <v>2359.09</v>
      </c>
      <c r="AA168" s="43">
        <v>-31.78</v>
      </c>
      <c r="AB168" s="42">
        <v>200</v>
      </c>
      <c r="AC168" s="42">
        <v>290</v>
      </c>
      <c r="AD168" s="50">
        <v>-50.256561000000005</v>
      </c>
      <c r="AE168" s="50">
        <v>502.44</v>
      </c>
      <c r="AF168" s="121">
        <v>-355.81126</v>
      </c>
      <c r="AG168" s="50">
        <v>104.71687</v>
      </c>
      <c r="AH168" s="51"/>
      <c r="AI168" s="102">
        <v>160</v>
      </c>
      <c r="AJ168" s="102">
        <v>1500</v>
      </c>
      <c r="AK168" s="56"/>
      <c r="AL168" s="56"/>
      <c r="AM168" s="56"/>
      <c r="AN168" s="56"/>
      <c r="AO168" s="56"/>
      <c r="AP168" s="51"/>
      <c r="AQ168" s="120">
        <v>182.4</v>
      </c>
      <c r="AR168" s="56"/>
      <c r="AS168" s="56"/>
      <c r="AT168" s="56"/>
      <c r="AU168" s="56"/>
      <c r="AV168" s="56"/>
      <c r="AW168" s="154"/>
      <c r="AX168" s="56"/>
      <c r="AY168" s="56"/>
      <c r="AZ168" s="56"/>
      <c r="BA168" s="51"/>
      <c r="BB168" s="56"/>
      <c r="BC168" s="56"/>
      <c r="BD168" s="56"/>
      <c r="BE168" s="56"/>
      <c r="BF168" s="56"/>
      <c r="BG168" s="56"/>
      <c r="BH168" s="56"/>
      <c r="BI168" s="56"/>
      <c r="BJ168" s="56"/>
      <c r="BK168" s="56"/>
      <c r="BL168" s="56">
        <v>-100</v>
      </c>
      <c r="BM168" s="122">
        <v>694</v>
      </c>
      <c r="BN168" s="119">
        <v>293</v>
      </c>
      <c r="BO168" s="9">
        <v>3</v>
      </c>
      <c r="BP168" s="58">
        <v>26.671190000000003</v>
      </c>
      <c r="BQ168" s="31">
        <v>1</v>
      </c>
      <c r="BS168" s="14" t="s">
        <v>305</v>
      </c>
      <c r="BT168" s="14" t="s">
        <v>564</v>
      </c>
      <c r="BU168" s="14" t="s">
        <v>1048</v>
      </c>
      <c r="BV168" s="14" t="s">
        <v>564</v>
      </c>
      <c r="BW168" s="14" t="s">
        <v>564</v>
      </c>
      <c r="BX168" s="14" t="s">
        <v>564</v>
      </c>
      <c r="BY168" s="14" t="s">
        <v>564</v>
      </c>
      <c r="BZ168" s="14" t="s">
        <v>196</v>
      </c>
      <c r="CA168" s="158" t="s">
        <v>196</v>
      </c>
      <c r="CB168" s="14" t="s">
        <v>196</v>
      </c>
      <c r="CC168" s="14" t="s">
        <v>564</v>
      </c>
      <c r="CD168" s="14" t="s">
        <v>196</v>
      </c>
      <c r="CE168" s="14" t="s">
        <v>196</v>
      </c>
      <c r="CF168" s="14" t="s">
        <v>1862</v>
      </c>
      <c r="CG168" s="14" t="s">
        <v>565</v>
      </c>
      <c r="CH168" s="158" t="s">
        <v>196</v>
      </c>
      <c r="CI168" s="14" t="s">
        <v>196</v>
      </c>
      <c r="CJ168" s="14" t="s">
        <v>1870</v>
      </c>
      <c r="CK168" s="14" t="s">
        <v>196</v>
      </c>
      <c r="CL168" s="14" t="s">
        <v>196</v>
      </c>
      <c r="CM168" s="14" t="s">
        <v>564</v>
      </c>
      <c r="CN168" s="14" t="s">
        <v>196</v>
      </c>
      <c r="CO168" s="14" t="s">
        <v>196</v>
      </c>
      <c r="CQ168" s="1"/>
      <c r="CR168" s="1"/>
      <c r="CS168" s="1"/>
      <c r="CW168" s="77">
        <v>202</v>
      </c>
      <c r="CX168" s="35" t="s">
        <v>305</v>
      </c>
      <c r="CY168" s="63"/>
      <c r="CZ168" s="52" t="str">
        <f t="shared" si="61"/>
        <v/>
      </c>
      <c r="DA168" s="52" t="str">
        <f t="shared" si="61"/>
        <v/>
      </c>
      <c r="DB168" s="32" t="str">
        <f t="shared" si="70"/>
        <v/>
      </c>
      <c r="DC168" s="32" t="str">
        <f t="shared" si="70"/>
        <v/>
      </c>
      <c r="DD168" s="50" t="str">
        <f t="shared" si="70"/>
        <v/>
      </c>
      <c r="DE168" s="32" t="str">
        <f t="shared" si="70"/>
        <v/>
      </c>
      <c r="DF168" s="43" t="str">
        <f t="shared" si="70"/>
        <v/>
      </c>
      <c r="DG168" s="43" t="str">
        <f t="shared" si="70"/>
        <v/>
      </c>
      <c r="DH168" s="43" t="str">
        <f t="shared" si="70"/>
        <v/>
      </c>
      <c r="DI168" s="43" t="str">
        <f t="shared" si="70"/>
        <v/>
      </c>
      <c r="DJ168" s="43" t="str">
        <f t="shared" si="70"/>
        <v/>
      </c>
      <c r="DK168" s="43" t="str">
        <f t="shared" si="70"/>
        <v/>
      </c>
      <c r="DL168" s="43" t="str">
        <f t="shared" si="70"/>
        <v/>
      </c>
      <c r="DM168" s="43" t="str">
        <f t="shared" si="70"/>
        <v/>
      </c>
      <c r="DN168" s="32" t="str">
        <f t="shared" si="70"/>
        <v/>
      </c>
      <c r="DO168" s="43" t="str">
        <f t="shared" si="70"/>
        <v/>
      </c>
      <c r="DP168" s="86" t="str">
        <f t="shared" si="70"/>
        <v/>
      </c>
      <c r="DQ168" s="42" t="str">
        <f t="shared" si="67"/>
        <v/>
      </c>
      <c r="DR168" s="42" t="str">
        <f t="shared" si="67"/>
        <v/>
      </c>
      <c r="DS168" s="42" t="str">
        <f t="shared" si="67"/>
        <v/>
      </c>
      <c r="DT168" s="42" t="str">
        <f t="shared" si="67"/>
        <v/>
      </c>
      <c r="DU168" s="43" t="str">
        <f t="shared" si="67"/>
        <v/>
      </c>
      <c r="DV168" s="50" t="str">
        <f t="shared" si="67"/>
        <v/>
      </c>
      <c r="DW168" s="50" t="str">
        <f t="shared" si="67"/>
        <v/>
      </c>
      <c r="DX168" s="50" t="str">
        <f t="shared" si="67"/>
        <v/>
      </c>
      <c r="DY168" s="50" t="str">
        <f t="shared" si="66"/>
        <v/>
      </c>
      <c r="DZ168" s="56" t="str">
        <f t="shared" si="66"/>
        <v/>
      </c>
      <c r="EA168" s="71" t="str">
        <f t="shared" si="66"/>
        <v/>
      </c>
      <c r="EB168" s="71" t="str">
        <f t="shared" si="66"/>
        <v/>
      </c>
      <c r="EC168" s="56" t="str">
        <f t="shared" si="64"/>
        <v/>
      </c>
      <c r="ED168" s="56" t="str">
        <f t="shared" si="64"/>
        <v/>
      </c>
      <c r="EE168" s="56" t="str">
        <f t="shared" si="64"/>
        <v/>
      </c>
      <c r="EF168" s="56" t="str">
        <f t="shared" si="64"/>
        <v/>
      </c>
      <c r="EG168" s="56" t="str">
        <f t="shared" si="64"/>
        <v/>
      </c>
      <c r="EH168" s="56" t="str">
        <f t="shared" si="64"/>
        <v/>
      </c>
      <c r="EI168" s="56" t="str">
        <f t="shared" si="64"/>
        <v/>
      </c>
      <c r="EJ168" s="52" t="str">
        <f t="shared" si="63"/>
        <v/>
      </c>
      <c r="EK168" s="56" t="str">
        <f t="shared" si="63"/>
        <v/>
      </c>
      <c r="EL168" s="56" t="str">
        <f t="shared" si="63"/>
        <v/>
      </c>
      <c r="EM168" s="56" t="str">
        <f t="shared" si="63"/>
        <v/>
      </c>
      <c r="EN168" s="56"/>
      <c r="EO168" s="56"/>
      <c r="EP168" s="56"/>
      <c r="EQ168" s="56"/>
      <c r="ER168" s="56"/>
      <c r="ES168" s="56"/>
      <c r="ET168" s="56"/>
      <c r="EU168" s="86"/>
      <c r="EV168" s="56"/>
      <c r="EW168" s="56"/>
      <c r="EX168" s="56" t="str">
        <f t="shared" si="68"/>
        <v/>
      </c>
      <c r="EY168" s="56" t="str">
        <f t="shared" si="68"/>
        <v/>
      </c>
      <c r="EZ168" s="56"/>
      <c r="FA168" s="56" t="str">
        <f t="shared" si="69"/>
        <v/>
      </c>
      <c r="FB168" s="56" t="str">
        <f t="shared" si="69"/>
        <v/>
      </c>
      <c r="FC168" s="56" t="str">
        <f t="shared" si="69"/>
        <v/>
      </c>
      <c r="FD168" s="56" t="str">
        <f t="shared" si="69"/>
        <v/>
      </c>
      <c r="FE168" s="56" t="str">
        <f t="shared" si="69"/>
        <v/>
      </c>
      <c r="FF168" s="56" t="str">
        <f t="shared" si="69"/>
        <v/>
      </c>
      <c r="FG168" s="56" t="str">
        <f t="shared" si="62"/>
        <v/>
      </c>
      <c r="FH168" s="56" t="str">
        <f t="shared" si="62"/>
        <v/>
      </c>
      <c r="FI168" s="56" t="str">
        <f t="shared" si="62"/>
        <v/>
      </c>
      <c r="FJ168" s="31" t="str">
        <f t="shared" si="44"/>
        <v/>
      </c>
      <c r="FK168" s="90" t="str">
        <f t="shared" si="44"/>
        <v/>
      </c>
      <c r="FL168" s="91" t="str">
        <f t="shared" si="44"/>
        <v/>
      </c>
    </row>
    <row r="169" spans="1:168">
      <c r="A169" s="9">
        <v>164</v>
      </c>
      <c r="B169" s="35" t="s">
        <v>306</v>
      </c>
      <c r="C169" s="129" t="s">
        <v>2096</v>
      </c>
      <c r="D169" s="63">
        <v>56.107999999999997</v>
      </c>
      <c r="E169" s="52">
        <v>417.9</v>
      </c>
      <c r="F169" s="52">
        <v>4.0013500000000004</v>
      </c>
      <c r="G169" s="32"/>
      <c r="H169" s="32">
        <v>236.41050616921873</v>
      </c>
      <c r="I169" s="50">
        <v>0.19</v>
      </c>
      <c r="J169" s="40">
        <v>0.5</v>
      </c>
      <c r="K169" s="56"/>
      <c r="L169" s="56"/>
      <c r="M169" s="56"/>
      <c r="N169" s="165"/>
      <c r="O169" s="44"/>
      <c r="P169" s="44"/>
      <c r="Q169" s="44"/>
      <c r="R169" s="44"/>
      <c r="S169" s="44"/>
      <c r="T169" s="40"/>
      <c r="U169" s="44">
        <v>4.7759999999999998</v>
      </c>
      <c r="V169" s="40">
        <v>425</v>
      </c>
      <c r="W169" s="32">
        <v>22.132482</v>
      </c>
      <c r="X169" s="40">
        <v>266.3</v>
      </c>
      <c r="Y169" s="42">
        <v>20.645570018216134</v>
      </c>
      <c r="Z169" s="42">
        <v>2125.75</v>
      </c>
      <c r="AA169" s="43">
        <v>-33.15</v>
      </c>
      <c r="AB169" s="42">
        <v>190</v>
      </c>
      <c r="AC169" s="42">
        <v>290</v>
      </c>
      <c r="AD169" s="50">
        <v>16.052958</v>
      </c>
      <c r="AE169" s="50">
        <v>280.44526000000008</v>
      </c>
      <c r="AF169" s="121">
        <v>-109.15509000000002</v>
      </c>
      <c r="AG169" s="50">
        <v>9.098351000000001</v>
      </c>
      <c r="AH169" s="51"/>
      <c r="AI169" s="102">
        <v>10</v>
      </c>
      <c r="AJ169" s="102">
        <v>1500</v>
      </c>
      <c r="AK169" s="56"/>
      <c r="AL169" s="56"/>
      <c r="AM169" s="56"/>
      <c r="AN169" s="56"/>
      <c r="AO169" s="56"/>
      <c r="AP169" s="51"/>
      <c r="AQ169" s="120">
        <v>132.80000000000001</v>
      </c>
      <c r="AR169" s="56"/>
      <c r="AS169" s="56"/>
      <c r="AT169" s="56"/>
      <c r="AU169" s="56"/>
      <c r="AV169" s="56"/>
      <c r="AW169" s="154"/>
      <c r="AX169" s="56"/>
      <c r="AY169" s="56"/>
      <c r="AZ169" s="56"/>
      <c r="BA169" s="51"/>
      <c r="BB169" s="56"/>
      <c r="BC169" s="56"/>
      <c r="BD169" s="56"/>
      <c r="BE169" s="56"/>
      <c r="BF169" s="56"/>
      <c r="BG169" s="56"/>
      <c r="BH169" s="56"/>
      <c r="BI169" s="56"/>
      <c r="BJ169" s="56"/>
      <c r="BK169" s="56"/>
      <c r="BL169" s="56">
        <v>-100</v>
      </c>
      <c r="BM169" s="122">
        <v>594</v>
      </c>
      <c r="BN169" s="119">
        <v>293</v>
      </c>
      <c r="BO169" s="9">
        <v>3</v>
      </c>
      <c r="BP169" s="58">
        <v>-16.915480000000002</v>
      </c>
      <c r="BQ169" s="31">
        <v>1</v>
      </c>
      <c r="BS169" s="14" t="s">
        <v>306</v>
      </c>
      <c r="BT169" s="14" t="s">
        <v>564</v>
      </c>
      <c r="BU169" s="14" t="s">
        <v>196</v>
      </c>
      <c r="BV169" s="14" t="s">
        <v>564</v>
      </c>
      <c r="BW169" s="14" t="s">
        <v>564</v>
      </c>
      <c r="BX169" s="14" t="s">
        <v>564</v>
      </c>
      <c r="BY169" s="14" t="s">
        <v>564</v>
      </c>
      <c r="BZ169" s="14" t="s">
        <v>196</v>
      </c>
      <c r="CA169" s="158" t="s">
        <v>196</v>
      </c>
      <c r="CB169" s="14" t="s">
        <v>1941</v>
      </c>
      <c r="CC169" s="14" t="s">
        <v>564</v>
      </c>
      <c r="CD169" s="14" t="s">
        <v>196</v>
      </c>
      <c r="CE169" s="14" t="s">
        <v>196</v>
      </c>
      <c r="CF169" s="14" t="s">
        <v>1862</v>
      </c>
      <c r="CG169" s="14" t="s">
        <v>565</v>
      </c>
      <c r="CH169" s="158" t="s">
        <v>196</v>
      </c>
      <c r="CI169" s="14" t="s">
        <v>196</v>
      </c>
      <c r="CJ169" s="14" t="s">
        <v>1866</v>
      </c>
      <c r="CK169" s="14" t="s">
        <v>196</v>
      </c>
      <c r="CL169" s="14" t="s">
        <v>196</v>
      </c>
      <c r="CM169" s="14" t="s">
        <v>564</v>
      </c>
      <c r="CN169" s="14" t="s">
        <v>196</v>
      </c>
      <c r="CO169" s="14" t="s">
        <v>196</v>
      </c>
      <c r="CQ169" s="1"/>
      <c r="CR169" s="1"/>
      <c r="CS169" s="1"/>
      <c r="CW169" s="9">
        <v>277</v>
      </c>
      <c r="CX169" s="35" t="s">
        <v>306</v>
      </c>
      <c r="CY169" s="63"/>
      <c r="CZ169" s="52" t="str">
        <f t="shared" si="61"/>
        <v/>
      </c>
      <c r="DA169" s="52" t="str">
        <f t="shared" si="61"/>
        <v/>
      </c>
      <c r="DB169" s="32" t="str">
        <f t="shared" si="70"/>
        <v/>
      </c>
      <c r="DC169" s="32" t="str">
        <f t="shared" si="70"/>
        <v/>
      </c>
      <c r="DD169" s="50" t="str">
        <f t="shared" si="70"/>
        <v/>
      </c>
      <c r="DE169" s="32" t="str">
        <f t="shared" si="70"/>
        <v/>
      </c>
      <c r="DF169" s="44" t="str">
        <f t="shared" si="70"/>
        <v/>
      </c>
      <c r="DG169" s="44" t="str">
        <f t="shared" si="70"/>
        <v/>
      </c>
      <c r="DH169" s="44" t="str">
        <f t="shared" si="70"/>
        <v/>
      </c>
      <c r="DI169" s="44" t="str">
        <f t="shared" si="70"/>
        <v/>
      </c>
      <c r="DJ169" s="44" t="str">
        <f t="shared" si="70"/>
        <v/>
      </c>
      <c r="DK169" s="44" t="str">
        <f t="shared" si="70"/>
        <v/>
      </c>
      <c r="DL169" s="44" t="str">
        <f t="shared" si="70"/>
        <v/>
      </c>
      <c r="DM169" s="44" t="str">
        <f t="shared" si="70"/>
        <v/>
      </c>
      <c r="DN169" s="32" t="str">
        <f t="shared" si="70"/>
        <v/>
      </c>
      <c r="DO169" s="44" t="str">
        <f t="shared" si="70"/>
        <v/>
      </c>
      <c r="DP169" s="86" t="str">
        <f t="shared" si="70"/>
        <v/>
      </c>
      <c r="DQ169" s="42" t="str">
        <f t="shared" si="67"/>
        <v/>
      </c>
      <c r="DR169" s="42" t="str">
        <f t="shared" si="67"/>
        <v/>
      </c>
      <c r="DS169" s="42" t="str">
        <f t="shared" si="67"/>
        <v/>
      </c>
      <c r="DT169" s="42" t="str">
        <f t="shared" si="67"/>
        <v/>
      </c>
      <c r="DU169" s="43" t="str">
        <f t="shared" si="67"/>
        <v/>
      </c>
      <c r="DV169" s="50" t="str">
        <f t="shared" si="67"/>
        <v/>
      </c>
      <c r="DW169" s="50" t="str">
        <f t="shared" si="67"/>
        <v/>
      </c>
      <c r="DX169" s="50" t="str">
        <f t="shared" si="67"/>
        <v/>
      </c>
      <c r="DY169" s="50" t="str">
        <f t="shared" si="66"/>
        <v/>
      </c>
      <c r="DZ169" s="56" t="str">
        <f t="shared" si="66"/>
        <v/>
      </c>
      <c r="EA169" s="71" t="str">
        <f t="shared" si="66"/>
        <v/>
      </c>
      <c r="EB169" s="71" t="str">
        <f t="shared" si="66"/>
        <v/>
      </c>
      <c r="EC169" s="56" t="str">
        <f t="shared" si="64"/>
        <v/>
      </c>
      <c r="ED169" s="56" t="str">
        <f t="shared" si="64"/>
        <v/>
      </c>
      <c r="EE169" s="56" t="str">
        <f t="shared" si="64"/>
        <v/>
      </c>
      <c r="EF169" s="56" t="str">
        <f t="shared" si="64"/>
        <v/>
      </c>
      <c r="EG169" s="56" t="str">
        <f t="shared" si="64"/>
        <v/>
      </c>
      <c r="EH169" s="56" t="str">
        <f t="shared" si="64"/>
        <v/>
      </c>
      <c r="EI169" s="56" t="str">
        <f t="shared" si="64"/>
        <v/>
      </c>
      <c r="EJ169" s="52" t="str">
        <f t="shared" si="63"/>
        <v/>
      </c>
      <c r="EK169" s="56" t="str">
        <f t="shared" si="63"/>
        <v/>
      </c>
      <c r="EL169" s="56" t="str">
        <f t="shared" si="63"/>
        <v/>
      </c>
      <c r="EM169" s="56" t="str">
        <f t="shared" si="63"/>
        <v/>
      </c>
      <c r="EN169" s="56"/>
      <c r="EO169" s="56"/>
      <c r="EP169" s="56"/>
      <c r="EQ169" s="56"/>
      <c r="ER169" s="56"/>
      <c r="ES169" s="56"/>
      <c r="ET169" s="56"/>
      <c r="EU169" s="86"/>
      <c r="EV169" s="56"/>
      <c r="EW169" s="56"/>
      <c r="EX169" s="56" t="str">
        <f t="shared" si="68"/>
        <v/>
      </c>
      <c r="EY169" s="56" t="str">
        <f t="shared" si="68"/>
        <v/>
      </c>
      <c r="EZ169" s="56"/>
      <c r="FA169" s="56" t="str">
        <f t="shared" si="69"/>
        <v/>
      </c>
      <c r="FB169" s="56" t="str">
        <f t="shared" si="69"/>
        <v/>
      </c>
      <c r="FC169" s="56" t="str">
        <f t="shared" si="69"/>
        <v/>
      </c>
      <c r="FD169" s="56" t="str">
        <f t="shared" si="69"/>
        <v/>
      </c>
      <c r="FE169" s="56" t="str">
        <f t="shared" si="69"/>
        <v/>
      </c>
      <c r="FF169" s="56" t="str">
        <f t="shared" si="69"/>
        <v/>
      </c>
      <c r="FG169" s="56" t="str">
        <f t="shared" si="62"/>
        <v/>
      </c>
      <c r="FH169" s="56" t="str">
        <f t="shared" si="62"/>
        <v/>
      </c>
      <c r="FI169" s="56" t="str">
        <f t="shared" si="62"/>
        <v/>
      </c>
      <c r="FJ169" s="31" t="str">
        <f t="shared" si="44"/>
        <v/>
      </c>
      <c r="FK169" s="90" t="str">
        <f t="shared" si="44"/>
        <v/>
      </c>
      <c r="FL169" s="91" t="str">
        <f t="shared" si="44"/>
        <v/>
      </c>
    </row>
    <row r="170" spans="1:168">
      <c r="A170" s="9">
        <v>165</v>
      </c>
      <c r="B170" s="35" t="s">
        <v>307</v>
      </c>
      <c r="C170" s="129" t="s">
        <v>2097</v>
      </c>
      <c r="D170" s="63">
        <v>72.106999999999999</v>
      </c>
      <c r="E170" s="52">
        <v>524</v>
      </c>
      <c r="F170" s="52">
        <v>4.0519999999999996</v>
      </c>
      <c r="G170" s="32">
        <v>278</v>
      </c>
      <c r="H170" s="32">
        <v>260.21014776653561</v>
      </c>
      <c r="I170" s="50">
        <v>0.35199999999999998</v>
      </c>
      <c r="J170" s="42">
        <v>2.6</v>
      </c>
      <c r="K170" s="56"/>
      <c r="L170" s="56"/>
      <c r="M170" s="56"/>
      <c r="N170" s="165">
        <v>0.36433318706725326</v>
      </c>
      <c r="O170" s="43">
        <v>298.14999999999998</v>
      </c>
      <c r="P170" s="43"/>
      <c r="Q170" s="43"/>
      <c r="R170" s="43"/>
      <c r="S170" s="43"/>
      <c r="T170" s="42"/>
      <c r="U170" s="43"/>
      <c r="V170" s="42"/>
      <c r="W170" s="32">
        <v>31.528110000000002</v>
      </c>
      <c r="X170" s="42">
        <v>348</v>
      </c>
      <c r="Y170" s="42">
        <v>21.059570018216132</v>
      </c>
      <c r="Z170" s="42">
        <v>2839.09</v>
      </c>
      <c r="AA170" s="43">
        <v>-50.15</v>
      </c>
      <c r="AB170" s="42">
        <v>255</v>
      </c>
      <c r="AC170" s="42">
        <v>380</v>
      </c>
      <c r="AD170" s="50">
        <v>14.080881000000002</v>
      </c>
      <c r="AE170" s="50">
        <v>345.72059000000007</v>
      </c>
      <c r="AF170" s="121">
        <v>-172.29505000000003</v>
      </c>
      <c r="AG170" s="50">
        <v>28.873552000000004</v>
      </c>
      <c r="AH170" s="51"/>
      <c r="AI170" s="102">
        <v>30</v>
      </c>
      <c r="AJ170" s="102">
        <v>1500</v>
      </c>
      <c r="AK170" s="56"/>
      <c r="AL170" s="56"/>
      <c r="AM170" s="56"/>
      <c r="AN170" s="56"/>
      <c r="AO170" s="56"/>
      <c r="AP170" s="51"/>
      <c r="AQ170" s="120">
        <v>176.8</v>
      </c>
      <c r="AR170" s="56"/>
      <c r="AS170" s="56"/>
      <c r="AT170" s="56"/>
      <c r="AU170" s="56"/>
      <c r="AV170" s="56"/>
      <c r="AW170" s="154"/>
      <c r="AX170" s="56"/>
      <c r="AY170" s="56"/>
      <c r="AZ170" s="56"/>
      <c r="BA170" s="51"/>
      <c r="BB170" s="56"/>
      <c r="BC170" s="56"/>
      <c r="BD170" s="56"/>
      <c r="BE170" s="56"/>
      <c r="BF170" s="56"/>
      <c r="BG170" s="56"/>
      <c r="BH170" s="56"/>
      <c r="BI170" s="56"/>
      <c r="BJ170" s="56"/>
      <c r="BK170" s="56"/>
      <c r="BL170" s="56">
        <v>-100</v>
      </c>
      <c r="BM170" s="122">
        <v>802</v>
      </c>
      <c r="BN170" s="119">
        <v>293</v>
      </c>
      <c r="BO170" s="9">
        <v>3</v>
      </c>
      <c r="BP170" s="58">
        <v>-205.16300000000001</v>
      </c>
      <c r="BQ170" s="31">
        <v>1</v>
      </c>
      <c r="BS170" s="14" t="s">
        <v>307</v>
      </c>
      <c r="BT170" s="14" t="s">
        <v>564</v>
      </c>
      <c r="BU170" s="14" t="s">
        <v>1048</v>
      </c>
      <c r="BV170" s="14" t="s">
        <v>564</v>
      </c>
      <c r="BW170" s="14" t="s">
        <v>564</v>
      </c>
      <c r="BX170" s="14" t="s">
        <v>564</v>
      </c>
      <c r="BY170" s="14" t="s">
        <v>564</v>
      </c>
      <c r="BZ170" s="14" t="s">
        <v>564</v>
      </c>
      <c r="CA170" s="158" t="s">
        <v>196</v>
      </c>
      <c r="CB170" s="14" t="s">
        <v>196</v>
      </c>
      <c r="CC170" s="14" t="s">
        <v>564</v>
      </c>
      <c r="CD170" s="14" t="s">
        <v>196</v>
      </c>
      <c r="CE170" s="14" t="s">
        <v>196</v>
      </c>
      <c r="CF170" s="14" t="s">
        <v>1862</v>
      </c>
      <c r="CG170" s="14" t="s">
        <v>565</v>
      </c>
      <c r="CH170" s="158" t="s">
        <v>196</v>
      </c>
      <c r="CI170" s="14" t="s">
        <v>196</v>
      </c>
      <c r="CJ170" s="14" t="s">
        <v>1866</v>
      </c>
      <c r="CK170" s="14" t="s">
        <v>196</v>
      </c>
      <c r="CL170" s="14" t="s">
        <v>196</v>
      </c>
      <c r="CM170" s="14" t="s">
        <v>564</v>
      </c>
      <c r="CN170" s="14" t="s">
        <v>196</v>
      </c>
      <c r="CO170" s="14" t="s">
        <v>196</v>
      </c>
      <c r="CQ170" s="1"/>
      <c r="CR170" s="1"/>
      <c r="CS170" s="1"/>
      <c r="CW170" s="9">
        <v>494</v>
      </c>
      <c r="CX170" s="35" t="s">
        <v>307</v>
      </c>
      <c r="CY170" s="63"/>
      <c r="CZ170" s="52" t="str">
        <f t="shared" si="61"/>
        <v/>
      </c>
      <c r="DA170" s="52" t="str">
        <f t="shared" si="61"/>
        <v/>
      </c>
      <c r="DB170" s="32" t="str">
        <f t="shared" si="70"/>
        <v/>
      </c>
      <c r="DC170" s="32" t="str">
        <f t="shared" si="70"/>
        <v/>
      </c>
      <c r="DD170" s="50" t="str">
        <f t="shared" si="70"/>
        <v/>
      </c>
      <c r="DE170" s="32" t="str">
        <f t="shared" si="70"/>
        <v/>
      </c>
      <c r="DF170" s="43" t="str">
        <f t="shared" si="70"/>
        <v/>
      </c>
      <c r="DG170" s="43" t="str">
        <f t="shared" si="70"/>
        <v/>
      </c>
      <c r="DH170" s="43" t="str">
        <f t="shared" si="70"/>
        <v/>
      </c>
      <c r="DI170" s="43" t="str">
        <f t="shared" si="70"/>
        <v/>
      </c>
      <c r="DJ170" s="43" t="str">
        <f t="shared" si="70"/>
        <v/>
      </c>
      <c r="DK170" s="43" t="str">
        <f t="shared" si="70"/>
        <v/>
      </c>
      <c r="DL170" s="43" t="str">
        <f t="shared" si="70"/>
        <v/>
      </c>
      <c r="DM170" s="43" t="str">
        <f t="shared" si="70"/>
        <v/>
      </c>
      <c r="DN170" s="32" t="str">
        <f t="shared" si="70"/>
        <v/>
      </c>
      <c r="DO170" s="43" t="str">
        <f t="shared" si="70"/>
        <v/>
      </c>
      <c r="DP170" s="86" t="str">
        <f t="shared" si="70"/>
        <v/>
      </c>
      <c r="DQ170" s="42" t="str">
        <f t="shared" si="67"/>
        <v/>
      </c>
      <c r="DR170" s="42" t="str">
        <f t="shared" si="67"/>
        <v/>
      </c>
      <c r="DS170" s="42" t="str">
        <f t="shared" si="67"/>
        <v/>
      </c>
      <c r="DT170" s="42" t="str">
        <f t="shared" si="67"/>
        <v/>
      </c>
      <c r="DU170" s="43" t="str">
        <f t="shared" si="67"/>
        <v/>
      </c>
      <c r="DV170" s="50" t="str">
        <f t="shared" si="67"/>
        <v/>
      </c>
      <c r="DW170" s="50" t="str">
        <f t="shared" si="67"/>
        <v/>
      </c>
      <c r="DX170" s="50" t="str">
        <f t="shared" si="67"/>
        <v/>
      </c>
      <c r="DY170" s="50" t="str">
        <f t="shared" si="66"/>
        <v/>
      </c>
      <c r="DZ170" s="56" t="str">
        <f t="shared" si="66"/>
        <v/>
      </c>
      <c r="EA170" s="71" t="str">
        <f t="shared" si="66"/>
        <v/>
      </c>
      <c r="EB170" s="71" t="str">
        <f t="shared" si="66"/>
        <v/>
      </c>
      <c r="EC170" s="56" t="str">
        <f t="shared" si="64"/>
        <v/>
      </c>
      <c r="ED170" s="56" t="str">
        <f t="shared" si="64"/>
        <v/>
      </c>
      <c r="EE170" s="56" t="str">
        <f t="shared" si="64"/>
        <v/>
      </c>
      <c r="EF170" s="56" t="str">
        <f t="shared" si="64"/>
        <v/>
      </c>
      <c r="EG170" s="56" t="str">
        <f t="shared" si="64"/>
        <v/>
      </c>
      <c r="EH170" s="56" t="str">
        <f t="shared" si="64"/>
        <v/>
      </c>
      <c r="EI170" s="56" t="str">
        <f t="shared" si="64"/>
        <v/>
      </c>
      <c r="EJ170" s="52" t="str">
        <f t="shared" si="63"/>
        <v/>
      </c>
      <c r="EK170" s="56" t="str">
        <f t="shared" si="63"/>
        <v/>
      </c>
      <c r="EL170" s="56" t="str">
        <f t="shared" si="63"/>
        <v/>
      </c>
      <c r="EM170" s="56" t="str">
        <f t="shared" si="63"/>
        <v/>
      </c>
      <c r="EN170" s="56"/>
      <c r="EO170" s="56"/>
      <c r="EP170" s="56"/>
      <c r="EQ170" s="56"/>
      <c r="ER170" s="56"/>
      <c r="ES170" s="56"/>
      <c r="ET170" s="56"/>
      <c r="EU170" s="86"/>
      <c r="EV170" s="56"/>
      <c r="EW170" s="56"/>
      <c r="EX170" s="56" t="str">
        <f t="shared" si="68"/>
        <v/>
      </c>
      <c r="EY170" s="56" t="str">
        <f t="shared" si="68"/>
        <v/>
      </c>
      <c r="EZ170" s="56"/>
      <c r="FA170" s="56" t="str">
        <f t="shared" si="69"/>
        <v/>
      </c>
      <c r="FB170" s="56" t="str">
        <f t="shared" si="69"/>
        <v/>
      </c>
      <c r="FC170" s="56" t="str">
        <f t="shared" si="69"/>
        <v/>
      </c>
      <c r="FD170" s="56" t="str">
        <f t="shared" si="69"/>
        <v/>
      </c>
      <c r="FE170" s="56" t="str">
        <f t="shared" si="69"/>
        <v/>
      </c>
      <c r="FF170" s="56" t="str">
        <f t="shared" si="69"/>
        <v/>
      </c>
      <c r="FG170" s="56" t="str">
        <f t="shared" si="62"/>
        <v/>
      </c>
      <c r="FH170" s="56" t="str">
        <f t="shared" si="62"/>
        <v/>
      </c>
      <c r="FI170" s="56" t="str">
        <f t="shared" si="62"/>
        <v/>
      </c>
      <c r="FJ170" s="31" t="str">
        <f t="shared" si="44"/>
        <v/>
      </c>
      <c r="FK170" s="90" t="str">
        <f t="shared" si="44"/>
        <v/>
      </c>
      <c r="FL170" s="91" t="str">
        <f t="shared" si="44"/>
        <v/>
      </c>
    </row>
    <row r="171" spans="1:168">
      <c r="A171" s="9">
        <v>166</v>
      </c>
      <c r="B171" s="35" t="s">
        <v>308</v>
      </c>
      <c r="C171" s="129" t="s">
        <v>2097</v>
      </c>
      <c r="D171" s="63">
        <v>72.106999999999999</v>
      </c>
      <c r="E171" s="52">
        <v>513</v>
      </c>
      <c r="F171" s="52">
        <v>4.1532999999999998</v>
      </c>
      <c r="G171" s="32">
        <v>274</v>
      </c>
      <c r="H171" s="32">
        <v>262.16741428593048</v>
      </c>
      <c r="I171" s="50">
        <v>0.35</v>
      </c>
      <c r="J171" s="42"/>
      <c r="K171" s="56"/>
      <c r="L171" s="56"/>
      <c r="M171" s="56"/>
      <c r="N171" s="165">
        <v>0.53413042007891443</v>
      </c>
      <c r="O171" s="43">
        <v>298.14999999999998</v>
      </c>
      <c r="P171" s="43"/>
      <c r="Q171" s="43"/>
      <c r="R171" s="43"/>
      <c r="S171" s="43"/>
      <c r="T171" s="42"/>
      <c r="U171" s="43"/>
      <c r="V171" s="42"/>
      <c r="W171" s="32">
        <v>31.4025</v>
      </c>
      <c r="X171" s="42">
        <v>337</v>
      </c>
      <c r="Y171" s="42">
        <v>20.881570018216131</v>
      </c>
      <c r="Z171" s="42">
        <v>2676.98</v>
      </c>
      <c r="AA171" s="43">
        <v>-51.15</v>
      </c>
      <c r="AB171" s="42">
        <v>247</v>
      </c>
      <c r="AC171" s="42">
        <v>370</v>
      </c>
      <c r="AD171" s="50">
        <v>24.464641</v>
      </c>
      <c r="AE171" s="50">
        <v>335.58805000000007</v>
      </c>
      <c r="AF171" s="121">
        <v>-205.70731000000006</v>
      </c>
      <c r="AG171" s="50">
        <v>63.684270000000005</v>
      </c>
      <c r="AH171" s="51"/>
      <c r="AI171" s="102">
        <v>0</v>
      </c>
      <c r="AJ171" s="102">
        <v>1200</v>
      </c>
      <c r="AK171" s="56"/>
      <c r="AL171" s="56"/>
      <c r="AM171" s="56"/>
      <c r="AN171" s="56"/>
      <c r="AO171" s="56"/>
      <c r="AP171" s="51"/>
      <c r="AQ171" s="120">
        <v>208.2</v>
      </c>
      <c r="AR171" s="56"/>
      <c r="AS171" s="56"/>
      <c r="AT171" s="56"/>
      <c r="AU171" s="56"/>
      <c r="AV171" s="56"/>
      <c r="AW171" s="154"/>
      <c r="AX171" s="56"/>
      <c r="AY171" s="56"/>
      <c r="AZ171" s="56"/>
      <c r="BA171" s="51"/>
      <c r="BB171" s="56"/>
      <c r="BC171" s="56"/>
      <c r="BD171" s="56"/>
      <c r="BE171" s="56"/>
      <c r="BF171" s="56"/>
      <c r="BG171" s="56"/>
      <c r="BH171" s="56"/>
      <c r="BI171" s="56"/>
      <c r="BJ171" s="56"/>
      <c r="BK171" s="56"/>
      <c r="BL171" s="56">
        <v>-100</v>
      </c>
      <c r="BM171" s="122">
        <v>789</v>
      </c>
      <c r="BN171" s="119">
        <v>293</v>
      </c>
      <c r="BO171" s="9">
        <v>3</v>
      </c>
      <c r="BP171" s="58">
        <v>-215.88172000000003</v>
      </c>
      <c r="BQ171" s="31">
        <v>1</v>
      </c>
      <c r="BS171" s="14" t="s">
        <v>308</v>
      </c>
      <c r="BT171" s="14" t="s">
        <v>564</v>
      </c>
      <c r="BU171" s="14" t="s">
        <v>1048</v>
      </c>
      <c r="BV171" s="14" t="s">
        <v>564</v>
      </c>
      <c r="BW171" s="14" t="s">
        <v>564</v>
      </c>
      <c r="BX171" s="14" t="s">
        <v>564</v>
      </c>
      <c r="BY171" s="14" t="s">
        <v>564</v>
      </c>
      <c r="BZ171" s="14" t="s">
        <v>564</v>
      </c>
      <c r="CA171" s="158" t="s">
        <v>196</v>
      </c>
      <c r="CB171" s="14" t="s">
        <v>196</v>
      </c>
      <c r="CC171" s="14" t="s">
        <v>564</v>
      </c>
      <c r="CD171" s="14" t="s">
        <v>196</v>
      </c>
      <c r="CE171" s="14" t="s">
        <v>196</v>
      </c>
      <c r="CF171" s="14" t="s">
        <v>1862</v>
      </c>
      <c r="CG171" s="14" t="s">
        <v>565</v>
      </c>
      <c r="CH171" s="158" t="s">
        <v>196</v>
      </c>
      <c r="CI171" s="14" t="s">
        <v>196</v>
      </c>
      <c r="CJ171" s="14" t="s">
        <v>1870</v>
      </c>
      <c r="CK171" s="14" t="s">
        <v>196</v>
      </c>
      <c r="CL171" s="14" t="s">
        <v>196</v>
      </c>
      <c r="CM171" s="14" t="s">
        <v>564</v>
      </c>
      <c r="CN171" s="14" t="s">
        <v>196</v>
      </c>
      <c r="CO171" s="14" t="s">
        <v>196</v>
      </c>
      <c r="CQ171" s="1"/>
      <c r="CR171" s="1"/>
      <c r="CS171" s="1"/>
      <c r="CW171" s="9">
        <v>495</v>
      </c>
      <c r="CX171" s="35" t="s">
        <v>308</v>
      </c>
      <c r="CY171" s="63"/>
      <c r="CZ171" s="52" t="str">
        <f t="shared" si="61"/>
        <v/>
      </c>
      <c r="DA171" s="52" t="str">
        <f t="shared" si="61"/>
        <v/>
      </c>
      <c r="DB171" s="32" t="str">
        <f t="shared" si="61"/>
        <v/>
      </c>
      <c r="DC171" s="32" t="str">
        <f t="shared" si="61"/>
        <v/>
      </c>
      <c r="DD171" s="50" t="str">
        <f t="shared" si="61"/>
        <v/>
      </c>
      <c r="DE171" s="32" t="str">
        <f t="shared" si="70"/>
        <v/>
      </c>
      <c r="DF171" s="43" t="str">
        <f t="shared" si="70"/>
        <v/>
      </c>
      <c r="DG171" s="43" t="str">
        <f t="shared" si="70"/>
        <v/>
      </c>
      <c r="DH171" s="43" t="str">
        <f t="shared" si="70"/>
        <v/>
      </c>
      <c r="DI171" s="43" t="str">
        <f t="shared" si="70"/>
        <v/>
      </c>
      <c r="DJ171" s="43" t="str">
        <f t="shared" si="70"/>
        <v/>
      </c>
      <c r="DK171" s="43" t="str">
        <f t="shared" si="70"/>
        <v/>
      </c>
      <c r="DL171" s="43" t="str">
        <f t="shared" si="70"/>
        <v/>
      </c>
      <c r="DM171" s="43" t="str">
        <f t="shared" si="70"/>
        <v/>
      </c>
      <c r="DN171" s="32" t="str">
        <f t="shared" si="70"/>
        <v/>
      </c>
      <c r="DO171" s="43" t="str">
        <f t="shared" si="70"/>
        <v/>
      </c>
      <c r="DP171" s="86" t="str">
        <f t="shared" si="70"/>
        <v/>
      </c>
      <c r="DQ171" s="42" t="str">
        <f t="shared" si="67"/>
        <v/>
      </c>
      <c r="DR171" s="42" t="str">
        <f t="shared" si="67"/>
        <v/>
      </c>
      <c r="DS171" s="42" t="str">
        <f t="shared" si="67"/>
        <v/>
      </c>
      <c r="DT171" s="42" t="str">
        <f t="shared" si="67"/>
        <v/>
      </c>
      <c r="DU171" s="43" t="str">
        <f t="shared" si="67"/>
        <v/>
      </c>
      <c r="DV171" s="50" t="str">
        <f t="shared" si="67"/>
        <v/>
      </c>
      <c r="DW171" s="50" t="str">
        <f t="shared" si="67"/>
        <v/>
      </c>
      <c r="DX171" s="50" t="str">
        <f t="shared" si="67"/>
        <v/>
      </c>
      <c r="DY171" s="50" t="str">
        <f t="shared" si="66"/>
        <v/>
      </c>
      <c r="DZ171" s="56" t="str">
        <f t="shared" si="66"/>
        <v/>
      </c>
      <c r="EA171" s="71" t="str">
        <f t="shared" si="66"/>
        <v/>
      </c>
      <c r="EB171" s="71" t="str">
        <f t="shared" si="66"/>
        <v/>
      </c>
      <c r="EC171" s="56" t="str">
        <f t="shared" si="64"/>
        <v/>
      </c>
      <c r="ED171" s="56" t="str">
        <f t="shared" si="64"/>
        <v/>
      </c>
      <c r="EE171" s="56" t="str">
        <f t="shared" si="64"/>
        <v/>
      </c>
      <c r="EF171" s="56" t="str">
        <f t="shared" si="64"/>
        <v/>
      </c>
      <c r="EG171" s="56" t="str">
        <f t="shared" si="64"/>
        <v/>
      </c>
      <c r="EH171" s="56" t="str">
        <f t="shared" si="64"/>
        <v/>
      </c>
      <c r="EI171" s="56" t="str">
        <f t="shared" si="64"/>
        <v/>
      </c>
      <c r="EJ171" s="52" t="str">
        <f t="shared" si="63"/>
        <v/>
      </c>
      <c r="EK171" s="56" t="str">
        <f t="shared" si="63"/>
        <v/>
      </c>
      <c r="EL171" s="56" t="str">
        <f t="shared" si="63"/>
        <v/>
      </c>
      <c r="EM171" s="56" t="str">
        <f t="shared" si="63"/>
        <v/>
      </c>
      <c r="EN171" s="56"/>
      <c r="EO171" s="56"/>
      <c r="EP171" s="56"/>
      <c r="EQ171" s="56"/>
      <c r="ER171" s="56"/>
      <c r="ES171" s="56"/>
      <c r="ET171" s="56"/>
      <c r="EU171" s="86"/>
      <c r="EV171" s="56"/>
      <c r="EW171" s="56"/>
      <c r="EX171" s="56" t="str">
        <f t="shared" si="68"/>
        <v/>
      </c>
      <c r="EY171" s="56" t="str">
        <f t="shared" si="68"/>
        <v/>
      </c>
      <c r="EZ171" s="56"/>
      <c r="FA171" s="56" t="str">
        <f t="shared" si="69"/>
        <v/>
      </c>
      <c r="FB171" s="56" t="str">
        <f t="shared" si="69"/>
        <v/>
      </c>
      <c r="FC171" s="56" t="str">
        <f t="shared" si="69"/>
        <v/>
      </c>
      <c r="FD171" s="56" t="str">
        <f t="shared" si="69"/>
        <v/>
      </c>
      <c r="FE171" s="56" t="str">
        <f t="shared" si="69"/>
        <v/>
      </c>
      <c r="FF171" s="56" t="str">
        <f t="shared" si="69"/>
        <v/>
      </c>
      <c r="FG171" s="56" t="str">
        <f t="shared" si="62"/>
        <v/>
      </c>
      <c r="FH171" s="56" t="str">
        <f t="shared" si="62"/>
        <v/>
      </c>
      <c r="FI171" s="56" t="str">
        <f t="shared" si="62"/>
        <v/>
      </c>
      <c r="FJ171" s="31" t="str">
        <f t="shared" si="44"/>
        <v/>
      </c>
      <c r="FK171" s="90" t="str">
        <f t="shared" si="44"/>
        <v/>
      </c>
      <c r="FL171" s="91" t="str">
        <f t="shared" si="44"/>
        <v/>
      </c>
    </row>
    <row r="172" spans="1:168">
      <c r="A172" s="9">
        <v>167</v>
      </c>
      <c r="B172" s="8" t="s">
        <v>141</v>
      </c>
      <c r="C172" s="127" t="s">
        <v>2097</v>
      </c>
      <c r="D172" s="62">
        <v>72.106999999999999</v>
      </c>
      <c r="E172" s="53">
        <v>535.6</v>
      </c>
      <c r="F172" s="53">
        <v>4.1500000000000004</v>
      </c>
      <c r="G172" s="66">
        <v>267</v>
      </c>
      <c r="H172" s="66">
        <v>259.8966356758379</v>
      </c>
      <c r="I172" s="49">
        <v>0.32900000000000001</v>
      </c>
      <c r="J172" s="9"/>
      <c r="K172" s="45"/>
      <c r="L172" s="45"/>
      <c r="M172" s="45">
        <v>7.4999999999999997E-2</v>
      </c>
      <c r="N172" s="152">
        <v>0.42299999999999999</v>
      </c>
      <c r="O172" s="45">
        <v>293.14999999999998</v>
      </c>
      <c r="P172" s="45">
        <v>-10.851953582425356</v>
      </c>
      <c r="Q172" s="45">
        <v>50.670915378066397</v>
      </c>
      <c r="R172" s="45">
        <v>-62.319184282024921</v>
      </c>
      <c r="S172" s="46">
        <v>0</v>
      </c>
      <c r="T172" s="37">
        <v>50</v>
      </c>
      <c r="U172" s="45">
        <v>5.2050000000000001</v>
      </c>
      <c r="V172" s="9">
        <v>521.29999999999995</v>
      </c>
      <c r="W172" s="9">
        <v>31.24</v>
      </c>
      <c r="X172" s="9">
        <v>352.8</v>
      </c>
      <c r="Y172" s="9">
        <v>21.491399999999999</v>
      </c>
      <c r="Z172" s="9">
        <v>3150.42</v>
      </c>
      <c r="AA172" s="45">
        <v>-36.65</v>
      </c>
      <c r="AB172" s="9">
        <v>257</v>
      </c>
      <c r="AC172" s="9">
        <v>370</v>
      </c>
      <c r="AD172" s="9">
        <v>10.945</v>
      </c>
      <c r="AE172" s="9">
        <v>355.9</v>
      </c>
      <c r="AF172" s="45">
        <v>-190</v>
      </c>
      <c r="AG172" s="9">
        <v>39.200000000000003</v>
      </c>
      <c r="AH172" s="9">
        <v>0</v>
      </c>
      <c r="AI172" s="45">
        <v>40</v>
      </c>
      <c r="AJ172" s="45">
        <v>1500</v>
      </c>
      <c r="AK172" s="45">
        <v>2.16</v>
      </c>
      <c r="AL172" s="45">
        <v>0</v>
      </c>
      <c r="AM172" s="45">
        <v>1.6000000000000001E-3</v>
      </c>
      <c r="AN172" s="45">
        <v>-25</v>
      </c>
      <c r="AO172" s="45">
        <v>25</v>
      </c>
      <c r="AP172" s="49"/>
      <c r="AQ172" s="45">
        <v>186.75</v>
      </c>
      <c r="AR172" s="45"/>
      <c r="AS172" s="45"/>
      <c r="AT172" s="45"/>
      <c r="AU172" s="45"/>
      <c r="AV172" s="45"/>
      <c r="AW172" s="152">
        <v>9.0300000000000005E-2</v>
      </c>
      <c r="AX172" s="45">
        <v>25</v>
      </c>
      <c r="AY172" s="45">
        <v>1.75</v>
      </c>
      <c r="AZ172" s="45">
        <v>-20</v>
      </c>
      <c r="BA172" s="9">
        <v>100</v>
      </c>
      <c r="BB172" s="45"/>
      <c r="BC172" s="45"/>
      <c r="BD172" s="45"/>
      <c r="BE172" s="45"/>
      <c r="BF172" s="45"/>
      <c r="BG172" s="45"/>
      <c r="BH172" s="45"/>
      <c r="BI172" s="45"/>
      <c r="BJ172" s="45"/>
      <c r="BK172" s="60"/>
      <c r="BL172" s="45">
        <v>0</v>
      </c>
      <c r="BM172" s="45">
        <v>805</v>
      </c>
      <c r="BN172" s="45">
        <v>293</v>
      </c>
      <c r="BO172" s="9">
        <v>3</v>
      </c>
      <c r="BP172" s="9">
        <v>-238.5</v>
      </c>
      <c r="BQ172" s="59">
        <v>1</v>
      </c>
      <c r="BS172" s="14" t="s">
        <v>141</v>
      </c>
      <c r="BT172" s="14" t="s">
        <v>202</v>
      </c>
      <c r="BU172" s="14" t="s">
        <v>1048</v>
      </c>
      <c r="BV172" s="14" t="s">
        <v>203</v>
      </c>
      <c r="BW172" s="14" t="s">
        <v>202</v>
      </c>
      <c r="BX172" s="14" t="s">
        <v>200</v>
      </c>
      <c r="BY172" s="14" t="s">
        <v>200</v>
      </c>
      <c r="BZ172" s="14" t="s">
        <v>204</v>
      </c>
      <c r="CA172" s="158" t="s">
        <v>1951</v>
      </c>
      <c r="CB172" s="14" t="s">
        <v>201</v>
      </c>
      <c r="CC172" s="14" t="s">
        <v>202</v>
      </c>
      <c r="CD172" s="14" t="s">
        <v>75</v>
      </c>
      <c r="CE172" s="14" t="s">
        <v>196</v>
      </c>
      <c r="CF172" s="14" t="s">
        <v>1862</v>
      </c>
      <c r="CG172" s="14" t="s">
        <v>75</v>
      </c>
      <c r="CH172" s="158" t="s">
        <v>206</v>
      </c>
      <c r="CI172" s="14" t="s">
        <v>196</v>
      </c>
      <c r="CJ172" s="14" t="s">
        <v>1870</v>
      </c>
      <c r="CK172" s="14" t="s">
        <v>196</v>
      </c>
      <c r="CL172" s="14" t="s">
        <v>196</v>
      </c>
      <c r="CM172" s="14" t="s">
        <v>75</v>
      </c>
      <c r="CN172" s="14" t="s">
        <v>75</v>
      </c>
      <c r="CO172" s="14" t="s">
        <v>75</v>
      </c>
      <c r="CQ172" s="1"/>
      <c r="CR172" s="1"/>
      <c r="CS172" s="1"/>
      <c r="CW172" s="9">
        <v>484</v>
      </c>
      <c r="CX172" s="8" t="s">
        <v>141</v>
      </c>
      <c r="CY172" s="62" t="s">
        <v>2097</v>
      </c>
      <c r="CZ172" s="53" t="str">
        <f t="shared" si="61"/>
        <v/>
      </c>
      <c r="DA172" s="53" t="str">
        <f t="shared" si="61"/>
        <v/>
      </c>
      <c r="DB172" s="66" t="str">
        <f t="shared" si="61"/>
        <v/>
      </c>
      <c r="DC172" s="66" t="str">
        <f t="shared" si="61"/>
        <v/>
      </c>
      <c r="DD172" s="49" t="str">
        <f t="shared" si="61"/>
        <v/>
      </c>
      <c r="DE172" s="9" t="str">
        <f t="shared" si="70"/>
        <v/>
      </c>
      <c r="DF172" s="45" t="str">
        <f t="shared" si="70"/>
        <v/>
      </c>
      <c r="DG172" s="45" t="str">
        <f t="shared" si="70"/>
        <v/>
      </c>
      <c r="DH172" s="45" t="str">
        <f t="shared" si="70"/>
        <v/>
      </c>
      <c r="DI172" s="46" t="str">
        <f t="shared" si="70"/>
        <v/>
      </c>
      <c r="DJ172" s="46" t="str">
        <f t="shared" si="70"/>
        <v/>
      </c>
      <c r="DK172" s="45" t="str">
        <f t="shared" si="70"/>
        <v/>
      </c>
      <c r="DL172" s="45" t="str">
        <f t="shared" si="70"/>
        <v/>
      </c>
      <c r="DM172" s="45" t="str">
        <f t="shared" si="70"/>
        <v/>
      </c>
      <c r="DN172" s="9" t="str">
        <f t="shared" si="70"/>
        <v/>
      </c>
      <c r="DO172" s="45" t="str">
        <f t="shared" si="70"/>
        <v/>
      </c>
      <c r="DP172" s="30" t="str">
        <f t="shared" si="70"/>
        <v/>
      </c>
      <c r="DQ172" s="9" t="str">
        <f t="shared" si="67"/>
        <v/>
      </c>
      <c r="DR172" s="9" t="str">
        <f t="shared" si="67"/>
        <v/>
      </c>
      <c r="DS172" s="9" t="str">
        <f t="shared" si="67"/>
        <v/>
      </c>
      <c r="DT172" s="9" t="str">
        <f t="shared" si="67"/>
        <v/>
      </c>
      <c r="DU172" s="45" t="str">
        <f t="shared" si="67"/>
        <v/>
      </c>
      <c r="DV172" s="9" t="str">
        <f t="shared" si="67"/>
        <v/>
      </c>
      <c r="DW172" s="9" t="str">
        <f t="shared" si="67"/>
        <v/>
      </c>
      <c r="DX172" s="9" t="str">
        <f t="shared" si="67"/>
        <v/>
      </c>
      <c r="DY172" s="9" t="str">
        <f t="shared" si="66"/>
        <v/>
      </c>
      <c r="DZ172" s="45" t="str">
        <f t="shared" si="66"/>
        <v/>
      </c>
      <c r="EA172" s="9" t="str">
        <f t="shared" si="66"/>
        <v/>
      </c>
      <c r="EB172" s="9" t="str">
        <f t="shared" si="66"/>
        <v/>
      </c>
      <c r="EC172" s="45" t="str">
        <f t="shared" si="64"/>
        <v/>
      </c>
      <c r="ED172" s="45" t="str">
        <f t="shared" si="64"/>
        <v/>
      </c>
      <c r="EE172" s="45" t="str">
        <f t="shared" si="64"/>
        <v/>
      </c>
      <c r="EF172" s="45" t="str">
        <f t="shared" si="64"/>
        <v/>
      </c>
      <c r="EG172" s="45" t="str">
        <f t="shared" si="64"/>
        <v/>
      </c>
      <c r="EH172" s="45" t="str">
        <f t="shared" si="64"/>
        <v/>
      </c>
      <c r="EI172" s="57" t="str">
        <f t="shared" si="64"/>
        <v/>
      </c>
      <c r="EJ172" s="9" t="str">
        <f t="shared" si="63"/>
        <v/>
      </c>
      <c r="EK172" s="45" t="str">
        <f t="shared" si="63"/>
        <v/>
      </c>
      <c r="EL172" s="45" t="str">
        <f t="shared" si="63"/>
        <v/>
      </c>
      <c r="EM172" s="45" t="str">
        <f t="shared" si="63"/>
        <v/>
      </c>
      <c r="EN172" s="45"/>
      <c r="EO172" s="45"/>
      <c r="EP172" s="45"/>
      <c r="EQ172" s="45"/>
      <c r="ER172" s="45"/>
      <c r="ES172" s="45">
        <v>9.0300000000000005E-2</v>
      </c>
      <c r="ET172" s="45">
        <v>25</v>
      </c>
      <c r="EU172" s="30">
        <v>1.75</v>
      </c>
      <c r="EV172" s="45">
        <v>-20</v>
      </c>
      <c r="EW172" s="45">
        <v>100</v>
      </c>
      <c r="EX172" s="45" t="str">
        <f t="shared" si="68"/>
        <v/>
      </c>
      <c r="EY172" s="45" t="str">
        <f t="shared" si="68"/>
        <v/>
      </c>
      <c r="EZ172" s="45"/>
      <c r="FA172" s="45" t="str">
        <f t="shared" si="69"/>
        <v/>
      </c>
      <c r="FB172" s="45" t="str">
        <f t="shared" si="69"/>
        <v/>
      </c>
      <c r="FC172" s="45" t="str">
        <f t="shared" si="69"/>
        <v/>
      </c>
      <c r="FD172" s="45" t="str">
        <f t="shared" si="69"/>
        <v/>
      </c>
      <c r="FE172" s="45" t="str">
        <f t="shared" si="69"/>
        <v/>
      </c>
      <c r="FF172" s="45" t="str">
        <f t="shared" si="69"/>
        <v/>
      </c>
      <c r="FG172" s="45" t="str">
        <f t="shared" si="62"/>
        <v/>
      </c>
      <c r="FH172" s="60" t="str">
        <f t="shared" si="62"/>
        <v/>
      </c>
      <c r="FI172" s="45" t="str">
        <f t="shared" si="62"/>
        <v/>
      </c>
      <c r="FJ172" s="9" t="str">
        <f t="shared" si="44"/>
        <v/>
      </c>
      <c r="FK172" s="61" t="str">
        <f t="shared" si="44"/>
        <v/>
      </c>
      <c r="FL172" s="92" t="str">
        <f t="shared" si="44"/>
        <v/>
      </c>
    </row>
    <row r="173" spans="1:168">
      <c r="A173" s="9">
        <v>168</v>
      </c>
      <c r="B173" s="8" t="s">
        <v>143</v>
      </c>
      <c r="C173" s="129" t="s">
        <v>2097</v>
      </c>
      <c r="D173" s="62">
        <v>72.106999999999999</v>
      </c>
      <c r="E173" s="53">
        <v>540.20000000000005</v>
      </c>
      <c r="F173" s="53">
        <v>5.19</v>
      </c>
      <c r="G173" s="66">
        <v>224</v>
      </c>
      <c r="H173" s="66">
        <v>230.05259162499507</v>
      </c>
      <c r="I173" s="68">
        <v>0.22500000000000001</v>
      </c>
      <c r="J173" s="9">
        <v>1.7</v>
      </c>
      <c r="K173" s="45"/>
      <c r="L173" s="45"/>
      <c r="M173" s="45">
        <v>-8.0000000000000002E-3</v>
      </c>
      <c r="N173" s="152">
        <v>0.49</v>
      </c>
      <c r="O173" s="45">
        <v>298.14999999999998</v>
      </c>
      <c r="P173" s="45"/>
      <c r="Q173" s="45"/>
      <c r="R173" s="45"/>
      <c r="S173" s="45"/>
      <c r="T173" s="9"/>
      <c r="U173" s="45"/>
      <c r="V173" s="9"/>
      <c r="W173" s="9">
        <v>29.6</v>
      </c>
      <c r="X173" s="9">
        <v>339.1</v>
      </c>
      <c r="Y173" s="9">
        <v>20.999700000000001</v>
      </c>
      <c r="Z173" s="9">
        <v>2768.38</v>
      </c>
      <c r="AA173" s="45">
        <v>-46.9</v>
      </c>
      <c r="AB173" s="9">
        <v>270</v>
      </c>
      <c r="AC173" s="9">
        <v>370</v>
      </c>
      <c r="AD173" s="9">
        <v>-19.105</v>
      </c>
      <c r="AE173" s="9">
        <v>516.29999999999995</v>
      </c>
      <c r="AF173" s="45">
        <v>-413.2</v>
      </c>
      <c r="AG173" s="9">
        <v>145.4</v>
      </c>
      <c r="AH173" s="9">
        <v>0</v>
      </c>
      <c r="AI173" s="45">
        <v>90</v>
      </c>
      <c r="AJ173" s="48">
        <v>1200</v>
      </c>
      <c r="AK173" s="45"/>
      <c r="AL173" s="45"/>
      <c r="AM173" s="45"/>
      <c r="AN173" s="45"/>
      <c r="AO173" s="45"/>
      <c r="AP173" s="49"/>
      <c r="AQ173" s="45">
        <v>164.7</v>
      </c>
      <c r="AR173" s="45"/>
      <c r="AS173" s="45"/>
      <c r="AT173" s="45"/>
      <c r="AU173" s="45"/>
      <c r="AV173" s="45"/>
      <c r="AW173" s="152"/>
      <c r="AX173" s="45"/>
      <c r="AY173" s="45"/>
      <c r="AZ173" s="45"/>
      <c r="BA173" s="9"/>
      <c r="BB173" s="45"/>
      <c r="BC173" s="45"/>
      <c r="BD173" s="45"/>
      <c r="BE173" s="45"/>
      <c r="BF173" s="45"/>
      <c r="BG173" s="45"/>
      <c r="BH173" s="45"/>
      <c r="BI173" s="45"/>
      <c r="BJ173" s="45"/>
      <c r="BK173" s="60"/>
      <c r="BL173" s="45">
        <v>2</v>
      </c>
      <c r="BM173" s="45">
        <v>889</v>
      </c>
      <c r="BN173" s="45">
        <v>293</v>
      </c>
      <c r="BO173" s="9">
        <v>3</v>
      </c>
      <c r="BP173" s="9">
        <v>-184.4</v>
      </c>
      <c r="BQ173" s="59">
        <v>1</v>
      </c>
      <c r="BS173" s="14" t="s">
        <v>143</v>
      </c>
      <c r="BT173" s="14" t="s">
        <v>202</v>
      </c>
      <c r="BU173" s="14" t="s">
        <v>1048</v>
      </c>
      <c r="BV173" s="14" t="s">
        <v>203</v>
      </c>
      <c r="BW173" s="14" t="s">
        <v>202</v>
      </c>
      <c r="BX173" s="14" t="s">
        <v>200</v>
      </c>
      <c r="BY173" s="14" t="s">
        <v>200</v>
      </c>
      <c r="BZ173" s="14" t="s">
        <v>204</v>
      </c>
      <c r="CA173" s="158" t="s">
        <v>196</v>
      </c>
      <c r="CB173" s="14" t="s">
        <v>196</v>
      </c>
      <c r="CC173" s="14" t="s">
        <v>202</v>
      </c>
      <c r="CD173" s="14" t="s">
        <v>196</v>
      </c>
      <c r="CE173" s="14" t="s">
        <v>196</v>
      </c>
      <c r="CF173" s="14" t="s">
        <v>1862</v>
      </c>
      <c r="CG173" s="14" t="s">
        <v>75</v>
      </c>
      <c r="CH173" s="158" t="s">
        <v>196</v>
      </c>
      <c r="CI173" s="14" t="s">
        <v>196</v>
      </c>
      <c r="CJ173" s="14" t="s">
        <v>1866</v>
      </c>
      <c r="CK173" s="14" t="s">
        <v>196</v>
      </c>
      <c r="CL173" s="14" t="s">
        <v>196</v>
      </c>
      <c r="CM173" s="14" t="s">
        <v>75</v>
      </c>
      <c r="CN173" s="14" t="s">
        <v>75</v>
      </c>
      <c r="CO173" s="14" t="s">
        <v>75</v>
      </c>
      <c r="CQ173" s="1"/>
      <c r="CR173" s="1"/>
      <c r="CS173" s="1"/>
      <c r="CW173" s="9">
        <v>486</v>
      </c>
      <c r="CX173" s="8" t="s">
        <v>143</v>
      </c>
      <c r="CY173" s="62"/>
      <c r="CZ173" s="53" t="str">
        <f t="shared" si="61"/>
        <v/>
      </c>
      <c r="DA173" s="53" t="str">
        <f t="shared" si="61"/>
        <v/>
      </c>
      <c r="DB173" s="66" t="str">
        <f t="shared" si="61"/>
        <v/>
      </c>
      <c r="DC173" s="66" t="str">
        <f t="shared" si="61"/>
        <v/>
      </c>
      <c r="DD173" s="68" t="str">
        <f t="shared" si="61"/>
        <v/>
      </c>
      <c r="DE173" s="9" t="str">
        <f t="shared" si="70"/>
        <v/>
      </c>
      <c r="DF173" s="45" t="str">
        <f t="shared" si="70"/>
        <v/>
      </c>
      <c r="DG173" s="45" t="str">
        <f t="shared" si="70"/>
        <v/>
      </c>
      <c r="DH173" s="45" t="str">
        <f t="shared" si="70"/>
        <v/>
      </c>
      <c r="DI173" s="45" t="str">
        <f t="shared" si="70"/>
        <v/>
      </c>
      <c r="DJ173" s="45" t="str">
        <f t="shared" si="70"/>
        <v/>
      </c>
      <c r="DK173" s="45" t="str">
        <f t="shared" si="70"/>
        <v/>
      </c>
      <c r="DL173" s="45" t="str">
        <f t="shared" si="70"/>
        <v/>
      </c>
      <c r="DM173" s="45" t="str">
        <f t="shared" si="70"/>
        <v/>
      </c>
      <c r="DN173" s="9" t="str">
        <f t="shared" si="70"/>
        <v/>
      </c>
      <c r="DO173" s="45" t="str">
        <f t="shared" si="70"/>
        <v/>
      </c>
      <c r="DP173" s="30" t="str">
        <f t="shared" si="70"/>
        <v/>
      </c>
      <c r="DQ173" s="9" t="str">
        <f t="shared" si="67"/>
        <v/>
      </c>
      <c r="DR173" s="9" t="str">
        <f t="shared" si="67"/>
        <v/>
      </c>
      <c r="DS173" s="9" t="str">
        <f t="shared" si="67"/>
        <v/>
      </c>
      <c r="DT173" s="9" t="str">
        <f t="shared" si="67"/>
        <v/>
      </c>
      <c r="DU173" s="45" t="str">
        <f t="shared" si="67"/>
        <v/>
      </c>
      <c r="DV173" s="9" t="str">
        <f t="shared" si="67"/>
        <v/>
      </c>
      <c r="DW173" s="9" t="str">
        <f t="shared" si="67"/>
        <v/>
      </c>
      <c r="DX173" s="9" t="str">
        <f t="shared" si="67"/>
        <v/>
      </c>
      <c r="DY173" s="9" t="str">
        <f t="shared" si="66"/>
        <v/>
      </c>
      <c r="DZ173" s="45" t="str">
        <f t="shared" si="66"/>
        <v/>
      </c>
      <c r="EA173" s="9" t="str">
        <f t="shared" si="66"/>
        <v/>
      </c>
      <c r="EB173" s="41" t="str">
        <f t="shared" si="66"/>
        <v/>
      </c>
      <c r="EC173" s="45" t="str">
        <f t="shared" si="64"/>
        <v/>
      </c>
      <c r="ED173" s="45" t="str">
        <f t="shared" si="64"/>
        <v/>
      </c>
      <c r="EE173" s="45" t="str">
        <f t="shared" si="64"/>
        <v/>
      </c>
      <c r="EF173" s="45" t="str">
        <f t="shared" si="64"/>
        <v/>
      </c>
      <c r="EG173" s="45" t="str">
        <f t="shared" si="64"/>
        <v/>
      </c>
      <c r="EH173" s="45" t="str">
        <f t="shared" si="64"/>
        <v/>
      </c>
      <c r="EI173" s="57" t="str">
        <f t="shared" si="64"/>
        <v/>
      </c>
      <c r="EJ173" s="9" t="str">
        <f t="shared" si="63"/>
        <v/>
      </c>
      <c r="EK173" s="45" t="str">
        <f t="shared" si="63"/>
        <v/>
      </c>
      <c r="EL173" s="45" t="str">
        <f t="shared" si="63"/>
        <v/>
      </c>
      <c r="EM173" s="45" t="str">
        <f t="shared" si="63"/>
        <v/>
      </c>
      <c r="EN173" s="45"/>
      <c r="EO173" s="45"/>
      <c r="EP173" s="45"/>
      <c r="EQ173" s="45"/>
      <c r="ER173" s="45"/>
      <c r="ES173" s="45"/>
      <c r="ET173" s="45"/>
      <c r="EU173" s="30"/>
      <c r="EV173" s="45"/>
      <c r="EW173" s="45"/>
      <c r="EX173" s="45" t="str">
        <f t="shared" si="68"/>
        <v/>
      </c>
      <c r="EY173" s="45" t="str">
        <f t="shared" si="68"/>
        <v/>
      </c>
      <c r="EZ173" s="45"/>
      <c r="FA173" s="45" t="str">
        <f t="shared" si="69"/>
        <v/>
      </c>
      <c r="FB173" s="45" t="str">
        <f t="shared" si="69"/>
        <v/>
      </c>
      <c r="FC173" s="45" t="str">
        <f t="shared" si="69"/>
        <v/>
      </c>
      <c r="FD173" s="45" t="str">
        <f t="shared" si="69"/>
        <v/>
      </c>
      <c r="FE173" s="45" t="str">
        <f t="shared" si="69"/>
        <v/>
      </c>
      <c r="FF173" s="45" t="str">
        <f t="shared" si="69"/>
        <v/>
      </c>
      <c r="FG173" s="45" t="str">
        <f t="shared" si="62"/>
        <v/>
      </c>
      <c r="FH173" s="60" t="str">
        <f t="shared" si="62"/>
        <v/>
      </c>
      <c r="FI173" s="45" t="str">
        <f t="shared" si="62"/>
        <v/>
      </c>
      <c r="FJ173" s="9" t="str">
        <f t="shared" si="44"/>
        <v/>
      </c>
      <c r="FK173" s="61" t="str">
        <f t="shared" si="44"/>
        <v/>
      </c>
      <c r="FL173" s="92" t="str">
        <f t="shared" si="44"/>
        <v/>
      </c>
    </row>
    <row r="174" spans="1:168">
      <c r="A174" s="9">
        <v>169</v>
      </c>
      <c r="B174" s="35" t="s">
        <v>309</v>
      </c>
      <c r="C174" s="129" t="s">
        <v>2097</v>
      </c>
      <c r="D174" s="63">
        <v>72.106999999999999</v>
      </c>
      <c r="E174" s="52">
        <v>475</v>
      </c>
      <c r="F174" s="52">
        <v>4.07226</v>
      </c>
      <c r="G174" s="32">
        <v>260</v>
      </c>
      <c r="H174" s="32">
        <v>232.77806622285425</v>
      </c>
      <c r="I174" s="50">
        <v>0.26868729606150388</v>
      </c>
      <c r="J174" s="42">
        <v>1.3</v>
      </c>
      <c r="K174" s="56"/>
      <c r="L174" s="56"/>
      <c r="M174" s="56"/>
      <c r="N174" s="165">
        <v>0.21034755674226902</v>
      </c>
      <c r="O174" s="43">
        <v>298.14999999999998</v>
      </c>
      <c r="P174" s="43"/>
      <c r="Q174" s="43"/>
      <c r="R174" s="43"/>
      <c r="S174" s="43"/>
      <c r="T174" s="42"/>
      <c r="U174" s="43"/>
      <c r="V174" s="42"/>
      <c r="W174" s="32">
        <v>26.503710000000002</v>
      </c>
      <c r="X174" s="42">
        <v>308.8</v>
      </c>
      <c r="Y174" s="42">
        <v>20.783870018216131</v>
      </c>
      <c r="Z174" s="42">
        <v>2449.2600000000002</v>
      </c>
      <c r="AA174" s="43">
        <v>-44.15</v>
      </c>
      <c r="AB174" s="42">
        <v>225</v>
      </c>
      <c r="AC174" s="42">
        <v>340</v>
      </c>
      <c r="AD174" s="50">
        <v>17.279748999999999</v>
      </c>
      <c r="AE174" s="50">
        <v>323.61323000000004</v>
      </c>
      <c r="AF174" s="121">
        <v>-147.13118</v>
      </c>
      <c r="AG174" s="121">
        <v>21.496058000000005</v>
      </c>
      <c r="AH174" s="51"/>
      <c r="AI174" s="102">
        <v>30</v>
      </c>
      <c r="AJ174" s="102">
        <v>1500</v>
      </c>
      <c r="AK174" s="56"/>
      <c r="AL174" s="56"/>
      <c r="AM174" s="56"/>
      <c r="AN174" s="56"/>
      <c r="AO174" s="56"/>
      <c r="AP174" s="51"/>
      <c r="AQ174" s="120">
        <v>157.9</v>
      </c>
      <c r="AR174" s="56"/>
      <c r="AS174" s="56"/>
      <c r="AT174" s="56"/>
      <c r="AU174" s="56"/>
      <c r="AV174" s="56"/>
      <c r="AW174" s="154"/>
      <c r="AX174" s="56"/>
      <c r="AY174" s="56"/>
      <c r="AZ174" s="56"/>
      <c r="BA174" s="51"/>
      <c r="BB174" s="56"/>
      <c r="BC174" s="56"/>
      <c r="BD174" s="56"/>
      <c r="BE174" s="56"/>
      <c r="BF174" s="56"/>
      <c r="BG174" s="56"/>
      <c r="BH174" s="56"/>
      <c r="BI174" s="56"/>
      <c r="BJ174" s="56"/>
      <c r="BK174" s="56"/>
      <c r="BL174" s="56">
        <v>-100</v>
      </c>
      <c r="BM174" s="122">
        <v>793</v>
      </c>
      <c r="BN174" s="119">
        <v>293</v>
      </c>
      <c r="BO174" s="9">
        <v>3</v>
      </c>
      <c r="BP174" s="58">
        <v>-140.2645</v>
      </c>
      <c r="BQ174" s="31">
        <v>1</v>
      </c>
      <c r="BS174" s="14" t="s">
        <v>309</v>
      </c>
      <c r="BT174" s="14" t="s">
        <v>1904</v>
      </c>
      <c r="BU174" s="14" t="s">
        <v>1048</v>
      </c>
      <c r="BV174" s="14" t="s">
        <v>564</v>
      </c>
      <c r="BW174" s="14" t="s">
        <v>564</v>
      </c>
      <c r="BX174" s="14" t="s">
        <v>564</v>
      </c>
      <c r="BY174" s="14" t="s">
        <v>564</v>
      </c>
      <c r="BZ174" s="14" t="s">
        <v>564</v>
      </c>
      <c r="CA174" s="158" t="s">
        <v>196</v>
      </c>
      <c r="CB174" s="14" t="s">
        <v>196</v>
      </c>
      <c r="CC174" s="14" t="s">
        <v>564</v>
      </c>
      <c r="CD174" s="14" t="s">
        <v>196</v>
      </c>
      <c r="CE174" s="14" t="s">
        <v>196</v>
      </c>
      <c r="CF174" s="14" t="s">
        <v>1862</v>
      </c>
      <c r="CG174" s="14" t="s">
        <v>565</v>
      </c>
      <c r="CH174" s="158" t="s">
        <v>196</v>
      </c>
      <c r="CI174" s="14" t="s">
        <v>196</v>
      </c>
      <c r="CJ174" s="14" t="s">
        <v>1866</v>
      </c>
      <c r="CK174" s="14" t="s">
        <v>196</v>
      </c>
      <c r="CL174" s="14" t="s">
        <v>196</v>
      </c>
      <c r="CM174" s="14" t="s">
        <v>564</v>
      </c>
      <c r="CN174" s="14" t="s">
        <v>196</v>
      </c>
      <c r="CO174" s="14" t="s">
        <v>196</v>
      </c>
      <c r="CQ174" s="1"/>
      <c r="CR174" s="1"/>
      <c r="CS174" s="1"/>
      <c r="CW174" s="9">
        <v>457</v>
      </c>
      <c r="CX174" s="35" t="s">
        <v>309</v>
      </c>
      <c r="CY174" s="63"/>
      <c r="CZ174" s="52" t="str">
        <f t="shared" si="61"/>
        <v/>
      </c>
      <c r="DA174" s="52" t="str">
        <f t="shared" si="61"/>
        <v/>
      </c>
      <c r="DB174" s="32" t="str">
        <f t="shared" si="61"/>
        <v/>
      </c>
      <c r="DC174" s="32" t="str">
        <f t="shared" si="61"/>
        <v/>
      </c>
      <c r="DD174" s="50" t="str">
        <f t="shared" si="61"/>
        <v/>
      </c>
      <c r="DE174" s="32" t="str">
        <f t="shared" si="70"/>
        <v/>
      </c>
      <c r="DF174" s="43" t="str">
        <f t="shared" si="70"/>
        <v/>
      </c>
      <c r="DG174" s="43" t="str">
        <f t="shared" si="70"/>
        <v/>
      </c>
      <c r="DH174" s="43" t="str">
        <f t="shared" si="70"/>
        <v/>
      </c>
      <c r="DI174" s="43" t="str">
        <f t="shared" si="70"/>
        <v/>
      </c>
      <c r="DJ174" s="43" t="str">
        <f t="shared" si="70"/>
        <v/>
      </c>
      <c r="DK174" s="43" t="str">
        <f t="shared" si="70"/>
        <v/>
      </c>
      <c r="DL174" s="43" t="str">
        <f t="shared" si="70"/>
        <v/>
      </c>
      <c r="DM174" s="43" t="str">
        <f t="shared" si="70"/>
        <v/>
      </c>
      <c r="DN174" s="32" t="str">
        <f t="shared" si="70"/>
        <v/>
      </c>
      <c r="DO174" s="43" t="str">
        <f t="shared" si="70"/>
        <v/>
      </c>
      <c r="DP174" s="86" t="str">
        <f t="shared" si="70"/>
        <v/>
      </c>
      <c r="DQ174" s="42" t="str">
        <f t="shared" si="67"/>
        <v/>
      </c>
      <c r="DR174" s="42" t="str">
        <f t="shared" si="67"/>
        <v/>
      </c>
      <c r="DS174" s="42" t="str">
        <f t="shared" si="67"/>
        <v/>
      </c>
      <c r="DT174" s="42" t="str">
        <f t="shared" si="67"/>
        <v/>
      </c>
      <c r="DU174" s="43" t="str">
        <f t="shared" si="67"/>
        <v/>
      </c>
      <c r="DV174" s="50" t="str">
        <f t="shared" si="67"/>
        <v/>
      </c>
      <c r="DW174" s="50" t="str">
        <f t="shared" si="67"/>
        <v/>
      </c>
      <c r="DX174" s="50" t="str">
        <f t="shared" si="67"/>
        <v/>
      </c>
      <c r="DY174" s="50" t="str">
        <f t="shared" si="66"/>
        <v/>
      </c>
      <c r="DZ174" s="56" t="str">
        <f t="shared" si="66"/>
        <v/>
      </c>
      <c r="EA174" s="102" t="str">
        <f t="shared" si="66"/>
        <v/>
      </c>
      <c r="EB174" s="71" t="str">
        <f t="shared" si="66"/>
        <v/>
      </c>
      <c r="EC174" s="56" t="str">
        <f t="shared" si="64"/>
        <v/>
      </c>
      <c r="ED174" s="56" t="str">
        <f t="shared" si="64"/>
        <v/>
      </c>
      <c r="EE174" s="56" t="str">
        <f t="shared" si="64"/>
        <v/>
      </c>
      <c r="EF174" s="56" t="str">
        <f t="shared" si="64"/>
        <v/>
      </c>
      <c r="EG174" s="56" t="str">
        <f t="shared" si="64"/>
        <v/>
      </c>
      <c r="EH174" s="56" t="str">
        <f t="shared" si="64"/>
        <v/>
      </c>
      <c r="EI174" s="56" t="str">
        <f t="shared" si="64"/>
        <v/>
      </c>
      <c r="EJ174" s="52" t="str">
        <f t="shared" si="63"/>
        <v/>
      </c>
      <c r="EK174" s="56" t="str">
        <f t="shared" si="63"/>
        <v/>
      </c>
      <c r="EL174" s="56" t="str">
        <f t="shared" si="63"/>
        <v/>
      </c>
      <c r="EM174" s="56" t="str">
        <f t="shared" si="63"/>
        <v/>
      </c>
      <c r="EN174" s="56"/>
      <c r="EO174" s="56"/>
      <c r="EP174" s="56"/>
      <c r="EQ174" s="56"/>
      <c r="ER174" s="56"/>
      <c r="ES174" s="56"/>
      <c r="ET174" s="56"/>
      <c r="EU174" s="86"/>
      <c r="EV174" s="56"/>
      <c r="EW174" s="56"/>
      <c r="EX174" s="56" t="str">
        <f t="shared" si="68"/>
        <v/>
      </c>
      <c r="EY174" s="56" t="str">
        <f t="shared" si="68"/>
        <v/>
      </c>
      <c r="EZ174" s="56"/>
      <c r="FA174" s="56" t="str">
        <f t="shared" si="69"/>
        <v/>
      </c>
      <c r="FB174" s="56" t="str">
        <f t="shared" si="69"/>
        <v/>
      </c>
      <c r="FC174" s="56" t="str">
        <f t="shared" si="69"/>
        <v/>
      </c>
      <c r="FD174" s="56" t="str">
        <f t="shared" si="69"/>
        <v/>
      </c>
      <c r="FE174" s="56" t="str">
        <f t="shared" si="69"/>
        <v/>
      </c>
      <c r="FF174" s="56" t="str">
        <f t="shared" si="69"/>
        <v/>
      </c>
      <c r="FG174" s="56" t="str">
        <f t="shared" si="62"/>
        <v/>
      </c>
      <c r="FH174" s="56" t="str">
        <f t="shared" si="62"/>
        <v/>
      </c>
      <c r="FI174" s="56" t="str">
        <f t="shared" si="62"/>
        <v/>
      </c>
      <c r="FJ174" s="31" t="str">
        <f t="shared" si="44"/>
        <v/>
      </c>
      <c r="FK174" s="90" t="str">
        <f t="shared" si="44"/>
        <v/>
      </c>
      <c r="FL174" s="91" t="str">
        <f t="shared" si="44"/>
        <v/>
      </c>
    </row>
    <row r="175" spans="1:168">
      <c r="A175" s="9">
        <v>170</v>
      </c>
      <c r="B175" s="8" t="s">
        <v>636</v>
      </c>
      <c r="C175" s="127" t="s">
        <v>2098</v>
      </c>
      <c r="D175" s="62">
        <v>88.106999999999999</v>
      </c>
      <c r="E175" s="53">
        <v>628</v>
      </c>
      <c r="F175" s="53">
        <v>5.27</v>
      </c>
      <c r="G175" s="66">
        <v>292</v>
      </c>
      <c r="H175" s="66">
        <v>309.1965790934637</v>
      </c>
      <c r="I175" s="49">
        <v>0.67</v>
      </c>
      <c r="J175" s="9">
        <v>1.5</v>
      </c>
      <c r="K175" s="45"/>
      <c r="L175" s="45">
        <v>2.5999999999999999E-2</v>
      </c>
      <c r="M175" s="45">
        <v>5.8999999999999997E-2</v>
      </c>
      <c r="N175" s="152">
        <v>1</v>
      </c>
      <c r="O175" s="45">
        <v>298.14999999999998</v>
      </c>
      <c r="P175" s="45">
        <v>1.3011300592343966</v>
      </c>
      <c r="Q175" s="45">
        <v>-24.035643041146187</v>
      </c>
      <c r="R175" s="45">
        <v>63.518203632155981</v>
      </c>
      <c r="S175" s="46">
        <v>0</v>
      </c>
      <c r="T175" s="37">
        <v>100</v>
      </c>
      <c r="U175" s="45"/>
      <c r="V175" s="9"/>
      <c r="W175" s="9">
        <v>42.04</v>
      </c>
      <c r="X175" s="9">
        <v>436.4</v>
      </c>
      <c r="Y175" s="9">
        <v>22.867999999999999</v>
      </c>
      <c r="Z175" s="9">
        <v>4130.93</v>
      </c>
      <c r="AA175" s="45">
        <v>-70.55</v>
      </c>
      <c r="AB175" s="9">
        <v>335</v>
      </c>
      <c r="AC175" s="9">
        <v>470</v>
      </c>
      <c r="AD175" s="9">
        <v>11.74</v>
      </c>
      <c r="AE175" s="9">
        <v>413.7</v>
      </c>
      <c r="AF175" s="45">
        <v>-243</v>
      </c>
      <c r="AG175" s="9">
        <v>55.31</v>
      </c>
      <c r="AH175" s="9">
        <v>0</v>
      </c>
      <c r="AI175" s="45">
        <v>30</v>
      </c>
      <c r="AJ175" s="48">
        <v>1500</v>
      </c>
      <c r="AK175" s="45"/>
      <c r="AL175" s="45"/>
      <c r="AM175" s="45"/>
      <c r="AN175" s="45"/>
      <c r="AO175" s="45"/>
      <c r="AP175" s="49"/>
      <c r="AQ175" s="45">
        <v>267.64999999999998</v>
      </c>
      <c r="AR175" s="45"/>
      <c r="AS175" s="45"/>
      <c r="AT175" s="45"/>
      <c r="AU175" s="45"/>
      <c r="AV175" s="45"/>
      <c r="AW175" s="152">
        <v>6.7000000000000004E-2</v>
      </c>
      <c r="AX175" s="45">
        <v>0</v>
      </c>
      <c r="AY175" s="45">
        <v>2</v>
      </c>
      <c r="AZ175" s="45"/>
      <c r="BA175" s="9"/>
      <c r="BB175" s="45"/>
      <c r="BC175" s="45"/>
      <c r="BD175" s="45"/>
      <c r="BE175" s="45"/>
      <c r="BF175" s="45"/>
      <c r="BG175" s="45">
        <v>0.17299999999999999</v>
      </c>
      <c r="BH175" s="45"/>
      <c r="BI175" s="45">
        <v>20</v>
      </c>
      <c r="BJ175" s="45"/>
      <c r="BK175" s="60"/>
      <c r="BL175" s="45">
        <v>0</v>
      </c>
      <c r="BM175" s="45">
        <v>958</v>
      </c>
      <c r="BN175" s="45">
        <v>293</v>
      </c>
      <c r="BO175" s="9">
        <v>3</v>
      </c>
      <c r="BP175" s="9">
        <v>-476.2</v>
      </c>
      <c r="BQ175" s="59">
        <v>1</v>
      </c>
      <c r="BS175" s="14" t="s">
        <v>177</v>
      </c>
      <c r="BT175" s="14" t="s">
        <v>202</v>
      </c>
      <c r="BU175" s="14" t="s">
        <v>1048</v>
      </c>
      <c r="BV175" s="14" t="s">
        <v>203</v>
      </c>
      <c r="BW175" s="14" t="s">
        <v>202</v>
      </c>
      <c r="BX175" s="14" t="s">
        <v>200</v>
      </c>
      <c r="BY175" s="14" t="s">
        <v>200</v>
      </c>
      <c r="BZ175" s="14" t="s">
        <v>204</v>
      </c>
      <c r="CA175" s="158" t="s">
        <v>1951</v>
      </c>
      <c r="CB175" s="14" t="s">
        <v>196</v>
      </c>
      <c r="CC175" s="14" t="s">
        <v>202</v>
      </c>
      <c r="CD175" s="14" t="s">
        <v>196</v>
      </c>
      <c r="CE175" s="14" t="s">
        <v>196</v>
      </c>
      <c r="CF175" s="14" t="s">
        <v>75</v>
      </c>
      <c r="CG175" s="14" t="s">
        <v>75</v>
      </c>
      <c r="CH175" s="158" t="s">
        <v>1954</v>
      </c>
      <c r="CI175" s="14" t="s">
        <v>196</v>
      </c>
      <c r="CJ175" s="14" t="s">
        <v>1866</v>
      </c>
      <c r="CK175" s="14" t="s">
        <v>196</v>
      </c>
      <c r="CL175" s="14" t="s">
        <v>75</v>
      </c>
      <c r="CM175" s="14" t="s">
        <v>75</v>
      </c>
      <c r="CN175" s="14" t="s">
        <v>75</v>
      </c>
      <c r="CO175" s="14" t="s">
        <v>75</v>
      </c>
      <c r="CQ175" s="1"/>
      <c r="CR175" s="1"/>
      <c r="CS175" s="1"/>
      <c r="CW175" s="9">
        <v>504</v>
      </c>
      <c r="CX175" s="8" t="s">
        <v>636</v>
      </c>
      <c r="CY175" s="62" t="s">
        <v>2098</v>
      </c>
      <c r="CZ175" s="53" t="str">
        <f t="shared" si="61"/>
        <v/>
      </c>
      <c r="DA175" s="53" t="str">
        <f t="shared" si="61"/>
        <v/>
      </c>
      <c r="DB175" s="66" t="str">
        <f t="shared" si="61"/>
        <v/>
      </c>
      <c r="DC175" s="66" t="str">
        <f t="shared" si="61"/>
        <v/>
      </c>
      <c r="DD175" s="49" t="str">
        <f t="shared" si="61"/>
        <v/>
      </c>
      <c r="DE175" s="9" t="str">
        <f t="shared" si="70"/>
        <v/>
      </c>
      <c r="DF175" s="45" t="str">
        <f t="shared" si="70"/>
        <v/>
      </c>
      <c r="DG175" s="45" t="str">
        <f t="shared" si="70"/>
        <v/>
      </c>
      <c r="DH175" s="45" t="str">
        <f t="shared" si="70"/>
        <v/>
      </c>
      <c r="DI175" s="46" t="str">
        <f t="shared" si="70"/>
        <v/>
      </c>
      <c r="DJ175" s="46" t="str">
        <f t="shared" si="70"/>
        <v/>
      </c>
      <c r="DK175" s="45" t="str">
        <f t="shared" si="70"/>
        <v/>
      </c>
      <c r="DL175" s="45" t="str">
        <f t="shared" si="70"/>
        <v/>
      </c>
      <c r="DM175" s="45" t="str">
        <f t="shared" si="70"/>
        <v/>
      </c>
      <c r="DN175" s="9" t="str">
        <f t="shared" si="70"/>
        <v/>
      </c>
      <c r="DO175" s="45" t="str">
        <f t="shared" si="70"/>
        <v/>
      </c>
      <c r="DP175" s="30" t="str">
        <f t="shared" si="70"/>
        <v/>
      </c>
      <c r="DQ175" s="9" t="str">
        <f t="shared" si="67"/>
        <v/>
      </c>
      <c r="DR175" s="9" t="str">
        <f t="shared" si="67"/>
        <v/>
      </c>
      <c r="DS175" s="9" t="str">
        <f t="shared" si="67"/>
        <v/>
      </c>
      <c r="DT175" s="9" t="str">
        <f t="shared" si="67"/>
        <v/>
      </c>
      <c r="DU175" s="45" t="str">
        <f t="shared" si="67"/>
        <v/>
      </c>
      <c r="DV175" s="9" t="str">
        <f t="shared" si="67"/>
        <v/>
      </c>
      <c r="DW175" s="9" t="str">
        <f t="shared" si="67"/>
        <v/>
      </c>
      <c r="DX175" s="9" t="str">
        <f t="shared" si="67"/>
        <v/>
      </c>
      <c r="DY175" s="9" t="str">
        <f t="shared" si="66"/>
        <v/>
      </c>
      <c r="DZ175" s="45" t="str">
        <f t="shared" si="66"/>
        <v/>
      </c>
      <c r="EA175" s="9" t="str">
        <f t="shared" si="66"/>
        <v/>
      </c>
      <c r="EB175" s="41" t="str">
        <f t="shared" si="66"/>
        <v/>
      </c>
      <c r="EC175" s="45" t="str">
        <f t="shared" si="64"/>
        <v/>
      </c>
      <c r="ED175" s="45" t="str">
        <f t="shared" si="64"/>
        <v/>
      </c>
      <c r="EE175" s="45" t="str">
        <f t="shared" si="64"/>
        <v/>
      </c>
      <c r="EF175" s="45" t="str">
        <f t="shared" si="64"/>
        <v/>
      </c>
      <c r="EG175" s="45" t="str">
        <f t="shared" si="64"/>
        <v/>
      </c>
      <c r="EH175" s="45" t="str">
        <f t="shared" si="64"/>
        <v/>
      </c>
      <c r="EI175" s="57" t="str">
        <f t="shared" si="64"/>
        <v/>
      </c>
      <c r="EJ175" s="9" t="str">
        <f t="shared" si="63"/>
        <v/>
      </c>
      <c r="EK175" s="45" t="str">
        <f t="shared" si="63"/>
        <v/>
      </c>
      <c r="EL175" s="45" t="str">
        <f t="shared" si="63"/>
        <v/>
      </c>
      <c r="EM175" s="45" t="str">
        <f t="shared" si="63"/>
        <v/>
      </c>
      <c r="EN175" s="45"/>
      <c r="EO175" s="45"/>
      <c r="EP175" s="45"/>
      <c r="EQ175" s="45"/>
      <c r="ER175" s="45"/>
      <c r="ES175" s="45">
        <v>6.7000000000000004E-2</v>
      </c>
      <c r="ET175" s="45">
        <v>0</v>
      </c>
      <c r="EU175" s="30">
        <v>2</v>
      </c>
      <c r="EV175" s="45"/>
      <c r="EW175" s="45"/>
      <c r="EX175" s="45" t="str">
        <f t="shared" si="68"/>
        <v/>
      </c>
      <c r="EY175" s="45" t="str">
        <f t="shared" si="68"/>
        <v/>
      </c>
      <c r="EZ175" s="45"/>
      <c r="FA175" s="45" t="str">
        <f t="shared" si="69"/>
        <v/>
      </c>
      <c r="FB175" s="45" t="str">
        <f t="shared" si="69"/>
        <v/>
      </c>
      <c r="FC175" s="45" t="str">
        <f t="shared" si="69"/>
        <v/>
      </c>
      <c r="FD175" s="45" t="str">
        <f t="shared" si="69"/>
        <v/>
      </c>
      <c r="FE175" s="45" t="str">
        <f t="shared" si="69"/>
        <v/>
      </c>
      <c r="FF175" s="45" t="str">
        <f t="shared" si="69"/>
        <v/>
      </c>
      <c r="FG175" s="45" t="str">
        <f t="shared" si="62"/>
        <v/>
      </c>
      <c r="FH175" s="60" t="str">
        <f t="shared" si="62"/>
        <v/>
      </c>
      <c r="FI175" s="45" t="str">
        <f t="shared" si="62"/>
        <v/>
      </c>
      <c r="FJ175" s="9" t="str">
        <f t="shared" si="44"/>
        <v/>
      </c>
      <c r="FK175" s="61" t="str">
        <f t="shared" si="44"/>
        <v/>
      </c>
      <c r="FL175" s="92" t="str">
        <f t="shared" si="44"/>
        <v/>
      </c>
    </row>
    <row r="176" spans="1:168">
      <c r="A176" s="9">
        <v>171</v>
      </c>
      <c r="B176" s="35" t="s">
        <v>310</v>
      </c>
      <c r="C176" s="129"/>
      <c r="D176" s="63">
        <v>88.106999999999999</v>
      </c>
      <c r="E176" s="52">
        <v>587</v>
      </c>
      <c r="F176" s="52">
        <v>5.2068199999999996</v>
      </c>
      <c r="G176" s="32">
        <v>238</v>
      </c>
      <c r="H176" s="32">
        <v>252.78893783923959</v>
      </c>
      <c r="I176" s="50">
        <v>0.28799999999999998</v>
      </c>
      <c r="J176" s="42">
        <v>0.4</v>
      </c>
      <c r="K176" s="56"/>
      <c r="L176" s="56"/>
      <c r="M176" s="56"/>
      <c r="N176" s="165">
        <v>1</v>
      </c>
      <c r="O176" s="43">
        <v>298.14999999999998</v>
      </c>
      <c r="P176" s="43"/>
      <c r="Q176" s="43"/>
      <c r="R176" s="43"/>
      <c r="S176" s="43"/>
      <c r="T176" s="42"/>
      <c r="U176" s="43"/>
      <c r="V176" s="42"/>
      <c r="W176" s="32">
        <v>36.38503</v>
      </c>
      <c r="X176" s="42">
        <v>374.5</v>
      </c>
      <c r="Y176" s="42">
        <v>21.025470018216133</v>
      </c>
      <c r="Z176" s="42">
        <v>2966.88</v>
      </c>
      <c r="AA176" s="43">
        <v>-62.15</v>
      </c>
      <c r="AB176" s="42">
        <v>275</v>
      </c>
      <c r="AC176" s="42">
        <v>410</v>
      </c>
      <c r="AD176" s="50">
        <v>-53.576852000000002</v>
      </c>
      <c r="AE176" s="50">
        <v>598.74099999999999</v>
      </c>
      <c r="AF176" s="121">
        <v>-408.52559000000002</v>
      </c>
      <c r="AG176" s="50">
        <v>106.22418999999999</v>
      </c>
      <c r="AH176" s="51"/>
      <c r="AI176" s="102">
        <v>140</v>
      </c>
      <c r="AJ176" s="102">
        <v>1200</v>
      </c>
      <c r="AK176" s="56"/>
      <c r="AL176" s="56"/>
      <c r="AM176" s="56"/>
      <c r="AN176" s="56"/>
      <c r="AO176" s="56"/>
      <c r="AP176" s="51"/>
      <c r="AQ176" s="120">
        <v>285</v>
      </c>
      <c r="AR176" s="56"/>
      <c r="AS176" s="56"/>
      <c r="AT176" s="56"/>
      <c r="AU176" s="56"/>
      <c r="AV176" s="56"/>
      <c r="AW176" s="154"/>
      <c r="AX176" s="56"/>
      <c r="AY176" s="56"/>
      <c r="AZ176" s="56"/>
      <c r="BA176" s="51"/>
      <c r="BB176" s="56"/>
      <c r="BC176" s="56"/>
      <c r="BD176" s="56"/>
      <c r="BE176" s="56"/>
      <c r="BF176" s="56"/>
      <c r="BG176" s="56"/>
      <c r="BH176" s="56"/>
      <c r="BI176" s="56"/>
      <c r="BJ176" s="56"/>
      <c r="BK176" s="56"/>
      <c r="BL176" s="56">
        <v>-100</v>
      </c>
      <c r="BM176" s="122">
        <v>1033</v>
      </c>
      <c r="BN176" s="119">
        <v>293</v>
      </c>
      <c r="BO176" s="9">
        <v>3</v>
      </c>
      <c r="BP176" s="58">
        <v>-315.28109999999998</v>
      </c>
      <c r="BQ176" s="31">
        <v>1</v>
      </c>
      <c r="BS176" s="14" t="s">
        <v>310</v>
      </c>
      <c r="BT176" s="14" t="s">
        <v>564</v>
      </c>
      <c r="BU176" s="14" t="s">
        <v>1048</v>
      </c>
      <c r="BV176" s="14" t="s">
        <v>564</v>
      </c>
      <c r="BW176" s="14" t="s">
        <v>564</v>
      </c>
      <c r="BX176" s="14" t="s">
        <v>564</v>
      </c>
      <c r="BY176" s="14" t="s">
        <v>564</v>
      </c>
      <c r="BZ176" s="14" t="s">
        <v>564</v>
      </c>
      <c r="CA176" s="158" t="s">
        <v>196</v>
      </c>
      <c r="CB176" s="14" t="s">
        <v>196</v>
      </c>
      <c r="CC176" s="14" t="s">
        <v>564</v>
      </c>
      <c r="CD176" s="14" t="s">
        <v>196</v>
      </c>
      <c r="CE176" s="14" t="s">
        <v>196</v>
      </c>
      <c r="CF176" s="14" t="s">
        <v>1862</v>
      </c>
      <c r="CG176" s="14" t="s">
        <v>565</v>
      </c>
      <c r="CH176" s="158" t="s">
        <v>196</v>
      </c>
      <c r="CI176" s="14" t="s">
        <v>196</v>
      </c>
      <c r="CJ176" s="14" t="s">
        <v>1866</v>
      </c>
      <c r="CK176" s="14" t="s">
        <v>196</v>
      </c>
      <c r="CL176" s="14" t="s">
        <v>196</v>
      </c>
      <c r="CM176" s="14" t="s">
        <v>564</v>
      </c>
      <c r="CN176" s="14" t="s">
        <v>196</v>
      </c>
      <c r="CO176" s="14" t="s">
        <v>196</v>
      </c>
      <c r="CQ176" s="1"/>
      <c r="CR176" s="1"/>
      <c r="CS176" s="1"/>
      <c r="CW176" s="9">
        <v>458</v>
      </c>
      <c r="CX176" s="35" t="s">
        <v>310</v>
      </c>
      <c r="CY176" s="63"/>
      <c r="CZ176" s="52" t="str">
        <f t="shared" si="61"/>
        <v/>
      </c>
      <c r="DA176" s="52" t="str">
        <f t="shared" si="61"/>
        <v/>
      </c>
      <c r="DB176" s="32" t="str">
        <f t="shared" si="61"/>
        <v/>
      </c>
      <c r="DC176" s="32" t="str">
        <f t="shared" si="61"/>
        <v/>
      </c>
      <c r="DD176" s="50" t="str">
        <f t="shared" si="61"/>
        <v/>
      </c>
      <c r="DE176" s="32" t="str">
        <f t="shared" si="70"/>
        <v/>
      </c>
      <c r="DF176" s="43" t="str">
        <f t="shared" si="70"/>
        <v/>
      </c>
      <c r="DG176" s="43" t="str">
        <f t="shared" si="70"/>
        <v/>
      </c>
      <c r="DH176" s="43" t="str">
        <f t="shared" si="70"/>
        <v/>
      </c>
      <c r="DI176" s="43" t="str">
        <f t="shared" si="70"/>
        <v/>
      </c>
      <c r="DJ176" s="43" t="str">
        <f t="shared" si="70"/>
        <v/>
      </c>
      <c r="DK176" s="43" t="str">
        <f t="shared" si="70"/>
        <v/>
      </c>
      <c r="DL176" s="43" t="str">
        <f t="shared" si="70"/>
        <v/>
      </c>
      <c r="DM176" s="43" t="str">
        <f t="shared" si="70"/>
        <v/>
      </c>
      <c r="DN176" s="32" t="str">
        <f t="shared" si="70"/>
        <v/>
      </c>
      <c r="DO176" s="43" t="str">
        <f t="shared" si="70"/>
        <v/>
      </c>
      <c r="DP176" s="86" t="str">
        <f t="shared" si="70"/>
        <v/>
      </c>
      <c r="DQ176" s="42" t="str">
        <f t="shared" si="67"/>
        <v/>
      </c>
      <c r="DR176" s="42" t="str">
        <f t="shared" si="67"/>
        <v/>
      </c>
      <c r="DS176" s="42" t="str">
        <f t="shared" si="67"/>
        <v/>
      </c>
      <c r="DT176" s="42" t="str">
        <f t="shared" si="67"/>
        <v/>
      </c>
      <c r="DU176" s="43" t="str">
        <f t="shared" si="67"/>
        <v/>
      </c>
      <c r="DV176" s="50" t="str">
        <f t="shared" si="67"/>
        <v/>
      </c>
      <c r="DW176" s="50" t="str">
        <f t="shared" si="67"/>
        <v/>
      </c>
      <c r="DX176" s="50" t="str">
        <f t="shared" si="67"/>
        <v/>
      </c>
      <c r="DY176" s="50" t="str">
        <f t="shared" si="66"/>
        <v/>
      </c>
      <c r="DZ176" s="56" t="str">
        <f t="shared" si="66"/>
        <v/>
      </c>
      <c r="EA176" s="71" t="str">
        <f t="shared" si="66"/>
        <v/>
      </c>
      <c r="EB176" s="71" t="str">
        <f t="shared" si="66"/>
        <v/>
      </c>
      <c r="EC176" s="56" t="str">
        <f t="shared" si="64"/>
        <v/>
      </c>
      <c r="ED176" s="56" t="str">
        <f t="shared" si="64"/>
        <v/>
      </c>
      <c r="EE176" s="56" t="str">
        <f t="shared" si="64"/>
        <v/>
      </c>
      <c r="EF176" s="56" t="str">
        <f t="shared" si="64"/>
        <v/>
      </c>
      <c r="EG176" s="56" t="str">
        <f t="shared" si="64"/>
        <v/>
      </c>
      <c r="EH176" s="56" t="str">
        <f t="shared" si="64"/>
        <v/>
      </c>
      <c r="EI176" s="56" t="str">
        <f t="shared" si="64"/>
        <v/>
      </c>
      <c r="EJ176" s="52" t="str">
        <f t="shared" si="63"/>
        <v/>
      </c>
      <c r="EK176" s="56" t="str">
        <f t="shared" si="63"/>
        <v/>
      </c>
      <c r="EL176" s="56" t="str">
        <f t="shared" si="63"/>
        <v/>
      </c>
      <c r="EM176" s="56" t="str">
        <f t="shared" si="63"/>
        <v/>
      </c>
      <c r="EN176" s="56"/>
      <c r="EO176" s="56"/>
      <c r="EP176" s="56"/>
      <c r="EQ176" s="56"/>
      <c r="ER176" s="56"/>
      <c r="ES176" s="56"/>
      <c r="ET176" s="56"/>
      <c r="EU176" s="86"/>
      <c r="EV176" s="56"/>
      <c r="EW176" s="56"/>
      <c r="EX176" s="56" t="str">
        <f t="shared" si="68"/>
        <v/>
      </c>
      <c r="EY176" s="56" t="str">
        <f t="shared" si="68"/>
        <v/>
      </c>
      <c r="EZ176" s="56"/>
      <c r="FA176" s="56" t="str">
        <f t="shared" si="69"/>
        <v/>
      </c>
      <c r="FB176" s="56" t="str">
        <f t="shared" si="69"/>
        <v/>
      </c>
      <c r="FC176" s="56" t="str">
        <f t="shared" si="69"/>
        <v/>
      </c>
      <c r="FD176" s="56" t="str">
        <f t="shared" si="69"/>
        <v/>
      </c>
      <c r="FE176" s="56" t="str">
        <f t="shared" si="69"/>
        <v/>
      </c>
      <c r="FF176" s="56" t="str">
        <f t="shared" si="69"/>
        <v/>
      </c>
      <c r="FG176" s="56" t="str">
        <f t="shared" si="62"/>
        <v/>
      </c>
      <c r="FH176" s="56" t="str">
        <f t="shared" si="62"/>
        <v/>
      </c>
      <c r="FI176" s="56" t="str">
        <f t="shared" si="62"/>
        <v/>
      </c>
      <c r="FJ176" s="31" t="str">
        <f t="shared" si="44"/>
        <v/>
      </c>
      <c r="FK176" s="90" t="str">
        <f t="shared" si="44"/>
        <v/>
      </c>
      <c r="FL176" s="91" t="str">
        <f t="shared" si="44"/>
        <v/>
      </c>
    </row>
    <row r="177" spans="1:168">
      <c r="A177" s="9">
        <v>172</v>
      </c>
      <c r="B177" s="35" t="s">
        <v>623</v>
      </c>
      <c r="C177" s="129"/>
      <c r="D177" s="63">
        <v>154.21199999999999</v>
      </c>
      <c r="E177" s="52">
        <v>789</v>
      </c>
      <c r="F177" s="52">
        <v>3.8494000000000002</v>
      </c>
      <c r="G177" s="32">
        <v>497</v>
      </c>
      <c r="H177" s="32">
        <v>489.1372273248337</v>
      </c>
      <c r="I177" s="50">
        <v>0.36399999999999999</v>
      </c>
      <c r="J177" s="42"/>
      <c r="K177" s="56"/>
      <c r="L177" s="56"/>
      <c r="M177" s="56"/>
      <c r="N177" s="165">
        <v>2.9989177299596155</v>
      </c>
      <c r="O177" s="43">
        <v>298.14999999999998</v>
      </c>
      <c r="P177" s="43">
        <v>-4.1210512621307052</v>
      </c>
      <c r="Q177" s="43">
        <v>14.4459258409823</v>
      </c>
      <c r="R177" s="43"/>
      <c r="S177" s="43">
        <v>60</v>
      </c>
      <c r="T177" s="42">
        <v>80</v>
      </c>
      <c r="U177" s="43"/>
      <c r="V177" s="42"/>
      <c r="W177" s="32">
        <v>45.638300000000001</v>
      </c>
      <c r="X177" s="42">
        <v>528.4</v>
      </c>
      <c r="Y177" s="42">
        <v>21.575970018216132</v>
      </c>
      <c r="Z177" s="42">
        <v>4602.2299999999996</v>
      </c>
      <c r="AA177" s="43">
        <v>-70.42</v>
      </c>
      <c r="AB177" s="42">
        <v>343</v>
      </c>
      <c r="AC177" s="42">
        <v>545</v>
      </c>
      <c r="AD177" s="50">
        <v>-97.071408000000005</v>
      </c>
      <c r="AE177" s="50">
        <v>1105.7867000000001</v>
      </c>
      <c r="AF177" s="121">
        <v>-885.55049999999994</v>
      </c>
      <c r="AG177" s="50">
        <v>279.02167999999995</v>
      </c>
      <c r="AH177" s="51"/>
      <c r="AI177" s="102">
        <v>120</v>
      </c>
      <c r="AJ177" s="102">
        <v>1500</v>
      </c>
      <c r="AK177" s="56"/>
      <c r="AL177" s="56"/>
      <c r="AM177" s="56"/>
      <c r="AN177" s="56"/>
      <c r="AO177" s="56"/>
      <c r="AP177" s="51"/>
      <c r="AQ177" s="120">
        <v>342.4</v>
      </c>
      <c r="AR177" s="56"/>
      <c r="AS177" s="56"/>
      <c r="AT177" s="56"/>
      <c r="AU177" s="56"/>
      <c r="AV177" s="56"/>
      <c r="AW177" s="154"/>
      <c r="AX177" s="56"/>
      <c r="AY177" s="56"/>
      <c r="AZ177" s="56"/>
      <c r="BA177" s="51"/>
      <c r="BB177" s="56"/>
      <c r="BC177" s="56"/>
      <c r="BD177" s="56"/>
      <c r="BE177" s="56"/>
      <c r="BF177" s="56"/>
      <c r="BG177" s="56"/>
      <c r="BH177" s="56"/>
      <c r="BI177" s="56"/>
      <c r="BJ177" s="56"/>
      <c r="BK177" s="56"/>
      <c r="BL177" s="56">
        <v>-100</v>
      </c>
      <c r="BM177" s="122">
        <v>990</v>
      </c>
      <c r="BN177" s="119">
        <v>347</v>
      </c>
      <c r="BO177" s="9">
        <v>3</v>
      </c>
      <c r="BP177" s="58">
        <v>182.21824000000004</v>
      </c>
      <c r="BQ177" s="31">
        <v>1</v>
      </c>
      <c r="BS177" s="14" t="s">
        <v>623</v>
      </c>
      <c r="BT177" s="14" t="s">
        <v>564</v>
      </c>
      <c r="BU177" s="14" t="s">
        <v>1048</v>
      </c>
      <c r="BV177" s="14" t="s">
        <v>564</v>
      </c>
      <c r="BW177" s="14" t="s">
        <v>564</v>
      </c>
      <c r="BX177" s="14" t="s">
        <v>564</v>
      </c>
      <c r="BY177" s="14" t="s">
        <v>564</v>
      </c>
      <c r="BZ177" s="14" t="s">
        <v>564</v>
      </c>
      <c r="CA177" s="158" t="s">
        <v>1951</v>
      </c>
      <c r="CB177" s="14" t="s">
        <v>196</v>
      </c>
      <c r="CC177" s="14" t="s">
        <v>564</v>
      </c>
      <c r="CD177" s="14" t="s">
        <v>196</v>
      </c>
      <c r="CE177" s="14" t="s">
        <v>196</v>
      </c>
      <c r="CF177" s="14" t="s">
        <v>1862</v>
      </c>
      <c r="CG177" s="14" t="s">
        <v>565</v>
      </c>
      <c r="CH177" s="158" t="s">
        <v>196</v>
      </c>
      <c r="CI177" s="14" t="s">
        <v>196</v>
      </c>
      <c r="CJ177" s="14" t="s">
        <v>1870</v>
      </c>
      <c r="CK177" s="14" t="s">
        <v>196</v>
      </c>
      <c r="CL177" s="14" t="s">
        <v>196</v>
      </c>
      <c r="CM177" s="14" t="s">
        <v>564</v>
      </c>
      <c r="CN177" s="14" t="s">
        <v>196</v>
      </c>
      <c r="CO177" s="14" t="s">
        <v>196</v>
      </c>
      <c r="CQ177" s="1"/>
      <c r="CR177" s="1"/>
      <c r="CS177" s="1"/>
      <c r="CW177" s="77">
        <v>172</v>
      </c>
      <c r="CX177" s="35" t="s">
        <v>623</v>
      </c>
      <c r="CY177" s="63"/>
      <c r="CZ177" s="52" t="str">
        <f t="shared" si="61"/>
        <v/>
      </c>
      <c r="DA177" s="52" t="str">
        <f t="shared" si="61"/>
        <v/>
      </c>
      <c r="DB177" s="32" t="str">
        <f t="shared" si="61"/>
        <v/>
      </c>
      <c r="DC177" s="32" t="str">
        <f t="shared" si="61"/>
        <v/>
      </c>
      <c r="DD177" s="50" t="str">
        <f t="shared" si="61"/>
        <v/>
      </c>
      <c r="DE177" s="32" t="str">
        <f t="shared" si="70"/>
        <v/>
      </c>
      <c r="DF177" s="43" t="str">
        <f t="shared" si="70"/>
        <v/>
      </c>
      <c r="DG177" s="43" t="str">
        <f t="shared" si="70"/>
        <v/>
      </c>
      <c r="DH177" s="43" t="str">
        <f t="shared" si="70"/>
        <v/>
      </c>
      <c r="DI177" s="43" t="str">
        <f t="shared" si="70"/>
        <v/>
      </c>
      <c r="DJ177" s="43" t="str">
        <f t="shared" si="70"/>
        <v/>
      </c>
      <c r="DK177" s="43" t="str">
        <f t="shared" si="70"/>
        <v/>
      </c>
      <c r="DL177" s="43" t="str">
        <f t="shared" si="70"/>
        <v/>
      </c>
      <c r="DM177" s="43" t="str">
        <f t="shared" si="70"/>
        <v/>
      </c>
      <c r="DN177" s="32" t="str">
        <f t="shared" si="70"/>
        <v/>
      </c>
      <c r="DO177" s="43" t="str">
        <f t="shared" si="70"/>
        <v/>
      </c>
      <c r="DP177" s="86" t="str">
        <f t="shared" si="70"/>
        <v/>
      </c>
      <c r="DQ177" s="42" t="str">
        <f t="shared" si="67"/>
        <v/>
      </c>
      <c r="DR177" s="42" t="str">
        <f t="shared" si="67"/>
        <v/>
      </c>
      <c r="DS177" s="42" t="str">
        <f t="shared" si="67"/>
        <v/>
      </c>
      <c r="DT177" s="42" t="str">
        <f t="shared" si="67"/>
        <v/>
      </c>
      <c r="DU177" s="43" t="str">
        <f t="shared" si="67"/>
        <v/>
      </c>
      <c r="DV177" s="50" t="str">
        <f t="shared" si="67"/>
        <v/>
      </c>
      <c r="DW177" s="50" t="str">
        <f t="shared" si="67"/>
        <v/>
      </c>
      <c r="DX177" s="50" t="str">
        <f t="shared" si="67"/>
        <v/>
      </c>
      <c r="DY177" s="50" t="str">
        <f t="shared" si="66"/>
        <v/>
      </c>
      <c r="DZ177" s="56" t="str">
        <f t="shared" si="66"/>
        <v/>
      </c>
      <c r="EA177" s="71" t="str">
        <f t="shared" si="66"/>
        <v/>
      </c>
      <c r="EB177" s="71" t="str">
        <f t="shared" si="66"/>
        <v/>
      </c>
      <c r="EC177" s="56" t="str">
        <f t="shared" si="64"/>
        <v/>
      </c>
      <c r="ED177" s="56" t="str">
        <f t="shared" si="64"/>
        <v/>
      </c>
      <c r="EE177" s="56" t="str">
        <f t="shared" si="64"/>
        <v/>
      </c>
      <c r="EF177" s="56" t="str">
        <f t="shared" si="64"/>
        <v/>
      </c>
      <c r="EG177" s="56" t="str">
        <f t="shared" si="64"/>
        <v/>
      </c>
      <c r="EH177" s="56" t="str">
        <f t="shared" si="64"/>
        <v/>
      </c>
      <c r="EI177" s="56" t="str">
        <f t="shared" si="64"/>
        <v/>
      </c>
      <c r="EJ177" s="52" t="str">
        <f t="shared" si="63"/>
        <v/>
      </c>
      <c r="EK177" s="56" t="str">
        <f t="shared" si="63"/>
        <v/>
      </c>
      <c r="EL177" s="56" t="str">
        <f t="shared" si="63"/>
        <v/>
      </c>
      <c r="EM177" s="56" t="str">
        <f t="shared" si="63"/>
        <v/>
      </c>
      <c r="EN177" s="56"/>
      <c r="EO177" s="56"/>
      <c r="EP177" s="56"/>
      <c r="EQ177" s="56"/>
      <c r="ER177" s="56"/>
      <c r="ES177" s="56"/>
      <c r="ET177" s="56"/>
      <c r="EU177" s="86"/>
      <c r="EV177" s="56"/>
      <c r="EW177" s="56"/>
      <c r="EX177" s="56" t="str">
        <f t="shared" si="68"/>
        <v/>
      </c>
      <c r="EY177" s="56" t="str">
        <f t="shared" si="68"/>
        <v/>
      </c>
      <c r="EZ177" s="56"/>
      <c r="FA177" s="56" t="str">
        <f t="shared" si="69"/>
        <v/>
      </c>
      <c r="FB177" s="56" t="str">
        <f t="shared" si="69"/>
        <v/>
      </c>
      <c r="FC177" s="56" t="str">
        <f t="shared" si="69"/>
        <v/>
      </c>
      <c r="FD177" s="56" t="str">
        <f t="shared" si="69"/>
        <v/>
      </c>
      <c r="FE177" s="56" t="str">
        <f t="shared" si="69"/>
        <v/>
      </c>
      <c r="FF177" s="56" t="str">
        <f t="shared" si="69"/>
        <v/>
      </c>
      <c r="FG177" s="56" t="str">
        <f t="shared" si="62"/>
        <v/>
      </c>
      <c r="FH177" s="56" t="str">
        <f t="shared" si="62"/>
        <v/>
      </c>
      <c r="FI177" s="56" t="str">
        <f t="shared" si="62"/>
        <v/>
      </c>
      <c r="FJ177" s="31" t="str">
        <f t="shared" si="62"/>
        <v/>
      </c>
      <c r="FK177" s="90" t="str">
        <f t="shared" si="62"/>
        <v/>
      </c>
      <c r="FL177" s="91" t="str">
        <f t="shared" si="62"/>
        <v/>
      </c>
    </row>
    <row r="178" spans="1:168">
      <c r="A178" s="9">
        <v>173</v>
      </c>
      <c r="B178" s="35" t="s">
        <v>311</v>
      </c>
      <c r="C178" s="129"/>
      <c r="D178" s="63">
        <v>88.106999999999999</v>
      </c>
      <c r="E178" s="52">
        <v>609</v>
      </c>
      <c r="F178" s="52">
        <v>4.0519999999999996</v>
      </c>
      <c r="G178" s="32">
        <v>292</v>
      </c>
      <c r="H178" s="32">
        <v>297.76215201053651</v>
      </c>
      <c r="I178" s="50">
        <v>0.61</v>
      </c>
      <c r="J178" s="42">
        <v>1.3</v>
      </c>
      <c r="K178" s="56"/>
      <c r="L178" s="56"/>
      <c r="M178" s="56"/>
      <c r="N178" s="165">
        <v>1.2134721842959761</v>
      </c>
      <c r="O178" s="43">
        <v>298.14999999999998</v>
      </c>
      <c r="P178" s="43">
        <v>-4.0100389830208325</v>
      </c>
      <c r="Q178" s="43">
        <v>11.299443160172078</v>
      </c>
      <c r="R178" s="43">
        <v>3.918540238968371</v>
      </c>
      <c r="S178" s="43">
        <v>10</v>
      </c>
      <c r="T178" s="42">
        <v>40</v>
      </c>
      <c r="U178" s="43"/>
      <c r="V178" s="42"/>
      <c r="W178" s="32">
        <v>41.158209999999997</v>
      </c>
      <c r="X178" s="42">
        <v>427.9</v>
      </c>
      <c r="Y178" s="42">
        <v>21.671970018216133</v>
      </c>
      <c r="Z178" s="42">
        <v>3385.49</v>
      </c>
      <c r="AA178" s="43">
        <v>-94.15</v>
      </c>
      <c r="AB178" s="42">
        <v>330</v>
      </c>
      <c r="AC178" s="42">
        <v>465</v>
      </c>
      <c r="AD178" s="50">
        <v>9.8143279999999997</v>
      </c>
      <c r="AE178" s="50">
        <v>466.85050000000007</v>
      </c>
      <c r="AF178" s="121">
        <v>-371.97308000000004</v>
      </c>
      <c r="AG178" s="50">
        <v>135.03075000000001</v>
      </c>
      <c r="AH178" s="51"/>
      <c r="AI178" s="102">
        <v>30</v>
      </c>
      <c r="AJ178" s="102">
        <v>1200</v>
      </c>
      <c r="AK178" s="56"/>
      <c r="AL178" s="56"/>
      <c r="AM178" s="56"/>
      <c r="AN178" s="56"/>
      <c r="AO178" s="56"/>
      <c r="AP178" s="51"/>
      <c r="AQ178" s="120">
        <v>227.2</v>
      </c>
      <c r="AR178" s="56"/>
      <c r="AS178" s="56"/>
      <c r="AT178" s="56"/>
      <c r="AU178" s="56"/>
      <c r="AV178" s="56"/>
      <c r="AW178" s="154"/>
      <c r="AX178" s="56"/>
      <c r="AY178" s="56"/>
      <c r="AZ178" s="56"/>
      <c r="BA178" s="51"/>
      <c r="BB178" s="56"/>
      <c r="BC178" s="56"/>
      <c r="BD178" s="56"/>
      <c r="BE178" s="56"/>
      <c r="BF178" s="56"/>
      <c r="BG178" s="56"/>
      <c r="BH178" s="56"/>
      <c r="BI178" s="56"/>
      <c r="BJ178" s="56"/>
      <c r="BK178" s="56"/>
      <c r="BL178" s="56">
        <v>-100</v>
      </c>
      <c r="BM178" s="122">
        <v>968</v>
      </c>
      <c r="BN178" s="119">
        <v>293</v>
      </c>
      <c r="BO178" s="9">
        <v>3</v>
      </c>
      <c r="BP178" s="58">
        <v>-484.26841999999999</v>
      </c>
      <c r="BQ178" s="31">
        <v>1</v>
      </c>
      <c r="BS178" s="14" t="s">
        <v>311</v>
      </c>
      <c r="BT178" s="14" t="s">
        <v>564</v>
      </c>
      <c r="BU178" s="14" t="s">
        <v>1048</v>
      </c>
      <c r="BV178" s="14" t="s">
        <v>564</v>
      </c>
      <c r="BW178" s="14" t="s">
        <v>564</v>
      </c>
      <c r="BX178" s="14" t="s">
        <v>564</v>
      </c>
      <c r="BY178" s="14" t="s">
        <v>564</v>
      </c>
      <c r="BZ178" s="14" t="s">
        <v>564</v>
      </c>
      <c r="CA178" s="158" t="s">
        <v>1951</v>
      </c>
      <c r="CB178" s="14" t="s">
        <v>196</v>
      </c>
      <c r="CC178" s="14" t="s">
        <v>564</v>
      </c>
      <c r="CD178" s="14" t="s">
        <v>196</v>
      </c>
      <c r="CE178" s="14" t="s">
        <v>196</v>
      </c>
      <c r="CF178" s="14" t="s">
        <v>1862</v>
      </c>
      <c r="CG178" s="14" t="s">
        <v>565</v>
      </c>
      <c r="CH178" s="158" t="s">
        <v>196</v>
      </c>
      <c r="CI178" s="14" t="s">
        <v>196</v>
      </c>
      <c r="CJ178" s="14" t="s">
        <v>1866</v>
      </c>
      <c r="CK178" s="14" t="s">
        <v>196</v>
      </c>
      <c r="CL178" s="14" t="s">
        <v>196</v>
      </c>
      <c r="CM178" s="14" t="s">
        <v>564</v>
      </c>
      <c r="CN178" s="14" t="s">
        <v>196</v>
      </c>
      <c r="CO178" s="14" t="s">
        <v>196</v>
      </c>
      <c r="CQ178" s="1"/>
      <c r="CR178" s="1"/>
      <c r="CS178" s="1"/>
      <c r="CW178" s="9">
        <v>512</v>
      </c>
      <c r="CX178" s="35" t="s">
        <v>311</v>
      </c>
      <c r="CY178" s="63"/>
      <c r="CZ178" s="52" t="str">
        <f t="shared" si="61"/>
        <v/>
      </c>
      <c r="DA178" s="52" t="str">
        <f t="shared" si="61"/>
        <v/>
      </c>
      <c r="DB178" s="32" t="str">
        <f t="shared" si="61"/>
        <v/>
      </c>
      <c r="DC178" s="32" t="str">
        <f t="shared" si="61"/>
        <v/>
      </c>
      <c r="DD178" s="50" t="str">
        <f t="shared" si="61"/>
        <v/>
      </c>
      <c r="DE178" s="32" t="str">
        <f t="shared" si="70"/>
        <v/>
      </c>
      <c r="DF178" s="43" t="str">
        <f t="shared" si="70"/>
        <v/>
      </c>
      <c r="DG178" s="43" t="str">
        <f t="shared" si="70"/>
        <v/>
      </c>
      <c r="DH178" s="43" t="str">
        <f t="shared" si="70"/>
        <v/>
      </c>
      <c r="DI178" s="43" t="str">
        <f t="shared" si="70"/>
        <v/>
      </c>
      <c r="DJ178" s="43" t="str">
        <f t="shared" si="70"/>
        <v/>
      </c>
      <c r="DK178" s="43" t="str">
        <f t="shared" si="70"/>
        <v/>
      </c>
      <c r="DL178" s="43" t="str">
        <f t="shared" si="70"/>
        <v/>
      </c>
      <c r="DM178" s="43" t="str">
        <f t="shared" si="70"/>
        <v/>
      </c>
      <c r="DN178" s="32" t="str">
        <f t="shared" si="70"/>
        <v/>
      </c>
      <c r="DO178" s="43" t="str">
        <f t="shared" si="70"/>
        <v/>
      </c>
      <c r="DP178" s="86" t="str">
        <f t="shared" si="70"/>
        <v/>
      </c>
      <c r="DQ178" s="42" t="str">
        <f t="shared" si="67"/>
        <v/>
      </c>
      <c r="DR178" s="42" t="str">
        <f t="shared" si="67"/>
        <v/>
      </c>
      <c r="DS178" s="42" t="str">
        <f t="shared" si="67"/>
        <v/>
      </c>
      <c r="DT178" s="42" t="str">
        <f t="shared" si="67"/>
        <v/>
      </c>
      <c r="DU178" s="43" t="str">
        <f t="shared" si="67"/>
        <v/>
      </c>
      <c r="DV178" s="50" t="str">
        <f t="shared" si="67"/>
        <v/>
      </c>
      <c r="DW178" s="50" t="str">
        <f t="shared" si="67"/>
        <v/>
      </c>
      <c r="DX178" s="50" t="str">
        <f t="shared" si="67"/>
        <v/>
      </c>
      <c r="DY178" s="50" t="str">
        <f t="shared" si="66"/>
        <v/>
      </c>
      <c r="DZ178" s="56" t="str">
        <f t="shared" si="66"/>
        <v/>
      </c>
      <c r="EA178" s="71" t="str">
        <f t="shared" si="66"/>
        <v/>
      </c>
      <c r="EB178" s="71" t="str">
        <f t="shared" si="66"/>
        <v/>
      </c>
      <c r="EC178" s="56" t="str">
        <f t="shared" si="64"/>
        <v/>
      </c>
      <c r="ED178" s="56" t="str">
        <f t="shared" si="64"/>
        <v/>
      </c>
      <c r="EE178" s="56" t="str">
        <f t="shared" si="64"/>
        <v/>
      </c>
      <c r="EF178" s="56" t="str">
        <f t="shared" si="64"/>
        <v/>
      </c>
      <c r="EG178" s="56" t="str">
        <f t="shared" si="64"/>
        <v/>
      </c>
      <c r="EH178" s="56" t="str">
        <f t="shared" si="64"/>
        <v/>
      </c>
      <c r="EI178" s="56" t="str">
        <f t="shared" si="64"/>
        <v/>
      </c>
      <c r="EJ178" s="52" t="str">
        <f t="shared" si="63"/>
        <v/>
      </c>
      <c r="EK178" s="56" t="str">
        <f t="shared" si="63"/>
        <v/>
      </c>
      <c r="EL178" s="56" t="str">
        <f t="shared" si="63"/>
        <v/>
      </c>
      <c r="EM178" s="56" t="str">
        <f t="shared" si="63"/>
        <v/>
      </c>
      <c r="EN178" s="56"/>
      <c r="EO178" s="56"/>
      <c r="EP178" s="56"/>
      <c r="EQ178" s="56"/>
      <c r="ER178" s="56"/>
      <c r="ES178" s="56"/>
      <c r="ET178" s="56"/>
      <c r="EU178" s="86"/>
      <c r="EV178" s="56"/>
      <c r="EW178" s="56"/>
      <c r="EX178" s="56" t="str">
        <f t="shared" si="68"/>
        <v/>
      </c>
      <c r="EY178" s="56" t="str">
        <f t="shared" si="68"/>
        <v/>
      </c>
      <c r="EZ178" s="56"/>
      <c r="FA178" s="56" t="str">
        <f t="shared" si="69"/>
        <v/>
      </c>
      <c r="FB178" s="56" t="str">
        <f t="shared" si="69"/>
        <v/>
      </c>
      <c r="FC178" s="56" t="str">
        <f t="shared" si="69"/>
        <v/>
      </c>
      <c r="FD178" s="56" t="str">
        <f t="shared" si="69"/>
        <v/>
      </c>
      <c r="FE178" s="56" t="str">
        <f t="shared" si="69"/>
        <v/>
      </c>
      <c r="FF178" s="56" t="str">
        <f t="shared" si="69"/>
        <v/>
      </c>
      <c r="FG178" s="56" t="str">
        <f t="shared" si="62"/>
        <v/>
      </c>
      <c r="FH178" s="56" t="str">
        <f t="shared" si="62"/>
        <v/>
      </c>
      <c r="FI178" s="56" t="str">
        <f t="shared" si="62"/>
        <v/>
      </c>
      <c r="FJ178" s="31" t="str">
        <f t="shared" si="62"/>
        <v/>
      </c>
      <c r="FK178" s="90" t="str">
        <f t="shared" si="62"/>
        <v/>
      </c>
      <c r="FL178" s="91" t="str">
        <f t="shared" si="62"/>
        <v/>
      </c>
    </row>
    <row r="179" spans="1:168">
      <c r="A179" s="9">
        <v>174</v>
      </c>
      <c r="B179" s="35" t="s">
        <v>312</v>
      </c>
      <c r="C179" s="129"/>
      <c r="D179" s="63">
        <v>88.106999999999999</v>
      </c>
      <c r="E179" s="52">
        <v>530.6</v>
      </c>
      <c r="F179" s="52">
        <v>4.0013500000000004</v>
      </c>
      <c r="G179" s="32">
        <v>282</v>
      </c>
      <c r="H179" s="32">
        <v>280.02220820832713</v>
      </c>
      <c r="I179" s="50">
        <v>0.35199999999999998</v>
      </c>
      <c r="J179" s="42">
        <v>1.7</v>
      </c>
      <c r="K179" s="56"/>
      <c r="L179" s="56"/>
      <c r="M179" s="56"/>
      <c r="N179" s="165">
        <v>0.42498974255241628</v>
      </c>
      <c r="O179" s="43">
        <v>298.14999999999998</v>
      </c>
      <c r="P179" s="43">
        <v>-1.0060171355932006</v>
      </c>
      <c r="Q179" s="43">
        <v>-8.5823959807198964</v>
      </c>
      <c r="R179" s="43">
        <v>26.987583122103175</v>
      </c>
      <c r="S179" s="43">
        <v>0</v>
      </c>
      <c r="T179" s="42">
        <v>50</v>
      </c>
      <c r="U179" s="43"/>
      <c r="V179" s="42"/>
      <c r="W179" s="32">
        <v>32.574860000000001</v>
      </c>
      <c r="X179" s="42">
        <v>353</v>
      </c>
      <c r="Y179" s="42">
        <v>21.062070018216133</v>
      </c>
      <c r="Z179" s="42">
        <v>2804.06</v>
      </c>
      <c r="AA179" s="43">
        <v>-58.92</v>
      </c>
      <c r="AB179" s="42">
        <v>260</v>
      </c>
      <c r="AC179" s="42">
        <v>385</v>
      </c>
      <c r="AD179" s="50">
        <v>18.205076000000002</v>
      </c>
      <c r="AE179" s="50">
        <v>313.98313000000002</v>
      </c>
      <c r="AF179" s="121">
        <v>-93.53758000000002</v>
      </c>
      <c r="AG179" s="50">
        <v>-18.276255000000003</v>
      </c>
      <c r="AH179" s="51"/>
      <c r="AI179" s="102">
        <v>20</v>
      </c>
      <c r="AJ179" s="102">
        <v>1200</v>
      </c>
      <c r="AK179" s="56"/>
      <c r="AL179" s="56"/>
      <c r="AM179" s="56"/>
      <c r="AN179" s="56"/>
      <c r="AO179" s="56"/>
      <c r="AP179" s="51"/>
      <c r="AQ179" s="120">
        <v>185.7</v>
      </c>
      <c r="AR179" s="56"/>
      <c r="AS179" s="56"/>
      <c r="AT179" s="56"/>
      <c r="AU179" s="56"/>
      <c r="AV179" s="56"/>
      <c r="AW179" s="154"/>
      <c r="AX179" s="56"/>
      <c r="AY179" s="56"/>
      <c r="AZ179" s="56"/>
      <c r="BA179" s="51"/>
      <c r="BB179" s="56"/>
      <c r="BC179" s="56"/>
      <c r="BD179" s="56"/>
      <c r="BE179" s="56"/>
      <c r="BF179" s="56"/>
      <c r="BG179" s="56"/>
      <c r="BH179" s="56"/>
      <c r="BI179" s="56"/>
      <c r="BJ179" s="56"/>
      <c r="BK179" s="56"/>
      <c r="BL179" s="56">
        <v>-100</v>
      </c>
      <c r="BM179" s="122">
        <v>915</v>
      </c>
      <c r="BN179" s="119">
        <v>293</v>
      </c>
      <c r="BO179" s="9">
        <v>3</v>
      </c>
      <c r="BP179" s="58"/>
      <c r="BQ179" s="31">
        <v>1</v>
      </c>
      <c r="BS179" s="14" t="s">
        <v>312</v>
      </c>
      <c r="BT179" s="14" t="s">
        <v>564</v>
      </c>
      <c r="BU179" s="14" t="s">
        <v>1048</v>
      </c>
      <c r="BV179" s="14" t="s">
        <v>564</v>
      </c>
      <c r="BW179" s="14" t="s">
        <v>564</v>
      </c>
      <c r="BX179" s="14" t="s">
        <v>564</v>
      </c>
      <c r="BY179" s="14" t="s">
        <v>564</v>
      </c>
      <c r="BZ179" s="14" t="s">
        <v>564</v>
      </c>
      <c r="CA179" s="158" t="s">
        <v>1951</v>
      </c>
      <c r="CB179" s="14" t="s">
        <v>196</v>
      </c>
      <c r="CC179" s="14" t="s">
        <v>564</v>
      </c>
      <c r="CD179" s="14" t="s">
        <v>196</v>
      </c>
      <c r="CE179" s="14" t="s">
        <v>196</v>
      </c>
      <c r="CF179" s="14" t="s">
        <v>1862</v>
      </c>
      <c r="CG179" s="14" t="s">
        <v>565</v>
      </c>
      <c r="CH179" s="158" t="s">
        <v>196</v>
      </c>
      <c r="CI179" s="14" t="s">
        <v>196</v>
      </c>
      <c r="CJ179" s="14" t="s">
        <v>1866</v>
      </c>
      <c r="CK179" s="14" t="s">
        <v>196</v>
      </c>
      <c r="CL179" s="14" t="s">
        <v>196</v>
      </c>
      <c r="CM179" s="14" t="s">
        <v>564</v>
      </c>
      <c r="CN179" s="14" t="s">
        <v>196</v>
      </c>
      <c r="CO179" s="14" t="s">
        <v>196</v>
      </c>
      <c r="CQ179" s="1"/>
      <c r="CR179" s="1"/>
      <c r="CS179" s="1"/>
      <c r="CW179" s="9">
        <v>522</v>
      </c>
      <c r="CX179" s="35" t="s">
        <v>312</v>
      </c>
      <c r="CY179" s="63"/>
      <c r="CZ179" s="52" t="str">
        <f t="shared" si="61"/>
        <v/>
      </c>
      <c r="DA179" s="52" t="str">
        <f t="shared" si="61"/>
        <v/>
      </c>
      <c r="DB179" s="32" t="str">
        <f t="shared" si="61"/>
        <v/>
      </c>
      <c r="DC179" s="32" t="str">
        <f t="shared" si="61"/>
        <v/>
      </c>
      <c r="DD179" s="50" t="str">
        <f t="shared" si="61"/>
        <v/>
      </c>
      <c r="DE179" s="32" t="str">
        <f t="shared" si="70"/>
        <v/>
      </c>
      <c r="DF179" s="43" t="str">
        <f t="shared" si="70"/>
        <v/>
      </c>
      <c r="DG179" s="43" t="str">
        <f t="shared" si="70"/>
        <v/>
      </c>
      <c r="DH179" s="43" t="str">
        <f t="shared" si="70"/>
        <v/>
      </c>
      <c r="DI179" s="43" t="str">
        <f t="shared" si="70"/>
        <v/>
      </c>
      <c r="DJ179" s="43" t="str">
        <f t="shared" si="70"/>
        <v/>
      </c>
      <c r="DK179" s="43" t="str">
        <f t="shared" si="70"/>
        <v/>
      </c>
      <c r="DL179" s="43" t="str">
        <f t="shared" si="70"/>
        <v/>
      </c>
      <c r="DM179" s="43" t="str">
        <f t="shared" si="70"/>
        <v/>
      </c>
      <c r="DN179" s="32" t="str">
        <f t="shared" si="70"/>
        <v/>
      </c>
      <c r="DO179" s="43" t="str">
        <f t="shared" si="70"/>
        <v/>
      </c>
      <c r="DP179" s="86" t="str">
        <f t="shared" si="70"/>
        <v/>
      </c>
      <c r="DQ179" s="42" t="str">
        <f t="shared" si="67"/>
        <v/>
      </c>
      <c r="DR179" s="42" t="str">
        <f t="shared" si="67"/>
        <v/>
      </c>
      <c r="DS179" s="42" t="str">
        <f t="shared" si="67"/>
        <v/>
      </c>
      <c r="DT179" s="42" t="str">
        <f t="shared" si="67"/>
        <v/>
      </c>
      <c r="DU179" s="43" t="str">
        <f t="shared" si="67"/>
        <v/>
      </c>
      <c r="DV179" s="50" t="str">
        <f t="shared" si="67"/>
        <v/>
      </c>
      <c r="DW179" s="50" t="str">
        <f t="shared" si="67"/>
        <v/>
      </c>
      <c r="DX179" s="50" t="str">
        <f t="shared" si="67"/>
        <v/>
      </c>
      <c r="DY179" s="50" t="str">
        <f t="shared" si="66"/>
        <v/>
      </c>
      <c r="DZ179" s="56" t="str">
        <f t="shared" si="66"/>
        <v/>
      </c>
      <c r="EA179" s="71" t="str">
        <f t="shared" si="66"/>
        <v/>
      </c>
      <c r="EB179" s="71" t="str">
        <f t="shared" si="66"/>
        <v/>
      </c>
      <c r="EC179" s="56" t="str">
        <f t="shared" si="64"/>
        <v/>
      </c>
      <c r="ED179" s="56" t="str">
        <f t="shared" si="64"/>
        <v/>
      </c>
      <c r="EE179" s="56" t="str">
        <f t="shared" si="64"/>
        <v/>
      </c>
      <c r="EF179" s="56" t="str">
        <f t="shared" si="64"/>
        <v/>
      </c>
      <c r="EG179" s="56" t="str">
        <f t="shared" si="64"/>
        <v/>
      </c>
      <c r="EH179" s="56" t="str">
        <f t="shared" si="64"/>
        <v/>
      </c>
      <c r="EI179" s="56" t="str">
        <f t="shared" si="64"/>
        <v/>
      </c>
      <c r="EJ179" s="52" t="str">
        <f t="shared" si="63"/>
        <v/>
      </c>
      <c r="EK179" s="56" t="str">
        <f t="shared" si="63"/>
        <v/>
      </c>
      <c r="EL179" s="56" t="str">
        <f t="shared" si="63"/>
        <v/>
      </c>
      <c r="EM179" s="56" t="str">
        <f t="shared" si="63"/>
        <v/>
      </c>
      <c r="EN179" s="56"/>
      <c r="EO179" s="56"/>
      <c r="EP179" s="56"/>
      <c r="EQ179" s="56"/>
      <c r="ER179" s="56"/>
      <c r="ES179" s="56"/>
      <c r="ET179" s="56"/>
      <c r="EU179" s="86"/>
      <c r="EV179" s="56"/>
      <c r="EW179" s="56"/>
      <c r="EX179" s="56" t="str">
        <f t="shared" si="68"/>
        <v/>
      </c>
      <c r="EY179" s="56" t="str">
        <f t="shared" si="68"/>
        <v/>
      </c>
      <c r="EZ179" s="56"/>
      <c r="FA179" s="56" t="str">
        <f t="shared" si="69"/>
        <v/>
      </c>
      <c r="FB179" s="56" t="str">
        <f t="shared" si="69"/>
        <v/>
      </c>
      <c r="FC179" s="56" t="str">
        <f t="shared" si="69"/>
        <v/>
      </c>
      <c r="FD179" s="56" t="str">
        <f t="shared" si="69"/>
        <v/>
      </c>
      <c r="FE179" s="56" t="str">
        <f t="shared" si="69"/>
        <v/>
      </c>
      <c r="FF179" s="56" t="str">
        <f t="shared" si="69"/>
        <v/>
      </c>
      <c r="FG179" s="56" t="str">
        <f t="shared" si="62"/>
        <v/>
      </c>
      <c r="FH179" s="56" t="str">
        <f t="shared" si="62"/>
        <v/>
      </c>
      <c r="FI179" s="56" t="str">
        <f t="shared" si="62"/>
        <v/>
      </c>
      <c r="FJ179" s="31" t="str">
        <f t="shared" si="62"/>
        <v/>
      </c>
      <c r="FK179" s="90" t="str">
        <f t="shared" si="62"/>
        <v/>
      </c>
      <c r="FL179" s="91" t="str">
        <f t="shared" si="62"/>
        <v/>
      </c>
    </row>
    <row r="180" spans="1:168">
      <c r="A180" s="9">
        <v>175</v>
      </c>
      <c r="B180" s="35" t="s">
        <v>640</v>
      </c>
      <c r="C180" s="129"/>
      <c r="D180" s="63">
        <v>88.106999999999999</v>
      </c>
      <c r="E180" s="52">
        <v>538</v>
      </c>
      <c r="F180" s="52">
        <v>4.0621299999999998</v>
      </c>
      <c r="G180" s="32">
        <v>285</v>
      </c>
      <c r="H180" s="32">
        <v>281.4974703205873</v>
      </c>
      <c r="I180" s="50">
        <v>0.315</v>
      </c>
      <c r="J180" s="42">
        <v>1.9</v>
      </c>
      <c r="K180" s="56"/>
      <c r="L180" s="56"/>
      <c r="M180" s="56"/>
      <c r="N180" s="165">
        <v>0.47793133864930054</v>
      </c>
      <c r="O180" s="43">
        <v>298.14999999999998</v>
      </c>
      <c r="P180" s="43">
        <v>-7.4065405655992649</v>
      </c>
      <c r="Q180" s="43">
        <v>30.698430115235855</v>
      </c>
      <c r="R180" s="43">
        <v>-31.925257005136455</v>
      </c>
      <c r="S180" s="43">
        <v>30</v>
      </c>
      <c r="T180" s="42">
        <v>60</v>
      </c>
      <c r="U180" s="43"/>
      <c r="V180" s="42"/>
      <c r="W180" s="32">
        <v>32.491120000000002</v>
      </c>
      <c r="X180" s="42">
        <v>353.7</v>
      </c>
      <c r="Y180" s="42">
        <v>20.659870018216132</v>
      </c>
      <c r="Z180" s="42">
        <v>2593.9499999999998</v>
      </c>
      <c r="AA180" s="43">
        <v>-69.69</v>
      </c>
      <c r="AB180" s="42">
        <v>280</v>
      </c>
      <c r="AC180" s="42">
        <v>360</v>
      </c>
      <c r="AD180" s="50"/>
      <c r="AE180" s="50"/>
      <c r="AF180" s="121"/>
      <c r="AG180" s="50"/>
      <c r="AH180" s="51"/>
      <c r="AI180" s="51"/>
      <c r="AJ180" s="56"/>
      <c r="AK180" s="56"/>
      <c r="AL180" s="56"/>
      <c r="AM180" s="56"/>
      <c r="AN180" s="56"/>
      <c r="AO180" s="56"/>
      <c r="AP180" s="51"/>
      <c r="AQ180" s="120">
        <v>180.3</v>
      </c>
      <c r="AR180" s="56"/>
      <c r="AS180" s="56"/>
      <c r="AT180" s="56"/>
      <c r="AU180" s="56"/>
      <c r="AV180" s="56"/>
      <c r="AW180" s="154"/>
      <c r="AX180" s="56"/>
      <c r="AY180" s="56"/>
      <c r="AZ180" s="56"/>
      <c r="BA180" s="51"/>
      <c r="BB180" s="56"/>
      <c r="BC180" s="56"/>
      <c r="BD180" s="56"/>
      <c r="BE180" s="56"/>
      <c r="BF180" s="56"/>
      <c r="BG180" s="56"/>
      <c r="BH180" s="56"/>
      <c r="BI180" s="56"/>
      <c r="BJ180" s="56"/>
      <c r="BK180" s="56"/>
      <c r="BL180" s="56">
        <v>-100</v>
      </c>
      <c r="BM180" s="122">
        <v>911</v>
      </c>
      <c r="BN180" s="119">
        <v>289</v>
      </c>
      <c r="BO180" s="9">
        <v>3</v>
      </c>
      <c r="BP180" s="58"/>
      <c r="BQ180" s="31">
        <v>1</v>
      </c>
      <c r="BS180" s="14" t="s">
        <v>640</v>
      </c>
      <c r="BT180" s="14" t="s">
        <v>564</v>
      </c>
      <c r="BU180" s="14" t="s">
        <v>1048</v>
      </c>
      <c r="BV180" s="14" t="s">
        <v>564</v>
      </c>
      <c r="BW180" s="14" t="s">
        <v>564</v>
      </c>
      <c r="BX180" s="14" t="s">
        <v>564</v>
      </c>
      <c r="BY180" s="14" t="s">
        <v>564</v>
      </c>
      <c r="BZ180" s="14" t="s">
        <v>564</v>
      </c>
      <c r="CA180" s="158" t="s">
        <v>1951</v>
      </c>
      <c r="CB180" s="14" t="s">
        <v>196</v>
      </c>
      <c r="CC180" s="14" t="s">
        <v>196</v>
      </c>
      <c r="CD180" s="14" t="s">
        <v>196</v>
      </c>
      <c r="CE180" s="14" t="s">
        <v>196</v>
      </c>
      <c r="CF180" s="14" t="s">
        <v>1862</v>
      </c>
      <c r="CG180" s="14" t="s">
        <v>565</v>
      </c>
      <c r="CH180" s="158" t="s">
        <v>196</v>
      </c>
      <c r="CI180" s="14" t="s">
        <v>196</v>
      </c>
      <c r="CJ180" s="14" t="s">
        <v>1866</v>
      </c>
      <c r="CK180" s="14" t="s">
        <v>196</v>
      </c>
      <c r="CL180" s="14" t="s">
        <v>196</v>
      </c>
      <c r="CM180" s="14" t="s">
        <v>564</v>
      </c>
      <c r="CN180" s="14" t="s">
        <v>196</v>
      </c>
      <c r="CO180" s="14" t="s">
        <v>196</v>
      </c>
      <c r="CQ180" s="1"/>
      <c r="CR180" s="1"/>
      <c r="CS180" s="1"/>
      <c r="CW180" s="9">
        <v>523</v>
      </c>
      <c r="CX180" s="35" t="s">
        <v>640</v>
      </c>
      <c r="CY180" s="63"/>
      <c r="CZ180" s="52" t="str">
        <f t="shared" si="61"/>
        <v/>
      </c>
      <c r="DA180" s="52" t="str">
        <f t="shared" si="61"/>
        <v/>
      </c>
      <c r="DB180" s="32" t="str">
        <f t="shared" si="61"/>
        <v/>
      </c>
      <c r="DC180" s="32" t="str">
        <f t="shared" si="61"/>
        <v/>
      </c>
      <c r="DD180" s="50" t="str">
        <f t="shared" si="61"/>
        <v/>
      </c>
      <c r="DE180" s="32" t="str">
        <f t="shared" si="70"/>
        <v/>
      </c>
      <c r="DF180" s="43" t="str">
        <f t="shared" si="70"/>
        <v/>
      </c>
      <c r="DG180" s="43" t="str">
        <f t="shared" si="70"/>
        <v/>
      </c>
      <c r="DH180" s="43" t="str">
        <f t="shared" si="70"/>
        <v/>
      </c>
      <c r="DI180" s="43" t="str">
        <f t="shared" si="70"/>
        <v/>
      </c>
      <c r="DJ180" s="43" t="str">
        <f t="shared" si="70"/>
        <v/>
      </c>
      <c r="DK180" s="43" t="str">
        <f t="shared" si="70"/>
        <v/>
      </c>
      <c r="DL180" s="43" t="str">
        <f t="shared" si="70"/>
        <v/>
      </c>
      <c r="DM180" s="43" t="str">
        <f t="shared" si="70"/>
        <v/>
      </c>
      <c r="DN180" s="32" t="str">
        <f t="shared" si="70"/>
        <v/>
      </c>
      <c r="DO180" s="43" t="str">
        <f t="shared" si="70"/>
        <v/>
      </c>
      <c r="DP180" s="86" t="str">
        <f t="shared" si="70"/>
        <v/>
      </c>
      <c r="DQ180" s="42" t="str">
        <f t="shared" si="67"/>
        <v/>
      </c>
      <c r="DR180" s="42" t="str">
        <f t="shared" si="67"/>
        <v/>
      </c>
      <c r="DS180" s="42" t="str">
        <f t="shared" si="67"/>
        <v/>
      </c>
      <c r="DT180" s="42" t="str">
        <f t="shared" si="67"/>
        <v/>
      </c>
      <c r="DU180" s="43" t="str">
        <f t="shared" si="67"/>
        <v/>
      </c>
      <c r="DV180" s="50" t="str">
        <f t="shared" si="67"/>
        <v/>
      </c>
      <c r="DW180" s="50" t="str">
        <f t="shared" si="67"/>
        <v/>
      </c>
      <c r="DX180" s="50" t="str">
        <f t="shared" si="67"/>
        <v/>
      </c>
      <c r="DY180" s="50" t="str">
        <f t="shared" si="66"/>
        <v/>
      </c>
      <c r="DZ180" s="56" t="str">
        <f t="shared" si="66"/>
        <v/>
      </c>
      <c r="EA180" s="51" t="str">
        <f t="shared" si="66"/>
        <v/>
      </c>
      <c r="EB180" s="51" t="str">
        <f t="shared" si="66"/>
        <v/>
      </c>
      <c r="EC180" s="51" t="str">
        <f t="shared" si="64"/>
        <v/>
      </c>
      <c r="ED180" s="56" t="str">
        <f t="shared" si="64"/>
        <v/>
      </c>
      <c r="EE180" s="56" t="str">
        <f t="shared" si="64"/>
        <v/>
      </c>
      <c r="EF180" s="56" t="str">
        <f t="shared" si="64"/>
        <v/>
      </c>
      <c r="EG180" s="56" t="str">
        <f t="shared" si="64"/>
        <v/>
      </c>
      <c r="EH180" s="56" t="str">
        <f t="shared" si="64"/>
        <v/>
      </c>
      <c r="EI180" s="56" t="str">
        <f t="shared" si="64"/>
        <v/>
      </c>
      <c r="EJ180" s="52" t="str">
        <f t="shared" si="63"/>
        <v/>
      </c>
      <c r="EK180" s="56" t="str">
        <f t="shared" si="63"/>
        <v/>
      </c>
      <c r="EL180" s="56" t="str">
        <f t="shared" si="63"/>
        <v/>
      </c>
      <c r="EM180" s="56" t="str">
        <f t="shared" si="63"/>
        <v/>
      </c>
      <c r="EN180" s="56"/>
      <c r="EO180" s="56"/>
      <c r="EP180" s="56"/>
      <c r="EQ180" s="56"/>
      <c r="ER180" s="56"/>
      <c r="ES180" s="56"/>
      <c r="ET180" s="56"/>
      <c r="EU180" s="86"/>
      <c r="EV180" s="56"/>
      <c r="EW180" s="56"/>
      <c r="EX180" s="56" t="str">
        <f t="shared" si="68"/>
        <v/>
      </c>
      <c r="EY180" s="56" t="str">
        <f t="shared" si="68"/>
        <v/>
      </c>
      <c r="EZ180" s="56"/>
      <c r="FA180" s="56" t="str">
        <f t="shared" si="69"/>
        <v/>
      </c>
      <c r="FB180" s="56" t="str">
        <f t="shared" si="69"/>
        <v/>
      </c>
      <c r="FC180" s="56" t="str">
        <f t="shared" si="69"/>
        <v/>
      </c>
      <c r="FD180" s="56" t="str">
        <f t="shared" si="69"/>
        <v/>
      </c>
      <c r="FE180" s="56" t="str">
        <f t="shared" si="69"/>
        <v/>
      </c>
      <c r="FF180" s="56" t="str">
        <f t="shared" si="69"/>
        <v/>
      </c>
      <c r="FG180" s="56" t="str">
        <f t="shared" si="62"/>
        <v/>
      </c>
      <c r="FH180" s="56" t="str">
        <f t="shared" si="62"/>
        <v/>
      </c>
      <c r="FI180" s="56" t="str">
        <f t="shared" si="62"/>
        <v/>
      </c>
      <c r="FJ180" s="31" t="str">
        <f t="shared" si="62"/>
        <v/>
      </c>
      <c r="FK180" s="90" t="str">
        <f t="shared" si="62"/>
        <v/>
      </c>
      <c r="FL180" s="91" t="str">
        <f t="shared" si="62"/>
        <v/>
      </c>
    </row>
    <row r="181" spans="1:168">
      <c r="A181" s="9">
        <v>176</v>
      </c>
      <c r="B181" s="35" t="s">
        <v>313</v>
      </c>
      <c r="C181" s="129"/>
      <c r="D181" s="63">
        <v>92.569000000000003</v>
      </c>
      <c r="E181" s="52">
        <v>542</v>
      </c>
      <c r="F181" s="52">
        <v>3.6873199999999997</v>
      </c>
      <c r="G181" s="32">
        <v>312</v>
      </c>
      <c r="H181" s="32">
        <v>296.17707489781054</v>
      </c>
      <c r="I181" s="50">
        <v>0.218</v>
      </c>
      <c r="J181" s="42">
        <v>2</v>
      </c>
      <c r="K181" s="56"/>
      <c r="L181" s="56"/>
      <c r="M181" s="56"/>
      <c r="N181" s="165">
        <v>0.41302178396139516</v>
      </c>
      <c r="O181" s="43">
        <v>298.14999999999998</v>
      </c>
      <c r="P181" s="43"/>
      <c r="Q181" s="43"/>
      <c r="R181" s="43"/>
      <c r="S181" s="43"/>
      <c r="T181" s="42"/>
      <c r="U181" s="43"/>
      <c r="V181" s="42"/>
      <c r="W181" s="32">
        <v>30.020790000000002</v>
      </c>
      <c r="X181" s="42">
        <v>351.6</v>
      </c>
      <c r="Y181" s="42">
        <v>20.867770018216131</v>
      </c>
      <c r="Z181" s="42">
        <v>2826.26</v>
      </c>
      <c r="AA181" s="43">
        <v>-49.05</v>
      </c>
      <c r="AB181" s="42">
        <v>255</v>
      </c>
      <c r="AC181" s="42">
        <v>385</v>
      </c>
      <c r="AD181" s="50">
        <v>-2.6126880000000003</v>
      </c>
      <c r="AE181" s="50">
        <v>449.68380000000008</v>
      </c>
      <c r="AF181" s="121">
        <v>-293.67618000000004</v>
      </c>
      <c r="AG181" s="50">
        <v>80.809100000000015</v>
      </c>
      <c r="AH181" s="51"/>
      <c r="AI181" s="102">
        <v>60</v>
      </c>
      <c r="AJ181" s="102">
        <v>1500</v>
      </c>
      <c r="AK181" s="56"/>
      <c r="AL181" s="56"/>
      <c r="AM181" s="56"/>
      <c r="AN181" s="56"/>
      <c r="AO181" s="56"/>
      <c r="AP181" s="51"/>
      <c r="AQ181" s="120">
        <v>150.1</v>
      </c>
      <c r="AR181" s="56"/>
      <c r="AS181" s="56"/>
      <c r="AT181" s="56"/>
      <c r="AU181" s="56"/>
      <c r="AV181" s="56"/>
      <c r="AW181" s="154"/>
      <c r="AX181" s="56"/>
      <c r="AY181" s="56"/>
      <c r="AZ181" s="56"/>
      <c r="BA181" s="51"/>
      <c r="BB181" s="56"/>
      <c r="BC181" s="56"/>
      <c r="BD181" s="56"/>
      <c r="BE181" s="56"/>
      <c r="BF181" s="56"/>
      <c r="BG181" s="56"/>
      <c r="BH181" s="56"/>
      <c r="BI181" s="56"/>
      <c r="BJ181" s="56"/>
      <c r="BK181" s="56"/>
      <c r="BL181" s="56">
        <v>-100</v>
      </c>
      <c r="BM181" s="122">
        <v>886</v>
      </c>
      <c r="BN181" s="119">
        <v>293</v>
      </c>
      <c r="BO181" s="9">
        <v>3</v>
      </c>
      <c r="BP181" s="58">
        <v>-147.38240000000002</v>
      </c>
      <c r="BQ181" s="31">
        <v>1</v>
      </c>
      <c r="BS181" s="14" t="s">
        <v>313</v>
      </c>
      <c r="BT181" s="14" t="s">
        <v>564</v>
      </c>
      <c r="BU181" s="14" t="s">
        <v>1048</v>
      </c>
      <c r="BV181" s="14" t="s">
        <v>564</v>
      </c>
      <c r="BW181" s="14" t="s">
        <v>564</v>
      </c>
      <c r="BX181" s="14" t="s">
        <v>564</v>
      </c>
      <c r="BY181" s="14" t="s">
        <v>564</v>
      </c>
      <c r="BZ181" s="14" t="s">
        <v>564</v>
      </c>
      <c r="CA181" s="158" t="s">
        <v>196</v>
      </c>
      <c r="CB181" s="14" t="s">
        <v>196</v>
      </c>
      <c r="CC181" s="14" t="s">
        <v>564</v>
      </c>
      <c r="CD181" s="14" t="s">
        <v>196</v>
      </c>
      <c r="CE181" s="14" t="s">
        <v>196</v>
      </c>
      <c r="CF181" s="14" t="s">
        <v>1862</v>
      </c>
      <c r="CG181" s="14" t="s">
        <v>565</v>
      </c>
      <c r="CH181" s="158" t="s">
        <v>196</v>
      </c>
      <c r="CI181" s="14" t="s">
        <v>196</v>
      </c>
      <c r="CJ181" s="14" t="s">
        <v>1866</v>
      </c>
      <c r="CK181" s="14" t="s">
        <v>196</v>
      </c>
      <c r="CL181" s="14" t="s">
        <v>196</v>
      </c>
      <c r="CM181" s="14" t="s">
        <v>564</v>
      </c>
      <c r="CN181" s="14" t="s">
        <v>196</v>
      </c>
      <c r="CO181" s="14" t="s">
        <v>196</v>
      </c>
      <c r="CQ181" s="1"/>
      <c r="CR181" s="1"/>
      <c r="CS181" s="1"/>
      <c r="CW181" s="77">
        <v>834</v>
      </c>
      <c r="CX181" s="35" t="s">
        <v>313</v>
      </c>
      <c r="CY181" s="63"/>
      <c r="CZ181" s="52" t="str">
        <f t="shared" si="61"/>
        <v/>
      </c>
      <c r="DA181" s="52" t="str">
        <f t="shared" si="61"/>
        <v/>
      </c>
      <c r="DB181" s="32" t="str">
        <f t="shared" si="61"/>
        <v/>
      </c>
      <c r="DC181" s="32" t="str">
        <f t="shared" si="61"/>
        <v/>
      </c>
      <c r="DD181" s="50" t="str">
        <f t="shared" si="61"/>
        <v/>
      </c>
      <c r="DE181" s="32" t="str">
        <f t="shared" si="70"/>
        <v/>
      </c>
      <c r="DF181" s="43" t="str">
        <f t="shared" si="70"/>
        <v/>
      </c>
      <c r="DG181" s="43" t="str">
        <f t="shared" si="70"/>
        <v/>
      </c>
      <c r="DH181" s="43" t="str">
        <f t="shared" si="70"/>
        <v/>
      </c>
      <c r="DI181" s="43" t="str">
        <f t="shared" si="70"/>
        <v/>
      </c>
      <c r="DJ181" s="43" t="str">
        <f t="shared" si="70"/>
        <v/>
      </c>
      <c r="DK181" s="43" t="str">
        <f t="shared" si="70"/>
        <v/>
      </c>
      <c r="DL181" s="43" t="str">
        <f t="shared" si="70"/>
        <v/>
      </c>
      <c r="DM181" s="43" t="str">
        <f t="shared" si="70"/>
        <v/>
      </c>
      <c r="DN181" s="32" t="str">
        <f t="shared" si="70"/>
        <v/>
      </c>
      <c r="DO181" s="43" t="str">
        <f t="shared" si="70"/>
        <v/>
      </c>
      <c r="DP181" s="86" t="str">
        <f t="shared" si="70"/>
        <v/>
      </c>
      <c r="DQ181" s="42" t="str">
        <f t="shared" si="67"/>
        <v/>
      </c>
      <c r="DR181" s="42" t="str">
        <f t="shared" si="67"/>
        <v/>
      </c>
      <c r="DS181" s="42" t="str">
        <f t="shared" si="67"/>
        <v/>
      </c>
      <c r="DT181" s="42" t="str">
        <f t="shared" si="67"/>
        <v/>
      </c>
      <c r="DU181" s="43" t="str">
        <f t="shared" si="67"/>
        <v/>
      </c>
      <c r="DV181" s="50" t="str">
        <f t="shared" si="67"/>
        <v/>
      </c>
      <c r="DW181" s="50" t="str">
        <f t="shared" si="67"/>
        <v/>
      </c>
      <c r="DX181" s="50" t="str">
        <f t="shared" si="67"/>
        <v/>
      </c>
      <c r="DY181" s="50" t="str">
        <f t="shared" si="66"/>
        <v/>
      </c>
      <c r="DZ181" s="56" t="str">
        <f t="shared" si="66"/>
        <v/>
      </c>
      <c r="EA181" s="71" t="str">
        <f t="shared" si="66"/>
        <v/>
      </c>
      <c r="EB181" s="71" t="str">
        <f t="shared" si="66"/>
        <v/>
      </c>
      <c r="EC181" s="56" t="str">
        <f t="shared" si="64"/>
        <v/>
      </c>
      <c r="ED181" s="56" t="str">
        <f t="shared" si="64"/>
        <v/>
      </c>
      <c r="EE181" s="56" t="str">
        <f t="shared" si="64"/>
        <v/>
      </c>
      <c r="EF181" s="56" t="str">
        <f t="shared" si="64"/>
        <v/>
      </c>
      <c r="EG181" s="56" t="str">
        <f t="shared" si="64"/>
        <v/>
      </c>
      <c r="EH181" s="56" t="str">
        <f t="shared" si="64"/>
        <v/>
      </c>
      <c r="EI181" s="56" t="str">
        <f t="shared" si="64"/>
        <v/>
      </c>
      <c r="EJ181" s="52" t="str">
        <f t="shared" si="63"/>
        <v/>
      </c>
      <c r="EK181" s="56" t="str">
        <f t="shared" si="63"/>
        <v/>
      </c>
      <c r="EL181" s="56" t="str">
        <f t="shared" si="63"/>
        <v/>
      </c>
      <c r="EM181" s="56" t="str">
        <f t="shared" si="63"/>
        <v/>
      </c>
      <c r="EN181" s="56"/>
      <c r="EO181" s="56"/>
      <c r="EP181" s="56"/>
      <c r="EQ181" s="56"/>
      <c r="ER181" s="56"/>
      <c r="ES181" s="56"/>
      <c r="ET181" s="56"/>
      <c r="EU181" s="86"/>
      <c r="EV181" s="56"/>
      <c r="EW181" s="56"/>
      <c r="EX181" s="56" t="str">
        <f t="shared" si="68"/>
        <v/>
      </c>
      <c r="EY181" s="56" t="str">
        <f t="shared" si="68"/>
        <v/>
      </c>
      <c r="EZ181" s="56"/>
      <c r="FA181" s="56" t="str">
        <f t="shared" si="69"/>
        <v/>
      </c>
      <c r="FB181" s="56" t="str">
        <f t="shared" si="69"/>
        <v/>
      </c>
      <c r="FC181" s="56" t="str">
        <f t="shared" si="69"/>
        <v/>
      </c>
      <c r="FD181" s="56" t="str">
        <f t="shared" si="69"/>
        <v/>
      </c>
      <c r="FE181" s="56" t="str">
        <f t="shared" si="69"/>
        <v/>
      </c>
      <c r="FF181" s="56" t="str">
        <f t="shared" si="69"/>
        <v/>
      </c>
      <c r="FG181" s="56" t="str">
        <f t="shared" si="62"/>
        <v/>
      </c>
      <c r="FH181" s="56" t="str">
        <f t="shared" si="62"/>
        <v/>
      </c>
      <c r="FI181" s="56" t="str">
        <f t="shared" si="62"/>
        <v/>
      </c>
      <c r="FJ181" s="31" t="str">
        <f t="shared" si="62"/>
        <v/>
      </c>
      <c r="FK181" s="90" t="str">
        <f t="shared" si="62"/>
        <v/>
      </c>
      <c r="FL181" s="91" t="str">
        <f t="shared" si="62"/>
        <v/>
      </c>
    </row>
    <row r="182" spans="1:168">
      <c r="A182" s="9">
        <v>177</v>
      </c>
      <c r="B182" s="35" t="s">
        <v>314</v>
      </c>
      <c r="C182" s="129"/>
      <c r="D182" s="63">
        <v>92.569000000000003</v>
      </c>
      <c r="E182" s="52">
        <v>520.6</v>
      </c>
      <c r="F182" s="52">
        <v>3.9506999999999999</v>
      </c>
      <c r="G182" s="32">
        <v>305</v>
      </c>
      <c r="H182" s="32">
        <v>302.1776517823514</v>
      </c>
      <c r="I182" s="50">
        <v>0.3</v>
      </c>
      <c r="J182" s="42">
        <v>2.1</v>
      </c>
      <c r="K182" s="56"/>
      <c r="L182" s="56"/>
      <c r="M182" s="56"/>
      <c r="N182" s="165">
        <v>0.38665292936670648</v>
      </c>
      <c r="O182" s="43">
        <v>298.14999999999998</v>
      </c>
      <c r="P182" s="43"/>
      <c r="Q182" s="43"/>
      <c r="R182" s="43"/>
      <c r="S182" s="43"/>
      <c r="T182" s="42"/>
      <c r="U182" s="43"/>
      <c r="V182" s="42"/>
      <c r="W182" s="32">
        <v>29.225260000000002</v>
      </c>
      <c r="X182" s="42">
        <v>341.4</v>
      </c>
      <c r="Y182" s="42">
        <v>20.883470018216133</v>
      </c>
      <c r="Z182" s="42">
        <v>2753.43</v>
      </c>
      <c r="AA182" s="43">
        <v>-47.15</v>
      </c>
      <c r="AB182" s="42">
        <v>250</v>
      </c>
      <c r="AC182" s="42">
        <v>375</v>
      </c>
      <c r="AD182" s="50">
        <v>-3.4333399999999998</v>
      </c>
      <c r="AE182" s="50">
        <v>455.96429999999998</v>
      </c>
      <c r="AF182" s="121">
        <v>-298.07253000000003</v>
      </c>
      <c r="AG182" s="50">
        <v>82.567640000000011</v>
      </c>
      <c r="AH182" s="51"/>
      <c r="AI182" s="102">
        <v>60</v>
      </c>
      <c r="AJ182" s="102">
        <v>1500</v>
      </c>
      <c r="AK182" s="56"/>
      <c r="AL182" s="56"/>
      <c r="AM182" s="56"/>
      <c r="AN182" s="56"/>
      <c r="AO182" s="56"/>
      <c r="AP182" s="51"/>
      <c r="AQ182" s="120">
        <v>141.80000000000001</v>
      </c>
      <c r="AR182" s="56"/>
      <c r="AS182" s="56"/>
      <c r="AT182" s="56"/>
      <c r="AU182" s="56"/>
      <c r="AV182" s="56"/>
      <c r="AW182" s="154"/>
      <c r="AX182" s="56"/>
      <c r="AY182" s="56"/>
      <c r="AZ182" s="56"/>
      <c r="BA182" s="51"/>
      <c r="BB182" s="56"/>
      <c r="BC182" s="56"/>
      <c r="BD182" s="56"/>
      <c r="BE182" s="56"/>
      <c r="BF182" s="56"/>
      <c r="BG182" s="56"/>
      <c r="BH182" s="56"/>
      <c r="BI182" s="56"/>
      <c r="BJ182" s="56"/>
      <c r="BK182" s="56"/>
      <c r="BL182" s="56">
        <v>-100</v>
      </c>
      <c r="BM182" s="122">
        <v>873</v>
      </c>
      <c r="BN182" s="119">
        <v>293</v>
      </c>
      <c r="BO182" s="9">
        <v>3</v>
      </c>
      <c r="BP182" s="58">
        <v>-161.61820000000003</v>
      </c>
      <c r="BQ182" s="31">
        <v>1</v>
      </c>
      <c r="BS182" s="14" t="s">
        <v>314</v>
      </c>
      <c r="BT182" s="14" t="s">
        <v>564</v>
      </c>
      <c r="BU182" s="14" t="s">
        <v>1048</v>
      </c>
      <c r="BV182" s="14" t="s">
        <v>564</v>
      </c>
      <c r="BW182" s="14" t="s">
        <v>564</v>
      </c>
      <c r="BX182" s="14" t="s">
        <v>564</v>
      </c>
      <c r="BY182" s="14" t="s">
        <v>564</v>
      </c>
      <c r="BZ182" s="14" t="s">
        <v>564</v>
      </c>
      <c r="CA182" s="158" t="s">
        <v>196</v>
      </c>
      <c r="CB182" s="14" t="s">
        <v>196</v>
      </c>
      <c r="CC182" s="14" t="s">
        <v>564</v>
      </c>
      <c r="CD182" s="14" t="s">
        <v>196</v>
      </c>
      <c r="CE182" s="14" t="s">
        <v>196</v>
      </c>
      <c r="CF182" s="14" t="s">
        <v>1862</v>
      </c>
      <c r="CG182" s="14" t="s">
        <v>565</v>
      </c>
      <c r="CH182" s="158" t="s">
        <v>196</v>
      </c>
      <c r="CI182" s="14" t="s">
        <v>196</v>
      </c>
      <c r="CJ182" s="14" t="s">
        <v>1866</v>
      </c>
      <c r="CK182" s="14" t="s">
        <v>196</v>
      </c>
      <c r="CL182" s="14" t="s">
        <v>196</v>
      </c>
      <c r="CM182" s="14" t="s">
        <v>564</v>
      </c>
      <c r="CN182" s="14" t="s">
        <v>196</v>
      </c>
      <c r="CO182" s="14" t="s">
        <v>196</v>
      </c>
      <c r="CQ182" s="1"/>
      <c r="CR182" s="1"/>
      <c r="CS182" s="1"/>
      <c r="CW182" s="77">
        <v>841</v>
      </c>
      <c r="CX182" s="35" t="s">
        <v>314</v>
      </c>
      <c r="CY182" s="63"/>
      <c r="CZ182" s="52" t="str">
        <f t="shared" si="61"/>
        <v/>
      </c>
      <c r="DA182" s="52" t="str">
        <f t="shared" si="61"/>
        <v/>
      </c>
      <c r="DB182" s="32" t="str">
        <f t="shared" si="61"/>
        <v/>
      </c>
      <c r="DC182" s="32" t="str">
        <f t="shared" si="61"/>
        <v/>
      </c>
      <c r="DD182" s="50" t="str">
        <f t="shared" si="61"/>
        <v/>
      </c>
      <c r="DE182" s="32" t="str">
        <f t="shared" si="70"/>
        <v/>
      </c>
      <c r="DF182" s="43" t="str">
        <f t="shared" si="70"/>
        <v/>
      </c>
      <c r="DG182" s="43" t="str">
        <f t="shared" si="70"/>
        <v/>
      </c>
      <c r="DH182" s="43" t="str">
        <f t="shared" si="70"/>
        <v/>
      </c>
      <c r="DI182" s="43" t="str">
        <f t="shared" si="70"/>
        <v/>
      </c>
      <c r="DJ182" s="43" t="str">
        <f t="shared" si="70"/>
        <v/>
      </c>
      <c r="DK182" s="43" t="str">
        <f t="shared" si="70"/>
        <v/>
      </c>
      <c r="DL182" s="43" t="str">
        <f t="shared" si="70"/>
        <v/>
      </c>
      <c r="DM182" s="43" t="str">
        <f t="shared" si="70"/>
        <v/>
      </c>
      <c r="DN182" s="32" t="str">
        <f t="shared" si="70"/>
        <v/>
      </c>
      <c r="DO182" s="43" t="str">
        <f t="shared" si="70"/>
        <v/>
      </c>
      <c r="DP182" s="86" t="str">
        <f t="shared" si="70"/>
        <v/>
      </c>
      <c r="DQ182" s="42" t="str">
        <f t="shared" si="67"/>
        <v/>
      </c>
      <c r="DR182" s="42" t="str">
        <f t="shared" si="67"/>
        <v/>
      </c>
      <c r="DS182" s="42" t="str">
        <f t="shared" si="67"/>
        <v/>
      </c>
      <c r="DT182" s="42" t="str">
        <f t="shared" si="67"/>
        <v/>
      </c>
      <c r="DU182" s="43" t="str">
        <f t="shared" si="67"/>
        <v/>
      </c>
      <c r="DV182" s="50" t="str">
        <f t="shared" si="67"/>
        <v/>
      </c>
      <c r="DW182" s="50" t="str">
        <f t="shared" si="67"/>
        <v/>
      </c>
      <c r="DX182" s="50" t="str">
        <f t="shared" si="67"/>
        <v/>
      </c>
      <c r="DY182" s="50" t="str">
        <f t="shared" si="66"/>
        <v/>
      </c>
      <c r="DZ182" s="56" t="str">
        <f t="shared" si="66"/>
        <v/>
      </c>
      <c r="EA182" s="71" t="str">
        <f t="shared" si="66"/>
        <v/>
      </c>
      <c r="EB182" s="71" t="str">
        <f t="shared" si="66"/>
        <v/>
      </c>
      <c r="EC182" s="56" t="str">
        <f t="shared" si="64"/>
        <v/>
      </c>
      <c r="ED182" s="56" t="str">
        <f t="shared" si="64"/>
        <v/>
      </c>
      <c r="EE182" s="56" t="str">
        <f t="shared" si="64"/>
        <v/>
      </c>
      <c r="EF182" s="56" t="str">
        <f t="shared" si="64"/>
        <v/>
      </c>
      <c r="EG182" s="56" t="str">
        <f t="shared" si="64"/>
        <v/>
      </c>
      <c r="EH182" s="56" t="str">
        <f t="shared" si="64"/>
        <v/>
      </c>
      <c r="EI182" s="56" t="str">
        <f t="shared" si="64"/>
        <v/>
      </c>
      <c r="EJ182" s="52" t="str">
        <f t="shared" si="63"/>
        <v/>
      </c>
      <c r="EK182" s="56" t="str">
        <f t="shared" si="63"/>
        <v/>
      </c>
      <c r="EL182" s="56" t="str">
        <f t="shared" si="63"/>
        <v/>
      </c>
      <c r="EM182" s="56" t="str">
        <f t="shared" si="63"/>
        <v/>
      </c>
      <c r="EN182" s="56"/>
      <c r="EO182" s="56"/>
      <c r="EP182" s="56"/>
      <c r="EQ182" s="56"/>
      <c r="ER182" s="56"/>
      <c r="ES182" s="56"/>
      <c r="ET182" s="56"/>
      <c r="EU182" s="86"/>
      <c r="EV182" s="56"/>
      <c r="EW182" s="56"/>
      <c r="EX182" s="56" t="str">
        <f t="shared" si="68"/>
        <v/>
      </c>
      <c r="EY182" s="56" t="str">
        <f t="shared" si="68"/>
        <v/>
      </c>
      <c r="EZ182" s="56"/>
      <c r="FA182" s="56" t="str">
        <f t="shared" si="69"/>
        <v/>
      </c>
      <c r="FB182" s="56" t="str">
        <f t="shared" si="69"/>
        <v/>
      </c>
      <c r="FC182" s="56" t="str">
        <f t="shared" si="69"/>
        <v/>
      </c>
      <c r="FD182" s="56" t="str">
        <f t="shared" si="69"/>
        <v/>
      </c>
      <c r="FE182" s="56" t="str">
        <f t="shared" si="69"/>
        <v/>
      </c>
      <c r="FF182" s="56" t="str">
        <f t="shared" si="69"/>
        <v/>
      </c>
      <c r="FG182" s="56" t="str">
        <f t="shared" si="62"/>
        <v/>
      </c>
      <c r="FH182" s="56" t="str">
        <f t="shared" si="62"/>
        <v/>
      </c>
      <c r="FI182" s="56" t="str">
        <f t="shared" si="62"/>
        <v/>
      </c>
      <c r="FJ182" s="31" t="str">
        <f t="shared" si="62"/>
        <v/>
      </c>
      <c r="FK182" s="90" t="str">
        <f t="shared" si="62"/>
        <v/>
      </c>
      <c r="FL182" s="91" t="str">
        <f t="shared" si="62"/>
        <v/>
      </c>
    </row>
    <row r="183" spans="1:168">
      <c r="A183" s="9">
        <v>178</v>
      </c>
      <c r="B183" s="35" t="s">
        <v>591</v>
      </c>
      <c r="C183" s="129"/>
      <c r="D183" s="63">
        <v>92.569000000000003</v>
      </c>
      <c r="E183" s="52">
        <v>507</v>
      </c>
      <c r="F183" s="52">
        <v>3.9506999999999999</v>
      </c>
      <c r="G183" s="32">
        <v>295</v>
      </c>
      <c r="H183" s="32">
        <v>301.93291038808911</v>
      </c>
      <c r="I183" s="50">
        <v>0.19</v>
      </c>
      <c r="J183" s="42">
        <v>2.1</v>
      </c>
      <c r="K183" s="56"/>
      <c r="L183" s="56"/>
      <c r="M183" s="56"/>
      <c r="N183" s="165">
        <v>0.47711726030685631</v>
      </c>
      <c r="O183" s="43">
        <v>298.14999999999998</v>
      </c>
      <c r="P183" s="43"/>
      <c r="Q183" s="43"/>
      <c r="R183" s="43"/>
      <c r="S183" s="43"/>
      <c r="T183" s="42"/>
      <c r="U183" s="43"/>
      <c r="V183" s="42"/>
      <c r="W183" s="32">
        <v>27.424850000000003</v>
      </c>
      <c r="X183" s="42">
        <v>324</v>
      </c>
      <c r="Y183" s="42">
        <v>20.70487001821613</v>
      </c>
      <c r="Z183" s="42">
        <v>2567.15</v>
      </c>
      <c r="AA183" s="43">
        <v>-44.15</v>
      </c>
      <c r="AB183" s="42">
        <v>235</v>
      </c>
      <c r="AC183" s="42">
        <v>360</v>
      </c>
      <c r="AD183" s="50">
        <v>-3.9315929999999999</v>
      </c>
      <c r="AE183" s="50">
        <v>465.17570000000001</v>
      </c>
      <c r="AF183" s="121">
        <v>-288.60991000000007</v>
      </c>
      <c r="AG183" s="50">
        <v>78.715600000000009</v>
      </c>
      <c r="AH183" s="51"/>
      <c r="AI183" s="102">
        <v>60</v>
      </c>
      <c r="AJ183" s="102">
        <v>1500</v>
      </c>
      <c r="AK183" s="56"/>
      <c r="AL183" s="56"/>
      <c r="AM183" s="56"/>
      <c r="AN183" s="56"/>
      <c r="AO183" s="56"/>
      <c r="AP183" s="51"/>
      <c r="AQ183" s="120">
        <v>247.8</v>
      </c>
      <c r="AR183" s="56"/>
      <c r="AS183" s="56"/>
      <c r="AT183" s="56"/>
      <c r="AU183" s="56"/>
      <c r="AV183" s="56"/>
      <c r="AW183" s="154"/>
      <c r="AX183" s="56"/>
      <c r="AY183" s="56"/>
      <c r="AZ183" s="56"/>
      <c r="BA183" s="51"/>
      <c r="BB183" s="56"/>
      <c r="BC183" s="56"/>
      <c r="BD183" s="56"/>
      <c r="BE183" s="56"/>
      <c r="BF183" s="56"/>
      <c r="BG183" s="56"/>
      <c r="BH183" s="56"/>
      <c r="BI183" s="56"/>
      <c r="BJ183" s="56"/>
      <c r="BK183" s="56"/>
      <c r="BL183" s="56">
        <v>-100</v>
      </c>
      <c r="BM183" s="122">
        <v>842</v>
      </c>
      <c r="BN183" s="119">
        <v>293</v>
      </c>
      <c r="BO183" s="9">
        <v>3</v>
      </c>
      <c r="BP183" s="58">
        <v>-183.39060000000001</v>
      </c>
      <c r="BQ183" s="31">
        <v>1</v>
      </c>
      <c r="BS183" s="14" t="s">
        <v>591</v>
      </c>
      <c r="BT183" s="14" t="s">
        <v>564</v>
      </c>
      <c r="BU183" s="14" t="s">
        <v>1048</v>
      </c>
      <c r="BV183" s="14" t="s">
        <v>564</v>
      </c>
      <c r="BW183" s="14" t="s">
        <v>564</v>
      </c>
      <c r="BX183" s="14" t="s">
        <v>564</v>
      </c>
      <c r="BY183" s="14" t="s">
        <v>564</v>
      </c>
      <c r="BZ183" s="14" t="s">
        <v>564</v>
      </c>
      <c r="CA183" s="158" t="s">
        <v>196</v>
      </c>
      <c r="CB183" s="14" t="s">
        <v>196</v>
      </c>
      <c r="CC183" s="14" t="s">
        <v>564</v>
      </c>
      <c r="CD183" s="14" t="s">
        <v>196</v>
      </c>
      <c r="CE183" s="14" t="s">
        <v>196</v>
      </c>
      <c r="CF183" s="14" t="s">
        <v>1862</v>
      </c>
      <c r="CG183" s="14" t="s">
        <v>565</v>
      </c>
      <c r="CH183" s="158" t="s">
        <v>196</v>
      </c>
      <c r="CI183" s="14" t="s">
        <v>196</v>
      </c>
      <c r="CJ183" s="14" t="s">
        <v>1866</v>
      </c>
      <c r="CK183" s="14" t="s">
        <v>196</v>
      </c>
      <c r="CL183" s="14" t="s">
        <v>196</v>
      </c>
      <c r="CM183" s="14" t="s">
        <v>564</v>
      </c>
      <c r="CN183" s="14" t="s">
        <v>196</v>
      </c>
      <c r="CO183" s="14" t="s">
        <v>196</v>
      </c>
      <c r="CQ183" s="1"/>
      <c r="CR183" s="1"/>
      <c r="CS183" s="1"/>
      <c r="CW183" s="77">
        <v>842</v>
      </c>
      <c r="CX183" s="35" t="s">
        <v>591</v>
      </c>
      <c r="CY183" s="63"/>
      <c r="CZ183" s="52" t="str">
        <f t="shared" si="61"/>
        <v/>
      </c>
      <c r="DA183" s="52" t="str">
        <f t="shared" si="61"/>
        <v/>
      </c>
      <c r="DB183" s="32" t="str">
        <f t="shared" si="61"/>
        <v/>
      </c>
      <c r="DC183" s="32" t="str">
        <f t="shared" si="61"/>
        <v/>
      </c>
      <c r="DD183" s="50" t="str">
        <f t="shared" si="61"/>
        <v/>
      </c>
      <c r="DE183" s="32" t="str">
        <f t="shared" si="70"/>
        <v/>
      </c>
      <c r="DF183" s="43" t="str">
        <f t="shared" si="70"/>
        <v/>
      </c>
      <c r="DG183" s="43" t="str">
        <f t="shared" si="70"/>
        <v/>
      </c>
      <c r="DH183" s="43" t="str">
        <f t="shared" si="70"/>
        <v/>
      </c>
      <c r="DI183" s="43" t="str">
        <f t="shared" si="70"/>
        <v/>
      </c>
      <c r="DJ183" s="43" t="str">
        <f t="shared" si="70"/>
        <v/>
      </c>
      <c r="DK183" s="43" t="str">
        <f t="shared" si="70"/>
        <v/>
      </c>
      <c r="DL183" s="43" t="str">
        <f t="shared" si="70"/>
        <v/>
      </c>
      <c r="DM183" s="43" t="str">
        <f t="shared" si="70"/>
        <v/>
      </c>
      <c r="DN183" s="32" t="str">
        <f t="shared" si="70"/>
        <v/>
      </c>
      <c r="DO183" s="43" t="str">
        <f t="shared" si="70"/>
        <v/>
      </c>
      <c r="DP183" s="86" t="str">
        <f t="shared" si="70"/>
        <v/>
      </c>
      <c r="DQ183" s="42" t="str">
        <f t="shared" si="67"/>
        <v/>
      </c>
      <c r="DR183" s="42" t="str">
        <f t="shared" si="67"/>
        <v/>
      </c>
      <c r="DS183" s="42" t="str">
        <f t="shared" si="67"/>
        <v/>
      </c>
      <c r="DT183" s="42" t="str">
        <f t="shared" si="67"/>
        <v/>
      </c>
      <c r="DU183" s="43" t="str">
        <f t="shared" si="67"/>
        <v/>
      </c>
      <c r="DV183" s="50" t="str">
        <f t="shared" si="67"/>
        <v/>
      </c>
      <c r="DW183" s="50" t="str">
        <f t="shared" si="67"/>
        <v/>
      </c>
      <c r="DX183" s="50" t="str">
        <f t="shared" si="67"/>
        <v/>
      </c>
      <c r="DY183" s="50" t="str">
        <f t="shared" si="66"/>
        <v/>
      </c>
      <c r="DZ183" s="56" t="str">
        <f t="shared" si="66"/>
        <v/>
      </c>
      <c r="EA183" s="71" t="str">
        <f t="shared" si="66"/>
        <v/>
      </c>
      <c r="EB183" s="71" t="str">
        <f t="shared" si="66"/>
        <v/>
      </c>
      <c r="EC183" s="56" t="str">
        <f t="shared" si="64"/>
        <v/>
      </c>
      <c r="ED183" s="56" t="str">
        <f t="shared" si="64"/>
        <v/>
      </c>
      <c r="EE183" s="56" t="str">
        <f t="shared" si="64"/>
        <v/>
      </c>
      <c r="EF183" s="56" t="str">
        <f t="shared" si="64"/>
        <v/>
      </c>
      <c r="EG183" s="56" t="str">
        <f t="shared" si="64"/>
        <v/>
      </c>
      <c r="EH183" s="56" t="str">
        <f t="shared" si="64"/>
        <v/>
      </c>
      <c r="EI183" s="56" t="str">
        <f t="shared" si="64"/>
        <v/>
      </c>
      <c r="EJ183" s="52" t="str">
        <f t="shared" si="63"/>
        <v/>
      </c>
      <c r="EK183" s="56" t="str">
        <f t="shared" si="63"/>
        <v/>
      </c>
      <c r="EL183" s="56" t="str">
        <f t="shared" si="63"/>
        <v/>
      </c>
      <c r="EM183" s="56" t="str">
        <f t="shared" si="63"/>
        <v/>
      </c>
      <c r="EN183" s="56"/>
      <c r="EO183" s="56"/>
      <c r="EP183" s="56"/>
      <c r="EQ183" s="56"/>
      <c r="ER183" s="56"/>
      <c r="ES183" s="56"/>
      <c r="ET183" s="56"/>
      <c r="EU183" s="86"/>
      <c r="EV183" s="56"/>
      <c r="EW183" s="56"/>
      <c r="EX183" s="56" t="str">
        <f t="shared" si="68"/>
        <v/>
      </c>
      <c r="EY183" s="56" t="str">
        <f t="shared" si="68"/>
        <v/>
      </c>
      <c r="EZ183" s="56"/>
      <c r="FA183" s="56" t="str">
        <f t="shared" si="69"/>
        <v/>
      </c>
      <c r="FB183" s="56" t="str">
        <f t="shared" si="69"/>
        <v/>
      </c>
      <c r="FC183" s="56" t="str">
        <f t="shared" si="69"/>
        <v/>
      </c>
      <c r="FD183" s="56" t="str">
        <f t="shared" si="69"/>
        <v/>
      </c>
      <c r="FE183" s="56" t="str">
        <f t="shared" si="69"/>
        <v/>
      </c>
      <c r="FF183" s="56" t="str">
        <f t="shared" si="69"/>
        <v/>
      </c>
      <c r="FG183" s="56" t="str">
        <f t="shared" si="62"/>
        <v/>
      </c>
      <c r="FH183" s="56" t="str">
        <f t="shared" si="62"/>
        <v/>
      </c>
      <c r="FI183" s="56" t="str">
        <f t="shared" si="62"/>
        <v/>
      </c>
      <c r="FJ183" s="31" t="str">
        <f t="shared" si="62"/>
        <v/>
      </c>
      <c r="FK183" s="90" t="str">
        <f t="shared" si="62"/>
        <v/>
      </c>
      <c r="FL183" s="91" t="str">
        <f t="shared" si="62"/>
        <v/>
      </c>
    </row>
    <row r="184" spans="1:168">
      <c r="A184" s="9">
        <v>179</v>
      </c>
      <c r="B184" s="35" t="s">
        <v>315</v>
      </c>
      <c r="C184" s="129"/>
      <c r="D184" s="63">
        <v>71.123000000000005</v>
      </c>
      <c r="E184" s="52">
        <v>568.6</v>
      </c>
      <c r="F184" s="52">
        <v>5.6120200000000002</v>
      </c>
      <c r="G184" s="32">
        <v>249</v>
      </c>
      <c r="H184" s="32">
        <v>227.65995912651442</v>
      </c>
      <c r="I184" s="50">
        <v>0.27317275243097366</v>
      </c>
      <c r="J184" s="42">
        <v>1.6</v>
      </c>
      <c r="K184" s="56"/>
      <c r="L184" s="56"/>
      <c r="M184" s="56"/>
      <c r="N184" s="165"/>
      <c r="O184" s="43"/>
      <c r="P184" s="43"/>
      <c r="Q184" s="43"/>
      <c r="R184" s="43"/>
      <c r="S184" s="43"/>
      <c r="T184" s="42"/>
      <c r="U184" s="43"/>
      <c r="V184" s="42"/>
      <c r="W184" s="32"/>
      <c r="X184" s="42">
        <v>359.7</v>
      </c>
      <c r="Y184" s="42">
        <v>20.837170018216131</v>
      </c>
      <c r="Z184" s="42">
        <v>2717.03</v>
      </c>
      <c r="AA184" s="43">
        <v>-67.900000000000006</v>
      </c>
      <c r="AB184" s="42">
        <v>300</v>
      </c>
      <c r="AC184" s="42">
        <v>400</v>
      </c>
      <c r="AD184" s="50">
        <v>-51.533596000000003</v>
      </c>
      <c r="AE184" s="50">
        <v>533.84249999999997</v>
      </c>
      <c r="AF184" s="121">
        <v>-323.99006000000003</v>
      </c>
      <c r="AG184" s="50">
        <v>75.282260000000008</v>
      </c>
      <c r="AH184" s="51"/>
      <c r="AI184" s="102">
        <v>160</v>
      </c>
      <c r="AJ184" s="102">
        <v>1500</v>
      </c>
      <c r="AK184" s="56"/>
      <c r="AL184" s="56"/>
      <c r="AM184" s="56"/>
      <c r="AN184" s="56"/>
      <c r="AO184" s="56"/>
      <c r="AP184" s="51"/>
      <c r="AQ184" s="120"/>
      <c r="AR184" s="56"/>
      <c r="AS184" s="56"/>
      <c r="AT184" s="56"/>
      <c r="AU184" s="56"/>
      <c r="AV184" s="56"/>
      <c r="AW184" s="154"/>
      <c r="AX184" s="56"/>
      <c r="AY184" s="56"/>
      <c r="AZ184" s="56"/>
      <c r="BA184" s="51"/>
      <c r="BB184" s="56"/>
      <c r="BC184" s="56"/>
      <c r="BD184" s="56"/>
      <c r="BE184" s="56"/>
      <c r="BF184" s="56"/>
      <c r="BG184" s="56"/>
      <c r="BH184" s="56"/>
      <c r="BI184" s="56"/>
      <c r="BJ184" s="56"/>
      <c r="BK184" s="56"/>
      <c r="BL184" s="56">
        <v>-100</v>
      </c>
      <c r="BM184" s="122">
        <v>852</v>
      </c>
      <c r="BN184" s="119">
        <v>295</v>
      </c>
      <c r="BO184" s="9">
        <v>3</v>
      </c>
      <c r="BP184" s="58">
        <v>-3.6008200000000001</v>
      </c>
      <c r="BQ184" s="31">
        <v>1</v>
      </c>
      <c r="BS184" s="14" t="s">
        <v>315</v>
      </c>
      <c r="BT184" s="14" t="s">
        <v>1904</v>
      </c>
      <c r="BU184" s="14" t="s">
        <v>1048</v>
      </c>
      <c r="BV184" s="14" t="s">
        <v>564</v>
      </c>
      <c r="BW184" s="14" t="s">
        <v>564</v>
      </c>
      <c r="BX184" s="14" t="s">
        <v>196</v>
      </c>
      <c r="BY184" s="14" t="s">
        <v>564</v>
      </c>
      <c r="BZ184" s="14" t="s">
        <v>196</v>
      </c>
      <c r="CA184" s="158" t="s">
        <v>196</v>
      </c>
      <c r="CB184" s="14" t="s">
        <v>196</v>
      </c>
      <c r="CC184" s="14" t="s">
        <v>564</v>
      </c>
      <c r="CD184" s="14" t="s">
        <v>196</v>
      </c>
      <c r="CE184" s="14" t="s">
        <v>196</v>
      </c>
      <c r="CF184" s="14" t="s">
        <v>1862</v>
      </c>
      <c r="CG184" s="14" t="s">
        <v>187</v>
      </c>
      <c r="CH184" s="158" t="s">
        <v>196</v>
      </c>
      <c r="CI184" s="14" t="s">
        <v>196</v>
      </c>
      <c r="CJ184" s="14" t="s">
        <v>1866</v>
      </c>
      <c r="CK184" s="14" t="s">
        <v>196</v>
      </c>
      <c r="CL184" s="14" t="s">
        <v>196</v>
      </c>
      <c r="CM184" s="14" t="s">
        <v>564</v>
      </c>
      <c r="CN184" s="14" t="s">
        <v>196</v>
      </c>
      <c r="CO184" s="14" t="s">
        <v>196</v>
      </c>
      <c r="CQ184" s="1"/>
      <c r="CR184" s="1"/>
      <c r="CS184" s="1"/>
      <c r="CW184" s="77">
        <v>641</v>
      </c>
      <c r="CX184" s="35" t="s">
        <v>315</v>
      </c>
      <c r="CY184" s="63"/>
      <c r="CZ184" s="52" t="str">
        <f t="shared" si="61"/>
        <v/>
      </c>
      <c r="DA184" s="52" t="str">
        <f t="shared" si="61"/>
        <v/>
      </c>
      <c r="DB184" s="32" t="str">
        <f t="shared" si="61"/>
        <v/>
      </c>
      <c r="DC184" s="32" t="str">
        <f t="shared" si="61"/>
        <v/>
      </c>
      <c r="DD184" s="50" t="str">
        <f t="shared" si="61"/>
        <v/>
      </c>
      <c r="DE184" s="32" t="str">
        <f t="shared" si="70"/>
        <v/>
      </c>
      <c r="DF184" s="43" t="str">
        <f t="shared" si="70"/>
        <v/>
      </c>
      <c r="DG184" s="43" t="str">
        <f t="shared" si="70"/>
        <v/>
      </c>
      <c r="DH184" s="43" t="str">
        <f t="shared" si="70"/>
        <v/>
      </c>
      <c r="DI184" s="43" t="str">
        <f t="shared" si="70"/>
        <v/>
      </c>
      <c r="DJ184" s="43" t="str">
        <f t="shared" si="70"/>
        <v/>
      </c>
      <c r="DK184" s="43" t="str">
        <f t="shared" si="70"/>
        <v/>
      </c>
      <c r="DL184" s="43" t="str">
        <f t="shared" si="70"/>
        <v/>
      </c>
      <c r="DM184" s="43" t="str">
        <f t="shared" si="70"/>
        <v/>
      </c>
      <c r="DN184" s="32" t="str">
        <f t="shared" si="70"/>
        <v/>
      </c>
      <c r="DO184" s="43" t="str">
        <f t="shared" si="70"/>
        <v/>
      </c>
      <c r="DP184" s="86" t="str">
        <f t="shared" si="70"/>
        <v/>
      </c>
      <c r="DQ184" s="42" t="str">
        <f t="shared" si="67"/>
        <v/>
      </c>
      <c r="DR184" s="42" t="str">
        <f t="shared" si="67"/>
        <v/>
      </c>
      <c r="DS184" s="42" t="str">
        <f t="shared" si="67"/>
        <v/>
      </c>
      <c r="DT184" s="42" t="str">
        <f t="shared" si="67"/>
        <v/>
      </c>
      <c r="DU184" s="43" t="str">
        <f t="shared" si="67"/>
        <v/>
      </c>
      <c r="DV184" s="50" t="str">
        <f t="shared" si="67"/>
        <v/>
      </c>
      <c r="DW184" s="50" t="str">
        <f t="shared" si="67"/>
        <v/>
      </c>
      <c r="DX184" s="50" t="str">
        <f t="shared" si="67"/>
        <v/>
      </c>
      <c r="DY184" s="50" t="str">
        <f t="shared" si="66"/>
        <v/>
      </c>
      <c r="DZ184" s="56" t="str">
        <f t="shared" si="66"/>
        <v/>
      </c>
      <c r="EA184" s="71" t="str">
        <f t="shared" si="66"/>
        <v/>
      </c>
      <c r="EB184" s="71" t="str">
        <f t="shared" si="66"/>
        <v/>
      </c>
      <c r="EC184" s="56" t="str">
        <f t="shared" si="64"/>
        <v/>
      </c>
      <c r="ED184" s="56" t="str">
        <f t="shared" si="64"/>
        <v/>
      </c>
      <c r="EE184" s="56" t="str">
        <f t="shared" si="64"/>
        <v/>
      </c>
      <c r="EF184" s="56" t="str">
        <f t="shared" si="64"/>
        <v/>
      </c>
      <c r="EG184" s="56" t="str">
        <f t="shared" si="64"/>
        <v/>
      </c>
      <c r="EH184" s="56" t="str">
        <f t="shared" si="64"/>
        <v/>
      </c>
      <c r="EI184" s="56" t="str">
        <f t="shared" si="64"/>
        <v/>
      </c>
      <c r="EJ184" s="52" t="str">
        <f t="shared" si="63"/>
        <v/>
      </c>
      <c r="EK184" s="56" t="str">
        <f t="shared" si="63"/>
        <v/>
      </c>
      <c r="EL184" s="56" t="str">
        <f t="shared" si="63"/>
        <v/>
      </c>
      <c r="EM184" s="56" t="str">
        <f t="shared" si="63"/>
        <v/>
      </c>
      <c r="EN184" s="56"/>
      <c r="EO184" s="56"/>
      <c r="EP184" s="56"/>
      <c r="EQ184" s="56"/>
      <c r="ER184" s="56"/>
      <c r="ES184" s="56"/>
      <c r="ET184" s="56"/>
      <c r="EU184" s="86"/>
      <c r="EV184" s="56"/>
      <c r="EW184" s="56"/>
      <c r="EX184" s="56" t="str">
        <f t="shared" si="68"/>
        <v/>
      </c>
      <c r="EY184" s="56" t="str">
        <f t="shared" si="68"/>
        <v/>
      </c>
      <c r="EZ184" s="56"/>
      <c r="FA184" s="56" t="str">
        <f t="shared" si="69"/>
        <v/>
      </c>
      <c r="FB184" s="56" t="str">
        <f t="shared" si="69"/>
        <v/>
      </c>
      <c r="FC184" s="56" t="str">
        <f t="shared" si="69"/>
        <v/>
      </c>
      <c r="FD184" s="56" t="str">
        <f t="shared" si="69"/>
        <v/>
      </c>
      <c r="FE184" s="56" t="str">
        <f t="shared" si="69"/>
        <v/>
      </c>
      <c r="FF184" s="56" t="str">
        <f t="shared" si="69"/>
        <v/>
      </c>
      <c r="FG184" s="56" t="str">
        <f t="shared" si="62"/>
        <v/>
      </c>
      <c r="FH184" s="56" t="str">
        <f t="shared" si="62"/>
        <v/>
      </c>
      <c r="FI184" s="56" t="str">
        <f t="shared" si="62"/>
        <v/>
      </c>
      <c r="FJ184" s="31" t="str">
        <f t="shared" si="62"/>
        <v/>
      </c>
      <c r="FK184" s="90" t="str">
        <f t="shared" si="62"/>
        <v/>
      </c>
      <c r="FL184" s="91" t="str">
        <f t="shared" si="62"/>
        <v/>
      </c>
    </row>
    <row r="185" spans="1:168">
      <c r="A185" s="9">
        <v>180</v>
      </c>
      <c r="B185" s="35" t="s">
        <v>592</v>
      </c>
      <c r="C185" s="129"/>
      <c r="D185" s="63">
        <v>87.12</v>
      </c>
      <c r="E185" s="52">
        <v>618</v>
      </c>
      <c r="F185" s="52">
        <v>5.4702000000000002</v>
      </c>
      <c r="G185" s="32">
        <v>253</v>
      </c>
      <c r="H185" s="32">
        <v>268.09040276478078</v>
      </c>
      <c r="I185" s="50">
        <v>0.37</v>
      </c>
      <c r="J185" s="42">
        <v>1.5</v>
      </c>
      <c r="K185" s="56"/>
      <c r="L185" s="56"/>
      <c r="M185" s="56"/>
      <c r="N185" s="165">
        <v>2.0910106473394179</v>
      </c>
      <c r="O185" s="43">
        <v>298.14999999999998</v>
      </c>
      <c r="P185" s="43"/>
      <c r="Q185" s="43"/>
      <c r="R185" s="43"/>
      <c r="S185" s="43"/>
      <c r="T185" s="42"/>
      <c r="U185" s="43"/>
      <c r="V185" s="42"/>
      <c r="W185" s="32">
        <v>37.683</v>
      </c>
      <c r="X185" s="42">
        <v>401.4</v>
      </c>
      <c r="Y185" s="42">
        <v>21.129170018216133</v>
      </c>
      <c r="Z185" s="42">
        <v>3171.35</v>
      </c>
      <c r="AA185" s="43">
        <v>-71.150000000000006</v>
      </c>
      <c r="AB185" s="42">
        <v>300</v>
      </c>
      <c r="AC185" s="42">
        <v>440</v>
      </c>
      <c r="AD185" s="50">
        <v>-42.803701000000004</v>
      </c>
      <c r="AE185" s="50">
        <v>538.86689999999999</v>
      </c>
      <c r="AF185" s="121">
        <v>-266.62816000000009</v>
      </c>
      <c r="AG185" s="50">
        <v>41.995609999999999</v>
      </c>
      <c r="AH185" s="51"/>
      <c r="AI185" s="102">
        <v>140</v>
      </c>
      <c r="AJ185" s="102">
        <v>1500</v>
      </c>
      <c r="AK185" s="56"/>
      <c r="AL185" s="56"/>
      <c r="AM185" s="56"/>
      <c r="AN185" s="56"/>
      <c r="AO185" s="56"/>
      <c r="AP185" s="51"/>
      <c r="AQ185" s="120">
        <v>268.39999999999998</v>
      </c>
      <c r="AR185" s="56"/>
      <c r="AS185" s="56"/>
      <c r="AT185" s="56"/>
      <c r="AU185" s="56"/>
      <c r="AV185" s="56"/>
      <c r="AW185" s="154"/>
      <c r="AX185" s="56"/>
      <c r="AY185" s="56"/>
      <c r="AZ185" s="56"/>
      <c r="BA185" s="51"/>
      <c r="BB185" s="56"/>
      <c r="BC185" s="56"/>
      <c r="BD185" s="56"/>
      <c r="BE185" s="56"/>
      <c r="BF185" s="56"/>
      <c r="BG185" s="56"/>
      <c r="BH185" s="56"/>
      <c r="BI185" s="56"/>
      <c r="BJ185" s="56"/>
      <c r="BK185" s="56"/>
      <c r="BL185" s="56">
        <v>-100</v>
      </c>
      <c r="BM185" s="122">
        <v>1000</v>
      </c>
      <c r="BN185" s="119">
        <v>293</v>
      </c>
      <c r="BO185" s="9">
        <v>3</v>
      </c>
      <c r="BP185" s="58"/>
      <c r="BQ185" s="31">
        <v>1</v>
      </c>
      <c r="BS185" s="14" t="s">
        <v>592</v>
      </c>
      <c r="BT185" s="14" t="s">
        <v>564</v>
      </c>
      <c r="BU185" s="14" t="s">
        <v>1048</v>
      </c>
      <c r="BV185" s="14" t="s">
        <v>564</v>
      </c>
      <c r="BW185" s="14" t="s">
        <v>564</v>
      </c>
      <c r="BX185" s="14" t="s">
        <v>564</v>
      </c>
      <c r="BY185" s="14" t="s">
        <v>564</v>
      </c>
      <c r="BZ185" s="14" t="s">
        <v>564</v>
      </c>
      <c r="CA185" s="158" t="s">
        <v>196</v>
      </c>
      <c r="CB185" s="14" t="s">
        <v>196</v>
      </c>
      <c r="CC185" s="14" t="s">
        <v>564</v>
      </c>
      <c r="CD185" s="14" t="s">
        <v>196</v>
      </c>
      <c r="CE185" s="14" t="s">
        <v>196</v>
      </c>
      <c r="CF185" s="14" t="s">
        <v>1862</v>
      </c>
      <c r="CG185" s="14" t="s">
        <v>565</v>
      </c>
      <c r="CH185" s="158" t="s">
        <v>196</v>
      </c>
      <c r="CI185" s="14" t="s">
        <v>196</v>
      </c>
      <c r="CJ185" s="14" t="s">
        <v>1866</v>
      </c>
      <c r="CK185" s="14" t="s">
        <v>196</v>
      </c>
      <c r="CL185" s="14" t="s">
        <v>196</v>
      </c>
      <c r="CM185" s="14" t="s">
        <v>564</v>
      </c>
      <c r="CN185" s="14" t="s">
        <v>196</v>
      </c>
      <c r="CO185" s="14" t="s">
        <v>196</v>
      </c>
      <c r="CQ185" s="1"/>
      <c r="CR185" s="1"/>
      <c r="CS185" s="1"/>
      <c r="CW185" s="77">
        <v>642</v>
      </c>
      <c r="CX185" s="35" t="s">
        <v>592</v>
      </c>
      <c r="CY185" s="63"/>
      <c r="CZ185" s="52" t="str">
        <f t="shared" si="61"/>
        <v/>
      </c>
      <c r="DA185" s="52" t="str">
        <f t="shared" si="61"/>
        <v/>
      </c>
      <c r="DB185" s="32" t="str">
        <f t="shared" si="61"/>
        <v/>
      </c>
      <c r="DC185" s="32" t="str">
        <f t="shared" si="61"/>
        <v/>
      </c>
      <c r="DD185" s="50" t="str">
        <f t="shared" si="61"/>
        <v/>
      </c>
      <c r="DE185" s="32" t="str">
        <f t="shared" si="70"/>
        <v/>
      </c>
      <c r="DF185" s="43" t="str">
        <f t="shared" si="70"/>
        <v/>
      </c>
      <c r="DG185" s="43" t="str">
        <f t="shared" si="70"/>
        <v/>
      </c>
      <c r="DH185" s="43" t="str">
        <f t="shared" si="70"/>
        <v/>
      </c>
      <c r="DI185" s="43" t="str">
        <f t="shared" si="70"/>
        <v/>
      </c>
      <c r="DJ185" s="43" t="str">
        <f t="shared" si="70"/>
        <v/>
      </c>
      <c r="DK185" s="43" t="str">
        <f t="shared" si="70"/>
        <v/>
      </c>
      <c r="DL185" s="43" t="str">
        <f t="shared" si="70"/>
        <v/>
      </c>
      <c r="DM185" s="43" t="str">
        <f t="shared" si="70"/>
        <v/>
      </c>
      <c r="DN185" s="32" t="str">
        <f t="shared" si="70"/>
        <v/>
      </c>
      <c r="DO185" s="43" t="str">
        <f t="shared" si="70"/>
        <v/>
      </c>
      <c r="DP185" s="86" t="str">
        <f t="shared" si="70"/>
        <v/>
      </c>
      <c r="DQ185" s="42" t="str">
        <f t="shared" si="67"/>
        <v/>
      </c>
      <c r="DR185" s="42" t="str">
        <f t="shared" si="67"/>
        <v/>
      </c>
      <c r="DS185" s="42" t="str">
        <f t="shared" si="67"/>
        <v/>
      </c>
      <c r="DT185" s="42" t="str">
        <f t="shared" si="67"/>
        <v/>
      </c>
      <c r="DU185" s="43" t="str">
        <f t="shared" si="67"/>
        <v/>
      </c>
      <c r="DV185" s="50" t="str">
        <f t="shared" si="67"/>
        <v/>
      </c>
      <c r="DW185" s="50" t="str">
        <f t="shared" si="67"/>
        <v/>
      </c>
      <c r="DX185" s="50" t="str">
        <f t="shared" si="67"/>
        <v/>
      </c>
      <c r="DY185" s="50" t="str">
        <f t="shared" si="66"/>
        <v/>
      </c>
      <c r="DZ185" s="56" t="str">
        <f t="shared" si="66"/>
        <v/>
      </c>
      <c r="EA185" s="71" t="str">
        <f t="shared" si="66"/>
        <v/>
      </c>
      <c r="EB185" s="71" t="str">
        <f t="shared" si="66"/>
        <v/>
      </c>
      <c r="EC185" s="56" t="str">
        <f t="shared" si="64"/>
        <v/>
      </c>
      <c r="ED185" s="56" t="str">
        <f t="shared" si="64"/>
        <v/>
      </c>
      <c r="EE185" s="56" t="str">
        <f t="shared" si="64"/>
        <v/>
      </c>
      <c r="EF185" s="56" t="str">
        <f t="shared" si="64"/>
        <v/>
      </c>
      <c r="EG185" s="56" t="str">
        <f t="shared" si="64"/>
        <v/>
      </c>
      <c r="EH185" s="56" t="str">
        <f t="shared" si="64"/>
        <v/>
      </c>
      <c r="EI185" s="56" t="str">
        <f t="shared" si="64"/>
        <v/>
      </c>
      <c r="EJ185" s="52" t="str">
        <f t="shared" si="64"/>
        <v/>
      </c>
      <c r="EK185" s="56" t="str">
        <f t="shared" si="64"/>
        <v/>
      </c>
      <c r="EL185" s="56" t="str">
        <f t="shared" si="64"/>
        <v/>
      </c>
      <c r="EM185" s="56" t="str">
        <f t="shared" si="64"/>
        <v/>
      </c>
      <c r="EN185" s="56"/>
      <c r="EO185" s="56"/>
      <c r="EP185" s="56"/>
      <c r="EQ185" s="56"/>
      <c r="ER185" s="56"/>
      <c r="ES185" s="56"/>
      <c r="ET185" s="56"/>
      <c r="EU185" s="86"/>
      <c r="EV185" s="56"/>
      <c r="EW185" s="56"/>
      <c r="EX185" s="56" t="str">
        <f t="shared" si="68"/>
        <v/>
      </c>
      <c r="EY185" s="56" t="str">
        <f t="shared" si="68"/>
        <v/>
      </c>
      <c r="EZ185" s="56"/>
      <c r="FA185" s="56" t="str">
        <f t="shared" si="69"/>
        <v/>
      </c>
      <c r="FB185" s="56" t="str">
        <f t="shared" si="69"/>
        <v/>
      </c>
      <c r="FC185" s="56" t="str">
        <f t="shared" si="69"/>
        <v/>
      </c>
      <c r="FD185" s="56" t="str">
        <f t="shared" si="69"/>
        <v/>
      </c>
      <c r="FE185" s="56" t="str">
        <f t="shared" si="69"/>
        <v/>
      </c>
      <c r="FF185" s="56" t="str">
        <f t="shared" si="69"/>
        <v/>
      </c>
      <c r="FG185" s="56" t="str">
        <f t="shared" si="62"/>
        <v/>
      </c>
      <c r="FH185" s="56" t="str">
        <f t="shared" si="62"/>
        <v/>
      </c>
      <c r="FI185" s="56" t="str">
        <f t="shared" si="62"/>
        <v/>
      </c>
      <c r="FJ185" s="31" t="str">
        <f t="shared" si="62"/>
        <v/>
      </c>
      <c r="FK185" s="90" t="str">
        <f t="shared" si="62"/>
        <v/>
      </c>
      <c r="FL185" s="91" t="str">
        <f t="shared" si="62"/>
        <v/>
      </c>
    </row>
    <row r="186" spans="1:168">
      <c r="A186" s="9">
        <v>181</v>
      </c>
      <c r="B186" s="8" t="s">
        <v>316</v>
      </c>
      <c r="C186" s="127" t="s">
        <v>2099</v>
      </c>
      <c r="D186" s="62">
        <v>58.124000000000002</v>
      </c>
      <c r="E186" s="53">
        <v>425.2</v>
      </c>
      <c r="F186" s="53">
        <v>3.8</v>
      </c>
      <c r="G186" s="66">
        <v>255</v>
      </c>
      <c r="H186" s="66">
        <v>253.9654866741663</v>
      </c>
      <c r="I186" s="49">
        <v>0.193</v>
      </c>
      <c r="J186" s="9">
        <v>0</v>
      </c>
      <c r="K186" s="45"/>
      <c r="L186" s="45"/>
      <c r="M186" s="45">
        <v>0</v>
      </c>
      <c r="N186" s="152">
        <v>0.17</v>
      </c>
      <c r="O186" s="45">
        <v>298.14999999999998</v>
      </c>
      <c r="P186" s="45">
        <v>-3.78</v>
      </c>
      <c r="Q186" s="45">
        <v>6.0942999999999996</v>
      </c>
      <c r="R186" s="45"/>
      <c r="S186" s="45">
        <v>-90</v>
      </c>
      <c r="T186" s="9">
        <v>0</v>
      </c>
      <c r="U186" s="45">
        <v>4.6870000000000003</v>
      </c>
      <c r="V186" s="9">
        <v>531.4</v>
      </c>
      <c r="W186" s="9">
        <v>22.41</v>
      </c>
      <c r="X186" s="9">
        <v>272.7</v>
      </c>
      <c r="Y186" s="9">
        <v>20.570970018216133</v>
      </c>
      <c r="Z186" s="9">
        <v>2154.9</v>
      </c>
      <c r="AA186" s="45">
        <v>-34.42</v>
      </c>
      <c r="AB186" s="9">
        <v>195</v>
      </c>
      <c r="AC186" s="9">
        <v>290</v>
      </c>
      <c r="AD186" s="9">
        <v>11.162542</v>
      </c>
      <c r="AE186" s="9">
        <v>331.31731000000002</v>
      </c>
      <c r="AF186" s="45">
        <v>-110.82989000000001</v>
      </c>
      <c r="AG186" s="9">
        <v>-2.8220380000000005</v>
      </c>
      <c r="AH186" s="9">
        <v>0</v>
      </c>
      <c r="AI186" s="45">
        <v>30</v>
      </c>
      <c r="AJ186" s="48">
        <v>1500</v>
      </c>
      <c r="AK186" s="45">
        <v>2.302</v>
      </c>
      <c r="AL186" s="45">
        <v>0</v>
      </c>
      <c r="AM186" s="45">
        <v>8.0000000000000002E-3</v>
      </c>
      <c r="AN186" s="45">
        <v>-25</v>
      </c>
      <c r="AO186" s="45">
        <v>25</v>
      </c>
      <c r="AP186" s="49">
        <v>4.6609999999999996</v>
      </c>
      <c r="AQ186" s="45">
        <v>134.86000000000001</v>
      </c>
      <c r="AR186" s="45"/>
      <c r="AS186" s="45"/>
      <c r="AT186" s="45"/>
      <c r="AU186" s="45"/>
      <c r="AV186" s="45"/>
      <c r="AW186" s="152">
        <v>8.7499999999999994E-2</v>
      </c>
      <c r="AX186" s="45">
        <v>0</v>
      </c>
      <c r="AY186" s="45">
        <v>1.75</v>
      </c>
      <c r="AZ186" s="45">
        <v>-20</v>
      </c>
      <c r="BA186" s="9">
        <v>100</v>
      </c>
      <c r="BB186" s="45"/>
      <c r="BC186" s="45"/>
      <c r="BD186" s="45"/>
      <c r="BE186" s="45"/>
      <c r="BF186" s="45"/>
      <c r="BG186" s="45">
        <v>0.1045</v>
      </c>
      <c r="BH186" s="45">
        <v>-3.3E-4</v>
      </c>
      <c r="BI186" s="45">
        <v>-50</v>
      </c>
      <c r="BJ186" s="45">
        <v>150</v>
      </c>
      <c r="BK186" s="60"/>
      <c r="BL186" s="45">
        <v>0</v>
      </c>
      <c r="BM186" s="45">
        <v>579</v>
      </c>
      <c r="BN186" s="45">
        <v>293</v>
      </c>
      <c r="BO186" s="9">
        <v>3</v>
      </c>
      <c r="BP186" s="9">
        <v>-126.2</v>
      </c>
      <c r="BQ186" s="59">
        <v>1</v>
      </c>
      <c r="BS186" s="14" t="s">
        <v>316</v>
      </c>
      <c r="BT186" s="14" t="s">
        <v>202</v>
      </c>
      <c r="BU186" s="14" t="s">
        <v>1048</v>
      </c>
      <c r="BV186" s="14" t="s">
        <v>203</v>
      </c>
      <c r="BW186" s="14" t="s">
        <v>564</v>
      </c>
      <c r="BX186" s="14" t="s">
        <v>200</v>
      </c>
      <c r="BY186" s="14" t="s">
        <v>200</v>
      </c>
      <c r="BZ186" s="14" t="s">
        <v>204</v>
      </c>
      <c r="CA186" s="158" t="s">
        <v>209</v>
      </c>
      <c r="CB186" s="14" t="s">
        <v>1941</v>
      </c>
      <c r="CC186" s="14" t="s">
        <v>202</v>
      </c>
      <c r="CD186" s="14" t="s">
        <v>75</v>
      </c>
      <c r="CE186" s="14" t="s">
        <v>196</v>
      </c>
      <c r="CF186" s="14" t="s">
        <v>75</v>
      </c>
      <c r="CG186" s="14" t="s">
        <v>191</v>
      </c>
      <c r="CH186" s="158" t="s">
        <v>206</v>
      </c>
      <c r="CI186" s="14" t="s">
        <v>196</v>
      </c>
      <c r="CJ186" s="14" t="s">
        <v>1866</v>
      </c>
      <c r="CK186" s="14" t="s">
        <v>196</v>
      </c>
      <c r="CL186" s="14" t="s">
        <v>196</v>
      </c>
      <c r="CM186" s="14" t="s">
        <v>75</v>
      </c>
      <c r="CN186" s="14" t="s">
        <v>75</v>
      </c>
      <c r="CO186" s="14" t="s">
        <v>75</v>
      </c>
      <c r="CQ186" s="1"/>
      <c r="CR186" s="1"/>
      <c r="CS186" s="1"/>
      <c r="CW186" s="9">
        <v>104</v>
      </c>
      <c r="CX186" s="8" t="s">
        <v>316</v>
      </c>
      <c r="CY186" s="62" t="s">
        <v>2099</v>
      </c>
      <c r="CZ186" s="53" t="str">
        <f t="shared" si="61"/>
        <v/>
      </c>
      <c r="DA186" s="53" t="str">
        <f t="shared" si="61"/>
        <v/>
      </c>
      <c r="DB186" s="66" t="str">
        <f t="shared" si="61"/>
        <v/>
      </c>
      <c r="DC186" s="66" t="str">
        <f t="shared" si="61"/>
        <v/>
      </c>
      <c r="DD186" s="49" t="str">
        <f t="shared" si="61"/>
        <v/>
      </c>
      <c r="DE186" s="9" t="str">
        <f t="shared" si="70"/>
        <v/>
      </c>
      <c r="DF186" s="45" t="str">
        <f t="shared" si="70"/>
        <v/>
      </c>
      <c r="DG186" s="45" t="str">
        <f t="shared" si="70"/>
        <v/>
      </c>
      <c r="DH186" s="45" t="str">
        <f t="shared" si="70"/>
        <v/>
      </c>
      <c r="DI186" s="45" t="str">
        <f t="shared" si="70"/>
        <v/>
      </c>
      <c r="DJ186" s="45" t="str">
        <f t="shared" si="70"/>
        <v/>
      </c>
      <c r="DK186" s="45" t="str">
        <f t="shared" si="70"/>
        <v/>
      </c>
      <c r="DL186" s="45" t="str">
        <f t="shared" si="70"/>
        <v/>
      </c>
      <c r="DM186" s="45" t="str">
        <f t="shared" si="70"/>
        <v/>
      </c>
      <c r="DN186" s="9" t="str">
        <f t="shared" si="70"/>
        <v/>
      </c>
      <c r="DO186" s="45" t="str">
        <f t="shared" si="70"/>
        <v/>
      </c>
      <c r="DP186" s="30" t="str">
        <f t="shared" si="70"/>
        <v/>
      </c>
      <c r="DQ186" s="9" t="str">
        <f t="shared" si="67"/>
        <v/>
      </c>
      <c r="DR186" s="9" t="str">
        <f t="shared" si="67"/>
        <v/>
      </c>
      <c r="DS186" s="9" t="str">
        <f t="shared" si="67"/>
        <v/>
      </c>
      <c r="DT186" s="9" t="str">
        <f t="shared" si="67"/>
        <v/>
      </c>
      <c r="DU186" s="45" t="str">
        <f t="shared" si="67"/>
        <v/>
      </c>
      <c r="DV186" s="9" t="str">
        <f t="shared" si="67"/>
        <v/>
      </c>
      <c r="DW186" s="9" t="str">
        <f t="shared" si="67"/>
        <v/>
      </c>
      <c r="DX186" s="9" t="str">
        <f t="shared" si="67"/>
        <v/>
      </c>
      <c r="DY186" s="9" t="str">
        <f t="shared" si="66"/>
        <v/>
      </c>
      <c r="DZ186" s="45" t="str">
        <f t="shared" si="66"/>
        <v/>
      </c>
      <c r="EA186" s="9" t="str">
        <f t="shared" si="66"/>
        <v/>
      </c>
      <c r="EB186" s="41" t="str">
        <f t="shared" si="66"/>
        <v/>
      </c>
      <c r="EC186" s="45" t="str">
        <f t="shared" si="64"/>
        <v/>
      </c>
      <c r="ED186" s="45" t="str">
        <f t="shared" si="64"/>
        <v/>
      </c>
      <c r="EE186" s="45" t="str">
        <f t="shared" si="64"/>
        <v/>
      </c>
      <c r="EF186" s="45" t="str">
        <f t="shared" si="64"/>
        <v/>
      </c>
      <c r="EG186" s="45" t="str">
        <f t="shared" si="64"/>
        <v/>
      </c>
      <c r="EH186" s="45" t="str">
        <f t="shared" si="64"/>
        <v/>
      </c>
      <c r="EI186" s="57" t="str">
        <f t="shared" si="64"/>
        <v/>
      </c>
      <c r="EJ186" s="9" t="str">
        <f t="shared" si="64"/>
        <v/>
      </c>
      <c r="EK186" s="45" t="str">
        <f t="shared" si="64"/>
        <v/>
      </c>
      <c r="EL186" s="45" t="str">
        <f t="shared" si="64"/>
        <v/>
      </c>
      <c r="EM186" s="45" t="str">
        <f t="shared" si="64"/>
        <v/>
      </c>
      <c r="EN186" s="45"/>
      <c r="EO186" s="45"/>
      <c r="EP186" s="45"/>
      <c r="EQ186" s="45"/>
      <c r="ER186" s="45"/>
      <c r="ES186" s="45">
        <v>8.7499999999999994E-2</v>
      </c>
      <c r="ET186" s="45">
        <v>0</v>
      </c>
      <c r="EU186" s="30">
        <v>1.75</v>
      </c>
      <c r="EV186" s="45">
        <v>-20</v>
      </c>
      <c r="EW186" s="45">
        <v>100</v>
      </c>
      <c r="EX186" s="45" t="str">
        <f t="shared" si="68"/>
        <v/>
      </c>
      <c r="EY186" s="45" t="str">
        <f t="shared" si="68"/>
        <v/>
      </c>
      <c r="EZ186" s="45"/>
      <c r="FA186" s="45" t="str">
        <f t="shared" si="69"/>
        <v/>
      </c>
      <c r="FB186" s="45" t="str">
        <f t="shared" si="69"/>
        <v/>
      </c>
      <c r="FC186" s="45" t="str">
        <f t="shared" si="69"/>
        <v/>
      </c>
      <c r="FD186" s="45" t="str">
        <f t="shared" si="69"/>
        <v/>
      </c>
      <c r="FE186" s="45" t="str">
        <f t="shared" si="69"/>
        <v/>
      </c>
      <c r="FF186" s="45" t="str">
        <f t="shared" si="69"/>
        <v/>
      </c>
      <c r="FG186" s="45" t="str">
        <f t="shared" si="62"/>
        <v/>
      </c>
      <c r="FH186" s="60" t="str">
        <f t="shared" si="62"/>
        <v/>
      </c>
      <c r="FI186" s="45" t="str">
        <f t="shared" si="62"/>
        <v/>
      </c>
      <c r="FJ186" s="9" t="str">
        <f t="shared" si="62"/>
        <v/>
      </c>
      <c r="FK186" s="61" t="str">
        <f t="shared" si="62"/>
        <v/>
      </c>
      <c r="FL186" s="92" t="str">
        <f t="shared" si="62"/>
        <v/>
      </c>
    </row>
    <row r="187" spans="1:168">
      <c r="A187" s="9">
        <v>182</v>
      </c>
      <c r="B187" s="35" t="s">
        <v>317</v>
      </c>
      <c r="C187" s="129" t="s">
        <v>2099</v>
      </c>
      <c r="D187" s="63">
        <v>58.124000000000002</v>
      </c>
      <c r="E187" s="52">
        <v>408.1</v>
      </c>
      <c r="F187" s="52">
        <v>3.6467999999999998</v>
      </c>
      <c r="G187" s="32">
        <v>263</v>
      </c>
      <c r="H187" s="32">
        <v>256.61678780611658</v>
      </c>
      <c r="I187" s="50">
        <v>0.17599999999999999</v>
      </c>
      <c r="J187" s="42">
        <v>0.1</v>
      </c>
      <c r="K187" s="56"/>
      <c r="L187" s="56"/>
      <c r="M187" s="56"/>
      <c r="N187" s="165">
        <v>0.17288394924540051</v>
      </c>
      <c r="O187" s="43">
        <v>298.14999999999998</v>
      </c>
      <c r="P187" s="43"/>
      <c r="Q187" s="43"/>
      <c r="R187" s="43"/>
      <c r="S187" s="43"/>
      <c r="T187" s="42"/>
      <c r="U187" s="43">
        <v>5.2779999999999996</v>
      </c>
      <c r="V187" s="42">
        <v>330.1</v>
      </c>
      <c r="W187" s="32">
        <v>21.31183</v>
      </c>
      <c r="X187" s="42">
        <v>261.3</v>
      </c>
      <c r="Y187" s="42">
        <v>20.430870018216133</v>
      </c>
      <c r="Z187" s="42">
        <v>2032.73</v>
      </c>
      <c r="AA187" s="43">
        <v>-33.15</v>
      </c>
      <c r="AB187" s="42">
        <v>187</v>
      </c>
      <c r="AC187" s="42">
        <v>280</v>
      </c>
      <c r="AD187" s="50">
        <v>-1.3900840000000001</v>
      </c>
      <c r="AE187" s="50">
        <v>384.74342999999999</v>
      </c>
      <c r="AF187" s="121">
        <v>-184.60483000000002</v>
      </c>
      <c r="AG187" s="50">
        <v>28.953105000000001</v>
      </c>
      <c r="AH187" s="51"/>
      <c r="AI187" s="102">
        <v>50</v>
      </c>
      <c r="AJ187" s="102">
        <v>1500</v>
      </c>
      <c r="AK187" s="56"/>
      <c r="AL187" s="56"/>
      <c r="AM187" s="56"/>
      <c r="AN187" s="56"/>
      <c r="AO187" s="56"/>
      <c r="AP187" s="51"/>
      <c r="AQ187" s="120">
        <v>113.6</v>
      </c>
      <c r="AR187" s="56"/>
      <c r="AS187" s="56"/>
      <c r="AT187" s="56"/>
      <c r="AU187" s="56"/>
      <c r="AV187" s="56"/>
      <c r="AW187" s="156">
        <v>8.5099999999999995E-2</v>
      </c>
      <c r="AX187" s="43">
        <v>0</v>
      </c>
      <c r="AY187" s="43"/>
      <c r="AZ187" s="56"/>
      <c r="BA187" s="51"/>
      <c r="BB187" s="56"/>
      <c r="BC187" s="56"/>
      <c r="BD187" s="56"/>
      <c r="BE187" s="56"/>
      <c r="BF187" s="56"/>
      <c r="BG187" s="56"/>
      <c r="BH187" s="56"/>
      <c r="BI187" s="56"/>
      <c r="BJ187" s="56"/>
      <c r="BK187" s="56"/>
      <c r="BL187" s="56">
        <v>-100</v>
      </c>
      <c r="BM187" s="122">
        <v>557</v>
      </c>
      <c r="BN187" s="119">
        <v>293</v>
      </c>
      <c r="BO187" s="9">
        <v>3</v>
      </c>
      <c r="BP187" s="58">
        <v>-134.61205000000001</v>
      </c>
      <c r="BQ187" s="31">
        <v>1</v>
      </c>
      <c r="BS187" s="14" t="s">
        <v>317</v>
      </c>
      <c r="BT187" s="14" t="s">
        <v>564</v>
      </c>
      <c r="BU187" s="14" t="s">
        <v>1048</v>
      </c>
      <c r="BV187" s="14" t="s">
        <v>564</v>
      </c>
      <c r="BW187" s="14" t="s">
        <v>564</v>
      </c>
      <c r="BX187" s="14" t="s">
        <v>564</v>
      </c>
      <c r="BY187" s="14" t="s">
        <v>564</v>
      </c>
      <c r="BZ187" s="14" t="s">
        <v>564</v>
      </c>
      <c r="CA187" s="158" t="s">
        <v>196</v>
      </c>
      <c r="CB187" s="14" t="s">
        <v>1941</v>
      </c>
      <c r="CC187" s="14" t="s">
        <v>564</v>
      </c>
      <c r="CD187" s="14" t="s">
        <v>196</v>
      </c>
      <c r="CE187" s="14" t="s">
        <v>196</v>
      </c>
      <c r="CF187" s="14" t="s">
        <v>1862</v>
      </c>
      <c r="CG187" s="14" t="s">
        <v>565</v>
      </c>
      <c r="CH187" s="158" t="s">
        <v>206</v>
      </c>
      <c r="CI187" s="14" t="s">
        <v>196</v>
      </c>
      <c r="CJ187" s="14" t="s">
        <v>1866</v>
      </c>
      <c r="CK187" s="14" t="s">
        <v>196</v>
      </c>
      <c r="CL187" s="14" t="s">
        <v>196</v>
      </c>
      <c r="CM187" s="14" t="s">
        <v>564</v>
      </c>
      <c r="CN187" s="14" t="s">
        <v>196</v>
      </c>
      <c r="CO187" s="14" t="s">
        <v>196</v>
      </c>
      <c r="CQ187" s="1"/>
      <c r="CR187" s="1"/>
      <c r="CS187" s="1"/>
      <c r="CW187" s="9">
        <v>106</v>
      </c>
      <c r="CX187" s="35" t="s">
        <v>317</v>
      </c>
      <c r="CY187" s="63" t="s">
        <v>2099</v>
      </c>
      <c r="CZ187" s="52" t="str">
        <f t="shared" si="61"/>
        <v/>
      </c>
      <c r="DA187" s="52" t="str">
        <f t="shared" si="61"/>
        <v/>
      </c>
      <c r="DB187" s="32" t="str">
        <f t="shared" si="61"/>
        <v/>
      </c>
      <c r="DC187" s="32" t="str">
        <f t="shared" si="61"/>
        <v/>
      </c>
      <c r="DD187" s="50" t="str">
        <f t="shared" si="61"/>
        <v/>
      </c>
      <c r="DE187" s="32" t="str">
        <f t="shared" si="70"/>
        <v/>
      </c>
      <c r="DF187" s="43" t="str">
        <f t="shared" si="70"/>
        <v/>
      </c>
      <c r="DG187" s="43" t="str">
        <f t="shared" si="70"/>
        <v/>
      </c>
      <c r="DH187" s="43" t="str">
        <f t="shared" si="70"/>
        <v/>
      </c>
      <c r="DI187" s="43" t="str">
        <f t="shared" si="70"/>
        <v/>
      </c>
      <c r="DJ187" s="43" t="str">
        <f t="shared" si="70"/>
        <v/>
      </c>
      <c r="DK187" s="43" t="str">
        <f t="shared" si="70"/>
        <v/>
      </c>
      <c r="DL187" s="43" t="str">
        <f t="shared" si="70"/>
        <v/>
      </c>
      <c r="DM187" s="43" t="str">
        <f t="shared" si="70"/>
        <v/>
      </c>
      <c r="DN187" s="32" t="str">
        <f t="shared" ref="DE187:DT208" si="71">IF(ISBLANK(R187),"",IF(ISNUMBER(R187),"","not_empty"))</f>
        <v/>
      </c>
      <c r="DO187" s="43" t="str">
        <f t="shared" si="71"/>
        <v/>
      </c>
      <c r="DP187" s="86" t="str">
        <f t="shared" si="71"/>
        <v/>
      </c>
      <c r="DQ187" s="42" t="str">
        <f t="shared" si="67"/>
        <v/>
      </c>
      <c r="DR187" s="42" t="str">
        <f t="shared" si="67"/>
        <v/>
      </c>
      <c r="DS187" s="42" t="str">
        <f t="shared" si="67"/>
        <v/>
      </c>
      <c r="DT187" s="42" t="str">
        <f t="shared" si="67"/>
        <v/>
      </c>
      <c r="DU187" s="43" t="str">
        <f t="shared" si="67"/>
        <v/>
      </c>
      <c r="DV187" s="50" t="str">
        <f t="shared" si="67"/>
        <v/>
      </c>
      <c r="DW187" s="50" t="str">
        <f t="shared" si="67"/>
        <v/>
      </c>
      <c r="DX187" s="50" t="str">
        <f t="shared" si="67"/>
        <v/>
      </c>
      <c r="DY187" s="50" t="str">
        <f t="shared" si="66"/>
        <v/>
      </c>
      <c r="DZ187" s="56" t="str">
        <f t="shared" si="66"/>
        <v/>
      </c>
      <c r="EA187" s="71" t="str">
        <f t="shared" si="66"/>
        <v/>
      </c>
      <c r="EB187" s="71" t="str">
        <f t="shared" si="66"/>
        <v/>
      </c>
      <c r="EC187" s="56" t="str">
        <f t="shared" si="64"/>
        <v/>
      </c>
      <c r="ED187" s="56" t="str">
        <f t="shared" si="64"/>
        <v/>
      </c>
      <c r="EE187" s="56" t="str">
        <f t="shared" si="64"/>
        <v/>
      </c>
      <c r="EF187" s="56" t="str">
        <f t="shared" si="64"/>
        <v/>
      </c>
      <c r="EG187" s="56" t="str">
        <f t="shared" si="64"/>
        <v/>
      </c>
      <c r="EH187" s="56" t="str">
        <f t="shared" si="64"/>
        <v/>
      </c>
      <c r="EI187" s="56" t="str">
        <f t="shared" si="64"/>
        <v/>
      </c>
      <c r="EJ187" s="52" t="str">
        <f t="shared" si="64"/>
        <v/>
      </c>
      <c r="EK187" s="56" t="str">
        <f t="shared" si="64"/>
        <v/>
      </c>
      <c r="EL187" s="56" t="str">
        <f t="shared" si="64"/>
        <v/>
      </c>
      <c r="EM187" s="56" t="str">
        <f t="shared" si="64"/>
        <v/>
      </c>
      <c r="EN187" s="56"/>
      <c r="EO187" s="56"/>
      <c r="EP187" s="56"/>
      <c r="EQ187" s="56"/>
      <c r="ER187" s="56"/>
      <c r="ES187" s="56">
        <v>8.5099999999999995E-2</v>
      </c>
      <c r="ET187" s="56">
        <v>0</v>
      </c>
      <c r="EU187" s="86"/>
      <c r="EV187" s="56"/>
      <c r="EW187" s="56"/>
      <c r="EX187" s="56" t="str">
        <f t="shared" si="68"/>
        <v/>
      </c>
      <c r="EY187" s="56" t="str">
        <f t="shared" si="68"/>
        <v/>
      </c>
      <c r="EZ187" s="56"/>
      <c r="FA187" s="56" t="str">
        <f t="shared" si="69"/>
        <v/>
      </c>
      <c r="FB187" s="56" t="str">
        <f t="shared" si="69"/>
        <v/>
      </c>
      <c r="FC187" s="56" t="str">
        <f t="shared" si="69"/>
        <v/>
      </c>
      <c r="FD187" s="56" t="str">
        <f t="shared" si="69"/>
        <v/>
      </c>
      <c r="FE187" s="56" t="str">
        <f t="shared" si="69"/>
        <v/>
      </c>
      <c r="FF187" s="56" t="str">
        <f t="shared" si="69"/>
        <v/>
      </c>
      <c r="FG187" s="56" t="str">
        <f t="shared" si="62"/>
        <v/>
      </c>
      <c r="FH187" s="56" t="str">
        <f t="shared" si="62"/>
        <v/>
      </c>
      <c r="FI187" s="56" t="str">
        <f t="shared" si="62"/>
        <v/>
      </c>
      <c r="FJ187" s="31" t="str">
        <f t="shared" si="62"/>
        <v/>
      </c>
      <c r="FK187" s="90" t="str">
        <f t="shared" si="62"/>
        <v/>
      </c>
      <c r="FL187" s="91" t="str">
        <f t="shared" si="62"/>
        <v/>
      </c>
    </row>
    <row r="188" spans="1:168">
      <c r="A188" s="9">
        <v>183</v>
      </c>
      <c r="B188" s="8" t="s">
        <v>318</v>
      </c>
      <c r="C188" s="127"/>
      <c r="D188" s="62">
        <v>74.123000000000005</v>
      </c>
      <c r="E188" s="53">
        <v>562.9</v>
      </c>
      <c r="F188" s="53">
        <v>4.42</v>
      </c>
      <c r="G188" s="66">
        <v>274</v>
      </c>
      <c r="H188" s="66">
        <v>289.60869540772597</v>
      </c>
      <c r="I188" s="49">
        <v>0.59</v>
      </c>
      <c r="J188" s="9">
        <v>1.8</v>
      </c>
      <c r="K188" s="45"/>
      <c r="L188" s="45">
        <v>-3.5000000000000003E-2</v>
      </c>
      <c r="M188" s="45">
        <v>-0.28599999999999998</v>
      </c>
      <c r="N188" s="152">
        <v>2.62</v>
      </c>
      <c r="O188" s="45">
        <v>298.14999999999998</v>
      </c>
      <c r="P188" s="45">
        <v>-6.8831727729687859</v>
      </c>
      <c r="Q188" s="45">
        <v>23.503076167566682</v>
      </c>
      <c r="R188" s="45">
        <v>-0.47853462985040546</v>
      </c>
      <c r="S188" s="46">
        <v>-40</v>
      </c>
      <c r="T188" s="37">
        <v>100</v>
      </c>
      <c r="U188" s="45"/>
      <c r="V188" s="9"/>
      <c r="W188" s="9">
        <v>43.13</v>
      </c>
      <c r="X188" s="9">
        <v>390.9</v>
      </c>
      <c r="Y188" s="9">
        <v>22.108770018216134</v>
      </c>
      <c r="Z188" s="9">
        <v>3137.02</v>
      </c>
      <c r="AA188" s="45">
        <v>-94.43</v>
      </c>
      <c r="AB188" s="9">
        <v>288</v>
      </c>
      <c r="AC188" s="9">
        <v>404</v>
      </c>
      <c r="AD188" s="9">
        <v>3.266</v>
      </c>
      <c r="AE188" s="9">
        <v>418</v>
      </c>
      <c r="AF188" s="45">
        <v>-224.2</v>
      </c>
      <c r="AG188" s="9">
        <v>46.85</v>
      </c>
      <c r="AH188" s="9">
        <v>0</v>
      </c>
      <c r="AI188" s="45">
        <v>50</v>
      </c>
      <c r="AJ188" s="48">
        <v>1500</v>
      </c>
      <c r="AK188" s="45">
        <v>2.21</v>
      </c>
      <c r="AL188" s="45">
        <v>0</v>
      </c>
      <c r="AM188" s="45">
        <v>7.1999999999999998E-3</v>
      </c>
      <c r="AN188" s="45">
        <v>-25</v>
      </c>
      <c r="AO188" s="45">
        <v>25</v>
      </c>
      <c r="AP188" s="49">
        <v>9.3919999999999995</v>
      </c>
      <c r="AQ188" s="45">
        <v>183.51</v>
      </c>
      <c r="AR188" s="45">
        <v>7.7000000000000008E-6</v>
      </c>
      <c r="AS188" s="45">
        <v>15</v>
      </c>
      <c r="AT188" s="45"/>
      <c r="AU188" s="45">
        <v>0</v>
      </c>
      <c r="AV188" s="45">
        <v>100</v>
      </c>
      <c r="AW188" s="152">
        <v>8.6099999999999996E-2</v>
      </c>
      <c r="AX188" s="45">
        <v>25</v>
      </c>
      <c r="AY188" s="45"/>
      <c r="AZ188" s="45"/>
      <c r="BA188" s="9"/>
      <c r="BB188" s="45"/>
      <c r="BC188" s="45"/>
      <c r="BD188" s="45"/>
      <c r="BE188" s="45"/>
      <c r="BF188" s="45"/>
      <c r="BG188" s="45">
        <v>0.16800000000000001</v>
      </c>
      <c r="BH188" s="45">
        <v>-5.8E-4</v>
      </c>
      <c r="BI188" s="45">
        <v>-20</v>
      </c>
      <c r="BJ188" s="45">
        <v>80</v>
      </c>
      <c r="BK188" s="60"/>
      <c r="BL188" s="45">
        <v>-1</v>
      </c>
      <c r="BM188" s="45">
        <v>810</v>
      </c>
      <c r="BN188" s="45">
        <v>293</v>
      </c>
      <c r="BO188" s="9">
        <v>3</v>
      </c>
      <c r="BP188" s="9">
        <v>-274.89999999999998</v>
      </c>
      <c r="BQ188" s="59">
        <v>1</v>
      </c>
      <c r="BS188" s="14" t="s">
        <v>318</v>
      </c>
      <c r="BT188" s="14" t="s">
        <v>202</v>
      </c>
      <c r="BU188" s="14" t="s">
        <v>1048</v>
      </c>
      <c r="BV188" s="14" t="s">
        <v>203</v>
      </c>
      <c r="BW188" s="14" t="s">
        <v>202</v>
      </c>
      <c r="BX188" s="14" t="s">
        <v>200</v>
      </c>
      <c r="BY188" s="14" t="s">
        <v>200</v>
      </c>
      <c r="BZ188" s="14" t="s">
        <v>204</v>
      </c>
      <c r="CA188" s="158" t="s">
        <v>1951</v>
      </c>
      <c r="CB188" s="14" t="s">
        <v>196</v>
      </c>
      <c r="CC188" s="14" t="s">
        <v>202</v>
      </c>
      <c r="CD188" s="14" t="s">
        <v>75</v>
      </c>
      <c r="CE188" s="14" t="s">
        <v>196</v>
      </c>
      <c r="CF188" s="14" t="s">
        <v>75</v>
      </c>
      <c r="CG188" s="14" t="s">
        <v>191</v>
      </c>
      <c r="CH188" s="158" t="s">
        <v>206</v>
      </c>
      <c r="CI188" s="14" t="s">
        <v>75</v>
      </c>
      <c r="CJ188" s="14" t="s">
        <v>1866</v>
      </c>
      <c r="CK188" s="14" t="s">
        <v>196</v>
      </c>
      <c r="CL188" s="14" t="s">
        <v>75</v>
      </c>
      <c r="CM188" s="14" t="s">
        <v>75</v>
      </c>
      <c r="CN188" s="14" t="s">
        <v>75</v>
      </c>
      <c r="CO188" s="14" t="s">
        <v>75</v>
      </c>
      <c r="CQ188" s="1"/>
      <c r="CR188" s="1"/>
      <c r="CS188" s="1"/>
      <c r="CW188" s="9">
        <v>409</v>
      </c>
      <c r="CX188" s="8" t="s">
        <v>318</v>
      </c>
      <c r="CY188" s="62"/>
      <c r="CZ188" s="53" t="str">
        <f t="shared" si="61"/>
        <v/>
      </c>
      <c r="DA188" s="53" t="str">
        <f t="shared" si="61"/>
        <v/>
      </c>
      <c r="DB188" s="66" t="str">
        <f t="shared" si="61"/>
        <v/>
      </c>
      <c r="DC188" s="66" t="str">
        <f t="shared" si="61"/>
        <v/>
      </c>
      <c r="DD188" s="49" t="str">
        <f t="shared" si="61"/>
        <v/>
      </c>
      <c r="DE188" s="9" t="str">
        <f t="shared" si="71"/>
        <v/>
      </c>
      <c r="DF188" s="45" t="str">
        <f t="shared" si="71"/>
        <v/>
      </c>
      <c r="DG188" s="45" t="str">
        <f t="shared" si="71"/>
        <v/>
      </c>
      <c r="DH188" s="45" t="str">
        <f t="shared" si="71"/>
        <v/>
      </c>
      <c r="DI188" s="46" t="str">
        <f t="shared" si="71"/>
        <v/>
      </c>
      <c r="DJ188" s="46" t="str">
        <f t="shared" si="71"/>
        <v/>
      </c>
      <c r="DK188" s="45" t="str">
        <f t="shared" si="71"/>
        <v/>
      </c>
      <c r="DL188" s="45" t="str">
        <f t="shared" si="71"/>
        <v/>
      </c>
      <c r="DM188" s="45" t="str">
        <f t="shared" si="71"/>
        <v/>
      </c>
      <c r="DN188" s="9" t="str">
        <f t="shared" si="71"/>
        <v/>
      </c>
      <c r="DO188" s="45" t="str">
        <f t="shared" si="71"/>
        <v/>
      </c>
      <c r="DP188" s="30" t="str">
        <f t="shared" si="71"/>
        <v/>
      </c>
      <c r="DQ188" s="9" t="str">
        <f t="shared" si="67"/>
        <v/>
      </c>
      <c r="DR188" s="9" t="str">
        <f t="shared" si="67"/>
        <v/>
      </c>
      <c r="DS188" s="9" t="str">
        <f t="shared" si="67"/>
        <v/>
      </c>
      <c r="DT188" s="9" t="str">
        <f t="shared" si="67"/>
        <v/>
      </c>
      <c r="DU188" s="45" t="str">
        <f t="shared" si="67"/>
        <v/>
      </c>
      <c r="DV188" s="9" t="str">
        <f t="shared" si="67"/>
        <v/>
      </c>
      <c r="DW188" s="9" t="str">
        <f t="shared" si="67"/>
        <v/>
      </c>
      <c r="DX188" s="9" t="str">
        <f t="shared" si="67"/>
        <v/>
      </c>
      <c r="DY188" s="9" t="str">
        <f t="shared" si="66"/>
        <v/>
      </c>
      <c r="DZ188" s="45" t="str">
        <f t="shared" si="66"/>
        <v/>
      </c>
      <c r="EA188" s="9" t="str">
        <f t="shared" si="66"/>
        <v/>
      </c>
      <c r="EB188" s="41" t="str">
        <f t="shared" si="66"/>
        <v/>
      </c>
      <c r="EC188" s="45" t="str">
        <f t="shared" si="64"/>
        <v/>
      </c>
      <c r="ED188" s="45" t="str">
        <f t="shared" si="64"/>
        <v/>
      </c>
      <c r="EE188" s="45" t="str">
        <f t="shared" si="64"/>
        <v/>
      </c>
      <c r="EF188" s="45" t="str">
        <f t="shared" si="64"/>
        <v/>
      </c>
      <c r="EG188" s="45" t="str">
        <f t="shared" si="64"/>
        <v/>
      </c>
      <c r="EH188" s="45" t="str">
        <f t="shared" si="64"/>
        <v/>
      </c>
      <c r="EI188" s="57" t="str">
        <f t="shared" si="64"/>
        <v/>
      </c>
      <c r="EJ188" s="9" t="str">
        <f t="shared" si="64"/>
        <v/>
      </c>
      <c r="EK188" s="45" t="str">
        <f t="shared" si="64"/>
        <v/>
      </c>
      <c r="EL188" s="45" t="str">
        <f t="shared" si="64"/>
        <v/>
      </c>
      <c r="EM188" s="45" t="str">
        <f t="shared" si="64"/>
        <v/>
      </c>
      <c r="EN188" s="45">
        <v>7.7000000000000008E-6</v>
      </c>
      <c r="EO188" s="45">
        <v>15</v>
      </c>
      <c r="EP188" s="45"/>
      <c r="EQ188" s="45">
        <v>0</v>
      </c>
      <c r="ER188" s="45">
        <v>100</v>
      </c>
      <c r="ES188" s="45">
        <v>8.6099999999999996E-2</v>
      </c>
      <c r="ET188" s="45">
        <v>25</v>
      </c>
      <c r="EU188" s="30"/>
      <c r="EV188" s="45"/>
      <c r="EW188" s="45"/>
      <c r="EX188" s="45" t="str">
        <f t="shared" si="68"/>
        <v/>
      </c>
      <c r="EY188" s="45" t="str">
        <f t="shared" si="68"/>
        <v/>
      </c>
      <c r="EZ188" s="45"/>
      <c r="FA188" s="45" t="str">
        <f t="shared" si="69"/>
        <v/>
      </c>
      <c r="FB188" s="45" t="str">
        <f t="shared" si="69"/>
        <v/>
      </c>
      <c r="FC188" s="45" t="str">
        <f t="shared" si="69"/>
        <v/>
      </c>
      <c r="FD188" s="45" t="str">
        <f t="shared" si="69"/>
        <v/>
      </c>
      <c r="FE188" s="45" t="str">
        <f t="shared" si="69"/>
        <v/>
      </c>
      <c r="FF188" s="45" t="str">
        <f t="shared" si="69"/>
        <v/>
      </c>
      <c r="FG188" s="45" t="str">
        <f t="shared" si="62"/>
        <v/>
      </c>
      <c r="FH188" s="60" t="str">
        <f t="shared" si="62"/>
        <v/>
      </c>
      <c r="FI188" s="45" t="str">
        <f t="shared" si="62"/>
        <v/>
      </c>
      <c r="FJ188" s="9" t="str">
        <f t="shared" si="62"/>
        <v/>
      </c>
      <c r="FK188" s="61" t="str">
        <f t="shared" si="62"/>
        <v/>
      </c>
      <c r="FL188" s="92" t="str">
        <f t="shared" si="62"/>
        <v/>
      </c>
    </row>
    <row r="189" spans="1:168">
      <c r="A189" s="9">
        <v>184</v>
      </c>
      <c r="B189" s="35" t="s">
        <v>319</v>
      </c>
      <c r="C189" s="129"/>
      <c r="D189" s="63">
        <v>74.123000000000005</v>
      </c>
      <c r="E189" s="52">
        <v>536</v>
      </c>
      <c r="F189" s="52">
        <v>4.1938199999999997</v>
      </c>
      <c r="G189" s="32">
        <v>268</v>
      </c>
      <c r="H189" s="32">
        <v>284.2205326724719</v>
      </c>
      <c r="I189" s="50">
        <v>0.57599999999999996</v>
      </c>
      <c r="J189" s="42">
        <v>1.7</v>
      </c>
      <c r="K189" s="56"/>
      <c r="L189" s="56"/>
      <c r="M189" s="56"/>
      <c r="N189" s="165">
        <v>3.0824770742864191</v>
      </c>
      <c r="O189" s="43">
        <v>298.14999999999998</v>
      </c>
      <c r="P189" s="43"/>
      <c r="Q189" s="43"/>
      <c r="R189" s="43"/>
      <c r="S189" s="43"/>
      <c r="T189" s="42"/>
      <c r="U189" s="43"/>
      <c r="V189" s="42"/>
      <c r="W189" s="32">
        <v>40.823250000000002</v>
      </c>
      <c r="X189" s="42">
        <v>372.7</v>
      </c>
      <c r="Y189" s="42">
        <v>22.102970018216133</v>
      </c>
      <c r="Z189" s="42">
        <v>3026.03</v>
      </c>
      <c r="AA189" s="43">
        <v>-86.65</v>
      </c>
      <c r="AB189" s="42">
        <v>298</v>
      </c>
      <c r="AC189" s="42">
        <v>393</v>
      </c>
      <c r="AD189" s="50">
        <v>5.7529380000000012</v>
      </c>
      <c r="AE189" s="50">
        <v>424.56180000000006</v>
      </c>
      <c r="AF189" s="121">
        <v>-232.83907000000002</v>
      </c>
      <c r="AG189" s="121">
        <v>47.7318</v>
      </c>
      <c r="AH189" s="51"/>
      <c r="AI189" s="102">
        <v>50</v>
      </c>
      <c r="AJ189" s="102">
        <v>1500</v>
      </c>
      <c r="AK189" s="56"/>
      <c r="AL189" s="56"/>
      <c r="AM189" s="56"/>
      <c r="AN189" s="56"/>
      <c r="AO189" s="56"/>
      <c r="AP189" s="51"/>
      <c r="AQ189" s="120">
        <v>158.5</v>
      </c>
      <c r="AR189" s="56"/>
      <c r="AS189" s="56"/>
      <c r="AT189" s="56"/>
      <c r="AU189" s="56"/>
      <c r="AV189" s="56"/>
      <c r="AW189" s="154"/>
      <c r="AX189" s="56"/>
      <c r="AY189" s="56"/>
      <c r="AZ189" s="56"/>
      <c r="BA189" s="51"/>
      <c r="BB189" s="56"/>
      <c r="BC189" s="56"/>
      <c r="BD189" s="56"/>
      <c r="BE189" s="56"/>
      <c r="BF189" s="56"/>
      <c r="BG189" s="56"/>
      <c r="BH189" s="56"/>
      <c r="BI189" s="56"/>
      <c r="BJ189" s="56"/>
      <c r="BK189" s="56"/>
      <c r="BL189" s="56">
        <v>-100</v>
      </c>
      <c r="BM189" s="122">
        <v>807</v>
      </c>
      <c r="BN189" s="119">
        <v>293</v>
      </c>
      <c r="BO189" s="9">
        <v>3</v>
      </c>
      <c r="BP189" s="58">
        <v>-292.83877999999999</v>
      </c>
      <c r="BQ189" s="31">
        <v>1</v>
      </c>
      <c r="BS189" s="14" t="s">
        <v>319</v>
      </c>
      <c r="BT189" s="14" t="s">
        <v>564</v>
      </c>
      <c r="BU189" s="14" t="s">
        <v>1048</v>
      </c>
      <c r="BV189" s="14" t="s">
        <v>564</v>
      </c>
      <c r="BW189" s="14" t="s">
        <v>564</v>
      </c>
      <c r="BX189" s="14" t="s">
        <v>564</v>
      </c>
      <c r="BY189" s="14" t="s">
        <v>564</v>
      </c>
      <c r="BZ189" s="14" t="s">
        <v>564</v>
      </c>
      <c r="CA189" s="158" t="s">
        <v>196</v>
      </c>
      <c r="CB189" s="14" t="s">
        <v>196</v>
      </c>
      <c r="CC189" s="14" t="s">
        <v>564</v>
      </c>
      <c r="CD189" s="14" t="s">
        <v>196</v>
      </c>
      <c r="CE189" s="14" t="s">
        <v>196</v>
      </c>
      <c r="CF189" s="14" t="s">
        <v>1862</v>
      </c>
      <c r="CG189" s="14" t="s">
        <v>565</v>
      </c>
      <c r="CH189" s="158" t="s">
        <v>196</v>
      </c>
      <c r="CI189" s="14" t="s">
        <v>196</v>
      </c>
      <c r="CJ189" s="14" t="s">
        <v>1866</v>
      </c>
      <c r="CK189" s="14" t="s">
        <v>196</v>
      </c>
      <c r="CL189" s="14" t="s">
        <v>196</v>
      </c>
      <c r="CM189" s="14" t="s">
        <v>564</v>
      </c>
      <c r="CN189" s="14" t="s">
        <v>196</v>
      </c>
      <c r="CO189" s="14" t="s">
        <v>196</v>
      </c>
      <c r="CQ189" s="1"/>
      <c r="CR189" s="1"/>
      <c r="CS189" s="1"/>
      <c r="CW189" s="9">
        <v>411</v>
      </c>
      <c r="CX189" s="35" t="s">
        <v>319</v>
      </c>
      <c r="CY189" s="63"/>
      <c r="CZ189" s="52" t="str">
        <f t="shared" si="61"/>
        <v/>
      </c>
      <c r="DA189" s="52" t="str">
        <f t="shared" si="61"/>
        <v/>
      </c>
      <c r="DB189" s="32" t="str">
        <f t="shared" si="61"/>
        <v/>
      </c>
      <c r="DC189" s="32" t="str">
        <f t="shared" si="61"/>
        <v/>
      </c>
      <c r="DD189" s="50" t="str">
        <f t="shared" si="61"/>
        <v/>
      </c>
      <c r="DE189" s="32" t="str">
        <f t="shared" si="71"/>
        <v/>
      </c>
      <c r="DF189" s="43" t="str">
        <f t="shared" si="71"/>
        <v/>
      </c>
      <c r="DG189" s="43" t="str">
        <f t="shared" si="71"/>
        <v/>
      </c>
      <c r="DH189" s="43" t="str">
        <f t="shared" si="71"/>
        <v/>
      </c>
      <c r="DI189" s="43" t="str">
        <f t="shared" si="71"/>
        <v/>
      </c>
      <c r="DJ189" s="43" t="str">
        <f t="shared" si="71"/>
        <v/>
      </c>
      <c r="DK189" s="43" t="str">
        <f t="shared" si="71"/>
        <v/>
      </c>
      <c r="DL189" s="43" t="str">
        <f t="shared" si="71"/>
        <v/>
      </c>
      <c r="DM189" s="43" t="str">
        <f t="shared" si="71"/>
        <v/>
      </c>
      <c r="DN189" s="32" t="str">
        <f t="shared" si="71"/>
        <v/>
      </c>
      <c r="DO189" s="43" t="str">
        <f t="shared" si="71"/>
        <v/>
      </c>
      <c r="DP189" s="86" t="str">
        <f t="shared" si="71"/>
        <v/>
      </c>
      <c r="DQ189" s="42" t="str">
        <f t="shared" si="67"/>
        <v/>
      </c>
      <c r="DR189" s="42" t="str">
        <f t="shared" si="67"/>
        <v/>
      </c>
      <c r="DS189" s="42" t="str">
        <f t="shared" si="67"/>
        <v/>
      </c>
      <c r="DT189" s="42" t="str">
        <f t="shared" si="67"/>
        <v/>
      </c>
      <c r="DU189" s="43" t="str">
        <f t="shared" si="67"/>
        <v/>
      </c>
      <c r="DV189" s="50" t="str">
        <f t="shared" si="67"/>
        <v/>
      </c>
      <c r="DW189" s="50" t="str">
        <f t="shared" ref="DW189:DW225" si="72">IF(ISBLANK(AA189),"",IF(ISNUMBER(AA189),"","not_empty"))</f>
        <v/>
      </c>
      <c r="DX189" s="50" t="str">
        <f t="shared" ref="DX189:DX225" si="73">IF(ISBLANK(AB189),"",IF(ISNUMBER(AB189),"","not_empty"))</f>
        <v/>
      </c>
      <c r="DY189" s="50" t="str">
        <f t="shared" si="66"/>
        <v/>
      </c>
      <c r="DZ189" s="56" t="str">
        <f t="shared" si="66"/>
        <v/>
      </c>
      <c r="EA189" s="102" t="str">
        <f t="shared" si="66"/>
        <v/>
      </c>
      <c r="EB189" s="71" t="str">
        <f t="shared" si="66"/>
        <v/>
      </c>
      <c r="EC189" s="56" t="str">
        <f t="shared" si="64"/>
        <v/>
      </c>
      <c r="ED189" s="56" t="str">
        <f t="shared" si="64"/>
        <v/>
      </c>
      <c r="EE189" s="56" t="str">
        <f t="shared" si="64"/>
        <v/>
      </c>
      <c r="EF189" s="56" t="str">
        <f t="shared" si="64"/>
        <v/>
      </c>
      <c r="EG189" s="56" t="str">
        <f t="shared" si="64"/>
        <v/>
      </c>
      <c r="EH189" s="56" t="str">
        <f t="shared" si="64"/>
        <v/>
      </c>
      <c r="EI189" s="56" t="str">
        <f t="shared" ref="EI189:EM207" si="74">IF(ISBLANK(AM189),"",IF(ISNUMBER(AM189),"","not_empty"))</f>
        <v/>
      </c>
      <c r="EJ189" s="52" t="str">
        <f t="shared" si="74"/>
        <v/>
      </c>
      <c r="EK189" s="56" t="str">
        <f t="shared" si="74"/>
        <v/>
      </c>
      <c r="EL189" s="56" t="str">
        <f t="shared" si="74"/>
        <v/>
      </c>
      <c r="EM189" s="56" t="str">
        <f t="shared" si="74"/>
        <v/>
      </c>
      <c r="EN189" s="56"/>
      <c r="EO189" s="56"/>
      <c r="EP189" s="56"/>
      <c r="EQ189" s="56"/>
      <c r="ER189" s="56"/>
      <c r="ES189" s="56"/>
      <c r="ET189" s="56"/>
      <c r="EU189" s="86"/>
      <c r="EV189" s="56"/>
      <c r="EW189" s="56"/>
      <c r="EX189" s="56" t="str">
        <f t="shared" si="68"/>
        <v/>
      </c>
      <c r="EY189" s="56" t="str">
        <f t="shared" si="68"/>
        <v/>
      </c>
      <c r="EZ189" s="56"/>
      <c r="FA189" s="56" t="str">
        <f t="shared" si="69"/>
        <v/>
      </c>
      <c r="FB189" s="56" t="str">
        <f t="shared" si="69"/>
        <v/>
      </c>
      <c r="FC189" s="56" t="str">
        <f t="shared" si="69"/>
        <v/>
      </c>
      <c r="FD189" s="56" t="str">
        <f t="shared" si="69"/>
        <v/>
      </c>
      <c r="FE189" s="56" t="str">
        <f t="shared" si="69"/>
        <v/>
      </c>
      <c r="FF189" s="56" t="str">
        <f t="shared" si="69"/>
        <v/>
      </c>
      <c r="FG189" s="56" t="str">
        <f t="shared" si="62"/>
        <v/>
      </c>
      <c r="FH189" s="56" t="str">
        <f t="shared" si="62"/>
        <v/>
      </c>
      <c r="FI189" s="56" t="str">
        <f t="shared" si="62"/>
        <v/>
      </c>
      <c r="FJ189" s="31" t="str">
        <f t="shared" si="62"/>
        <v/>
      </c>
      <c r="FK189" s="90" t="str">
        <f t="shared" si="62"/>
        <v/>
      </c>
      <c r="FL189" s="91" t="str">
        <f t="shared" si="62"/>
        <v/>
      </c>
    </row>
    <row r="190" spans="1:168">
      <c r="A190" s="9">
        <v>185</v>
      </c>
      <c r="B190" s="35" t="s">
        <v>320</v>
      </c>
      <c r="C190" s="129"/>
      <c r="D190" s="63">
        <v>74.123000000000005</v>
      </c>
      <c r="E190" s="52">
        <v>547.70000000000005</v>
      </c>
      <c r="F190" s="52">
        <v>4.2951199999999998</v>
      </c>
      <c r="G190" s="32">
        <v>273</v>
      </c>
      <c r="H190" s="32">
        <v>289.3424002695366</v>
      </c>
      <c r="I190" s="50">
        <v>0.58799999999999997</v>
      </c>
      <c r="J190" s="42">
        <v>1.7</v>
      </c>
      <c r="K190" s="56"/>
      <c r="L190" s="56"/>
      <c r="M190" s="56"/>
      <c r="N190" s="165">
        <v>3.4399257987397061</v>
      </c>
      <c r="O190" s="43">
        <v>298.14999999999998</v>
      </c>
      <c r="P190" s="43">
        <v>-7.3887822074873437</v>
      </c>
      <c r="Q190" s="43">
        <v>22.920282000584052</v>
      </c>
      <c r="R190" s="43">
        <v>8.1197302909662579</v>
      </c>
      <c r="S190" s="43">
        <v>-40</v>
      </c>
      <c r="T190" s="42">
        <v>100</v>
      </c>
      <c r="U190" s="43"/>
      <c r="V190" s="42"/>
      <c r="W190" s="32">
        <v>42.079350000000005</v>
      </c>
      <c r="X190" s="42">
        <v>381</v>
      </c>
      <c r="Y190" s="42">
        <v>21.763970018216135</v>
      </c>
      <c r="Z190" s="42">
        <v>2874.73</v>
      </c>
      <c r="AA190" s="43">
        <v>-100.3</v>
      </c>
      <c r="AB190" s="42">
        <v>293</v>
      </c>
      <c r="AC190" s="42">
        <v>388</v>
      </c>
      <c r="AD190" s="50">
        <v>-7.7082670000000002</v>
      </c>
      <c r="AE190" s="50">
        <v>468.94400000000007</v>
      </c>
      <c r="AF190" s="121">
        <v>-288.40056000000004</v>
      </c>
      <c r="AG190" s="50">
        <v>72.309490000000011</v>
      </c>
      <c r="AH190" s="51"/>
      <c r="AI190" s="102">
        <v>70</v>
      </c>
      <c r="AJ190" s="102">
        <v>1500</v>
      </c>
      <c r="AK190" s="56"/>
      <c r="AL190" s="56"/>
      <c r="AM190" s="56"/>
      <c r="AN190" s="56"/>
      <c r="AO190" s="56"/>
      <c r="AP190" s="51"/>
      <c r="AQ190" s="120">
        <v>165.2</v>
      </c>
      <c r="AR190" s="56"/>
      <c r="AS190" s="56"/>
      <c r="AT190" s="56"/>
      <c r="AU190" s="56"/>
      <c r="AV190" s="56"/>
      <c r="AW190" s="154"/>
      <c r="AX190" s="56"/>
      <c r="AY190" s="56"/>
      <c r="AZ190" s="56"/>
      <c r="BA190" s="51"/>
      <c r="BB190" s="56"/>
      <c r="BC190" s="56"/>
      <c r="BD190" s="56"/>
      <c r="BE190" s="56"/>
      <c r="BF190" s="56"/>
      <c r="BG190" s="56"/>
      <c r="BH190" s="56"/>
      <c r="BI190" s="56"/>
      <c r="BJ190" s="56"/>
      <c r="BK190" s="56"/>
      <c r="BL190" s="56">
        <v>-100</v>
      </c>
      <c r="BM190" s="122">
        <v>802</v>
      </c>
      <c r="BN190" s="119">
        <v>293</v>
      </c>
      <c r="BO190" s="9">
        <v>3</v>
      </c>
      <c r="BP190" s="58">
        <v>-283.41802999999999</v>
      </c>
      <c r="BQ190" s="31">
        <v>1</v>
      </c>
      <c r="BS190" s="14" t="s">
        <v>320</v>
      </c>
      <c r="BT190" s="14" t="s">
        <v>564</v>
      </c>
      <c r="BU190" s="14" t="s">
        <v>1048</v>
      </c>
      <c r="BV190" s="14" t="s">
        <v>564</v>
      </c>
      <c r="BW190" s="14" t="s">
        <v>564</v>
      </c>
      <c r="BX190" s="14" t="s">
        <v>564</v>
      </c>
      <c r="BY190" s="14" t="s">
        <v>564</v>
      </c>
      <c r="BZ190" s="14" t="s">
        <v>564</v>
      </c>
      <c r="CA190" s="158" t="s">
        <v>1951</v>
      </c>
      <c r="CB190" s="14" t="s">
        <v>196</v>
      </c>
      <c r="CC190" s="14" t="s">
        <v>564</v>
      </c>
      <c r="CD190" s="14" t="s">
        <v>196</v>
      </c>
      <c r="CE190" s="14" t="s">
        <v>196</v>
      </c>
      <c r="CF190" s="14" t="s">
        <v>1862</v>
      </c>
      <c r="CG190" s="14" t="s">
        <v>565</v>
      </c>
      <c r="CH190" s="158" t="s">
        <v>196</v>
      </c>
      <c r="CI190" s="14" t="s">
        <v>196</v>
      </c>
      <c r="CJ190" s="14" t="s">
        <v>1866</v>
      </c>
      <c r="CK190" s="14" t="s">
        <v>196</v>
      </c>
      <c r="CL190" s="14" t="s">
        <v>196</v>
      </c>
      <c r="CM190" s="14" t="s">
        <v>564</v>
      </c>
      <c r="CN190" s="14" t="s">
        <v>196</v>
      </c>
      <c r="CO190" s="14" t="s">
        <v>196</v>
      </c>
      <c r="CQ190" s="1"/>
      <c r="CR190" s="1"/>
      <c r="CS190" s="1"/>
      <c r="CW190" s="9">
        <v>412</v>
      </c>
      <c r="CX190" s="35" t="s">
        <v>320</v>
      </c>
      <c r="CY190" s="63"/>
      <c r="CZ190" s="52" t="str">
        <f t="shared" si="61"/>
        <v/>
      </c>
      <c r="DA190" s="52" t="str">
        <f t="shared" si="61"/>
        <v/>
      </c>
      <c r="DB190" s="32" t="str">
        <f t="shared" si="61"/>
        <v/>
      </c>
      <c r="DC190" s="32" t="str">
        <f t="shared" si="61"/>
        <v/>
      </c>
      <c r="DD190" s="50" t="str">
        <f t="shared" si="61"/>
        <v/>
      </c>
      <c r="DE190" s="32" t="str">
        <f t="shared" si="71"/>
        <v/>
      </c>
      <c r="DF190" s="43" t="str">
        <f t="shared" si="71"/>
        <v/>
      </c>
      <c r="DG190" s="43" t="str">
        <f t="shared" si="71"/>
        <v/>
      </c>
      <c r="DH190" s="43" t="str">
        <f t="shared" si="71"/>
        <v/>
      </c>
      <c r="DI190" s="43" t="str">
        <f t="shared" si="71"/>
        <v/>
      </c>
      <c r="DJ190" s="43" t="str">
        <f t="shared" si="71"/>
        <v/>
      </c>
      <c r="DK190" s="43" t="str">
        <f t="shared" si="71"/>
        <v/>
      </c>
      <c r="DL190" s="43" t="str">
        <f t="shared" si="71"/>
        <v/>
      </c>
      <c r="DM190" s="43" t="str">
        <f t="shared" si="71"/>
        <v/>
      </c>
      <c r="DN190" s="32" t="str">
        <f t="shared" si="71"/>
        <v/>
      </c>
      <c r="DO190" s="43" t="str">
        <f t="shared" si="71"/>
        <v/>
      </c>
      <c r="DP190" s="86" t="str">
        <f t="shared" si="71"/>
        <v/>
      </c>
      <c r="DQ190" s="42" t="str">
        <f t="shared" ref="DQ190:DV194" si="75">IF(ISBLANK(U190),"",IF(ISNUMBER(U190),"","not_empty"))</f>
        <v/>
      </c>
      <c r="DR190" s="42" t="str">
        <f t="shared" si="75"/>
        <v/>
      </c>
      <c r="DS190" s="42" t="str">
        <f t="shared" si="75"/>
        <v/>
      </c>
      <c r="DT190" s="42" t="str">
        <f t="shared" si="75"/>
        <v/>
      </c>
      <c r="DU190" s="43" t="str">
        <f t="shared" si="75"/>
        <v/>
      </c>
      <c r="DV190" s="50" t="str">
        <f t="shared" si="75"/>
        <v/>
      </c>
      <c r="DW190" s="50" t="str">
        <f t="shared" si="72"/>
        <v/>
      </c>
      <c r="DX190" s="50" t="str">
        <f t="shared" si="73"/>
        <v/>
      </c>
      <c r="DY190" s="50" t="str">
        <f t="shared" si="66"/>
        <v/>
      </c>
      <c r="DZ190" s="56" t="str">
        <f t="shared" si="66"/>
        <v/>
      </c>
      <c r="EA190" s="71" t="str">
        <f t="shared" si="66"/>
        <v/>
      </c>
      <c r="EB190" s="71" t="str">
        <f t="shared" si="66"/>
        <v/>
      </c>
      <c r="EC190" s="56" t="str">
        <f t="shared" si="66"/>
        <v/>
      </c>
      <c r="ED190" s="56" t="str">
        <f t="shared" si="66"/>
        <v/>
      </c>
      <c r="EE190" s="56" t="str">
        <f t="shared" si="66"/>
        <v/>
      </c>
      <c r="EF190" s="56" t="str">
        <f t="shared" si="66"/>
        <v/>
      </c>
      <c r="EG190" s="56" t="str">
        <f t="shared" si="66"/>
        <v/>
      </c>
      <c r="EH190" s="56" t="str">
        <f t="shared" si="66"/>
        <v/>
      </c>
      <c r="EI190" s="56" t="str">
        <f t="shared" si="74"/>
        <v/>
      </c>
      <c r="EJ190" s="52" t="str">
        <f t="shared" si="74"/>
        <v/>
      </c>
      <c r="EK190" s="56" t="str">
        <f t="shared" si="74"/>
        <v/>
      </c>
      <c r="EL190" s="56" t="str">
        <f t="shared" si="74"/>
        <v/>
      </c>
      <c r="EM190" s="56" t="str">
        <f t="shared" si="74"/>
        <v/>
      </c>
      <c r="EN190" s="56"/>
      <c r="EO190" s="56"/>
      <c r="EP190" s="56"/>
      <c r="EQ190" s="56"/>
      <c r="ER190" s="56"/>
      <c r="ES190" s="56"/>
      <c r="ET190" s="56"/>
      <c r="EU190" s="86"/>
      <c r="EV190" s="56"/>
      <c r="EW190" s="56"/>
      <c r="EX190" s="56" t="str">
        <f t="shared" si="68"/>
        <v/>
      </c>
      <c r="EY190" s="56" t="str">
        <f t="shared" si="68"/>
        <v/>
      </c>
      <c r="EZ190" s="56"/>
      <c r="FA190" s="56" t="str">
        <f t="shared" si="69"/>
        <v/>
      </c>
      <c r="FB190" s="56" t="str">
        <f t="shared" si="69"/>
        <v/>
      </c>
      <c r="FC190" s="56" t="str">
        <f t="shared" si="69"/>
        <v/>
      </c>
      <c r="FD190" s="56" t="str">
        <f t="shared" si="69"/>
        <v/>
      </c>
      <c r="FE190" s="56" t="str">
        <f t="shared" si="69"/>
        <v/>
      </c>
      <c r="FF190" s="56" t="str">
        <f t="shared" si="69"/>
        <v/>
      </c>
      <c r="FG190" s="56" t="str">
        <f t="shared" si="62"/>
        <v/>
      </c>
      <c r="FH190" s="56" t="str">
        <f t="shared" si="62"/>
        <v/>
      </c>
      <c r="FI190" s="56" t="str">
        <f t="shared" si="62"/>
        <v/>
      </c>
      <c r="FJ190" s="31" t="str">
        <f t="shared" si="62"/>
        <v/>
      </c>
      <c r="FK190" s="90" t="str">
        <f t="shared" si="62"/>
        <v/>
      </c>
      <c r="FL190" s="91" t="str">
        <f t="shared" si="62"/>
        <v/>
      </c>
    </row>
    <row r="191" spans="1:168">
      <c r="A191" s="9">
        <v>186</v>
      </c>
      <c r="B191" s="35" t="s">
        <v>321</v>
      </c>
      <c r="C191" s="129"/>
      <c r="D191" s="63">
        <v>74.123000000000005</v>
      </c>
      <c r="E191" s="52">
        <v>506.2</v>
      </c>
      <c r="F191" s="52">
        <v>3.9709600000000003</v>
      </c>
      <c r="G191" s="32">
        <v>275</v>
      </c>
      <c r="H191" s="32">
        <v>287.78995980010268</v>
      </c>
      <c r="I191" s="50">
        <v>0.61799999999999999</v>
      </c>
      <c r="J191" s="42">
        <v>1.7</v>
      </c>
      <c r="K191" s="56"/>
      <c r="L191" s="56"/>
      <c r="M191" s="56"/>
      <c r="N191" s="165">
        <v>3.8629541050706449</v>
      </c>
      <c r="O191" s="43">
        <v>298.14999999999998</v>
      </c>
      <c r="P191" s="43"/>
      <c r="Q191" s="43"/>
      <c r="R191" s="43"/>
      <c r="S191" s="43"/>
      <c r="T191" s="42"/>
      <c r="U191" s="43"/>
      <c r="V191" s="42"/>
      <c r="W191" s="32">
        <v>39.064709999999998</v>
      </c>
      <c r="X191" s="42">
        <v>355.6</v>
      </c>
      <c r="Y191" s="42">
        <v>21.747570018216134</v>
      </c>
      <c r="Z191" s="42">
        <v>2658.29</v>
      </c>
      <c r="AA191" s="43">
        <v>-95.5</v>
      </c>
      <c r="AB191" s="42">
        <v>293</v>
      </c>
      <c r="AC191" s="42">
        <v>376</v>
      </c>
      <c r="AD191" s="50">
        <v>-48.615257000000007</v>
      </c>
      <c r="AE191" s="50">
        <v>717.23310000000004</v>
      </c>
      <c r="AF191" s="121">
        <v>-708.44039999999995</v>
      </c>
      <c r="AG191" s="50">
        <v>292.00138000000004</v>
      </c>
      <c r="AH191" s="51"/>
      <c r="AI191" s="102">
        <v>110</v>
      </c>
      <c r="AJ191" s="102">
        <v>1000</v>
      </c>
      <c r="AK191" s="56"/>
      <c r="AL191" s="56"/>
      <c r="AM191" s="56"/>
      <c r="AN191" s="56"/>
      <c r="AO191" s="56"/>
      <c r="AP191" s="51"/>
      <c r="AQ191" s="120">
        <v>298.8</v>
      </c>
      <c r="AR191" s="56"/>
      <c r="AS191" s="56"/>
      <c r="AT191" s="56"/>
      <c r="AU191" s="56"/>
      <c r="AV191" s="56"/>
      <c r="AW191" s="154"/>
      <c r="AX191" s="56"/>
      <c r="AY191" s="56"/>
      <c r="AZ191" s="56"/>
      <c r="BA191" s="51"/>
      <c r="BB191" s="56"/>
      <c r="BC191" s="56"/>
      <c r="BD191" s="56"/>
      <c r="BE191" s="56"/>
      <c r="BF191" s="56"/>
      <c r="BG191" s="56"/>
      <c r="BH191" s="56"/>
      <c r="BI191" s="56"/>
      <c r="BJ191" s="56"/>
      <c r="BK191" s="56"/>
      <c r="BL191" s="56">
        <v>-100</v>
      </c>
      <c r="BM191" s="122">
        <v>787</v>
      </c>
      <c r="BN191" s="119">
        <v>293</v>
      </c>
      <c r="BO191" s="9">
        <v>3</v>
      </c>
      <c r="BP191" s="58">
        <v>-312.64329000000004</v>
      </c>
      <c r="BQ191" s="31">
        <v>1</v>
      </c>
      <c r="BS191" s="14" t="s">
        <v>321</v>
      </c>
      <c r="BT191" s="14" t="s">
        <v>564</v>
      </c>
      <c r="BU191" s="14" t="s">
        <v>1048</v>
      </c>
      <c r="BV191" s="14" t="s">
        <v>564</v>
      </c>
      <c r="BW191" s="14" t="s">
        <v>564</v>
      </c>
      <c r="BX191" s="14" t="s">
        <v>564</v>
      </c>
      <c r="BY191" s="14" t="s">
        <v>564</v>
      </c>
      <c r="BZ191" s="14" t="s">
        <v>564</v>
      </c>
      <c r="CA191" s="158" t="s">
        <v>196</v>
      </c>
      <c r="CB191" s="14" t="s">
        <v>196</v>
      </c>
      <c r="CC191" s="14" t="s">
        <v>564</v>
      </c>
      <c r="CD191" s="14" t="s">
        <v>196</v>
      </c>
      <c r="CE191" s="14" t="s">
        <v>196</v>
      </c>
      <c r="CF191" s="14" t="s">
        <v>1862</v>
      </c>
      <c r="CG191" s="14" t="s">
        <v>565</v>
      </c>
      <c r="CH191" s="158" t="s">
        <v>196</v>
      </c>
      <c r="CI191" s="14" t="s">
        <v>196</v>
      </c>
      <c r="CJ191" s="14" t="s">
        <v>1866</v>
      </c>
      <c r="CK191" s="14" t="s">
        <v>196</v>
      </c>
      <c r="CL191" s="14" t="s">
        <v>196</v>
      </c>
      <c r="CM191" s="14" t="s">
        <v>564</v>
      </c>
      <c r="CN191" s="14" t="s">
        <v>196</v>
      </c>
      <c r="CO191" s="14" t="s">
        <v>196</v>
      </c>
      <c r="CQ191" s="1"/>
      <c r="CR191" s="1"/>
      <c r="CS191" s="1"/>
      <c r="CW191" s="9">
        <v>413</v>
      </c>
      <c r="CX191" s="35" t="s">
        <v>321</v>
      </c>
      <c r="CY191" s="63"/>
      <c r="CZ191" s="52" t="str">
        <f t="shared" si="61"/>
        <v/>
      </c>
      <c r="DA191" s="52" t="str">
        <f t="shared" si="61"/>
        <v/>
      </c>
      <c r="DB191" s="32" t="str">
        <f t="shared" si="61"/>
        <v/>
      </c>
      <c r="DC191" s="32" t="str">
        <f t="shared" si="61"/>
        <v/>
      </c>
      <c r="DD191" s="50" t="str">
        <f t="shared" si="61"/>
        <v/>
      </c>
      <c r="DE191" s="32" t="str">
        <f t="shared" si="71"/>
        <v/>
      </c>
      <c r="DF191" s="43" t="str">
        <f t="shared" si="71"/>
        <v/>
      </c>
      <c r="DG191" s="43" t="str">
        <f t="shared" si="71"/>
        <v/>
      </c>
      <c r="DH191" s="43" t="str">
        <f t="shared" si="71"/>
        <v/>
      </c>
      <c r="DI191" s="43" t="str">
        <f t="shared" si="71"/>
        <v/>
      </c>
      <c r="DJ191" s="43" t="str">
        <f t="shared" si="71"/>
        <v/>
      </c>
      <c r="DK191" s="43" t="str">
        <f t="shared" si="71"/>
        <v/>
      </c>
      <c r="DL191" s="43" t="str">
        <f t="shared" si="71"/>
        <v/>
      </c>
      <c r="DM191" s="43" t="str">
        <f t="shared" si="71"/>
        <v/>
      </c>
      <c r="DN191" s="32" t="str">
        <f t="shared" si="71"/>
        <v/>
      </c>
      <c r="DO191" s="43" t="str">
        <f t="shared" si="71"/>
        <v/>
      </c>
      <c r="DP191" s="86" t="str">
        <f t="shared" si="71"/>
        <v/>
      </c>
      <c r="DQ191" s="42" t="str">
        <f t="shared" si="75"/>
        <v/>
      </c>
      <c r="DR191" s="42" t="str">
        <f t="shared" si="75"/>
        <v/>
      </c>
      <c r="DS191" s="42" t="str">
        <f t="shared" si="75"/>
        <v/>
      </c>
      <c r="DT191" s="42" t="str">
        <f t="shared" si="75"/>
        <v/>
      </c>
      <c r="DU191" s="43" t="str">
        <f t="shared" si="75"/>
        <v/>
      </c>
      <c r="DV191" s="50" t="str">
        <f t="shared" si="75"/>
        <v/>
      </c>
      <c r="DW191" s="50" t="str">
        <f t="shared" si="72"/>
        <v/>
      </c>
      <c r="DX191" s="50" t="str">
        <f t="shared" si="73"/>
        <v/>
      </c>
      <c r="DY191" s="50" t="str">
        <f t="shared" si="66"/>
        <v/>
      </c>
      <c r="DZ191" s="56" t="str">
        <f t="shared" si="66"/>
        <v/>
      </c>
      <c r="EA191" s="71" t="str">
        <f t="shared" si="66"/>
        <v/>
      </c>
      <c r="EB191" s="71" t="str">
        <f t="shared" si="66"/>
        <v/>
      </c>
      <c r="EC191" s="56" t="str">
        <f t="shared" si="66"/>
        <v/>
      </c>
      <c r="ED191" s="56" t="str">
        <f t="shared" si="66"/>
        <v/>
      </c>
      <c r="EE191" s="56" t="str">
        <f t="shared" si="66"/>
        <v/>
      </c>
      <c r="EF191" s="56" t="str">
        <f t="shared" si="66"/>
        <v/>
      </c>
      <c r="EG191" s="56" t="str">
        <f t="shared" si="66"/>
        <v/>
      </c>
      <c r="EH191" s="56" t="str">
        <f t="shared" si="66"/>
        <v/>
      </c>
      <c r="EI191" s="56" t="str">
        <f t="shared" si="74"/>
        <v/>
      </c>
      <c r="EJ191" s="52" t="str">
        <f t="shared" si="74"/>
        <v/>
      </c>
      <c r="EK191" s="56" t="str">
        <f t="shared" si="74"/>
        <v/>
      </c>
      <c r="EL191" s="56" t="str">
        <f t="shared" si="74"/>
        <v/>
      </c>
      <c r="EM191" s="56" t="str">
        <f t="shared" si="74"/>
        <v/>
      </c>
      <c r="EN191" s="56"/>
      <c r="EO191" s="56"/>
      <c r="EP191" s="56"/>
      <c r="EQ191" s="56"/>
      <c r="ER191" s="56"/>
      <c r="ES191" s="56"/>
      <c r="ET191" s="56"/>
      <c r="EU191" s="86"/>
      <c r="EV191" s="56"/>
      <c r="EW191" s="56"/>
      <c r="EX191" s="56" t="str">
        <f t="shared" si="68"/>
        <v/>
      </c>
      <c r="EY191" s="56" t="str">
        <f t="shared" si="68"/>
        <v/>
      </c>
      <c r="EZ191" s="56"/>
      <c r="FA191" s="56" t="str">
        <f t="shared" si="69"/>
        <v/>
      </c>
      <c r="FB191" s="56" t="str">
        <f t="shared" si="69"/>
        <v/>
      </c>
      <c r="FC191" s="56" t="str">
        <f t="shared" si="69"/>
        <v/>
      </c>
      <c r="FD191" s="56" t="str">
        <f t="shared" si="69"/>
        <v/>
      </c>
      <c r="FE191" s="56" t="str">
        <f t="shared" si="69"/>
        <v/>
      </c>
      <c r="FF191" s="56" t="str">
        <f t="shared" si="69"/>
        <v/>
      </c>
      <c r="FG191" s="56" t="str">
        <f t="shared" si="62"/>
        <v/>
      </c>
      <c r="FH191" s="56" t="str">
        <f t="shared" si="62"/>
        <v/>
      </c>
      <c r="FI191" s="56" t="str">
        <f t="shared" si="62"/>
        <v/>
      </c>
      <c r="FJ191" s="31" t="str">
        <f t="shared" si="62"/>
        <v/>
      </c>
      <c r="FK191" s="90" t="str">
        <f t="shared" si="62"/>
        <v/>
      </c>
      <c r="FL191" s="91" t="str">
        <f t="shared" si="62"/>
        <v/>
      </c>
    </row>
    <row r="192" spans="1:168">
      <c r="A192" s="9">
        <v>187</v>
      </c>
      <c r="B192" s="35" t="s">
        <v>632</v>
      </c>
      <c r="C192" s="129" t="s">
        <v>2100</v>
      </c>
      <c r="D192" s="63">
        <v>74.123000000000005</v>
      </c>
      <c r="E192" s="52">
        <v>466.7</v>
      </c>
      <c r="F192" s="52">
        <v>3.6366700000000001</v>
      </c>
      <c r="G192" s="32">
        <v>280</v>
      </c>
      <c r="H192" s="32">
        <v>281.53038776328196</v>
      </c>
      <c r="I192" s="50">
        <v>0.28100000000000003</v>
      </c>
      <c r="J192" s="42">
        <v>1.3</v>
      </c>
      <c r="K192" s="56"/>
      <c r="L192" s="56"/>
      <c r="M192" s="56"/>
      <c r="N192" s="165">
        <v>0.21481194553245708</v>
      </c>
      <c r="O192" s="43">
        <v>298.14999999999998</v>
      </c>
      <c r="P192" s="43">
        <v>-5.9898369938873</v>
      </c>
      <c r="Q192" s="43">
        <v>18.114411549389629</v>
      </c>
      <c r="R192" s="43">
        <v>-13.833846011600073</v>
      </c>
      <c r="S192" s="43">
        <v>-40</v>
      </c>
      <c r="T192" s="42">
        <v>100</v>
      </c>
      <c r="U192" s="43">
        <v>5.6779999999999999</v>
      </c>
      <c r="V192" s="42">
        <v>313.8</v>
      </c>
      <c r="W192" s="32">
        <v>26.713060000000002</v>
      </c>
      <c r="X192" s="42">
        <v>307.7</v>
      </c>
      <c r="Y192" s="42">
        <v>20.975570018216132</v>
      </c>
      <c r="Z192" s="42">
        <v>2511.29</v>
      </c>
      <c r="AA192" s="43">
        <v>-41.95</v>
      </c>
      <c r="AB192" s="42">
        <v>225</v>
      </c>
      <c r="AC192" s="42">
        <v>340</v>
      </c>
      <c r="AD192" s="50">
        <v>21.424879000000001</v>
      </c>
      <c r="AE192" s="50">
        <v>335.88114000000002</v>
      </c>
      <c r="AF192" s="121">
        <v>-103.54451000000002</v>
      </c>
      <c r="AG192" s="50">
        <v>-9.3579449999999991</v>
      </c>
      <c r="AH192" s="51"/>
      <c r="AI192" s="102">
        <v>10</v>
      </c>
      <c r="AJ192" s="102">
        <v>1200</v>
      </c>
      <c r="AK192" s="56"/>
      <c r="AL192" s="56"/>
      <c r="AM192" s="56"/>
      <c r="AN192" s="56"/>
      <c r="AO192" s="56"/>
      <c r="AP192" s="51"/>
      <c r="AQ192" s="120">
        <v>156.9</v>
      </c>
      <c r="AR192" s="56"/>
      <c r="AS192" s="56"/>
      <c r="AT192" s="56"/>
      <c r="AU192" s="56"/>
      <c r="AV192" s="56"/>
      <c r="AW192" s="156">
        <v>9.1800000000000007E-2</v>
      </c>
      <c r="AX192" s="43">
        <v>25</v>
      </c>
      <c r="AY192" s="56"/>
      <c r="AZ192" s="56"/>
      <c r="BA192" s="51"/>
      <c r="BB192" s="56"/>
      <c r="BC192" s="56"/>
      <c r="BD192" s="56"/>
      <c r="BE192" s="56"/>
      <c r="BF192" s="56"/>
      <c r="BG192" s="56"/>
      <c r="BH192" s="56"/>
      <c r="BI192" s="56"/>
      <c r="BJ192" s="56"/>
      <c r="BK192" s="56"/>
      <c r="BL192" s="56">
        <v>-100</v>
      </c>
      <c r="BM192" s="122">
        <v>713</v>
      </c>
      <c r="BN192" s="119">
        <v>293</v>
      </c>
      <c r="BO192" s="9">
        <v>3</v>
      </c>
      <c r="BP192" s="58">
        <v>-252.39236000000002</v>
      </c>
      <c r="BQ192" s="31">
        <v>1</v>
      </c>
      <c r="BS192" s="14" t="s">
        <v>632</v>
      </c>
      <c r="BT192" s="14" t="s">
        <v>564</v>
      </c>
      <c r="BU192" s="14" t="s">
        <v>1048</v>
      </c>
      <c r="BV192" s="14" t="s">
        <v>564</v>
      </c>
      <c r="BW192" s="14" t="s">
        <v>564</v>
      </c>
      <c r="BX192" s="14" t="s">
        <v>564</v>
      </c>
      <c r="BY192" s="14" t="s">
        <v>564</v>
      </c>
      <c r="BZ192" s="14" t="s">
        <v>564</v>
      </c>
      <c r="CA192" s="158" t="s">
        <v>1951</v>
      </c>
      <c r="CB192" s="14" t="s">
        <v>1941</v>
      </c>
      <c r="CC192" s="14" t="s">
        <v>564</v>
      </c>
      <c r="CD192" s="14" t="s">
        <v>196</v>
      </c>
      <c r="CE192" s="14" t="s">
        <v>196</v>
      </c>
      <c r="CF192" s="14" t="s">
        <v>1862</v>
      </c>
      <c r="CG192" s="14" t="s">
        <v>565</v>
      </c>
      <c r="CH192" s="158" t="s">
        <v>206</v>
      </c>
      <c r="CI192" s="14" t="s">
        <v>196</v>
      </c>
      <c r="CJ192" s="14" t="s">
        <v>1866</v>
      </c>
      <c r="CK192" s="14" t="s">
        <v>196</v>
      </c>
      <c r="CL192" s="14" t="s">
        <v>196</v>
      </c>
      <c r="CM192" s="14" t="s">
        <v>564</v>
      </c>
      <c r="CN192" s="14" t="s">
        <v>196</v>
      </c>
      <c r="CO192" s="14" t="s">
        <v>196</v>
      </c>
      <c r="CQ192" s="1"/>
      <c r="CR192" s="1"/>
      <c r="CS192" s="1"/>
      <c r="CW192" s="9">
        <v>459</v>
      </c>
      <c r="CX192" s="35" t="s">
        <v>632</v>
      </c>
      <c r="CY192" s="63" t="s">
        <v>2100</v>
      </c>
      <c r="CZ192" s="52" t="str">
        <f t="shared" si="61"/>
        <v/>
      </c>
      <c r="DA192" s="52" t="str">
        <f t="shared" si="61"/>
        <v/>
      </c>
      <c r="DB192" s="32" t="str">
        <f t="shared" si="61"/>
        <v/>
      </c>
      <c r="DC192" s="32" t="str">
        <f t="shared" si="61"/>
        <v/>
      </c>
      <c r="DD192" s="50" t="str">
        <f t="shared" si="61"/>
        <v/>
      </c>
      <c r="DE192" s="32" t="str">
        <f t="shared" si="61"/>
        <v/>
      </c>
      <c r="DF192" s="43" t="str">
        <f t="shared" si="61"/>
        <v/>
      </c>
      <c r="DG192" s="43" t="str">
        <f t="shared" si="61"/>
        <v/>
      </c>
      <c r="DH192" s="43" t="str">
        <f t="shared" si="71"/>
        <v/>
      </c>
      <c r="DI192" s="43" t="str">
        <f t="shared" si="71"/>
        <v/>
      </c>
      <c r="DJ192" s="43" t="str">
        <f t="shared" si="71"/>
        <v/>
      </c>
      <c r="DK192" s="43" t="str">
        <f t="shared" si="71"/>
        <v/>
      </c>
      <c r="DL192" s="43" t="str">
        <f t="shared" si="71"/>
        <v/>
      </c>
      <c r="DM192" s="43" t="str">
        <f t="shared" si="71"/>
        <v/>
      </c>
      <c r="DN192" s="32" t="str">
        <f t="shared" si="71"/>
        <v/>
      </c>
      <c r="DO192" s="43" t="str">
        <f t="shared" si="71"/>
        <v/>
      </c>
      <c r="DP192" s="86" t="str">
        <f t="shared" si="71"/>
        <v/>
      </c>
      <c r="DQ192" s="42" t="str">
        <f t="shared" si="75"/>
        <v/>
      </c>
      <c r="DR192" s="42" t="str">
        <f t="shared" si="75"/>
        <v/>
      </c>
      <c r="DS192" s="42" t="str">
        <f t="shared" si="75"/>
        <v/>
      </c>
      <c r="DT192" s="42" t="str">
        <f t="shared" si="75"/>
        <v/>
      </c>
      <c r="DU192" s="43" t="str">
        <f t="shared" si="75"/>
        <v/>
      </c>
      <c r="DV192" s="50" t="str">
        <f t="shared" si="75"/>
        <v/>
      </c>
      <c r="DW192" s="50" t="str">
        <f t="shared" si="72"/>
        <v/>
      </c>
      <c r="DX192" s="50" t="str">
        <f t="shared" si="73"/>
        <v/>
      </c>
      <c r="DY192" s="50" t="str">
        <f t="shared" si="66"/>
        <v/>
      </c>
      <c r="DZ192" s="56" t="str">
        <f t="shared" si="66"/>
        <v/>
      </c>
      <c r="EA192" s="71" t="str">
        <f t="shared" si="66"/>
        <v/>
      </c>
      <c r="EB192" s="71" t="str">
        <f t="shared" si="66"/>
        <v/>
      </c>
      <c r="EC192" s="56" t="str">
        <f t="shared" si="66"/>
        <v/>
      </c>
      <c r="ED192" s="56" t="str">
        <f t="shared" si="66"/>
        <v/>
      </c>
      <c r="EE192" s="56" t="str">
        <f t="shared" si="66"/>
        <v/>
      </c>
      <c r="EF192" s="56" t="str">
        <f t="shared" si="66"/>
        <v/>
      </c>
      <c r="EG192" s="56" t="str">
        <f t="shared" si="66"/>
        <v/>
      </c>
      <c r="EH192" s="56" t="str">
        <f t="shared" si="66"/>
        <v/>
      </c>
      <c r="EI192" s="56" t="str">
        <f t="shared" si="74"/>
        <v/>
      </c>
      <c r="EJ192" s="52" t="str">
        <f t="shared" si="74"/>
        <v/>
      </c>
      <c r="EK192" s="56" t="str">
        <f t="shared" si="74"/>
        <v/>
      </c>
      <c r="EL192" s="56" t="str">
        <f t="shared" si="74"/>
        <v/>
      </c>
      <c r="EM192" s="56" t="str">
        <f t="shared" si="74"/>
        <v/>
      </c>
      <c r="EN192" s="56"/>
      <c r="EO192" s="56"/>
      <c r="EP192" s="56"/>
      <c r="EQ192" s="56"/>
      <c r="ER192" s="56"/>
      <c r="ES192" s="56">
        <v>9.1800000000000007E-2</v>
      </c>
      <c r="ET192" s="56">
        <v>25</v>
      </c>
      <c r="EU192" s="86"/>
      <c r="EV192" s="56"/>
      <c r="EW192" s="56"/>
      <c r="EX192" s="56" t="str">
        <f t="shared" si="68"/>
        <v/>
      </c>
      <c r="EY192" s="56" t="str">
        <f t="shared" si="68"/>
        <v/>
      </c>
      <c r="EZ192" s="56"/>
      <c r="FA192" s="56" t="str">
        <f t="shared" si="69"/>
        <v/>
      </c>
      <c r="FB192" s="56" t="str">
        <f t="shared" si="69"/>
        <v/>
      </c>
      <c r="FC192" s="56" t="str">
        <f t="shared" si="69"/>
        <v/>
      </c>
      <c r="FD192" s="56" t="str">
        <f t="shared" si="69"/>
        <v/>
      </c>
      <c r="FE192" s="56" t="str">
        <f t="shared" si="69"/>
        <v/>
      </c>
      <c r="FF192" s="56" t="str">
        <f t="shared" si="69"/>
        <v/>
      </c>
      <c r="FG192" s="56" t="str">
        <f t="shared" si="62"/>
        <v/>
      </c>
      <c r="FH192" s="56" t="str">
        <f t="shared" si="62"/>
        <v/>
      </c>
      <c r="FI192" s="56" t="str">
        <f t="shared" si="62"/>
        <v/>
      </c>
      <c r="FJ192" s="31" t="str">
        <f t="shared" si="62"/>
        <v/>
      </c>
      <c r="FK192" s="90" t="str">
        <f t="shared" si="62"/>
        <v/>
      </c>
      <c r="FL192" s="91" t="str">
        <f t="shared" si="62"/>
        <v/>
      </c>
    </row>
    <row r="193" spans="1:168">
      <c r="A193" s="9">
        <v>188</v>
      </c>
      <c r="B193" s="35" t="s">
        <v>633</v>
      </c>
      <c r="C193" s="129"/>
      <c r="D193" s="63">
        <v>90.123000000000005</v>
      </c>
      <c r="E193" s="52">
        <v>536</v>
      </c>
      <c r="F193" s="52">
        <v>3.8696600000000005</v>
      </c>
      <c r="G193" s="32">
        <v>271</v>
      </c>
      <c r="H193" s="32">
        <v>304.90549048283543</v>
      </c>
      <c r="I193" s="50">
        <v>0.371</v>
      </c>
      <c r="J193" s="42"/>
      <c r="K193" s="56"/>
      <c r="L193" s="56"/>
      <c r="M193" s="56"/>
      <c r="N193" s="165"/>
      <c r="O193" s="43"/>
      <c r="P193" s="43"/>
      <c r="Q193" s="43"/>
      <c r="R193" s="43"/>
      <c r="S193" s="43"/>
      <c r="T193" s="42"/>
      <c r="U193" s="43"/>
      <c r="V193" s="42"/>
      <c r="W193" s="32">
        <v>31.444370000000003</v>
      </c>
      <c r="X193" s="42">
        <v>358.6</v>
      </c>
      <c r="Y193" s="42">
        <v>20.916870018216134</v>
      </c>
      <c r="Z193" s="42">
        <v>2869.79</v>
      </c>
      <c r="AA193" s="43">
        <v>-53.15</v>
      </c>
      <c r="AB193" s="42">
        <v>262</v>
      </c>
      <c r="AC193" s="42">
        <v>393</v>
      </c>
      <c r="AD193" s="50">
        <v>32.235713000000004</v>
      </c>
      <c r="AE193" s="50">
        <v>356.73239999999998</v>
      </c>
      <c r="AF193" s="121">
        <v>-133.56530000000004</v>
      </c>
      <c r="AG193" s="50">
        <v>8.3991220000000002</v>
      </c>
      <c r="AH193" s="51"/>
      <c r="AI193" s="102">
        <v>0</v>
      </c>
      <c r="AJ193" s="102">
        <v>1500</v>
      </c>
      <c r="AK193" s="56"/>
      <c r="AL193" s="56"/>
      <c r="AM193" s="56"/>
      <c r="AN193" s="56"/>
      <c r="AO193" s="56"/>
      <c r="AP193" s="51"/>
      <c r="AQ193" s="120">
        <v>202</v>
      </c>
      <c r="AR193" s="56"/>
      <c r="AS193" s="56"/>
      <c r="AT193" s="56"/>
      <c r="AU193" s="56"/>
      <c r="AV193" s="56"/>
      <c r="AW193" s="154"/>
      <c r="AX193" s="56"/>
      <c r="AY193" s="56"/>
      <c r="AZ193" s="56"/>
      <c r="BA193" s="51"/>
      <c r="BB193" s="56"/>
      <c r="BC193" s="56"/>
      <c r="BD193" s="56"/>
      <c r="BE193" s="56"/>
      <c r="BF193" s="56"/>
      <c r="BG193" s="56"/>
      <c r="BH193" s="56"/>
      <c r="BI193" s="56"/>
      <c r="BJ193" s="56"/>
      <c r="BK193" s="56"/>
      <c r="BL193" s="56">
        <v>-100</v>
      </c>
      <c r="BM193" s="122">
        <v>867</v>
      </c>
      <c r="BN193" s="119">
        <v>293</v>
      </c>
      <c r="BO193" s="9">
        <v>3</v>
      </c>
      <c r="BP193" s="58"/>
      <c r="BQ193" s="31">
        <v>1</v>
      </c>
      <c r="BS193" s="14" t="s">
        <v>633</v>
      </c>
      <c r="BT193" s="14" t="s">
        <v>564</v>
      </c>
      <c r="BU193" s="14" t="s">
        <v>1048</v>
      </c>
      <c r="BV193" s="14" t="s">
        <v>564</v>
      </c>
      <c r="BW193" s="14" t="s">
        <v>564</v>
      </c>
      <c r="BX193" s="14" t="s">
        <v>564</v>
      </c>
      <c r="BY193" s="14" t="s">
        <v>564</v>
      </c>
      <c r="BZ193" s="14" t="s">
        <v>196</v>
      </c>
      <c r="CA193" s="158" t="s">
        <v>196</v>
      </c>
      <c r="CB193" s="14" t="s">
        <v>196</v>
      </c>
      <c r="CC193" s="14" t="s">
        <v>564</v>
      </c>
      <c r="CD193" s="14" t="s">
        <v>196</v>
      </c>
      <c r="CE193" s="14" t="s">
        <v>196</v>
      </c>
      <c r="CF193" s="14" t="s">
        <v>1862</v>
      </c>
      <c r="CG193" s="14" t="s">
        <v>565</v>
      </c>
      <c r="CH193" s="158" t="s">
        <v>196</v>
      </c>
      <c r="CI193" s="14" t="s">
        <v>196</v>
      </c>
      <c r="CJ193" s="14" t="s">
        <v>1870</v>
      </c>
      <c r="CK193" s="14" t="s">
        <v>196</v>
      </c>
      <c r="CL193" s="14" t="s">
        <v>196</v>
      </c>
      <c r="CM193" s="14" t="s">
        <v>564</v>
      </c>
      <c r="CN193" s="14" t="s">
        <v>196</v>
      </c>
      <c r="CO193" s="14" t="s">
        <v>196</v>
      </c>
      <c r="CQ193" s="1"/>
      <c r="CR193" s="1"/>
      <c r="CS193" s="1"/>
      <c r="CW193" s="9">
        <v>460</v>
      </c>
      <c r="CX193" s="35" t="s">
        <v>633</v>
      </c>
      <c r="CY193" s="63"/>
      <c r="CZ193" s="52" t="str">
        <f t="shared" si="61"/>
        <v/>
      </c>
      <c r="DA193" s="52" t="str">
        <f t="shared" si="61"/>
        <v/>
      </c>
      <c r="DB193" s="32" t="str">
        <f t="shared" si="61"/>
        <v/>
      </c>
      <c r="DC193" s="32" t="str">
        <f t="shared" si="61"/>
        <v/>
      </c>
      <c r="DD193" s="50" t="str">
        <f t="shared" si="61"/>
        <v/>
      </c>
      <c r="DE193" s="32" t="str">
        <f t="shared" si="61"/>
        <v/>
      </c>
      <c r="DF193" s="43" t="str">
        <f t="shared" si="61"/>
        <v/>
      </c>
      <c r="DG193" s="43" t="str">
        <f t="shared" si="61"/>
        <v/>
      </c>
      <c r="DH193" s="43" t="str">
        <f t="shared" si="71"/>
        <v/>
      </c>
      <c r="DI193" s="43" t="str">
        <f t="shared" si="71"/>
        <v/>
      </c>
      <c r="DJ193" s="43" t="str">
        <f t="shared" si="71"/>
        <v/>
      </c>
      <c r="DK193" s="43" t="str">
        <f t="shared" si="71"/>
        <v/>
      </c>
      <c r="DL193" s="43" t="str">
        <f t="shared" si="71"/>
        <v/>
      </c>
      <c r="DM193" s="43" t="str">
        <f t="shared" si="71"/>
        <v/>
      </c>
      <c r="DN193" s="32" t="str">
        <f t="shared" si="71"/>
        <v/>
      </c>
      <c r="DO193" s="43" t="str">
        <f t="shared" si="71"/>
        <v/>
      </c>
      <c r="DP193" s="86" t="str">
        <f t="shared" si="71"/>
        <v/>
      </c>
      <c r="DQ193" s="42" t="str">
        <f t="shared" si="75"/>
        <v/>
      </c>
      <c r="DR193" s="42" t="str">
        <f t="shared" si="75"/>
        <v/>
      </c>
      <c r="DS193" s="42" t="str">
        <f t="shared" si="75"/>
        <v/>
      </c>
      <c r="DT193" s="42" t="str">
        <f t="shared" si="75"/>
        <v/>
      </c>
      <c r="DU193" s="43" t="str">
        <f t="shared" si="75"/>
        <v/>
      </c>
      <c r="DV193" s="50" t="str">
        <f t="shared" si="75"/>
        <v/>
      </c>
      <c r="DW193" s="50" t="str">
        <f t="shared" si="72"/>
        <v/>
      </c>
      <c r="DX193" s="50" t="str">
        <f t="shared" si="73"/>
        <v/>
      </c>
      <c r="DY193" s="50" t="str">
        <f t="shared" si="66"/>
        <v/>
      </c>
      <c r="DZ193" s="56" t="str">
        <f t="shared" si="66"/>
        <v/>
      </c>
      <c r="EA193" s="71" t="str">
        <f t="shared" si="66"/>
        <v/>
      </c>
      <c r="EB193" s="71" t="str">
        <f t="shared" si="66"/>
        <v/>
      </c>
      <c r="EC193" s="56" t="str">
        <f t="shared" si="66"/>
        <v/>
      </c>
      <c r="ED193" s="56" t="str">
        <f t="shared" si="66"/>
        <v/>
      </c>
      <c r="EE193" s="56" t="str">
        <f t="shared" si="66"/>
        <v/>
      </c>
      <c r="EF193" s="56" t="str">
        <f t="shared" si="66"/>
        <v/>
      </c>
      <c r="EG193" s="56" t="str">
        <f t="shared" si="66"/>
        <v/>
      </c>
      <c r="EH193" s="56" t="str">
        <f t="shared" si="66"/>
        <v/>
      </c>
      <c r="EI193" s="56" t="str">
        <f t="shared" si="74"/>
        <v/>
      </c>
      <c r="EJ193" s="52" t="str">
        <f t="shared" si="74"/>
        <v/>
      </c>
      <c r="EK193" s="56" t="str">
        <f t="shared" si="74"/>
        <v/>
      </c>
      <c r="EL193" s="56" t="str">
        <f t="shared" si="74"/>
        <v/>
      </c>
      <c r="EM193" s="56" t="str">
        <f t="shared" si="74"/>
        <v/>
      </c>
      <c r="EN193" s="56"/>
      <c r="EO193" s="56"/>
      <c r="EP193" s="56"/>
      <c r="EQ193" s="56"/>
      <c r="ER193" s="56"/>
      <c r="ES193" s="56"/>
      <c r="ET193" s="56"/>
      <c r="EU193" s="86"/>
      <c r="EV193" s="56"/>
      <c r="EW193" s="56"/>
      <c r="EX193" s="56" t="str">
        <f t="shared" si="68"/>
        <v/>
      </c>
      <c r="EY193" s="56" t="str">
        <f t="shared" si="68"/>
        <v/>
      </c>
      <c r="EZ193" s="56"/>
      <c r="FA193" s="56" t="str">
        <f t="shared" si="69"/>
        <v/>
      </c>
      <c r="FB193" s="56" t="str">
        <f t="shared" si="69"/>
        <v/>
      </c>
      <c r="FC193" s="56" t="str">
        <f t="shared" si="69"/>
        <v/>
      </c>
      <c r="FD193" s="56" t="str">
        <f t="shared" si="69"/>
        <v/>
      </c>
      <c r="FE193" s="56" t="str">
        <f t="shared" si="69"/>
        <v/>
      </c>
      <c r="FF193" s="56" t="str">
        <f t="shared" si="69"/>
        <v/>
      </c>
      <c r="FG193" s="56" t="str">
        <f t="shared" si="62"/>
        <v/>
      </c>
      <c r="FH193" s="56" t="str">
        <f t="shared" si="62"/>
        <v/>
      </c>
      <c r="FI193" s="56" t="str">
        <f t="shared" si="62"/>
        <v/>
      </c>
      <c r="FJ193" s="31" t="str">
        <f t="shared" si="62"/>
        <v/>
      </c>
      <c r="FK193" s="90" t="str">
        <f t="shared" si="62"/>
        <v/>
      </c>
      <c r="FL193" s="91" t="str">
        <f t="shared" si="62"/>
        <v/>
      </c>
    </row>
    <row r="194" spans="1:168">
      <c r="A194" s="9">
        <v>189</v>
      </c>
      <c r="B194" s="35" t="s">
        <v>322</v>
      </c>
      <c r="C194" s="129"/>
      <c r="D194" s="63">
        <v>106.122</v>
      </c>
      <c r="E194" s="52">
        <v>681</v>
      </c>
      <c r="F194" s="52">
        <v>4.6597999999999997</v>
      </c>
      <c r="G194" s="32">
        <v>316</v>
      </c>
      <c r="H194" s="32">
        <v>273.24938498870421</v>
      </c>
      <c r="I194" s="50">
        <v>1.3241494179413624</v>
      </c>
      <c r="J194" s="42"/>
      <c r="K194" s="56"/>
      <c r="L194" s="56"/>
      <c r="M194" s="56"/>
      <c r="N194" s="165">
        <v>29.9588438583711</v>
      </c>
      <c r="O194" s="43">
        <v>298.14999999999998</v>
      </c>
      <c r="P194" s="43"/>
      <c r="Q194" s="43"/>
      <c r="R194" s="43"/>
      <c r="S194" s="43"/>
      <c r="T194" s="42"/>
      <c r="U194" s="43"/>
      <c r="V194" s="42"/>
      <c r="W194" s="32">
        <v>57.236290000000004</v>
      </c>
      <c r="X194" s="42">
        <v>519</v>
      </c>
      <c r="Y194" s="42">
        <v>21.925370018216132</v>
      </c>
      <c r="Z194" s="42">
        <v>4122.5200000000004</v>
      </c>
      <c r="AA194" s="43">
        <v>-122.5</v>
      </c>
      <c r="AB194" s="42">
        <v>402</v>
      </c>
      <c r="AC194" s="42">
        <v>560</v>
      </c>
      <c r="AD194" s="50">
        <v>73.063150000000007</v>
      </c>
      <c r="AE194" s="50">
        <v>346.09742</v>
      </c>
      <c r="AF194" s="121">
        <v>-146.79622000000001</v>
      </c>
      <c r="AG194" s="50">
        <v>18.464670000000002</v>
      </c>
      <c r="AH194" s="51"/>
      <c r="AI194" s="102">
        <v>20</v>
      </c>
      <c r="AJ194" s="102">
        <v>1500</v>
      </c>
      <c r="AK194" s="56"/>
      <c r="AL194" s="56"/>
      <c r="AM194" s="56"/>
      <c r="AN194" s="56"/>
      <c r="AO194" s="56"/>
      <c r="AP194" s="51"/>
      <c r="AQ194" s="120">
        <v>265</v>
      </c>
      <c r="AR194" s="56"/>
      <c r="AS194" s="56"/>
      <c r="AT194" s="56"/>
      <c r="AU194" s="56"/>
      <c r="AV194" s="56"/>
      <c r="AW194" s="154"/>
      <c r="AX194" s="56"/>
      <c r="AY194" s="56"/>
      <c r="AZ194" s="56"/>
      <c r="BA194" s="51"/>
      <c r="BB194" s="56"/>
      <c r="BC194" s="56"/>
      <c r="BD194" s="56"/>
      <c r="BE194" s="56"/>
      <c r="BF194" s="56"/>
      <c r="BG194" s="56"/>
      <c r="BH194" s="56"/>
      <c r="BI194" s="56"/>
      <c r="BJ194" s="56"/>
      <c r="BK194" s="56"/>
      <c r="BL194" s="56">
        <v>-100</v>
      </c>
      <c r="BM194" s="122">
        <v>1116</v>
      </c>
      <c r="BN194" s="119">
        <v>293</v>
      </c>
      <c r="BO194" s="9">
        <v>3</v>
      </c>
      <c r="BP194" s="58">
        <v>-571.52550000000008</v>
      </c>
      <c r="BQ194" s="31">
        <v>1</v>
      </c>
      <c r="BS194" s="14" t="s">
        <v>322</v>
      </c>
      <c r="BT194" s="14" t="s">
        <v>1904</v>
      </c>
      <c r="BU194" s="14" t="s">
        <v>1048</v>
      </c>
      <c r="BV194" s="14" t="s">
        <v>564</v>
      </c>
      <c r="BW194" s="14" t="s">
        <v>564</v>
      </c>
      <c r="BX194" s="14" t="s">
        <v>564</v>
      </c>
      <c r="BY194" s="14" t="s">
        <v>564</v>
      </c>
      <c r="BZ194" s="14" t="s">
        <v>564</v>
      </c>
      <c r="CA194" s="158" t="s">
        <v>196</v>
      </c>
      <c r="CB194" s="14" t="s">
        <v>196</v>
      </c>
      <c r="CC194" s="14" t="s">
        <v>564</v>
      </c>
      <c r="CD194" s="14" t="s">
        <v>196</v>
      </c>
      <c r="CE194" s="14" t="s">
        <v>196</v>
      </c>
      <c r="CF194" s="14" t="s">
        <v>1862</v>
      </c>
      <c r="CG194" s="14" t="s">
        <v>565</v>
      </c>
      <c r="CH194" s="158" t="s">
        <v>196</v>
      </c>
      <c r="CI194" s="14" t="s">
        <v>196</v>
      </c>
      <c r="CJ194" s="14" t="s">
        <v>1870</v>
      </c>
      <c r="CK194" s="14" t="s">
        <v>196</v>
      </c>
      <c r="CL194" s="14" t="s">
        <v>196</v>
      </c>
      <c r="CM194" s="14" t="s">
        <v>564</v>
      </c>
      <c r="CN194" s="14" t="s">
        <v>196</v>
      </c>
      <c r="CO194" s="14" t="s">
        <v>196</v>
      </c>
      <c r="CQ194" s="1"/>
      <c r="CR194" s="1"/>
      <c r="CS194" s="1"/>
      <c r="CW194" s="9">
        <v>452</v>
      </c>
      <c r="CX194" s="35" t="s">
        <v>322</v>
      </c>
      <c r="CY194" s="63"/>
      <c r="CZ194" s="52" t="str">
        <f t="shared" si="61"/>
        <v/>
      </c>
      <c r="DA194" s="52" t="str">
        <f t="shared" si="61"/>
        <v/>
      </c>
      <c r="DB194" s="32" t="str">
        <f t="shared" si="61"/>
        <v/>
      </c>
      <c r="DC194" s="32" t="str">
        <f t="shared" si="61"/>
        <v/>
      </c>
      <c r="DD194" s="50" t="str">
        <f t="shared" si="61"/>
        <v/>
      </c>
      <c r="DE194" s="32" t="str">
        <f t="shared" si="61"/>
        <v/>
      </c>
      <c r="DF194" s="43" t="str">
        <f t="shared" si="61"/>
        <v/>
      </c>
      <c r="DG194" s="43" t="str">
        <f t="shared" si="61"/>
        <v/>
      </c>
      <c r="DH194" s="43" t="str">
        <f t="shared" si="71"/>
        <v/>
      </c>
      <c r="DI194" s="43" t="str">
        <f t="shared" si="71"/>
        <v/>
      </c>
      <c r="DJ194" s="43" t="str">
        <f t="shared" si="71"/>
        <v/>
      </c>
      <c r="DK194" s="43" t="str">
        <f t="shared" si="71"/>
        <v/>
      </c>
      <c r="DL194" s="43" t="str">
        <f t="shared" si="71"/>
        <v/>
      </c>
      <c r="DM194" s="43" t="str">
        <f t="shared" si="71"/>
        <v/>
      </c>
      <c r="DN194" s="32" t="str">
        <f t="shared" si="71"/>
        <v/>
      </c>
      <c r="DO194" s="43" t="str">
        <f t="shared" si="71"/>
        <v/>
      </c>
      <c r="DP194" s="86" t="str">
        <f t="shared" si="71"/>
        <v/>
      </c>
      <c r="DQ194" s="42" t="str">
        <f t="shared" si="75"/>
        <v/>
      </c>
      <c r="DR194" s="42" t="str">
        <f t="shared" si="75"/>
        <v/>
      </c>
      <c r="DS194" s="42" t="str">
        <f t="shared" si="75"/>
        <v/>
      </c>
      <c r="DT194" s="42" t="str">
        <f t="shared" si="75"/>
        <v/>
      </c>
      <c r="DU194" s="43" t="str">
        <f t="shared" si="75"/>
        <v/>
      </c>
      <c r="DV194" s="50" t="str">
        <f t="shared" si="75"/>
        <v/>
      </c>
      <c r="DW194" s="50" t="str">
        <f t="shared" si="72"/>
        <v/>
      </c>
      <c r="DX194" s="50" t="str">
        <f t="shared" si="73"/>
        <v/>
      </c>
      <c r="DY194" s="50" t="str">
        <f t="shared" si="66"/>
        <v/>
      </c>
      <c r="DZ194" s="56" t="str">
        <f t="shared" si="66"/>
        <v/>
      </c>
      <c r="EA194" s="71" t="str">
        <f t="shared" si="66"/>
        <v/>
      </c>
      <c r="EB194" s="71" t="str">
        <f t="shared" si="66"/>
        <v/>
      </c>
      <c r="EC194" s="56" t="str">
        <f t="shared" si="66"/>
        <v/>
      </c>
      <c r="ED194" s="56" t="str">
        <f t="shared" si="66"/>
        <v/>
      </c>
      <c r="EE194" s="56" t="str">
        <f t="shared" si="66"/>
        <v/>
      </c>
      <c r="EF194" s="56" t="str">
        <f t="shared" si="66"/>
        <v/>
      </c>
      <c r="EG194" s="56" t="str">
        <f t="shared" si="66"/>
        <v/>
      </c>
      <c r="EH194" s="56" t="str">
        <f t="shared" si="66"/>
        <v/>
      </c>
      <c r="EI194" s="56" t="str">
        <f t="shared" si="74"/>
        <v/>
      </c>
      <c r="EJ194" s="52" t="str">
        <f t="shared" si="74"/>
        <v/>
      </c>
      <c r="EK194" s="56" t="str">
        <f t="shared" si="74"/>
        <v/>
      </c>
      <c r="EL194" s="56" t="str">
        <f t="shared" si="74"/>
        <v/>
      </c>
      <c r="EM194" s="56" t="str">
        <f t="shared" si="74"/>
        <v/>
      </c>
      <c r="EN194" s="56"/>
      <c r="EO194" s="56"/>
      <c r="EP194" s="56"/>
      <c r="EQ194" s="56"/>
      <c r="ER194" s="56"/>
      <c r="ES194" s="56"/>
      <c r="ET194" s="56"/>
      <c r="EU194" s="86"/>
      <c r="EV194" s="56"/>
      <c r="EW194" s="56"/>
      <c r="EX194" s="56" t="str">
        <f t="shared" si="68"/>
        <v/>
      </c>
      <c r="EY194" s="56" t="str">
        <f t="shared" si="68"/>
        <v/>
      </c>
      <c r="EZ194" s="56"/>
      <c r="FA194" s="56" t="str">
        <f t="shared" si="69"/>
        <v/>
      </c>
      <c r="FB194" s="56" t="str">
        <f t="shared" si="69"/>
        <v/>
      </c>
      <c r="FC194" s="56" t="str">
        <f t="shared" si="69"/>
        <v/>
      </c>
      <c r="FD194" s="56" t="str">
        <f t="shared" si="69"/>
        <v/>
      </c>
      <c r="FE194" s="56" t="str">
        <f t="shared" si="69"/>
        <v/>
      </c>
      <c r="FF194" s="56" t="str">
        <f t="shared" si="69"/>
        <v/>
      </c>
      <c r="FG194" s="56" t="str">
        <f t="shared" si="62"/>
        <v/>
      </c>
      <c r="FH194" s="56" t="str">
        <f t="shared" si="62"/>
        <v/>
      </c>
      <c r="FI194" s="56" t="str">
        <f t="shared" si="62"/>
        <v/>
      </c>
      <c r="FJ194" s="31" t="str">
        <f t="shared" si="62"/>
        <v/>
      </c>
      <c r="FK194" s="90" t="str">
        <f t="shared" si="62"/>
        <v/>
      </c>
      <c r="FL194" s="91" t="str">
        <f t="shared" si="62"/>
        <v/>
      </c>
    </row>
    <row r="195" spans="1:168">
      <c r="A195" s="9">
        <v>190</v>
      </c>
      <c r="B195" s="35" t="s">
        <v>323</v>
      </c>
      <c r="C195" s="129"/>
      <c r="D195" s="63">
        <v>90.183999999999997</v>
      </c>
      <c r="E195" s="52">
        <v>557</v>
      </c>
      <c r="F195" s="52">
        <v>3.9608300000000001</v>
      </c>
      <c r="G195" s="32">
        <v>318</v>
      </c>
      <c r="H195" s="32">
        <v>314.74748156910164</v>
      </c>
      <c r="I195" s="50">
        <v>0.3</v>
      </c>
      <c r="J195" s="40">
        <v>1.6</v>
      </c>
      <c r="K195" s="56"/>
      <c r="L195" s="56"/>
      <c r="M195" s="56"/>
      <c r="N195" s="165">
        <v>0.41767412212521493</v>
      </c>
      <c r="O195" s="44">
        <v>298.14999999999998</v>
      </c>
      <c r="P195" s="44"/>
      <c r="Q195" s="44"/>
      <c r="R195" s="44"/>
      <c r="S195" s="44"/>
      <c r="T195" s="40"/>
      <c r="U195" s="44"/>
      <c r="V195" s="40"/>
      <c r="W195" s="32">
        <v>31.779330000000002</v>
      </c>
      <c r="X195" s="40">
        <v>365.3</v>
      </c>
      <c r="Y195" s="42">
        <v>20.845870018216132</v>
      </c>
      <c r="Z195" s="42">
        <v>2896.27</v>
      </c>
      <c r="AA195" s="43">
        <v>-54.49</v>
      </c>
      <c r="AB195" s="42">
        <v>260</v>
      </c>
      <c r="AC195" s="42">
        <v>390</v>
      </c>
      <c r="AD195" s="50">
        <v>13.595189000000001</v>
      </c>
      <c r="AE195" s="50">
        <v>395.9645900000001</v>
      </c>
      <c r="AF195" s="121">
        <v>-177.98937000000001</v>
      </c>
      <c r="AG195" s="50">
        <v>26.491149000000004</v>
      </c>
      <c r="AH195" s="51"/>
      <c r="AI195" s="102">
        <v>30</v>
      </c>
      <c r="AJ195" s="102">
        <v>1200</v>
      </c>
      <c r="AK195" s="56"/>
      <c r="AL195" s="56"/>
      <c r="AM195" s="56"/>
      <c r="AN195" s="56"/>
      <c r="AO195" s="56"/>
      <c r="AP195" s="51"/>
      <c r="AQ195" s="120">
        <v>169.2</v>
      </c>
      <c r="AR195" s="56"/>
      <c r="AS195" s="56"/>
      <c r="AT195" s="56"/>
      <c r="AU195" s="56"/>
      <c r="AV195" s="56"/>
      <c r="AW195" s="154"/>
      <c r="AX195" s="56"/>
      <c r="AY195" s="56"/>
      <c r="AZ195" s="56"/>
      <c r="BA195" s="51"/>
      <c r="BB195" s="56"/>
      <c r="BC195" s="56"/>
      <c r="BD195" s="56"/>
      <c r="BE195" s="56"/>
      <c r="BF195" s="56"/>
      <c r="BG195" s="56"/>
      <c r="BH195" s="56"/>
      <c r="BI195" s="56"/>
      <c r="BJ195" s="56"/>
      <c r="BK195" s="56"/>
      <c r="BL195" s="56">
        <v>-100</v>
      </c>
      <c r="BM195" s="122">
        <v>837</v>
      </c>
      <c r="BN195" s="119">
        <v>293</v>
      </c>
      <c r="BO195" s="9">
        <v>3</v>
      </c>
      <c r="BP195" s="58">
        <v>-83.530650000000009</v>
      </c>
      <c r="BQ195" s="31">
        <v>1</v>
      </c>
      <c r="BS195" s="14" t="s">
        <v>323</v>
      </c>
      <c r="BT195" s="14" t="s">
        <v>564</v>
      </c>
      <c r="BU195" s="14" t="s">
        <v>1048</v>
      </c>
      <c r="BV195" s="14" t="s">
        <v>564</v>
      </c>
      <c r="BW195" s="14" t="s">
        <v>564</v>
      </c>
      <c r="BX195" s="14" t="s">
        <v>564</v>
      </c>
      <c r="BY195" s="14" t="s">
        <v>564</v>
      </c>
      <c r="BZ195" s="14" t="s">
        <v>564</v>
      </c>
      <c r="CA195" s="158" t="s">
        <v>196</v>
      </c>
      <c r="CB195" s="14" t="s">
        <v>196</v>
      </c>
      <c r="CC195" s="14" t="s">
        <v>564</v>
      </c>
      <c r="CD195" s="14" t="s">
        <v>196</v>
      </c>
      <c r="CE195" s="14" t="s">
        <v>196</v>
      </c>
      <c r="CF195" s="14" t="s">
        <v>1862</v>
      </c>
      <c r="CG195" s="14" t="s">
        <v>565</v>
      </c>
      <c r="CH195" s="158" t="s">
        <v>196</v>
      </c>
      <c r="CI195" s="14" t="s">
        <v>196</v>
      </c>
      <c r="CJ195" s="14" t="s">
        <v>1866</v>
      </c>
      <c r="CK195" s="14" t="s">
        <v>196</v>
      </c>
      <c r="CL195" s="14" t="s">
        <v>196</v>
      </c>
      <c r="CM195" s="14" t="s">
        <v>564</v>
      </c>
      <c r="CN195" s="14" t="s">
        <v>196</v>
      </c>
      <c r="CO195" s="14" t="s">
        <v>196</v>
      </c>
      <c r="CQ195" s="1"/>
      <c r="CR195" s="1"/>
      <c r="CS195" s="1"/>
      <c r="CW195" s="77">
        <v>707</v>
      </c>
      <c r="CX195" s="35" t="s">
        <v>323</v>
      </c>
      <c r="CY195" s="63"/>
      <c r="CZ195" s="52" t="str">
        <f t="shared" si="61"/>
        <v/>
      </c>
      <c r="DA195" s="52" t="str">
        <f t="shared" si="61"/>
        <v/>
      </c>
      <c r="DB195" s="32" t="str">
        <f t="shared" si="61"/>
        <v/>
      </c>
      <c r="DC195" s="32" t="str">
        <f t="shared" si="61"/>
        <v/>
      </c>
      <c r="DD195" s="50" t="str">
        <f t="shared" si="61"/>
        <v/>
      </c>
      <c r="DE195" s="32" t="str">
        <f t="shared" si="61"/>
        <v/>
      </c>
      <c r="DF195" s="44" t="str">
        <f t="shared" si="61"/>
        <v/>
      </c>
      <c r="DG195" s="44" t="str">
        <f t="shared" si="61"/>
        <v/>
      </c>
      <c r="DH195" s="44" t="str">
        <f t="shared" si="71"/>
        <v/>
      </c>
      <c r="DI195" s="44" t="str">
        <f t="shared" si="71"/>
        <v/>
      </c>
      <c r="DJ195" s="44" t="str">
        <f t="shared" si="71"/>
        <v/>
      </c>
      <c r="DK195" s="44" t="str">
        <f t="shared" si="71"/>
        <v/>
      </c>
      <c r="DL195" s="44" t="str">
        <f t="shared" si="71"/>
        <v/>
      </c>
      <c r="DM195" s="44" t="str">
        <f t="shared" si="71"/>
        <v/>
      </c>
      <c r="DN195" s="32" t="str">
        <f t="shared" si="71"/>
        <v/>
      </c>
      <c r="DO195" s="44" t="str">
        <f t="shared" si="71"/>
        <v/>
      </c>
      <c r="DP195" s="86" t="str">
        <f t="shared" si="71"/>
        <v/>
      </c>
      <c r="DQ195" s="42" t="str">
        <f t="shared" si="71"/>
        <v/>
      </c>
      <c r="DR195" s="42" t="str">
        <f t="shared" si="71"/>
        <v/>
      </c>
      <c r="DS195" s="42" t="str">
        <f t="shared" si="71"/>
        <v/>
      </c>
      <c r="DT195" s="42" t="str">
        <f t="shared" si="71"/>
        <v/>
      </c>
      <c r="DU195" s="43" t="str">
        <f t="shared" ref="DU195:DU225" si="76">IF(ISBLANK(Y195),"",IF(ISNUMBER(Y195),"","not_empty"))</f>
        <v/>
      </c>
      <c r="DV195" s="50" t="str">
        <f t="shared" ref="DV195:DV225" si="77">IF(ISBLANK(Z195),"",IF(ISNUMBER(Z195),"","not_empty"))</f>
        <v/>
      </c>
      <c r="DW195" s="50" t="str">
        <f t="shared" si="72"/>
        <v/>
      </c>
      <c r="DX195" s="50" t="str">
        <f t="shared" si="73"/>
        <v/>
      </c>
      <c r="DY195" s="50" t="str">
        <f t="shared" si="66"/>
        <v/>
      </c>
      <c r="DZ195" s="56" t="str">
        <f t="shared" si="66"/>
        <v/>
      </c>
      <c r="EA195" s="71" t="str">
        <f t="shared" si="66"/>
        <v/>
      </c>
      <c r="EB195" s="71" t="str">
        <f t="shared" si="66"/>
        <v/>
      </c>
      <c r="EC195" s="56" t="str">
        <f t="shared" si="66"/>
        <v/>
      </c>
      <c r="ED195" s="56" t="str">
        <f t="shared" si="66"/>
        <v/>
      </c>
      <c r="EE195" s="56" t="str">
        <f t="shared" si="66"/>
        <v/>
      </c>
      <c r="EF195" s="56" t="str">
        <f t="shared" si="66"/>
        <v/>
      </c>
      <c r="EG195" s="56" t="str">
        <f t="shared" si="66"/>
        <v/>
      </c>
      <c r="EH195" s="56" t="str">
        <f t="shared" si="66"/>
        <v/>
      </c>
      <c r="EI195" s="56" t="str">
        <f t="shared" si="74"/>
        <v/>
      </c>
      <c r="EJ195" s="52" t="str">
        <f t="shared" si="74"/>
        <v/>
      </c>
      <c r="EK195" s="56" t="str">
        <f t="shared" si="74"/>
        <v/>
      </c>
      <c r="EL195" s="56" t="str">
        <f t="shared" si="74"/>
        <v/>
      </c>
      <c r="EM195" s="56" t="str">
        <f t="shared" si="74"/>
        <v/>
      </c>
      <c r="EN195" s="56"/>
      <c r="EO195" s="56"/>
      <c r="EP195" s="56"/>
      <c r="EQ195" s="56"/>
      <c r="ER195" s="56"/>
      <c r="ES195" s="56"/>
      <c r="ET195" s="56"/>
      <c r="EU195" s="86"/>
      <c r="EV195" s="56"/>
      <c r="EW195" s="56"/>
      <c r="EX195" s="56" t="str">
        <f t="shared" si="68"/>
        <v/>
      </c>
      <c r="EY195" s="56" t="str">
        <f t="shared" si="68"/>
        <v/>
      </c>
      <c r="EZ195" s="56"/>
      <c r="FA195" s="56" t="str">
        <f t="shared" si="69"/>
        <v/>
      </c>
      <c r="FB195" s="56" t="str">
        <f t="shared" si="69"/>
        <v/>
      </c>
      <c r="FC195" s="56" t="str">
        <f t="shared" si="69"/>
        <v/>
      </c>
      <c r="FD195" s="56" t="str">
        <f t="shared" si="69"/>
        <v/>
      </c>
      <c r="FE195" s="56" t="str">
        <f t="shared" si="69"/>
        <v/>
      </c>
      <c r="FF195" s="56" t="str">
        <f t="shared" si="69"/>
        <v/>
      </c>
      <c r="FG195" s="56" t="str">
        <f t="shared" si="62"/>
        <v/>
      </c>
      <c r="FH195" s="56" t="str">
        <f t="shared" si="62"/>
        <v/>
      </c>
      <c r="FI195" s="56" t="str">
        <f t="shared" si="62"/>
        <v/>
      </c>
      <c r="FJ195" s="31" t="str">
        <f t="shared" si="62"/>
        <v/>
      </c>
      <c r="FK195" s="90" t="str">
        <f t="shared" si="62"/>
        <v/>
      </c>
      <c r="FL195" s="91" t="str">
        <f t="shared" si="62"/>
        <v/>
      </c>
    </row>
    <row r="196" spans="1:168">
      <c r="A196" s="9">
        <v>191</v>
      </c>
      <c r="B196" s="35" t="s">
        <v>648</v>
      </c>
      <c r="C196" s="129"/>
      <c r="D196" s="63">
        <v>122.244</v>
      </c>
      <c r="E196" s="52">
        <v>642</v>
      </c>
      <c r="F196" s="52"/>
      <c r="G196" s="32"/>
      <c r="H196" s="32">
        <v>346.71903023041756</v>
      </c>
      <c r="I196" s="50"/>
      <c r="J196" s="42">
        <v>2</v>
      </c>
      <c r="K196" s="56"/>
      <c r="L196" s="56"/>
      <c r="M196" s="56"/>
      <c r="N196" s="165"/>
      <c r="O196" s="43"/>
      <c r="P196" s="43"/>
      <c r="Q196" s="43"/>
      <c r="R196" s="43"/>
      <c r="S196" s="43"/>
      <c r="T196" s="42"/>
      <c r="U196" s="43"/>
      <c r="V196" s="42"/>
      <c r="W196" s="32">
        <v>37.724870000000003</v>
      </c>
      <c r="X196" s="42">
        <v>427.2</v>
      </c>
      <c r="Y196" s="42">
        <v>20.953470018216134</v>
      </c>
      <c r="Z196" s="42">
        <v>3421.57</v>
      </c>
      <c r="AA196" s="43">
        <v>-64.19</v>
      </c>
      <c r="AB196" s="42">
        <v>312</v>
      </c>
      <c r="AC196" s="42">
        <v>455</v>
      </c>
      <c r="AD196" s="50">
        <v>26.897288000000003</v>
      </c>
      <c r="AE196" s="50">
        <v>460.15130000000005</v>
      </c>
      <c r="AF196" s="121">
        <v>-270.98264000000006</v>
      </c>
      <c r="AG196" s="50">
        <v>59.706620000000008</v>
      </c>
      <c r="AH196" s="51"/>
      <c r="AI196" s="102">
        <v>10</v>
      </c>
      <c r="AJ196" s="102">
        <v>1500</v>
      </c>
      <c r="AK196" s="56"/>
      <c r="AL196" s="56"/>
      <c r="AM196" s="56"/>
      <c r="AN196" s="56"/>
      <c r="AO196" s="56"/>
      <c r="AP196" s="51"/>
      <c r="AQ196" s="120">
        <v>171.7</v>
      </c>
      <c r="AR196" s="56"/>
      <c r="AS196" s="56"/>
      <c r="AT196" s="56"/>
      <c r="AU196" s="56"/>
      <c r="AV196" s="56"/>
      <c r="AW196" s="154"/>
      <c r="AX196" s="56"/>
      <c r="AY196" s="56"/>
      <c r="AZ196" s="56"/>
      <c r="BA196" s="51"/>
      <c r="BB196" s="56"/>
      <c r="BC196" s="56"/>
      <c r="BD196" s="56"/>
      <c r="BE196" s="56"/>
      <c r="BF196" s="56"/>
      <c r="BG196" s="56"/>
      <c r="BH196" s="56"/>
      <c r="BI196" s="56"/>
      <c r="BJ196" s="56"/>
      <c r="BK196" s="56"/>
      <c r="BL196" s="56">
        <v>-100</v>
      </c>
      <c r="BM196" s="122">
        <v>998</v>
      </c>
      <c r="BN196" s="119">
        <v>293</v>
      </c>
      <c r="BO196" s="9">
        <v>3</v>
      </c>
      <c r="BP196" s="58">
        <v>-74.696080000000009</v>
      </c>
      <c r="BQ196" s="31">
        <v>1</v>
      </c>
      <c r="BS196" s="14" t="s">
        <v>648</v>
      </c>
      <c r="BT196" s="14" t="s">
        <v>564</v>
      </c>
      <c r="BU196" s="14" t="s">
        <v>196</v>
      </c>
      <c r="BV196" s="14" t="s">
        <v>564</v>
      </c>
      <c r="BW196" s="14" t="s">
        <v>564</v>
      </c>
      <c r="BX196" s="14" t="s">
        <v>564</v>
      </c>
      <c r="BY196" s="14" t="s">
        <v>564</v>
      </c>
      <c r="BZ196" s="14" t="s">
        <v>196</v>
      </c>
      <c r="CA196" s="158" t="s">
        <v>196</v>
      </c>
      <c r="CB196" s="14" t="s">
        <v>196</v>
      </c>
      <c r="CC196" s="14" t="s">
        <v>564</v>
      </c>
      <c r="CD196" s="14" t="s">
        <v>196</v>
      </c>
      <c r="CE196" s="14" t="s">
        <v>196</v>
      </c>
      <c r="CF196" s="14" t="s">
        <v>1862</v>
      </c>
      <c r="CG196" s="14" t="s">
        <v>565</v>
      </c>
      <c r="CH196" s="158" t="s">
        <v>196</v>
      </c>
      <c r="CI196" s="14" t="s">
        <v>196</v>
      </c>
      <c r="CJ196" s="14" t="s">
        <v>1866</v>
      </c>
      <c r="CK196" s="14" t="s">
        <v>196</v>
      </c>
      <c r="CL196" s="14" t="s">
        <v>196</v>
      </c>
      <c r="CM196" s="14" t="s">
        <v>564</v>
      </c>
      <c r="CN196" s="14" t="s">
        <v>196</v>
      </c>
      <c r="CO196" s="14" t="s">
        <v>196</v>
      </c>
      <c r="CQ196" s="1"/>
      <c r="CR196" s="1"/>
      <c r="CS196" s="1"/>
      <c r="CW196" s="77">
        <v>708</v>
      </c>
      <c r="CX196" s="35" t="s">
        <v>648</v>
      </c>
      <c r="CY196" s="63"/>
      <c r="CZ196" s="52" t="str">
        <f t="shared" si="61"/>
        <v/>
      </c>
      <c r="DA196" s="52" t="str">
        <f t="shared" si="61"/>
        <v/>
      </c>
      <c r="DB196" s="32" t="str">
        <f t="shared" si="61"/>
        <v/>
      </c>
      <c r="DC196" s="32" t="str">
        <f t="shared" si="61"/>
        <v/>
      </c>
      <c r="DD196" s="50" t="str">
        <f t="shared" si="61"/>
        <v/>
      </c>
      <c r="DE196" s="32" t="str">
        <f t="shared" si="61"/>
        <v/>
      </c>
      <c r="DF196" s="43" t="str">
        <f t="shared" si="61"/>
        <v/>
      </c>
      <c r="DG196" s="43" t="str">
        <f t="shared" si="61"/>
        <v/>
      </c>
      <c r="DH196" s="43" t="str">
        <f t="shared" si="71"/>
        <v/>
      </c>
      <c r="DI196" s="43" t="str">
        <f t="shared" si="71"/>
        <v/>
      </c>
      <c r="DJ196" s="43" t="str">
        <f t="shared" si="71"/>
        <v/>
      </c>
      <c r="DK196" s="43" t="str">
        <f t="shared" si="71"/>
        <v/>
      </c>
      <c r="DL196" s="43" t="str">
        <f t="shared" si="71"/>
        <v/>
      </c>
      <c r="DM196" s="43" t="str">
        <f t="shared" si="71"/>
        <v/>
      </c>
      <c r="DN196" s="32" t="str">
        <f t="shared" si="71"/>
        <v/>
      </c>
      <c r="DO196" s="43" t="str">
        <f t="shared" si="71"/>
        <v/>
      </c>
      <c r="DP196" s="86" t="str">
        <f t="shared" si="71"/>
        <v/>
      </c>
      <c r="DQ196" s="42" t="str">
        <f t="shared" si="71"/>
        <v/>
      </c>
      <c r="DR196" s="42" t="str">
        <f t="shared" si="71"/>
        <v/>
      </c>
      <c r="DS196" s="42" t="str">
        <f t="shared" si="71"/>
        <v/>
      </c>
      <c r="DT196" s="42" t="str">
        <f t="shared" si="71"/>
        <v/>
      </c>
      <c r="DU196" s="43" t="str">
        <f t="shared" si="76"/>
        <v/>
      </c>
      <c r="DV196" s="50" t="str">
        <f t="shared" si="77"/>
        <v/>
      </c>
      <c r="DW196" s="50" t="str">
        <f t="shared" si="72"/>
        <v/>
      </c>
      <c r="DX196" s="50" t="str">
        <f t="shared" si="73"/>
        <v/>
      </c>
      <c r="DY196" s="50" t="str">
        <f t="shared" si="66"/>
        <v/>
      </c>
      <c r="DZ196" s="56" t="str">
        <f t="shared" si="66"/>
        <v/>
      </c>
      <c r="EA196" s="71" t="str">
        <f t="shared" si="66"/>
        <v/>
      </c>
      <c r="EB196" s="71" t="str">
        <f t="shared" si="66"/>
        <v/>
      </c>
      <c r="EC196" s="56" t="str">
        <f t="shared" si="66"/>
        <v/>
      </c>
      <c r="ED196" s="56" t="str">
        <f t="shared" si="66"/>
        <v/>
      </c>
      <c r="EE196" s="56" t="str">
        <f t="shared" si="66"/>
        <v/>
      </c>
      <c r="EF196" s="56" t="str">
        <f t="shared" si="66"/>
        <v/>
      </c>
      <c r="EG196" s="56" t="str">
        <f t="shared" si="66"/>
        <v/>
      </c>
      <c r="EH196" s="56" t="str">
        <f t="shared" si="66"/>
        <v/>
      </c>
      <c r="EI196" s="56" t="str">
        <f t="shared" si="74"/>
        <v/>
      </c>
      <c r="EJ196" s="52" t="str">
        <f t="shared" si="74"/>
        <v/>
      </c>
      <c r="EK196" s="56" t="str">
        <f t="shared" si="74"/>
        <v/>
      </c>
      <c r="EL196" s="56" t="str">
        <f t="shared" si="74"/>
        <v/>
      </c>
      <c r="EM196" s="56" t="str">
        <f t="shared" si="74"/>
        <v/>
      </c>
      <c r="EN196" s="56"/>
      <c r="EO196" s="56"/>
      <c r="EP196" s="56"/>
      <c r="EQ196" s="56"/>
      <c r="ER196" s="56"/>
      <c r="ES196" s="56"/>
      <c r="ET196" s="56"/>
      <c r="EU196" s="86"/>
      <c r="EV196" s="56"/>
      <c r="EW196" s="56"/>
      <c r="EX196" s="56" t="str">
        <f t="shared" si="68"/>
        <v/>
      </c>
      <c r="EY196" s="56" t="str">
        <f t="shared" si="68"/>
        <v/>
      </c>
      <c r="EZ196" s="56"/>
      <c r="FA196" s="56" t="str">
        <f t="shared" si="69"/>
        <v/>
      </c>
      <c r="FB196" s="56" t="str">
        <f t="shared" si="69"/>
        <v/>
      </c>
      <c r="FC196" s="56" t="str">
        <f t="shared" si="69"/>
        <v/>
      </c>
      <c r="FD196" s="56" t="str">
        <f t="shared" si="69"/>
        <v/>
      </c>
      <c r="FE196" s="56" t="str">
        <f t="shared" si="69"/>
        <v/>
      </c>
      <c r="FF196" s="56" t="str">
        <f t="shared" si="69"/>
        <v/>
      </c>
      <c r="FG196" s="56" t="str">
        <f t="shared" si="62"/>
        <v/>
      </c>
      <c r="FH196" s="56" t="str">
        <f t="shared" si="62"/>
        <v/>
      </c>
      <c r="FI196" s="56" t="str">
        <f t="shared" si="62"/>
        <v/>
      </c>
      <c r="FJ196" s="31" t="str">
        <f t="shared" si="62"/>
        <v/>
      </c>
      <c r="FK196" s="90" t="str">
        <f t="shared" si="62"/>
        <v/>
      </c>
      <c r="FL196" s="91" t="str">
        <f t="shared" si="62"/>
        <v/>
      </c>
    </row>
    <row r="197" spans="1:168">
      <c r="A197" s="9">
        <v>192</v>
      </c>
      <c r="B197" s="35" t="s">
        <v>324</v>
      </c>
      <c r="C197" s="129" t="s">
        <v>2101</v>
      </c>
      <c r="D197" s="63">
        <v>73.138999999999996</v>
      </c>
      <c r="E197" s="52">
        <v>524</v>
      </c>
      <c r="F197" s="52">
        <v>4.1532999999999998</v>
      </c>
      <c r="G197" s="32">
        <v>288</v>
      </c>
      <c r="H197" s="32">
        <v>289.62938693226164</v>
      </c>
      <c r="I197" s="50">
        <v>0.39600000000000002</v>
      </c>
      <c r="J197" s="42">
        <v>1.3</v>
      </c>
      <c r="K197" s="56"/>
      <c r="L197" s="56"/>
      <c r="M197" s="56"/>
      <c r="N197" s="165">
        <v>0.47072266215689829</v>
      </c>
      <c r="O197" s="43">
        <v>298.14999999999998</v>
      </c>
      <c r="P197" s="43"/>
      <c r="Q197" s="43"/>
      <c r="R197" s="43"/>
      <c r="S197" s="43"/>
      <c r="T197" s="42"/>
      <c r="U197" s="43"/>
      <c r="V197" s="42"/>
      <c r="W197" s="32">
        <v>32.114290000000004</v>
      </c>
      <c r="X197" s="42">
        <v>350.6</v>
      </c>
      <c r="Y197" s="42">
        <v>21.501270018216132</v>
      </c>
      <c r="Z197" s="42">
        <v>3012.7</v>
      </c>
      <c r="AA197" s="43">
        <v>-48.96</v>
      </c>
      <c r="AB197" s="42">
        <v>259</v>
      </c>
      <c r="AC197" s="42">
        <v>373</v>
      </c>
      <c r="AD197" s="50">
        <v>5.078831000000001</v>
      </c>
      <c r="AE197" s="50">
        <v>447.59030000000001</v>
      </c>
      <c r="AF197" s="121">
        <v>-240.71063000000001</v>
      </c>
      <c r="AG197" s="50">
        <v>75.994050000000001</v>
      </c>
      <c r="AH197" s="51"/>
      <c r="AI197" s="102">
        <v>40</v>
      </c>
      <c r="AJ197" s="102">
        <v>1500</v>
      </c>
      <c r="AK197" s="56"/>
      <c r="AL197" s="56"/>
      <c r="AM197" s="56"/>
      <c r="AN197" s="56"/>
      <c r="AO197" s="56"/>
      <c r="AP197" s="51"/>
      <c r="AQ197" s="120">
        <v>224.1</v>
      </c>
      <c r="AR197" s="56"/>
      <c r="AS197" s="56"/>
      <c r="AT197" s="56"/>
      <c r="AU197" s="56"/>
      <c r="AV197" s="56"/>
      <c r="AW197" s="156">
        <v>8.2100000000000006E-2</v>
      </c>
      <c r="AX197" s="43">
        <v>0</v>
      </c>
      <c r="AY197" s="43">
        <v>2</v>
      </c>
      <c r="AZ197" s="56"/>
      <c r="BA197" s="51"/>
      <c r="BB197" s="56"/>
      <c r="BC197" s="56"/>
      <c r="BD197" s="56"/>
      <c r="BE197" s="56"/>
      <c r="BF197" s="56"/>
      <c r="BG197" s="56"/>
      <c r="BH197" s="56"/>
      <c r="BI197" s="56"/>
      <c r="BJ197" s="56"/>
      <c r="BK197" s="56"/>
      <c r="BL197" s="56">
        <v>-100</v>
      </c>
      <c r="BM197" s="122">
        <v>739</v>
      </c>
      <c r="BN197" s="119">
        <v>293</v>
      </c>
      <c r="BO197" s="9">
        <v>3</v>
      </c>
      <c r="BP197" s="58">
        <v>-92.114000000000004</v>
      </c>
      <c r="BQ197" s="31">
        <v>1</v>
      </c>
      <c r="BS197" s="14" t="s">
        <v>324</v>
      </c>
      <c r="BT197" s="14" t="s">
        <v>564</v>
      </c>
      <c r="BU197" s="14" t="s">
        <v>1048</v>
      </c>
      <c r="BV197" s="14" t="s">
        <v>564</v>
      </c>
      <c r="BW197" s="14" t="s">
        <v>564</v>
      </c>
      <c r="BX197" s="14" t="s">
        <v>564</v>
      </c>
      <c r="BY197" s="14" t="s">
        <v>564</v>
      </c>
      <c r="BZ197" s="14" t="s">
        <v>564</v>
      </c>
      <c r="CA197" s="158" t="s">
        <v>196</v>
      </c>
      <c r="CB197" s="14" t="s">
        <v>196</v>
      </c>
      <c r="CC197" s="14" t="s">
        <v>564</v>
      </c>
      <c r="CD197" s="14" t="s">
        <v>196</v>
      </c>
      <c r="CE197" s="14" t="s">
        <v>196</v>
      </c>
      <c r="CF197" s="14" t="s">
        <v>1862</v>
      </c>
      <c r="CG197" s="14" t="s">
        <v>565</v>
      </c>
      <c r="CH197" s="158" t="s">
        <v>1954</v>
      </c>
      <c r="CI197" s="14" t="s">
        <v>196</v>
      </c>
      <c r="CJ197" s="14" t="s">
        <v>1866</v>
      </c>
      <c r="CK197" s="14" t="s">
        <v>196</v>
      </c>
      <c r="CL197" s="14" t="s">
        <v>196</v>
      </c>
      <c r="CM197" s="14" t="s">
        <v>564</v>
      </c>
      <c r="CN197" s="14" t="s">
        <v>196</v>
      </c>
      <c r="CO197" s="14" t="s">
        <v>196</v>
      </c>
      <c r="CQ197" s="1"/>
      <c r="CR197" s="1"/>
      <c r="CS197" s="1"/>
      <c r="CW197" s="77">
        <v>618</v>
      </c>
      <c r="CX197" s="35" t="s">
        <v>324</v>
      </c>
      <c r="CY197" s="63" t="s">
        <v>2101</v>
      </c>
      <c r="CZ197" s="52" t="str">
        <f t="shared" si="61"/>
        <v/>
      </c>
      <c r="DA197" s="52" t="str">
        <f t="shared" si="61"/>
        <v/>
      </c>
      <c r="DB197" s="32" t="str">
        <f t="shared" si="61"/>
        <v/>
      </c>
      <c r="DC197" s="32" t="str">
        <f t="shared" si="61"/>
        <v/>
      </c>
      <c r="DD197" s="50" t="str">
        <f t="shared" si="61"/>
        <v/>
      </c>
      <c r="DE197" s="32" t="str">
        <f t="shared" si="61"/>
        <v/>
      </c>
      <c r="DF197" s="43" t="str">
        <f t="shared" si="61"/>
        <v/>
      </c>
      <c r="DG197" s="43" t="str">
        <f t="shared" si="61"/>
        <v/>
      </c>
      <c r="DH197" s="43" t="str">
        <f t="shared" si="71"/>
        <v/>
      </c>
      <c r="DI197" s="43" t="str">
        <f t="shared" si="71"/>
        <v/>
      </c>
      <c r="DJ197" s="43" t="str">
        <f t="shared" si="71"/>
        <v/>
      </c>
      <c r="DK197" s="43" t="str">
        <f t="shared" si="71"/>
        <v/>
      </c>
      <c r="DL197" s="43" t="str">
        <f t="shared" si="71"/>
        <v/>
      </c>
      <c r="DM197" s="43" t="str">
        <f t="shared" si="71"/>
        <v/>
      </c>
      <c r="DN197" s="32" t="str">
        <f t="shared" si="71"/>
        <v/>
      </c>
      <c r="DO197" s="43" t="str">
        <f t="shared" si="71"/>
        <v/>
      </c>
      <c r="DP197" s="86" t="str">
        <f t="shared" si="71"/>
        <v/>
      </c>
      <c r="DQ197" s="42" t="str">
        <f t="shared" si="71"/>
        <v/>
      </c>
      <c r="DR197" s="42" t="str">
        <f t="shared" si="71"/>
        <v/>
      </c>
      <c r="DS197" s="42" t="str">
        <f t="shared" si="71"/>
        <v/>
      </c>
      <c r="DT197" s="42" t="str">
        <f t="shared" si="71"/>
        <v/>
      </c>
      <c r="DU197" s="43" t="str">
        <f t="shared" si="76"/>
        <v/>
      </c>
      <c r="DV197" s="50" t="str">
        <f t="shared" si="77"/>
        <v/>
      </c>
      <c r="DW197" s="50" t="str">
        <f t="shared" si="72"/>
        <v/>
      </c>
      <c r="DX197" s="50" t="str">
        <f t="shared" si="73"/>
        <v/>
      </c>
      <c r="DY197" s="50" t="str">
        <f t="shared" si="66"/>
        <v/>
      </c>
      <c r="DZ197" s="56" t="str">
        <f t="shared" si="66"/>
        <v/>
      </c>
      <c r="EA197" s="71" t="str">
        <f t="shared" si="66"/>
        <v/>
      </c>
      <c r="EB197" s="71" t="str">
        <f t="shared" si="66"/>
        <v/>
      </c>
      <c r="EC197" s="56" t="str">
        <f t="shared" si="66"/>
        <v/>
      </c>
      <c r="ED197" s="56" t="str">
        <f t="shared" si="66"/>
        <v/>
      </c>
      <c r="EE197" s="56" t="str">
        <f t="shared" si="66"/>
        <v/>
      </c>
      <c r="EF197" s="56" t="str">
        <f t="shared" si="66"/>
        <v/>
      </c>
      <c r="EG197" s="56" t="str">
        <f t="shared" si="66"/>
        <v/>
      </c>
      <c r="EH197" s="56" t="str">
        <f t="shared" si="66"/>
        <v/>
      </c>
      <c r="EI197" s="56" t="str">
        <f t="shared" si="74"/>
        <v/>
      </c>
      <c r="EJ197" s="52" t="str">
        <f t="shared" si="74"/>
        <v/>
      </c>
      <c r="EK197" s="56" t="str">
        <f t="shared" si="74"/>
        <v/>
      </c>
      <c r="EL197" s="56" t="str">
        <f t="shared" si="74"/>
        <v/>
      </c>
      <c r="EM197" s="56" t="str">
        <f t="shared" si="74"/>
        <v/>
      </c>
      <c r="EN197" s="56"/>
      <c r="EO197" s="56"/>
      <c r="EP197" s="56"/>
      <c r="EQ197" s="56"/>
      <c r="ER197" s="56"/>
      <c r="ES197" s="56">
        <v>8.2100000000000006E-2</v>
      </c>
      <c r="ET197" s="56">
        <v>0</v>
      </c>
      <c r="EU197" s="86">
        <v>2</v>
      </c>
      <c r="EV197" s="56"/>
      <c r="EW197" s="56"/>
      <c r="EX197" s="56" t="str">
        <f t="shared" si="68"/>
        <v/>
      </c>
      <c r="EY197" s="56" t="str">
        <f t="shared" si="68"/>
        <v/>
      </c>
      <c r="EZ197" s="56"/>
      <c r="FA197" s="56" t="str">
        <f t="shared" si="69"/>
        <v/>
      </c>
      <c r="FB197" s="56" t="str">
        <f t="shared" si="69"/>
        <v/>
      </c>
      <c r="FC197" s="56" t="str">
        <f t="shared" si="69"/>
        <v/>
      </c>
      <c r="FD197" s="56" t="str">
        <f t="shared" si="69"/>
        <v/>
      </c>
      <c r="FE197" s="56" t="str">
        <f t="shared" si="69"/>
        <v/>
      </c>
      <c r="FF197" s="56" t="str">
        <f t="shared" si="69"/>
        <v/>
      </c>
      <c r="FG197" s="56" t="str">
        <f t="shared" si="62"/>
        <v/>
      </c>
      <c r="FH197" s="56" t="str">
        <f t="shared" si="62"/>
        <v/>
      </c>
      <c r="FI197" s="56" t="str">
        <f t="shared" si="62"/>
        <v/>
      </c>
      <c r="FJ197" s="31" t="str">
        <f t="shared" si="62"/>
        <v/>
      </c>
      <c r="FK197" s="90" t="str">
        <f t="shared" si="62"/>
        <v/>
      </c>
      <c r="FL197" s="91" t="str">
        <f t="shared" si="62"/>
        <v/>
      </c>
    </row>
    <row r="198" spans="1:168">
      <c r="A198" s="9">
        <v>193</v>
      </c>
      <c r="B198" s="35" t="s">
        <v>325</v>
      </c>
      <c r="C198" s="129"/>
      <c r="D198" s="63">
        <v>73.138999999999996</v>
      </c>
      <c r="E198" s="52">
        <v>516</v>
      </c>
      <c r="F198" s="52">
        <v>4.2545999999999999</v>
      </c>
      <c r="G198" s="32">
        <v>284</v>
      </c>
      <c r="H198" s="32"/>
      <c r="I198" s="50">
        <v>0.39600000000000002</v>
      </c>
      <c r="J198" s="42">
        <v>1.2</v>
      </c>
      <c r="K198" s="56"/>
      <c r="L198" s="56"/>
      <c r="M198" s="56"/>
      <c r="N198" s="165"/>
      <c r="O198" s="43"/>
      <c r="P198" s="43"/>
      <c r="Q198" s="43"/>
      <c r="R198" s="43"/>
      <c r="S198" s="43"/>
      <c r="T198" s="42"/>
      <c r="U198" s="43"/>
      <c r="V198" s="42"/>
      <c r="W198" s="32">
        <v>30.983800000000002</v>
      </c>
      <c r="X198" s="42">
        <v>340.6</v>
      </c>
      <c r="Y198" s="42">
        <v>21.034670018216133</v>
      </c>
      <c r="Z198" s="42">
        <v>2704.16</v>
      </c>
      <c r="AA198" s="43">
        <v>-56.15</v>
      </c>
      <c r="AB198" s="42">
        <v>251</v>
      </c>
      <c r="AC198" s="42">
        <v>373</v>
      </c>
      <c r="AD198" s="50">
        <v>9.4919290000000007</v>
      </c>
      <c r="AE198" s="50">
        <v>442.98460000000006</v>
      </c>
      <c r="AF198" s="121">
        <v>-210.98293000000001</v>
      </c>
      <c r="AG198" s="50">
        <v>23.329964000000004</v>
      </c>
      <c r="AH198" s="51"/>
      <c r="AI198" s="102">
        <v>40</v>
      </c>
      <c r="AJ198" s="102">
        <v>1500</v>
      </c>
      <c r="AK198" s="56"/>
      <c r="AL198" s="56"/>
      <c r="AM198" s="56"/>
      <c r="AN198" s="56"/>
      <c r="AO198" s="56"/>
      <c r="AP198" s="51"/>
      <c r="AQ198" s="120">
        <v>188</v>
      </c>
      <c r="AR198" s="56"/>
      <c r="AS198" s="56"/>
      <c r="AT198" s="56"/>
      <c r="AU198" s="56"/>
      <c r="AV198" s="56"/>
      <c r="AW198" s="154"/>
      <c r="AX198" s="56"/>
      <c r="AY198" s="56"/>
      <c r="AZ198" s="56"/>
      <c r="BA198" s="51"/>
      <c r="BB198" s="56"/>
      <c r="BC198" s="56"/>
      <c r="BD198" s="56"/>
      <c r="BE198" s="56"/>
      <c r="BF198" s="56"/>
      <c r="BG198" s="56"/>
      <c r="BH198" s="56"/>
      <c r="BI198" s="56"/>
      <c r="BJ198" s="56"/>
      <c r="BK198" s="56"/>
      <c r="BL198" s="56">
        <v>-100</v>
      </c>
      <c r="BM198" s="122"/>
      <c r="BN198" s="119"/>
      <c r="BO198" s="9">
        <v>3</v>
      </c>
      <c r="BP198" s="58"/>
      <c r="BQ198" s="31">
        <v>1</v>
      </c>
      <c r="BS198" s="14" t="s">
        <v>325</v>
      </c>
      <c r="BT198" s="14" t="s">
        <v>1905</v>
      </c>
      <c r="BU198" s="14" t="s">
        <v>1048</v>
      </c>
      <c r="BV198" s="14" t="s">
        <v>564</v>
      </c>
      <c r="BW198" s="14" t="s">
        <v>564</v>
      </c>
      <c r="BX198" s="14" t="s">
        <v>564</v>
      </c>
      <c r="BY198" s="14" t="s">
        <v>196</v>
      </c>
      <c r="BZ198" s="14" t="s">
        <v>196</v>
      </c>
      <c r="CA198" s="158" t="s">
        <v>196</v>
      </c>
      <c r="CB198" s="14" t="s">
        <v>196</v>
      </c>
      <c r="CC198" s="14" t="s">
        <v>564</v>
      </c>
      <c r="CD198" s="14" t="s">
        <v>196</v>
      </c>
      <c r="CE198" s="14" t="s">
        <v>196</v>
      </c>
      <c r="CF198" s="14" t="s">
        <v>1862</v>
      </c>
      <c r="CG198" s="14" t="s">
        <v>565</v>
      </c>
      <c r="CH198" s="158" t="s">
        <v>196</v>
      </c>
      <c r="CI198" s="14" t="s">
        <v>196</v>
      </c>
      <c r="CJ198" s="14" t="s">
        <v>1866</v>
      </c>
      <c r="CK198" s="14" t="s">
        <v>196</v>
      </c>
      <c r="CL198" s="14" t="s">
        <v>196</v>
      </c>
      <c r="CM198" s="14" t="s">
        <v>564</v>
      </c>
      <c r="CN198" s="14" t="s">
        <v>196</v>
      </c>
      <c r="CO198" s="14" t="s">
        <v>196</v>
      </c>
      <c r="CQ198" s="1"/>
      <c r="CR198" s="1"/>
      <c r="CS198" s="1"/>
      <c r="CW198" s="77">
        <v>619</v>
      </c>
      <c r="CX198" s="35" t="s">
        <v>325</v>
      </c>
      <c r="CY198" s="63"/>
      <c r="CZ198" s="52" t="str">
        <f t="shared" si="61"/>
        <v/>
      </c>
      <c r="DA198" s="52" t="str">
        <f t="shared" si="61"/>
        <v/>
      </c>
      <c r="DB198" s="32" t="str">
        <f t="shared" si="61"/>
        <v/>
      </c>
      <c r="DC198" s="32" t="str">
        <f t="shared" si="61"/>
        <v/>
      </c>
      <c r="DD198" s="50" t="str">
        <f t="shared" si="61"/>
        <v/>
      </c>
      <c r="DE198" s="32" t="str">
        <f t="shared" si="61"/>
        <v/>
      </c>
      <c r="DF198" s="43" t="str">
        <f t="shared" si="61"/>
        <v/>
      </c>
      <c r="DG198" s="43" t="str">
        <f t="shared" si="61"/>
        <v/>
      </c>
      <c r="DH198" s="43" t="str">
        <f t="shared" si="71"/>
        <v/>
      </c>
      <c r="DI198" s="43" t="str">
        <f t="shared" si="71"/>
        <v/>
      </c>
      <c r="DJ198" s="43" t="str">
        <f t="shared" si="71"/>
        <v/>
      </c>
      <c r="DK198" s="43" t="str">
        <f t="shared" si="71"/>
        <v/>
      </c>
      <c r="DL198" s="43" t="str">
        <f t="shared" si="71"/>
        <v/>
      </c>
      <c r="DM198" s="43" t="str">
        <f t="shared" si="71"/>
        <v/>
      </c>
      <c r="DN198" s="32" t="str">
        <f t="shared" si="71"/>
        <v/>
      </c>
      <c r="DO198" s="43" t="str">
        <f t="shared" si="71"/>
        <v/>
      </c>
      <c r="DP198" s="86" t="str">
        <f t="shared" si="71"/>
        <v/>
      </c>
      <c r="DQ198" s="42" t="str">
        <f t="shared" si="71"/>
        <v/>
      </c>
      <c r="DR198" s="42" t="str">
        <f t="shared" si="71"/>
        <v/>
      </c>
      <c r="DS198" s="42" t="str">
        <f t="shared" si="71"/>
        <v/>
      </c>
      <c r="DT198" s="42" t="str">
        <f t="shared" si="71"/>
        <v/>
      </c>
      <c r="DU198" s="43" t="str">
        <f t="shared" si="76"/>
        <v/>
      </c>
      <c r="DV198" s="50" t="str">
        <f t="shared" si="77"/>
        <v/>
      </c>
      <c r="DW198" s="50" t="str">
        <f t="shared" si="72"/>
        <v/>
      </c>
      <c r="DX198" s="50" t="str">
        <f t="shared" si="73"/>
        <v/>
      </c>
      <c r="DY198" s="50" t="str">
        <f t="shared" si="66"/>
        <v/>
      </c>
      <c r="DZ198" s="56" t="str">
        <f t="shared" si="66"/>
        <v/>
      </c>
      <c r="EA198" s="71" t="str">
        <f t="shared" si="66"/>
        <v/>
      </c>
      <c r="EB198" s="71" t="str">
        <f t="shared" si="66"/>
        <v/>
      </c>
      <c r="EC198" s="56" t="str">
        <f t="shared" si="66"/>
        <v/>
      </c>
      <c r="ED198" s="56" t="str">
        <f t="shared" si="66"/>
        <v/>
      </c>
      <c r="EE198" s="56" t="str">
        <f t="shared" si="66"/>
        <v/>
      </c>
      <c r="EF198" s="56" t="str">
        <f t="shared" si="66"/>
        <v/>
      </c>
      <c r="EG198" s="56" t="str">
        <f t="shared" si="66"/>
        <v/>
      </c>
      <c r="EH198" s="56" t="str">
        <f t="shared" si="66"/>
        <v/>
      </c>
      <c r="EI198" s="56" t="str">
        <f t="shared" si="74"/>
        <v/>
      </c>
      <c r="EJ198" s="52" t="str">
        <f t="shared" si="74"/>
        <v/>
      </c>
      <c r="EK198" s="56" t="str">
        <f t="shared" si="74"/>
        <v/>
      </c>
      <c r="EL198" s="56" t="str">
        <f t="shared" si="74"/>
        <v/>
      </c>
      <c r="EM198" s="56" t="str">
        <f t="shared" si="74"/>
        <v/>
      </c>
      <c r="EN198" s="56"/>
      <c r="EO198" s="56"/>
      <c r="EP198" s="56"/>
      <c r="EQ198" s="56"/>
      <c r="ER198" s="56"/>
      <c r="ES198" s="56"/>
      <c r="ET198" s="56"/>
      <c r="EU198" s="86"/>
      <c r="EV198" s="56"/>
      <c r="EW198" s="56"/>
      <c r="EX198" s="56" t="str">
        <f t="shared" si="68"/>
        <v/>
      </c>
      <c r="EY198" s="56" t="str">
        <f t="shared" si="68"/>
        <v/>
      </c>
      <c r="EZ198" s="56"/>
      <c r="FA198" s="56" t="str">
        <f t="shared" si="69"/>
        <v/>
      </c>
      <c r="FB198" s="56" t="str">
        <f t="shared" si="69"/>
        <v/>
      </c>
      <c r="FC198" s="56" t="str">
        <f t="shared" si="69"/>
        <v/>
      </c>
      <c r="FD198" s="56" t="str">
        <f t="shared" si="69"/>
        <v/>
      </c>
      <c r="FE198" s="56" t="str">
        <f t="shared" si="69"/>
        <v/>
      </c>
      <c r="FF198" s="56" t="str">
        <f t="shared" si="69"/>
        <v/>
      </c>
      <c r="FG198" s="56" t="str">
        <f t="shared" si="62"/>
        <v/>
      </c>
      <c r="FH198" s="56" t="str">
        <f t="shared" si="62"/>
        <v/>
      </c>
      <c r="FI198" s="56" t="str">
        <f t="shared" si="62"/>
        <v/>
      </c>
      <c r="FJ198" s="31" t="str">
        <f t="shared" si="62"/>
        <v/>
      </c>
      <c r="FK198" s="90" t="str">
        <f t="shared" si="62"/>
        <v/>
      </c>
      <c r="FL198" s="91" t="str">
        <f t="shared" si="62"/>
        <v/>
      </c>
    </row>
    <row r="199" spans="1:168">
      <c r="A199" s="9">
        <v>194</v>
      </c>
      <c r="B199" s="35" t="s">
        <v>326</v>
      </c>
      <c r="C199" s="129"/>
      <c r="D199" s="63">
        <v>73.138999999999996</v>
      </c>
      <c r="E199" s="52">
        <v>496.6</v>
      </c>
      <c r="F199" s="52">
        <v>3.7075800000000001</v>
      </c>
      <c r="G199" s="32">
        <v>301</v>
      </c>
      <c r="H199" s="32">
        <v>289.20091002148558</v>
      </c>
      <c r="I199" s="50">
        <v>0.29899999999999999</v>
      </c>
      <c r="J199" s="42">
        <v>1.1000000000000001</v>
      </c>
      <c r="K199" s="56"/>
      <c r="L199" s="56"/>
      <c r="M199" s="56"/>
      <c r="N199" s="165">
        <v>0.3337824988927911</v>
      </c>
      <c r="O199" s="43">
        <v>298.14999999999998</v>
      </c>
      <c r="P199" s="43"/>
      <c r="Q199" s="43"/>
      <c r="R199" s="43"/>
      <c r="S199" s="43"/>
      <c r="T199" s="42"/>
      <c r="U199" s="43"/>
      <c r="V199" s="42"/>
      <c r="W199" s="32">
        <v>27.843550000000004</v>
      </c>
      <c r="X199" s="42">
        <v>328.6</v>
      </c>
      <c r="Y199" s="42">
        <v>20.947270018216134</v>
      </c>
      <c r="Z199" s="42">
        <v>2595.0100000000002</v>
      </c>
      <c r="AA199" s="43">
        <v>-53.15</v>
      </c>
      <c r="AB199" s="42">
        <v>242</v>
      </c>
      <c r="AC199" s="42">
        <v>350</v>
      </c>
      <c r="AD199" s="50">
        <v>2.039069</v>
      </c>
      <c r="AE199" s="50">
        <v>442.98460000000006</v>
      </c>
      <c r="AF199" s="121">
        <v>-218.31018000000003</v>
      </c>
      <c r="AG199" s="50">
        <v>36.531575000000004</v>
      </c>
      <c r="AH199" s="51"/>
      <c r="AI199" s="102">
        <v>50</v>
      </c>
      <c r="AJ199" s="102">
        <v>1500</v>
      </c>
      <c r="AK199" s="56"/>
      <c r="AL199" s="56"/>
      <c r="AM199" s="56"/>
      <c r="AN199" s="56"/>
      <c r="AO199" s="56"/>
      <c r="AP199" s="51"/>
      <c r="AQ199" s="120">
        <v>223.4</v>
      </c>
      <c r="AR199" s="56"/>
      <c r="AS199" s="56"/>
      <c r="AT199" s="56"/>
      <c r="AU199" s="56"/>
      <c r="AV199" s="56"/>
      <c r="AW199" s="154"/>
      <c r="AX199" s="56"/>
      <c r="AY199" s="56"/>
      <c r="AZ199" s="56"/>
      <c r="BA199" s="51"/>
      <c r="BB199" s="56"/>
      <c r="BC199" s="56"/>
      <c r="BD199" s="56"/>
      <c r="BE199" s="56"/>
      <c r="BF199" s="56"/>
      <c r="BG199" s="56"/>
      <c r="BH199" s="56"/>
      <c r="BI199" s="56"/>
      <c r="BJ199" s="56"/>
      <c r="BK199" s="56"/>
      <c r="BL199" s="56">
        <v>-100</v>
      </c>
      <c r="BM199" s="122">
        <v>707</v>
      </c>
      <c r="BN199" s="119">
        <v>293</v>
      </c>
      <c r="BO199" s="9">
        <v>3</v>
      </c>
      <c r="BP199" s="58">
        <v>-72.435100000000006</v>
      </c>
      <c r="BQ199" s="31">
        <v>1</v>
      </c>
      <c r="BS199" s="14" t="s">
        <v>326</v>
      </c>
      <c r="BT199" s="14" t="s">
        <v>564</v>
      </c>
      <c r="BU199" s="14" t="s">
        <v>1048</v>
      </c>
      <c r="BV199" s="14" t="s">
        <v>564</v>
      </c>
      <c r="BW199" s="14" t="s">
        <v>564</v>
      </c>
      <c r="BX199" s="14" t="s">
        <v>564</v>
      </c>
      <c r="BY199" s="14" t="s">
        <v>564</v>
      </c>
      <c r="BZ199" s="14" t="s">
        <v>564</v>
      </c>
      <c r="CA199" s="158" t="s">
        <v>196</v>
      </c>
      <c r="CB199" s="14" t="s">
        <v>196</v>
      </c>
      <c r="CC199" s="14" t="s">
        <v>564</v>
      </c>
      <c r="CD199" s="14" t="s">
        <v>196</v>
      </c>
      <c r="CE199" s="14" t="s">
        <v>196</v>
      </c>
      <c r="CF199" s="14" t="s">
        <v>1862</v>
      </c>
      <c r="CG199" s="14" t="s">
        <v>565</v>
      </c>
      <c r="CH199" s="158" t="s">
        <v>196</v>
      </c>
      <c r="CI199" s="14" t="s">
        <v>196</v>
      </c>
      <c r="CJ199" s="14" t="s">
        <v>1866</v>
      </c>
      <c r="CK199" s="14" t="s">
        <v>196</v>
      </c>
      <c r="CL199" s="14" t="s">
        <v>196</v>
      </c>
      <c r="CM199" s="14" t="s">
        <v>564</v>
      </c>
      <c r="CN199" s="14" t="s">
        <v>196</v>
      </c>
      <c r="CO199" s="14" t="s">
        <v>196</v>
      </c>
      <c r="CQ199" s="1"/>
      <c r="CR199" s="1"/>
      <c r="CS199" s="1"/>
      <c r="CW199" s="77">
        <v>620</v>
      </c>
      <c r="CX199" s="35" t="s">
        <v>326</v>
      </c>
      <c r="CY199" s="63"/>
      <c r="CZ199" s="52" t="str">
        <f t="shared" si="61"/>
        <v/>
      </c>
      <c r="DA199" s="52" t="str">
        <f t="shared" si="61"/>
        <v/>
      </c>
      <c r="DB199" s="32" t="str">
        <f t="shared" si="61"/>
        <v/>
      </c>
      <c r="DC199" s="32" t="str">
        <f t="shared" si="61"/>
        <v/>
      </c>
      <c r="DD199" s="50" t="str">
        <f t="shared" si="61"/>
        <v/>
      </c>
      <c r="DE199" s="32" t="str">
        <f t="shared" si="61"/>
        <v/>
      </c>
      <c r="DF199" s="43" t="str">
        <f t="shared" si="61"/>
        <v/>
      </c>
      <c r="DG199" s="43" t="str">
        <f t="shared" si="61"/>
        <v/>
      </c>
      <c r="DH199" s="43" t="str">
        <f t="shared" si="71"/>
        <v/>
      </c>
      <c r="DI199" s="43" t="str">
        <f t="shared" si="71"/>
        <v/>
      </c>
      <c r="DJ199" s="43" t="str">
        <f t="shared" si="71"/>
        <v/>
      </c>
      <c r="DK199" s="43" t="str">
        <f t="shared" si="71"/>
        <v/>
      </c>
      <c r="DL199" s="43" t="str">
        <f t="shared" si="71"/>
        <v/>
      </c>
      <c r="DM199" s="43" t="str">
        <f t="shared" si="71"/>
        <v/>
      </c>
      <c r="DN199" s="32" t="str">
        <f t="shared" si="71"/>
        <v/>
      </c>
      <c r="DO199" s="43" t="str">
        <f t="shared" si="71"/>
        <v/>
      </c>
      <c r="DP199" s="86" t="str">
        <f t="shared" si="71"/>
        <v/>
      </c>
      <c r="DQ199" s="42" t="str">
        <f t="shared" si="71"/>
        <v/>
      </c>
      <c r="DR199" s="42" t="str">
        <f t="shared" si="71"/>
        <v/>
      </c>
      <c r="DS199" s="42" t="str">
        <f t="shared" si="71"/>
        <v/>
      </c>
      <c r="DT199" s="42" t="str">
        <f t="shared" si="71"/>
        <v/>
      </c>
      <c r="DU199" s="43" t="str">
        <f t="shared" si="76"/>
        <v/>
      </c>
      <c r="DV199" s="50" t="str">
        <f t="shared" si="77"/>
        <v/>
      </c>
      <c r="DW199" s="50" t="str">
        <f t="shared" si="72"/>
        <v/>
      </c>
      <c r="DX199" s="50" t="str">
        <f t="shared" si="73"/>
        <v/>
      </c>
      <c r="DY199" s="50" t="str">
        <f t="shared" si="66"/>
        <v/>
      </c>
      <c r="DZ199" s="56" t="str">
        <f t="shared" si="66"/>
        <v/>
      </c>
      <c r="EA199" s="71" t="str">
        <f t="shared" si="66"/>
        <v/>
      </c>
      <c r="EB199" s="71" t="str">
        <f t="shared" si="66"/>
        <v/>
      </c>
      <c r="EC199" s="56" t="str">
        <f t="shared" si="66"/>
        <v/>
      </c>
      <c r="ED199" s="56" t="str">
        <f t="shared" si="66"/>
        <v/>
      </c>
      <c r="EE199" s="56" t="str">
        <f t="shared" si="66"/>
        <v/>
      </c>
      <c r="EF199" s="56" t="str">
        <f t="shared" si="66"/>
        <v/>
      </c>
      <c r="EG199" s="56" t="str">
        <f t="shared" si="66"/>
        <v/>
      </c>
      <c r="EH199" s="56" t="str">
        <f t="shared" si="66"/>
        <v/>
      </c>
      <c r="EI199" s="56" t="str">
        <f t="shared" si="74"/>
        <v/>
      </c>
      <c r="EJ199" s="52" t="str">
        <f t="shared" si="74"/>
        <v/>
      </c>
      <c r="EK199" s="56" t="str">
        <f t="shared" si="74"/>
        <v/>
      </c>
      <c r="EL199" s="56" t="str">
        <f t="shared" si="74"/>
        <v/>
      </c>
      <c r="EM199" s="56" t="str">
        <f t="shared" si="74"/>
        <v/>
      </c>
      <c r="EN199" s="56"/>
      <c r="EO199" s="56"/>
      <c r="EP199" s="56"/>
      <c r="EQ199" s="56"/>
      <c r="ER199" s="56"/>
      <c r="ES199" s="56"/>
      <c r="ET199" s="56"/>
      <c r="EU199" s="86"/>
      <c r="EV199" s="56"/>
      <c r="EW199" s="56"/>
      <c r="EX199" s="56" t="str">
        <f t="shared" si="68"/>
        <v/>
      </c>
      <c r="EY199" s="56" t="str">
        <f t="shared" si="68"/>
        <v/>
      </c>
      <c r="EZ199" s="56"/>
      <c r="FA199" s="56" t="str">
        <f t="shared" si="69"/>
        <v/>
      </c>
      <c r="FB199" s="56" t="str">
        <f t="shared" si="69"/>
        <v/>
      </c>
      <c r="FC199" s="56" t="str">
        <f t="shared" si="69"/>
        <v/>
      </c>
      <c r="FD199" s="56" t="str">
        <f t="shared" si="69"/>
        <v/>
      </c>
      <c r="FE199" s="56" t="str">
        <f t="shared" si="69"/>
        <v/>
      </c>
      <c r="FF199" s="56" t="str">
        <f t="shared" si="69"/>
        <v/>
      </c>
      <c r="FG199" s="56" t="str">
        <f t="shared" si="62"/>
        <v/>
      </c>
      <c r="FH199" s="56" t="str">
        <f t="shared" si="62"/>
        <v/>
      </c>
      <c r="FI199" s="56" t="str">
        <f t="shared" si="62"/>
        <v/>
      </c>
      <c r="FJ199" s="31" t="str">
        <f t="shared" si="62"/>
        <v/>
      </c>
      <c r="FK199" s="90" t="str">
        <f t="shared" si="62"/>
        <v/>
      </c>
      <c r="FL199" s="91" t="str">
        <f t="shared" si="62"/>
        <v/>
      </c>
    </row>
    <row r="200" spans="1:168">
      <c r="A200" s="9">
        <v>195</v>
      </c>
      <c r="B200" s="35" t="s">
        <v>327</v>
      </c>
      <c r="C200" s="129"/>
      <c r="D200" s="63">
        <v>79.102000000000004</v>
      </c>
      <c r="E200" s="52">
        <v>620</v>
      </c>
      <c r="F200" s="52">
        <v>5.6322800000000006</v>
      </c>
      <c r="G200" s="32">
        <v>254</v>
      </c>
      <c r="H200" s="32">
        <v>239.5735542010741</v>
      </c>
      <c r="I200" s="50">
        <v>0.24</v>
      </c>
      <c r="J200" s="42">
        <v>2.2999999999999998</v>
      </c>
      <c r="K200" s="56"/>
      <c r="L200" s="56"/>
      <c r="M200" s="56"/>
      <c r="N200" s="165">
        <v>0.90012251962725598</v>
      </c>
      <c r="O200" s="43">
        <v>298.14999999999998</v>
      </c>
      <c r="P200" s="43">
        <v>-2.3624445077369294</v>
      </c>
      <c r="Q200" s="43">
        <v>0.74489941596714759</v>
      </c>
      <c r="R200" s="43">
        <v>17.721326854919536</v>
      </c>
      <c r="S200" s="43">
        <v>0</v>
      </c>
      <c r="T200" s="42">
        <v>80</v>
      </c>
      <c r="U200" s="43"/>
      <c r="V200" s="42"/>
      <c r="W200" s="32">
        <v>35.1708</v>
      </c>
      <c r="X200" s="42">
        <v>388.5</v>
      </c>
      <c r="Y200" s="42">
        <v>20.983770018216134</v>
      </c>
      <c r="Z200" s="42">
        <v>3095.13</v>
      </c>
      <c r="AA200" s="43">
        <v>-61.15</v>
      </c>
      <c r="AB200" s="42">
        <v>285</v>
      </c>
      <c r="AC200" s="42">
        <v>425</v>
      </c>
      <c r="AD200" s="50">
        <v>39.793247999999998</v>
      </c>
      <c r="AE200" s="50">
        <v>492.80990000000008</v>
      </c>
      <c r="AF200" s="121">
        <v>-355.81126</v>
      </c>
      <c r="AG200" s="50">
        <v>100.44613000000003</v>
      </c>
      <c r="AH200" s="51"/>
      <c r="AI200" s="102">
        <v>0</v>
      </c>
      <c r="AJ200" s="102">
        <v>1500</v>
      </c>
      <c r="AK200" s="56"/>
      <c r="AL200" s="56"/>
      <c r="AM200" s="56"/>
      <c r="AN200" s="56"/>
      <c r="AO200" s="56"/>
      <c r="AP200" s="51"/>
      <c r="AQ200" s="120">
        <v>231.5</v>
      </c>
      <c r="AR200" s="56"/>
      <c r="AS200" s="56"/>
      <c r="AT200" s="56"/>
      <c r="AU200" s="56"/>
      <c r="AV200" s="56"/>
      <c r="AW200" s="154"/>
      <c r="AX200" s="56"/>
      <c r="AY200" s="56"/>
      <c r="AZ200" s="56"/>
      <c r="BA200" s="51"/>
      <c r="BB200" s="56"/>
      <c r="BC200" s="56"/>
      <c r="BD200" s="56"/>
      <c r="BE200" s="56"/>
      <c r="BF200" s="56"/>
      <c r="BG200" s="56"/>
      <c r="BH200" s="56"/>
      <c r="BI200" s="56"/>
      <c r="BJ200" s="56"/>
      <c r="BK200" s="56"/>
      <c r="BL200" s="56">
        <v>-100</v>
      </c>
      <c r="BM200" s="122">
        <v>983</v>
      </c>
      <c r="BN200" s="119">
        <v>293</v>
      </c>
      <c r="BO200" s="9">
        <v>3</v>
      </c>
      <c r="BP200" s="58">
        <v>140.2645</v>
      </c>
      <c r="BQ200" s="31">
        <v>1</v>
      </c>
      <c r="BS200" s="14" t="s">
        <v>327</v>
      </c>
      <c r="BT200" s="14" t="s">
        <v>564</v>
      </c>
      <c r="BU200" s="14" t="s">
        <v>1048</v>
      </c>
      <c r="BV200" s="14" t="s">
        <v>564</v>
      </c>
      <c r="BW200" s="14" t="s">
        <v>564</v>
      </c>
      <c r="BX200" s="14" t="s">
        <v>564</v>
      </c>
      <c r="BY200" s="14" t="s">
        <v>564</v>
      </c>
      <c r="BZ200" s="14" t="s">
        <v>564</v>
      </c>
      <c r="CA200" s="158" t="s">
        <v>1951</v>
      </c>
      <c r="CB200" s="14" t="s">
        <v>196</v>
      </c>
      <c r="CC200" s="14" t="s">
        <v>564</v>
      </c>
      <c r="CD200" s="14" t="s">
        <v>196</v>
      </c>
      <c r="CE200" s="14" t="s">
        <v>196</v>
      </c>
      <c r="CF200" s="14" t="s">
        <v>1862</v>
      </c>
      <c r="CG200" s="14" t="s">
        <v>565</v>
      </c>
      <c r="CH200" s="158" t="s">
        <v>196</v>
      </c>
      <c r="CI200" s="14" t="s">
        <v>196</v>
      </c>
      <c r="CJ200" s="14" t="s">
        <v>1866</v>
      </c>
      <c r="CK200" s="14" t="s">
        <v>196</v>
      </c>
      <c r="CL200" s="14" t="s">
        <v>196</v>
      </c>
      <c r="CM200" s="14" t="s">
        <v>564</v>
      </c>
      <c r="CN200" s="14" t="s">
        <v>196</v>
      </c>
      <c r="CO200" s="14" t="s">
        <v>196</v>
      </c>
      <c r="CQ200" s="1"/>
      <c r="CR200" s="1"/>
      <c r="CS200" s="1"/>
      <c r="CW200" s="77">
        <v>621</v>
      </c>
      <c r="CX200" s="35" t="s">
        <v>327</v>
      </c>
      <c r="CY200" s="63"/>
      <c r="CZ200" s="52" t="str">
        <f t="shared" si="61"/>
        <v/>
      </c>
      <c r="DA200" s="52" t="str">
        <f t="shared" si="61"/>
        <v/>
      </c>
      <c r="DB200" s="32" t="str">
        <f t="shared" si="61"/>
        <v/>
      </c>
      <c r="DC200" s="32" t="str">
        <f t="shared" si="61"/>
        <v/>
      </c>
      <c r="DD200" s="50" t="str">
        <f t="shared" si="61"/>
        <v/>
      </c>
      <c r="DE200" s="32" t="str">
        <f t="shared" si="61"/>
        <v/>
      </c>
      <c r="DF200" s="43" t="str">
        <f t="shared" si="61"/>
        <v/>
      </c>
      <c r="DG200" s="43" t="str">
        <f t="shared" si="61"/>
        <v/>
      </c>
      <c r="DH200" s="43" t="str">
        <f t="shared" si="71"/>
        <v/>
      </c>
      <c r="DI200" s="43" t="str">
        <f t="shared" si="71"/>
        <v/>
      </c>
      <c r="DJ200" s="43" t="str">
        <f t="shared" si="71"/>
        <v/>
      </c>
      <c r="DK200" s="43" t="str">
        <f t="shared" si="71"/>
        <v/>
      </c>
      <c r="DL200" s="43" t="str">
        <f t="shared" si="71"/>
        <v/>
      </c>
      <c r="DM200" s="43" t="str">
        <f t="shared" si="71"/>
        <v/>
      </c>
      <c r="DN200" s="32" t="str">
        <f t="shared" si="71"/>
        <v/>
      </c>
      <c r="DO200" s="43" t="str">
        <f t="shared" si="71"/>
        <v/>
      </c>
      <c r="DP200" s="86" t="str">
        <f t="shared" si="71"/>
        <v/>
      </c>
      <c r="DQ200" s="42" t="str">
        <f t="shared" si="71"/>
        <v/>
      </c>
      <c r="DR200" s="42" t="str">
        <f t="shared" si="71"/>
        <v/>
      </c>
      <c r="DS200" s="42" t="str">
        <f t="shared" si="71"/>
        <v/>
      </c>
      <c r="DT200" s="42" t="str">
        <f t="shared" si="71"/>
        <v/>
      </c>
      <c r="DU200" s="43" t="str">
        <f t="shared" si="76"/>
        <v/>
      </c>
      <c r="DV200" s="50" t="str">
        <f t="shared" si="77"/>
        <v/>
      </c>
      <c r="DW200" s="50" t="str">
        <f t="shared" si="72"/>
        <v/>
      </c>
      <c r="DX200" s="50" t="str">
        <f t="shared" si="73"/>
        <v/>
      </c>
      <c r="DY200" s="50" t="str">
        <f t="shared" si="66"/>
        <v/>
      </c>
      <c r="DZ200" s="56" t="str">
        <f t="shared" si="66"/>
        <v/>
      </c>
      <c r="EA200" s="71" t="str">
        <f t="shared" si="66"/>
        <v/>
      </c>
      <c r="EB200" s="71" t="str">
        <f t="shared" si="66"/>
        <v/>
      </c>
      <c r="EC200" s="56" t="str">
        <f t="shared" si="66"/>
        <v/>
      </c>
      <c r="ED200" s="56" t="str">
        <f t="shared" si="66"/>
        <v/>
      </c>
      <c r="EE200" s="56" t="str">
        <f t="shared" si="66"/>
        <v/>
      </c>
      <c r="EF200" s="56" t="str">
        <f t="shared" si="66"/>
        <v/>
      </c>
      <c r="EG200" s="56" t="str">
        <f t="shared" si="66"/>
        <v/>
      </c>
      <c r="EH200" s="56" t="str">
        <f t="shared" si="66"/>
        <v/>
      </c>
      <c r="EI200" s="56" t="str">
        <f t="shared" si="74"/>
        <v/>
      </c>
      <c r="EJ200" s="52" t="str">
        <f t="shared" si="74"/>
        <v/>
      </c>
      <c r="EK200" s="56" t="str">
        <f t="shared" si="74"/>
        <v/>
      </c>
      <c r="EL200" s="56" t="str">
        <f t="shared" si="74"/>
        <v/>
      </c>
      <c r="EM200" s="56" t="str">
        <f t="shared" si="74"/>
        <v/>
      </c>
      <c r="EN200" s="56"/>
      <c r="EO200" s="56"/>
      <c r="EP200" s="56"/>
      <c r="EQ200" s="56"/>
      <c r="ER200" s="56"/>
      <c r="ES200" s="56"/>
      <c r="ET200" s="56"/>
      <c r="EU200" s="86"/>
      <c r="EV200" s="56"/>
      <c r="EW200" s="56"/>
      <c r="EX200" s="56" t="str">
        <f t="shared" si="68"/>
        <v/>
      </c>
      <c r="EY200" s="56" t="str">
        <f t="shared" si="68"/>
        <v/>
      </c>
      <c r="EZ200" s="56"/>
      <c r="FA200" s="56" t="str">
        <f t="shared" si="69"/>
        <v/>
      </c>
      <c r="FB200" s="56" t="str">
        <f t="shared" si="69"/>
        <v/>
      </c>
      <c r="FC200" s="56" t="str">
        <f t="shared" si="69"/>
        <v/>
      </c>
      <c r="FD200" s="56" t="str">
        <f t="shared" si="69"/>
        <v/>
      </c>
      <c r="FE200" s="56" t="str">
        <f t="shared" si="69"/>
        <v/>
      </c>
      <c r="FF200" s="56" t="str">
        <f t="shared" si="69"/>
        <v/>
      </c>
      <c r="FG200" s="56" t="str">
        <f t="shared" si="62"/>
        <v/>
      </c>
      <c r="FH200" s="56" t="str">
        <f t="shared" si="62"/>
        <v/>
      </c>
      <c r="FI200" s="56" t="str">
        <f t="shared" si="62"/>
        <v/>
      </c>
      <c r="FJ200" s="31" t="str">
        <f t="shared" si="62"/>
        <v/>
      </c>
      <c r="FK200" s="90" t="str">
        <f t="shared" si="62"/>
        <v/>
      </c>
      <c r="FL200" s="91" t="str">
        <f t="shared" si="62"/>
        <v/>
      </c>
    </row>
    <row r="201" spans="1:168">
      <c r="A201" s="9">
        <v>196</v>
      </c>
      <c r="B201" s="35" t="s">
        <v>328</v>
      </c>
      <c r="C201" s="129"/>
      <c r="D201" s="63">
        <v>68.119</v>
      </c>
      <c r="E201" s="52">
        <v>506</v>
      </c>
      <c r="F201" s="52">
        <v>0</v>
      </c>
      <c r="G201" s="32"/>
      <c r="H201" s="32">
        <v>231.67736357436786</v>
      </c>
      <c r="I201" s="50"/>
      <c r="J201" s="42">
        <v>0.9</v>
      </c>
      <c r="K201" s="56"/>
      <c r="L201" s="56"/>
      <c r="M201" s="56"/>
      <c r="N201" s="165">
        <v>0.32871356296041393</v>
      </c>
      <c r="O201" s="43">
        <v>298.14999999999998</v>
      </c>
      <c r="P201" s="43"/>
      <c r="Q201" s="43"/>
      <c r="R201" s="43"/>
      <c r="S201" s="43"/>
      <c r="T201" s="42"/>
      <c r="U201" s="43"/>
      <c r="V201" s="42"/>
      <c r="W201" s="32">
        <v>27.006150000000002</v>
      </c>
      <c r="X201" s="42">
        <v>317.39999999999998</v>
      </c>
      <c r="Y201" s="42">
        <v>20.828370018216134</v>
      </c>
      <c r="Z201" s="42">
        <v>2583.0700000000002</v>
      </c>
      <c r="AA201" s="43">
        <v>-39.700000000000003</v>
      </c>
      <c r="AB201" s="42">
        <v>244</v>
      </c>
      <c r="AC201" s="42">
        <v>378</v>
      </c>
      <c r="AD201" s="50">
        <v>-41.514105000000001</v>
      </c>
      <c r="AE201" s="50">
        <v>463.08220000000011</v>
      </c>
      <c r="AF201" s="121">
        <v>-257.91920000000005</v>
      </c>
      <c r="AG201" s="50">
        <v>54.347260000000006</v>
      </c>
      <c r="AH201" s="51"/>
      <c r="AI201" s="102">
        <v>150</v>
      </c>
      <c r="AJ201" s="102">
        <v>1500</v>
      </c>
      <c r="AK201" s="56"/>
      <c r="AL201" s="56"/>
      <c r="AM201" s="56"/>
      <c r="AN201" s="56"/>
      <c r="AO201" s="56"/>
      <c r="AP201" s="51"/>
      <c r="AQ201" s="120">
        <v>138.1</v>
      </c>
      <c r="AR201" s="56"/>
      <c r="AS201" s="56"/>
      <c r="AT201" s="56"/>
      <c r="AU201" s="56"/>
      <c r="AV201" s="56"/>
      <c r="AW201" s="154"/>
      <c r="AX201" s="56"/>
      <c r="AY201" s="56"/>
      <c r="AZ201" s="56"/>
      <c r="BA201" s="51"/>
      <c r="BB201" s="56"/>
      <c r="BC201" s="56"/>
      <c r="BD201" s="56"/>
      <c r="BE201" s="56"/>
      <c r="BF201" s="56"/>
      <c r="BG201" s="56"/>
      <c r="BH201" s="56"/>
      <c r="BI201" s="56"/>
      <c r="BJ201" s="56"/>
      <c r="BK201" s="56"/>
      <c r="BL201" s="56">
        <v>-100</v>
      </c>
      <c r="BM201" s="122">
        <v>772</v>
      </c>
      <c r="BN201" s="119">
        <v>293</v>
      </c>
      <c r="BO201" s="9">
        <v>3</v>
      </c>
      <c r="BP201" s="58">
        <v>32.951689999999999</v>
      </c>
      <c r="BQ201" s="31">
        <v>1</v>
      </c>
      <c r="BS201" s="14" t="s">
        <v>328</v>
      </c>
      <c r="BT201" s="14" t="s">
        <v>564</v>
      </c>
      <c r="BU201" s="14" t="s">
        <v>196</v>
      </c>
      <c r="BV201" s="14" t="s">
        <v>564</v>
      </c>
      <c r="BW201" s="14" t="s">
        <v>564</v>
      </c>
      <c r="BX201" s="14" t="s">
        <v>564</v>
      </c>
      <c r="BY201" s="14" t="s">
        <v>564</v>
      </c>
      <c r="BZ201" s="14" t="s">
        <v>564</v>
      </c>
      <c r="CA201" s="158" t="s">
        <v>196</v>
      </c>
      <c r="CB201" s="14" t="s">
        <v>196</v>
      </c>
      <c r="CC201" s="14" t="s">
        <v>564</v>
      </c>
      <c r="CD201" s="14" t="s">
        <v>196</v>
      </c>
      <c r="CE201" s="14" t="s">
        <v>196</v>
      </c>
      <c r="CF201" s="14" t="s">
        <v>1862</v>
      </c>
      <c r="CG201" s="14" t="s">
        <v>565</v>
      </c>
      <c r="CH201" s="158" t="s">
        <v>196</v>
      </c>
      <c r="CI201" s="14" t="s">
        <v>196</v>
      </c>
      <c r="CJ201" s="14" t="s">
        <v>1866</v>
      </c>
      <c r="CK201" s="14" t="s">
        <v>196</v>
      </c>
      <c r="CL201" s="14" t="s">
        <v>196</v>
      </c>
      <c r="CM201" s="14" t="s">
        <v>564</v>
      </c>
      <c r="CN201" s="14" t="s">
        <v>196</v>
      </c>
      <c r="CO201" s="14" t="s">
        <v>196</v>
      </c>
      <c r="CQ201" s="1"/>
      <c r="CR201" s="1"/>
      <c r="CS201" s="1"/>
      <c r="CW201" s="77">
        <v>203</v>
      </c>
      <c r="CX201" s="35" t="s">
        <v>328</v>
      </c>
      <c r="CY201" s="63"/>
      <c r="CZ201" s="52" t="str">
        <f t="shared" si="61"/>
        <v/>
      </c>
      <c r="DA201" s="52" t="str">
        <f t="shared" si="61"/>
        <v/>
      </c>
      <c r="DB201" s="32" t="str">
        <f t="shared" si="61"/>
        <v/>
      </c>
      <c r="DC201" s="32" t="str">
        <f t="shared" si="61"/>
        <v/>
      </c>
      <c r="DD201" s="50" t="str">
        <f t="shared" si="61"/>
        <v/>
      </c>
      <c r="DE201" s="32" t="str">
        <f t="shared" si="61"/>
        <v/>
      </c>
      <c r="DF201" s="43" t="str">
        <f t="shared" si="61"/>
        <v/>
      </c>
      <c r="DG201" s="43" t="str">
        <f t="shared" si="61"/>
        <v/>
      </c>
      <c r="DH201" s="43" t="str">
        <f t="shared" si="71"/>
        <v/>
      </c>
      <c r="DI201" s="43" t="str">
        <f t="shared" si="71"/>
        <v/>
      </c>
      <c r="DJ201" s="43" t="str">
        <f t="shared" si="71"/>
        <v/>
      </c>
      <c r="DK201" s="43" t="str">
        <f t="shared" si="71"/>
        <v/>
      </c>
      <c r="DL201" s="43" t="str">
        <f t="shared" si="71"/>
        <v/>
      </c>
      <c r="DM201" s="43" t="str">
        <f t="shared" si="71"/>
        <v/>
      </c>
      <c r="DN201" s="32" t="str">
        <f t="shared" si="71"/>
        <v/>
      </c>
      <c r="DO201" s="43" t="str">
        <f t="shared" si="71"/>
        <v/>
      </c>
      <c r="DP201" s="86" t="str">
        <f t="shared" si="71"/>
        <v/>
      </c>
      <c r="DQ201" s="42" t="str">
        <f t="shared" si="71"/>
        <v/>
      </c>
      <c r="DR201" s="42" t="str">
        <f t="shared" si="71"/>
        <v/>
      </c>
      <c r="DS201" s="42" t="str">
        <f t="shared" si="71"/>
        <v/>
      </c>
      <c r="DT201" s="42" t="str">
        <f t="shared" si="71"/>
        <v/>
      </c>
      <c r="DU201" s="43" t="str">
        <f t="shared" si="76"/>
        <v/>
      </c>
      <c r="DV201" s="50" t="str">
        <f t="shared" si="77"/>
        <v/>
      </c>
      <c r="DW201" s="50" t="str">
        <f t="shared" si="72"/>
        <v/>
      </c>
      <c r="DX201" s="50" t="str">
        <f t="shared" si="73"/>
        <v/>
      </c>
      <c r="DY201" s="50" t="str">
        <f t="shared" si="66"/>
        <v/>
      </c>
      <c r="DZ201" s="56" t="str">
        <f t="shared" si="66"/>
        <v/>
      </c>
      <c r="EA201" s="71" t="str">
        <f t="shared" si="66"/>
        <v/>
      </c>
      <c r="EB201" s="71" t="str">
        <f t="shared" si="66"/>
        <v/>
      </c>
      <c r="EC201" s="56" t="str">
        <f t="shared" si="66"/>
        <v/>
      </c>
      <c r="ED201" s="56" t="str">
        <f t="shared" si="66"/>
        <v/>
      </c>
      <c r="EE201" s="56" t="str">
        <f t="shared" si="66"/>
        <v/>
      </c>
      <c r="EF201" s="56" t="str">
        <f t="shared" si="66"/>
        <v/>
      </c>
      <c r="EG201" s="56" t="str">
        <f t="shared" si="66"/>
        <v/>
      </c>
      <c r="EH201" s="56" t="str">
        <f t="shared" si="66"/>
        <v/>
      </c>
      <c r="EI201" s="56" t="str">
        <f t="shared" si="74"/>
        <v/>
      </c>
      <c r="EJ201" s="52" t="str">
        <f t="shared" si="74"/>
        <v/>
      </c>
      <c r="EK201" s="56" t="str">
        <f t="shared" si="74"/>
        <v/>
      </c>
      <c r="EL201" s="56" t="str">
        <f t="shared" si="74"/>
        <v/>
      </c>
      <c r="EM201" s="56" t="str">
        <f t="shared" si="74"/>
        <v/>
      </c>
      <c r="EN201" s="56"/>
      <c r="EO201" s="56"/>
      <c r="EP201" s="56"/>
      <c r="EQ201" s="56"/>
      <c r="ER201" s="56"/>
      <c r="ES201" s="56"/>
      <c r="ET201" s="56"/>
      <c r="EU201" s="86"/>
      <c r="EV201" s="56"/>
      <c r="EW201" s="56"/>
      <c r="EX201" s="56" t="str">
        <f t="shared" si="68"/>
        <v/>
      </c>
      <c r="EY201" s="56" t="str">
        <f t="shared" si="68"/>
        <v/>
      </c>
      <c r="EZ201" s="56"/>
      <c r="FA201" s="56" t="str">
        <f t="shared" si="69"/>
        <v/>
      </c>
      <c r="FB201" s="56" t="str">
        <f t="shared" si="69"/>
        <v/>
      </c>
      <c r="FC201" s="56" t="str">
        <f t="shared" si="69"/>
        <v/>
      </c>
      <c r="FD201" s="56" t="str">
        <f t="shared" si="69"/>
        <v/>
      </c>
      <c r="FE201" s="56" t="str">
        <f t="shared" si="69"/>
        <v/>
      </c>
      <c r="FF201" s="56" t="str">
        <f t="shared" si="69"/>
        <v/>
      </c>
      <c r="FG201" s="56" t="str">
        <f t="shared" si="62"/>
        <v/>
      </c>
      <c r="FH201" s="56" t="str">
        <f t="shared" si="62"/>
        <v/>
      </c>
      <c r="FI201" s="56" t="str">
        <f t="shared" si="62"/>
        <v/>
      </c>
      <c r="FJ201" s="31" t="str">
        <f t="shared" si="62"/>
        <v/>
      </c>
      <c r="FK201" s="90" t="str">
        <f t="shared" si="62"/>
        <v/>
      </c>
      <c r="FL201" s="91" t="str">
        <f t="shared" si="62"/>
        <v/>
      </c>
    </row>
    <row r="202" spans="1:168">
      <c r="A202" s="9">
        <v>197</v>
      </c>
      <c r="B202" s="35" t="s">
        <v>329</v>
      </c>
      <c r="C202" s="129"/>
      <c r="D202" s="63">
        <v>68.119</v>
      </c>
      <c r="E202" s="52">
        <v>503</v>
      </c>
      <c r="F202" s="52">
        <v>4.07226</v>
      </c>
      <c r="G202" s="32">
        <v>276</v>
      </c>
      <c r="H202" s="32">
        <v>268.02961612807866</v>
      </c>
      <c r="I202" s="50">
        <v>0.17299999999999999</v>
      </c>
      <c r="J202" s="42"/>
      <c r="K202" s="56"/>
      <c r="L202" s="56"/>
      <c r="M202" s="56"/>
      <c r="N202" s="165"/>
      <c r="O202" s="43"/>
      <c r="P202" s="43"/>
      <c r="Q202" s="43"/>
      <c r="R202" s="43"/>
      <c r="S202" s="43"/>
      <c r="T202" s="42"/>
      <c r="U202" s="43"/>
      <c r="V202" s="42"/>
      <c r="W202" s="32">
        <v>27.59233</v>
      </c>
      <c r="X202" s="42">
        <v>318</v>
      </c>
      <c r="Y202" s="42">
        <v>20.822470018216134</v>
      </c>
      <c r="Z202" s="42">
        <v>2544.34</v>
      </c>
      <c r="AA202" s="43">
        <v>-44.3</v>
      </c>
      <c r="AB202" s="42">
        <v>250</v>
      </c>
      <c r="AC202" s="42">
        <v>340</v>
      </c>
      <c r="AD202" s="50">
        <v>8.8261960000000013</v>
      </c>
      <c r="AE202" s="50">
        <v>388.00929000000008</v>
      </c>
      <c r="AF202" s="121">
        <v>-228.02402000000004</v>
      </c>
      <c r="AG202" s="50">
        <v>52.46311</v>
      </c>
      <c r="AH202" s="51"/>
      <c r="AI202" s="102">
        <v>40</v>
      </c>
      <c r="AJ202" s="102">
        <v>1500</v>
      </c>
      <c r="AK202" s="56"/>
      <c r="AL202" s="56"/>
      <c r="AM202" s="56"/>
      <c r="AN202" s="56"/>
      <c r="AO202" s="56"/>
      <c r="AP202" s="51"/>
      <c r="AQ202" s="120">
        <v>135.9</v>
      </c>
      <c r="AR202" s="56"/>
      <c r="AS202" s="56"/>
      <c r="AT202" s="56"/>
      <c r="AU202" s="56"/>
      <c r="AV202" s="56"/>
      <c r="AW202" s="154"/>
      <c r="AX202" s="56"/>
      <c r="AY202" s="56"/>
      <c r="AZ202" s="56"/>
      <c r="BA202" s="51"/>
      <c r="BB202" s="56"/>
      <c r="BC202" s="56"/>
      <c r="BD202" s="56"/>
      <c r="BE202" s="56"/>
      <c r="BF202" s="56"/>
      <c r="BG202" s="56"/>
      <c r="BH202" s="56"/>
      <c r="BI202" s="56"/>
      <c r="BJ202" s="56"/>
      <c r="BK202" s="56"/>
      <c r="BL202" s="56">
        <v>-100</v>
      </c>
      <c r="BM202" s="122">
        <v>693</v>
      </c>
      <c r="BN202" s="119">
        <v>293</v>
      </c>
      <c r="BO202" s="9">
        <v>3</v>
      </c>
      <c r="BP202" s="58">
        <v>145.70759999999999</v>
      </c>
      <c r="BQ202" s="31">
        <v>1</v>
      </c>
      <c r="BS202" s="14" t="s">
        <v>329</v>
      </c>
      <c r="BT202" s="14" t="s">
        <v>564</v>
      </c>
      <c r="BU202" s="14" t="s">
        <v>1048</v>
      </c>
      <c r="BV202" s="14" t="s">
        <v>564</v>
      </c>
      <c r="BW202" s="14" t="s">
        <v>564</v>
      </c>
      <c r="BX202" s="14" t="s">
        <v>564</v>
      </c>
      <c r="BY202" s="14" t="s">
        <v>564</v>
      </c>
      <c r="BZ202" s="14" t="s">
        <v>196</v>
      </c>
      <c r="CA202" s="158" t="s">
        <v>196</v>
      </c>
      <c r="CB202" s="14" t="s">
        <v>196</v>
      </c>
      <c r="CC202" s="14" t="s">
        <v>564</v>
      </c>
      <c r="CD202" s="14" t="s">
        <v>196</v>
      </c>
      <c r="CE202" s="14" t="s">
        <v>196</v>
      </c>
      <c r="CF202" s="14" t="s">
        <v>1862</v>
      </c>
      <c r="CG202" s="14" t="s">
        <v>565</v>
      </c>
      <c r="CH202" s="158" t="s">
        <v>196</v>
      </c>
      <c r="CI202" s="14" t="s">
        <v>196</v>
      </c>
      <c r="CJ202" s="14" t="s">
        <v>1870</v>
      </c>
      <c r="CK202" s="14" t="s">
        <v>196</v>
      </c>
      <c r="CL202" s="14" t="s">
        <v>196</v>
      </c>
      <c r="CM202" s="14" t="s">
        <v>564</v>
      </c>
      <c r="CN202" s="14" t="s">
        <v>196</v>
      </c>
      <c r="CO202" s="14" t="s">
        <v>196</v>
      </c>
      <c r="CQ202" s="1"/>
      <c r="CR202" s="1"/>
      <c r="CS202" s="1"/>
      <c r="CW202" s="9">
        <v>279</v>
      </c>
      <c r="CX202" s="35" t="s">
        <v>329</v>
      </c>
      <c r="CY202" s="63"/>
      <c r="CZ202" s="52" t="str">
        <f t="shared" si="61"/>
        <v/>
      </c>
      <c r="DA202" s="52" t="str">
        <f t="shared" si="61"/>
        <v/>
      </c>
      <c r="DB202" s="32" t="str">
        <f t="shared" si="61"/>
        <v/>
      </c>
      <c r="DC202" s="32" t="str">
        <f t="shared" si="61"/>
        <v/>
      </c>
      <c r="DD202" s="50" t="str">
        <f t="shared" si="61"/>
        <v/>
      </c>
      <c r="DE202" s="32" t="str">
        <f t="shared" si="61"/>
        <v/>
      </c>
      <c r="DF202" s="43" t="str">
        <f t="shared" si="61"/>
        <v/>
      </c>
      <c r="DG202" s="43" t="str">
        <f t="shared" si="61"/>
        <v/>
      </c>
      <c r="DH202" s="43" t="str">
        <f t="shared" si="71"/>
        <v/>
      </c>
      <c r="DI202" s="43" t="str">
        <f t="shared" si="71"/>
        <v/>
      </c>
      <c r="DJ202" s="43" t="str">
        <f t="shared" si="71"/>
        <v/>
      </c>
      <c r="DK202" s="43" t="str">
        <f t="shared" si="71"/>
        <v/>
      </c>
      <c r="DL202" s="43" t="str">
        <f t="shared" si="71"/>
        <v/>
      </c>
      <c r="DM202" s="43" t="str">
        <f t="shared" si="71"/>
        <v/>
      </c>
      <c r="DN202" s="32" t="str">
        <f t="shared" si="71"/>
        <v/>
      </c>
      <c r="DO202" s="43" t="str">
        <f t="shared" si="71"/>
        <v/>
      </c>
      <c r="DP202" s="86" t="str">
        <f t="shared" si="71"/>
        <v/>
      </c>
      <c r="DQ202" s="42" t="str">
        <f t="shared" si="71"/>
        <v/>
      </c>
      <c r="DR202" s="42" t="str">
        <f t="shared" si="71"/>
        <v/>
      </c>
      <c r="DS202" s="42" t="str">
        <f t="shared" si="71"/>
        <v/>
      </c>
      <c r="DT202" s="42" t="str">
        <f t="shared" si="71"/>
        <v/>
      </c>
      <c r="DU202" s="43" t="str">
        <f t="shared" si="76"/>
        <v/>
      </c>
      <c r="DV202" s="50" t="str">
        <f t="shared" si="77"/>
        <v/>
      </c>
      <c r="DW202" s="50" t="str">
        <f t="shared" si="72"/>
        <v/>
      </c>
      <c r="DX202" s="50" t="str">
        <f t="shared" si="73"/>
        <v/>
      </c>
      <c r="DY202" s="50" t="str">
        <f t="shared" si="66"/>
        <v/>
      </c>
      <c r="DZ202" s="56" t="str">
        <f t="shared" ref="DY202:EM220" si="78">IF(ISBLANK(AD202),"",IF(ISNUMBER(AD202),"","not_empty"))</f>
        <v/>
      </c>
      <c r="EA202" s="71" t="str">
        <f t="shared" si="78"/>
        <v/>
      </c>
      <c r="EB202" s="71" t="str">
        <f t="shared" si="78"/>
        <v/>
      </c>
      <c r="EC202" s="56" t="str">
        <f t="shared" si="78"/>
        <v/>
      </c>
      <c r="ED202" s="56" t="str">
        <f t="shared" si="78"/>
        <v/>
      </c>
      <c r="EE202" s="56" t="str">
        <f t="shared" si="78"/>
        <v/>
      </c>
      <c r="EF202" s="56" t="str">
        <f t="shared" si="78"/>
        <v/>
      </c>
      <c r="EG202" s="56" t="str">
        <f t="shared" si="78"/>
        <v/>
      </c>
      <c r="EH202" s="56" t="str">
        <f t="shared" si="78"/>
        <v/>
      </c>
      <c r="EI202" s="56" t="str">
        <f t="shared" si="74"/>
        <v/>
      </c>
      <c r="EJ202" s="52" t="str">
        <f t="shared" si="74"/>
        <v/>
      </c>
      <c r="EK202" s="56" t="str">
        <f t="shared" si="74"/>
        <v/>
      </c>
      <c r="EL202" s="56" t="str">
        <f t="shared" si="74"/>
        <v/>
      </c>
      <c r="EM202" s="56" t="str">
        <f t="shared" si="74"/>
        <v/>
      </c>
      <c r="EN202" s="56"/>
      <c r="EO202" s="56"/>
      <c r="EP202" s="56"/>
      <c r="EQ202" s="56"/>
      <c r="ER202" s="56"/>
      <c r="ES202" s="56"/>
      <c r="ET202" s="56"/>
      <c r="EU202" s="86"/>
      <c r="EV202" s="56"/>
      <c r="EW202" s="56"/>
      <c r="EX202" s="56" t="str">
        <f t="shared" si="68"/>
        <v/>
      </c>
      <c r="EY202" s="56" t="str">
        <f t="shared" si="68"/>
        <v/>
      </c>
      <c r="EZ202" s="56"/>
      <c r="FA202" s="56" t="str">
        <f t="shared" si="69"/>
        <v/>
      </c>
      <c r="FB202" s="56" t="str">
        <f t="shared" si="69"/>
        <v/>
      </c>
      <c r="FC202" s="56" t="str">
        <f t="shared" si="69"/>
        <v/>
      </c>
      <c r="FD202" s="56" t="str">
        <f t="shared" si="69"/>
        <v/>
      </c>
      <c r="FE202" s="56" t="str">
        <f t="shared" si="69"/>
        <v/>
      </c>
      <c r="FF202" s="56" t="str">
        <f t="shared" si="69"/>
        <v/>
      </c>
      <c r="FG202" s="56" t="str">
        <f t="shared" si="62"/>
        <v/>
      </c>
      <c r="FH202" s="56" t="str">
        <f t="shared" si="62"/>
        <v/>
      </c>
      <c r="FI202" s="56" t="str">
        <f t="shared" si="62"/>
        <v/>
      </c>
      <c r="FJ202" s="31" t="str">
        <f t="shared" si="62"/>
        <v/>
      </c>
      <c r="FK202" s="90" t="str">
        <f t="shared" si="62"/>
        <v/>
      </c>
      <c r="FL202" s="91" t="str">
        <f t="shared" si="62"/>
        <v/>
      </c>
    </row>
    <row r="203" spans="1:168">
      <c r="A203" s="9">
        <v>198</v>
      </c>
      <c r="B203" s="35" t="s">
        <v>330</v>
      </c>
      <c r="C203" s="129"/>
      <c r="D203" s="63">
        <v>68.119</v>
      </c>
      <c r="E203" s="52">
        <v>496</v>
      </c>
      <c r="F203" s="52">
        <v>3.9912199999999998</v>
      </c>
      <c r="G203" s="32">
        <v>275</v>
      </c>
      <c r="H203" s="32">
        <v>273.35485838434482</v>
      </c>
      <c r="I203" s="50">
        <v>0.17499999999999999</v>
      </c>
      <c r="J203" s="42">
        <v>0.7</v>
      </c>
      <c r="K203" s="56"/>
      <c r="L203" s="56"/>
      <c r="M203" s="56"/>
      <c r="N203" s="165"/>
      <c r="O203" s="43"/>
      <c r="P203" s="43"/>
      <c r="Q203" s="43"/>
      <c r="R203" s="43"/>
      <c r="S203" s="43"/>
      <c r="T203" s="42"/>
      <c r="U203" s="43"/>
      <c r="V203" s="42"/>
      <c r="W203" s="32">
        <v>27.048020000000001</v>
      </c>
      <c r="X203" s="42">
        <v>315.2</v>
      </c>
      <c r="Y203" s="42">
        <v>20.810970018216132</v>
      </c>
      <c r="Z203" s="42">
        <v>2541.69</v>
      </c>
      <c r="AA203" s="43">
        <v>-41.43</v>
      </c>
      <c r="AB203" s="42">
        <v>250</v>
      </c>
      <c r="AC203" s="42">
        <v>340</v>
      </c>
      <c r="AD203" s="50">
        <v>30.690710000000003</v>
      </c>
      <c r="AE203" s="50">
        <v>281.11518000000001</v>
      </c>
      <c r="AF203" s="121">
        <v>-67.117609999999999</v>
      </c>
      <c r="AG203" s="50">
        <v>-23.518378999999999</v>
      </c>
      <c r="AH203" s="51"/>
      <c r="AI203" s="102">
        <v>0</v>
      </c>
      <c r="AJ203" s="102">
        <v>1200</v>
      </c>
      <c r="AK203" s="56"/>
      <c r="AL203" s="56"/>
      <c r="AM203" s="56"/>
      <c r="AN203" s="56"/>
      <c r="AO203" s="56"/>
      <c r="AP203" s="51"/>
      <c r="AQ203" s="120">
        <v>185.7</v>
      </c>
      <c r="AR203" s="56"/>
      <c r="AS203" s="56"/>
      <c r="AT203" s="56"/>
      <c r="AU203" s="56"/>
      <c r="AV203" s="56"/>
      <c r="AW203" s="154"/>
      <c r="AX203" s="56"/>
      <c r="AY203" s="56"/>
      <c r="AZ203" s="56"/>
      <c r="BA203" s="51"/>
      <c r="BB203" s="56"/>
      <c r="BC203" s="56"/>
      <c r="BD203" s="56"/>
      <c r="BE203" s="56"/>
      <c r="BF203" s="56"/>
      <c r="BG203" s="56"/>
      <c r="BH203" s="56"/>
      <c r="BI203" s="56"/>
      <c r="BJ203" s="56"/>
      <c r="BK203" s="56"/>
      <c r="BL203" s="56">
        <v>-100</v>
      </c>
      <c r="BM203" s="122">
        <v>676</v>
      </c>
      <c r="BN203" s="119">
        <v>293</v>
      </c>
      <c r="BO203" s="9">
        <v>3</v>
      </c>
      <c r="BP203" s="58">
        <v>77.878200000000007</v>
      </c>
      <c r="BQ203" s="31">
        <v>1</v>
      </c>
      <c r="BS203" s="14" t="s">
        <v>330</v>
      </c>
      <c r="BT203" s="14" t="s">
        <v>564</v>
      </c>
      <c r="BU203" s="14" t="s">
        <v>1048</v>
      </c>
      <c r="BV203" s="14" t="s">
        <v>564</v>
      </c>
      <c r="BW203" s="14" t="s">
        <v>564</v>
      </c>
      <c r="BX203" s="14" t="s">
        <v>564</v>
      </c>
      <c r="BY203" s="14" t="s">
        <v>564</v>
      </c>
      <c r="BZ203" s="14" t="s">
        <v>196</v>
      </c>
      <c r="CA203" s="158" t="s">
        <v>196</v>
      </c>
      <c r="CB203" s="14" t="s">
        <v>196</v>
      </c>
      <c r="CC203" s="14" t="s">
        <v>564</v>
      </c>
      <c r="CD203" s="14" t="s">
        <v>196</v>
      </c>
      <c r="CE203" s="14" t="s">
        <v>196</v>
      </c>
      <c r="CF203" s="14" t="s">
        <v>1862</v>
      </c>
      <c r="CG203" s="14" t="s">
        <v>565</v>
      </c>
      <c r="CH203" s="158" t="s">
        <v>196</v>
      </c>
      <c r="CI203" s="14" t="s">
        <v>196</v>
      </c>
      <c r="CJ203" s="14" t="s">
        <v>1866</v>
      </c>
      <c r="CK203" s="14" t="s">
        <v>196</v>
      </c>
      <c r="CL203" s="14" t="s">
        <v>196</v>
      </c>
      <c r="CM203" s="14" t="s">
        <v>564</v>
      </c>
      <c r="CN203" s="14" t="s">
        <v>196</v>
      </c>
      <c r="CO203" s="14" t="s">
        <v>196</v>
      </c>
      <c r="CQ203" s="1"/>
      <c r="CR203" s="1"/>
      <c r="CS203" s="1"/>
      <c r="CW203" s="9">
        <v>280</v>
      </c>
      <c r="CX203" s="35" t="s">
        <v>330</v>
      </c>
      <c r="CY203" s="63"/>
      <c r="CZ203" s="52" t="str">
        <f t="shared" si="61"/>
        <v/>
      </c>
      <c r="DA203" s="52" t="str">
        <f t="shared" si="61"/>
        <v/>
      </c>
      <c r="DB203" s="32" t="str">
        <f t="shared" si="61"/>
        <v/>
      </c>
      <c r="DC203" s="32" t="str">
        <f t="shared" si="61"/>
        <v/>
      </c>
      <c r="DD203" s="50" t="str">
        <f t="shared" si="61"/>
        <v/>
      </c>
      <c r="DE203" s="32" t="str">
        <f t="shared" si="61"/>
        <v/>
      </c>
      <c r="DF203" s="43" t="str">
        <f t="shared" si="61"/>
        <v/>
      </c>
      <c r="DG203" s="43" t="str">
        <f t="shared" si="61"/>
        <v/>
      </c>
      <c r="DH203" s="43" t="str">
        <f t="shared" si="71"/>
        <v/>
      </c>
      <c r="DI203" s="43" t="str">
        <f t="shared" si="71"/>
        <v/>
      </c>
      <c r="DJ203" s="43" t="str">
        <f t="shared" si="71"/>
        <v/>
      </c>
      <c r="DK203" s="43" t="str">
        <f t="shared" si="71"/>
        <v/>
      </c>
      <c r="DL203" s="43" t="str">
        <f t="shared" si="71"/>
        <v/>
      </c>
      <c r="DM203" s="43" t="str">
        <f t="shared" si="71"/>
        <v/>
      </c>
      <c r="DN203" s="32" t="str">
        <f t="shared" si="71"/>
        <v/>
      </c>
      <c r="DO203" s="43" t="str">
        <f t="shared" si="71"/>
        <v/>
      </c>
      <c r="DP203" s="86" t="str">
        <f t="shared" si="71"/>
        <v/>
      </c>
      <c r="DQ203" s="42" t="str">
        <f t="shared" si="71"/>
        <v/>
      </c>
      <c r="DR203" s="42" t="str">
        <f t="shared" si="71"/>
        <v/>
      </c>
      <c r="DS203" s="42" t="str">
        <f t="shared" si="71"/>
        <v/>
      </c>
      <c r="DT203" s="42" t="str">
        <f t="shared" si="71"/>
        <v/>
      </c>
      <c r="DU203" s="43" t="str">
        <f t="shared" si="76"/>
        <v/>
      </c>
      <c r="DV203" s="50" t="str">
        <f t="shared" si="77"/>
        <v/>
      </c>
      <c r="DW203" s="50" t="str">
        <f t="shared" si="72"/>
        <v/>
      </c>
      <c r="DX203" s="50" t="str">
        <f t="shared" si="73"/>
        <v/>
      </c>
      <c r="DY203" s="50" t="str">
        <f t="shared" si="78"/>
        <v/>
      </c>
      <c r="DZ203" s="56" t="str">
        <f t="shared" si="78"/>
        <v/>
      </c>
      <c r="EA203" s="71" t="str">
        <f t="shared" si="78"/>
        <v/>
      </c>
      <c r="EB203" s="71" t="str">
        <f t="shared" si="78"/>
        <v/>
      </c>
      <c r="EC203" s="56" t="str">
        <f t="shared" si="78"/>
        <v/>
      </c>
      <c r="ED203" s="56" t="str">
        <f t="shared" si="78"/>
        <v/>
      </c>
      <c r="EE203" s="56" t="str">
        <f t="shared" si="78"/>
        <v/>
      </c>
      <c r="EF203" s="56" t="str">
        <f t="shared" si="78"/>
        <v/>
      </c>
      <c r="EG203" s="56" t="str">
        <f t="shared" si="78"/>
        <v/>
      </c>
      <c r="EH203" s="56" t="str">
        <f t="shared" si="78"/>
        <v/>
      </c>
      <c r="EI203" s="56" t="str">
        <f t="shared" si="74"/>
        <v/>
      </c>
      <c r="EJ203" s="52" t="str">
        <f t="shared" si="74"/>
        <v/>
      </c>
      <c r="EK203" s="56" t="str">
        <f t="shared" si="74"/>
        <v/>
      </c>
      <c r="EL203" s="56" t="str">
        <f t="shared" si="74"/>
        <v/>
      </c>
      <c r="EM203" s="56" t="str">
        <f t="shared" si="74"/>
        <v/>
      </c>
      <c r="EN203" s="56"/>
      <c r="EO203" s="56"/>
      <c r="EP203" s="56"/>
      <c r="EQ203" s="56"/>
      <c r="ER203" s="56"/>
      <c r="ES203" s="56"/>
      <c r="ET203" s="56"/>
      <c r="EU203" s="86"/>
      <c r="EV203" s="56"/>
      <c r="EW203" s="56"/>
      <c r="EX203" s="56" t="str">
        <f t="shared" si="68"/>
        <v/>
      </c>
      <c r="EY203" s="56" t="str">
        <f t="shared" si="68"/>
        <v/>
      </c>
      <c r="EZ203" s="56"/>
      <c r="FA203" s="56" t="str">
        <f t="shared" si="69"/>
        <v/>
      </c>
      <c r="FB203" s="56" t="str">
        <f t="shared" si="69"/>
        <v/>
      </c>
      <c r="FC203" s="56" t="str">
        <f t="shared" si="69"/>
        <v/>
      </c>
      <c r="FD203" s="56" t="str">
        <f t="shared" si="69"/>
        <v/>
      </c>
      <c r="FE203" s="56" t="str">
        <f t="shared" si="69"/>
        <v/>
      </c>
      <c r="FF203" s="56" t="str">
        <f t="shared" si="69"/>
        <v/>
      </c>
      <c r="FG203" s="56" t="str">
        <f t="shared" si="62"/>
        <v/>
      </c>
      <c r="FH203" s="56" t="str">
        <f t="shared" si="62"/>
        <v/>
      </c>
      <c r="FI203" s="56" t="str">
        <f t="shared" si="62"/>
        <v/>
      </c>
      <c r="FJ203" s="31" t="str">
        <f t="shared" si="62"/>
        <v/>
      </c>
      <c r="FK203" s="90" t="str">
        <f t="shared" si="62"/>
        <v/>
      </c>
      <c r="FL203" s="91" t="str">
        <f t="shared" si="62"/>
        <v/>
      </c>
    </row>
    <row r="204" spans="1:168">
      <c r="A204" s="9">
        <v>199</v>
      </c>
      <c r="B204" s="35" t="s">
        <v>331</v>
      </c>
      <c r="C204" s="129"/>
      <c r="D204" s="63">
        <v>68.119</v>
      </c>
      <c r="E204" s="52">
        <v>478</v>
      </c>
      <c r="F204" s="52">
        <v>3.7886199999999999</v>
      </c>
      <c r="G204" s="32">
        <v>276</v>
      </c>
      <c r="H204" s="32">
        <v>270.78518738193969</v>
      </c>
      <c r="I204" s="50">
        <v>0.104</v>
      </c>
      <c r="J204" s="42">
        <v>0.4</v>
      </c>
      <c r="K204" s="56"/>
      <c r="L204" s="56"/>
      <c r="M204" s="56"/>
      <c r="N204" s="165"/>
      <c r="O204" s="43"/>
      <c r="P204" s="43"/>
      <c r="Q204" s="43"/>
      <c r="R204" s="43"/>
      <c r="S204" s="43"/>
      <c r="T204" s="42"/>
      <c r="U204" s="43"/>
      <c r="V204" s="42"/>
      <c r="W204" s="32">
        <v>25.163870000000003</v>
      </c>
      <c r="X204" s="42">
        <v>299.10000000000002</v>
      </c>
      <c r="Y204" s="42">
        <v>20.631970018216133</v>
      </c>
      <c r="Z204" s="42">
        <v>2344.02</v>
      </c>
      <c r="AA204" s="43">
        <v>-41.69</v>
      </c>
      <c r="AB204" s="42">
        <v>240</v>
      </c>
      <c r="AC204" s="42">
        <v>320</v>
      </c>
      <c r="AD204" s="50">
        <v>6.9964770000000005</v>
      </c>
      <c r="AE204" s="50">
        <v>395.16906000000006</v>
      </c>
      <c r="AF204" s="121">
        <v>-237.40290000000005</v>
      </c>
      <c r="AG204" s="50">
        <v>55.98019</v>
      </c>
      <c r="AH204" s="51"/>
      <c r="AI204" s="102">
        <v>40</v>
      </c>
      <c r="AJ204" s="102">
        <v>1500</v>
      </c>
      <c r="AK204" s="56"/>
      <c r="AL204" s="56"/>
      <c r="AM204" s="56"/>
      <c r="AN204" s="56"/>
      <c r="AO204" s="56"/>
      <c r="AP204" s="51"/>
      <c r="AQ204" s="120">
        <v>124.9</v>
      </c>
      <c r="AR204" s="56"/>
      <c r="AS204" s="56"/>
      <c r="AT204" s="56"/>
      <c r="AU204" s="56"/>
      <c r="AV204" s="56"/>
      <c r="AW204" s="154"/>
      <c r="AX204" s="56"/>
      <c r="AY204" s="56"/>
      <c r="AZ204" s="56"/>
      <c r="BA204" s="51"/>
      <c r="BB204" s="56"/>
      <c r="BC204" s="56"/>
      <c r="BD204" s="56"/>
      <c r="BE204" s="56"/>
      <c r="BF204" s="56"/>
      <c r="BG204" s="56"/>
      <c r="BH204" s="56"/>
      <c r="BI204" s="56"/>
      <c r="BJ204" s="56"/>
      <c r="BK204" s="56"/>
      <c r="BL204" s="56">
        <v>-100</v>
      </c>
      <c r="BM204" s="122">
        <v>661</v>
      </c>
      <c r="BN204" s="119">
        <v>293</v>
      </c>
      <c r="BO204" s="9">
        <v>3</v>
      </c>
      <c r="BP204" s="58">
        <v>105.5124</v>
      </c>
      <c r="BQ204" s="31">
        <v>1</v>
      </c>
      <c r="BS204" s="14" t="s">
        <v>331</v>
      </c>
      <c r="BT204" s="14" t="s">
        <v>564</v>
      </c>
      <c r="BU204" s="14" t="s">
        <v>1048</v>
      </c>
      <c r="BV204" s="14" t="s">
        <v>564</v>
      </c>
      <c r="BW204" s="14" t="s">
        <v>564</v>
      </c>
      <c r="BX204" s="14" t="s">
        <v>564</v>
      </c>
      <c r="BY204" s="14" t="s">
        <v>564</v>
      </c>
      <c r="BZ204" s="14" t="s">
        <v>196</v>
      </c>
      <c r="CA204" s="158" t="s">
        <v>196</v>
      </c>
      <c r="CB204" s="14" t="s">
        <v>196</v>
      </c>
      <c r="CC204" s="14" t="s">
        <v>564</v>
      </c>
      <c r="CD204" s="14" t="s">
        <v>196</v>
      </c>
      <c r="CE204" s="14" t="s">
        <v>196</v>
      </c>
      <c r="CF204" s="14" t="s">
        <v>1862</v>
      </c>
      <c r="CG204" s="14" t="s">
        <v>565</v>
      </c>
      <c r="CH204" s="158" t="s">
        <v>196</v>
      </c>
      <c r="CI204" s="14" t="s">
        <v>196</v>
      </c>
      <c r="CJ204" s="14" t="s">
        <v>1866</v>
      </c>
      <c r="CK204" s="14" t="s">
        <v>196</v>
      </c>
      <c r="CL204" s="14" t="s">
        <v>196</v>
      </c>
      <c r="CM204" s="14" t="s">
        <v>564</v>
      </c>
      <c r="CN204" s="14" t="s">
        <v>196</v>
      </c>
      <c r="CO204" s="14" t="s">
        <v>196</v>
      </c>
      <c r="CQ204" s="1"/>
      <c r="CR204" s="1"/>
      <c r="CS204" s="1"/>
      <c r="CW204" s="9">
        <v>281</v>
      </c>
      <c r="CX204" s="35" t="s">
        <v>331</v>
      </c>
      <c r="CY204" s="63"/>
      <c r="CZ204" s="52" t="str">
        <f t="shared" si="61"/>
        <v/>
      </c>
      <c r="DA204" s="52" t="str">
        <f t="shared" si="61"/>
        <v/>
      </c>
      <c r="DB204" s="32" t="str">
        <f t="shared" si="61"/>
        <v/>
      </c>
      <c r="DC204" s="32" t="str">
        <f t="shared" si="61"/>
        <v/>
      </c>
      <c r="DD204" s="50" t="str">
        <f t="shared" si="61"/>
        <v/>
      </c>
      <c r="DE204" s="32" t="str">
        <f t="shared" si="61"/>
        <v/>
      </c>
      <c r="DF204" s="43" t="str">
        <f t="shared" ref="DF204:DU227" si="79">IF(ISBLANK(J204),"",IF(ISNUMBER(J204),"","not_empty"))</f>
        <v/>
      </c>
      <c r="DG204" s="43" t="str">
        <f t="shared" si="79"/>
        <v/>
      </c>
      <c r="DH204" s="43" t="str">
        <f t="shared" si="71"/>
        <v/>
      </c>
      <c r="DI204" s="43" t="str">
        <f t="shared" si="71"/>
        <v/>
      </c>
      <c r="DJ204" s="43" t="str">
        <f t="shared" si="71"/>
        <v/>
      </c>
      <c r="DK204" s="43" t="str">
        <f t="shared" si="71"/>
        <v/>
      </c>
      <c r="DL204" s="43" t="str">
        <f t="shared" si="71"/>
        <v/>
      </c>
      <c r="DM204" s="43" t="str">
        <f t="shared" si="71"/>
        <v/>
      </c>
      <c r="DN204" s="32" t="str">
        <f t="shared" si="71"/>
        <v/>
      </c>
      <c r="DO204" s="43" t="str">
        <f t="shared" si="71"/>
        <v/>
      </c>
      <c r="DP204" s="86" t="str">
        <f t="shared" si="71"/>
        <v/>
      </c>
      <c r="DQ204" s="42" t="str">
        <f t="shared" si="71"/>
        <v/>
      </c>
      <c r="DR204" s="42" t="str">
        <f t="shared" si="71"/>
        <v/>
      </c>
      <c r="DS204" s="42" t="str">
        <f t="shared" si="71"/>
        <v/>
      </c>
      <c r="DT204" s="42" t="str">
        <f t="shared" si="71"/>
        <v/>
      </c>
      <c r="DU204" s="43" t="str">
        <f t="shared" si="76"/>
        <v/>
      </c>
      <c r="DV204" s="50" t="str">
        <f t="shared" si="77"/>
        <v/>
      </c>
      <c r="DW204" s="50" t="str">
        <f t="shared" si="72"/>
        <v/>
      </c>
      <c r="DX204" s="50" t="str">
        <f t="shared" si="73"/>
        <v/>
      </c>
      <c r="DY204" s="50" t="str">
        <f t="shared" si="78"/>
        <v/>
      </c>
      <c r="DZ204" s="56" t="str">
        <f t="shared" si="78"/>
        <v/>
      </c>
      <c r="EA204" s="71" t="str">
        <f t="shared" si="78"/>
        <v/>
      </c>
      <c r="EB204" s="71" t="str">
        <f t="shared" si="78"/>
        <v/>
      </c>
      <c r="EC204" s="56" t="str">
        <f t="shared" si="78"/>
        <v/>
      </c>
      <c r="ED204" s="56" t="str">
        <f t="shared" si="78"/>
        <v/>
      </c>
      <c r="EE204" s="56" t="str">
        <f t="shared" si="78"/>
        <v/>
      </c>
      <c r="EF204" s="56" t="str">
        <f t="shared" si="78"/>
        <v/>
      </c>
      <c r="EG204" s="56" t="str">
        <f t="shared" si="78"/>
        <v/>
      </c>
      <c r="EH204" s="56" t="str">
        <f t="shared" si="78"/>
        <v/>
      </c>
      <c r="EI204" s="56" t="str">
        <f t="shared" si="74"/>
        <v/>
      </c>
      <c r="EJ204" s="52" t="str">
        <f t="shared" si="74"/>
        <v/>
      </c>
      <c r="EK204" s="56" t="str">
        <f t="shared" si="74"/>
        <v/>
      </c>
      <c r="EL204" s="56" t="str">
        <f t="shared" si="74"/>
        <v/>
      </c>
      <c r="EM204" s="56" t="str">
        <f t="shared" si="74"/>
        <v/>
      </c>
      <c r="EN204" s="56"/>
      <c r="EO204" s="56"/>
      <c r="EP204" s="56"/>
      <c r="EQ204" s="56"/>
      <c r="ER204" s="56"/>
      <c r="ES204" s="56"/>
      <c r="ET204" s="56"/>
      <c r="EU204" s="86"/>
      <c r="EV204" s="56"/>
      <c r="EW204" s="56"/>
      <c r="EX204" s="56" t="str">
        <f t="shared" si="68"/>
        <v/>
      </c>
      <c r="EY204" s="56" t="str">
        <f t="shared" si="68"/>
        <v/>
      </c>
      <c r="EZ204" s="56"/>
      <c r="FA204" s="56" t="str">
        <f t="shared" si="69"/>
        <v/>
      </c>
      <c r="FB204" s="56" t="str">
        <f t="shared" si="69"/>
        <v/>
      </c>
      <c r="FC204" s="56" t="str">
        <f t="shared" si="69"/>
        <v/>
      </c>
      <c r="FD204" s="56" t="str">
        <f t="shared" si="69"/>
        <v/>
      </c>
      <c r="FE204" s="56" t="str">
        <f t="shared" si="69"/>
        <v/>
      </c>
      <c r="FF204" s="56" t="str">
        <f t="shared" si="69"/>
        <v/>
      </c>
      <c r="FG204" s="56" t="str">
        <f t="shared" si="62"/>
        <v/>
      </c>
      <c r="FH204" s="56" t="str">
        <f t="shared" si="62"/>
        <v/>
      </c>
      <c r="FI204" s="56" t="str">
        <f t="shared" si="62"/>
        <v/>
      </c>
      <c r="FJ204" s="31" t="str">
        <f t="shared" si="62"/>
        <v/>
      </c>
      <c r="FK204" s="90" t="str">
        <f t="shared" si="62"/>
        <v/>
      </c>
      <c r="FL204" s="91" t="str">
        <f t="shared" si="62"/>
        <v/>
      </c>
    </row>
    <row r="205" spans="1:168">
      <c r="A205" s="9">
        <v>200</v>
      </c>
      <c r="B205" s="35" t="s">
        <v>332</v>
      </c>
      <c r="C205" s="129"/>
      <c r="D205" s="63">
        <v>68.119</v>
      </c>
      <c r="E205" s="52">
        <v>493.4</v>
      </c>
      <c r="F205" s="52">
        <v>4.0519999999999996</v>
      </c>
      <c r="G205" s="32">
        <v>278</v>
      </c>
      <c r="H205" s="32">
        <v>266.54552786487676</v>
      </c>
      <c r="I205" s="50">
        <v>0.16400000000000001</v>
      </c>
      <c r="J205" s="42">
        <v>0.9</v>
      </c>
      <c r="K205" s="56"/>
      <c r="L205" s="56"/>
      <c r="M205" s="56"/>
      <c r="N205" s="165"/>
      <c r="O205" s="43"/>
      <c r="P205" s="43"/>
      <c r="Q205" s="43"/>
      <c r="R205" s="43"/>
      <c r="S205" s="43"/>
      <c r="T205" s="42"/>
      <c r="U205" s="43"/>
      <c r="V205" s="42"/>
      <c r="W205" s="32"/>
      <c r="X205" s="42">
        <v>313.3</v>
      </c>
      <c r="Y205" s="42">
        <v>20.935670018216133</v>
      </c>
      <c r="Z205" s="42">
        <v>2515.62</v>
      </c>
      <c r="AA205" s="43">
        <v>-45.97</v>
      </c>
      <c r="AB205" s="42">
        <v>230</v>
      </c>
      <c r="AC205" s="42">
        <v>335</v>
      </c>
      <c r="AD205" s="50">
        <v>18.066905000000002</v>
      </c>
      <c r="AE205" s="50">
        <v>351.12181999999996</v>
      </c>
      <c r="AF205" s="121">
        <v>-191.34590000000003</v>
      </c>
      <c r="AG205" s="50">
        <v>40.978169000000008</v>
      </c>
      <c r="AH205" s="51"/>
      <c r="AI205" s="102">
        <v>10</v>
      </c>
      <c r="AJ205" s="102">
        <v>1500</v>
      </c>
      <c r="AK205" s="56"/>
      <c r="AL205" s="56"/>
      <c r="AM205" s="56"/>
      <c r="AN205" s="56"/>
      <c r="AO205" s="56"/>
      <c r="AP205" s="51"/>
      <c r="AQ205" s="120">
        <v>167.5</v>
      </c>
      <c r="AR205" s="56"/>
      <c r="AS205" s="56"/>
      <c r="AT205" s="56"/>
      <c r="AU205" s="56"/>
      <c r="AV205" s="56"/>
      <c r="AW205" s="154"/>
      <c r="AX205" s="56"/>
      <c r="AY205" s="56"/>
      <c r="AZ205" s="56"/>
      <c r="BA205" s="51"/>
      <c r="BB205" s="56"/>
      <c r="BC205" s="56"/>
      <c r="BD205" s="56"/>
      <c r="BE205" s="56"/>
      <c r="BF205" s="56"/>
      <c r="BG205" s="56"/>
      <c r="BH205" s="56"/>
      <c r="BI205" s="56"/>
      <c r="BJ205" s="56"/>
      <c r="BK205" s="56"/>
      <c r="BL205" s="56">
        <v>-100</v>
      </c>
      <c r="BM205" s="122">
        <v>690</v>
      </c>
      <c r="BN205" s="119">
        <v>293</v>
      </c>
      <c r="BO205" s="9">
        <v>3</v>
      </c>
      <c r="BP205" s="58">
        <v>144.45150000000001</v>
      </c>
      <c r="BQ205" s="31">
        <v>1</v>
      </c>
      <c r="BS205" s="14" t="s">
        <v>332</v>
      </c>
      <c r="BT205" s="14" t="s">
        <v>564</v>
      </c>
      <c r="BU205" s="14" t="s">
        <v>1048</v>
      </c>
      <c r="BV205" s="14" t="s">
        <v>564</v>
      </c>
      <c r="BW205" s="14" t="s">
        <v>564</v>
      </c>
      <c r="BX205" s="14" t="s">
        <v>196</v>
      </c>
      <c r="BY205" s="14" t="s">
        <v>564</v>
      </c>
      <c r="BZ205" s="14" t="s">
        <v>196</v>
      </c>
      <c r="CA205" s="158" t="s">
        <v>196</v>
      </c>
      <c r="CB205" s="14" t="s">
        <v>196</v>
      </c>
      <c r="CC205" s="14" t="s">
        <v>564</v>
      </c>
      <c r="CD205" s="14" t="s">
        <v>196</v>
      </c>
      <c r="CE205" s="14" t="s">
        <v>196</v>
      </c>
      <c r="CF205" s="14" t="s">
        <v>1862</v>
      </c>
      <c r="CG205" s="14" t="s">
        <v>565</v>
      </c>
      <c r="CH205" s="158" t="s">
        <v>196</v>
      </c>
      <c r="CI205" s="14" t="s">
        <v>196</v>
      </c>
      <c r="CJ205" s="14" t="s">
        <v>1866</v>
      </c>
      <c r="CK205" s="14" t="s">
        <v>196</v>
      </c>
      <c r="CL205" s="14" t="s">
        <v>196</v>
      </c>
      <c r="CM205" s="14" t="s">
        <v>564</v>
      </c>
      <c r="CN205" s="14" t="s">
        <v>196</v>
      </c>
      <c r="CO205" s="14" t="s">
        <v>196</v>
      </c>
      <c r="CQ205" s="1"/>
      <c r="CR205" s="1"/>
      <c r="CS205" s="1"/>
      <c r="CW205" s="77">
        <v>155</v>
      </c>
      <c r="CX205" s="35" t="s">
        <v>332</v>
      </c>
      <c r="CY205" s="63"/>
      <c r="CZ205" s="52" t="str">
        <f t="shared" ref="CZ205:DO235" si="80">IF(ISBLANK(D205),"",IF(ISNUMBER(D205),"","not_empty"))</f>
        <v/>
      </c>
      <c r="DA205" s="52" t="str">
        <f t="shared" si="80"/>
        <v/>
      </c>
      <c r="DB205" s="32" t="str">
        <f t="shared" si="80"/>
        <v/>
      </c>
      <c r="DC205" s="32" t="str">
        <f t="shared" si="80"/>
        <v/>
      </c>
      <c r="DD205" s="50" t="str">
        <f t="shared" si="80"/>
        <v/>
      </c>
      <c r="DE205" s="32" t="str">
        <f t="shared" si="80"/>
        <v/>
      </c>
      <c r="DF205" s="43" t="str">
        <f t="shared" si="79"/>
        <v/>
      </c>
      <c r="DG205" s="43" t="str">
        <f t="shared" si="79"/>
        <v/>
      </c>
      <c r="DH205" s="43" t="str">
        <f t="shared" si="71"/>
        <v/>
      </c>
      <c r="DI205" s="43" t="str">
        <f t="shared" si="71"/>
        <v/>
      </c>
      <c r="DJ205" s="43" t="str">
        <f t="shared" si="71"/>
        <v/>
      </c>
      <c r="DK205" s="43" t="str">
        <f t="shared" si="71"/>
        <v/>
      </c>
      <c r="DL205" s="43" t="str">
        <f t="shared" si="71"/>
        <v/>
      </c>
      <c r="DM205" s="43" t="str">
        <f t="shared" si="71"/>
        <v/>
      </c>
      <c r="DN205" s="32" t="str">
        <f t="shared" si="71"/>
        <v/>
      </c>
      <c r="DO205" s="43" t="str">
        <f t="shared" si="71"/>
        <v/>
      </c>
      <c r="DP205" s="86" t="str">
        <f t="shared" si="71"/>
        <v/>
      </c>
      <c r="DQ205" s="42" t="str">
        <f t="shared" si="71"/>
        <v/>
      </c>
      <c r="DR205" s="42" t="str">
        <f t="shared" si="71"/>
        <v/>
      </c>
      <c r="DS205" s="42" t="str">
        <f t="shared" si="71"/>
        <v/>
      </c>
      <c r="DT205" s="42" t="str">
        <f t="shared" si="71"/>
        <v/>
      </c>
      <c r="DU205" s="43" t="str">
        <f t="shared" si="76"/>
        <v/>
      </c>
      <c r="DV205" s="50" t="str">
        <f t="shared" si="77"/>
        <v/>
      </c>
      <c r="DW205" s="50" t="str">
        <f t="shared" si="72"/>
        <v/>
      </c>
      <c r="DX205" s="50" t="str">
        <f t="shared" si="73"/>
        <v/>
      </c>
      <c r="DY205" s="50" t="str">
        <f t="shared" si="78"/>
        <v/>
      </c>
      <c r="DZ205" s="56" t="str">
        <f t="shared" si="78"/>
        <v/>
      </c>
      <c r="EA205" s="71" t="str">
        <f t="shared" si="78"/>
        <v/>
      </c>
      <c r="EB205" s="71" t="str">
        <f t="shared" si="78"/>
        <v/>
      </c>
      <c r="EC205" s="56" t="str">
        <f t="shared" si="78"/>
        <v/>
      </c>
      <c r="ED205" s="56" t="str">
        <f t="shared" si="78"/>
        <v/>
      </c>
      <c r="EE205" s="56" t="str">
        <f t="shared" si="78"/>
        <v/>
      </c>
      <c r="EF205" s="56" t="str">
        <f t="shared" si="78"/>
        <v/>
      </c>
      <c r="EG205" s="56" t="str">
        <f t="shared" si="78"/>
        <v/>
      </c>
      <c r="EH205" s="56" t="str">
        <f t="shared" si="78"/>
        <v/>
      </c>
      <c r="EI205" s="56" t="str">
        <f t="shared" si="74"/>
        <v/>
      </c>
      <c r="EJ205" s="52" t="str">
        <f t="shared" si="74"/>
        <v/>
      </c>
      <c r="EK205" s="56" t="str">
        <f t="shared" si="74"/>
        <v/>
      </c>
      <c r="EL205" s="56" t="str">
        <f t="shared" si="74"/>
        <v/>
      </c>
      <c r="EM205" s="56" t="str">
        <f t="shared" si="74"/>
        <v/>
      </c>
      <c r="EN205" s="56"/>
      <c r="EO205" s="56"/>
      <c r="EP205" s="56"/>
      <c r="EQ205" s="56"/>
      <c r="ER205" s="56"/>
      <c r="ES205" s="56"/>
      <c r="ET205" s="56"/>
      <c r="EU205" s="86"/>
      <c r="EV205" s="56"/>
      <c r="EW205" s="56"/>
      <c r="EX205" s="56" t="str">
        <f t="shared" si="68"/>
        <v/>
      </c>
      <c r="EY205" s="56" t="str">
        <f t="shared" si="68"/>
        <v/>
      </c>
      <c r="EZ205" s="56"/>
      <c r="FA205" s="56" t="str">
        <f t="shared" si="69"/>
        <v/>
      </c>
      <c r="FB205" s="56" t="str">
        <f t="shared" si="69"/>
        <v/>
      </c>
      <c r="FC205" s="56" t="str">
        <f t="shared" si="69"/>
        <v/>
      </c>
      <c r="FD205" s="56" t="str">
        <f t="shared" si="69"/>
        <v/>
      </c>
      <c r="FE205" s="56" t="str">
        <f t="shared" si="69"/>
        <v/>
      </c>
      <c r="FF205" s="56" t="str">
        <f t="shared" si="69"/>
        <v/>
      </c>
      <c r="FG205" s="56" t="str">
        <f t="shared" si="62"/>
        <v/>
      </c>
      <c r="FH205" s="56" t="str">
        <f t="shared" si="62"/>
        <v/>
      </c>
      <c r="FI205" s="56" t="str">
        <f t="shared" si="62"/>
        <v/>
      </c>
      <c r="FJ205" s="31" t="str">
        <f t="shared" ref="FJ205:FL268" si="81">IF(ISBLANK(BN205),"",IF(ISNUMBER(BN205),"","not_empty"))</f>
        <v/>
      </c>
      <c r="FK205" s="90" t="str">
        <f t="shared" si="81"/>
        <v/>
      </c>
      <c r="FL205" s="91" t="str">
        <f t="shared" si="81"/>
        <v/>
      </c>
    </row>
    <row r="206" spans="1:168">
      <c r="A206" s="9">
        <v>201</v>
      </c>
      <c r="B206" s="35" t="s">
        <v>333</v>
      </c>
      <c r="C206" s="129"/>
      <c r="D206" s="63">
        <v>68.119</v>
      </c>
      <c r="E206" s="52">
        <v>484</v>
      </c>
      <c r="F206" s="52">
        <v>3.8494000000000002</v>
      </c>
      <c r="G206" s="32">
        <v>276</v>
      </c>
      <c r="H206" s="32">
        <v>267.90761198405755</v>
      </c>
      <c r="I206" s="50">
        <v>0.16400000000000001</v>
      </c>
      <c r="J206" s="42">
        <v>0.3</v>
      </c>
      <c r="K206" s="56"/>
      <c r="L206" s="56"/>
      <c r="M206" s="56"/>
      <c r="N206" s="165">
        <v>0.20052704539219227</v>
      </c>
      <c r="O206" s="43">
        <v>298.14999999999998</v>
      </c>
      <c r="P206" s="43">
        <v>-4.6346154618058772</v>
      </c>
      <c r="Q206" s="43">
        <v>10.619053425613592</v>
      </c>
      <c r="R206" s="43">
        <v>-4.4794262697140654</v>
      </c>
      <c r="S206" s="43">
        <v>0</v>
      </c>
      <c r="T206" s="42">
        <v>30</v>
      </c>
      <c r="U206" s="43"/>
      <c r="V206" s="42"/>
      <c r="W206" s="32">
        <v>26.08501</v>
      </c>
      <c r="X206" s="42">
        <v>307.2</v>
      </c>
      <c r="Y206" s="42">
        <v>20.74757001821613</v>
      </c>
      <c r="Z206" s="42">
        <v>2467.4</v>
      </c>
      <c r="AA206" s="43">
        <v>-39.64</v>
      </c>
      <c r="AB206" s="42">
        <v>250</v>
      </c>
      <c r="AC206" s="42">
        <v>330</v>
      </c>
      <c r="AD206" s="50">
        <v>-3.4124050000000001</v>
      </c>
      <c r="AE206" s="50">
        <v>458.47649999999999</v>
      </c>
      <c r="AF206" s="121">
        <v>-333.74577000000005</v>
      </c>
      <c r="AG206" s="121">
        <v>100.02743</v>
      </c>
      <c r="AH206" s="51"/>
      <c r="AI206" s="102">
        <v>60</v>
      </c>
      <c r="AJ206" s="102">
        <v>1200</v>
      </c>
      <c r="AK206" s="56"/>
      <c r="AL206" s="56"/>
      <c r="AM206" s="56"/>
      <c r="AN206" s="56"/>
      <c r="AO206" s="56"/>
      <c r="AP206" s="51"/>
      <c r="AQ206" s="120">
        <v>127.2</v>
      </c>
      <c r="AR206" s="56"/>
      <c r="AS206" s="56"/>
      <c r="AT206" s="56"/>
      <c r="AU206" s="56"/>
      <c r="AV206" s="56"/>
      <c r="AW206" s="154"/>
      <c r="AX206" s="56"/>
      <c r="AY206" s="56"/>
      <c r="AZ206" s="56"/>
      <c r="BA206" s="51"/>
      <c r="BB206" s="56"/>
      <c r="BC206" s="56"/>
      <c r="BD206" s="56"/>
      <c r="BE206" s="56"/>
      <c r="BF206" s="56"/>
      <c r="BG206" s="56"/>
      <c r="BH206" s="56"/>
      <c r="BI206" s="56"/>
      <c r="BJ206" s="56"/>
      <c r="BK206" s="56"/>
      <c r="BL206" s="56">
        <v>-100</v>
      </c>
      <c r="BM206" s="122">
        <v>681</v>
      </c>
      <c r="BN206" s="119">
        <v>293</v>
      </c>
      <c r="BO206" s="9">
        <v>3</v>
      </c>
      <c r="BP206" s="58">
        <v>75.784700000000015</v>
      </c>
      <c r="BQ206" s="31">
        <v>1</v>
      </c>
      <c r="BS206" s="14" t="s">
        <v>333</v>
      </c>
      <c r="BT206" s="14" t="s">
        <v>564</v>
      </c>
      <c r="BU206" s="14" t="s">
        <v>1048</v>
      </c>
      <c r="BV206" s="14" t="s">
        <v>564</v>
      </c>
      <c r="BW206" s="14" t="s">
        <v>564</v>
      </c>
      <c r="BX206" s="14" t="s">
        <v>564</v>
      </c>
      <c r="BY206" s="14" t="s">
        <v>564</v>
      </c>
      <c r="BZ206" s="14" t="s">
        <v>564</v>
      </c>
      <c r="CA206" s="158" t="s">
        <v>1951</v>
      </c>
      <c r="CB206" s="14" t="s">
        <v>196</v>
      </c>
      <c r="CC206" s="14" t="s">
        <v>564</v>
      </c>
      <c r="CD206" s="14" t="s">
        <v>196</v>
      </c>
      <c r="CE206" s="14" t="s">
        <v>196</v>
      </c>
      <c r="CF206" s="14" t="s">
        <v>1862</v>
      </c>
      <c r="CG206" s="14" t="s">
        <v>565</v>
      </c>
      <c r="CH206" s="158" t="s">
        <v>196</v>
      </c>
      <c r="CI206" s="14" t="s">
        <v>196</v>
      </c>
      <c r="CJ206" s="14" t="s">
        <v>1866</v>
      </c>
      <c r="CK206" s="14" t="s">
        <v>196</v>
      </c>
      <c r="CL206" s="14" t="s">
        <v>196</v>
      </c>
      <c r="CM206" s="14" t="s">
        <v>564</v>
      </c>
      <c r="CN206" s="14" t="s">
        <v>196</v>
      </c>
      <c r="CO206" s="14" t="s">
        <v>196</v>
      </c>
      <c r="CQ206" s="1"/>
      <c r="CR206" s="1"/>
      <c r="CS206" s="1"/>
      <c r="CW206" s="9">
        <v>282</v>
      </c>
      <c r="CX206" s="35" t="s">
        <v>333</v>
      </c>
      <c r="CY206" s="63"/>
      <c r="CZ206" s="52" t="str">
        <f t="shared" si="80"/>
        <v/>
      </c>
      <c r="DA206" s="52" t="str">
        <f t="shared" si="80"/>
        <v/>
      </c>
      <c r="DB206" s="32" t="str">
        <f t="shared" si="80"/>
        <v/>
      </c>
      <c r="DC206" s="32" t="str">
        <f t="shared" si="80"/>
        <v/>
      </c>
      <c r="DD206" s="50" t="str">
        <f t="shared" si="80"/>
        <v/>
      </c>
      <c r="DE206" s="32" t="str">
        <f t="shared" si="80"/>
        <v/>
      </c>
      <c r="DF206" s="43" t="str">
        <f t="shared" si="79"/>
        <v/>
      </c>
      <c r="DG206" s="43" t="str">
        <f t="shared" si="79"/>
        <v/>
      </c>
      <c r="DH206" s="43" t="str">
        <f t="shared" si="71"/>
        <v/>
      </c>
      <c r="DI206" s="43" t="str">
        <f t="shared" si="71"/>
        <v/>
      </c>
      <c r="DJ206" s="43" t="str">
        <f t="shared" si="71"/>
        <v/>
      </c>
      <c r="DK206" s="43" t="str">
        <f t="shared" si="71"/>
        <v/>
      </c>
      <c r="DL206" s="43" t="str">
        <f t="shared" si="71"/>
        <v/>
      </c>
      <c r="DM206" s="43" t="str">
        <f t="shared" si="71"/>
        <v/>
      </c>
      <c r="DN206" s="32" t="str">
        <f t="shared" si="71"/>
        <v/>
      </c>
      <c r="DO206" s="43" t="str">
        <f t="shared" si="71"/>
        <v/>
      </c>
      <c r="DP206" s="86" t="str">
        <f t="shared" si="71"/>
        <v/>
      </c>
      <c r="DQ206" s="42" t="str">
        <f t="shared" si="71"/>
        <v/>
      </c>
      <c r="DR206" s="42" t="str">
        <f t="shared" si="71"/>
        <v/>
      </c>
      <c r="DS206" s="42" t="str">
        <f t="shared" si="71"/>
        <v/>
      </c>
      <c r="DT206" s="42" t="str">
        <f t="shared" si="71"/>
        <v/>
      </c>
      <c r="DU206" s="43" t="str">
        <f t="shared" si="76"/>
        <v/>
      </c>
      <c r="DV206" s="50" t="str">
        <f t="shared" si="77"/>
        <v/>
      </c>
      <c r="DW206" s="50" t="str">
        <f t="shared" si="72"/>
        <v/>
      </c>
      <c r="DX206" s="50" t="str">
        <f t="shared" si="73"/>
        <v/>
      </c>
      <c r="DY206" s="50" t="str">
        <f t="shared" si="78"/>
        <v/>
      </c>
      <c r="DZ206" s="56" t="str">
        <f t="shared" si="78"/>
        <v/>
      </c>
      <c r="EA206" s="102" t="str">
        <f t="shared" si="78"/>
        <v/>
      </c>
      <c r="EB206" s="71" t="str">
        <f t="shared" si="78"/>
        <v/>
      </c>
      <c r="EC206" s="56" t="str">
        <f t="shared" si="78"/>
        <v/>
      </c>
      <c r="ED206" s="56" t="str">
        <f t="shared" si="78"/>
        <v/>
      </c>
      <c r="EE206" s="56" t="str">
        <f t="shared" si="78"/>
        <v/>
      </c>
      <c r="EF206" s="56" t="str">
        <f t="shared" si="78"/>
        <v/>
      </c>
      <c r="EG206" s="56" t="str">
        <f t="shared" si="78"/>
        <v/>
      </c>
      <c r="EH206" s="56" t="str">
        <f t="shared" si="78"/>
        <v/>
      </c>
      <c r="EI206" s="56" t="str">
        <f t="shared" si="74"/>
        <v/>
      </c>
      <c r="EJ206" s="52" t="str">
        <f t="shared" si="74"/>
        <v/>
      </c>
      <c r="EK206" s="56" t="str">
        <f t="shared" si="74"/>
        <v/>
      </c>
      <c r="EL206" s="56" t="str">
        <f t="shared" si="74"/>
        <v/>
      </c>
      <c r="EM206" s="56" t="str">
        <f t="shared" si="74"/>
        <v/>
      </c>
      <c r="EN206" s="56"/>
      <c r="EO206" s="56"/>
      <c r="EP206" s="56"/>
      <c r="EQ206" s="56"/>
      <c r="ER206" s="56"/>
      <c r="ES206" s="56"/>
      <c r="ET206" s="56"/>
      <c r="EU206" s="86"/>
      <c r="EV206" s="56"/>
      <c r="EW206" s="56"/>
      <c r="EX206" s="56" t="str">
        <f t="shared" si="68"/>
        <v/>
      </c>
      <c r="EY206" s="56" t="str">
        <f t="shared" si="68"/>
        <v/>
      </c>
      <c r="EZ206" s="56"/>
      <c r="FA206" s="56" t="str">
        <f t="shared" si="69"/>
        <v/>
      </c>
      <c r="FB206" s="56" t="str">
        <f t="shared" si="69"/>
        <v/>
      </c>
      <c r="FC206" s="56" t="str">
        <f t="shared" si="69"/>
        <v/>
      </c>
      <c r="FD206" s="56" t="str">
        <f t="shared" si="69"/>
        <v/>
      </c>
      <c r="FE206" s="56" t="str">
        <f t="shared" si="69"/>
        <v/>
      </c>
      <c r="FF206" s="56" t="str">
        <f t="shared" si="69"/>
        <v/>
      </c>
      <c r="FG206" s="56" t="str">
        <f t="shared" si="69"/>
        <v/>
      </c>
      <c r="FH206" s="56" t="str">
        <f t="shared" si="69"/>
        <v/>
      </c>
      <c r="FI206" s="56" t="str">
        <f t="shared" si="69"/>
        <v/>
      </c>
      <c r="FJ206" s="31" t="str">
        <f t="shared" si="81"/>
        <v/>
      </c>
      <c r="FK206" s="90" t="str">
        <f t="shared" si="81"/>
        <v/>
      </c>
      <c r="FL206" s="93" t="str">
        <f t="shared" si="81"/>
        <v/>
      </c>
    </row>
    <row r="207" spans="1:168">
      <c r="A207" s="9">
        <v>202</v>
      </c>
      <c r="B207" s="35" t="s">
        <v>334</v>
      </c>
      <c r="C207" s="129"/>
      <c r="D207" s="63">
        <v>68.119</v>
      </c>
      <c r="E207" s="52">
        <v>496</v>
      </c>
      <c r="F207" s="52">
        <v>4.1127799999999999</v>
      </c>
      <c r="G207" s="32">
        <v>267</v>
      </c>
      <c r="H207" s="32">
        <v>268.42379079690545</v>
      </c>
      <c r="I207" s="50">
        <v>0.16</v>
      </c>
      <c r="J207" s="40"/>
      <c r="K207" s="56"/>
      <c r="L207" s="56"/>
      <c r="M207" s="56"/>
      <c r="N207" s="165"/>
      <c r="O207" s="44"/>
      <c r="P207" s="44"/>
      <c r="Q207" s="44"/>
      <c r="R207" s="44"/>
      <c r="S207" s="44"/>
      <c r="T207" s="40"/>
      <c r="U207" s="44"/>
      <c r="V207" s="40"/>
      <c r="W207" s="32">
        <v>27.257370000000002</v>
      </c>
      <c r="X207" s="40">
        <v>314</v>
      </c>
      <c r="Y207" s="42">
        <v>20.880770018216133</v>
      </c>
      <c r="Z207" s="42">
        <v>2541.83</v>
      </c>
      <c r="AA207" s="43">
        <v>-42.26</v>
      </c>
      <c r="AB207" s="42">
        <v>250</v>
      </c>
      <c r="AC207" s="42">
        <v>335</v>
      </c>
      <c r="AD207" s="50">
        <v>14.687996000000002</v>
      </c>
      <c r="AE207" s="50">
        <v>359.7889100000001</v>
      </c>
      <c r="AF207" s="121">
        <v>-197.58453000000006</v>
      </c>
      <c r="AG207" s="50">
        <v>42.623660000000008</v>
      </c>
      <c r="AH207" s="51"/>
      <c r="AI207" s="102">
        <v>20</v>
      </c>
      <c r="AJ207" s="102">
        <v>1500</v>
      </c>
      <c r="AK207" s="56"/>
      <c r="AL207" s="56"/>
      <c r="AM207" s="56"/>
      <c r="AN207" s="56"/>
      <c r="AO207" s="56"/>
      <c r="AP207" s="51"/>
      <c r="AQ207" s="120">
        <v>159.5</v>
      </c>
      <c r="AR207" s="56"/>
      <c r="AS207" s="56"/>
      <c r="AT207" s="56"/>
      <c r="AU207" s="56"/>
      <c r="AV207" s="56"/>
      <c r="AW207" s="154"/>
      <c r="AX207" s="56"/>
      <c r="AY207" s="56"/>
      <c r="AZ207" s="56"/>
      <c r="BA207" s="51"/>
      <c r="BB207" s="56"/>
      <c r="BC207" s="56"/>
      <c r="BD207" s="56"/>
      <c r="BE207" s="56"/>
      <c r="BF207" s="56"/>
      <c r="BG207" s="56"/>
      <c r="BH207" s="56"/>
      <c r="BI207" s="56"/>
      <c r="BJ207" s="56"/>
      <c r="BK207" s="56"/>
      <c r="BL207" s="56">
        <v>-100</v>
      </c>
      <c r="BM207" s="122">
        <v>686</v>
      </c>
      <c r="BN207" s="119">
        <v>293</v>
      </c>
      <c r="BO207" s="9">
        <v>3</v>
      </c>
      <c r="BP207" s="58">
        <v>129.797</v>
      </c>
      <c r="BQ207" s="31">
        <v>1</v>
      </c>
      <c r="BS207" s="14" t="s">
        <v>334</v>
      </c>
      <c r="BT207" s="14" t="s">
        <v>564</v>
      </c>
      <c r="BU207" s="14" t="s">
        <v>1048</v>
      </c>
      <c r="BV207" s="14" t="s">
        <v>564</v>
      </c>
      <c r="BW207" s="14" t="s">
        <v>564</v>
      </c>
      <c r="BX207" s="14" t="s">
        <v>564</v>
      </c>
      <c r="BY207" s="14" t="s">
        <v>564</v>
      </c>
      <c r="BZ207" s="14" t="s">
        <v>196</v>
      </c>
      <c r="CA207" s="158" t="s">
        <v>196</v>
      </c>
      <c r="CB207" s="14" t="s">
        <v>196</v>
      </c>
      <c r="CC207" s="14" t="s">
        <v>564</v>
      </c>
      <c r="CD207" s="14" t="s">
        <v>196</v>
      </c>
      <c r="CE207" s="14" t="s">
        <v>196</v>
      </c>
      <c r="CF207" s="14" t="s">
        <v>1862</v>
      </c>
      <c r="CG207" s="14" t="s">
        <v>565</v>
      </c>
      <c r="CH207" s="158" t="s">
        <v>196</v>
      </c>
      <c r="CI207" s="14" t="s">
        <v>196</v>
      </c>
      <c r="CJ207" s="14" t="s">
        <v>1870</v>
      </c>
      <c r="CK207" s="14" t="s">
        <v>196</v>
      </c>
      <c r="CL207" s="14" t="s">
        <v>196</v>
      </c>
      <c r="CM207" s="14" t="s">
        <v>564</v>
      </c>
      <c r="CN207" s="14" t="s">
        <v>196</v>
      </c>
      <c r="CO207" s="14" t="s">
        <v>196</v>
      </c>
      <c r="CQ207" s="1"/>
      <c r="CR207" s="1"/>
      <c r="CS207" s="1"/>
      <c r="CW207" s="9">
        <v>283</v>
      </c>
      <c r="CX207" s="35" t="s">
        <v>334</v>
      </c>
      <c r="CY207" s="63"/>
      <c r="CZ207" s="52" t="str">
        <f t="shared" si="80"/>
        <v/>
      </c>
      <c r="DA207" s="52" t="str">
        <f t="shared" si="80"/>
        <v/>
      </c>
      <c r="DB207" s="32" t="str">
        <f t="shared" si="80"/>
        <v/>
      </c>
      <c r="DC207" s="32" t="str">
        <f t="shared" si="80"/>
        <v/>
      </c>
      <c r="DD207" s="50" t="str">
        <f t="shared" si="80"/>
        <v/>
      </c>
      <c r="DE207" s="32" t="str">
        <f t="shared" si="80"/>
        <v/>
      </c>
      <c r="DF207" s="44" t="str">
        <f t="shared" si="79"/>
        <v/>
      </c>
      <c r="DG207" s="44" t="str">
        <f t="shared" si="79"/>
        <v/>
      </c>
      <c r="DH207" s="44" t="str">
        <f t="shared" si="71"/>
        <v/>
      </c>
      <c r="DI207" s="44" t="str">
        <f t="shared" si="71"/>
        <v/>
      </c>
      <c r="DJ207" s="44" t="str">
        <f t="shared" si="71"/>
        <v/>
      </c>
      <c r="DK207" s="44" t="str">
        <f t="shared" si="71"/>
        <v/>
      </c>
      <c r="DL207" s="44" t="str">
        <f t="shared" si="71"/>
        <v/>
      </c>
      <c r="DM207" s="44" t="str">
        <f t="shared" si="71"/>
        <v/>
      </c>
      <c r="DN207" s="32" t="str">
        <f t="shared" si="71"/>
        <v/>
      </c>
      <c r="DO207" s="44" t="str">
        <f t="shared" si="71"/>
        <v/>
      </c>
      <c r="DP207" s="86" t="str">
        <f t="shared" si="71"/>
        <v/>
      </c>
      <c r="DQ207" s="42" t="str">
        <f t="shared" si="71"/>
        <v/>
      </c>
      <c r="DR207" s="42" t="str">
        <f t="shared" si="71"/>
        <v/>
      </c>
      <c r="DS207" s="42" t="str">
        <f t="shared" si="71"/>
        <v/>
      </c>
      <c r="DT207" s="42" t="str">
        <f t="shared" si="71"/>
        <v/>
      </c>
      <c r="DU207" s="43" t="str">
        <f t="shared" si="76"/>
        <v/>
      </c>
      <c r="DV207" s="50" t="str">
        <f t="shared" si="77"/>
        <v/>
      </c>
      <c r="DW207" s="50" t="str">
        <f t="shared" si="72"/>
        <v/>
      </c>
      <c r="DX207" s="50" t="str">
        <f t="shared" si="73"/>
        <v/>
      </c>
      <c r="DY207" s="50" t="str">
        <f t="shared" si="78"/>
        <v/>
      </c>
      <c r="DZ207" s="56" t="str">
        <f t="shared" si="78"/>
        <v/>
      </c>
      <c r="EA207" s="71" t="str">
        <f t="shared" si="78"/>
        <v/>
      </c>
      <c r="EB207" s="71" t="str">
        <f t="shared" si="78"/>
        <v/>
      </c>
      <c r="EC207" s="56" t="str">
        <f>IF(ISBLANK(AG207),"",IF(ISNUMBER(AG207),"","not_empty"))</f>
        <v/>
      </c>
      <c r="ED207" s="56" t="str">
        <f>IF(ISBLANK(AH207),"",IF(ISNUMBER(AH207),"","not_empty"))</f>
        <v/>
      </c>
      <c r="EE207" s="56" t="str">
        <f t="shared" si="78"/>
        <v/>
      </c>
      <c r="EF207" s="56" t="str">
        <f t="shared" si="78"/>
        <v/>
      </c>
      <c r="EG207" s="56" t="str">
        <f t="shared" si="78"/>
        <v/>
      </c>
      <c r="EH207" s="56" t="str">
        <f t="shared" si="78"/>
        <v/>
      </c>
      <c r="EI207" s="56" t="str">
        <f t="shared" si="78"/>
        <v/>
      </c>
      <c r="EJ207" s="52" t="str">
        <f t="shared" si="78"/>
        <v/>
      </c>
      <c r="EK207" s="56" t="str">
        <f t="shared" si="78"/>
        <v/>
      </c>
      <c r="EL207" s="56" t="str">
        <f t="shared" si="74"/>
        <v/>
      </c>
      <c r="EM207" s="56" t="str">
        <f t="shared" si="74"/>
        <v/>
      </c>
      <c r="EN207" s="56"/>
      <c r="EO207" s="56"/>
      <c r="EP207" s="56"/>
      <c r="EQ207" s="56"/>
      <c r="ER207" s="56"/>
      <c r="ES207" s="56"/>
      <c r="ET207" s="56"/>
      <c r="EU207" s="86"/>
      <c r="EV207" s="56"/>
      <c r="EW207" s="56"/>
      <c r="EX207" s="56" t="str">
        <f t="shared" si="68"/>
        <v/>
      </c>
      <c r="EY207" s="56" t="str">
        <f t="shared" si="68"/>
        <v/>
      </c>
      <c r="EZ207" s="56"/>
      <c r="FA207" s="56" t="str">
        <f t="shared" ref="FA207:FI235" si="82">IF(ISBLANK(BE207),"",IF(ISNUMBER(BE207),"","not_empty"))</f>
        <v/>
      </c>
      <c r="FB207" s="56" t="str">
        <f t="shared" si="82"/>
        <v/>
      </c>
      <c r="FC207" s="56" t="str">
        <f t="shared" si="82"/>
        <v/>
      </c>
      <c r="FD207" s="56" t="str">
        <f t="shared" si="82"/>
        <v/>
      </c>
      <c r="FE207" s="56" t="str">
        <f t="shared" si="82"/>
        <v/>
      </c>
      <c r="FF207" s="56" t="str">
        <f t="shared" si="82"/>
        <v/>
      </c>
      <c r="FG207" s="56" t="str">
        <f t="shared" si="82"/>
        <v/>
      </c>
      <c r="FH207" s="56" t="str">
        <f t="shared" si="82"/>
        <v/>
      </c>
      <c r="FI207" s="56" t="str">
        <f t="shared" si="82"/>
        <v/>
      </c>
      <c r="FJ207" s="31" t="str">
        <f t="shared" si="81"/>
        <v/>
      </c>
      <c r="FK207" s="90" t="str">
        <f t="shared" si="81"/>
        <v/>
      </c>
      <c r="FL207" s="93" t="str">
        <f t="shared" si="81"/>
        <v/>
      </c>
    </row>
    <row r="208" spans="1:168">
      <c r="A208" s="9">
        <v>203</v>
      </c>
      <c r="B208" s="35" t="s">
        <v>335</v>
      </c>
      <c r="C208" s="129"/>
      <c r="D208" s="63">
        <v>84.117999999999995</v>
      </c>
      <c r="E208" s="52">
        <v>626</v>
      </c>
      <c r="F208" s="52">
        <v>5.3689</v>
      </c>
      <c r="G208" s="32">
        <v>268</v>
      </c>
      <c r="H208" s="32">
        <v>272.08742826834339</v>
      </c>
      <c r="I208" s="50">
        <v>0.35</v>
      </c>
      <c r="J208" s="42">
        <v>3</v>
      </c>
      <c r="K208" s="56"/>
      <c r="L208" s="56"/>
      <c r="M208" s="56"/>
      <c r="N208" s="165">
        <v>1.0828659830896825</v>
      </c>
      <c r="O208" s="43">
        <v>298.14999999999998</v>
      </c>
      <c r="P208" s="43"/>
      <c r="Q208" s="43"/>
      <c r="R208" s="43"/>
      <c r="S208" s="43"/>
      <c r="T208" s="42"/>
      <c r="U208" s="43"/>
      <c r="V208" s="42"/>
      <c r="W208" s="32">
        <v>36.594380000000008</v>
      </c>
      <c r="X208" s="42">
        <v>403.9</v>
      </c>
      <c r="Y208" s="42">
        <v>20.982470018216134</v>
      </c>
      <c r="Z208" s="42">
        <v>3193.92</v>
      </c>
      <c r="AA208" s="43">
        <v>-66.150000000000006</v>
      </c>
      <c r="AB208" s="42">
        <v>300</v>
      </c>
      <c r="AC208" s="42">
        <v>440</v>
      </c>
      <c r="AD208" s="50">
        <v>-40.643209000000006</v>
      </c>
      <c r="AE208" s="50">
        <v>522.5376</v>
      </c>
      <c r="AF208" s="121">
        <v>-312.43394000000001</v>
      </c>
      <c r="AG208" s="50">
        <v>71.304609999999997</v>
      </c>
      <c r="AH208" s="51"/>
      <c r="AI208" s="102">
        <v>130</v>
      </c>
      <c r="AJ208" s="102">
        <v>1500</v>
      </c>
      <c r="AK208" s="56"/>
      <c r="AL208" s="56"/>
      <c r="AM208" s="56"/>
      <c r="AN208" s="56"/>
      <c r="AO208" s="56"/>
      <c r="AP208" s="51"/>
      <c r="AQ208" s="120">
        <v>222.5</v>
      </c>
      <c r="AR208" s="56"/>
      <c r="AS208" s="56"/>
      <c r="AT208" s="56"/>
      <c r="AU208" s="56"/>
      <c r="AV208" s="56"/>
      <c r="AW208" s="154"/>
      <c r="AX208" s="56"/>
      <c r="AY208" s="56"/>
      <c r="AZ208" s="56"/>
      <c r="BA208" s="51"/>
      <c r="BB208" s="56"/>
      <c r="BC208" s="56"/>
      <c r="BD208" s="56"/>
      <c r="BE208" s="56"/>
      <c r="BF208" s="56"/>
      <c r="BG208" s="56"/>
      <c r="BH208" s="56"/>
      <c r="BI208" s="56"/>
      <c r="BJ208" s="56"/>
      <c r="BK208" s="56"/>
      <c r="BL208" s="56">
        <v>-100</v>
      </c>
      <c r="BM208" s="122">
        <v>950</v>
      </c>
      <c r="BN208" s="119">
        <v>293</v>
      </c>
      <c r="BO208" s="9">
        <v>3</v>
      </c>
      <c r="BP208" s="58">
        <v>-192.76948000000002</v>
      </c>
      <c r="BQ208" s="31">
        <v>1</v>
      </c>
      <c r="BS208" s="14" t="s">
        <v>335</v>
      </c>
      <c r="BT208" s="14" t="s">
        <v>564</v>
      </c>
      <c r="BU208" s="14" t="s">
        <v>1048</v>
      </c>
      <c r="BV208" s="14" t="s">
        <v>564</v>
      </c>
      <c r="BW208" s="14" t="s">
        <v>564</v>
      </c>
      <c r="BX208" s="14" t="s">
        <v>564</v>
      </c>
      <c r="BY208" s="14" t="s">
        <v>564</v>
      </c>
      <c r="BZ208" s="14" t="s">
        <v>564</v>
      </c>
      <c r="CA208" s="158" t="s">
        <v>196</v>
      </c>
      <c r="CB208" s="14" t="s">
        <v>196</v>
      </c>
      <c r="CC208" s="14" t="s">
        <v>564</v>
      </c>
      <c r="CD208" s="14" t="s">
        <v>196</v>
      </c>
      <c r="CE208" s="14" t="s">
        <v>196</v>
      </c>
      <c r="CF208" s="14" t="s">
        <v>1862</v>
      </c>
      <c r="CG208" s="14" t="s">
        <v>565</v>
      </c>
      <c r="CH208" s="158" t="s">
        <v>196</v>
      </c>
      <c r="CI208" s="14" t="s">
        <v>196</v>
      </c>
      <c r="CJ208" s="14" t="s">
        <v>1866</v>
      </c>
      <c r="CK208" s="14" t="s">
        <v>196</v>
      </c>
      <c r="CL208" s="14" t="s">
        <v>196</v>
      </c>
      <c r="CM208" s="14" t="s">
        <v>564</v>
      </c>
      <c r="CN208" s="14" t="s">
        <v>196</v>
      </c>
      <c r="CO208" s="14" t="s">
        <v>196</v>
      </c>
      <c r="CQ208" s="1"/>
      <c r="CR208" s="1"/>
      <c r="CS208" s="1"/>
      <c r="CW208" s="9">
        <v>489</v>
      </c>
      <c r="CX208" s="35" t="s">
        <v>335</v>
      </c>
      <c r="CY208" s="63"/>
      <c r="CZ208" s="52" t="str">
        <f t="shared" si="80"/>
        <v/>
      </c>
      <c r="DA208" s="52" t="str">
        <f t="shared" si="80"/>
        <v/>
      </c>
      <c r="DB208" s="32" t="str">
        <f t="shared" si="80"/>
        <v/>
      </c>
      <c r="DC208" s="32" t="str">
        <f t="shared" si="80"/>
        <v/>
      </c>
      <c r="DD208" s="50" t="str">
        <f t="shared" si="80"/>
        <v/>
      </c>
      <c r="DE208" s="32" t="str">
        <f t="shared" si="80"/>
        <v/>
      </c>
      <c r="DF208" s="43" t="str">
        <f t="shared" si="79"/>
        <v/>
      </c>
      <c r="DG208" s="43" t="str">
        <f t="shared" si="79"/>
        <v/>
      </c>
      <c r="DH208" s="43" t="str">
        <f t="shared" si="71"/>
        <v/>
      </c>
      <c r="DI208" s="43" t="str">
        <f t="shared" si="71"/>
        <v/>
      </c>
      <c r="DJ208" s="43" t="str">
        <f t="shared" si="71"/>
        <v/>
      </c>
      <c r="DK208" s="43" t="str">
        <f t="shared" si="71"/>
        <v/>
      </c>
      <c r="DL208" s="43" t="str">
        <f t="shared" si="71"/>
        <v/>
      </c>
      <c r="DM208" s="43" t="str">
        <f t="shared" si="71"/>
        <v/>
      </c>
      <c r="DN208" s="32" t="str">
        <f t="shared" si="71"/>
        <v/>
      </c>
      <c r="DO208" s="43" t="str">
        <f t="shared" si="71"/>
        <v/>
      </c>
      <c r="DP208" s="86" t="str">
        <f>IF(ISBLANK(T208),"",IF(ISNUMBER(T208),"","not_empty"))</f>
        <v/>
      </c>
      <c r="DQ208" s="42" t="str">
        <f>IF(ISBLANK(U208),"",IF(ISNUMBER(U208),"","not_empty"))</f>
        <v/>
      </c>
      <c r="DR208" s="42" t="str">
        <f>IF(ISBLANK(V208),"",IF(ISNUMBER(V208),"","not_empty"))</f>
        <v/>
      </c>
      <c r="DS208" s="42" t="str">
        <f>IF(ISBLANK(W208),"",IF(ISNUMBER(W208),"","not_empty"))</f>
        <v/>
      </c>
      <c r="DT208" s="42" t="str">
        <f>IF(ISBLANK(X208),"",IF(ISNUMBER(X208),"","not_empty"))</f>
        <v/>
      </c>
      <c r="DU208" s="43" t="str">
        <f t="shared" si="76"/>
        <v/>
      </c>
      <c r="DV208" s="50" t="str">
        <f t="shared" si="77"/>
        <v/>
      </c>
      <c r="DW208" s="50" t="str">
        <f t="shared" si="72"/>
        <v/>
      </c>
      <c r="DX208" s="50" t="str">
        <f t="shared" si="73"/>
        <v/>
      </c>
      <c r="DY208" s="50" t="str">
        <f t="shared" si="78"/>
        <v/>
      </c>
      <c r="DZ208" s="56" t="str">
        <f t="shared" si="78"/>
        <v/>
      </c>
      <c r="EA208" s="71" t="str">
        <f t="shared" si="78"/>
        <v/>
      </c>
      <c r="EB208" s="71" t="str">
        <f t="shared" si="78"/>
        <v/>
      </c>
      <c r="EC208" s="56" t="str">
        <f t="shared" si="78"/>
        <v/>
      </c>
      <c r="ED208" s="56" t="str">
        <f t="shared" si="78"/>
        <v/>
      </c>
      <c r="EE208" s="56" t="str">
        <f t="shared" si="78"/>
        <v/>
      </c>
      <c r="EF208" s="56" t="str">
        <f t="shared" si="78"/>
        <v/>
      </c>
      <c r="EG208" s="56" t="str">
        <f t="shared" si="78"/>
        <v/>
      </c>
      <c r="EH208" s="56" t="str">
        <f t="shared" si="78"/>
        <v/>
      </c>
      <c r="EI208" s="56" t="str">
        <f t="shared" si="78"/>
        <v/>
      </c>
      <c r="EJ208" s="52" t="str">
        <f t="shared" si="78"/>
        <v/>
      </c>
      <c r="EK208" s="56" t="str">
        <f t="shared" si="78"/>
        <v/>
      </c>
      <c r="EL208" s="56" t="str">
        <f t="shared" si="78"/>
        <v/>
      </c>
      <c r="EM208" s="56" t="str">
        <f t="shared" si="78"/>
        <v/>
      </c>
      <c r="EN208" s="56"/>
      <c r="EO208" s="56"/>
      <c r="EP208" s="56"/>
      <c r="EQ208" s="56"/>
      <c r="ER208" s="56"/>
      <c r="ES208" s="56"/>
      <c r="ET208" s="56"/>
      <c r="EU208" s="86"/>
      <c r="EV208" s="56"/>
      <c r="EW208" s="56"/>
      <c r="EX208" s="56" t="str">
        <f t="shared" si="68"/>
        <v/>
      </c>
      <c r="EY208" s="56" t="str">
        <f t="shared" si="68"/>
        <v/>
      </c>
      <c r="EZ208" s="56"/>
      <c r="FA208" s="56" t="str">
        <f t="shared" si="82"/>
        <v/>
      </c>
      <c r="FB208" s="56" t="str">
        <f t="shared" si="82"/>
        <v/>
      </c>
      <c r="FC208" s="56" t="str">
        <f t="shared" si="82"/>
        <v/>
      </c>
      <c r="FD208" s="56" t="str">
        <f t="shared" si="82"/>
        <v/>
      </c>
      <c r="FE208" s="56" t="str">
        <f t="shared" si="82"/>
        <v/>
      </c>
      <c r="FF208" s="56" t="str">
        <f t="shared" si="82"/>
        <v/>
      </c>
      <c r="FG208" s="56" t="str">
        <f t="shared" si="82"/>
        <v/>
      </c>
      <c r="FH208" s="56" t="str">
        <f t="shared" si="82"/>
        <v/>
      </c>
      <c r="FI208" s="56" t="str">
        <f t="shared" si="82"/>
        <v/>
      </c>
      <c r="FJ208" s="31" t="str">
        <f t="shared" si="81"/>
        <v/>
      </c>
      <c r="FK208" s="90" t="str">
        <f t="shared" si="81"/>
        <v/>
      </c>
      <c r="FL208" s="93" t="str">
        <f t="shared" si="81"/>
        <v/>
      </c>
    </row>
    <row r="209" spans="1:168">
      <c r="A209" s="9">
        <v>204</v>
      </c>
      <c r="B209" s="35" t="s">
        <v>336</v>
      </c>
      <c r="C209" s="129"/>
      <c r="D209" s="63">
        <v>100.11799999999999</v>
      </c>
      <c r="E209" s="52">
        <v>552</v>
      </c>
      <c r="F209" s="52">
        <v>3.7481</v>
      </c>
      <c r="G209" s="32">
        <v>320</v>
      </c>
      <c r="H209" s="32">
        <v>324.73665060408177</v>
      </c>
      <c r="I209" s="50">
        <v>0.4</v>
      </c>
      <c r="J209" s="42"/>
      <c r="K209" s="56"/>
      <c r="L209" s="56"/>
      <c r="M209" s="56"/>
      <c r="N209" s="165">
        <v>0.58134681821628165</v>
      </c>
      <c r="O209" s="43">
        <v>298.14999999999998</v>
      </c>
      <c r="P209" s="43"/>
      <c r="Q209" s="43"/>
      <c r="R209" s="43"/>
      <c r="S209" s="43"/>
      <c r="T209" s="42"/>
      <c r="U209" s="43"/>
      <c r="V209" s="42"/>
      <c r="W209" s="32">
        <v>33.286650000000002</v>
      </c>
      <c r="X209" s="42">
        <v>373</v>
      </c>
      <c r="Y209" s="42">
        <v>20.981770018216132</v>
      </c>
      <c r="Z209" s="42">
        <v>2974.94</v>
      </c>
      <c r="AA209" s="43">
        <v>-58.15</v>
      </c>
      <c r="AB209" s="42">
        <v>274</v>
      </c>
      <c r="AC209" s="42">
        <v>4098</v>
      </c>
      <c r="AD209" s="50">
        <v>16.810804999999998</v>
      </c>
      <c r="AE209" s="69">
        <v>369.00031000000001</v>
      </c>
      <c r="AF209" s="121">
        <v>-138.17100000000002</v>
      </c>
      <c r="AG209" s="121">
        <v>-5.7320030000000006</v>
      </c>
      <c r="AH209" s="51"/>
      <c r="AI209" s="102">
        <v>20</v>
      </c>
      <c r="AJ209" s="102">
        <v>1200</v>
      </c>
      <c r="AK209" s="56"/>
      <c r="AL209" s="56"/>
      <c r="AM209" s="56"/>
      <c r="AN209" s="56"/>
      <c r="AO209" s="56"/>
      <c r="AP209" s="51"/>
      <c r="AQ209" s="120">
        <v>201</v>
      </c>
      <c r="AR209" s="56"/>
      <c r="AS209" s="56"/>
      <c r="AT209" s="56"/>
      <c r="AU209" s="56"/>
      <c r="AV209" s="56"/>
      <c r="AW209" s="154"/>
      <c r="AX209" s="56"/>
      <c r="AY209" s="56"/>
      <c r="AZ209" s="56"/>
      <c r="BA209" s="51"/>
      <c r="BB209" s="56"/>
      <c r="BC209" s="56"/>
      <c r="BD209" s="56"/>
      <c r="BE209" s="56"/>
      <c r="BF209" s="56"/>
      <c r="BG209" s="56"/>
      <c r="BH209" s="56"/>
      <c r="BI209" s="56"/>
      <c r="BJ209" s="56"/>
      <c r="BK209" s="56"/>
      <c r="BL209" s="56">
        <v>-100</v>
      </c>
      <c r="BM209" s="122">
        <v>921</v>
      </c>
      <c r="BN209" s="119">
        <v>293</v>
      </c>
      <c r="BO209" s="9">
        <v>3</v>
      </c>
      <c r="BP209" s="58"/>
      <c r="BQ209" s="31">
        <v>1</v>
      </c>
      <c r="BS209" s="14" t="s">
        <v>336</v>
      </c>
      <c r="BT209" s="14" t="s">
        <v>564</v>
      </c>
      <c r="BU209" s="14" t="s">
        <v>1048</v>
      </c>
      <c r="BV209" s="14" t="s">
        <v>564</v>
      </c>
      <c r="BW209" s="14" t="s">
        <v>564</v>
      </c>
      <c r="BX209" s="14" t="s">
        <v>564</v>
      </c>
      <c r="BY209" s="14" t="s">
        <v>564</v>
      </c>
      <c r="BZ209" s="14" t="s">
        <v>564</v>
      </c>
      <c r="CA209" s="158" t="s">
        <v>196</v>
      </c>
      <c r="CB209" s="14" t="s">
        <v>196</v>
      </c>
      <c r="CC209" s="14" t="s">
        <v>564</v>
      </c>
      <c r="CD209" s="14" t="s">
        <v>196</v>
      </c>
      <c r="CE209" s="14" t="s">
        <v>196</v>
      </c>
      <c r="CF209" s="14" t="s">
        <v>1862</v>
      </c>
      <c r="CG209" s="14" t="s">
        <v>565</v>
      </c>
      <c r="CH209" s="158" t="s">
        <v>196</v>
      </c>
      <c r="CI209" s="14" t="s">
        <v>196</v>
      </c>
      <c r="CJ209" s="14" t="s">
        <v>1870</v>
      </c>
      <c r="CK209" s="14" t="s">
        <v>196</v>
      </c>
      <c r="CL209" s="14" t="s">
        <v>196</v>
      </c>
      <c r="CM209" s="14" t="s">
        <v>564</v>
      </c>
      <c r="CN209" s="14" t="s">
        <v>196</v>
      </c>
      <c r="CO209" s="14" t="s">
        <v>196</v>
      </c>
      <c r="CQ209" s="1"/>
      <c r="CR209" s="1"/>
      <c r="CS209" s="1"/>
      <c r="CW209" s="9">
        <v>524</v>
      </c>
      <c r="CX209" s="35" t="s">
        <v>336</v>
      </c>
      <c r="CY209" s="63"/>
      <c r="CZ209" s="52" t="str">
        <f t="shared" si="80"/>
        <v/>
      </c>
      <c r="DA209" s="52" t="str">
        <f t="shared" si="80"/>
        <v/>
      </c>
      <c r="DB209" s="32" t="str">
        <f t="shared" si="80"/>
        <v/>
      </c>
      <c r="DC209" s="32" t="str">
        <f t="shared" si="80"/>
        <v/>
      </c>
      <c r="DD209" s="50" t="str">
        <f t="shared" si="80"/>
        <v/>
      </c>
      <c r="DE209" s="32" t="str">
        <f t="shared" si="80"/>
        <v/>
      </c>
      <c r="DF209" s="43" t="str">
        <f t="shared" si="79"/>
        <v/>
      </c>
      <c r="DG209" s="43" t="str">
        <f t="shared" si="79"/>
        <v/>
      </c>
      <c r="DH209" s="43" t="str">
        <f t="shared" si="79"/>
        <v/>
      </c>
      <c r="DI209" s="43" t="str">
        <f t="shared" si="79"/>
        <v/>
      </c>
      <c r="DJ209" s="43" t="str">
        <f t="shared" si="79"/>
        <v/>
      </c>
      <c r="DK209" s="43" t="str">
        <f t="shared" si="79"/>
        <v/>
      </c>
      <c r="DL209" s="43" t="str">
        <f t="shared" si="79"/>
        <v/>
      </c>
      <c r="DM209" s="43" t="str">
        <f t="shared" si="79"/>
        <v/>
      </c>
      <c r="DN209" s="32" t="str">
        <f t="shared" si="79"/>
        <v/>
      </c>
      <c r="DO209" s="43" t="str">
        <f t="shared" si="79"/>
        <v/>
      </c>
      <c r="DP209" s="86" t="str">
        <f t="shared" si="79"/>
        <v/>
      </c>
      <c r="DQ209" s="42" t="str">
        <f t="shared" si="79"/>
        <v/>
      </c>
      <c r="DR209" s="42" t="str">
        <f t="shared" si="79"/>
        <v/>
      </c>
      <c r="DS209" s="42" t="str">
        <f t="shared" ref="DS209:DS225" si="83">IF(ISBLANK(W209),"",IF(ISNUMBER(W209),"","not_empty"))</f>
        <v/>
      </c>
      <c r="DT209" s="42" t="str">
        <f t="shared" ref="DT209:DT225" si="84">IF(ISBLANK(X209),"",IF(ISNUMBER(X209),"","not_empty"))</f>
        <v/>
      </c>
      <c r="DU209" s="43" t="str">
        <f t="shared" si="76"/>
        <v/>
      </c>
      <c r="DV209" s="50" t="str">
        <f t="shared" si="77"/>
        <v/>
      </c>
      <c r="DW209" s="69" t="str">
        <f t="shared" si="72"/>
        <v/>
      </c>
      <c r="DX209" s="50" t="str">
        <f t="shared" si="73"/>
        <v/>
      </c>
      <c r="DY209" s="50" t="str">
        <f t="shared" si="78"/>
        <v/>
      </c>
      <c r="DZ209" s="56" t="str">
        <f t="shared" si="78"/>
        <v/>
      </c>
      <c r="EA209" s="102" t="str">
        <f t="shared" si="78"/>
        <v/>
      </c>
      <c r="EB209" s="71" t="str">
        <f t="shared" si="78"/>
        <v/>
      </c>
      <c r="EC209" s="56" t="str">
        <f t="shared" si="78"/>
        <v/>
      </c>
      <c r="ED209" s="56" t="str">
        <f t="shared" si="78"/>
        <v/>
      </c>
      <c r="EE209" s="56" t="str">
        <f t="shared" si="78"/>
        <v/>
      </c>
      <c r="EF209" s="56" t="str">
        <f t="shared" si="78"/>
        <v/>
      </c>
      <c r="EG209" s="56" t="str">
        <f t="shared" si="78"/>
        <v/>
      </c>
      <c r="EH209" s="56" t="str">
        <f t="shared" si="78"/>
        <v/>
      </c>
      <c r="EI209" s="56" t="str">
        <f t="shared" si="78"/>
        <v/>
      </c>
      <c r="EJ209" s="52" t="str">
        <f t="shared" si="78"/>
        <v/>
      </c>
      <c r="EK209" s="56" t="str">
        <f t="shared" si="78"/>
        <v/>
      </c>
      <c r="EL209" s="56" t="str">
        <f t="shared" si="78"/>
        <v/>
      </c>
      <c r="EM209" s="56" t="str">
        <f t="shared" si="78"/>
        <v/>
      </c>
      <c r="EN209" s="56"/>
      <c r="EO209" s="56"/>
      <c r="EP209" s="56"/>
      <c r="EQ209" s="56"/>
      <c r="ER209" s="56"/>
      <c r="ES209" s="56"/>
      <c r="ET209" s="56"/>
      <c r="EU209" s="86"/>
      <c r="EV209" s="56"/>
      <c r="EW209" s="56"/>
      <c r="EX209" s="56" t="str">
        <f t="shared" si="68"/>
        <v/>
      </c>
      <c r="EY209" s="56" t="str">
        <f t="shared" si="68"/>
        <v/>
      </c>
      <c r="EZ209" s="56"/>
      <c r="FA209" s="56" t="str">
        <f t="shared" si="82"/>
        <v/>
      </c>
      <c r="FB209" s="56" t="str">
        <f t="shared" si="82"/>
        <v/>
      </c>
      <c r="FC209" s="56" t="str">
        <f t="shared" si="82"/>
        <v/>
      </c>
      <c r="FD209" s="56" t="str">
        <f t="shared" si="82"/>
        <v/>
      </c>
      <c r="FE209" s="56" t="str">
        <f t="shared" si="82"/>
        <v/>
      </c>
      <c r="FF209" s="56" t="str">
        <f t="shared" si="82"/>
        <v/>
      </c>
      <c r="FG209" s="56" t="str">
        <f t="shared" si="82"/>
        <v/>
      </c>
      <c r="FH209" s="56" t="str">
        <f t="shared" si="82"/>
        <v/>
      </c>
      <c r="FI209" s="56" t="str">
        <f t="shared" si="82"/>
        <v/>
      </c>
      <c r="FJ209" s="31" t="str">
        <f t="shared" si="81"/>
        <v/>
      </c>
      <c r="FK209" s="90" t="str">
        <f t="shared" si="81"/>
        <v/>
      </c>
      <c r="FL209" s="93" t="str">
        <f t="shared" si="81"/>
        <v/>
      </c>
    </row>
    <row r="210" spans="1:168">
      <c r="A210" s="9">
        <v>205</v>
      </c>
      <c r="B210" s="8" t="s">
        <v>134</v>
      </c>
      <c r="C210" s="127" t="s">
        <v>2102</v>
      </c>
      <c r="D210" s="62">
        <v>70.135000000000005</v>
      </c>
      <c r="E210" s="53">
        <v>511.6</v>
      </c>
      <c r="F210" s="53">
        <v>4.51</v>
      </c>
      <c r="G210" s="66">
        <v>260</v>
      </c>
      <c r="H210" s="66">
        <v>259.58104259587424</v>
      </c>
      <c r="I210" s="49">
        <v>0.192</v>
      </c>
      <c r="J210" s="9">
        <v>0</v>
      </c>
      <c r="K210" s="45"/>
      <c r="L210" s="45"/>
      <c r="M210" s="45">
        <v>0</v>
      </c>
      <c r="N210" s="152">
        <v>0.41</v>
      </c>
      <c r="O210" s="45">
        <v>298.14999999999998</v>
      </c>
      <c r="P210" s="45"/>
      <c r="Q210" s="45"/>
      <c r="R210" s="45"/>
      <c r="S210" s="45"/>
      <c r="T210" s="9"/>
      <c r="U210" s="45"/>
      <c r="V210" s="9"/>
      <c r="W210" s="9">
        <v>27.32</v>
      </c>
      <c r="X210" s="9">
        <v>322.39999999999998</v>
      </c>
      <c r="Y210" s="9">
        <v>20.7502</v>
      </c>
      <c r="Z210" s="9">
        <v>2588.48</v>
      </c>
      <c r="AA210" s="45">
        <v>-41.79</v>
      </c>
      <c r="AB210" s="9">
        <v>230</v>
      </c>
      <c r="AC210" s="9">
        <v>345</v>
      </c>
      <c r="AD210" s="9">
        <v>-53.627000000000002</v>
      </c>
      <c r="AE210" s="9">
        <v>542.6</v>
      </c>
      <c r="AF210" s="45">
        <v>-303.10000000000002</v>
      </c>
      <c r="AG210" s="45">
        <v>64.86</v>
      </c>
      <c r="AH210" s="9">
        <v>0</v>
      </c>
      <c r="AI210" s="45">
        <v>150</v>
      </c>
      <c r="AJ210" s="48">
        <v>1500</v>
      </c>
      <c r="AK210" s="45">
        <v>1.7</v>
      </c>
      <c r="AL210" s="45">
        <v>0</v>
      </c>
      <c r="AM210" s="45">
        <v>4.3E-3</v>
      </c>
      <c r="AN210" s="45">
        <v>-25</v>
      </c>
      <c r="AO210" s="45">
        <v>25</v>
      </c>
      <c r="AP210" s="49">
        <v>0.6038</v>
      </c>
      <c r="AQ210" s="45">
        <v>179.69</v>
      </c>
      <c r="AR210" s="45"/>
      <c r="AS210" s="45"/>
      <c r="AT210" s="45"/>
      <c r="AU210" s="45"/>
      <c r="AV210" s="45"/>
      <c r="AW210" s="152"/>
      <c r="AX210" s="45"/>
      <c r="AY210" s="45"/>
      <c r="AZ210" s="45"/>
      <c r="BA210" s="9"/>
      <c r="BB210" s="45"/>
      <c r="BC210" s="45"/>
      <c r="BD210" s="45"/>
      <c r="BE210" s="45"/>
      <c r="BF210" s="45"/>
      <c r="BG210" s="45">
        <v>0.13200000000000001</v>
      </c>
      <c r="BH210" s="45"/>
      <c r="BI210" s="45">
        <v>20</v>
      </c>
      <c r="BJ210" s="45"/>
      <c r="BK210" s="60"/>
      <c r="BL210" s="45">
        <v>0</v>
      </c>
      <c r="BM210" s="45">
        <v>745</v>
      </c>
      <c r="BN210" s="45">
        <v>293</v>
      </c>
      <c r="BO210" s="9">
        <v>3</v>
      </c>
      <c r="BP210" s="9"/>
      <c r="BQ210" s="59">
        <v>1</v>
      </c>
      <c r="BS210" s="14" t="s">
        <v>134</v>
      </c>
      <c r="BT210" s="14" t="s">
        <v>202</v>
      </c>
      <c r="BU210" s="14" t="s">
        <v>1048</v>
      </c>
      <c r="BV210" s="14" t="s">
        <v>203</v>
      </c>
      <c r="BW210" s="14" t="s">
        <v>202</v>
      </c>
      <c r="BX210" s="14" t="s">
        <v>200</v>
      </c>
      <c r="BY210" s="14" t="s">
        <v>200</v>
      </c>
      <c r="BZ210" s="14" t="s">
        <v>204</v>
      </c>
      <c r="CA210" s="158" t="s">
        <v>196</v>
      </c>
      <c r="CB210" s="14" t="s">
        <v>196</v>
      </c>
      <c r="CC210" s="14" t="s">
        <v>202</v>
      </c>
      <c r="CD210" s="14" t="s">
        <v>75</v>
      </c>
      <c r="CE210" s="14" t="s">
        <v>196</v>
      </c>
      <c r="CF210" s="14" t="s">
        <v>75</v>
      </c>
      <c r="CG210" s="14" t="s">
        <v>191</v>
      </c>
      <c r="CH210" s="158" t="s">
        <v>196</v>
      </c>
      <c r="CI210" s="14" t="s">
        <v>196</v>
      </c>
      <c r="CJ210" s="14" t="s">
        <v>1866</v>
      </c>
      <c r="CK210" s="14" t="s">
        <v>196</v>
      </c>
      <c r="CL210" s="14" t="s">
        <v>196</v>
      </c>
      <c r="CM210" s="14" t="s">
        <v>196</v>
      </c>
      <c r="CN210" s="14" t="s">
        <v>75</v>
      </c>
      <c r="CO210" s="14" t="s">
        <v>75</v>
      </c>
      <c r="CQ210" s="1"/>
      <c r="CR210" s="1"/>
      <c r="CS210" s="1"/>
      <c r="CW210" s="9">
        <v>205</v>
      </c>
      <c r="CX210" s="8" t="s">
        <v>134</v>
      </c>
      <c r="CY210" s="62" t="s">
        <v>2102</v>
      </c>
      <c r="CZ210" s="53" t="str">
        <f t="shared" si="80"/>
        <v/>
      </c>
      <c r="DA210" s="53" t="str">
        <f t="shared" si="80"/>
        <v/>
      </c>
      <c r="DB210" s="66" t="str">
        <f t="shared" si="80"/>
        <v/>
      </c>
      <c r="DC210" s="66" t="str">
        <f t="shared" si="80"/>
        <v/>
      </c>
      <c r="DD210" s="49" t="str">
        <f t="shared" si="80"/>
        <v/>
      </c>
      <c r="DE210" s="9" t="str">
        <f t="shared" si="80"/>
        <v/>
      </c>
      <c r="DF210" s="45" t="str">
        <f t="shared" si="79"/>
        <v/>
      </c>
      <c r="DG210" s="45" t="str">
        <f t="shared" si="79"/>
        <v/>
      </c>
      <c r="DH210" s="45" t="str">
        <f t="shared" si="79"/>
        <v/>
      </c>
      <c r="DI210" s="45" t="str">
        <f t="shared" si="79"/>
        <v/>
      </c>
      <c r="DJ210" s="45" t="str">
        <f t="shared" si="79"/>
        <v/>
      </c>
      <c r="DK210" s="45" t="str">
        <f t="shared" si="79"/>
        <v/>
      </c>
      <c r="DL210" s="45" t="str">
        <f t="shared" si="79"/>
        <v/>
      </c>
      <c r="DM210" s="45" t="str">
        <f t="shared" si="79"/>
        <v/>
      </c>
      <c r="DN210" s="9" t="str">
        <f t="shared" si="79"/>
        <v/>
      </c>
      <c r="DO210" s="45" t="str">
        <f t="shared" si="79"/>
        <v/>
      </c>
      <c r="DP210" s="30" t="str">
        <f t="shared" si="79"/>
        <v/>
      </c>
      <c r="DQ210" s="9" t="str">
        <f t="shared" si="79"/>
        <v/>
      </c>
      <c r="DR210" s="9" t="str">
        <f t="shared" si="79"/>
        <v/>
      </c>
      <c r="DS210" s="9" t="str">
        <f t="shared" si="83"/>
        <v/>
      </c>
      <c r="DT210" s="9" t="str">
        <f t="shared" si="84"/>
        <v/>
      </c>
      <c r="DU210" s="45" t="str">
        <f t="shared" si="76"/>
        <v/>
      </c>
      <c r="DV210" s="9" t="str">
        <f t="shared" si="77"/>
        <v/>
      </c>
      <c r="DW210" s="9" t="str">
        <f t="shared" si="72"/>
        <v/>
      </c>
      <c r="DX210" s="9" t="str">
        <f t="shared" si="73"/>
        <v/>
      </c>
      <c r="DY210" s="9" t="str">
        <f t="shared" si="78"/>
        <v/>
      </c>
      <c r="DZ210" s="45" t="str">
        <f t="shared" si="78"/>
        <v/>
      </c>
      <c r="EA210" s="45" t="str">
        <f t="shared" si="78"/>
        <v/>
      </c>
      <c r="EB210" s="41" t="str">
        <f t="shared" si="78"/>
        <v/>
      </c>
      <c r="EC210" s="45" t="str">
        <f t="shared" si="78"/>
        <v/>
      </c>
      <c r="ED210" s="45" t="str">
        <f t="shared" si="78"/>
        <v/>
      </c>
      <c r="EE210" s="45" t="str">
        <f t="shared" si="78"/>
        <v/>
      </c>
      <c r="EF210" s="45" t="str">
        <f t="shared" si="78"/>
        <v/>
      </c>
      <c r="EG210" s="45" t="str">
        <f t="shared" si="78"/>
        <v/>
      </c>
      <c r="EH210" s="45" t="str">
        <f t="shared" si="78"/>
        <v/>
      </c>
      <c r="EI210" s="57" t="str">
        <f t="shared" si="78"/>
        <v/>
      </c>
      <c r="EJ210" s="9" t="str">
        <f t="shared" si="78"/>
        <v/>
      </c>
      <c r="EK210" s="45" t="str">
        <f t="shared" si="78"/>
        <v/>
      </c>
      <c r="EL210" s="45" t="str">
        <f t="shared" si="78"/>
        <v/>
      </c>
      <c r="EM210" s="45" t="str">
        <f t="shared" si="78"/>
        <v/>
      </c>
      <c r="EN210" s="45"/>
      <c r="EO210" s="45"/>
      <c r="EP210" s="45"/>
      <c r="EQ210" s="45"/>
      <c r="ER210" s="45"/>
      <c r="ES210" s="45"/>
      <c r="ET210" s="45"/>
      <c r="EU210" s="30"/>
      <c r="EV210" s="45"/>
      <c r="EW210" s="45"/>
      <c r="EX210" s="45" t="str">
        <f t="shared" si="68"/>
        <v/>
      </c>
      <c r="EY210" s="45" t="str">
        <f t="shared" si="68"/>
        <v/>
      </c>
      <c r="EZ210" s="45"/>
      <c r="FA210" s="45" t="str">
        <f t="shared" si="82"/>
        <v/>
      </c>
      <c r="FB210" s="45" t="str">
        <f t="shared" si="82"/>
        <v/>
      </c>
      <c r="FC210" s="45" t="str">
        <f t="shared" si="82"/>
        <v/>
      </c>
      <c r="FD210" s="45" t="str">
        <f t="shared" si="82"/>
        <v/>
      </c>
      <c r="FE210" s="45" t="str">
        <f t="shared" si="82"/>
        <v/>
      </c>
      <c r="FF210" s="45" t="str">
        <f t="shared" si="82"/>
        <v/>
      </c>
      <c r="FG210" s="45" t="str">
        <f t="shared" si="82"/>
        <v/>
      </c>
      <c r="FH210" s="60" t="str">
        <f t="shared" si="82"/>
        <v/>
      </c>
      <c r="FI210" s="45" t="str">
        <f t="shared" si="82"/>
        <v/>
      </c>
      <c r="FJ210" s="9" t="str">
        <f t="shared" si="81"/>
        <v/>
      </c>
      <c r="FK210" s="61" t="str">
        <f t="shared" si="81"/>
        <v/>
      </c>
      <c r="FL210" s="92" t="str">
        <f t="shared" si="81"/>
        <v/>
      </c>
    </row>
    <row r="211" spans="1:168">
      <c r="A211" s="9">
        <v>206</v>
      </c>
      <c r="B211" s="35" t="s">
        <v>337</v>
      </c>
      <c r="C211" s="129"/>
      <c r="D211" s="63">
        <v>70.135000000000005</v>
      </c>
      <c r="E211" s="52">
        <v>464.7</v>
      </c>
      <c r="F211" s="52">
        <v>4.0519999999999996</v>
      </c>
      <c r="G211" s="32">
        <v>300</v>
      </c>
      <c r="H211" s="32">
        <v>293.6904622915265</v>
      </c>
      <c r="I211" s="50">
        <v>0.245</v>
      </c>
      <c r="J211" s="42">
        <v>0.4</v>
      </c>
      <c r="K211" s="56"/>
      <c r="L211" s="56"/>
      <c r="M211" s="56"/>
      <c r="N211" s="165">
        <v>0.18925519335863822</v>
      </c>
      <c r="O211" s="43">
        <v>298.14999999999998</v>
      </c>
      <c r="P211" s="43"/>
      <c r="Q211" s="43"/>
      <c r="R211" s="43"/>
      <c r="S211" s="43"/>
      <c r="T211" s="42"/>
      <c r="U211" s="43"/>
      <c r="V211" s="42"/>
      <c r="W211" s="32">
        <v>25.214114000000002</v>
      </c>
      <c r="X211" s="42">
        <v>303.10000000000002</v>
      </c>
      <c r="Y211" s="42">
        <v>20.657370018216131</v>
      </c>
      <c r="Z211" s="42">
        <v>2405.96</v>
      </c>
      <c r="AA211" s="43">
        <v>-39.630000000000003</v>
      </c>
      <c r="AB211" s="42">
        <v>220</v>
      </c>
      <c r="AC211" s="42">
        <v>325</v>
      </c>
      <c r="AD211" s="50">
        <v>-0.13398400000000002</v>
      </c>
      <c r="AE211" s="50">
        <v>432.93580000000003</v>
      </c>
      <c r="AF211" s="121">
        <v>-231.70858000000001</v>
      </c>
      <c r="AG211" s="121">
        <v>46.810660000000013</v>
      </c>
      <c r="AH211" s="51"/>
      <c r="AI211" s="102">
        <v>60</v>
      </c>
      <c r="AJ211" s="102">
        <v>1500</v>
      </c>
      <c r="AK211" s="56"/>
      <c r="AL211" s="56"/>
      <c r="AM211" s="56"/>
      <c r="AN211" s="56"/>
      <c r="AO211" s="56"/>
      <c r="AP211" s="51"/>
      <c r="AQ211" s="120">
        <v>107.9</v>
      </c>
      <c r="AR211" s="56"/>
      <c r="AS211" s="56"/>
      <c r="AT211" s="56"/>
      <c r="AU211" s="56"/>
      <c r="AV211" s="56"/>
      <c r="AW211" s="154"/>
      <c r="AX211" s="56"/>
      <c r="AY211" s="56"/>
      <c r="AZ211" s="56"/>
      <c r="BA211" s="51"/>
      <c r="BB211" s="56"/>
      <c r="BC211" s="56"/>
      <c r="BD211" s="56"/>
      <c r="BE211" s="56"/>
      <c r="BF211" s="56"/>
      <c r="BG211" s="56"/>
      <c r="BH211" s="56"/>
      <c r="BI211" s="56"/>
      <c r="BJ211" s="56"/>
      <c r="BK211" s="56"/>
      <c r="BL211" s="56">
        <v>-100</v>
      </c>
      <c r="BM211" s="122">
        <v>640</v>
      </c>
      <c r="BN211" s="119">
        <v>293</v>
      </c>
      <c r="BO211" s="9">
        <v>3</v>
      </c>
      <c r="BP211" s="58">
        <v>-20.934999999999999</v>
      </c>
      <c r="BQ211" s="31">
        <v>1</v>
      </c>
      <c r="BS211" s="14" t="s">
        <v>337</v>
      </c>
      <c r="BT211" s="14" t="s">
        <v>564</v>
      </c>
      <c r="BU211" s="14" t="s">
        <v>1048</v>
      </c>
      <c r="BV211" s="14" t="s">
        <v>564</v>
      </c>
      <c r="BW211" s="14" t="s">
        <v>564</v>
      </c>
      <c r="BX211" s="14" t="s">
        <v>564</v>
      </c>
      <c r="BY211" s="14" t="s">
        <v>564</v>
      </c>
      <c r="BZ211" s="14" t="s">
        <v>564</v>
      </c>
      <c r="CA211" s="158" t="s">
        <v>196</v>
      </c>
      <c r="CB211" s="14" t="s">
        <v>196</v>
      </c>
      <c r="CC211" s="14" t="s">
        <v>564</v>
      </c>
      <c r="CD211" s="14" t="s">
        <v>196</v>
      </c>
      <c r="CE211" s="14" t="s">
        <v>196</v>
      </c>
      <c r="CF211" s="14" t="s">
        <v>1862</v>
      </c>
      <c r="CG211" s="14" t="s">
        <v>565</v>
      </c>
      <c r="CH211" s="158" t="s">
        <v>196</v>
      </c>
      <c r="CI211" s="14" t="s">
        <v>196</v>
      </c>
      <c r="CJ211" s="14" t="s">
        <v>1866</v>
      </c>
      <c r="CK211" s="14" t="s">
        <v>196</v>
      </c>
      <c r="CL211" s="14" t="s">
        <v>196</v>
      </c>
      <c r="CM211" s="14" t="s">
        <v>564</v>
      </c>
      <c r="CN211" s="14" t="s">
        <v>196</v>
      </c>
      <c r="CO211" s="14" t="s">
        <v>196</v>
      </c>
      <c r="CQ211" s="1"/>
      <c r="CR211" s="1"/>
      <c r="CS211" s="1"/>
      <c r="CW211" s="9">
        <v>284</v>
      </c>
      <c r="CX211" s="35" t="s">
        <v>337</v>
      </c>
      <c r="CY211" s="63"/>
      <c r="CZ211" s="52" t="str">
        <f t="shared" si="80"/>
        <v/>
      </c>
      <c r="DA211" s="52" t="str">
        <f t="shared" si="80"/>
        <v/>
      </c>
      <c r="DB211" s="32" t="str">
        <f t="shared" si="80"/>
        <v/>
      </c>
      <c r="DC211" s="32" t="str">
        <f t="shared" si="80"/>
        <v/>
      </c>
      <c r="DD211" s="50" t="str">
        <f t="shared" si="80"/>
        <v/>
      </c>
      <c r="DE211" s="32" t="str">
        <f t="shared" si="80"/>
        <v/>
      </c>
      <c r="DF211" s="43" t="str">
        <f t="shared" si="79"/>
        <v/>
      </c>
      <c r="DG211" s="43" t="str">
        <f t="shared" si="79"/>
        <v/>
      </c>
      <c r="DH211" s="43" t="str">
        <f t="shared" si="79"/>
        <v/>
      </c>
      <c r="DI211" s="43" t="str">
        <f t="shared" si="79"/>
        <v/>
      </c>
      <c r="DJ211" s="43" t="str">
        <f t="shared" si="79"/>
        <v/>
      </c>
      <c r="DK211" s="43" t="str">
        <f t="shared" si="79"/>
        <v/>
      </c>
      <c r="DL211" s="43" t="str">
        <f t="shared" si="79"/>
        <v/>
      </c>
      <c r="DM211" s="43" t="str">
        <f t="shared" si="79"/>
        <v/>
      </c>
      <c r="DN211" s="32" t="str">
        <f t="shared" si="79"/>
        <v/>
      </c>
      <c r="DO211" s="43" t="str">
        <f t="shared" si="79"/>
        <v/>
      </c>
      <c r="DP211" s="86" t="str">
        <f t="shared" si="79"/>
        <v/>
      </c>
      <c r="DQ211" s="42" t="str">
        <f t="shared" si="79"/>
        <v/>
      </c>
      <c r="DR211" s="42" t="str">
        <f t="shared" si="79"/>
        <v/>
      </c>
      <c r="DS211" s="42" t="str">
        <f t="shared" si="83"/>
        <v/>
      </c>
      <c r="DT211" s="42" t="str">
        <f t="shared" si="84"/>
        <v/>
      </c>
      <c r="DU211" s="43" t="str">
        <f t="shared" si="76"/>
        <v/>
      </c>
      <c r="DV211" s="50" t="str">
        <f t="shared" si="77"/>
        <v/>
      </c>
      <c r="DW211" s="50" t="str">
        <f t="shared" si="72"/>
        <v/>
      </c>
      <c r="DX211" s="50" t="str">
        <f t="shared" si="73"/>
        <v/>
      </c>
      <c r="DY211" s="50" t="str">
        <f t="shared" si="78"/>
        <v/>
      </c>
      <c r="DZ211" s="56" t="str">
        <f t="shared" si="78"/>
        <v/>
      </c>
      <c r="EA211" s="102" t="str">
        <f t="shared" si="78"/>
        <v/>
      </c>
      <c r="EB211" s="71" t="str">
        <f t="shared" si="78"/>
        <v/>
      </c>
      <c r="EC211" s="56" t="str">
        <f t="shared" si="78"/>
        <v/>
      </c>
      <c r="ED211" s="56" t="str">
        <f t="shared" si="78"/>
        <v/>
      </c>
      <c r="EE211" s="56" t="str">
        <f t="shared" si="78"/>
        <v/>
      </c>
      <c r="EF211" s="56" t="str">
        <f t="shared" si="78"/>
        <v/>
      </c>
      <c r="EG211" s="56" t="str">
        <f t="shared" si="78"/>
        <v/>
      </c>
      <c r="EH211" s="56" t="str">
        <f t="shared" si="78"/>
        <v/>
      </c>
      <c r="EI211" s="56" t="str">
        <f t="shared" si="78"/>
        <v/>
      </c>
      <c r="EJ211" s="52" t="str">
        <f t="shared" si="78"/>
        <v/>
      </c>
      <c r="EK211" s="56" t="str">
        <f t="shared" si="78"/>
        <v/>
      </c>
      <c r="EL211" s="56" t="str">
        <f t="shared" si="78"/>
        <v/>
      </c>
      <c r="EM211" s="56" t="str">
        <f t="shared" si="78"/>
        <v/>
      </c>
      <c r="EN211" s="56"/>
      <c r="EO211" s="56"/>
      <c r="EP211" s="56"/>
      <c r="EQ211" s="56"/>
      <c r="ER211" s="56"/>
      <c r="ES211" s="56"/>
      <c r="ET211" s="56"/>
      <c r="EU211" s="86"/>
      <c r="EV211" s="56"/>
      <c r="EW211" s="56"/>
      <c r="EX211" s="56" t="str">
        <f t="shared" si="68"/>
        <v/>
      </c>
      <c r="EY211" s="56" t="str">
        <f t="shared" si="68"/>
        <v/>
      </c>
      <c r="EZ211" s="56"/>
      <c r="FA211" s="56" t="str">
        <f t="shared" si="82"/>
        <v/>
      </c>
      <c r="FB211" s="56" t="str">
        <f t="shared" si="82"/>
        <v/>
      </c>
      <c r="FC211" s="56" t="str">
        <f t="shared" si="82"/>
        <v/>
      </c>
      <c r="FD211" s="56" t="str">
        <f t="shared" si="82"/>
        <v/>
      </c>
      <c r="FE211" s="56" t="str">
        <f t="shared" si="82"/>
        <v/>
      </c>
      <c r="FF211" s="56" t="str">
        <f t="shared" si="82"/>
        <v/>
      </c>
      <c r="FG211" s="56" t="str">
        <f t="shared" si="82"/>
        <v/>
      </c>
      <c r="FH211" s="56" t="str">
        <f t="shared" si="82"/>
        <v/>
      </c>
      <c r="FI211" s="56" t="str">
        <f t="shared" si="82"/>
        <v/>
      </c>
      <c r="FJ211" s="31" t="str">
        <f t="shared" si="81"/>
        <v/>
      </c>
      <c r="FK211" s="90" t="str">
        <f t="shared" si="81"/>
        <v/>
      </c>
      <c r="FL211" s="93" t="str">
        <f t="shared" si="81"/>
        <v/>
      </c>
    </row>
    <row r="212" spans="1:168">
      <c r="A212" s="9">
        <v>207</v>
      </c>
      <c r="B212" s="35" t="s">
        <v>338</v>
      </c>
      <c r="C212" s="129"/>
      <c r="D212" s="63">
        <v>70.135000000000005</v>
      </c>
      <c r="E212" s="52">
        <v>476</v>
      </c>
      <c r="F212" s="52">
        <v>3.6467999999999998</v>
      </c>
      <c r="G212" s="32">
        <v>300</v>
      </c>
      <c r="H212" s="32">
        <v>289.36108875587558</v>
      </c>
      <c r="I212" s="50">
        <v>0.24</v>
      </c>
      <c r="J212" s="42"/>
      <c r="K212" s="56"/>
      <c r="L212" s="56"/>
      <c r="M212" s="56"/>
      <c r="N212" s="165">
        <v>0.19366454480091794</v>
      </c>
      <c r="O212" s="43">
        <v>298.14999999999998</v>
      </c>
      <c r="P212" s="43"/>
      <c r="Q212" s="43"/>
      <c r="R212" s="43"/>
      <c r="S212" s="43"/>
      <c r="T212" s="42"/>
      <c r="U212" s="43"/>
      <c r="V212" s="42"/>
      <c r="W212" s="32">
        <v>26.12688</v>
      </c>
      <c r="X212" s="42">
        <v>310.10000000000002</v>
      </c>
      <c r="Y212" s="42">
        <v>20.717870018216132</v>
      </c>
      <c r="Z212" s="42">
        <v>2459.0500000000002</v>
      </c>
      <c r="AA212" s="43">
        <v>-42.56</v>
      </c>
      <c r="AB212" s="42">
        <v>220</v>
      </c>
      <c r="AC212" s="42">
        <v>330</v>
      </c>
      <c r="AD212" s="50">
        <v>-14.294418000000002</v>
      </c>
      <c r="AE212" s="50">
        <v>460.15130000000005</v>
      </c>
      <c r="AF212" s="121">
        <v>-254.06716000000003</v>
      </c>
      <c r="AG212" s="121">
        <v>54.556610000000006</v>
      </c>
      <c r="AH212" s="51"/>
      <c r="AI212" s="102">
        <v>90</v>
      </c>
      <c r="AJ212" s="102">
        <v>1500</v>
      </c>
      <c r="AK212" s="56"/>
      <c r="AL212" s="56"/>
      <c r="AM212" s="56"/>
      <c r="AN212" s="56"/>
      <c r="AO212" s="56"/>
      <c r="AP212" s="51"/>
      <c r="AQ212" s="120">
        <v>121.8</v>
      </c>
      <c r="AR212" s="56"/>
      <c r="AS212" s="56"/>
      <c r="AT212" s="56"/>
      <c r="AU212" s="56"/>
      <c r="AV212" s="56"/>
      <c r="AW212" s="154"/>
      <c r="AX212" s="56"/>
      <c r="AY212" s="56"/>
      <c r="AZ212" s="56"/>
      <c r="BA212" s="51"/>
      <c r="BB212" s="56"/>
      <c r="BC212" s="56"/>
      <c r="BD212" s="56"/>
      <c r="BE212" s="56"/>
      <c r="BF212" s="56"/>
      <c r="BG212" s="56"/>
      <c r="BH212" s="56"/>
      <c r="BI212" s="56"/>
      <c r="BJ212" s="56"/>
      <c r="BK212" s="56"/>
      <c r="BL212" s="56">
        <v>-100</v>
      </c>
      <c r="BM212" s="122">
        <v>656</v>
      </c>
      <c r="BN212" s="119">
        <v>293</v>
      </c>
      <c r="BO212" s="9">
        <v>3</v>
      </c>
      <c r="BP212" s="58">
        <v>-28.09477</v>
      </c>
      <c r="BQ212" s="31">
        <v>1</v>
      </c>
      <c r="BS212" s="14" t="s">
        <v>338</v>
      </c>
      <c r="BT212" s="14" t="s">
        <v>564</v>
      </c>
      <c r="BU212" s="14" t="s">
        <v>1048</v>
      </c>
      <c r="BV212" s="14" t="s">
        <v>564</v>
      </c>
      <c r="BW212" s="14" t="s">
        <v>564</v>
      </c>
      <c r="BX212" s="14" t="s">
        <v>564</v>
      </c>
      <c r="BY212" s="14" t="s">
        <v>564</v>
      </c>
      <c r="BZ212" s="14" t="s">
        <v>564</v>
      </c>
      <c r="CA212" s="158" t="s">
        <v>196</v>
      </c>
      <c r="CB212" s="14" t="s">
        <v>196</v>
      </c>
      <c r="CC212" s="14" t="s">
        <v>564</v>
      </c>
      <c r="CD212" s="14" t="s">
        <v>196</v>
      </c>
      <c r="CE212" s="14" t="s">
        <v>196</v>
      </c>
      <c r="CF212" s="14" t="s">
        <v>1862</v>
      </c>
      <c r="CG212" s="14" t="s">
        <v>565</v>
      </c>
      <c r="CH212" s="158" t="s">
        <v>196</v>
      </c>
      <c r="CI212" s="14" t="s">
        <v>196</v>
      </c>
      <c r="CJ212" s="14" t="s">
        <v>1870</v>
      </c>
      <c r="CK212" s="14" t="s">
        <v>196</v>
      </c>
      <c r="CL212" s="14" t="s">
        <v>196</v>
      </c>
      <c r="CM212" s="14" t="s">
        <v>564</v>
      </c>
      <c r="CN212" s="14" t="s">
        <v>196</v>
      </c>
      <c r="CO212" s="14" t="s">
        <v>196</v>
      </c>
      <c r="CQ212" s="1"/>
      <c r="CR212" s="1"/>
      <c r="CS212" s="1"/>
      <c r="CW212" s="9">
        <v>285</v>
      </c>
      <c r="CX212" s="35" t="s">
        <v>338</v>
      </c>
      <c r="CY212" s="63"/>
      <c r="CZ212" s="52" t="str">
        <f t="shared" si="80"/>
        <v/>
      </c>
      <c r="DA212" s="52" t="str">
        <f t="shared" si="80"/>
        <v/>
      </c>
      <c r="DB212" s="32" t="str">
        <f t="shared" si="80"/>
        <v/>
      </c>
      <c r="DC212" s="32" t="str">
        <f t="shared" si="80"/>
        <v/>
      </c>
      <c r="DD212" s="50" t="str">
        <f t="shared" si="80"/>
        <v/>
      </c>
      <c r="DE212" s="32" t="str">
        <f t="shared" si="80"/>
        <v/>
      </c>
      <c r="DF212" s="43" t="str">
        <f t="shared" si="79"/>
        <v/>
      </c>
      <c r="DG212" s="43" t="str">
        <f t="shared" si="79"/>
        <v/>
      </c>
      <c r="DH212" s="43" t="str">
        <f t="shared" si="79"/>
        <v/>
      </c>
      <c r="DI212" s="43" t="str">
        <f t="shared" si="79"/>
        <v/>
      </c>
      <c r="DJ212" s="43" t="str">
        <f t="shared" si="79"/>
        <v/>
      </c>
      <c r="DK212" s="43" t="str">
        <f t="shared" si="79"/>
        <v/>
      </c>
      <c r="DL212" s="43" t="str">
        <f t="shared" si="79"/>
        <v/>
      </c>
      <c r="DM212" s="43" t="str">
        <f t="shared" si="79"/>
        <v/>
      </c>
      <c r="DN212" s="32" t="str">
        <f t="shared" si="79"/>
        <v/>
      </c>
      <c r="DO212" s="43" t="str">
        <f t="shared" si="79"/>
        <v/>
      </c>
      <c r="DP212" s="86" t="str">
        <f t="shared" si="79"/>
        <v/>
      </c>
      <c r="DQ212" s="42" t="str">
        <f t="shared" si="79"/>
        <v/>
      </c>
      <c r="DR212" s="42" t="str">
        <f t="shared" si="79"/>
        <v/>
      </c>
      <c r="DS212" s="42" t="str">
        <f t="shared" si="83"/>
        <v/>
      </c>
      <c r="DT212" s="42" t="str">
        <f t="shared" si="84"/>
        <v/>
      </c>
      <c r="DU212" s="43" t="str">
        <f t="shared" si="76"/>
        <v/>
      </c>
      <c r="DV212" s="50" t="str">
        <f t="shared" si="77"/>
        <v/>
      </c>
      <c r="DW212" s="50" t="str">
        <f t="shared" si="72"/>
        <v/>
      </c>
      <c r="DX212" s="50" t="str">
        <f t="shared" si="73"/>
        <v/>
      </c>
      <c r="DY212" s="50" t="str">
        <f t="shared" si="78"/>
        <v/>
      </c>
      <c r="DZ212" s="56" t="str">
        <f t="shared" si="78"/>
        <v/>
      </c>
      <c r="EA212" s="102" t="str">
        <f t="shared" si="78"/>
        <v/>
      </c>
      <c r="EB212" s="71" t="str">
        <f t="shared" si="78"/>
        <v/>
      </c>
      <c r="EC212" s="56" t="str">
        <f t="shared" si="78"/>
        <v/>
      </c>
      <c r="ED212" s="56" t="str">
        <f t="shared" si="78"/>
        <v/>
      </c>
      <c r="EE212" s="56" t="str">
        <f t="shared" si="78"/>
        <v/>
      </c>
      <c r="EF212" s="56" t="str">
        <f t="shared" si="78"/>
        <v/>
      </c>
      <c r="EG212" s="56" t="str">
        <f t="shared" si="78"/>
        <v/>
      </c>
      <c r="EH212" s="56" t="str">
        <f t="shared" si="78"/>
        <v/>
      </c>
      <c r="EI212" s="56" t="str">
        <f t="shared" si="78"/>
        <v/>
      </c>
      <c r="EJ212" s="52" t="str">
        <f t="shared" si="78"/>
        <v/>
      </c>
      <c r="EK212" s="56" t="str">
        <f t="shared" si="78"/>
        <v/>
      </c>
      <c r="EL212" s="56" t="str">
        <f t="shared" si="78"/>
        <v/>
      </c>
      <c r="EM212" s="56" t="str">
        <f t="shared" si="78"/>
        <v/>
      </c>
      <c r="EN212" s="56"/>
      <c r="EO212" s="56"/>
      <c r="EP212" s="56"/>
      <c r="EQ212" s="56"/>
      <c r="ER212" s="56"/>
      <c r="ES212" s="56"/>
      <c r="ET212" s="56"/>
      <c r="EU212" s="86"/>
      <c r="EV212" s="56"/>
      <c r="EW212" s="56"/>
      <c r="EX212" s="56" t="str">
        <f t="shared" si="68"/>
        <v/>
      </c>
      <c r="EY212" s="56" t="str">
        <f t="shared" si="68"/>
        <v/>
      </c>
      <c r="EZ212" s="56"/>
      <c r="FA212" s="56" t="str">
        <f t="shared" si="82"/>
        <v/>
      </c>
      <c r="FB212" s="56" t="str">
        <f t="shared" si="82"/>
        <v/>
      </c>
      <c r="FC212" s="56" t="str">
        <f t="shared" si="82"/>
        <v/>
      </c>
      <c r="FD212" s="56" t="str">
        <f t="shared" si="82"/>
        <v/>
      </c>
      <c r="FE212" s="56" t="str">
        <f t="shared" si="82"/>
        <v/>
      </c>
      <c r="FF212" s="56" t="str">
        <f t="shared" si="82"/>
        <v/>
      </c>
      <c r="FG212" s="56" t="str">
        <f t="shared" si="82"/>
        <v/>
      </c>
      <c r="FH212" s="56" t="str">
        <f t="shared" si="82"/>
        <v/>
      </c>
      <c r="FI212" s="56" t="str">
        <f t="shared" si="82"/>
        <v/>
      </c>
      <c r="FJ212" s="31" t="str">
        <f t="shared" si="81"/>
        <v/>
      </c>
      <c r="FK212" s="90" t="str">
        <f t="shared" si="81"/>
        <v/>
      </c>
      <c r="FL212" s="93" t="str">
        <f t="shared" si="81"/>
        <v/>
      </c>
    </row>
    <row r="213" spans="1:168">
      <c r="A213" s="9">
        <v>208</v>
      </c>
      <c r="B213" s="35" t="s">
        <v>339</v>
      </c>
      <c r="C213" s="129"/>
      <c r="D213" s="63">
        <v>70.135000000000005</v>
      </c>
      <c r="E213" s="52">
        <v>475</v>
      </c>
      <c r="F213" s="52">
        <v>3.65693</v>
      </c>
      <c r="G213" s="32">
        <v>300</v>
      </c>
      <c r="H213" s="32">
        <v>292.00144383050826</v>
      </c>
      <c r="I213" s="50">
        <v>0.23699999999999999</v>
      </c>
      <c r="J213" s="42"/>
      <c r="K213" s="56"/>
      <c r="L213" s="56"/>
      <c r="M213" s="56"/>
      <c r="N213" s="165">
        <v>0.15645384664453765</v>
      </c>
      <c r="O213" s="43">
        <v>298.14999999999998</v>
      </c>
      <c r="P213" s="43"/>
      <c r="Q213" s="43"/>
      <c r="R213" s="43"/>
      <c r="S213" s="43"/>
      <c r="T213" s="42"/>
      <c r="U213" s="43"/>
      <c r="V213" s="42"/>
      <c r="W213" s="32">
        <v>26.08501</v>
      </c>
      <c r="X213" s="42">
        <v>309.5</v>
      </c>
      <c r="Y213" s="42">
        <v>20.793870018216133</v>
      </c>
      <c r="Z213" s="42">
        <v>2495.9699999999998</v>
      </c>
      <c r="AA213" s="43">
        <v>-40.18</v>
      </c>
      <c r="AB213" s="42">
        <v>220</v>
      </c>
      <c r="AC213" s="42">
        <v>330</v>
      </c>
      <c r="AD213" s="50">
        <v>1.9469550000000002</v>
      </c>
      <c r="AE213" s="50">
        <v>418.19756000000001</v>
      </c>
      <c r="AF213" s="121">
        <v>-217.76587000000001</v>
      </c>
      <c r="AG213" s="121">
        <v>44.047240000000009</v>
      </c>
      <c r="AH213" s="51"/>
      <c r="AI213" s="102">
        <v>50</v>
      </c>
      <c r="AJ213" s="102">
        <v>1500</v>
      </c>
      <c r="AK213" s="56"/>
      <c r="AL213" s="56"/>
      <c r="AM213" s="56"/>
      <c r="AN213" s="56"/>
      <c r="AO213" s="56"/>
      <c r="AP213" s="51"/>
      <c r="AQ213" s="120">
        <v>132.9</v>
      </c>
      <c r="AR213" s="56"/>
      <c r="AS213" s="56"/>
      <c r="AT213" s="56"/>
      <c r="AU213" s="56"/>
      <c r="AV213" s="56"/>
      <c r="AW213" s="154"/>
      <c r="AX213" s="56"/>
      <c r="AY213" s="56"/>
      <c r="AZ213" s="56"/>
      <c r="BA213" s="51"/>
      <c r="BB213" s="56"/>
      <c r="BC213" s="56"/>
      <c r="BD213" s="56"/>
      <c r="BE213" s="56"/>
      <c r="BF213" s="56"/>
      <c r="BG213" s="56"/>
      <c r="BH213" s="56"/>
      <c r="BI213" s="56"/>
      <c r="BJ213" s="56"/>
      <c r="BK213" s="56"/>
      <c r="BL213" s="56">
        <v>-100</v>
      </c>
      <c r="BM213" s="122">
        <v>649</v>
      </c>
      <c r="BN213" s="119">
        <v>293</v>
      </c>
      <c r="BO213" s="9">
        <v>3</v>
      </c>
      <c r="BP213" s="58">
        <v>-31.779330000000002</v>
      </c>
      <c r="BQ213" s="31">
        <v>1</v>
      </c>
      <c r="BS213" s="14" t="s">
        <v>339</v>
      </c>
      <c r="BT213" s="14" t="s">
        <v>564</v>
      </c>
      <c r="BU213" s="14" t="s">
        <v>1048</v>
      </c>
      <c r="BV213" s="14" t="s">
        <v>564</v>
      </c>
      <c r="BW213" s="14" t="s">
        <v>564</v>
      </c>
      <c r="BX213" s="14" t="s">
        <v>564</v>
      </c>
      <c r="BY213" s="14" t="s">
        <v>564</v>
      </c>
      <c r="BZ213" s="14" t="s">
        <v>564</v>
      </c>
      <c r="CA213" s="158" t="s">
        <v>196</v>
      </c>
      <c r="CB213" s="14" t="s">
        <v>196</v>
      </c>
      <c r="CC213" s="14" t="s">
        <v>564</v>
      </c>
      <c r="CD213" s="14" t="s">
        <v>196</v>
      </c>
      <c r="CE213" s="14" t="s">
        <v>196</v>
      </c>
      <c r="CF213" s="14" t="s">
        <v>1862</v>
      </c>
      <c r="CG213" s="14" t="s">
        <v>565</v>
      </c>
      <c r="CH213" s="158" t="s">
        <v>196</v>
      </c>
      <c r="CI213" s="14" t="s">
        <v>196</v>
      </c>
      <c r="CJ213" s="14" t="s">
        <v>1870</v>
      </c>
      <c r="CK213" s="14" t="s">
        <v>196</v>
      </c>
      <c r="CL213" s="14" t="s">
        <v>196</v>
      </c>
      <c r="CM213" s="14" t="s">
        <v>564</v>
      </c>
      <c r="CN213" s="14" t="s">
        <v>196</v>
      </c>
      <c r="CO213" s="14" t="s">
        <v>196</v>
      </c>
      <c r="CQ213" s="1"/>
      <c r="CR213" s="1"/>
      <c r="CS213" s="1"/>
      <c r="CW213" s="9">
        <v>286</v>
      </c>
      <c r="CX213" s="35" t="s">
        <v>339</v>
      </c>
      <c r="CY213" s="63"/>
      <c r="CZ213" s="52" t="str">
        <f t="shared" si="80"/>
        <v/>
      </c>
      <c r="DA213" s="52" t="str">
        <f t="shared" si="80"/>
        <v/>
      </c>
      <c r="DB213" s="32" t="str">
        <f t="shared" si="80"/>
        <v/>
      </c>
      <c r="DC213" s="32" t="str">
        <f t="shared" si="80"/>
        <v/>
      </c>
      <c r="DD213" s="50" t="str">
        <f t="shared" si="80"/>
        <v/>
      </c>
      <c r="DE213" s="32" t="str">
        <f t="shared" si="80"/>
        <v/>
      </c>
      <c r="DF213" s="43" t="str">
        <f t="shared" si="79"/>
        <v/>
      </c>
      <c r="DG213" s="43" t="str">
        <f t="shared" si="79"/>
        <v/>
      </c>
      <c r="DH213" s="43" t="str">
        <f t="shared" si="79"/>
        <v/>
      </c>
      <c r="DI213" s="43" t="str">
        <f t="shared" si="79"/>
        <v/>
      </c>
      <c r="DJ213" s="43" t="str">
        <f t="shared" si="79"/>
        <v/>
      </c>
      <c r="DK213" s="43" t="str">
        <f t="shared" si="79"/>
        <v/>
      </c>
      <c r="DL213" s="43" t="str">
        <f t="shared" si="79"/>
        <v/>
      </c>
      <c r="DM213" s="43" t="str">
        <f t="shared" si="79"/>
        <v/>
      </c>
      <c r="DN213" s="32" t="str">
        <f t="shared" si="79"/>
        <v/>
      </c>
      <c r="DO213" s="43" t="str">
        <f t="shared" si="79"/>
        <v/>
      </c>
      <c r="DP213" s="86" t="str">
        <f t="shared" si="79"/>
        <v/>
      </c>
      <c r="DQ213" s="42" t="str">
        <f t="shared" si="79"/>
        <v/>
      </c>
      <c r="DR213" s="42" t="str">
        <f t="shared" si="79"/>
        <v/>
      </c>
      <c r="DS213" s="42" t="str">
        <f t="shared" si="83"/>
        <v/>
      </c>
      <c r="DT213" s="42" t="str">
        <f t="shared" si="84"/>
        <v/>
      </c>
      <c r="DU213" s="43" t="str">
        <f t="shared" si="76"/>
        <v/>
      </c>
      <c r="DV213" s="50" t="str">
        <f t="shared" si="77"/>
        <v/>
      </c>
      <c r="DW213" s="50" t="str">
        <f t="shared" si="72"/>
        <v/>
      </c>
      <c r="DX213" s="50" t="str">
        <f t="shared" si="73"/>
        <v/>
      </c>
      <c r="DY213" s="50" t="str">
        <f t="shared" si="78"/>
        <v/>
      </c>
      <c r="DZ213" s="56" t="str">
        <f t="shared" si="78"/>
        <v/>
      </c>
      <c r="EA213" s="102" t="str">
        <f t="shared" si="78"/>
        <v/>
      </c>
      <c r="EB213" s="71" t="str">
        <f t="shared" si="78"/>
        <v/>
      </c>
      <c r="EC213" s="56" t="str">
        <f t="shared" si="78"/>
        <v/>
      </c>
      <c r="ED213" s="56" t="str">
        <f t="shared" si="78"/>
        <v/>
      </c>
      <c r="EE213" s="56" t="str">
        <f t="shared" si="78"/>
        <v/>
      </c>
      <c r="EF213" s="56" t="str">
        <f t="shared" si="78"/>
        <v/>
      </c>
      <c r="EG213" s="56" t="str">
        <f t="shared" si="78"/>
        <v/>
      </c>
      <c r="EH213" s="56" t="str">
        <f t="shared" si="78"/>
        <v/>
      </c>
      <c r="EI213" s="56" t="str">
        <f t="shared" si="78"/>
        <v/>
      </c>
      <c r="EJ213" s="52" t="str">
        <f t="shared" si="78"/>
        <v/>
      </c>
      <c r="EK213" s="56" t="str">
        <f t="shared" si="78"/>
        <v/>
      </c>
      <c r="EL213" s="56" t="str">
        <f t="shared" si="78"/>
        <v/>
      </c>
      <c r="EM213" s="56" t="str">
        <f t="shared" si="78"/>
        <v/>
      </c>
      <c r="EN213" s="56"/>
      <c r="EO213" s="56"/>
      <c r="EP213" s="56"/>
      <c r="EQ213" s="56"/>
      <c r="ER213" s="56"/>
      <c r="ES213" s="56"/>
      <c r="ET213" s="56"/>
      <c r="EU213" s="86"/>
      <c r="EV213" s="56"/>
      <c r="EW213" s="56"/>
      <c r="EX213" s="56" t="str">
        <f t="shared" si="68"/>
        <v/>
      </c>
      <c r="EY213" s="56" t="str">
        <f t="shared" si="68"/>
        <v/>
      </c>
      <c r="EZ213" s="56"/>
      <c r="FA213" s="56" t="str">
        <f t="shared" si="82"/>
        <v/>
      </c>
      <c r="FB213" s="56" t="str">
        <f t="shared" si="82"/>
        <v/>
      </c>
      <c r="FC213" s="56" t="str">
        <f t="shared" si="82"/>
        <v/>
      </c>
      <c r="FD213" s="56" t="str">
        <f t="shared" si="82"/>
        <v/>
      </c>
      <c r="FE213" s="56" t="str">
        <f t="shared" si="82"/>
        <v/>
      </c>
      <c r="FF213" s="56" t="str">
        <f t="shared" si="82"/>
        <v/>
      </c>
      <c r="FG213" s="56" t="str">
        <f t="shared" si="82"/>
        <v/>
      </c>
      <c r="FH213" s="56" t="str">
        <f t="shared" si="82"/>
        <v/>
      </c>
      <c r="FI213" s="56" t="str">
        <f t="shared" si="82"/>
        <v/>
      </c>
      <c r="FJ213" s="31" t="str">
        <f t="shared" si="81"/>
        <v/>
      </c>
      <c r="FK213" s="90" t="str">
        <f t="shared" si="81"/>
        <v/>
      </c>
      <c r="FL213" s="93" t="str">
        <f t="shared" si="81"/>
        <v/>
      </c>
    </row>
    <row r="214" spans="1:168">
      <c r="A214" s="9">
        <v>209</v>
      </c>
      <c r="B214" s="35" t="s">
        <v>340</v>
      </c>
      <c r="C214" s="129"/>
      <c r="D214" s="63">
        <v>70.135000000000005</v>
      </c>
      <c r="E214" s="52">
        <v>465</v>
      </c>
      <c r="F214" s="52">
        <v>3.4441999999999999</v>
      </c>
      <c r="G214" s="32">
        <v>294</v>
      </c>
      <c r="H214" s="32">
        <v>288.38862305113338</v>
      </c>
      <c r="I214" s="50">
        <v>0.23200000000000001</v>
      </c>
      <c r="J214" s="42">
        <v>0.5</v>
      </c>
      <c r="K214" s="56"/>
      <c r="L214" s="56"/>
      <c r="M214" s="56"/>
      <c r="N214" s="165">
        <v>0.21365029708319735</v>
      </c>
      <c r="O214" s="43">
        <v>298.14999999999998</v>
      </c>
      <c r="P214" s="43"/>
      <c r="Q214" s="43"/>
      <c r="R214" s="43"/>
      <c r="S214" s="43"/>
      <c r="T214" s="42"/>
      <c r="U214" s="43"/>
      <c r="V214" s="42"/>
      <c r="W214" s="32">
        <v>25.515578000000001</v>
      </c>
      <c r="X214" s="42">
        <v>304.3</v>
      </c>
      <c r="Y214" s="42">
        <v>20.718770018216134</v>
      </c>
      <c r="Z214" s="42">
        <v>2426.42</v>
      </c>
      <c r="AA214" s="43">
        <v>-40.36</v>
      </c>
      <c r="AB214" s="42">
        <v>220</v>
      </c>
      <c r="AC214" s="42">
        <v>325</v>
      </c>
      <c r="AD214" s="50">
        <v>10.572175</v>
      </c>
      <c r="AE214" s="50">
        <v>399.73289000000005</v>
      </c>
      <c r="AF214" s="121">
        <v>-194.61176000000003</v>
      </c>
      <c r="AG214" s="121">
        <v>33.140104999999998</v>
      </c>
      <c r="AH214" s="51"/>
      <c r="AI214" s="102">
        <v>40</v>
      </c>
      <c r="AJ214" s="102">
        <v>1500</v>
      </c>
      <c r="AK214" s="56"/>
      <c r="AL214" s="56"/>
      <c r="AM214" s="56"/>
      <c r="AN214" s="56"/>
      <c r="AO214" s="56"/>
      <c r="AP214" s="51"/>
      <c r="AQ214" s="120">
        <v>135.6</v>
      </c>
      <c r="AR214" s="56"/>
      <c r="AS214" s="56"/>
      <c r="AT214" s="56"/>
      <c r="AU214" s="56"/>
      <c r="AV214" s="56"/>
      <c r="AW214" s="154"/>
      <c r="AX214" s="56"/>
      <c r="AY214" s="56"/>
      <c r="AZ214" s="56"/>
      <c r="BA214" s="51"/>
      <c r="BB214" s="56"/>
      <c r="BC214" s="56"/>
      <c r="BD214" s="56"/>
      <c r="BE214" s="56"/>
      <c r="BF214" s="56"/>
      <c r="BG214" s="56"/>
      <c r="BH214" s="56"/>
      <c r="BI214" s="56"/>
      <c r="BJ214" s="56"/>
      <c r="BK214" s="56"/>
      <c r="BL214" s="56">
        <v>-100</v>
      </c>
      <c r="BM214" s="122">
        <v>650</v>
      </c>
      <c r="BN214" s="119">
        <v>293</v>
      </c>
      <c r="BO214" s="9">
        <v>3</v>
      </c>
      <c r="BP214" s="58">
        <v>-36.343160000000005</v>
      </c>
      <c r="BQ214" s="31">
        <v>1</v>
      </c>
      <c r="BS214" s="14" t="s">
        <v>340</v>
      </c>
      <c r="BT214" s="14" t="s">
        <v>564</v>
      </c>
      <c r="BU214" s="14" t="s">
        <v>1048</v>
      </c>
      <c r="BV214" s="14" t="s">
        <v>564</v>
      </c>
      <c r="BW214" s="14" t="s">
        <v>564</v>
      </c>
      <c r="BX214" s="14" t="s">
        <v>564</v>
      </c>
      <c r="BY214" s="14" t="s">
        <v>564</v>
      </c>
      <c r="BZ214" s="14" t="s">
        <v>564</v>
      </c>
      <c r="CA214" s="158" t="s">
        <v>196</v>
      </c>
      <c r="CB214" s="14" t="s">
        <v>196</v>
      </c>
      <c r="CC214" s="14" t="s">
        <v>564</v>
      </c>
      <c r="CD214" s="14" t="s">
        <v>196</v>
      </c>
      <c r="CE214" s="14" t="s">
        <v>196</v>
      </c>
      <c r="CF214" s="14" t="s">
        <v>1862</v>
      </c>
      <c r="CG214" s="14" t="s">
        <v>565</v>
      </c>
      <c r="CH214" s="158" t="s">
        <v>196</v>
      </c>
      <c r="CI214" s="14" t="s">
        <v>196</v>
      </c>
      <c r="CJ214" s="14" t="s">
        <v>1866</v>
      </c>
      <c r="CK214" s="14" t="s">
        <v>196</v>
      </c>
      <c r="CL214" s="14" t="s">
        <v>196</v>
      </c>
      <c r="CM214" s="14" t="s">
        <v>564</v>
      </c>
      <c r="CN214" s="14" t="s">
        <v>196</v>
      </c>
      <c r="CO214" s="14" t="s">
        <v>196</v>
      </c>
      <c r="CQ214" s="1"/>
      <c r="CR214" s="1"/>
      <c r="CS214" s="1"/>
      <c r="CW214" s="9">
        <v>287</v>
      </c>
      <c r="CX214" s="35" t="s">
        <v>340</v>
      </c>
      <c r="CY214" s="63"/>
      <c r="CZ214" s="52" t="str">
        <f t="shared" si="80"/>
        <v/>
      </c>
      <c r="DA214" s="52" t="str">
        <f t="shared" si="80"/>
        <v/>
      </c>
      <c r="DB214" s="32" t="str">
        <f t="shared" si="80"/>
        <v/>
      </c>
      <c r="DC214" s="32" t="str">
        <f t="shared" si="80"/>
        <v/>
      </c>
      <c r="DD214" s="50" t="str">
        <f t="shared" si="80"/>
        <v/>
      </c>
      <c r="DE214" s="32" t="str">
        <f t="shared" si="80"/>
        <v/>
      </c>
      <c r="DF214" s="43" t="str">
        <f t="shared" si="79"/>
        <v/>
      </c>
      <c r="DG214" s="43" t="str">
        <f t="shared" si="79"/>
        <v/>
      </c>
      <c r="DH214" s="43" t="str">
        <f t="shared" si="79"/>
        <v/>
      </c>
      <c r="DI214" s="43" t="str">
        <f t="shared" si="79"/>
        <v/>
      </c>
      <c r="DJ214" s="43" t="str">
        <f t="shared" si="79"/>
        <v/>
      </c>
      <c r="DK214" s="43" t="str">
        <f t="shared" si="79"/>
        <v/>
      </c>
      <c r="DL214" s="43" t="str">
        <f t="shared" si="79"/>
        <v/>
      </c>
      <c r="DM214" s="43" t="str">
        <f t="shared" si="79"/>
        <v/>
      </c>
      <c r="DN214" s="32" t="str">
        <f t="shared" si="79"/>
        <v/>
      </c>
      <c r="DO214" s="43" t="str">
        <f t="shared" si="79"/>
        <v/>
      </c>
      <c r="DP214" s="86" t="str">
        <f t="shared" si="79"/>
        <v/>
      </c>
      <c r="DQ214" s="42" t="str">
        <f t="shared" si="79"/>
        <v/>
      </c>
      <c r="DR214" s="42" t="str">
        <f t="shared" si="79"/>
        <v/>
      </c>
      <c r="DS214" s="42" t="str">
        <f t="shared" si="83"/>
        <v/>
      </c>
      <c r="DT214" s="42" t="str">
        <f t="shared" si="84"/>
        <v/>
      </c>
      <c r="DU214" s="43" t="str">
        <f t="shared" si="76"/>
        <v/>
      </c>
      <c r="DV214" s="50" t="str">
        <f t="shared" si="77"/>
        <v/>
      </c>
      <c r="DW214" s="50" t="str">
        <f t="shared" si="72"/>
        <v/>
      </c>
      <c r="DX214" s="50" t="str">
        <f t="shared" si="73"/>
        <v/>
      </c>
      <c r="DY214" s="50" t="str">
        <f t="shared" si="78"/>
        <v/>
      </c>
      <c r="DZ214" s="56" t="str">
        <f t="shared" si="78"/>
        <v/>
      </c>
      <c r="EA214" s="102" t="str">
        <f t="shared" si="78"/>
        <v/>
      </c>
      <c r="EB214" s="71" t="str">
        <f t="shared" si="78"/>
        <v/>
      </c>
      <c r="EC214" s="56" t="str">
        <f t="shared" si="78"/>
        <v/>
      </c>
      <c r="ED214" s="56" t="str">
        <f t="shared" si="78"/>
        <v/>
      </c>
      <c r="EE214" s="56" t="str">
        <f t="shared" si="78"/>
        <v/>
      </c>
      <c r="EF214" s="56" t="str">
        <f t="shared" si="78"/>
        <v/>
      </c>
      <c r="EG214" s="56" t="str">
        <f t="shared" si="78"/>
        <v/>
      </c>
      <c r="EH214" s="56" t="str">
        <f t="shared" si="78"/>
        <v/>
      </c>
      <c r="EI214" s="56" t="str">
        <f t="shared" si="78"/>
        <v/>
      </c>
      <c r="EJ214" s="52" t="str">
        <f t="shared" si="78"/>
        <v/>
      </c>
      <c r="EK214" s="56" t="str">
        <f t="shared" si="78"/>
        <v/>
      </c>
      <c r="EL214" s="56" t="str">
        <f t="shared" si="78"/>
        <v/>
      </c>
      <c r="EM214" s="56" t="str">
        <f t="shared" si="78"/>
        <v/>
      </c>
      <c r="EN214" s="56"/>
      <c r="EO214" s="56"/>
      <c r="EP214" s="56"/>
      <c r="EQ214" s="56"/>
      <c r="ER214" s="56"/>
      <c r="ES214" s="56"/>
      <c r="ET214" s="56"/>
      <c r="EU214" s="86"/>
      <c r="EV214" s="56"/>
      <c r="EW214" s="56"/>
      <c r="EX214" s="56" t="str">
        <f t="shared" si="68"/>
        <v/>
      </c>
      <c r="EY214" s="56" t="str">
        <f t="shared" si="68"/>
        <v/>
      </c>
      <c r="EZ214" s="56"/>
      <c r="FA214" s="56" t="str">
        <f t="shared" si="82"/>
        <v/>
      </c>
      <c r="FB214" s="56" t="str">
        <f t="shared" si="82"/>
        <v/>
      </c>
      <c r="FC214" s="56" t="str">
        <f t="shared" si="82"/>
        <v/>
      </c>
      <c r="FD214" s="56" t="str">
        <f t="shared" si="82"/>
        <v/>
      </c>
      <c r="FE214" s="56" t="str">
        <f t="shared" si="82"/>
        <v/>
      </c>
      <c r="FF214" s="56" t="str">
        <f t="shared" si="82"/>
        <v/>
      </c>
      <c r="FG214" s="56" t="str">
        <f t="shared" si="82"/>
        <v/>
      </c>
      <c r="FH214" s="56" t="str">
        <f t="shared" si="82"/>
        <v/>
      </c>
      <c r="FI214" s="56" t="str">
        <f t="shared" si="82"/>
        <v/>
      </c>
      <c r="FJ214" s="31" t="str">
        <f t="shared" si="81"/>
        <v/>
      </c>
      <c r="FK214" s="90" t="str">
        <f t="shared" si="81"/>
        <v/>
      </c>
      <c r="FL214" s="93" t="str">
        <f t="shared" si="81"/>
        <v/>
      </c>
    </row>
    <row r="215" spans="1:168">
      <c r="A215" s="9">
        <v>210</v>
      </c>
      <c r="B215" s="35" t="s">
        <v>341</v>
      </c>
      <c r="C215" s="129"/>
      <c r="D215" s="63">
        <v>70.135000000000005</v>
      </c>
      <c r="E215" s="52">
        <v>470</v>
      </c>
      <c r="F215" s="52">
        <v>3.4441999999999999</v>
      </c>
      <c r="G215" s="32">
        <v>318</v>
      </c>
      <c r="H215" s="32">
        <v>288.12062291987758</v>
      </c>
      <c r="I215" s="50">
        <v>0.28499999999999998</v>
      </c>
      <c r="J215" s="42"/>
      <c r="K215" s="56"/>
      <c r="L215" s="56"/>
      <c r="M215" s="56"/>
      <c r="N215" s="165">
        <v>0.19718941067305326</v>
      </c>
      <c r="O215" s="43">
        <v>298.14999999999998</v>
      </c>
      <c r="P215" s="43"/>
      <c r="Q215" s="43"/>
      <c r="R215" s="43"/>
      <c r="S215" s="43"/>
      <c r="T215" s="42"/>
      <c r="U215" s="43"/>
      <c r="V215" s="42"/>
      <c r="W215" s="32">
        <v>26.323669000000002</v>
      </c>
      <c r="X215" s="42">
        <v>311.7</v>
      </c>
      <c r="Y215" s="42">
        <v>20.816570018216133</v>
      </c>
      <c r="Z215" s="42">
        <v>2521.5300000000002</v>
      </c>
      <c r="AA215" s="43">
        <v>-40.31</v>
      </c>
      <c r="AB215" s="42">
        <v>226</v>
      </c>
      <c r="AC215" s="42">
        <v>335</v>
      </c>
      <c r="AD215" s="50">
        <v>11.803153</v>
      </c>
      <c r="AE215" s="50">
        <v>350.9124700000001</v>
      </c>
      <c r="AF215" s="121">
        <v>-111.66729000000001</v>
      </c>
      <c r="AG215" s="50">
        <v>-5.8073690000000004</v>
      </c>
      <c r="AH215" s="51"/>
      <c r="AI215" s="102">
        <v>30</v>
      </c>
      <c r="AJ215" s="102">
        <v>1500</v>
      </c>
      <c r="AK215" s="56"/>
      <c r="AL215" s="56"/>
      <c r="AM215" s="56"/>
      <c r="AN215" s="56"/>
      <c r="AO215" s="56"/>
      <c r="AP215" s="51"/>
      <c r="AQ215" s="120">
        <v>139.4</v>
      </c>
      <c r="AR215" s="56"/>
      <c r="AS215" s="56"/>
      <c r="AT215" s="56"/>
      <c r="AU215" s="56"/>
      <c r="AV215" s="56"/>
      <c r="AW215" s="154"/>
      <c r="AX215" s="56"/>
      <c r="AY215" s="56"/>
      <c r="AZ215" s="56"/>
      <c r="BA215" s="51"/>
      <c r="BB215" s="56"/>
      <c r="BC215" s="56"/>
      <c r="BD215" s="56"/>
      <c r="BE215" s="56"/>
      <c r="BF215" s="56"/>
      <c r="BG215" s="56"/>
      <c r="BH215" s="56"/>
      <c r="BI215" s="56"/>
      <c r="BJ215" s="56"/>
      <c r="BK215" s="56"/>
      <c r="BL215" s="56">
        <v>-100</v>
      </c>
      <c r="BM215" s="122">
        <v>662</v>
      </c>
      <c r="BN215" s="119">
        <v>293</v>
      </c>
      <c r="BO215" s="9">
        <v>3</v>
      </c>
      <c r="BP215" s="58">
        <v>-42.581790000000005</v>
      </c>
      <c r="BQ215" s="31">
        <v>1</v>
      </c>
      <c r="BS215" s="14" t="s">
        <v>341</v>
      </c>
      <c r="BT215" s="14" t="s">
        <v>564</v>
      </c>
      <c r="BU215" s="14" t="s">
        <v>1048</v>
      </c>
      <c r="BV215" s="14" t="s">
        <v>564</v>
      </c>
      <c r="BW215" s="14" t="s">
        <v>564</v>
      </c>
      <c r="BX215" s="14" t="s">
        <v>564</v>
      </c>
      <c r="BY215" s="14" t="s">
        <v>564</v>
      </c>
      <c r="BZ215" s="14" t="s">
        <v>564</v>
      </c>
      <c r="CA215" s="158" t="s">
        <v>196</v>
      </c>
      <c r="CB215" s="14" t="s">
        <v>196</v>
      </c>
      <c r="CC215" s="14" t="s">
        <v>564</v>
      </c>
      <c r="CD215" s="14" t="s">
        <v>196</v>
      </c>
      <c r="CE215" s="14" t="s">
        <v>196</v>
      </c>
      <c r="CF215" s="14" t="s">
        <v>1862</v>
      </c>
      <c r="CG215" s="14" t="s">
        <v>565</v>
      </c>
      <c r="CH215" s="158" t="s">
        <v>196</v>
      </c>
      <c r="CI215" s="14" t="s">
        <v>196</v>
      </c>
      <c r="CJ215" s="14" t="s">
        <v>1870</v>
      </c>
      <c r="CK215" s="14" t="s">
        <v>196</v>
      </c>
      <c r="CL215" s="14" t="s">
        <v>196</v>
      </c>
      <c r="CM215" s="14" t="s">
        <v>564</v>
      </c>
      <c r="CN215" s="14" t="s">
        <v>196</v>
      </c>
      <c r="CO215" s="14" t="s">
        <v>196</v>
      </c>
      <c r="CQ215" s="1"/>
      <c r="CR215" s="1"/>
      <c r="CS215" s="1"/>
      <c r="CW215" s="9">
        <v>288</v>
      </c>
      <c r="CX215" s="35" t="s">
        <v>341</v>
      </c>
      <c r="CY215" s="63"/>
      <c r="CZ215" s="52" t="str">
        <f t="shared" si="80"/>
        <v/>
      </c>
      <c r="DA215" s="52" t="str">
        <f t="shared" si="80"/>
        <v/>
      </c>
      <c r="DB215" s="32" t="str">
        <f t="shared" si="80"/>
        <v/>
      </c>
      <c r="DC215" s="32" t="str">
        <f t="shared" si="80"/>
        <v/>
      </c>
      <c r="DD215" s="50" t="str">
        <f t="shared" si="80"/>
        <v/>
      </c>
      <c r="DE215" s="32" t="str">
        <f t="shared" si="80"/>
        <v/>
      </c>
      <c r="DF215" s="43" t="str">
        <f t="shared" si="79"/>
        <v/>
      </c>
      <c r="DG215" s="43" t="str">
        <f t="shared" si="79"/>
        <v/>
      </c>
      <c r="DH215" s="43" t="str">
        <f t="shared" si="79"/>
        <v/>
      </c>
      <c r="DI215" s="43" t="str">
        <f t="shared" si="79"/>
        <v/>
      </c>
      <c r="DJ215" s="43" t="str">
        <f t="shared" si="79"/>
        <v/>
      </c>
      <c r="DK215" s="43" t="str">
        <f t="shared" si="79"/>
        <v/>
      </c>
      <c r="DL215" s="43" t="str">
        <f t="shared" si="79"/>
        <v/>
      </c>
      <c r="DM215" s="43" t="str">
        <f t="shared" si="79"/>
        <v/>
      </c>
      <c r="DN215" s="32" t="str">
        <f t="shared" si="79"/>
        <v/>
      </c>
      <c r="DO215" s="43" t="str">
        <f t="shared" si="79"/>
        <v/>
      </c>
      <c r="DP215" s="86" t="str">
        <f t="shared" si="79"/>
        <v/>
      </c>
      <c r="DQ215" s="42" t="str">
        <f t="shared" si="79"/>
        <v/>
      </c>
      <c r="DR215" s="42" t="str">
        <f t="shared" si="79"/>
        <v/>
      </c>
      <c r="DS215" s="42" t="str">
        <f t="shared" si="83"/>
        <v/>
      </c>
      <c r="DT215" s="42" t="str">
        <f t="shared" si="84"/>
        <v/>
      </c>
      <c r="DU215" s="43" t="str">
        <f t="shared" si="76"/>
        <v/>
      </c>
      <c r="DV215" s="50" t="str">
        <f t="shared" si="77"/>
        <v/>
      </c>
      <c r="DW215" s="50" t="str">
        <f t="shared" si="72"/>
        <v/>
      </c>
      <c r="DX215" s="50" t="str">
        <f t="shared" si="73"/>
        <v/>
      </c>
      <c r="DY215" s="50" t="str">
        <f t="shared" si="78"/>
        <v/>
      </c>
      <c r="DZ215" s="56" t="str">
        <f t="shared" si="78"/>
        <v/>
      </c>
      <c r="EA215" s="71" t="str">
        <f t="shared" si="78"/>
        <v/>
      </c>
      <c r="EB215" s="71" t="str">
        <f t="shared" si="78"/>
        <v/>
      </c>
      <c r="EC215" s="56" t="str">
        <f t="shared" si="78"/>
        <v/>
      </c>
      <c r="ED215" s="56" t="str">
        <f t="shared" si="78"/>
        <v/>
      </c>
      <c r="EE215" s="56" t="str">
        <f t="shared" si="78"/>
        <v/>
      </c>
      <c r="EF215" s="56" t="str">
        <f t="shared" si="78"/>
        <v/>
      </c>
      <c r="EG215" s="56" t="str">
        <f t="shared" si="78"/>
        <v/>
      </c>
      <c r="EH215" s="56" t="str">
        <f t="shared" si="78"/>
        <v/>
      </c>
      <c r="EI215" s="56" t="str">
        <f t="shared" si="78"/>
        <v/>
      </c>
      <c r="EJ215" s="52" t="str">
        <f t="shared" si="78"/>
        <v/>
      </c>
      <c r="EK215" s="56" t="str">
        <f t="shared" si="78"/>
        <v/>
      </c>
      <c r="EL215" s="56" t="str">
        <f t="shared" si="78"/>
        <v/>
      </c>
      <c r="EM215" s="56" t="str">
        <f t="shared" si="78"/>
        <v/>
      </c>
      <c r="EN215" s="56"/>
      <c r="EO215" s="56"/>
      <c r="EP215" s="56"/>
      <c r="EQ215" s="56"/>
      <c r="ER215" s="56"/>
      <c r="ES215" s="56"/>
      <c r="ET215" s="56"/>
      <c r="EU215" s="86"/>
      <c r="EV215" s="56"/>
      <c r="EW215" s="56"/>
      <c r="EX215" s="56" t="str">
        <f t="shared" si="68"/>
        <v/>
      </c>
      <c r="EY215" s="56" t="str">
        <f t="shared" si="68"/>
        <v/>
      </c>
      <c r="EZ215" s="56"/>
      <c r="FA215" s="56" t="str">
        <f t="shared" si="82"/>
        <v/>
      </c>
      <c r="FB215" s="56" t="str">
        <f t="shared" si="82"/>
        <v/>
      </c>
      <c r="FC215" s="56" t="str">
        <f t="shared" si="82"/>
        <v/>
      </c>
      <c r="FD215" s="56" t="str">
        <f t="shared" si="82"/>
        <v/>
      </c>
      <c r="FE215" s="56" t="str">
        <f t="shared" si="82"/>
        <v/>
      </c>
      <c r="FF215" s="56" t="str">
        <f t="shared" si="82"/>
        <v/>
      </c>
      <c r="FG215" s="56" t="str">
        <f t="shared" si="82"/>
        <v/>
      </c>
      <c r="FH215" s="56" t="str">
        <f t="shared" si="82"/>
        <v/>
      </c>
      <c r="FI215" s="56" t="str">
        <f t="shared" si="82"/>
        <v/>
      </c>
      <c r="FJ215" s="31" t="str">
        <f t="shared" si="81"/>
        <v/>
      </c>
      <c r="FK215" s="90" t="str">
        <f t="shared" si="81"/>
        <v/>
      </c>
      <c r="FL215" s="93" t="str">
        <f t="shared" si="81"/>
        <v/>
      </c>
    </row>
    <row r="216" spans="1:168">
      <c r="A216" s="9">
        <v>211</v>
      </c>
      <c r="B216" s="35" t="s">
        <v>342</v>
      </c>
      <c r="C216" s="129"/>
      <c r="D216" s="63">
        <v>70.135000000000005</v>
      </c>
      <c r="E216" s="52">
        <v>450</v>
      </c>
      <c r="F216" s="52">
        <v>3.5151100000000004</v>
      </c>
      <c r="G216" s="32">
        <v>300</v>
      </c>
      <c r="H216" s="32">
        <v>292.71859120742664</v>
      </c>
      <c r="I216" s="50">
        <v>0.20899999999999999</v>
      </c>
      <c r="J216" s="42"/>
      <c r="K216" s="56"/>
      <c r="L216" s="56"/>
      <c r="M216" s="56"/>
      <c r="N216" s="165"/>
      <c r="O216" s="43"/>
      <c r="P216" s="43"/>
      <c r="Q216" s="43"/>
      <c r="R216" s="43"/>
      <c r="S216" s="43"/>
      <c r="T216" s="42"/>
      <c r="U216" s="43">
        <v>5.8289999999999997</v>
      </c>
      <c r="V216" s="42">
        <v>283</v>
      </c>
      <c r="W216" s="32">
        <v>24.117120000000003</v>
      </c>
      <c r="X216" s="42">
        <v>293.3</v>
      </c>
      <c r="Y216" s="42">
        <v>20.610670018216133</v>
      </c>
      <c r="Z216" s="42">
        <v>2333.61</v>
      </c>
      <c r="AA216" s="43">
        <v>-36.33</v>
      </c>
      <c r="AB216" s="42">
        <v>210</v>
      </c>
      <c r="AC216" s="42">
        <v>315</v>
      </c>
      <c r="AD216" s="50">
        <v>21.743091</v>
      </c>
      <c r="AE216" s="50">
        <v>388.97230000000002</v>
      </c>
      <c r="AF216" s="121">
        <v>-200.72478000000001</v>
      </c>
      <c r="AG216" s="50">
        <v>40.107273000000006</v>
      </c>
      <c r="AH216" s="51"/>
      <c r="AI216" s="102">
        <v>10</v>
      </c>
      <c r="AJ216" s="102">
        <v>1500</v>
      </c>
      <c r="AK216" s="56"/>
      <c r="AL216" s="56"/>
      <c r="AM216" s="56"/>
      <c r="AN216" s="56"/>
      <c r="AO216" s="56"/>
      <c r="AP216" s="51"/>
      <c r="AQ216" s="120">
        <v>104.7</v>
      </c>
      <c r="AR216" s="56"/>
      <c r="AS216" s="56"/>
      <c r="AT216" s="56"/>
      <c r="AU216" s="56"/>
      <c r="AV216" s="56"/>
      <c r="AW216" s="154"/>
      <c r="AX216" s="56"/>
      <c r="AY216" s="56"/>
      <c r="AZ216" s="56"/>
      <c r="BA216" s="51"/>
      <c r="BB216" s="56"/>
      <c r="BC216" s="56"/>
      <c r="BD216" s="56"/>
      <c r="BE216" s="56"/>
      <c r="BF216" s="56"/>
      <c r="BG216" s="56"/>
      <c r="BH216" s="56"/>
      <c r="BI216" s="56"/>
      <c r="BJ216" s="56"/>
      <c r="BK216" s="56"/>
      <c r="BL216" s="56">
        <v>-100</v>
      </c>
      <c r="BM216" s="122">
        <v>627</v>
      </c>
      <c r="BN216" s="119">
        <v>293</v>
      </c>
      <c r="BO216" s="9">
        <v>3</v>
      </c>
      <c r="BP216" s="58">
        <v>-28.974040000000002</v>
      </c>
      <c r="BQ216" s="31">
        <v>1</v>
      </c>
      <c r="BS216" s="14" t="s">
        <v>342</v>
      </c>
      <c r="BT216" s="14" t="s">
        <v>564</v>
      </c>
      <c r="BU216" s="14" t="s">
        <v>1048</v>
      </c>
      <c r="BV216" s="14" t="s">
        <v>564</v>
      </c>
      <c r="BW216" s="14" t="s">
        <v>564</v>
      </c>
      <c r="BX216" s="14" t="s">
        <v>564</v>
      </c>
      <c r="BY216" s="14" t="s">
        <v>564</v>
      </c>
      <c r="BZ216" s="14" t="s">
        <v>196</v>
      </c>
      <c r="CA216" s="158" t="s">
        <v>196</v>
      </c>
      <c r="CB216" s="14" t="s">
        <v>1941</v>
      </c>
      <c r="CC216" s="14" t="s">
        <v>564</v>
      </c>
      <c r="CD216" s="14" t="s">
        <v>196</v>
      </c>
      <c r="CE216" s="14" t="s">
        <v>196</v>
      </c>
      <c r="CF216" s="14" t="s">
        <v>1862</v>
      </c>
      <c r="CG216" s="14" t="s">
        <v>565</v>
      </c>
      <c r="CH216" s="158" t="s">
        <v>196</v>
      </c>
      <c r="CI216" s="14" t="s">
        <v>196</v>
      </c>
      <c r="CJ216" s="14" t="s">
        <v>1870</v>
      </c>
      <c r="CK216" s="14" t="s">
        <v>196</v>
      </c>
      <c r="CL216" s="14" t="s">
        <v>196</v>
      </c>
      <c r="CM216" s="14" t="s">
        <v>564</v>
      </c>
      <c r="CN216" s="14" t="s">
        <v>196</v>
      </c>
      <c r="CO216" s="14" t="s">
        <v>196</v>
      </c>
      <c r="CQ216" s="1"/>
      <c r="CR216" s="1"/>
      <c r="CS216" s="1"/>
      <c r="CW216" s="9">
        <v>289</v>
      </c>
      <c r="CX216" s="35" t="s">
        <v>342</v>
      </c>
      <c r="CY216" s="63"/>
      <c r="CZ216" s="52" t="str">
        <f t="shared" si="80"/>
        <v/>
      </c>
      <c r="DA216" s="52" t="str">
        <f t="shared" si="80"/>
        <v/>
      </c>
      <c r="DB216" s="32" t="str">
        <f t="shared" si="80"/>
        <v/>
      </c>
      <c r="DC216" s="32" t="str">
        <f t="shared" si="80"/>
        <v/>
      </c>
      <c r="DD216" s="50" t="str">
        <f t="shared" si="80"/>
        <v/>
      </c>
      <c r="DE216" s="32" t="str">
        <f t="shared" si="80"/>
        <v/>
      </c>
      <c r="DF216" s="43" t="str">
        <f t="shared" si="79"/>
        <v/>
      </c>
      <c r="DG216" s="43" t="str">
        <f t="shared" si="79"/>
        <v/>
      </c>
      <c r="DH216" s="43" t="str">
        <f t="shared" si="79"/>
        <v/>
      </c>
      <c r="DI216" s="43" t="str">
        <f t="shared" si="79"/>
        <v/>
      </c>
      <c r="DJ216" s="43" t="str">
        <f t="shared" si="79"/>
        <v/>
      </c>
      <c r="DK216" s="43" t="str">
        <f t="shared" si="79"/>
        <v/>
      </c>
      <c r="DL216" s="43" t="str">
        <f t="shared" si="79"/>
        <v/>
      </c>
      <c r="DM216" s="43" t="str">
        <f t="shared" si="79"/>
        <v/>
      </c>
      <c r="DN216" s="32" t="str">
        <f t="shared" si="79"/>
        <v/>
      </c>
      <c r="DO216" s="43" t="str">
        <f t="shared" si="79"/>
        <v/>
      </c>
      <c r="DP216" s="86" t="str">
        <f t="shared" si="79"/>
        <v/>
      </c>
      <c r="DQ216" s="42" t="str">
        <f t="shared" si="79"/>
        <v/>
      </c>
      <c r="DR216" s="42" t="str">
        <f t="shared" si="79"/>
        <v/>
      </c>
      <c r="DS216" s="42" t="str">
        <f t="shared" si="83"/>
        <v/>
      </c>
      <c r="DT216" s="42" t="str">
        <f t="shared" si="84"/>
        <v/>
      </c>
      <c r="DU216" s="43" t="str">
        <f t="shared" si="76"/>
        <v/>
      </c>
      <c r="DV216" s="50" t="str">
        <f t="shared" si="77"/>
        <v/>
      </c>
      <c r="DW216" s="50" t="str">
        <f t="shared" si="72"/>
        <v/>
      </c>
      <c r="DX216" s="50" t="str">
        <f t="shared" si="73"/>
        <v/>
      </c>
      <c r="DY216" s="50" t="str">
        <f t="shared" si="78"/>
        <v/>
      </c>
      <c r="DZ216" s="56" t="str">
        <f t="shared" si="78"/>
        <v/>
      </c>
      <c r="EA216" s="71" t="str">
        <f t="shared" si="78"/>
        <v/>
      </c>
      <c r="EB216" s="71" t="str">
        <f t="shared" si="78"/>
        <v/>
      </c>
      <c r="EC216" s="56" t="str">
        <f t="shared" si="78"/>
        <v/>
      </c>
      <c r="ED216" s="56" t="str">
        <f t="shared" si="78"/>
        <v/>
      </c>
      <c r="EE216" s="56" t="str">
        <f t="shared" si="78"/>
        <v/>
      </c>
      <c r="EF216" s="56" t="str">
        <f t="shared" si="78"/>
        <v/>
      </c>
      <c r="EG216" s="56" t="str">
        <f t="shared" si="78"/>
        <v/>
      </c>
      <c r="EH216" s="56" t="str">
        <f t="shared" si="78"/>
        <v/>
      </c>
      <c r="EI216" s="56" t="str">
        <f t="shared" si="78"/>
        <v/>
      </c>
      <c r="EJ216" s="52" t="str">
        <f t="shared" si="78"/>
        <v/>
      </c>
      <c r="EK216" s="56" t="str">
        <f t="shared" si="78"/>
        <v/>
      </c>
      <c r="EL216" s="56" t="str">
        <f t="shared" si="78"/>
        <v/>
      </c>
      <c r="EM216" s="56" t="str">
        <f t="shared" si="78"/>
        <v/>
      </c>
      <c r="EN216" s="56"/>
      <c r="EO216" s="56"/>
      <c r="EP216" s="56"/>
      <c r="EQ216" s="56"/>
      <c r="ER216" s="56"/>
      <c r="ES216" s="56"/>
      <c r="ET216" s="56"/>
      <c r="EU216" s="86"/>
      <c r="EV216" s="56"/>
      <c r="EW216" s="56"/>
      <c r="EX216" s="56" t="str">
        <f t="shared" si="68"/>
        <v/>
      </c>
      <c r="EY216" s="56" t="str">
        <f t="shared" si="68"/>
        <v/>
      </c>
      <c r="EZ216" s="56"/>
      <c r="FA216" s="56" t="str">
        <f t="shared" si="82"/>
        <v/>
      </c>
      <c r="FB216" s="56" t="str">
        <f t="shared" si="82"/>
        <v/>
      </c>
      <c r="FC216" s="56" t="str">
        <f t="shared" si="82"/>
        <v/>
      </c>
      <c r="FD216" s="56" t="str">
        <f t="shared" si="82"/>
        <v/>
      </c>
      <c r="FE216" s="56" t="str">
        <f t="shared" si="82"/>
        <v/>
      </c>
      <c r="FF216" s="56" t="str">
        <f t="shared" si="82"/>
        <v/>
      </c>
      <c r="FG216" s="56" t="str">
        <f t="shared" si="82"/>
        <v/>
      </c>
      <c r="FH216" s="56" t="str">
        <f t="shared" si="82"/>
        <v/>
      </c>
      <c r="FI216" s="56" t="str">
        <f t="shared" si="82"/>
        <v/>
      </c>
      <c r="FJ216" s="31" t="str">
        <f t="shared" si="81"/>
        <v/>
      </c>
      <c r="FK216" s="90" t="str">
        <f t="shared" si="81"/>
        <v/>
      </c>
      <c r="FL216" s="93" t="str">
        <f t="shared" si="81"/>
        <v/>
      </c>
    </row>
    <row r="217" spans="1:168">
      <c r="A217" s="9">
        <v>212</v>
      </c>
      <c r="B217" s="35" t="s">
        <v>343</v>
      </c>
      <c r="C217" s="129"/>
      <c r="D217" s="63">
        <v>86.134</v>
      </c>
      <c r="E217" s="52">
        <v>554</v>
      </c>
      <c r="F217" s="52">
        <v>3.5455000000000001</v>
      </c>
      <c r="G217" s="32">
        <v>333</v>
      </c>
      <c r="H217" s="32">
        <v>318.07848892221625</v>
      </c>
      <c r="I217" s="50">
        <v>0.4</v>
      </c>
      <c r="J217" s="123">
        <v>2.6</v>
      </c>
      <c r="K217" s="56"/>
      <c r="L217" s="56"/>
      <c r="M217" s="56"/>
      <c r="N217" s="165">
        <v>0.47964984012325995</v>
      </c>
      <c r="O217" s="47">
        <v>298.14999999999998</v>
      </c>
      <c r="P217" s="47"/>
      <c r="Q217" s="47"/>
      <c r="R217" s="47"/>
      <c r="S217" s="47"/>
      <c r="T217" s="123"/>
      <c r="U217" s="47"/>
      <c r="V217" s="123"/>
      <c r="W217" s="32">
        <v>33.66348</v>
      </c>
      <c r="X217" s="123">
        <v>376</v>
      </c>
      <c r="Y217" s="42">
        <v>21.055070018216131</v>
      </c>
      <c r="Z217" s="42">
        <v>3030.2</v>
      </c>
      <c r="AA217" s="43">
        <v>-58.15</v>
      </c>
      <c r="AB217" s="42">
        <v>277</v>
      </c>
      <c r="AC217" s="42">
        <v>412</v>
      </c>
      <c r="AD217" s="50">
        <v>14.239986999999999</v>
      </c>
      <c r="AE217" s="50">
        <v>432.93580000000003</v>
      </c>
      <c r="AF217" s="121">
        <v>-210.73171000000002</v>
      </c>
      <c r="AG217" s="50">
        <v>31.624411000000002</v>
      </c>
      <c r="AH217" s="51"/>
      <c r="AI217" s="102">
        <v>20</v>
      </c>
      <c r="AJ217" s="102">
        <v>1500</v>
      </c>
      <c r="AK217" s="56"/>
      <c r="AL217" s="56"/>
      <c r="AM217" s="56"/>
      <c r="AN217" s="56"/>
      <c r="AO217" s="56"/>
      <c r="AP217" s="51"/>
      <c r="AQ217" s="120">
        <v>182</v>
      </c>
      <c r="AR217" s="56"/>
      <c r="AS217" s="56"/>
      <c r="AT217" s="56"/>
      <c r="AU217" s="56"/>
      <c r="AV217" s="56"/>
      <c r="AW217" s="154"/>
      <c r="AX217" s="56"/>
      <c r="AY217" s="56"/>
      <c r="AZ217" s="56"/>
      <c r="BA217" s="51"/>
      <c r="BB217" s="56"/>
      <c r="BC217" s="56"/>
      <c r="BD217" s="56"/>
      <c r="BE217" s="56"/>
      <c r="BF217" s="56"/>
      <c r="BG217" s="56"/>
      <c r="BH217" s="56"/>
      <c r="BI217" s="56"/>
      <c r="BJ217" s="56"/>
      <c r="BK217" s="56"/>
      <c r="BL217" s="56">
        <v>-100</v>
      </c>
      <c r="BM217" s="122">
        <v>810</v>
      </c>
      <c r="BN217" s="119">
        <v>293</v>
      </c>
      <c r="BO217" s="9">
        <v>3</v>
      </c>
      <c r="BP217" s="58">
        <v>-227.98215000000002</v>
      </c>
      <c r="BQ217" s="31">
        <v>1</v>
      </c>
      <c r="BS217" s="14" t="s">
        <v>343</v>
      </c>
      <c r="BT217" s="14" t="s">
        <v>564</v>
      </c>
      <c r="BU217" s="14" t="s">
        <v>1048</v>
      </c>
      <c r="BV217" s="14" t="s">
        <v>564</v>
      </c>
      <c r="BW217" s="14" t="s">
        <v>564</v>
      </c>
      <c r="BX217" s="14" t="s">
        <v>564</v>
      </c>
      <c r="BY217" s="14" t="s">
        <v>564</v>
      </c>
      <c r="BZ217" s="14" t="s">
        <v>564</v>
      </c>
      <c r="CA217" s="158" t="s">
        <v>196</v>
      </c>
      <c r="CB217" s="14" t="s">
        <v>196</v>
      </c>
      <c r="CC217" s="14" t="s">
        <v>564</v>
      </c>
      <c r="CD217" s="14" t="s">
        <v>196</v>
      </c>
      <c r="CE217" s="14" t="s">
        <v>196</v>
      </c>
      <c r="CF217" s="14" t="s">
        <v>1862</v>
      </c>
      <c r="CG217" s="14" t="s">
        <v>565</v>
      </c>
      <c r="CH217" s="158" t="s">
        <v>196</v>
      </c>
      <c r="CI217" s="14" t="s">
        <v>196</v>
      </c>
      <c r="CJ217" s="14" t="s">
        <v>1866</v>
      </c>
      <c r="CK217" s="14" t="s">
        <v>196</v>
      </c>
      <c r="CL217" s="14" t="s">
        <v>196</v>
      </c>
      <c r="CM217" s="14" t="s">
        <v>564</v>
      </c>
      <c r="CN217" s="14" t="s">
        <v>196</v>
      </c>
      <c r="CO217" s="14" t="s">
        <v>196</v>
      </c>
      <c r="CQ217" s="1"/>
      <c r="CR217" s="1"/>
      <c r="CS217" s="1"/>
      <c r="CW217" s="9">
        <v>496</v>
      </c>
      <c r="CX217" s="35" t="s">
        <v>343</v>
      </c>
      <c r="CY217" s="63"/>
      <c r="CZ217" s="52" t="str">
        <f t="shared" si="80"/>
        <v/>
      </c>
      <c r="DA217" s="52" t="str">
        <f t="shared" si="80"/>
        <v/>
      </c>
      <c r="DB217" s="32" t="str">
        <f t="shared" si="80"/>
        <v/>
      </c>
      <c r="DC217" s="32" t="str">
        <f t="shared" si="80"/>
        <v/>
      </c>
      <c r="DD217" s="50" t="str">
        <f t="shared" si="80"/>
        <v/>
      </c>
      <c r="DE217" s="32" t="str">
        <f t="shared" si="80"/>
        <v/>
      </c>
      <c r="DF217" s="47" t="str">
        <f t="shared" si="79"/>
        <v/>
      </c>
      <c r="DG217" s="47" t="str">
        <f t="shared" si="79"/>
        <v/>
      </c>
      <c r="DH217" s="47" t="str">
        <f t="shared" si="79"/>
        <v/>
      </c>
      <c r="DI217" s="47" t="str">
        <f t="shared" si="79"/>
        <v/>
      </c>
      <c r="DJ217" s="47" t="str">
        <f t="shared" si="79"/>
        <v/>
      </c>
      <c r="DK217" s="47" t="str">
        <f t="shared" si="79"/>
        <v/>
      </c>
      <c r="DL217" s="47" t="str">
        <f t="shared" si="79"/>
        <v/>
      </c>
      <c r="DM217" s="47" t="str">
        <f t="shared" si="79"/>
        <v/>
      </c>
      <c r="DN217" s="32" t="str">
        <f t="shared" si="79"/>
        <v/>
      </c>
      <c r="DO217" s="47" t="str">
        <f t="shared" si="79"/>
        <v/>
      </c>
      <c r="DP217" s="86" t="str">
        <f t="shared" si="79"/>
        <v/>
      </c>
      <c r="DQ217" s="42" t="str">
        <f t="shared" si="79"/>
        <v/>
      </c>
      <c r="DR217" s="42" t="str">
        <f t="shared" si="79"/>
        <v/>
      </c>
      <c r="DS217" s="42" t="str">
        <f t="shared" si="83"/>
        <v/>
      </c>
      <c r="DT217" s="42" t="str">
        <f t="shared" si="84"/>
        <v/>
      </c>
      <c r="DU217" s="43" t="str">
        <f t="shared" si="76"/>
        <v/>
      </c>
      <c r="DV217" s="50" t="str">
        <f t="shared" si="77"/>
        <v/>
      </c>
      <c r="DW217" s="50" t="str">
        <f t="shared" si="72"/>
        <v/>
      </c>
      <c r="DX217" s="50" t="str">
        <f t="shared" si="73"/>
        <v/>
      </c>
      <c r="DY217" s="50" t="str">
        <f t="shared" si="78"/>
        <v/>
      </c>
      <c r="DZ217" s="56" t="str">
        <f t="shared" si="78"/>
        <v/>
      </c>
      <c r="EA217" s="71" t="str">
        <f t="shared" si="78"/>
        <v/>
      </c>
      <c r="EB217" s="71" t="str">
        <f t="shared" si="78"/>
        <v/>
      </c>
      <c r="EC217" s="56" t="str">
        <f t="shared" si="78"/>
        <v/>
      </c>
      <c r="ED217" s="56" t="str">
        <f t="shared" si="78"/>
        <v/>
      </c>
      <c r="EE217" s="56" t="str">
        <f t="shared" si="78"/>
        <v/>
      </c>
      <c r="EF217" s="56" t="str">
        <f t="shared" si="78"/>
        <v/>
      </c>
      <c r="EG217" s="56" t="str">
        <f t="shared" si="78"/>
        <v/>
      </c>
      <c r="EH217" s="56" t="str">
        <f t="shared" si="78"/>
        <v/>
      </c>
      <c r="EI217" s="56" t="str">
        <f t="shared" si="78"/>
        <v/>
      </c>
      <c r="EJ217" s="52" t="str">
        <f t="shared" si="78"/>
        <v/>
      </c>
      <c r="EK217" s="56" t="str">
        <f t="shared" si="78"/>
        <v/>
      </c>
      <c r="EL217" s="56" t="str">
        <f t="shared" si="78"/>
        <v/>
      </c>
      <c r="EM217" s="56" t="str">
        <f t="shared" si="78"/>
        <v/>
      </c>
      <c r="EN217" s="56"/>
      <c r="EO217" s="56"/>
      <c r="EP217" s="56"/>
      <c r="EQ217" s="56"/>
      <c r="ER217" s="56"/>
      <c r="ES217" s="56"/>
      <c r="ET217" s="56"/>
      <c r="EU217" s="86"/>
      <c r="EV217" s="56"/>
      <c r="EW217" s="56"/>
      <c r="EX217" s="56" t="str">
        <f t="shared" si="68"/>
        <v/>
      </c>
      <c r="EY217" s="56" t="str">
        <f t="shared" si="68"/>
        <v/>
      </c>
      <c r="EZ217" s="56"/>
      <c r="FA217" s="56" t="str">
        <f t="shared" si="82"/>
        <v/>
      </c>
      <c r="FB217" s="56" t="str">
        <f t="shared" si="82"/>
        <v/>
      </c>
      <c r="FC217" s="56" t="str">
        <f t="shared" si="82"/>
        <v/>
      </c>
      <c r="FD217" s="56" t="str">
        <f t="shared" si="82"/>
        <v/>
      </c>
      <c r="FE217" s="56" t="str">
        <f t="shared" si="82"/>
        <v/>
      </c>
      <c r="FF217" s="56" t="str">
        <f t="shared" si="82"/>
        <v/>
      </c>
      <c r="FG217" s="56" t="str">
        <f t="shared" si="82"/>
        <v/>
      </c>
      <c r="FH217" s="56" t="str">
        <f t="shared" si="82"/>
        <v/>
      </c>
      <c r="FI217" s="56" t="str">
        <f t="shared" si="82"/>
        <v/>
      </c>
      <c r="FJ217" s="31" t="str">
        <f t="shared" si="81"/>
        <v/>
      </c>
      <c r="FK217" s="90" t="str">
        <f t="shared" si="81"/>
        <v/>
      </c>
      <c r="FL217" s="93" t="str">
        <f t="shared" si="81"/>
        <v/>
      </c>
    </row>
    <row r="218" spans="1:168">
      <c r="A218" s="9">
        <v>213</v>
      </c>
      <c r="B218" s="35" t="s">
        <v>344</v>
      </c>
      <c r="C218" s="129"/>
      <c r="D218" s="63">
        <v>86.134</v>
      </c>
      <c r="E218" s="52">
        <v>564</v>
      </c>
      <c r="F218" s="52">
        <v>3.88992</v>
      </c>
      <c r="G218" s="32">
        <v>301</v>
      </c>
      <c r="H218" s="32">
        <v>317.39038972462322</v>
      </c>
      <c r="I218" s="50">
        <v>0.34799999999999998</v>
      </c>
      <c r="J218" s="42">
        <v>2.5</v>
      </c>
      <c r="K218" s="56"/>
      <c r="L218" s="56"/>
      <c r="M218" s="56"/>
      <c r="N218" s="165">
        <v>0.46515485939589662</v>
      </c>
      <c r="O218" s="43">
        <v>298.14999999999998</v>
      </c>
      <c r="P218" s="43">
        <v>-4.0939830490557716</v>
      </c>
      <c r="Q218" s="43">
        <v>9.9636814776663716</v>
      </c>
      <c r="R218" s="43"/>
      <c r="S218" s="43">
        <v>0</v>
      </c>
      <c r="T218" s="42">
        <v>20</v>
      </c>
      <c r="U218" s="43"/>
      <c r="V218" s="42"/>
      <c r="W218" s="32">
        <v>33.496000000000002</v>
      </c>
      <c r="X218" s="42">
        <v>375.5</v>
      </c>
      <c r="Y218" s="42">
        <v>20.895870018216133</v>
      </c>
      <c r="Z218" s="42">
        <v>2934.87</v>
      </c>
      <c r="AA218" s="43">
        <v>-62.25</v>
      </c>
      <c r="AB218" s="42">
        <v>275</v>
      </c>
      <c r="AC218" s="42">
        <v>410</v>
      </c>
      <c r="AD218" s="50">
        <v>1.1472380000000002</v>
      </c>
      <c r="AE218" s="50">
        <v>480.24890000000011</v>
      </c>
      <c r="AF218" s="121">
        <v>-281.82697000000002</v>
      </c>
      <c r="AG218" s="50">
        <v>66.615170000000006</v>
      </c>
      <c r="AH218" s="51"/>
      <c r="AI218" s="102">
        <v>50</v>
      </c>
      <c r="AJ218" s="102">
        <v>1500</v>
      </c>
      <c r="AK218" s="56"/>
      <c r="AL218" s="56"/>
      <c r="AM218" s="56"/>
      <c r="AN218" s="56"/>
      <c r="AO218" s="56"/>
      <c r="AP218" s="51"/>
      <c r="AQ218" s="120">
        <v>196</v>
      </c>
      <c r="AR218" s="56"/>
      <c r="AS218" s="56"/>
      <c r="AT218" s="56"/>
      <c r="AU218" s="56"/>
      <c r="AV218" s="56"/>
      <c r="AW218" s="154"/>
      <c r="AX218" s="56"/>
      <c r="AY218" s="56"/>
      <c r="AZ218" s="56"/>
      <c r="BA218" s="51"/>
      <c r="BB218" s="56"/>
      <c r="BC218" s="56"/>
      <c r="BD218" s="56"/>
      <c r="BE218" s="56"/>
      <c r="BF218" s="56"/>
      <c r="BG218" s="56"/>
      <c r="BH218" s="56"/>
      <c r="BI218" s="56"/>
      <c r="BJ218" s="56"/>
      <c r="BK218" s="56"/>
      <c r="BL218" s="56">
        <v>-100</v>
      </c>
      <c r="BM218" s="122">
        <v>806</v>
      </c>
      <c r="BN218" s="119">
        <v>293</v>
      </c>
      <c r="BO218" s="9">
        <v>3</v>
      </c>
      <c r="BP218" s="58">
        <v>-258.84034000000003</v>
      </c>
      <c r="BQ218" s="31">
        <v>1</v>
      </c>
      <c r="BS218" s="14" t="s">
        <v>344</v>
      </c>
      <c r="BT218" s="14" t="s">
        <v>564</v>
      </c>
      <c r="BU218" s="14" t="s">
        <v>1048</v>
      </c>
      <c r="BV218" s="14" t="s">
        <v>564</v>
      </c>
      <c r="BW218" s="14" t="s">
        <v>564</v>
      </c>
      <c r="BX218" s="14" t="s">
        <v>564</v>
      </c>
      <c r="BY218" s="14" t="s">
        <v>564</v>
      </c>
      <c r="BZ218" s="14" t="s">
        <v>564</v>
      </c>
      <c r="CA218" s="158" t="s">
        <v>1951</v>
      </c>
      <c r="CB218" s="14" t="s">
        <v>196</v>
      </c>
      <c r="CC218" s="14" t="s">
        <v>564</v>
      </c>
      <c r="CD218" s="14" t="s">
        <v>196</v>
      </c>
      <c r="CE218" s="14" t="s">
        <v>196</v>
      </c>
      <c r="CF218" s="14" t="s">
        <v>1862</v>
      </c>
      <c r="CG218" s="14" t="s">
        <v>565</v>
      </c>
      <c r="CH218" s="158" t="s">
        <v>196</v>
      </c>
      <c r="CI218" s="14" t="s">
        <v>196</v>
      </c>
      <c r="CJ218" s="14" t="s">
        <v>1866</v>
      </c>
      <c r="CK218" s="14" t="s">
        <v>196</v>
      </c>
      <c r="CL218" s="14" t="s">
        <v>196</v>
      </c>
      <c r="CM218" s="14" t="s">
        <v>564</v>
      </c>
      <c r="CN218" s="14" t="s">
        <v>196</v>
      </c>
      <c r="CO218" s="14" t="s">
        <v>196</v>
      </c>
      <c r="CQ218" s="1"/>
      <c r="CR218" s="1"/>
      <c r="CS218" s="1"/>
      <c r="CW218" s="9">
        <v>487</v>
      </c>
      <c r="CX218" s="35" t="s">
        <v>344</v>
      </c>
      <c r="CY218" s="63"/>
      <c r="CZ218" s="52" t="str">
        <f t="shared" si="80"/>
        <v/>
      </c>
      <c r="DA218" s="52" t="str">
        <f t="shared" si="80"/>
        <v/>
      </c>
      <c r="DB218" s="32" t="str">
        <f t="shared" si="80"/>
        <v/>
      </c>
      <c r="DC218" s="32" t="str">
        <f t="shared" si="80"/>
        <v/>
      </c>
      <c r="DD218" s="50" t="str">
        <f t="shared" si="80"/>
        <v/>
      </c>
      <c r="DE218" s="32" t="str">
        <f t="shared" si="80"/>
        <v/>
      </c>
      <c r="DF218" s="43" t="str">
        <f t="shared" si="79"/>
        <v/>
      </c>
      <c r="DG218" s="43" t="str">
        <f t="shared" si="79"/>
        <v/>
      </c>
      <c r="DH218" s="43" t="str">
        <f t="shared" si="79"/>
        <v/>
      </c>
      <c r="DI218" s="43" t="str">
        <f t="shared" si="79"/>
        <v/>
      </c>
      <c r="DJ218" s="43" t="str">
        <f t="shared" si="79"/>
        <v/>
      </c>
      <c r="DK218" s="43" t="str">
        <f t="shared" si="79"/>
        <v/>
      </c>
      <c r="DL218" s="43" t="str">
        <f t="shared" si="79"/>
        <v/>
      </c>
      <c r="DM218" s="43" t="str">
        <f t="shared" si="79"/>
        <v/>
      </c>
      <c r="DN218" s="32" t="str">
        <f t="shared" si="79"/>
        <v/>
      </c>
      <c r="DO218" s="43" t="str">
        <f t="shared" si="79"/>
        <v/>
      </c>
      <c r="DP218" s="86" t="str">
        <f t="shared" si="79"/>
        <v/>
      </c>
      <c r="DQ218" s="42" t="str">
        <f t="shared" si="79"/>
        <v/>
      </c>
      <c r="DR218" s="42" t="str">
        <f t="shared" si="79"/>
        <v/>
      </c>
      <c r="DS218" s="42" t="str">
        <f t="shared" si="83"/>
        <v/>
      </c>
      <c r="DT218" s="42" t="str">
        <f t="shared" si="84"/>
        <v/>
      </c>
      <c r="DU218" s="43" t="str">
        <f t="shared" si="76"/>
        <v/>
      </c>
      <c r="DV218" s="50" t="str">
        <f t="shared" si="77"/>
        <v/>
      </c>
      <c r="DW218" s="50" t="str">
        <f t="shared" si="72"/>
        <v/>
      </c>
      <c r="DX218" s="50" t="str">
        <f t="shared" si="73"/>
        <v/>
      </c>
      <c r="DY218" s="50" t="str">
        <f t="shared" si="78"/>
        <v/>
      </c>
      <c r="DZ218" s="56" t="str">
        <f t="shared" si="78"/>
        <v/>
      </c>
      <c r="EA218" s="71" t="str">
        <f t="shared" si="78"/>
        <v/>
      </c>
      <c r="EB218" s="71" t="str">
        <f t="shared" si="78"/>
        <v/>
      </c>
      <c r="EC218" s="56" t="str">
        <f t="shared" si="78"/>
        <v/>
      </c>
      <c r="ED218" s="56" t="str">
        <f t="shared" si="78"/>
        <v/>
      </c>
      <c r="EE218" s="56" t="str">
        <f t="shared" si="78"/>
        <v/>
      </c>
      <c r="EF218" s="56" t="str">
        <f t="shared" si="78"/>
        <v/>
      </c>
      <c r="EG218" s="56" t="str">
        <f t="shared" si="78"/>
        <v/>
      </c>
      <c r="EH218" s="56" t="str">
        <f t="shared" si="78"/>
        <v/>
      </c>
      <c r="EI218" s="56" t="str">
        <f t="shared" si="78"/>
        <v/>
      </c>
      <c r="EJ218" s="52" t="str">
        <f t="shared" si="78"/>
        <v/>
      </c>
      <c r="EK218" s="56" t="str">
        <f t="shared" si="78"/>
        <v/>
      </c>
      <c r="EL218" s="56" t="str">
        <f t="shared" si="78"/>
        <v/>
      </c>
      <c r="EM218" s="56" t="str">
        <f t="shared" si="78"/>
        <v/>
      </c>
      <c r="EN218" s="56"/>
      <c r="EO218" s="56"/>
      <c r="EP218" s="56"/>
      <c r="EQ218" s="56"/>
      <c r="ER218" s="56"/>
      <c r="ES218" s="56"/>
      <c r="ET218" s="56"/>
      <c r="EU218" s="86"/>
      <c r="EV218" s="56"/>
      <c r="EW218" s="56"/>
      <c r="EX218" s="56" t="str">
        <f t="shared" si="68"/>
        <v/>
      </c>
      <c r="EY218" s="56" t="str">
        <f t="shared" si="68"/>
        <v/>
      </c>
      <c r="EZ218" s="56"/>
      <c r="FA218" s="56" t="str">
        <f t="shared" si="82"/>
        <v/>
      </c>
      <c r="FB218" s="56" t="str">
        <f t="shared" si="82"/>
        <v/>
      </c>
      <c r="FC218" s="56" t="str">
        <f t="shared" si="82"/>
        <v/>
      </c>
      <c r="FD218" s="56" t="str">
        <f t="shared" si="82"/>
        <v/>
      </c>
      <c r="FE218" s="56" t="str">
        <f t="shared" si="82"/>
        <v/>
      </c>
      <c r="FF218" s="56" t="str">
        <f t="shared" si="82"/>
        <v/>
      </c>
      <c r="FG218" s="56" t="str">
        <f t="shared" si="82"/>
        <v/>
      </c>
      <c r="FH218" s="56" t="str">
        <f t="shared" si="82"/>
        <v/>
      </c>
      <c r="FI218" s="56" t="str">
        <f t="shared" si="82"/>
        <v/>
      </c>
      <c r="FJ218" s="31" t="str">
        <f t="shared" si="81"/>
        <v/>
      </c>
      <c r="FK218" s="90" t="str">
        <f t="shared" si="81"/>
        <v/>
      </c>
      <c r="FL218" s="93" t="str">
        <f t="shared" si="81"/>
        <v/>
      </c>
    </row>
    <row r="219" spans="1:168">
      <c r="A219" s="9">
        <v>214</v>
      </c>
      <c r="B219" s="35" t="s">
        <v>345</v>
      </c>
      <c r="C219" s="129"/>
      <c r="D219" s="63">
        <v>86.134</v>
      </c>
      <c r="E219" s="52">
        <v>553.4</v>
      </c>
      <c r="F219" s="52">
        <v>3.8494000000000002</v>
      </c>
      <c r="G219" s="32">
        <v>310</v>
      </c>
      <c r="H219" s="32">
        <v>316.54655093944251</v>
      </c>
      <c r="I219" s="50">
        <v>0.34899999999999998</v>
      </c>
      <c r="J219" s="42">
        <v>2.8</v>
      </c>
      <c r="K219" s="56"/>
      <c r="L219" s="56"/>
      <c r="M219" s="56"/>
      <c r="N219" s="165"/>
      <c r="O219" s="43"/>
      <c r="P219" s="43"/>
      <c r="Q219" s="43"/>
      <c r="R219" s="43"/>
      <c r="S219" s="43"/>
      <c r="T219" s="42"/>
      <c r="U219" s="43"/>
      <c r="V219" s="42"/>
      <c r="W219" s="32">
        <v>30.648840000000003</v>
      </c>
      <c r="X219" s="42">
        <v>367.4</v>
      </c>
      <c r="Y219" s="42">
        <v>19.070670018216131</v>
      </c>
      <c r="Z219" s="42">
        <v>1993.12</v>
      </c>
      <c r="AA219" s="43">
        <v>-103.2</v>
      </c>
      <c r="AB219" s="42">
        <v>271</v>
      </c>
      <c r="AC219" s="42">
        <v>406</v>
      </c>
      <c r="AD219" s="50">
        <v>-2.9141520000000001</v>
      </c>
      <c r="AE219" s="50">
        <v>499.09040000000005</v>
      </c>
      <c r="AF219" s="121">
        <v>-293.46683000000007</v>
      </c>
      <c r="AG219" s="50">
        <v>66.657039999999995</v>
      </c>
      <c r="AH219" s="51"/>
      <c r="AI219" s="102">
        <v>60</v>
      </c>
      <c r="AJ219" s="102">
        <v>1500</v>
      </c>
      <c r="AK219" s="56"/>
      <c r="AL219" s="56"/>
      <c r="AM219" s="56"/>
      <c r="AN219" s="56"/>
      <c r="AO219" s="56"/>
      <c r="AP219" s="51"/>
      <c r="AQ219" s="120">
        <v>181</v>
      </c>
      <c r="AR219" s="56"/>
      <c r="AS219" s="56"/>
      <c r="AT219" s="56"/>
      <c r="AU219" s="56"/>
      <c r="AV219" s="56"/>
      <c r="AW219" s="154"/>
      <c r="AX219" s="56"/>
      <c r="AY219" s="56"/>
      <c r="AZ219" s="56"/>
      <c r="BA219" s="51"/>
      <c r="BB219" s="56"/>
      <c r="BC219" s="56"/>
      <c r="BD219" s="56"/>
      <c r="BE219" s="56"/>
      <c r="BF219" s="56"/>
      <c r="BG219" s="56"/>
      <c r="BH219" s="56"/>
      <c r="BI219" s="56"/>
      <c r="BJ219" s="56"/>
      <c r="BK219" s="56"/>
      <c r="BL219" s="56">
        <v>-100</v>
      </c>
      <c r="BM219" s="122">
        <v>803</v>
      </c>
      <c r="BN219" s="119">
        <v>293</v>
      </c>
      <c r="BO219" s="9">
        <v>3</v>
      </c>
      <c r="BP219" s="58"/>
      <c r="BQ219" s="31">
        <v>1</v>
      </c>
      <c r="BS219" s="14" t="s">
        <v>345</v>
      </c>
      <c r="BT219" s="14" t="s">
        <v>564</v>
      </c>
      <c r="BU219" s="14" t="s">
        <v>1048</v>
      </c>
      <c r="BV219" s="14" t="s">
        <v>564</v>
      </c>
      <c r="BW219" s="14" t="s">
        <v>564</v>
      </c>
      <c r="BX219" s="14" t="s">
        <v>564</v>
      </c>
      <c r="BY219" s="14" t="s">
        <v>564</v>
      </c>
      <c r="BZ219" s="14" t="s">
        <v>196</v>
      </c>
      <c r="CA219" s="158" t="s">
        <v>196</v>
      </c>
      <c r="CB219" s="14" t="s">
        <v>196</v>
      </c>
      <c r="CC219" s="14" t="s">
        <v>564</v>
      </c>
      <c r="CD219" s="14" t="s">
        <v>196</v>
      </c>
      <c r="CE219" s="14" t="s">
        <v>196</v>
      </c>
      <c r="CF219" s="14" t="s">
        <v>1862</v>
      </c>
      <c r="CG219" s="14" t="s">
        <v>565</v>
      </c>
      <c r="CH219" s="158" t="s">
        <v>196</v>
      </c>
      <c r="CI219" s="14" t="s">
        <v>196</v>
      </c>
      <c r="CJ219" s="14" t="s">
        <v>1866</v>
      </c>
      <c r="CK219" s="14" t="s">
        <v>196</v>
      </c>
      <c r="CL219" s="14" t="s">
        <v>196</v>
      </c>
      <c r="CM219" s="14" t="s">
        <v>564</v>
      </c>
      <c r="CN219" s="14" t="s">
        <v>196</v>
      </c>
      <c r="CO219" s="14" t="s">
        <v>196</v>
      </c>
      <c r="CQ219" s="1"/>
      <c r="CR219" s="1"/>
      <c r="CS219" s="1"/>
      <c r="CW219" s="9">
        <v>488</v>
      </c>
      <c r="CX219" s="35" t="s">
        <v>345</v>
      </c>
      <c r="CY219" s="63"/>
      <c r="CZ219" s="52" t="str">
        <f t="shared" si="80"/>
        <v/>
      </c>
      <c r="DA219" s="52" t="str">
        <f t="shared" si="80"/>
        <v/>
      </c>
      <c r="DB219" s="32" t="str">
        <f t="shared" si="80"/>
        <v/>
      </c>
      <c r="DC219" s="32" t="str">
        <f t="shared" si="80"/>
        <v/>
      </c>
      <c r="DD219" s="50" t="str">
        <f t="shared" si="80"/>
        <v/>
      </c>
      <c r="DE219" s="32" t="str">
        <f t="shared" si="80"/>
        <v/>
      </c>
      <c r="DF219" s="43" t="str">
        <f t="shared" si="79"/>
        <v/>
      </c>
      <c r="DG219" s="43" t="str">
        <f t="shared" si="79"/>
        <v/>
      </c>
      <c r="DH219" s="43" t="str">
        <f t="shared" si="79"/>
        <v/>
      </c>
      <c r="DI219" s="43" t="str">
        <f t="shared" si="79"/>
        <v/>
      </c>
      <c r="DJ219" s="43" t="str">
        <f t="shared" si="79"/>
        <v/>
      </c>
      <c r="DK219" s="43" t="str">
        <f t="shared" si="79"/>
        <v/>
      </c>
      <c r="DL219" s="43" t="str">
        <f t="shared" si="79"/>
        <v/>
      </c>
      <c r="DM219" s="43" t="str">
        <f t="shared" si="79"/>
        <v/>
      </c>
      <c r="DN219" s="32" t="str">
        <f t="shared" si="79"/>
        <v/>
      </c>
      <c r="DO219" s="43" t="str">
        <f t="shared" si="79"/>
        <v/>
      </c>
      <c r="DP219" s="86" t="str">
        <f t="shared" si="79"/>
        <v/>
      </c>
      <c r="DQ219" s="42" t="str">
        <f t="shared" si="79"/>
        <v/>
      </c>
      <c r="DR219" s="42" t="str">
        <f t="shared" si="79"/>
        <v/>
      </c>
      <c r="DS219" s="42" t="str">
        <f t="shared" si="83"/>
        <v/>
      </c>
      <c r="DT219" s="42" t="str">
        <f t="shared" si="84"/>
        <v/>
      </c>
      <c r="DU219" s="43" t="str">
        <f t="shared" si="76"/>
        <v/>
      </c>
      <c r="DV219" s="50" t="str">
        <f t="shared" si="77"/>
        <v/>
      </c>
      <c r="DW219" s="50" t="str">
        <f t="shared" si="72"/>
        <v/>
      </c>
      <c r="DX219" s="50" t="str">
        <f t="shared" si="73"/>
        <v/>
      </c>
      <c r="DY219" s="50" t="str">
        <f t="shared" si="78"/>
        <v/>
      </c>
      <c r="DZ219" s="56" t="str">
        <f t="shared" si="78"/>
        <v/>
      </c>
      <c r="EA219" s="71" t="str">
        <f t="shared" si="78"/>
        <v/>
      </c>
      <c r="EB219" s="71" t="str">
        <f t="shared" si="78"/>
        <v/>
      </c>
      <c r="EC219" s="56" t="str">
        <f t="shared" si="78"/>
        <v/>
      </c>
      <c r="ED219" s="56" t="str">
        <f t="shared" si="78"/>
        <v/>
      </c>
      <c r="EE219" s="56" t="str">
        <f t="shared" si="78"/>
        <v/>
      </c>
      <c r="EF219" s="56" t="str">
        <f t="shared" si="78"/>
        <v/>
      </c>
      <c r="EG219" s="56" t="str">
        <f t="shared" si="78"/>
        <v/>
      </c>
      <c r="EH219" s="56" t="str">
        <f t="shared" si="78"/>
        <v/>
      </c>
      <c r="EI219" s="56" t="str">
        <f t="shared" si="78"/>
        <v/>
      </c>
      <c r="EJ219" s="52" t="str">
        <f t="shared" si="78"/>
        <v/>
      </c>
      <c r="EK219" s="56" t="str">
        <f t="shared" si="78"/>
        <v/>
      </c>
      <c r="EL219" s="56" t="str">
        <f t="shared" si="78"/>
        <v/>
      </c>
      <c r="EM219" s="56" t="str">
        <f t="shared" si="78"/>
        <v/>
      </c>
      <c r="EN219" s="56"/>
      <c r="EO219" s="56"/>
      <c r="EP219" s="56"/>
      <c r="EQ219" s="56"/>
      <c r="ER219" s="56"/>
      <c r="ES219" s="56"/>
      <c r="ET219" s="56"/>
      <c r="EU219" s="86"/>
      <c r="EV219" s="56"/>
      <c r="EW219" s="56"/>
      <c r="EX219" s="56" t="str">
        <f t="shared" si="68"/>
        <v/>
      </c>
      <c r="EY219" s="56" t="str">
        <f t="shared" si="68"/>
        <v/>
      </c>
      <c r="EZ219" s="56"/>
      <c r="FA219" s="56" t="str">
        <f t="shared" si="82"/>
        <v/>
      </c>
      <c r="FB219" s="56" t="str">
        <f t="shared" si="82"/>
        <v/>
      </c>
      <c r="FC219" s="56" t="str">
        <f t="shared" si="82"/>
        <v/>
      </c>
      <c r="FD219" s="56" t="str">
        <f t="shared" si="82"/>
        <v/>
      </c>
      <c r="FE219" s="56" t="str">
        <f t="shared" si="82"/>
        <v/>
      </c>
      <c r="FF219" s="56" t="str">
        <f t="shared" si="82"/>
        <v/>
      </c>
      <c r="FG219" s="56" t="str">
        <f t="shared" si="82"/>
        <v/>
      </c>
      <c r="FH219" s="56" t="str">
        <f t="shared" si="82"/>
        <v/>
      </c>
      <c r="FI219" s="56" t="str">
        <f t="shared" si="82"/>
        <v/>
      </c>
      <c r="FJ219" s="31" t="str">
        <f t="shared" si="81"/>
        <v/>
      </c>
      <c r="FK219" s="90" t="str">
        <f t="shared" si="81"/>
        <v/>
      </c>
      <c r="FL219" s="93" t="str">
        <f t="shared" si="81"/>
        <v/>
      </c>
    </row>
    <row r="220" spans="1:168">
      <c r="A220" s="9">
        <v>215</v>
      </c>
      <c r="B220" s="8" t="s">
        <v>142</v>
      </c>
      <c r="C220" s="127" t="s">
        <v>2103</v>
      </c>
      <c r="D220" s="62">
        <v>86.134</v>
      </c>
      <c r="E220" s="53">
        <v>561</v>
      </c>
      <c r="F220" s="65">
        <v>3.74</v>
      </c>
      <c r="G220" s="66">
        <v>336</v>
      </c>
      <c r="H220" s="66">
        <v>313.60977738191548</v>
      </c>
      <c r="I220" s="49">
        <v>0.34699999999999998</v>
      </c>
      <c r="J220" s="9">
        <v>2.7</v>
      </c>
      <c r="K220" s="45"/>
      <c r="L220" s="45"/>
      <c r="M220" s="45">
        <v>2.3E-2</v>
      </c>
      <c r="N220" s="152">
        <v>0.44</v>
      </c>
      <c r="O220" s="45">
        <v>298.14999999999998</v>
      </c>
      <c r="P220" s="45">
        <v>-2.1814433949405996</v>
      </c>
      <c r="Q220" s="45">
        <v>-1.6926650178581599</v>
      </c>
      <c r="R220" s="45">
        <v>17.382513369497378</v>
      </c>
      <c r="S220" s="45">
        <v>10</v>
      </c>
      <c r="T220" s="9">
        <v>80</v>
      </c>
      <c r="U220" s="45"/>
      <c r="V220" s="9"/>
      <c r="W220" s="9">
        <v>33.75</v>
      </c>
      <c r="X220" s="9">
        <v>375.1</v>
      </c>
      <c r="Y220" s="9">
        <v>21.706600000000002</v>
      </c>
      <c r="Z220" s="9">
        <v>3410.51</v>
      </c>
      <c r="AA220" s="45">
        <v>-40.15</v>
      </c>
      <c r="AB220" s="9">
        <v>275</v>
      </c>
      <c r="AC220" s="9">
        <v>400</v>
      </c>
      <c r="AD220" s="9">
        <v>30.012</v>
      </c>
      <c r="AE220" s="9">
        <v>394</v>
      </c>
      <c r="AF220" s="45">
        <v>-190.7</v>
      </c>
      <c r="AG220" s="9">
        <v>33.979999999999997</v>
      </c>
      <c r="AH220" s="9">
        <v>0</v>
      </c>
      <c r="AI220" s="45">
        <v>0</v>
      </c>
      <c r="AJ220" s="48">
        <v>1500</v>
      </c>
      <c r="AK220" s="45">
        <v>2.198</v>
      </c>
      <c r="AL220" s="45">
        <v>0</v>
      </c>
      <c r="AM220" s="45">
        <v>1.6000000000000001E-3</v>
      </c>
      <c r="AN220" s="45">
        <v>-25</v>
      </c>
      <c r="AO220" s="45">
        <v>25</v>
      </c>
      <c r="AP220" s="49"/>
      <c r="AQ220" s="45">
        <v>234.2</v>
      </c>
      <c r="AR220" s="45"/>
      <c r="AS220" s="45"/>
      <c r="AT220" s="45"/>
      <c r="AU220" s="45"/>
      <c r="AV220" s="45"/>
      <c r="AW220" s="152"/>
      <c r="AX220" s="45"/>
      <c r="AY220" s="45"/>
      <c r="AZ220" s="45"/>
      <c r="BA220" s="9"/>
      <c r="BB220" s="45"/>
      <c r="BC220" s="45"/>
      <c r="BD220" s="45"/>
      <c r="BE220" s="45"/>
      <c r="BF220" s="45"/>
      <c r="BG220" s="45"/>
      <c r="BH220" s="45"/>
      <c r="BI220" s="45"/>
      <c r="BJ220" s="45"/>
      <c r="BK220" s="60"/>
      <c r="BL220" s="45">
        <v>0</v>
      </c>
      <c r="BM220" s="45">
        <v>814</v>
      </c>
      <c r="BN220" s="45">
        <v>293</v>
      </c>
      <c r="BO220" s="9">
        <v>3</v>
      </c>
      <c r="BP220" s="9">
        <v>-258.8</v>
      </c>
      <c r="BQ220" s="59">
        <v>1</v>
      </c>
      <c r="BS220" s="14" t="s">
        <v>142</v>
      </c>
      <c r="BT220" s="14" t="s">
        <v>202</v>
      </c>
      <c r="BU220" s="14" t="s">
        <v>1048</v>
      </c>
      <c r="BV220" s="14" t="s">
        <v>203</v>
      </c>
      <c r="BW220" s="14" t="s">
        <v>202</v>
      </c>
      <c r="BX220" s="14" t="s">
        <v>200</v>
      </c>
      <c r="BY220" s="14" t="s">
        <v>200</v>
      </c>
      <c r="BZ220" s="14" t="s">
        <v>204</v>
      </c>
      <c r="CA220" s="158" t="s">
        <v>1951</v>
      </c>
      <c r="CB220" s="14" t="s">
        <v>196</v>
      </c>
      <c r="CC220" s="14" t="s">
        <v>202</v>
      </c>
      <c r="CD220" s="14" t="s">
        <v>75</v>
      </c>
      <c r="CE220" s="14" t="s">
        <v>196</v>
      </c>
      <c r="CF220" s="14" t="s">
        <v>1862</v>
      </c>
      <c r="CG220" s="14" t="s">
        <v>75</v>
      </c>
      <c r="CH220" s="158" t="s">
        <v>196</v>
      </c>
      <c r="CI220" s="14" t="s">
        <v>196</v>
      </c>
      <c r="CJ220" s="14" t="s">
        <v>1866</v>
      </c>
      <c r="CK220" s="14" t="s">
        <v>196</v>
      </c>
      <c r="CL220" s="14" t="s">
        <v>196</v>
      </c>
      <c r="CM220" s="14" t="s">
        <v>75</v>
      </c>
      <c r="CN220" s="14" t="s">
        <v>75</v>
      </c>
      <c r="CO220" s="14" t="s">
        <v>75</v>
      </c>
      <c r="CQ220" s="1"/>
      <c r="CR220" s="1"/>
      <c r="CS220" s="1"/>
      <c r="CW220" s="9">
        <v>485</v>
      </c>
      <c r="CX220" s="8" t="s">
        <v>142</v>
      </c>
      <c r="CY220" s="62" t="s">
        <v>2103</v>
      </c>
      <c r="CZ220" s="53" t="str">
        <f t="shared" si="80"/>
        <v/>
      </c>
      <c r="DA220" s="65" t="str">
        <f t="shared" si="80"/>
        <v/>
      </c>
      <c r="DB220" s="66" t="str">
        <f t="shared" si="80"/>
        <v/>
      </c>
      <c r="DC220" s="66" t="str">
        <f t="shared" si="80"/>
        <v/>
      </c>
      <c r="DD220" s="49" t="str">
        <f t="shared" si="80"/>
        <v/>
      </c>
      <c r="DE220" s="9" t="str">
        <f t="shared" si="80"/>
        <v/>
      </c>
      <c r="DF220" s="45" t="str">
        <f t="shared" si="79"/>
        <v/>
      </c>
      <c r="DG220" s="45" t="str">
        <f t="shared" si="79"/>
        <v/>
      </c>
      <c r="DH220" s="45" t="str">
        <f t="shared" si="79"/>
        <v/>
      </c>
      <c r="DI220" s="45" t="str">
        <f t="shared" si="79"/>
        <v/>
      </c>
      <c r="DJ220" s="45" t="str">
        <f t="shared" si="79"/>
        <v/>
      </c>
      <c r="DK220" s="45" t="str">
        <f t="shared" si="79"/>
        <v/>
      </c>
      <c r="DL220" s="45" t="str">
        <f t="shared" si="79"/>
        <v/>
      </c>
      <c r="DM220" s="45" t="str">
        <f t="shared" si="79"/>
        <v/>
      </c>
      <c r="DN220" s="9" t="str">
        <f t="shared" si="79"/>
        <v/>
      </c>
      <c r="DO220" s="45" t="str">
        <f t="shared" si="79"/>
        <v/>
      </c>
      <c r="DP220" s="30" t="str">
        <f t="shared" si="79"/>
        <v/>
      </c>
      <c r="DQ220" s="9" t="str">
        <f t="shared" si="79"/>
        <v/>
      </c>
      <c r="DR220" s="9" t="str">
        <f t="shared" si="79"/>
        <v/>
      </c>
      <c r="DS220" s="9" t="str">
        <f t="shared" si="83"/>
        <v/>
      </c>
      <c r="DT220" s="9" t="str">
        <f t="shared" si="84"/>
        <v/>
      </c>
      <c r="DU220" s="45" t="str">
        <f t="shared" si="76"/>
        <v/>
      </c>
      <c r="DV220" s="9" t="str">
        <f t="shared" si="77"/>
        <v/>
      </c>
      <c r="DW220" s="9" t="str">
        <f t="shared" si="72"/>
        <v/>
      </c>
      <c r="DX220" s="9" t="str">
        <f t="shared" si="73"/>
        <v/>
      </c>
      <c r="DY220" s="9" t="str">
        <f t="shared" si="78"/>
        <v/>
      </c>
      <c r="DZ220" s="45" t="str">
        <f t="shared" si="78"/>
        <v/>
      </c>
      <c r="EA220" s="9" t="str">
        <f t="shared" si="78"/>
        <v/>
      </c>
      <c r="EB220" s="41" t="str">
        <f t="shared" si="78"/>
        <v/>
      </c>
      <c r="EC220" s="45" t="str">
        <f t="shared" si="78"/>
        <v/>
      </c>
      <c r="ED220" s="45" t="str">
        <f t="shared" si="78"/>
        <v/>
      </c>
      <c r="EE220" s="45" t="str">
        <f t="shared" si="78"/>
        <v/>
      </c>
      <c r="EF220" s="45" t="str">
        <f t="shared" si="78"/>
        <v/>
      </c>
      <c r="EG220" s="45" t="str">
        <f t="shared" si="78"/>
        <v/>
      </c>
      <c r="EH220" s="45" t="str">
        <f t="shared" si="78"/>
        <v/>
      </c>
      <c r="EI220" s="57" t="str">
        <f t="shared" si="78"/>
        <v/>
      </c>
      <c r="EJ220" s="9" t="str">
        <f t="shared" si="78"/>
        <v/>
      </c>
      <c r="EK220" s="45" t="str">
        <f t="shared" si="78"/>
        <v/>
      </c>
      <c r="EL220" s="45" t="str">
        <f t="shared" si="78"/>
        <v/>
      </c>
      <c r="EM220" s="45" t="str">
        <f t="shared" si="78"/>
        <v/>
      </c>
      <c r="EN220" s="45"/>
      <c r="EO220" s="45"/>
      <c r="EP220" s="45"/>
      <c r="EQ220" s="45"/>
      <c r="ER220" s="45"/>
      <c r="ES220" s="45"/>
      <c r="ET220" s="45"/>
      <c r="EU220" s="30"/>
      <c r="EV220" s="45"/>
      <c r="EW220" s="45"/>
      <c r="EX220" s="45" t="str">
        <f t="shared" si="68"/>
        <v/>
      </c>
      <c r="EY220" s="45" t="str">
        <f t="shared" si="68"/>
        <v/>
      </c>
      <c r="EZ220" s="45"/>
      <c r="FA220" s="45" t="str">
        <f t="shared" si="82"/>
        <v/>
      </c>
      <c r="FB220" s="45" t="str">
        <f t="shared" si="82"/>
        <v/>
      </c>
      <c r="FC220" s="45" t="str">
        <f t="shared" si="82"/>
        <v/>
      </c>
      <c r="FD220" s="45" t="str">
        <f t="shared" si="82"/>
        <v/>
      </c>
      <c r="FE220" s="45" t="str">
        <f t="shared" si="82"/>
        <v/>
      </c>
      <c r="FF220" s="45" t="str">
        <f t="shared" si="82"/>
        <v/>
      </c>
      <c r="FG220" s="45" t="str">
        <f t="shared" si="82"/>
        <v/>
      </c>
      <c r="FH220" s="60" t="str">
        <f t="shared" si="82"/>
        <v/>
      </c>
      <c r="FI220" s="45" t="str">
        <f t="shared" si="82"/>
        <v/>
      </c>
      <c r="FJ220" s="9" t="str">
        <f t="shared" si="81"/>
        <v/>
      </c>
      <c r="FK220" s="61" t="str">
        <f t="shared" si="81"/>
        <v/>
      </c>
      <c r="FL220" s="92" t="str">
        <f t="shared" si="81"/>
        <v/>
      </c>
    </row>
    <row r="221" spans="1:168">
      <c r="A221" s="9">
        <v>216</v>
      </c>
      <c r="B221" s="35" t="s">
        <v>346</v>
      </c>
      <c r="C221" s="129"/>
      <c r="D221" s="63">
        <v>102.134</v>
      </c>
      <c r="E221" s="52">
        <v>651</v>
      </c>
      <c r="F221" s="52">
        <v>3.8494000000000002</v>
      </c>
      <c r="G221" s="32">
        <v>340</v>
      </c>
      <c r="H221" s="32">
        <v>364.08395613940428</v>
      </c>
      <c r="I221" s="50">
        <v>0.61599999999999999</v>
      </c>
      <c r="J221" s="42"/>
      <c r="K221" s="56"/>
      <c r="L221" s="56"/>
      <c r="M221" s="56"/>
      <c r="N221" s="165">
        <v>2.0385984753685937</v>
      </c>
      <c r="O221" s="43">
        <v>298.14999999999998</v>
      </c>
      <c r="P221" s="43">
        <v>-5.4595203792301943</v>
      </c>
      <c r="Q221" s="43">
        <v>18.363528491554277</v>
      </c>
      <c r="R221" s="43"/>
      <c r="S221" s="43">
        <v>20</v>
      </c>
      <c r="T221" s="42">
        <v>50</v>
      </c>
      <c r="U221" s="43"/>
      <c r="V221" s="42"/>
      <c r="W221" s="32">
        <v>49.825300000000006</v>
      </c>
      <c r="X221" s="42">
        <v>458.7</v>
      </c>
      <c r="Y221" s="42">
        <v>22.523370018216134</v>
      </c>
      <c r="Z221" s="42">
        <v>4092.15</v>
      </c>
      <c r="AA221" s="43">
        <v>-86.55</v>
      </c>
      <c r="AB221" s="42">
        <v>350</v>
      </c>
      <c r="AC221" s="42">
        <v>495</v>
      </c>
      <c r="AD221" s="50">
        <v>13.390026000000001</v>
      </c>
      <c r="AE221" s="50">
        <v>503.2774</v>
      </c>
      <c r="AF221" s="121">
        <v>-293.13187000000005</v>
      </c>
      <c r="AG221" s="50">
        <v>66.196470000000005</v>
      </c>
      <c r="AH221" s="51"/>
      <c r="AI221" s="102">
        <v>20</v>
      </c>
      <c r="AJ221" s="102">
        <v>1500</v>
      </c>
      <c r="AK221" s="56"/>
      <c r="AL221" s="56"/>
      <c r="AM221" s="56"/>
      <c r="AN221" s="56"/>
      <c r="AO221" s="56"/>
      <c r="AP221" s="51"/>
      <c r="AQ221" s="120">
        <v>239</v>
      </c>
      <c r="AR221" s="56"/>
      <c r="AS221" s="56"/>
      <c r="AT221" s="56"/>
      <c r="AU221" s="56"/>
      <c r="AV221" s="56"/>
      <c r="AW221" s="154"/>
      <c r="AX221" s="56"/>
      <c r="AY221" s="56"/>
      <c r="AZ221" s="56"/>
      <c r="BA221" s="51"/>
      <c r="BB221" s="56"/>
      <c r="BC221" s="56"/>
      <c r="BD221" s="56"/>
      <c r="BE221" s="56"/>
      <c r="BF221" s="56"/>
      <c r="BG221" s="56"/>
      <c r="BH221" s="56"/>
      <c r="BI221" s="56"/>
      <c r="BJ221" s="56"/>
      <c r="BK221" s="56"/>
      <c r="BL221" s="56">
        <v>-100</v>
      </c>
      <c r="BM221" s="122">
        <v>939</v>
      </c>
      <c r="BN221" s="119">
        <v>293</v>
      </c>
      <c r="BO221" s="9">
        <v>3</v>
      </c>
      <c r="BP221" s="58">
        <v>-490.71640000000002</v>
      </c>
      <c r="BQ221" s="31">
        <v>1</v>
      </c>
      <c r="BS221" s="14" t="s">
        <v>346</v>
      </c>
      <c r="BT221" s="14" t="s">
        <v>564</v>
      </c>
      <c r="BU221" s="14" t="s">
        <v>1048</v>
      </c>
      <c r="BV221" s="14" t="s">
        <v>564</v>
      </c>
      <c r="BW221" s="14" t="s">
        <v>564</v>
      </c>
      <c r="BX221" s="14" t="s">
        <v>564</v>
      </c>
      <c r="BY221" s="14" t="s">
        <v>564</v>
      </c>
      <c r="BZ221" s="14" t="s">
        <v>564</v>
      </c>
      <c r="CA221" s="158" t="s">
        <v>1951</v>
      </c>
      <c r="CB221" s="14" t="s">
        <v>196</v>
      </c>
      <c r="CC221" s="14" t="s">
        <v>564</v>
      </c>
      <c r="CD221" s="14" t="s">
        <v>196</v>
      </c>
      <c r="CE221" s="14" t="s">
        <v>196</v>
      </c>
      <c r="CF221" s="14" t="s">
        <v>1862</v>
      </c>
      <c r="CG221" s="14" t="s">
        <v>565</v>
      </c>
      <c r="CH221" s="158" t="s">
        <v>196</v>
      </c>
      <c r="CI221" s="14" t="s">
        <v>196</v>
      </c>
      <c r="CJ221" s="14" t="s">
        <v>1870</v>
      </c>
      <c r="CK221" s="14" t="s">
        <v>196</v>
      </c>
      <c r="CL221" s="14" t="s">
        <v>196</v>
      </c>
      <c r="CM221" s="14" t="s">
        <v>564</v>
      </c>
      <c r="CN221" s="14" t="s">
        <v>196</v>
      </c>
      <c r="CO221" s="14" t="s">
        <v>196</v>
      </c>
      <c r="CQ221" s="1"/>
      <c r="CR221" s="1"/>
      <c r="CS221" s="1"/>
      <c r="CW221" s="9">
        <v>513</v>
      </c>
      <c r="CX221" s="35" t="s">
        <v>346</v>
      </c>
      <c r="CY221" s="63"/>
      <c r="CZ221" s="52" t="str">
        <f t="shared" si="80"/>
        <v/>
      </c>
      <c r="DA221" s="52" t="str">
        <f t="shared" si="80"/>
        <v/>
      </c>
      <c r="DB221" s="32" t="str">
        <f t="shared" si="80"/>
        <v/>
      </c>
      <c r="DC221" s="32" t="str">
        <f t="shared" si="80"/>
        <v/>
      </c>
      <c r="DD221" s="50" t="str">
        <f t="shared" si="80"/>
        <v/>
      </c>
      <c r="DE221" s="32" t="str">
        <f t="shared" si="80"/>
        <v/>
      </c>
      <c r="DF221" s="43" t="str">
        <f t="shared" si="79"/>
        <v/>
      </c>
      <c r="DG221" s="43" t="str">
        <f t="shared" si="79"/>
        <v/>
      </c>
      <c r="DH221" s="43" t="str">
        <f t="shared" si="79"/>
        <v/>
      </c>
      <c r="DI221" s="43" t="str">
        <f t="shared" si="79"/>
        <v/>
      </c>
      <c r="DJ221" s="43" t="str">
        <f t="shared" si="79"/>
        <v/>
      </c>
      <c r="DK221" s="43" t="str">
        <f t="shared" si="79"/>
        <v/>
      </c>
      <c r="DL221" s="43" t="str">
        <f t="shared" si="79"/>
        <v/>
      </c>
      <c r="DM221" s="43" t="str">
        <f t="shared" si="79"/>
        <v/>
      </c>
      <c r="DN221" s="32" t="str">
        <f t="shared" si="79"/>
        <v/>
      </c>
      <c r="DO221" s="43" t="str">
        <f t="shared" si="79"/>
        <v/>
      </c>
      <c r="DP221" s="86" t="str">
        <f t="shared" si="79"/>
        <v/>
      </c>
      <c r="DQ221" s="42" t="str">
        <f t="shared" si="79"/>
        <v/>
      </c>
      <c r="DR221" s="42" t="str">
        <f t="shared" si="79"/>
        <v/>
      </c>
      <c r="DS221" s="42" t="str">
        <f t="shared" si="83"/>
        <v/>
      </c>
      <c r="DT221" s="42" t="str">
        <f t="shared" si="84"/>
        <v/>
      </c>
      <c r="DU221" s="43" t="str">
        <f t="shared" si="76"/>
        <v/>
      </c>
      <c r="DV221" s="50" t="str">
        <f t="shared" si="77"/>
        <v/>
      </c>
      <c r="DW221" s="50" t="str">
        <f t="shared" si="72"/>
        <v/>
      </c>
      <c r="DX221" s="50" t="str">
        <f t="shared" si="73"/>
        <v/>
      </c>
      <c r="DY221" s="50" t="str">
        <f t="shared" ref="DY221:EE221" si="85">IF(ISBLANK(AC221),"",IF(ISNUMBER(AC221),"","not_empty"))</f>
        <v/>
      </c>
      <c r="DZ221" s="56" t="str">
        <f t="shared" si="85"/>
        <v/>
      </c>
      <c r="EA221" s="71" t="str">
        <f t="shared" si="85"/>
        <v/>
      </c>
      <c r="EB221" s="71" t="str">
        <f t="shared" si="85"/>
        <v/>
      </c>
      <c r="EC221" s="56" t="str">
        <f t="shared" si="85"/>
        <v/>
      </c>
      <c r="ED221" s="56" t="str">
        <f t="shared" si="85"/>
        <v/>
      </c>
      <c r="EE221" s="56" t="str">
        <f t="shared" si="85"/>
        <v/>
      </c>
      <c r="EF221" s="56" t="str">
        <f t="shared" ref="EB221:EM247" si="86">IF(ISBLANK(AJ221),"",IF(ISNUMBER(AJ221),"","not_empty"))</f>
        <v/>
      </c>
      <c r="EG221" s="56" t="str">
        <f t="shared" si="86"/>
        <v/>
      </c>
      <c r="EH221" s="56" t="str">
        <f t="shared" si="86"/>
        <v/>
      </c>
      <c r="EI221" s="56" t="str">
        <f t="shared" si="86"/>
        <v/>
      </c>
      <c r="EJ221" s="52" t="str">
        <f t="shared" si="86"/>
        <v/>
      </c>
      <c r="EK221" s="56" t="str">
        <f t="shared" si="86"/>
        <v/>
      </c>
      <c r="EL221" s="56" t="str">
        <f t="shared" si="86"/>
        <v/>
      </c>
      <c r="EM221" s="56" t="str">
        <f t="shared" si="86"/>
        <v/>
      </c>
      <c r="EN221" s="56"/>
      <c r="EO221" s="56"/>
      <c r="EP221" s="56"/>
      <c r="EQ221" s="56"/>
      <c r="ER221" s="56"/>
      <c r="ES221" s="56"/>
      <c r="ET221" s="56"/>
      <c r="EU221" s="86"/>
      <c r="EV221" s="56"/>
      <c r="EW221" s="56"/>
      <c r="EX221" s="56" t="str">
        <f t="shared" si="68"/>
        <v/>
      </c>
      <c r="EY221" s="56" t="str">
        <f t="shared" si="68"/>
        <v/>
      </c>
      <c r="EZ221" s="56"/>
      <c r="FA221" s="56" t="str">
        <f t="shared" si="82"/>
        <v/>
      </c>
      <c r="FB221" s="56" t="str">
        <f t="shared" si="82"/>
        <v/>
      </c>
      <c r="FC221" s="56" t="str">
        <f t="shared" si="82"/>
        <v/>
      </c>
      <c r="FD221" s="56" t="str">
        <f t="shared" si="82"/>
        <v/>
      </c>
      <c r="FE221" s="56" t="str">
        <f t="shared" si="82"/>
        <v/>
      </c>
      <c r="FF221" s="56" t="str">
        <f t="shared" si="82"/>
        <v/>
      </c>
      <c r="FG221" s="56" t="str">
        <f t="shared" si="82"/>
        <v/>
      </c>
      <c r="FH221" s="56" t="str">
        <f t="shared" si="82"/>
        <v/>
      </c>
      <c r="FI221" s="56" t="str">
        <f t="shared" si="82"/>
        <v/>
      </c>
      <c r="FJ221" s="31" t="str">
        <f t="shared" si="81"/>
        <v/>
      </c>
      <c r="FK221" s="90" t="str">
        <f t="shared" si="81"/>
        <v/>
      </c>
      <c r="FL221" s="93" t="str">
        <f t="shared" si="81"/>
        <v/>
      </c>
    </row>
    <row r="222" spans="1:168">
      <c r="A222" s="9">
        <v>217</v>
      </c>
      <c r="B222" s="35" t="s">
        <v>347</v>
      </c>
      <c r="C222" s="129"/>
      <c r="D222" s="63">
        <v>102.134</v>
      </c>
      <c r="E222" s="52">
        <v>551</v>
      </c>
      <c r="F222" s="52">
        <v>3.8797899999999998</v>
      </c>
      <c r="G222" s="32">
        <v>350</v>
      </c>
      <c r="H222" s="32">
        <v>343.63685445379434</v>
      </c>
      <c r="I222" s="50">
        <v>0.39</v>
      </c>
      <c r="J222" s="40">
        <v>1.9</v>
      </c>
      <c r="K222" s="56"/>
      <c r="L222" s="56"/>
      <c r="M222" s="56"/>
      <c r="N222" s="165">
        <v>0.66700000000000004</v>
      </c>
      <c r="O222" s="44">
        <v>293.14999999999998</v>
      </c>
      <c r="P222" s="44"/>
      <c r="Q222" s="44"/>
      <c r="R222" s="44"/>
      <c r="S222" s="44"/>
      <c r="T222" s="40"/>
      <c r="U222" s="44"/>
      <c r="V222" s="40"/>
      <c r="W222" s="32">
        <v>34.207790000000003</v>
      </c>
      <c r="X222" s="40">
        <v>371.6</v>
      </c>
      <c r="Y222" s="42">
        <v>21.121970018216132</v>
      </c>
      <c r="Z222" s="42">
        <v>2980.47</v>
      </c>
      <c r="AA222" s="43">
        <v>-64.150000000000006</v>
      </c>
      <c r="AB222" s="42">
        <v>278</v>
      </c>
      <c r="AC222" s="42">
        <v>409</v>
      </c>
      <c r="AD222" s="50">
        <v>19.850567000000002</v>
      </c>
      <c r="AE222" s="50">
        <v>403.37558000000007</v>
      </c>
      <c r="AF222" s="121">
        <v>-143.65597000000002</v>
      </c>
      <c r="AG222" s="50">
        <v>-7.402616000000001</v>
      </c>
      <c r="AH222" s="51"/>
      <c r="AI222" s="102">
        <v>10</v>
      </c>
      <c r="AJ222" s="102">
        <v>1200</v>
      </c>
      <c r="AK222" s="56"/>
      <c r="AL222" s="56"/>
      <c r="AM222" s="56"/>
      <c r="AN222" s="56"/>
      <c r="AO222" s="56"/>
      <c r="AP222" s="51"/>
      <c r="AQ222" s="120">
        <v>178</v>
      </c>
      <c r="AR222" s="56"/>
      <c r="AS222" s="56"/>
      <c r="AT222" s="56"/>
      <c r="AU222" s="56"/>
      <c r="AV222" s="56"/>
      <c r="AW222" s="154"/>
      <c r="AX222" s="56"/>
      <c r="AY222" s="56"/>
      <c r="AZ222" s="56"/>
      <c r="BA222" s="51"/>
      <c r="BB222" s="56"/>
      <c r="BC222" s="56"/>
      <c r="BD222" s="56"/>
      <c r="BE222" s="56"/>
      <c r="BF222" s="56"/>
      <c r="BG222" s="56"/>
      <c r="BH222" s="56"/>
      <c r="BI222" s="56"/>
      <c r="BJ222" s="56"/>
      <c r="BK222" s="56"/>
      <c r="BL222" s="56">
        <v>-100</v>
      </c>
      <c r="BM222" s="122">
        <v>885</v>
      </c>
      <c r="BN222" s="119">
        <v>293</v>
      </c>
      <c r="BO222" s="9">
        <v>3</v>
      </c>
      <c r="BP222" s="58">
        <v>0</v>
      </c>
      <c r="BQ222" s="31">
        <v>1</v>
      </c>
      <c r="BS222" s="14" t="s">
        <v>347</v>
      </c>
      <c r="BT222" s="14" t="s">
        <v>564</v>
      </c>
      <c r="BU222" s="14" t="s">
        <v>1048</v>
      </c>
      <c r="BV222" s="14" t="s">
        <v>564</v>
      </c>
      <c r="BW222" s="14" t="s">
        <v>564</v>
      </c>
      <c r="BX222" s="14" t="s">
        <v>564</v>
      </c>
      <c r="BY222" s="14" t="s">
        <v>564</v>
      </c>
      <c r="BZ222" s="14" t="s">
        <v>1944</v>
      </c>
      <c r="CA222" s="158" t="s">
        <v>196</v>
      </c>
      <c r="CB222" s="14" t="s">
        <v>196</v>
      </c>
      <c r="CC222" s="14" t="s">
        <v>564</v>
      </c>
      <c r="CD222" s="14" t="s">
        <v>196</v>
      </c>
      <c r="CE222" s="14" t="s">
        <v>196</v>
      </c>
      <c r="CF222" s="14" t="s">
        <v>1862</v>
      </c>
      <c r="CG222" s="14" t="s">
        <v>565</v>
      </c>
      <c r="CH222" s="158" t="s">
        <v>196</v>
      </c>
      <c r="CI222" s="14" t="s">
        <v>196</v>
      </c>
      <c r="CJ222" s="14" t="s">
        <v>1866</v>
      </c>
      <c r="CK222" s="14" t="s">
        <v>196</v>
      </c>
      <c r="CL222" s="14" t="s">
        <v>196</v>
      </c>
      <c r="CM222" s="14" t="s">
        <v>564</v>
      </c>
      <c r="CN222" s="14" t="s">
        <v>196</v>
      </c>
      <c r="CO222" s="14" t="s">
        <v>196</v>
      </c>
      <c r="CQ222" s="1"/>
      <c r="CR222" s="1"/>
      <c r="CS222" s="1"/>
      <c r="CW222" s="9">
        <v>525</v>
      </c>
      <c r="CX222" s="35" t="s">
        <v>347</v>
      </c>
      <c r="CY222" s="63"/>
      <c r="CZ222" s="52" t="str">
        <f t="shared" si="80"/>
        <v/>
      </c>
      <c r="DA222" s="52" t="str">
        <f t="shared" si="80"/>
        <v/>
      </c>
      <c r="DB222" s="32" t="str">
        <f t="shared" si="80"/>
        <v/>
      </c>
      <c r="DC222" s="32" t="str">
        <f t="shared" si="80"/>
        <v/>
      </c>
      <c r="DD222" s="50" t="str">
        <f t="shared" si="80"/>
        <v/>
      </c>
      <c r="DE222" s="32" t="str">
        <f t="shared" si="80"/>
        <v/>
      </c>
      <c r="DF222" s="44" t="str">
        <f t="shared" si="79"/>
        <v/>
      </c>
      <c r="DG222" s="44" t="str">
        <f t="shared" si="79"/>
        <v/>
      </c>
      <c r="DH222" s="44" t="str">
        <f t="shared" si="79"/>
        <v/>
      </c>
      <c r="DI222" s="44" t="str">
        <f t="shared" si="79"/>
        <v/>
      </c>
      <c r="DJ222" s="44" t="str">
        <f t="shared" si="79"/>
        <v/>
      </c>
      <c r="DK222" s="44" t="str">
        <f t="shared" si="79"/>
        <v/>
      </c>
      <c r="DL222" s="44" t="str">
        <f t="shared" si="79"/>
        <v/>
      </c>
      <c r="DM222" s="44" t="str">
        <f t="shared" si="79"/>
        <v/>
      </c>
      <c r="DN222" s="32" t="str">
        <f t="shared" si="79"/>
        <v/>
      </c>
      <c r="DO222" s="44" t="str">
        <f t="shared" si="79"/>
        <v/>
      </c>
      <c r="DP222" s="86" t="str">
        <f t="shared" si="79"/>
        <v/>
      </c>
      <c r="DQ222" s="42" t="str">
        <f t="shared" si="79"/>
        <v/>
      </c>
      <c r="DR222" s="42" t="str">
        <f t="shared" si="79"/>
        <v/>
      </c>
      <c r="DS222" s="42" t="str">
        <f t="shared" si="83"/>
        <v/>
      </c>
      <c r="DT222" s="42" t="str">
        <f t="shared" si="84"/>
        <v/>
      </c>
      <c r="DU222" s="43" t="str">
        <f t="shared" si="76"/>
        <v/>
      </c>
      <c r="DV222" s="50" t="str">
        <f t="shared" si="77"/>
        <v/>
      </c>
      <c r="DW222" s="50" t="str">
        <f t="shared" si="72"/>
        <v/>
      </c>
      <c r="DX222" s="50" t="str">
        <f t="shared" si="73"/>
        <v/>
      </c>
      <c r="DY222" s="50" t="str">
        <f t="shared" ref="DY222:ED225" si="87">IF(ISBLANK(AC222),"",IF(ISNUMBER(AC222),"","not_empty"))</f>
        <v/>
      </c>
      <c r="DZ222" s="56" t="str">
        <f t="shared" si="87"/>
        <v/>
      </c>
      <c r="EA222" s="71" t="str">
        <f t="shared" si="87"/>
        <v/>
      </c>
      <c r="EB222" s="71" t="str">
        <f t="shared" si="87"/>
        <v/>
      </c>
      <c r="EC222" s="56" t="str">
        <f t="shared" si="87"/>
        <v/>
      </c>
      <c r="ED222" s="56" t="str">
        <f t="shared" si="87"/>
        <v/>
      </c>
      <c r="EE222" s="56" t="str">
        <f t="shared" si="86"/>
        <v/>
      </c>
      <c r="EF222" s="56" t="str">
        <f t="shared" si="86"/>
        <v/>
      </c>
      <c r="EG222" s="56" t="str">
        <f t="shared" si="86"/>
        <v/>
      </c>
      <c r="EH222" s="56" t="str">
        <f t="shared" si="86"/>
        <v/>
      </c>
      <c r="EI222" s="56" t="str">
        <f t="shared" si="86"/>
        <v/>
      </c>
      <c r="EJ222" s="52" t="str">
        <f t="shared" si="86"/>
        <v/>
      </c>
      <c r="EK222" s="56" t="str">
        <f t="shared" si="86"/>
        <v/>
      </c>
      <c r="EL222" s="56" t="str">
        <f t="shared" si="86"/>
        <v/>
      </c>
      <c r="EM222" s="56" t="str">
        <f t="shared" si="86"/>
        <v/>
      </c>
      <c r="EN222" s="56"/>
      <c r="EO222" s="56"/>
      <c r="EP222" s="56"/>
      <c r="EQ222" s="56"/>
      <c r="ER222" s="56"/>
      <c r="ES222" s="56"/>
      <c r="ET222" s="56"/>
      <c r="EU222" s="86"/>
      <c r="EV222" s="56"/>
      <c r="EW222" s="56"/>
      <c r="EX222" s="56" t="str">
        <f t="shared" si="68"/>
        <v/>
      </c>
      <c r="EY222" s="56" t="str">
        <f t="shared" si="68"/>
        <v/>
      </c>
      <c r="EZ222" s="56"/>
      <c r="FA222" s="56" t="str">
        <f t="shared" si="82"/>
        <v/>
      </c>
      <c r="FB222" s="56" t="str">
        <f t="shared" si="82"/>
        <v/>
      </c>
      <c r="FC222" s="56" t="str">
        <f t="shared" si="82"/>
        <v/>
      </c>
      <c r="FD222" s="56" t="str">
        <f t="shared" si="82"/>
        <v/>
      </c>
      <c r="FE222" s="56" t="str">
        <f t="shared" si="82"/>
        <v/>
      </c>
      <c r="FF222" s="56" t="str">
        <f t="shared" si="82"/>
        <v/>
      </c>
      <c r="FG222" s="56" t="str">
        <f t="shared" si="82"/>
        <v/>
      </c>
      <c r="FH222" s="56" t="str">
        <f t="shared" si="82"/>
        <v/>
      </c>
      <c r="FI222" s="56" t="str">
        <f t="shared" si="82"/>
        <v/>
      </c>
      <c r="FJ222" s="31" t="str">
        <f t="shared" si="81"/>
        <v/>
      </c>
      <c r="FK222" s="90" t="str">
        <f t="shared" si="81"/>
        <v/>
      </c>
      <c r="FL222" s="93" t="str">
        <f t="shared" si="81"/>
        <v/>
      </c>
    </row>
    <row r="223" spans="1:168">
      <c r="A223" s="9">
        <v>218</v>
      </c>
      <c r="B223" s="35" t="s">
        <v>641</v>
      </c>
      <c r="C223" s="129"/>
      <c r="D223" s="63">
        <v>102.134</v>
      </c>
      <c r="E223" s="52">
        <v>549.4</v>
      </c>
      <c r="F223" s="52">
        <v>3.33277</v>
      </c>
      <c r="G223" s="32">
        <v>345</v>
      </c>
      <c r="H223" s="32">
        <v>342.67769302993958</v>
      </c>
      <c r="I223" s="50">
        <v>0.39200000000000002</v>
      </c>
      <c r="J223" s="42">
        <v>1.8</v>
      </c>
      <c r="K223" s="56"/>
      <c r="L223" s="56"/>
      <c r="M223" s="56"/>
      <c r="N223" s="165">
        <v>0.53606922605172191</v>
      </c>
      <c r="O223" s="43">
        <v>298.14999999999998</v>
      </c>
      <c r="P223" s="43">
        <v>-5.0004237705034509</v>
      </c>
      <c r="Q223" s="43">
        <v>15.084215644414146</v>
      </c>
      <c r="R223" s="43">
        <v>-5.8652984364962304</v>
      </c>
      <c r="S223" s="43">
        <v>0</v>
      </c>
      <c r="T223" s="42">
        <v>100</v>
      </c>
      <c r="U223" s="43"/>
      <c r="V223" s="42"/>
      <c r="W223" s="32">
        <v>34.207790000000003</v>
      </c>
      <c r="X223" s="42">
        <v>374.8</v>
      </c>
      <c r="Y223" s="42">
        <v>21.121870018216132</v>
      </c>
      <c r="Z223" s="42">
        <v>2980.47</v>
      </c>
      <c r="AA223" s="43">
        <v>-64.150000000000006</v>
      </c>
      <c r="AB223" s="42">
        <v>280</v>
      </c>
      <c r="AC223" s="42">
        <v>410</v>
      </c>
      <c r="AD223" s="50">
        <v>15.420721</v>
      </c>
      <c r="AE223" s="50">
        <v>450.10250000000002</v>
      </c>
      <c r="AF223" s="121">
        <v>-168.61049000000006</v>
      </c>
      <c r="AG223" s="50">
        <v>-14.390719000000001</v>
      </c>
      <c r="AH223" s="51"/>
      <c r="AI223" s="102">
        <v>20</v>
      </c>
      <c r="AJ223" s="102">
        <v>1200</v>
      </c>
      <c r="AK223" s="56"/>
      <c r="AL223" s="56"/>
      <c r="AM223" s="56"/>
      <c r="AN223" s="56"/>
      <c r="AO223" s="56"/>
      <c r="AP223" s="51"/>
      <c r="AQ223" s="120">
        <v>178</v>
      </c>
      <c r="AR223" s="56"/>
      <c r="AS223" s="56"/>
      <c r="AT223" s="56"/>
      <c r="AU223" s="56"/>
      <c r="AV223" s="56"/>
      <c r="AW223" s="154"/>
      <c r="AX223" s="56"/>
      <c r="AY223" s="56"/>
      <c r="AZ223" s="56"/>
      <c r="BA223" s="51"/>
      <c r="BB223" s="56"/>
      <c r="BC223" s="56"/>
      <c r="BD223" s="56"/>
      <c r="BE223" s="56"/>
      <c r="BF223" s="56"/>
      <c r="BG223" s="56"/>
      <c r="BH223" s="56"/>
      <c r="BI223" s="56"/>
      <c r="BJ223" s="56"/>
      <c r="BK223" s="56"/>
      <c r="BL223" s="56">
        <v>-100</v>
      </c>
      <c r="BM223" s="122">
        <v>887</v>
      </c>
      <c r="BN223" s="119">
        <v>293</v>
      </c>
      <c r="BO223" s="9">
        <v>3</v>
      </c>
      <c r="BP223" s="58">
        <v>-466.05497000000003</v>
      </c>
      <c r="BQ223" s="31">
        <v>1</v>
      </c>
      <c r="BS223" s="14" t="s">
        <v>641</v>
      </c>
      <c r="BT223" s="14" t="s">
        <v>564</v>
      </c>
      <c r="BU223" s="14" t="s">
        <v>1048</v>
      </c>
      <c r="BV223" s="14" t="s">
        <v>564</v>
      </c>
      <c r="BW223" s="14" t="s">
        <v>564</v>
      </c>
      <c r="BX223" s="14" t="s">
        <v>564</v>
      </c>
      <c r="BY223" s="14" t="s">
        <v>564</v>
      </c>
      <c r="BZ223" s="14" t="s">
        <v>564</v>
      </c>
      <c r="CA223" s="158" t="s">
        <v>1951</v>
      </c>
      <c r="CB223" s="14" t="s">
        <v>196</v>
      </c>
      <c r="CC223" s="14" t="s">
        <v>564</v>
      </c>
      <c r="CD223" s="14" t="s">
        <v>196</v>
      </c>
      <c r="CE223" s="14" t="s">
        <v>196</v>
      </c>
      <c r="CF223" s="14" t="s">
        <v>1862</v>
      </c>
      <c r="CG223" s="14" t="s">
        <v>565</v>
      </c>
      <c r="CH223" s="158" t="s">
        <v>196</v>
      </c>
      <c r="CI223" s="14" t="s">
        <v>196</v>
      </c>
      <c r="CJ223" s="14" t="s">
        <v>1866</v>
      </c>
      <c r="CK223" s="14" t="s">
        <v>196</v>
      </c>
      <c r="CL223" s="14" t="s">
        <v>196</v>
      </c>
      <c r="CM223" s="14" t="s">
        <v>564</v>
      </c>
      <c r="CN223" s="14" t="s">
        <v>196</v>
      </c>
      <c r="CO223" s="14" t="s">
        <v>196</v>
      </c>
      <c r="CQ223" s="1"/>
      <c r="CR223" s="1"/>
      <c r="CS223" s="1"/>
      <c r="CW223" s="9">
        <v>526</v>
      </c>
      <c r="CX223" s="35" t="s">
        <v>641</v>
      </c>
      <c r="CY223" s="63"/>
      <c r="CZ223" s="52" t="str">
        <f t="shared" si="80"/>
        <v/>
      </c>
      <c r="DA223" s="52" t="str">
        <f t="shared" si="80"/>
        <v/>
      </c>
      <c r="DB223" s="32" t="str">
        <f t="shared" si="80"/>
        <v/>
      </c>
      <c r="DC223" s="32" t="str">
        <f t="shared" si="80"/>
        <v/>
      </c>
      <c r="DD223" s="50" t="str">
        <f t="shared" si="80"/>
        <v/>
      </c>
      <c r="DE223" s="32" t="str">
        <f t="shared" si="80"/>
        <v/>
      </c>
      <c r="DF223" s="43" t="str">
        <f t="shared" si="79"/>
        <v/>
      </c>
      <c r="DG223" s="43" t="str">
        <f t="shared" si="79"/>
        <v/>
      </c>
      <c r="DH223" s="43" t="str">
        <f t="shared" si="79"/>
        <v/>
      </c>
      <c r="DI223" s="43" t="str">
        <f t="shared" si="79"/>
        <v/>
      </c>
      <c r="DJ223" s="43" t="str">
        <f t="shared" si="79"/>
        <v/>
      </c>
      <c r="DK223" s="43" t="str">
        <f t="shared" si="79"/>
        <v/>
      </c>
      <c r="DL223" s="43" t="str">
        <f t="shared" si="79"/>
        <v/>
      </c>
      <c r="DM223" s="43" t="str">
        <f t="shared" si="79"/>
        <v/>
      </c>
      <c r="DN223" s="32" t="str">
        <f t="shared" si="79"/>
        <v/>
      </c>
      <c r="DO223" s="43" t="str">
        <f t="shared" si="79"/>
        <v/>
      </c>
      <c r="DP223" s="86" t="str">
        <f t="shared" si="79"/>
        <v/>
      </c>
      <c r="DQ223" s="42" t="str">
        <f t="shared" si="79"/>
        <v/>
      </c>
      <c r="DR223" s="42" t="str">
        <f t="shared" si="79"/>
        <v/>
      </c>
      <c r="DS223" s="42" t="str">
        <f t="shared" si="83"/>
        <v/>
      </c>
      <c r="DT223" s="42" t="str">
        <f t="shared" si="84"/>
        <v/>
      </c>
      <c r="DU223" s="43" t="str">
        <f t="shared" si="76"/>
        <v/>
      </c>
      <c r="DV223" s="50" t="str">
        <f t="shared" si="77"/>
        <v/>
      </c>
      <c r="DW223" s="50" t="str">
        <f t="shared" si="72"/>
        <v/>
      </c>
      <c r="DX223" s="50" t="str">
        <f t="shared" si="73"/>
        <v/>
      </c>
      <c r="DY223" s="50" t="str">
        <f t="shared" si="87"/>
        <v/>
      </c>
      <c r="DZ223" s="56" t="str">
        <f t="shared" si="87"/>
        <v/>
      </c>
      <c r="EA223" s="71" t="str">
        <f t="shared" si="87"/>
        <v/>
      </c>
      <c r="EB223" s="71" t="str">
        <f t="shared" si="87"/>
        <v/>
      </c>
      <c r="EC223" s="56" t="str">
        <f t="shared" si="87"/>
        <v/>
      </c>
      <c r="ED223" s="56" t="str">
        <f t="shared" si="87"/>
        <v/>
      </c>
      <c r="EE223" s="56" t="str">
        <f t="shared" si="86"/>
        <v/>
      </c>
      <c r="EF223" s="56" t="str">
        <f t="shared" si="86"/>
        <v/>
      </c>
      <c r="EG223" s="56" t="str">
        <f t="shared" si="86"/>
        <v/>
      </c>
      <c r="EH223" s="56" t="str">
        <f t="shared" si="86"/>
        <v/>
      </c>
      <c r="EI223" s="56" t="str">
        <f t="shared" si="86"/>
        <v/>
      </c>
      <c r="EJ223" s="52" t="str">
        <f t="shared" si="86"/>
        <v/>
      </c>
      <c r="EK223" s="56" t="str">
        <f t="shared" si="86"/>
        <v/>
      </c>
      <c r="EL223" s="56" t="str">
        <f t="shared" si="86"/>
        <v/>
      </c>
      <c r="EM223" s="56" t="str">
        <f t="shared" si="86"/>
        <v/>
      </c>
      <c r="EN223" s="56"/>
      <c r="EO223" s="56"/>
      <c r="EP223" s="56"/>
      <c r="EQ223" s="56"/>
      <c r="ER223" s="56"/>
      <c r="ES223" s="56"/>
      <c r="ET223" s="56"/>
      <c r="EU223" s="86"/>
      <c r="EV223" s="56"/>
      <c r="EW223" s="56"/>
      <c r="EX223" s="56" t="str">
        <f t="shared" ref="EX223:EY238" si="88">IF(ISBLANK(BB223),"",IF(ISNUMBER(BB223),"","not_empty"))</f>
        <v/>
      </c>
      <c r="EY223" s="56" t="str">
        <f t="shared" si="88"/>
        <v/>
      </c>
      <c r="EZ223" s="56"/>
      <c r="FA223" s="56" t="str">
        <f t="shared" si="82"/>
        <v/>
      </c>
      <c r="FB223" s="56" t="str">
        <f t="shared" si="82"/>
        <v/>
      </c>
      <c r="FC223" s="56" t="str">
        <f t="shared" si="82"/>
        <v/>
      </c>
      <c r="FD223" s="56" t="str">
        <f t="shared" si="82"/>
        <v/>
      </c>
      <c r="FE223" s="56" t="str">
        <f t="shared" si="82"/>
        <v/>
      </c>
      <c r="FF223" s="56" t="str">
        <f t="shared" si="82"/>
        <v/>
      </c>
      <c r="FG223" s="56" t="str">
        <f t="shared" si="82"/>
        <v/>
      </c>
      <c r="FH223" s="56" t="str">
        <f t="shared" si="82"/>
        <v/>
      </c>
      <c r="FI223" s="56" t="str">
        <f t="shared" si="82"/>
        <v/>
      </c>
      <c r="FJ223" s="31" t="str">
        <f t="shared" si="81"/>
        <v/>
      </c>
      <c r="FK223" s="90" t="str">
        <f t="shared" si="81"/>
        <v/>
      </c>
      <c r="FL223" s="93" t="str">
        <f t="shared" si="81"/>
        <v/>
      </c>
    </row>
    <row r="224" spans="1:168">
      <c r="A224" s="9">
        <v>219</v>
      </c>
      <c r="B224" s="35" t="s">
        <v>348</v>
      </c>
      <c r="C224" s="129"/>
      <c r="D224" s="63">
        <v>102.134</v>
      </c>
      <c r="E224" s="52">
        <v>546</v>
      </c>
      <c r="F224" s="52">
        <v>3.3631600000000001</v>
      </c>
      <c r="G224" s="32">
        <v>345</v>
      </c>
      <c r="H224" s="32">
        <v>340.80442304966459</v>
      </c>
      <c r="I224" s="50">
        <v>0.39500000000000002</v>
      </c>
      <c r="J224" s="42">
        <v>1.8</v>
      </c>
      <c r="K224" s="56"/>
      <c r="L224" s="56"/>
      <c r="M224" s="56"/>
      <c r="N224" s="165">
        <v>0.49198756175023861</v>
      </c>
      <c r="O224" s="43">
        <v>298.14999999999998</v>
      </c>
      <c r="P224" s="43">
        <v>-4.1288296488372858</v>
      </c>
      <c r="Q224" s="43">
        <v>10.246984622429222</v>
      </c>
      <c r="R224" s="43"/>
      <c r="S224" s="43">
        <v>15</v>
      </c>
      <c r="T224" s="42">
        <v>30</v>
      </c>
      <c r="U224" s="43"/>
      <c r="V224" s="42"/>
      <c r="W224" s="32">
        <v>34.249660000000006</v>
      </c>
      <c r="X224" s="42">
        <v>372</v>
      </c>
      <c r="Y224" s="42">
        <v>21.054770018216132</v>
      </c>
      <c r="Z224" s="42">
        <v>2935.11</v>
      </c>
      <c r="AA224" s="43">
        <v>-64.16</v>
      </c>
      <c r="AB224" s="42">
        <v>276</v>
      </c>
      <c r="AC224" s="42">
        <v>396</v>
      </c>
      <c r="AD224" s="50">
        <v>19.854754</v>
      </c>
      <c r="AE224" s="50">
        <v>403.45931999999999</v>
      </c>
      <c r="AF224" s="121">
        <v>-143.69784000000004</v>
      </c>
      <c r="AG224" s="50">
        <v>-7.402616000000001</v>
      </c>
      <c r="AH224" s="51"/>
      <c r="AI224" s="102">
        <v>10</v>
      </c>
      <c r="AJ224" s="102">
        <v>1200</v>
      </c>
      <c r="AK224" s="56"/>
      <c r="AL224" s="56"/>
      <c r="AM224" s="56"/>
      <c r="AN224" s="56"/>
      <c r="AO224" s="56"/>
      <c r="AP224" s="51"/>
      <c r="AQ224" s="120">
        <v>199.3</v>
      </c>
      <c r="AR224" s="56"/>
      <c r="AS224" s="56"/>
      <c r="AT224" s="56"/>
      <c r="AU224" s="56"/>
      <c r="AV224" s="56"/>
      <c r="AW224" s="154"/>
      <c r="AX224" s="56"/>
      <c r="AY224" s="56"/>
      <c r="AZ224" s="56"/>
      <c r="BA224" s="51"/>
      <c r="BB224" s="56"/>
      <c r="BC224" s="56"/>
      <c r="BD224" s="56"/>
      <c r="BE224" s="56"/>
      <c r="BF224" s="56"/>
      <c r="BG224" s="56"/>
      <c r="BH224" s="56"/>
      <c r="BI224" s="56"/>
      <c r="BJ224" s="56"/>
      <c r="BK224" s="56"/>
      <c r="BL224" s="56">
        <v>-100</v>
      </c>
      <c r="BM224" s="122">
        <v>895</v>
      </c>
      <c r="BN224" s="119">
        <v>289</v>
      </c>
      <c r="BO224" s="9">
        <v>3</v>
      </c>
      <c r="BP224" s="58">
        <v>-470.20010000000002</v>
      </c>
      <c r="BQ224" s="31">
        <v>1</v>
      </c>
      <c r="BS224" s="14" t="s">
        <v>348</v>
      </c>
      <c r="BT224" s="14" t="s">
        <v>564</v>
      </c>
      <c r="BU224" s="14" t="s">
        <v>1048</v>
      </c>
      <c r="BV224" s="14" t="s">
        <v>564</v>
      </c>
      <c r="BW224" s="14" t="s">
        <v>564</v>
      </c>
      <c r="BX224" s="14" t="s">
        <v>564</v>
      </c>
      <c r="BY224" s="14" t="s">
        <v>564</v>
      </c>
      <c r="BZ224" s="14" t="s">
        <v>564</v>
      </c>
      <c r="CA224" s="158" t="s">
        <v>1951</v>
      </c>
      <c r="CB224" s="14" t="s">
        <v>196</v>
      </c>
      <c r="CC224" s="14" t="s">
        <v>564</v>
      </c>
      <c r="CD224" s="14" t="s">
        <v>196</v>
      </c>
      <c r="CE224" s="14" t="s">
        <v>196</v>
      </c>
      <c r="CF224" s="14" t="s">
        <v>1862</v>
      </c>
      <c r="CG224" s="14" t="s">
        <v>565</v>
      </c>
      <c r="CH224" s="158" t="s">
        <v>196</v>
      </c>
      <c r="CI224" s="14" t="s">
        <v>196</v>
      </c>
      <c r="CJ224" s="14" t="s">
        <v>1866</v>
      </c>
      <c r="CK224" s="14" t="s">
        <v>196</v>
      </c>
      <c r="CL224" s="14" t="s">
        <v>196</v>
      </c>
      <c r="CM224" s="14" t="s">
        <v>564</v>
      </c>
      <c r="CN224" s="14" t="s">
        <v>196</v>
      </c>
      <c r="CO224" s="14" t="s">
        <v>196</v>
      </c>
      <c r="CQ224" s="1"/>
      <c r="CR224" s="1"/>
      <c r="CS224" s="1"/>
      <c r="CW224" s="9">
        <v>527</v>
      </c>
      <c r="CX224" s="35" t="s">
        <v>348</v>
      </c>
      <c r="CY224" s="63"/>
      <c r="CZ224" s="52" t="str">
        <f t="shared" si="80"/>
        <v/>
      </c>
      <c r="DA224" s="52" t="str">
        <f t="shared" si="80"/>
        <v/>
      </c>
      <c r="DB224" s="32" t="str">
        <f t="shared" si="80"/>
        <v/>
      </c>
      <c r="DC224" s="32" t="str">
        <f t="shared" si="80"/>
        <v/>
      </c>
      <c r="DD224" s="50" t="str">
        <f t="shared" si="80"/>
        <v/>
      </c>
      <c r="DE224" s="32" t="str">
        <f t="shared" si="80"/>
        <v/>
      </c>
      <c r="DF224" s="43" t="str">
        <f t="shared" si="79"/>
        <v/>
      </c>
      <c r="DG224" s="43" t="str">
        <f t="shared" si="79"/>
        <v/>
      </c>
      <c r="DH224" s="43" t="str">
        <f t="shared" si="79"/>
        <v/>
      </c>
      <c r="DI224" s="43" t="str">
        <f t="shared" si="79"/>
        <v/>
      </c>
      <c r="DJ224" s="43" t="str">
        <f t="shared" si="79"/>
        <v/>
      </c>
      <c r="DK224" s="43" t="str">
        <f t="shared" si="79"/>
        <v/>
      </c>
      <c r="DL224" s="43" t="str">
        <f t="shared" si="79"/>
        <v/>
      </c>
      <c r="DM224" s="43" t="str">
        <f t="shared" si="79"/>
        <v/>
      </c>
      <c r="DN224" s="32" t="str">
        <f t="shared" si="79"/>
        <v/>
      </c>
      <c r="DO224" s="43" t="str">
        <f t="shared" si="79"/>
        <v/>
      </c>
      <c r="DP224" s="86" t="str">
        <f t="shared" si="79"/>
        <v/>
      </c>
      <c r="DQ224" s="42" t="str">
        <f t="shared" si="79"/>
        <v/>
      </c>
      <c r="DR224" s="42" t="str">
        <f t="shared" si="79"/>
        <v/>
      </c>
      <c r="DS224" s="42" t="str">
        <f t="shared" si="83"/>
        <v/>
      </c>
      <c r="DT224" s="42" t="str">
        <f t="shared" si="84"/>
        <v/>
      </c>
      <c r="DU224" s="43" t="str">
        <f t="shared" si="76"/>
        <v/>
      </c>
      <c r="DV224" s="50" t="str">
        <f t="shared" si="77"/>
        <v/>
      </c>
      <c r="DW224" s="50" t="str">
        <f t="shared" si="72"/>
        <v/>
      </c>
      <c r="DX224" s="50" t="str">
        <f t="shared" si="73"/>
        <v/>
      </c>
      <c r="DY224" s="50" t="str">
        <f t="shared" si="87"/>
        <v/>
      </c>
      <c r="DZ224" s="56" t="str">
        <f t="shared" si="87"/>
        <v/>
      </c>
      <c r="EA224" s="71" t="str">
        <f t="shared" si="87"/>
        <v/>
      </c>
      <c r="EB224" s="71" t="str">
        <f t="shared" si="87"/>
        <v/>
      </c>
      <c r="EC224" s="56" t="str">
        <f t="shared" si="87"/>
        <v/>
      </c>
      <c r="ED224" s="56" t="str">
        <f t="shared" si="87"/>
        <v/>
      </c>
      <c r="EE224" s="56" t="str">
        <f t="shared" si="86"/>
        <v/>
      </c>
      <c r="EF224" s="56" t="str">
        <f t="shared" si="86"/>
        <v/>
      </c>
      <c r="EG224" s="56" t="str">
        <f t="shared" si="86"/>
        <v/>
      </c>
      <c r="EH224" s="56" t="str">
        <f t="shared" si="86"/>
        <v/>
      </c>
      <c r="EI224" s="56" t="str">
        <f t="shared" si="86"/>
        <v/>
      </c>
      <c r="EJ224" s="52" t="str">
        <f t="shared" si="86"/>
        <v/>
      </c>
      <c r="EK224" s="56" t="str">
        <f t="shared" si="86"/>
        <v/>
      </c>
      <c r="EL224" s="56" t="str">
        <f t="shared" si="86"/>
        <v/>
      </c>
      <c r="EM224" s="56" t="str">
        <f t="shared" si="86"/>
        <v/>
      </c>
      <c r="EN224" s="56"/>
      <c r="EO224" s="56"/>
      <c r="EP224" s="56"/>
      <c r="EQ224" s="56"/>
      <c r="ER224" s="56"/>
      <c r="ES224" s="56"/>
      <c r="ET224" s="56"/>
      <c r="EU224" s="86"/>
      <c r="EV224" s="56"/>
      <c r="EW224" s="56"/>
      <c r="EX224" s="56" t="str">
        <f t="shared" si="88"/>
        <v/>
      </c>
      <c r="EY224" s="56" t="str">
        <f t="shared" si="88"/>
        <v/>
      </c>
      <c r="EZ224" s="56"/>
      <c r="FA224" s="56" t="str">
        <f t="shared" si="82"/>
        <v/>
      </c>
      <c r="FB224" s="56" t="str">
        <f t="shared" si="82"/>
        <v/>
      </c>
      <c r="FC224" s="56" t="str">
        <f t="shared" si="82"/>
        <v/>
      </c>
      <c r="FD224" s="56" t="str">
        <f t="shared" si="82"/>
        <v/>
      </c>
      <c r="FE224" s="56" t="str">
        <f t="shared" si="82"/>
        <v/>
      </c>
      <c r="FF224" s="56" t="str">
        <f t="shared" si="82"/>
        <v/>
      </c>
      <c r="FG224" s="56" t="str">
        <f t="shared" si="82"/>
        <v/>
      </c>
      <c r="FH224" s="56" t="str">
        <f t="shared" si="82"/>
        <v/>
      </c>
      <c r="FI224" s="56" t="str">
        <f t="shared" si="82"/>
        <v/>
      </c>
      <c r="FJ224" s="31" t="str">
        <f t="shared" si="81"/>
        <v/>
      </c>
      <c r="FK224" s="90" t="str">
        <f t="shared" si="81"/>
        <v/>
      </c>
      <c r="FL224" s="91" t="str">
        <f t="shared" si="81"/>
        <v/>
      </c>
    </row>
    <row r="225" spans="1:168">
      <c r="A225" s="9">
        <v>220</v>
      </c>
      <c r="B225" s="35" t="s">
        <v>349</v>
      </c>
      <c r="C225" s="129"/>
      <c r="D225" s="63">
        <v>102.134</v>
      </c>
      <c r="E225" s="52">
        <v>554.4</v>
      </c>
      <c r="F225" s="52">
        <v>3.4745899999999996</v>
      </c>
      <c r="G225" s="32">
        <v>340</v>
      </c>
      <c r="H225" s="32">
        <v>338.71214901423565</v>
      </c>
      <c r="I225" s="50">
        <v>0.38200000000000001</v>
      </c>
      <c r="J225" s="42">
        <v>1.7</v>
      </c>
      <c r="K225" s="56"/>
      <c r="L225" s="56"/>
      <c r="M225" s="56"/>
      <c r="N225" s="165">
        <v>0.53240653044411856</v>
      </c>
      <c r="O225" s="43">
        <v>298.14999999999998</v>
      </c>
      <c r="P225" s="43"/>
      <c r="Q225" s="43"/>
      <c r="R225" s="43"/>
      <c r="S225" s="43"/>
      <c r="T225" s="42"/>
      <c r="U225" s="43"/>
      <c r="V225" s="42"/>
      <c r="W225" s="32">
        <v>34.103115000000003</v>
      </c>
      <c r="X225" s="42">
        <v>375.8</v>
      </c>
      <c r="Y225" s="42"/>
      <c r="Z225" s="42"/>
      <c r="AA225" s="43"/>
      <c r="AB225" s="42"/>
      <c r="AC225" s="42"/>
      <c r="AD225" s="50"/>
      <c r="AE225" s="50"/>
      <c r="AF225" s="121"/>
      <c r="AG225" s="50"/>
      <c r="AH225" s="51"/>
      <c r="AI225" s="56"/>
      <c r="AJ225" s="56"/>
      <c r="AK225" s="56"/>
      <c r="AL225" s="56"/>
      <c r="AM225" s="56"/>
      <c r="AN225" s="56"/>
      <c r="AO225" s="56"/>
      <c r="AP225" s="51"/>
      <c r="AQ225" s="120">
        <v>188.4</v>
      </c>
      <c r="AR225" s="56"/>
      <c r="AS225" s="56"/>
      <c r="AT225" s="56"/>
      <c r="AU225" s="56"/>
      <c r="AV225" s="56"/>
      <c r="AW225" s="154"/>
      <c r="AX225" s="56"/>
      <c r="AY225" s="56"/>
      <c r="AZ225" s="56"/>
      <c r="BA225" s="51"/>
      <c r="BB225" s="56"/>
      <c r="BC225" s="56"/>
      <c r="BD225" s="56"/>
      <c r="BE225" s="56"/>
      <c r="BF225" s="56"/>
      <c r="BG225" s="56"/>
      <c r="BH225" s="56"/>
      <c r="BI225" s="56"/>
      <c r="BJ225" s="56"/>
      <c r="BK225" s="56"/>
      <c r="BL225" s="56">
        <v>-100</v>
      </c>
      <c r="BM225" s="122">
        <v>898</v>
      </c>
      <c r="BN225" s="119">
        <v>293</v>
      </c>
      <c r="BO225" s="9">
        <v>3</v>
      </c>
      <c r="BP225" s="58"/>
      <c r="BQ225" s="31">
        <v>1</v>
      </c>
      <c r="BS225" s="14" t="s">
        <v>349</v>
      </c>
      <c r="BT225" s="14" t="s">
        <v>564</v>
      </c>
      <c r="BU225" s="14" t="s">
        <v>1048</v>
      </c>
      <c r="BV225" s="14" t="s">
        <v>564</v>
      </c>
      <c r="BW225" s="14" t="s">
        <v>196</v>
      </c>
      <c r="BX225" s="14" t="s">
        <v>564</v>
      </c>
      <c r="BY225" s="14" t="s">
        <v>564</v>
      </c>
      <c r="BZ225" s="14" t="s">
        <v>564</v>
      </c>
      <c r="CA225" s="158" t="s">
        <v>196</v>
      </c>
      <c r="CB225" s="14" t="s">
        <v>196</v>
      </c>
      <c r="CC225" s="14" t="s">
        <v>196</v>
      </c>
      <c r="CD225" s="14" t="s">
        <v>196</v>
      </c>
      <c r="CE225" s="14" t="s">
        <v>196</v>
      </c>
      <c r="CF225" s="14" t="s">
        <v>1862</v>
      </c>
      <c r="CG225" s="14" t="s">
        <v>565</v>
      </c>
      <c r="CH225" s="158" t="s">
        <v>196</v>
      </c>
      <c r="CI225" s="14" t="s">
        <v>196</v>
      </c>
      <c r="CJ225" s="14" t="s">
        <v>1866</v>
      </c>
      <c r="CK225" s="14" t="s">
        <v>196</v>
      </c>
      <c r="CL225" s="14" t="s">
        <v>196</v>
      </c>
      <c r="CM225" s="14" t="s">
        <v>564</v>
      </c>
      <c r="CN225" s="14" t="s">
        <v>196</v>
      </c>
      <c r="CO225" s="14" t="s">
        <v>196</v>
      </c>
      <c r="CQ225" s="1"/>
      <c r="CR225" s="1"/>
      <c r="CS225" s="1"/>
      <c r="CW225" s="9">
        <v>528</v>
      </c>
      <c r="CX225" s="35" t="s">
        <v>349</v>
      </c>
      <c r="CY225" s="63"/>
      <c r="CZ225" s="52" t="str">
        <f t="shared" si="80"/>
        <v/>
      </c>
      <c r="DA225" s="52" t="str">
        <f t="shared" si="80"/>
        <v/>
      </c>
      <c r="DB225" s="32" t="str">
        <f t="shared" si="80"/>
        <v/>
      </c>
      <c r="DC225" s="32" t="str">
        <f t="shared" si="80"/>
        <v/>
      </c>
      <c r="DD225" s="50" t="str">
        <f t="shared" si="80"/>
        <v/>
      </c>
      <c r="DE225" s="32" t="str">
        <f t="shared" si="80"/>
        <v/>
      </c>
      <c r="DF225" s="43" t="str">
        <f t="shared" si="79"/>
        <v/>
      </c>
      <c r="DG225" s="43" t="str">
        <f t="shared" si="79"/>
        <v/>
      </c>
      <c r="DH225" s="43" t="str">
        <f t="shared" si="79"/>
        <v/>
      </c>
      <c r="DI225" s="43" t="str">
        <f t="shared" si="79"/>
        <v/>
      </c>
      <c r="DJ225" s="43" t="str">
        <f t="shared" si="79"/>
        <v/>
      </c>
      <c r="DK225" s="43" t="str">
        <f t="shared" si="79"/>
        <v/>
      </c>
      <c r="DL225" s="43" t="str">
        <f t="shared" si="79"/>
        <v/>
      </c>
      <c r="DM225" s="43" t="str">
        <f t="shared" si="79"/>
        <v/>
      </c>
      <c r="DN225" s="32" t="str">
        <f t="shared" si="79"/>
        <v/>
      </c>
      <c r="DO225" s="43" t="str">
        <f t="shared" si="79"/>
        <v/>
      </c>
      <c r="DP225" s="86" t="str">
        <f t="shared" si="79"/>
        <v/>
      </c>
      <c r="DQ225" s="42" t="str">
        <f t="shared" si="79"/>
        <v/>
      </c>
      <c r="DR225" s="42" t="str">
        <f t="shared" si="79"/>
        <v/>
      </c>
      <c r="DS225" s="42" t="str">
        <f t="shared" si="83"/>
        <v/>
      </c>
      <c r="DT225" s="42" t="str">
        <f t="shared" si="84"/>
        <v/>
      </c>
      <c r="DU225" s="43" t="str">
        <f t="shared" si="76"/>
        <v/>
      </c>
      <c r="DV225" s="50" t="str">
        <f t="shared" si="77"/>
        <v/>
      </c>
      <c r="DW225" s="50" t="str">
        <f t="shared" si="72"/>
        <v/>
      </c>
      <c r="DX225" s="50" t="str">
        <f t="shared" si="73"/>
        <v/>
      </c>
      <c r="DY225" s="50" t="str">
        <f t="shared" si="87"/>
        <v/>
      </c>
      <c r="DZ225" s="56" t="str">
        <f t="shared" si="87"/>
        <v/>
      </c>
      <c r="EA225" s="51" t="str">
        <f t="shared" si="87"/>
        <v/>
      </c>
      <c r="EB225" s="51" t="str">
        <f t="shared" si="87"/>
        <v/>
      </c>
      <c r="EC225" s="56" t="str">
        <f t="shared" si="87"/>
        <v/>
      </c>
      <c r="ED225" s="56" t="str">
        <f t="shared" si="87"/>
        <v/>
      </c>
      <c r="EE225" s="56" t="str">
        <f t="shared" si="86"/>
        <v/>
      </c>
      <c r="EF225" s="56" t="str">
        <f t="shared" si="86"/>
        <v/>
      </c>
      <c r="EG225" s="56" t="str">
        <f t="shared" si="86"/>
        <v/>
      </c>
      <c r="EH225" s="56" t="str">
        <f t="shared" si="86"/>
        <v/>
      </c>
      <c r="EI225" s="56" t="str">
        <f t="shared" si="86"/>
        <v/>
      </c>
      <c r="EJ225" s="52" t="str">
        <f t="shared" si="86"/>
        <v/>
      </c>
      <c r="EK225" s="56" t="str">
        <f t="shared" si="86"/>
        <v/>
      </c>
      <c r="EL225" s="56" t="str">
        <f t="shared" si="86"/>
        <v/>
      </c>
      <c r="EM225" s="56" t="str">
        <f t="shared" si="86"/>
        <v/>
      </c>
      <c r="EN225" s="56"/>
      <c r="EO225" s="56"/>
      <c r="EP225" s="56"/>
      <c r="EQ225" s="56"/>
      <c r="ER225" s="56"/>
      <c r="ES225" s="56"/>
      <c r="ET225" s="56"/>
      <c r="EU225" s="86"/>
      <c r="EV225" s="56"/>
      <c r="EW225" s="56"/>
      <c r="EX225" s="56" t="str">
        <f t="shared" si="88"/>
        <v/>
      </c>
      <c r="EY225" s="56" t="str">
        <f t="shared" si="88"/>
        <v/>
      </c>
      <c r="EZ225" s="56"/>
      <c r="FA225" s="56" t="str">
        <f t="shared" si="82"/>
        <v/>
      </c>
      <c r="FB225" s="56" t="str">
        <f t="shared" si="82"/>
        <v/>
      </c>
      <c r="FC225" s="56" t="str">
        <f t="shared" si="82"/>
        <v/>
      </c>
      <c r="FD225" s="56" t="str">
        <f t="shared" si="82"/>
        <v/>
      </c>
      <c r="FE225" s="56" t="str">
        <f t="shared" si="82"/>
        <v/>
      </c>
      <c r="FF225" s="56" t="str">
        <f t="shared" si="82"/>
        <v/>
      </c>
      <c r="FG225" s="56" t="str">
        <f t="shared" si="82"/>
        <v/>
      </c>
      <c r="FH225" s="56" t="str">
        <f t="shared" si="82"/>
        <v/>
      </c>
      <c r="FI225" s="56" t="str">
        <f t="shared" si="82"/>
        <v/>
      </c>
      <c r="FJ225" s="31" t="str">
        <f t="shared" si="81"/>
        <v/>
      </c>
      <c r="FK225" s="90" t="str">
        <f t="shared" si="81"/>
        <v/>
      </c>
      <c r="FL225" s="91" t="str">
        <f t="shared" si="81"/>
        <v/>
      </c>
    </row>
    <row r="226" spans="1:168">
      <c r="A226" s="9">
        <v>221</v>
      </c>
      <c r="B226" s="35" t="s">
        <v>350</v>
      </c>
      <c r="C226" s="129"/>
      <c r="D226" s="63">
        <v>102.134</v>
      </c>
      <c r="E226" s="52">
        <v>540.79999999999995</v>
      </c>
      <c r="F226" s="52">
        <v>3.4340699999999997</v>
      </c>
      <c r="G226" s="32">
        <v>339</v>
      </c>
      <c r="H226" s="32">
        <v>337.00850439540369</v>
      </c>
      <c r="I226" s="50">
        <v>0.36699999999999999</v>
      </c>
      <c r="J226" s="42">
        <v>2</v>
      </c>
      <c r="K226" s="56"/>
      <c r="L226" s="56"/>
      <c r="M226" s="56"/>
      <c r="N226" s="165">
        <v>0.47930429812915493</v>
      </c>
      <c r="O226" s="43">
        <v>298.14999999999998</v>
      </c>
      <c r="P226" s="43"/>
      <c r="Q226" s="43"/>
      <c r="R226" s="43"/>
      <c r="S226" s="43"/>
      <c r="T226" s="42"/>
      <c r="U226" s="43"/>
      <c r="V226" s="42"/>
      <c r="W226" s="32">
        <v>33.387138</v>
      </c>
      <c r="X226" s="42">
        <v>365.4</v>
      </c>
      <c r="Y226" s="42"/>
      <c r="Z226" s="42"/>
      <c r="AA226" s="43"/>
      <c r="AB226" s="42"/>
      <c r="AC226" s="42"/>
      <c r="AD226" s="50"/>
      <c r="AE226" s="50"/>
      <c r="AF226" s="121"/>
      <c r="AG226" s="50"/>
      <c r="AH226" s="51"/>
      <c r="AI226" s="56"/>
      <c r="AJ226" s="56"/>
      <c r="AK226" s="56"/>
      <c r="AL226" s="56"/>
      <c r="AM226" s="56"/>
      <c r="AN226" s="56"/>
      <c r="AO226" s="56"/>
      <c r="AP226" s="51"/>
      <c r="AQ226" s="120">
        <v>185.4</v>
      </c>
      <c r="AR226" s="56"/>
      <c r="AS226" s="56"/>
      <c r="AT226" s="56"/>
      <c r="AU226" s="56"/>
      <c r="AV226" s="56"/>
      <c r="AW226" s="154"/>
      <c r="AX226" s="56"/>
      <c r="AY226" s="56"/>
      <c r="AZ226" s="56"/>
      <c r="BA226" s="51"/>
      <c r="BB226" s="56"/>
      <c r="BC226" s="56"/>
      <c r="BD226" s="56"/>
      <c r="BE226" s="56"/>
      <c r="BF226" s="56"/>
      <c r="BG226" s="56"/>
      <c r="BH226" s="56"/>
      <c r="BI226" s="56"/>
      <c r="BJ226" s="56"/>
      <c r="BK226" s="56"/>
      <c r="BL226" s="56">
        <v>-100</v>
      </c>
      <c r="BM226" s="122">
        <v>891</v>
      </c>
      <c r="BN226" s="119">
        <v>293</v>
      </c>
      <c r="BO226" s="9">
        <v>3</v>
      </c>
      <c r="BP226" s="58"/>
      <c r="BQ226" s="31">
        <v>1</v>
      </c>
      <c r="BS226" s="14" t="s">
        <v>350</v>
      </c>
      <c r="BT226" s="14" t="s">
        <v>564</v>
      </c>
      <c r="BU226" s="14" t="s">
        <v>1048</v>
      </c>
      <c r="BV226" s="14" t="s">
        <v>564</v>
      </c>
      <c r="BW226" s="14" t="s">
        <v>196</v>
      </c>
      <c r="BX226" s="14" t="s">
        <v>564</v>
      </c>
      <c r="BY226" s="14" t="s">
        <v>564</v>
      </c>
      <c r="BZ226" s="14" t="s">
        <v>564</v>
      </c>
      <c r="CA226" s="158" t="s">
        <v>196</v>
      </c>
      <c r="CB226" s="14" t="s">
        <v>196</v>
      </c>
      <c r="CC226" s="14" t="s">
        <v>196</v>
      </c>
      <c r="CD226" s="14" t="s">
        <v>196</v>
      </c>
      <c r="CE226" s="14" t="s">
        <v>196</v>
      </c>
      <c r="CF226" s="14" t="s">
        <v>1862</v>
      </c>
      <c r="CG226" s="14" t="s">
        <v>565</v>
      </c>
      <c r="CH226" s="158" t="s">
        <v>196</v>
      </c>
      <c r="CI226" s="14" t="s">
        <v>196</v>
      </c>
      <c r="CJ226" s="14" t="s">
        <v>1866</v>
      </c>
      <c r="CK226" s="14" t="s">
        <v>196</v>
      </c>
      <c r="CL226" s="14" t="s">
        <v>196</v>
      </c>
      <c r="CM226" s="14" t="s">
        <v>564</v>
      </c>
      <c r="CN226" s="14" t="s">
        <v>196</v>
      </c>
      <c r="CO226" s="14" t="s">
        <v>196</v>
      </c>
      <c r="CQ226" s="1"/>
      <c r="CR226" s="1"/>
      <c r="CS226" s="1"/>
      <c r="CW226" s="9">
        <v>529</v>
      </c>
      <c r="CX226" s="35" t="s">
        <v>350</v>
      </c>
      <c r="CY226" s="63"/>
      <c r="CZ226" s="52" t="str">
        <f t="shared" si="80"/>
        <v/>
      </c>
      <c r="DA226" s="52" t="str">
        <f t="shared" si="80"/>
        <v/>
      </c>
      <c r="DB226" s="32" t="str">
        <f t="shared" si="80"/>
        <v/>
      </c>
      <c r="DC226" s="32" t="str">
        <f t="shared" si="80"/>
        <v/>
      </c>
      <c r="DD226" s="50" t="str">
        <f t="shared" si="80"/>
        <v/>
      </c>
      <c r="DE226" s="32" t="str">
        <f t="shared" si="80"/>
        <v/>
      </c>
      <c r="DF226" s="43" t="str">
        <f t="shared" si="79"/>
        <v/>
      </c>
      <c r="DG226" s="43" t="str">
        <f t="shared" si="79"/>
        <v/>
      </c>
      <c r="DH226" s="43" t="str">
        <f t="shared" si="79"/>
        <v/>
      </c>
      <c r="DI226" s="43" t="str">
        <f t="shared" si="79"/>
        <v/>
      </c>
      <c r="DJ226" s="43" t="str">
        <f t="shared" si="79"/>
        <v/>
      </c>
      <c r="DK226" s="43" t="str">
        <f t="shared" si="79"/>
        <v/>
      </c>
      <c r="DL226" s="43" t="str">
        <f t="shared" si="79"/>
        <v/>
      </c>
      <c r="DM226" s="43" t="str">
        <f t="shared" si="79"/>
        <v/>
      </c>
      <c r="DN226" s="32" t="str">
        <f t="shared" si="79"/>
        <v/>
      </c>
      <c r="DO226" s="43" t="str">
        <f t="shared" si="79"/>
        <v/>
      </c>
      <c r="DP226" s="86" t="str">
        <f t="shared" si="79"/>
        <v/>
      </c>
      <c r="DQ226" s="42" t="str">
        <f t="shared" si="79"/>
        <v/>
      </c>
      <c r="DR226" s="42" t="str">
        <f t="shared" si="79"/>
        <v/>
      </c>
      <c r="DS226" s="42" t="str">
        <f t="shared" si="79"/>
        <v/>
      </c>
      <c r="DT226" s="42" t="str">
        <f t="shared" si="79"/>
        <v/>
      </c>
      <c r="DU226" s="43" t="str">
        <f t="shared" si="79"/>
        <v/>
      </c>
      <c r="DV226" s="50" t="str">
        <f t="shared" ref="DS226:EH249" si="89">IF(ISBLANK(Z226),"",IF(ISNUMBER(Z226),"","not_empty"))</f>
        <v/>
      </c>
      <c r="DW226" s="50" t="str">
        <f t="shared" si="89"/>
        <v/>
      </c>
      <c r="DX226" s="50" t="str">
        <f t="shared" si="89"/>
        <v/>
      </c>
      <c r="DY226" s="50" t="str">
        <f t="shared" si="89"/>
        <v/>
      </c>
      <c r="DZ226" s="56" t="str">
        <f t="shared" si="89"/>
        <v/>
      </c>
      <c r="EA226" s="51" t="str">
        <f t="shared" si="89"/>
        <v/>
      </c>
      <c r="EB226" s="51" t="str">
        <f t="shared" si="89"/>
        <v/>
      </c>
      <c r="EC226" s="56" t="str">
        <f t="shared" si="89"/>
        <v/>
      </c>
      <c r="ED226" s="56" t="str">
        <f t="shared" si="89"/>
        <v/>
      </c>
      <c r="EE226" s="56" t="str">
        <f t="shared" si="86"/>
        <v/>
      </c>
      <c r="EF226" s="56" t="str">
        <f t="shared" si="86"/>
        <v/>
      </c>
      <c r="EG226" s="56" t="str">
        <f t="shared" si="86"/>
        <v/>
      </c>
      <c r="EH226" s="56" t="str">
        <f t="shared" si="86"/>
        <v/>
      </c>
      <c r="EI226" s="56" t="str">
        <f t="shared" si="86"/>
        <v/>
      </c>
      <c r="EJ226" s="52" t="str">
        <f t="shared" si="86"/>
        <v/>
      </c>
      <c r="EK226" s="56" t="str">
        <f t="shared" si="86"/>
        <v/>
      </c>
      <c r="EL226" s="56" t="str">
        <f t="shared" si="86"/>
        <v/>
      </c>
      <c r="EM226" s="56" t="str">
        <f t="shared" si="86"/>
        <v/>
      </c>
      <c r="EN226" s="56"/>
      <c r="EO226" s="56"/>
      <c r="EP226" s="56"/>
      <c r="EQ226" s="56"/>
      <c r="ER226" s="56"/>
      <c r="ES226" s="56"/>
      <c r="ET226" s="56"/>
      <c r="EU226" s="86"/>
      <c r="EV226" s="56"/>
      <c r="EW226" s="56"/>
      <c r="EX226" s="56" t="str">
        <f t="shared" si="88"/>
        <v/>
      </c>
      <c r="EY226" s="56" t="str">
        <f t="shared" si="88"/>
        <v/>
      </c>
      <c r="EZ226" s="56"/>
      <c r="FA226" s="56" t="str">
        <f t="shared" si="82"/>
        <v/>
      </c>
      <c r="FB226" s="56" t="str">
        <f t="shared" si="82"/>
        <v/>
      </c>
      <c r="FC226" s="56" t="str">
        <f t="shared" si="82"/>
        <v/>
      </c>
      <c r="FD226" s="56" t="str">
        <f t="shared" si="82"/>
        <v/>
      </c>
      <c r="FE226" s="56" t="str">
        <f t="shared" si="82"/>
        <v/>
      </c>
      <c r="FF226" s="56" t="str">
        <f t="shared" si="82"/>
        <v/>
      </c>
      <c r="FG226" s="56" t="str">
        <f t="shared" si="82"/>
        <v/>
      </c>
      <c r="FH226" s="56" t="str">
        <f t="shared" si="82"/>
        <v/>
      </c>
      <c r="FI226" s="56" t="str">
        <f t="shared" si="82"/>
        <v/>
      </c>
      <c r="FJ226" s="31" t="str">
        <f t="shared" si="81"/>
        <v/>
      </c>
      <c r="FK226" s="90" t="str">
        <f t="shared" si="81"/>
        <v/>
      </c>
      <c r="FL226" s="91" t="str">
        <f t="shared" si="81"/>
        <v/>
      </c>
    </row>
    <row r="227" spans="1:168">
      <c r="A227" s="9">
        <v>222</v>
      </c>
      <c r="B227" s="35" t="s">
        <v>351</v>
      </c>
      <c r="C227" s="129"/>
      <c r="D227" s="63">
        <v>85.15</v>
      </c>
      <c r="E227" s="52">
        <v>594</v>
      </c>
      <c r="F227" s="52">
        <v>4.7610999999999999</v>
      </c>
      <c r="G227" s="32">
        <v>289</v>
      </c>
      <c r="H227" s="32">
        <v>291.03114615766464</v>
      </c>
      <c r="I227" s="50">
        <v>0.25</v>
      </c>
      <c r="J227" s="42">
        <v>1.2</v>
      </c>
      <c r="K227" s="56"/>
      <c r="L227" s="56"/>
      <c r="M227" s="56"/>
      <c r="N227" s="165">
        <v>1.3431871519707883</v>
      </c>
      <c r="O227" s="43">
        <v>298.14999999999998</v>
      </c>
      <c r="P227" s="43"/>
      <c r="Q227" s="43"/>
      <c r="R227" s="43"/>
      <c r="S227" s="43"/>
      <c r="T227" s="42"/>
      <c r="U227" s="43"/>
      <c r="V227" s="42"/>
      <c r="W227" s="32">
        <v>34.249660000000006</v>
      </c>
      <c r="X227" s="42">
        <v>379.7</v>
      </c>
      <c r="Y227" s="42">
        <v>20.993170018216134</v>
      </c>
      <c r="Z227" s="42">
        <v>3015.46</v>
      </c>
      <c r="AA227" s="43">
        <v>-61.15</v>
      </c>
      <c r="AB227" s="42">
        <v>280</v>
      </c>
      <c r="AC227" s="42">
        <v>416</v>
      </c>
      <c r="AD227" s="50">
        <v>-53.070225000000008</v>
      </c>
      <c r="AE227" s="50">
        <v>628.88740000000007</v>
      </c>
      <c r="AF227" s="121">
        <v>-335.79740000000004</v>
      </c>
      <c r="AG227" s="121">
        <v>64.270449999999997</v>
      </c>
      <c r="AH227" s="51"/>
      <c r="AI227" s="102">
        <v>130</v>
      </c>
      <c r="AJ227" s="102">
        <v>1500</v>
      </c>
      <c r="AK227" s="56"/>
      <c r="AL227" s="56"/>
      <c r="AM227" s="56"/>
      <c r="AN227" s="56"/>
      <c r="AO227" s="56"/>
      <c r="AP227" s="51"/>
      <c r="AQ227" s="120">
        <v>262.7</v>
      </c>
      <c r="AR227" s="56"/>
      <c r="AS227" s="56"/>
      <c r="AT227" s="56"/>
      <c r="AU227" s="56"/>
      <c r="AV227" s="56"/>
      <c r="AW227" s="154"/>
      <c r="AX227" s="56"/>
      <c r="AY227" s="56"/>
      <c r="AZ227" s="56"/>
      <c r="BA227" s="51"/>
      <c r="BB227" s="56"/>
      <c r="BC227" s="56"/>
      <c r="BD227" s="56"/>
      <c r="BE227" s="56"/>
      <c r="BF227" s="56"/>
      <c r="BG227" s="56"/>
      <c r="BH227" s="56"/>
      <c r="BI227" s="56"/>
      <c r="BJ227" s="56"/>
      <c r="BK227" s="56"/>
      <c r="BL227" s="56">
        <v>-100</v>
      </c>
      <c r="BM227" s="122">
        <v>862</v>
      </c>
      <c r="BN227" s="119">
        <v>293</v>
      </c>
      <c r="BO227" s="9">
        <v>3</v>
      </c>
      <c r="BP227" s="58">
        <v>-49.029770000000006</v>
      </c>
      <c r="BQ227" s="31">
        <v>1</v>
      </c>
      <c r="BS227" s="14" t="s">
        <v>351</v>
      </c>
      <c r="BT227" s="14" t="s">
        <v>564</v>
      </c>
      <c r="BU227" s="14" t="s">
        <v>1048</v>
      </c>
      <c r="BV227" s="14" t="s">
        <v>564</v>
      </c>
      <c r="BW227" s="14" t="s">
        <v>564</v>
      </c>
      <c r="BX227" s="14" t="s">
        <v>564</v>
      </c>
      <c r="BY227" s="14" t="s">
        <v>564</v>
      </c>
      <c r="BZ227" s="14" t="s">
        <v>564</v>
      </c>
      <c r="CA227" s="158" t="s">
        <v>196</v>
      </c>
      <c r="CB227" s="14" t="s">
        <v>196</v>
      </c>
      <c r="CC227" s="14" t="s">
        <v>564</v>
      </c>
      <c r="CD227" s="14" t="s">
        <v>196</v>
      </c>
      <c r="CE227" s="14" t="s">
        <v>196</v>
      </c>
      <c r="CF227" s="14" t="s">
        <v>1862</v>
      </c>
      <c r="CG227" s="14" t="s">
        <v>565</v>
      </c>
      <c r="CH227" s="158" t="s">
        <v>196</v>
      </c>
      <c r="CI227" s="14" t="s">
        <v>196</v>
      </c>
      <c r="CJ227" s="14" t="s">
        <v>1866</v>
      </c>
      <c r="CK227" s="14" t="s">
        <v>196</v>
      </c>
      <c r="CL227" s="14" t="s">
        <v>196</v>
      </c>
      <c r="CM227" s="14" t="s">
        <v>564</v>
      </c>
      <c r="CN227" s="14" t="s">
        <v>196</v>
      </c>
      <c r="CO227" s="14" t="s">
        <v>196</v>
      </c>
      <c r="CQ227" s="1"/>
      <c r="CR227" s="1"/>
      <c r="CS227" s="1"/>
      <c r="CW227" s="77">
        <v>622</v>
      </c>
      <c r="CX227" s="35" t="s">
        <v>351</v>
      </c>
      <c r="CY227" s="63"/>
      <c r="CZ227" s="52" t="str">
        <f t="shared" si="80"/>
        <v/>
      </c>
      <c r="DA227" s="52" t="str">
        <f t="shared" si="80"/>
        <v/>
      </c>
      <c r="DB227" s="32" t="str">
        <f t="shared" si="80"/>
        <v/>
      </c>
      <c r="DC227" s="32" t="str">
        <f t="shared" si="80"/>
        <v/>
      </c>
      <c r="DD227" s="50" t="str">
        <f t="shared" si="80"/>
        <v/>
      </c>
      <c r="DE227" s="32" t="str">
        <f t="shared" si="80"/>
        <v/>
      </c>
      <c r="DF227" s="43" t="str">
        <f t="shared" si="79"/>
        <v/>
      </c>
      <c r="DG227" s="43" t="str">
        <f t="shared" si="79"/>
        <v/>
      </c>
      <c r="DH227" s="43" t="str">
        <f t="shared" si="79"/>
        <v/>
      </c>
      <c r="DI227" s="43" t="str">
        <f t="shared" si="79"/>
        <v/>
      </c>
      <c r="DJ227" s="43" t="str">
        <f t="shared" si="79"/>
        <v/>
      </c>
      <c r="DK227" s="43" t="str">
        <f t="shared" si="79"/>
        <v/>
      </c>
      <c r="DL227" s="43" t="str">
        <f t="shared" si="79"/>
        <v/>
      </c>
      <c r="DM227" s="43" t="str">
        <f t="shared" si="79"/>
        <v/>
      </c>
      <c r="DN227" s="32" t="str">
        <f t="shared" ref="DN227:DR250" si="90">IF(ISBLANK(R227),"",IF(ISNUMBER(R227),"","not_empty"))</f>
        <v/>
      </c>
      <c r="DO227" s="43" t="str">
        <f t="shared" si="90"/>
        <v/>
      </c>
      <c r="DP227" s="86" t="str">
        <f t="shared" si="90"/>
        <v/>
      </c>
      <c r="DQ227" s="42" t="str">
        <f t="shared" si="90"/>
        <v/>
      </c>
      <c r="DR227" s="42" t="str">
        <f t="shared" si="90"/>
        <v/>
      </c>
      <c r="DS227" s="42" t="str">
        <f t="shared" si="89"/>
        <v/>
      </c>
      <c r="DT227" s="42" t="str">
        <f t="shared" si="89"/>
        <v/>
      </c>
      <c r="DU227" s="43" t="str">
        <f t="shared" si="89"/>
        <v/>
      </c>
      <c r="DV227" s="50" t="str">
        <f t="shared" si="89"/>
        <v/>
      </c>
      <c r="DW227" s="50" t="str">
        <f t="shared" si="89"/>
        <v/>
      </c>
      <c r="DX227" s="50" t="str">
        <f t="shared" si="89"/>
        <v/>
      </c>
      <c r="DY227" s="50" t="str">
        <f t="shared" si="89"/>
        <v/>
      </c>
      <c r="DZ227" s="56" t="str">
        <f t="shared" si="89"/>
        <v/>
      </c>
      <c r="EA227" s="102" t="str">
        <f t="shared" si="89"/>
        <v/>
      </c>
      <c r="EB227" s="71" t="str">
        <f t="shared" si="89"/>
        <v/>
      </c>
      <c r="EC227" s="56" t="str">
        <f t="shared" si="89"/>
        <v/>
      </c>
      <c r="ED227" s="56" t="str">
        <f t="shared" si="89"/>
        <v/>
      </c>
      <c r="EE227" s="56" t="str">
        <f t="shared" si="86"/>
        <v/>
      </c>
      <c r="EF227" s="56" t="str">
        <f t="shared" si="86"/>
        <v/>
      </c>
      <c r="EG227" s="56" t="str">
        <f t="shared" si="86"/>
        <v/>
      </c>
      <c r="EH227" s="56" t="str">
        <f t="shared" si="86"/>
        <v/>
      </c>
      <c r="EI227" s="56" t="str">
        <f t="shared" si="86"/>
        <v/>
      </c>
      <c r="EJ227" s="52" t="str">
        <f t="shared" si="86"/>
        <v/>
      </c>
      <c r="EK227" s="56" t="str">
        <f t="shared" si="86"/>
        <v/>
      </c>
      <c r="EL227" s="56" t="str">
        <f t="shared" si="86"/>
        <v/>
      </c>
      <c r="EM227" s="56" t="str">
        <f t="shared" si="86"/>
        <v/>
      </c>
      <c r="EN227" s="56"/>
      <c r="EO227" s="56"/>
      <c r="EP227" s="56"/>
      <c r="EQ227" s="56"/>
      <c r="ER227" s="56"/>
      <c r="ES227" s="56"/>
      <c r="ET227" s="56"/>
      <c r="EU227" s="86"/>
      <c r="EV227" s="56"/>
      <c r="EW227" s="56"/>
      <c r="EX227" s="56" t="str">
        <f t="shared" si="88"/>
        <v/>
      </c>
      <c r="EY227" s="56" t="str">
        <f t="shared" si="88"/>
        <v/>
      </c>
      <c r="EZ227" s="56"/>
      <c r="FA227" s="56" t="str">
        <f t="shared" si="82"/>
        <v/>
      </c>
      <c r="FB227" s="56" t="str">
        <f t="shared" si="82"/>
        <v/>
      </c>
      <c r="FC227" s="56" t="str">
        <f t="shared" si="82"/>
        <v/>
      </c>
      <c r="FD227" s="56" t="str">
        <f t="shared" si="82"/>
        <v/>
      </c>
      <c r="FE227" s="56" t="str">
        <f t="shared" si="82"/>
        <v/>
      </c>
      <c r="FF227" s="56" t="str">
        <f t="shared" si="82"/>
        <v/>
      </c>
      <c r="FG227" s="56" t="str">
        <f t="shared" si="82"/>
        <v/>
      </c>
      <c r="FH227" s="56" t="str">
        <f t="shared" si="82"/>
        <v/>
      </c>
      <c r="FI227" s="56" t="str">
        <f t="shared" si="82"/>
        <v/>
      </c>
      <c r="FJ227" s="31" t="str">
        <f t="shared" si="81"/>
        <v/>
      </c>
      <c r="FK227" s="90" t="str">
        <f t="shared" si="81"/>
        <v/>
      </c>
      <c r="FL227" s="91" t="str">
        <f t="shared" si="81"/>
        <v/>
      </c>
    </row>
    <row r="228" spans="1:168">
      <c r="A228" s="9">
        <v>223</v>
      </c>
      <c r="B228" s="8" t="s">
        <v>352</v>
      </c>
      <c r="C228" s="127" t="s">
        <v>2104</v>
      </c>
      <c r="D228" s="62">
        <v>72.150999999999996</v>
      </c>
      <c r="E228" s="53">
        <v>469.6</v>
      </c>
      <c r="F228" s="53">
        <v>3.37</v>
      </c>
      <c r="G228" s="66">
        <v>304</v>
      </c>
      <c r="H228" s="66">
        <v>310.83430373972124</v>
      </c>
      <c r="I228" s="49">
        <v>0.251</v>
      </c>
      <c r="J228" s="9">
        <v>0</v>
      </c>
      <c r="K228" s="45"/>
      <c r="L228" s="45"/>
      <c r="M228" s="45">
        <v>0</v>
      </c>
      <c r="N228" s="152">
        <v>0.22</v>
      </c>
      <c r="O228" s="45">
        <v>298.14999999999998</v>
      </c>
      <c r="P228" s="45">
        <v>-4.876892202345438</v>
      </c>
      <c r="Q228" s="45">
        <v>11.388967284849768</v>
      </c>
      <c r="R228" s="45">
        <v>-4.1390750071420506</v>
      </c>
      <c r="S228" s="46">
        <v>0</v>
      </c>
      <c r="T228" s="37">
        <v>30</v>
      </c>
      <c r="U228" s="45">
        <v>5.7839999999999998</v>
      </c>
      <c r="V228" s="9">
        <v>344.1</v>
      </c>
      <c r="W228" s="9">
        <v>25.79</v>
      </c>
      <c r="X228" s="9">
        <v>309.2</v>
      </c>
      <c r="Y228" s="9">
        <v>20.726099999999999</v>
      </c>
      <c r="Z228" s="9">
        <v>2477.0700000000002</v>
      </c>
      <c r="AA228" s="45">
        <v>-39.94</v>
      </c>
      <c r="AB228" s="9">
        <v>220</v>
      </c>
      <c r="AC228" s="9">
        <v>330</v>
      </c>
      <c r="AD228" s="9">
        <v>-3.6259999999999999</v>
      </c>
      <c r="AE228" s="9">
        <v>487.36700000000002</v>
      </c>
      <c r="AF228" s="45">
        <v>-258.04500000000002</v>
      </c>
      <c r="AG228" s="9">
        <v>53.048999999999999</v>
      </c>
      <c r="AH228" s="9">
        <v>0</v>
      </c>
      <c r="AI228" s="45">
        <v>50</v>
      </c>
      <c r="AJ228" s="48">
        <v>1500</v>
      </c>
      <c r="AK228" s="45">
        <v>2.25</v>
      </c>
      <c r="AL228" s="45">
        <v>0</v>
      </c>
      <c r="AM228" s="45">
        <v>5.1000000000000004E-3</v>
      </c>
      <c r="AN228" s="45">
        <v>-25</v>
      </c>
      <c r="AO228" s="45">
        <v>25</v>
      </c>
      <c r="AP228" s="49">
        <v>8.4009999999999998</v>
      </c>
      <c r="AQ228" s="45">
        <v>143.47</v>
      </c>
      <c r="AR228" s="45"/>
      <c r="AS228" s="45"/>
      <c r="AT228" s="45"/>
      <c r="AU228" s="45"/>
      <c r="AV228" s="45"/>
      <c r="AW228" s="152">
        <v>8.4199999999999997E-2</v>
      </c>
      <c r="AX228" s="45">
        <v>0</v>
      </c>
      <c r="AY228" s="45">
        <v>1.75</v>
      </c>
      <c r="AZ228" s="45">
        <v>-20</v>
      </c>
      <c r="BA228" s="9">
        <v>100</v>
      </c>
      <c r="BB228" s="45">
        <v>1.2800000000000001E-2</v>
      </c>
      <c r="BC228" s="45">
        <v>1.64</v>
      </c>
      <c r="BD228" s="45" t="s">
        <v>87</v>
      </c>
      <c r="BE228" s="45">
        <v>0</v>
      </c>
      <c r="BF228" s="45">
        <v>20</v>
      </c>
      <c r="BG228" s="45">
        <v>0.12</v>
      </c>
      <c r="BH228" s="45">
        <v>-2.9999999999999997E-4</v>
      </c>
      <c r="BI228" s="45">
        <v>0</v>
      </c>
      <c r="BJ228" s="45">
        <v>30</v>
      </c>
      <c r="BK228" s="60"/>
      <c r="BL228" s="45">
        <v>0</v>
      </c>
      <c r="BM228" s="45">
        <v>626</v>
      </c>
      <c r="BN228" s="45">
        <v>293</v>
      </c>
      <c r="BO228" s="9">
        <v>3</v>
      </c>
      <c r="BP228" s="9">
        <v>-146.5</v>
      </c>
      <c r="BQ228" s="59">
        <v>1</v>
      </c>
      <c r="BS228" s="14" t="s">
        <v>352</v>
      </c>
      <c r="BT228" s="14" t="s">
        <v>202</v>
      </c>
      <c r="BU228" s="14" t="s">
        <v>1048</v>
      </c>
      <c r="BV228" s="14" t="s">
        <v>203</v>
      </c>
      <c r="BW228" s="14" t="s">
        <v>202</v>
      </c>
      <c r="BX228" s="14" t="s">
        <v>200</v>
      </c>
      <c r="BY228" s="14" t="s">
        <v>200</v>
      </c>
      <c r="BZ228" s="14" t="s">
        <v>204</v>
      </c>
      <c r="CA228" s="158" t="s">
        <v>1951</v>
      </c>
      <c r="CB228" s="14" t="s">
        <v>1941</v>
      </c>
      <c r="CC228" s="14" t="s">
        <v>202</v>
      </c>
      <c r="CD228" s="14" t="s">
        <v>75</v>
      </c>
      <c r="CE228" s="14" t="s">
        <v>75</v>
      </c>
      <c r="CF228" s="14" t="s">
        <v>75</v>
      </c>
      <c r="CG228" s="14" t="s">
        <v>191</v>
      </c>
      <c r="CH228" s="158" t="s">
        <v>206</v>
      </c>
      <c r="CI228" s="14" t="s">
        <v>196</v>
      </c>
      <c r="CJ228" s="14" t="s">
        <v>1866</v>
      </c>
      <c r="CK228" s="14" t="s">
        <v>196</v>
      </c>
      <c r="CL228" s="14" t="s">
        <v>196</v>
      </c>
      <c r="CM228" s="14" t="s">
        <v>75</v>
      </c>
      <c r="CN228" s="14" t="s">
        <v>75</v>
      </c>
      <c r="CO228" s="14" t="s">
        <v>75</v>
      </c>
      <c r="CQ228" s="1"/>
      <c r="CR228" s="1"/>
      <c r="CS228" s="1"/>
      <c r="CW228" s="9">
        <v>107</v>
      </c>
      <c r="CX228" s="8" t="s">
        <v>352</v>
      </c>
      <c r="CY228" s="62" t="s">
        <v>2104</v>
      </c>
      <c r="CZ228" s="53" t="str">
        <f t="shared" si="80"/>
        <v/>
      </c>
      <c r="DA228" s="53" t="str">
        <f t="shared" si="80"/>
        <v/>
      </c>
      <c r="DB228" s="66" t="str">
        <f t="shared" si="80"/>
        <v/>
      </c>
      <c r="DC228" s="66" t="str">
        <f t="shared" si="80"/>
        <v/>
      </c>
      <c r="DD228" s="49" t="str">
        <f t="shared" si="80"/>
        <v/>
      </c>
      <c r="DE228" s="9" t="str">
        <f t="shared" si="80"/>
        <v/>
      </c>
      <c r="DF228" s="45" t="str">
        <f t="shared" si="80"/>
        <v/>
      </c>
      <c r="DG228" s="45" t="str">
        <f t="shared" si="80"/>
        <v/>
      </c>
      <c r="DH228" s="45" t="str">
        <f t="shared" si="80"/>
        <v/>
      </c>
      <c r="DI228" s="46" t="str">
        <f t="shared" si="80"/>
        <v/>
      </c>
      <c r="DJ228" s="46" t="str">
        <f t="shared" si="80"/>
        <v/>
      </c>
      <c r="DK228" s="45" t="str">
        <f t="shared" si="80"/>
        <v/>
      </c>
      <c r="DL228" s="45" t="str">
        <f t="shared" si="80"/>
        <v/>
      </c>
      <c r="DM228" s="45" t="str">
        <f t="shared" si="80"/>
        <v/>
      </c>
      <c r="DN228" s="9" t="str">
        <f t="shared" si="80"/>
        <v/>
      </c>
      <c r="DO228" s="45" t="str">
        <f t="shared" si="80"/>
        <v/>
      </c>
      <c r="DP228" s="30" t="str">
        <f t="shared" si="90"/>
        <v/>
      </c>
      <c r="DQ228" s="9" t="str">
        <f t="shared" si="90"/>
        <v/>
      </c>
      <c r="DR228" s="9" t="str">
        <f t="shared" si="90"/>
        <v/>
      </c>
      <c r="DS228" s="9" t="str">
        <f t="shared" si="89"/>
        <v/>
      </c>
      <c r="DT228" s="9" t="str">
        <f t="shared" si="89"/>
        <v/>
      </c>
      <c r="DU228" s="45" t="str">
        <f t="shared" si="89"/>
        <v/>
      </c>
      <c r="DV228" s="9" t="str">
        <f t="shared" si="89"/>
        <v/>
      </c>
      <c r="DW228" s="9" t="str">
        <f t="shared" si="89"/>
        <v/>
      </c>
      <c r="DX228" s="9" t="str">
        <f t="shared" si="89"/>
        <v/>
      </c>
      <c r="DY228" s="9" t="str">
        <f t="shared" si="89"/>
        <v/>
      </c>
      <c r="DZ228" s="45" t="str">
        <f t="shared" si="89"/>
        <v/>
      </c>
      <c r="EA228" s="9" t="str">
        <f t="shared" si="89"/>
        <v/>
      </c>
      <c r="EB228" s="41" t="str">
        <f t="shared" si="89"/>
        <v/>
      </c>
      <c r="EC228" s="45" t="str">
        <f t="shared" si="89"/>
        <v/>
      </c>
      <c r="ED228" s="45" t="str">
        <f t="shared" si="89"/>
        <v/>
      </c>
      <c r="EE228" s="45" t="str">
        <f t="shared" si="86"/>
        <v/>
      </c>
      <c r="EF228" s="45" t="str">
        <f t="shared" si="86"/>
        <v/>
      </c>
      <c r="EG228" s="45" t="str">
        <f t="shared" si="86"/>
        <v/>
      </c>
      <c r="EH228" s="45" t="str">
        <f t="shared" si="86"/>
        <v/>
      </c>
      <c r="EI228" s="57" t="str">
        <f t="shared" si="86"/>
        <v/>
      </c>
      <c r="EJ228" s="9" t="str">
        <f t="shared" si="86"/>
        <v/>
      </c>
      <c r="EK228" s="45" t="str">
        <f t="shared" si="86"/>
        <v/>
      </c>
      <c r="EL228" s="45" t="str">
        <f t="shared" si="86"/>
        <v/>
      </c>
      <c r="EM228" s="45" t="str">
        <f t="shared" si="86"/>
        <v/>
      </c>
      <c r="EN228" s="45"/>
      <c r="EO228" s="45"/>
      <c r="EP228" s="45"/>
      <c r="EQ228" s="45"/>
      <c r="ER228" s="45"/>
      <c r="ES228" s="45">
        <v>8.4199999999999997E-2</v>
      </c>
      <c r="ET228" s="45">
        <v>0</v>
      </c>
      <c r="EU228" s="30">
        <v>1.75</v>
      </c>
      <c r="EV228" s="45">
        <v>-20</v>
      </c>
      <c r="EW228" s="45">
        <v>100</v>
      </c>
      <c r="EX228" s="45" t="str">
        <f t="shared" si="88"/>
        <v/>
      </c>
      <c r="EY228" s="45" t="str">
        <f t="shared" si="88"/>
        <v/>
      </c>
      <c r="EZ228" s="45" t="s">
        <v>87</v>
      </c>
      <c r="FA228" s="45" t="str">
        <f t="shared" si="82"/>
        <v/>
      </c>
      <c r="FB228" s="45" t="str">
        <f t="shared" si="82"/>
        <v/>
      </c>
      <c r="FC228" s="45" t="str">
        <f t="shared" si="82"/>
        <v/>
      </c>
      <c r="FD228" s="45" t="str">
        <f t="shared" si="82"/>
        <v/>
      </c>
      <c r="FE228" s="45" t="str">
        <f t="shared" si="82"/>
        <v/>
      </c>
      <c r="FF228" s="45" t="str">
        <f t="shared" si="82"/>
        <v/>
      </c>
      <c r="FG228" s="45" t="str">
        <f t="shared" si="82"/>
        <v/>
      </c>
      <c r="FH228" s="60" t="str">
        <f t="shared" si="82"/>
        <v/>
      </c>
      <c r="FI228" s="45" t="str">
        <f t="shared" si="82"/>
        <v/>
      </c>
      <c r="FJ228" s="9" t="str">
        <f t="shared" si="81"/>
        <v/>
      </c>
      <c r="FK228" s="61" t="str">
        <f t="shared" si="81"/>
        <v/>
      </c>
      <c r="FL228" s="92" t="str">
        <f t="shared" si="81"/>
        <v/>
      </c>
    </row>
    <row r="229" spans="1:168">
      <c r="A229" s="9">
        <v>224</v>
      </c>
      <c r="B229" s="8" t="s">
        <v>353</v>
      </c>
      <c r="C229" s="127" t="s">
        <v>2104</v>
      </c>
      <c r="D229" s="62">
        <v>72.150999999999996</v>
      </c>
      <c r="E229" s="53">
        <v>460.4</v>
      </c>
      <c r="F229" s="53">
        <v>3.38</v>
      </c>
      <c r="G229" s="66">
        <v>306</v>
      </c>
      <c r="H229" s="66">
        <v>309.21868477923772</v>
      </c>
      <c r="I229" s="49">
        <v>0.22700000000000001</v>
      </c>
      <c r="J229" s="9">
        <v>0.1</v>
      </c>
      <c r="K229" s="45"/>
      <c r="L229" s="45"/>
      <c r="M229" s="45">
        <v>0</v>
      </c>
      <c r="N229" s="152">
        <v>0.21</v>
      </c>
      <c r="O229" s="45">
        <v>298.14999999999998</v>
      </c>
      <c r="P229" s="45">
        <v>-6.8172860929981898</v>
      </c>
      <c r="Q229" s="45">
        <v>22.680521371746426</v>
      </c>
      <c r="R229" s="45">
        <v>-20.802642824325201</v>
      </c>
      <c r="S229" s="45">
        <v>0</v>
      </c>
      <c r="T229" s="9">
        <v>30</v>
      </c>
      <c r="U229" s="45"/>
      <c r="V229" s="9"/>
      <c r="W229" s="9">
        <v>24.7</v>
      </c>
      <c r="X229" s="9">
        <v>301</v>
      </c>
      <c r="Y229" s="9">
        <v>20.526599999999998</v>
      </c>
      <c r="Z229" s="9">
        <v>2348.67</v>
      </c>
      <c r="AA229" s="45">
        <v>-40.049999999999997</v>
      </c>
      <c r="AB229" s="9">
        <v>216</v>
      </c>
      <c r="AC229" s="9">
        <v>322</v>
      </c>
      <c r="AD229" s="9">
        <v>-9.5250000000000004</v>
      </c>
      <c r="AE229" s="9">
        <v>506.62700000000001</v>
      </c>
      <c r="AF229" s="45">
        <v>-272.95100000000002</v>
      </c>
      <c r="AG229" s="9">
        <v>57.235999999999997</v>
      </c>
      <c r="AH229" s="9">
        <v>0</v>
      </c>
      <c r="AI229" s="45">
        <v>70</v>
      </c>
      <c r="AJ229" s="48">
        <v>1500</v>
      </c>
      <c r="AK229" s="45">
        <v>2.1800000000000002</v>
      </c>
      <c r="AL229" s="45">
        <v>0</v>
      </c>
      <c r="AM229" s="45">
        <v>4.3E-3</v>
      </c>
      <c r="AN229" s="45">
        <v>-25</v>
      </c>
      <c r="AO229" s="45">
        <v>25</v>
      </c>
      <c r="AP229" s="49"/>
      <c r="AQ229" s="45">
        <v>113.3</v>
      </c>
      <c r="AR229" s="45"/>
      <c r="AS229" s="45"/>
      <c r="AT229" s="45"/>
      <c r="AU229" s="45"/>
      <c r="AV229" s="45"/>
      <c r="AW229" s="152"/>
      <c r="AX229" s="45"/>
      <c r="AY229" s="45"/>
      <c r="AZ229" s="45"/>
      <c r="BA229" s="9"/>
      <c r="BB229" s="45"/>
      <c r="BC229" s="45"/>
      <c r="BD229" s="45"/>
      <c r="BE229" s="45"/>
      <c r="BF229" s="45"/>
      <c r="BG229" s="45"/>
      <c r="BH229" s="45"/>
      <c r="BI229" s="45"/>
      <c r="BJ229" s="45"/>
      <c r="BK229" s="60"/>
      <c r="BL229" s="45">
        <v>1</v>
      </c>
      <c r="BM229" s="45">
        <v>620</v>
      </c>
      <c r="BN229" s="45">
        <v>293</v>
      </c>
      <c r="BO229" s="9">
        <v>3</v>
      </c>
      <c r="BP229" s="9">
        <v>-154.6</v>
      </c>
      <c r="BQ229" s="59">
        <v>1</v>
      </c>
      <c r="BS229" s="14" t="s">
        <v>353</v>
      </c>
      <c r="BT229" s="14" t="s">
        <v>202</v>
      </c>
      <c r="BU229" s="14" t="s">
        <v>1048</v>
      </c>
      <c r="BV229" s="14" t="s">
        <v>203</v>
      </c>
      <c r="BW229" s="14" t="s">
        <v>202</v>
      </c>
      <c r="BX229" s="14" t="s">
        <v>200</v>
      </c>
      <c r="BY229" s="14" t="s">
        <v>200</v>
      </c>
      <c r="BZ229" s="14" t="s">
        <v>204</v>
      </c>
      <c r="CA229" s="158" t="s">
        <v>1951</v>
      </c>
      <c r="CB229" s="14" t="s">
        <v>196</v>
      </c>
      <c r="CC229" s="14" t="s">
        <v>202</v>
      </c>
      <c r="CD229" s="14" t="s">
        <v>75</v>
      </c>
      <c r="CE229" s="14" t="s">
        <v>196</v>
      </c>
      <c r="CF229" s="14" t="s">
        <v>1862</v>
      </c>
      <c r="CG229" s="14" t="s">
        <v>75</v>
      </c>
      <c r="CH229" s="158" t="s">
        <v>196</v>
      </c>
      <c r="CI229" s="14" t="s">
        <v>196</v>
      </c>
      <c r="CJ229" s="14" t="s">
        <v>1866</v>
      </c>
      <c r="CK229" s="14" t="s">
        <v>196</v>
      </c>
      <c r="CL229" s="14" t="s">
        <v>196</v>
      </c>
      <c r="CM229" s="14" t="s">
        <v>75</v>
      </c>
      <c r="CN229" s="14" t="s">
        <v>75</v>
      </c>
      <c r="CO229" s="14" t="s">
        <v>75</v>
      </c>
      <c r="CQ229" s="1"/>
      <c r="CR229" s="1"/>
      <c r="CS229" s="1"/>
      <c r="CW229" s="9">
        <v>108</v>
      </c>
      <c r="CX229" s="8" t="s">
        <v>353</v>
      </c>
      <c r="CY229" s="62" t="s">
        <v>2104</v>
      </c>
      <c r="CZ229" s="53" t="str">
        <f t="shared" si="80"/>
        <v/>
      </c>
      <c r="DA229" s="53" t="str">
        <f t="shared" si="80"/>
        <v/>
      </c>
      <c r="DB229" s="66" t="str">
        <f t="shared" si="80"/>
        <v/>
      </c>
      <c r="DC229" s="66" t="str">
        <f t="shared" si="80"/>
        <v/>
      </c>
      <c r="DD229" s="49" t="str">
        <f t="shared" si="80"/>
        <v/>
      </c>
      <c r="DE229" s="9" t="str">
        <f t="shared" si="80"/>
        <v/>
      </c>
      <c r="DF229" s="45" t="str">
        <f t="shared" si="80"/>
        <v/>
      </c>
      <c r="DG229" s="45" t="str">
        <f t="shared" si="80"/>
        <v/>
      </c>
      <c r="DH229" s="45" t="str">
        <f t="shared" si="80"/>
        <v/>
      </c>
      <c r="DI229" s="45" t="str">
        <f t="shared" si="80"/>
        <v/>
      </c>
      <c r="DJ229" s="45" t="str">
        <f t="shared" si="80"/>
        <v/>
      </c>
      <c r="DK229" s="45" t="str">
        <f t="shared" si="80"/>
        <v/>
      </c>
      <c r="DL229" s="45" t="str">
        <f t="shared" si="80"/>
        <v/>
      </c>
      <c r="DM229" s="45" t="str">
        <f t="shared" si="80"/>
        <v/>
      </c>
      <c r="DN229" s="9" t="str">
        <f t="shared" si="80"/>
        <v/>
      </c>
      <c r="DO229" s="45" t="str">
        <f t="shared" si="80"/>
        <v/>
      </c>
      <c r="DP229" s="30" t="str">
        <f t="shared" si="90"/>
        <v/>
      </c>
      <c r="DQ229" s="9" t="str">
        <f t="shared" si="90"/>
        <v/>
      </c>
      <c r="DR229" s="9" t="str">
        <f t="shared" si="90"/>
        <v/>
      </c>
      <c r="DS229" s="9" t="str">
        <f t="shared" si="89"/>
        <v/>
      </c>
      <c r="DT229" s="9" t="str">
        <f t="shared" si="89"/>
        <v/>
      </c>
      <c r="DU229" s="45" t="str">
        <f t="shared" si="89"/>
        <v/>
      </c>
      <c r="DV229" s="9" t="str">
        <f t="shared" si="89"/>
        <v/>
      </c>
      <c r="DW229" s="9" t="str">
        <f t="shared" si="89"/>
        <v/>
      </c>
      <c r="DX229" s="9" t="str">
        <f t="shared" si="89"/>
        <v/>
      </c>
      <c r="DY229" s="9" t="str">
        <f t="shared" si="89"/>
        <v/>
      </c>
      <c r="DZ229" s="45" t="str">
        <f t="shared" si="89"/>
        <v/>
      </c>
      <c r="EA229" s="9" t="str">
        <f t="shared" si="89"/>
        <v/>
      </c>
      <c r="EB229" s="41" t="str">
        <f t="shared" si="89"/>
        <v/>
      </c>
      <c r="EC229" s="45" t="str">
        <f t="shared" si="89"/>
        <v/>
      </c>
      <c r="ED229" s="45" t="str">
        <f t="shared" si="89"/>
        <v/>
      </c>
      <c r="EE229" s="45" t="str">
        <f t="shared" si="86"/>
        <v/>
      </c>
      <c r="EF229" s="45" t="str">
        <f t="shared" si="86"/>
        <v/>
      </c>
      <c r="EG229" s="45" t="str">
        <f t="shared" si="86"/>
        <v/>
      </c>
      <c r="EH229" s="45" t="str">
        <f t="shared" si="86"/>
        <v/>
      </c>
      <c r="EI229" s="57" t="str">
        <f t="shared" si="86"/>
        <v/>
      </c>
      <c r="EJ229" s="9" t="str">
        <f t="shared" si="86"/>
        <v/>
      </c>
      <c r="EK229" s="45" t="str">
        <f t="shared" si="86"/>
        <v/>
      </c>
      <c r="EL229" s="45" t="str">
        <f t="shared" si="86"/>
        <v/>
      </c>
      <c r="EM229" s="45" t="str">
        <f t="shared" si="86"/>
        <v/>
      </c>
      <c r="EN229" s="45"/>
      <c r="EO229" s="45"/>
      <c r="EP229" s="45"/>
      <c r="EQ229" s="45"/>
      <c r="ER229" s="45"/>
      <c r="ES229" s="45"/>
      <c r="ET229" s="45"/>
      <c r="EU229" s="30"/>
      <c r="EV229" s="45"/>
      <c r="EW229" s="45"/>
      <c r="EX229" s="45" t="str">
        <f t="shared" si="88"/>
        <v/>
      </c>
      <c r="EY229" s="45" t="str">
        <f t="shared" si="88"/>
        <v/>
      </c>
      <c r="EZ229" s="45"/>
      <c r="FA229" s="45" t="str">
        <f t="shared" si="82"/>
        <v/>
      </c>
      <c r="FB229" s="45" t="str">
        <f t="shared" si="82"/>
        <v/>
      </c>
      <c r="FC229" s="45" t="str">
        <f t="shared" si="82"/>
        <v/>
      </c>
      <c r="FD229" s="45" t="str">
        <f t="shared" si="82"/>
        <v/>
      </c>
      <c r="FE229" s="45" t="str">
        <f t="shared" si="82"/>
        <v/>
      </c>
      <c r="FF229" s="45" t="str">
        <f t="shared" si="82"/>
        <v/>
      </c>
      <c r="FG229" s="45" t="str">
        <f t="shared" si="82"/>
        <v/>
      </c>
      <c r="FH229" s="60" t="str">
        <f t="shared" si="82"/>
        <v/>
      </c>
      <c r="FI229" s="45" t="str">
        <f t="shared" si="82"/>
        <v/>
      </c>
      <c r="FJ229" s="9" t="str">
        <f t="shared" si="81"/>
        <v/>
      </c>
      <c r="FK229" s="61" t="str">
        <f t="shared" si="81"/>
        <v/>
      </c>
      <c r="FL229" s="92" t="str">
        <f t="shared" si="81"/>
        <v/>
      </c>
    </row>
    <row r="230" spans="1:168">
      <c r="A230" s="9">
        <v>225</v>
      </c>
      <c r="B230" s="35" t="s">
        <v>354</v>
      </c>
      <c r="C230" s="129"/>
      <c r="D230" s="63">
        <v>72.150999999999996</v>
      </c>
      <c r="E230" s="52">
        <v>433.8</v>
      </c>
      <c r="F230" s="52">
        <v>3.2010800000000001</v>
      </c>
      <c r="G230" s="32">
        <v>303</v>
      </c>
      <c r="H230" s="32">
        <v>312.59036806866374</v>
      </c>
      <c r="I230" s="50">
        <v>0.19700000000000001</v>
      </c>
      <c r="J230" s="42">
        <v>0</v>
      </c>
      <c r="K230" s="56"/>
      <c r="L230" s="56"/>
      <c r="M230" s="56"/>
      <c r="N230" s="165">
        <v>0.24117991162900654</v>
      </c>
      <c r="O230" s="43">
        <v>298.14999999999998</v>
      </c>
      <c r="P230" s="43"/>
      <c r="Q230" s="43"/>
      <c r="R230" s="43"/>
      <c r="S230" s="43"/>
      <c r="T230" s="42"/>
      <c r="U230" s="43"/>
      <c r="V230" s="42"/>
      <c r="W230" s="32">
        <v>22.768906000000001</v>
      </c>
      <c r="X230" s="42">
        <v>282.60000000000002</v>
      </c>
      <c r="Y230" s="42">
        <v>20.099670018216131</v>
      </c>
      <c r="Z230" s="42">
        <v>2034.15</v>
      </c>
      <c r="AA230" s="43">
        <v>-45.37</v>
      </c>
      <c r="AB230" s="42">
        <v>260</v>
      </c>
      <c r="AC230" s="42">
        <v>305</v>
      </c>
      <c r="AD230" s="50">
        <v>-16.593081000000002</v>
      </c>
      <c r="AE230" s="50">
        <v>555.19620000000009</v>
      </c>
      <c r="AF230" s="121">
        <v>-330.64739000000009</v>
      </c>
      <c r="AG230" s="121">
        <v>76.329010000000011</v>
      </c>
      <c r="AH230" s="51"/>
      <c r="AI230" s="102">
        <v>70</v>
      </c>
      <c r="AJ230" s="102">
        <v>1500</v>
      </c>
      <c r="AK230" s="56"/>
      <c r="AL230" s="56"/>
      <c r="AM230" s="56"/>
      <c r="AN230" s="56"/>
      <c r="AO230" s="56"/>
      <c r="AP230" s="51"/>
      <c r="AQ230" s="120">
        <v>256.60000000000002</v>
      </c>
      <c r="AR230" s="56"/>
      <c r="AS230" s="56"/>
      <c r="AT230" s="56"/>
      <c r="AU230" s="56"/>
      <c r="AV230" s="56"/>
      <c r="AW230" s="154"/>
      <c r="AX230" s="56"/>
      <c r="AY230" s="56"/>
      <c r="AZ230" s="56"/>
      <c r="BA230" s="51"/>
      <c r="BB230" s="56"/>
      <c r="BC230" s="56"/>
      <c r="BD230" s="56"/>
      <c r="BE230" s="56"/>
      <c r="BF230" s="56"/>
      <c r="BG230" s="56"/>
      <c r="BH230" s="56"/>
      <c r="BI230" s="56"/>
      <c r="BJ230" s="56"/>
      <c r="BK230" s="56"/>
      <c r="BL230" s="56">
        <v>-100</v>
      </c>
      <c r="BM230" s="122">
        <v>591</v>
      </c>
      <c r="BN230" s="119">
        <v>293</v>
      </c>
      <c r="BO230" s="9">
        <v>3</v>
      </c>
      <c r="BP230" s="58">
        <v>-166.09829000000002</v>
      </c>
      <c r="BQ230" s="31">
        <v>1</v>
      </c>
      <c r="BS230" s="14" t="s">
        <v>354</v>
      </c>
      <c r="BT230" s="14" t="s">
        <v>564</v>
      </c>
      <c r="BU230" s="14" t="s">
        <v>1048</v>
      </c>
      <c r="BV230" s="14" t="s">
        <v>564</v>
      </c>
      <c r="BW230" s="14" t="s">
        <v>564</v>
      </c>
      <c r="BX230" s="14" t="s">
        <v>564</v>
      </c>
      <c r="BY230" s="14" t="s">
        <v>564</v>
      </c>
      <c r="BZ230" s="14" t="s">
        <v>564</v>
      </c>
      <c r="CA230" s="158" t="s">
        <v>196</v>
      </c>
      <c r="CB230" s="14" t="s">
        <v>196</v>
      </c>
      <c r="CC230" s="14" t="s">
        <v>564</v>
      </c>
      <c r="CD230" s="14" t="s">
        <v>196</v>
      </c>
      <c r="CE230" s="14" t="s">
        <v>196</v>
      </c>
      <c r="CF230" s="14" t="s">
        <v>1862</v>
      </c>
      <c r="CG230" s="14" t="s">
        <v>565</v>
      </c>
      <c r="CH230" s="158" t="s">
        <v>196</v>
      </c>
      <c r="CI230" s="14" t="s">
        <v>196</v>
      </c>
      <c r="CJ230" s="14" t="s">
        <v>1866</v>
      </c>
      <c r="CK230" s="14" t="s">
        <v>196</v>
      </c>
      <c r="CL230" s="14" t="s">
        <v>196</v>
      </c>
      <c r="CM230" s="14" t="s">
        <v>564</v>
      </c>
      <c r="CN230" s="14" t="s">
        <v>196</v>
      </c>
      <c r="CO230" s="14" t="s">
        <v>196</v>
      </c>
      <c r="CQ230" s="1"/>
      <c r="CR230" s="1"/>
      <c r="CS230" s="1"/>
      <c r="CW230" s="9">
        <v>111</v>
      </c>
      <c r="CX230" s="35" t="s">
        <v>354</v>
      </c>
      <c r="CY230" s="63"/>
      <c r="CZ230" s="52" t="str">
        <f t="shared" si="80"/>
        <v/>
      </c>
      <c r="DA230" s="52" t="str">
        <f t="shared" si="80"/>
        <v/>
      </c>
      <c r="DB230" s="32" t="str">
        <f t="shared" si="80"/>
        <v/>
      </c>
      <c r="DC230" s="32" t="str">
        <f t="shared" si="80"/>
        <v/>
      </c>
      <c r="DD230" s="50" t="str">
        <f t="shared" si="80"/>
        <v/>
      </c>
      <c r="DE230" s="32" t="str">
        <f t="shared" si="80"/>
        <v/>
      </c>
      <c r="DF230" s="43" t="str">
        <f t="shared" si="80"/>
        <v/>
      </c>
      <c r="DG230" s="43" t="str">
        <f t="shared" si="80"/>
        <v/>
      </c>
      <c r="DH230" s="43" t="str">
        <f t="shared" si="80"/>
        <v/>
      </c>
      <c r="DI230" s="43" t="str">
        <f t="shared" si="80"/>
        <v/>
      </c>
      <c r="DJ230" s="43" t="str">
        <f t="shared" si="80"/>
        <v/>
      </c>
      <c r="DK230" s="43" t="str">
        <f t="shared" si="80"/>
        <v/>
      </c>
      <c r="DL230" s="43" t="str">
        <f t="shared" si="80"/>
        <v/>
      </c>
      <c r="DM230" s="43" t="str">
        <f t="shared" si="80"/>
        <v/>
      </c>
      <c r="DN230" s="32" t="str">
        <f t="shared" si="80"/>
        <v/>
      </c>
      <c r="DO230" s="43" t="str">
        <f t="shared" si="80"/>
        <v/>
      </c>
      <c r="DP230" s="86" t="str">
        <f t="shared" si="90"/>
        <v/>
      </c>
      <c r="DQ230" s="42" t="str">
        <f t="shared" si="90"/>
        <v/>
      </c>
      <c r="DR230" s="42" t="str">
        <f t="shared" si="90"/>
        <v/>
      </c>
      <c r="DS230" s="42" t="str">
        <f t="shared" si="89"/>
        <v/>
      </c>
      <c r="DT230" s="42" t="str">
        <f t="shared" si="89"/>
        <v/>
      </c>
      <c r="DU230" s="43" t="str">
        <f t="shared" si="89"/>
        <v/>
      </c>
      <c r="DV230" s="50" t="str">
        <f t="shared" si="89"/>
        <v/>
      </c>
      <c r="DW230" s="50" t="str">
        <f t="shared" si="89"/>
        <v/>
      </c>
      <c r="DX230" s="50" t="str">
        <f t="shared" si="89"/>
        <v/>
      </c>
      <c r="DY230" s="50" t="str">
        <f t="shared" si="89"/>
        <v/>
      </c>
      <c r="DZ230" s="56" t="str">
        <f t="shared" si="89"/>
        <v/>
      </c>
      <c r="EA230" s="102" t="str">
        <f t="shared" si="89"/>
        <v/>
      </c>
      <c r="EB230" s="71" t="str">
        <f t="shared" si="89"/>
        <v/>
      </c>
      <c r="EC230" s="56" t="str">
        <f t="shared" si="89"/>
        <v/>
      </c>
      <c r="ED230" s="56" t="str">
        <f t="shared" si="89"/>
        <v/>
      </c>
      <c r="EE230" s="56" t="str">
        <f t="shared" si="86"/>
        <v/>
      </c>
      <c r="EF230" s="56" t="str">
        <f t="shared" si="86"/>
        <v/>
      </c>
      <c r="EG230" s="56" t="str">
        <f t="shared" si="86"/>
        <v/>
      </c>
      <c r="EH230" s="56" t="str">
        <f t="shared" si="86"/>
        <v/>
      </c>
      <c r="EI230" s="56" t="str">
        <f t="shared" si="86"/>
        <v/>
      </c>
      <c r="EJ230" s="52" t="str">
        <f t="shared" si="86"/>
        <v/>
      </c>
      <c r="EK230" s="56" t="str">
        <f t="shared" si="86"/>
        <v/>
      </c>
      <c r="EL230" s="56" t="str">
        <f t="shared" si="86"/>
        <v/>
      </c>
      <c r="EM230" s="56" t="str">
        <f t="shared" si="86"/>
        <v/>
      </c>
      <c r="EN230" s="56"/>
      <c r="EO230" s="56"/>
      <c r="EP230" s="56"/>
      <c r="EQ230" s="56"/>
      <c r="ER230" s="56"/>
      <c r="ES230" s="56"/>
      <c r="ET230" s="56"/>
      <c r="EU230" s="86"/>
      <c r="EV230" s="56"/>
      <c r="EW230" s="56"/>
      <c r="EX230" s="56" t="str">
        <f t="shared" si="88"/>
        <v/>
      </c>
      <c r="EY230" s="56" t="str">
        <f t="shared" si="88"/>
        <v/>
      </c>
      <c r="EZ230" s="56"/>
      <c r="FA230" s="56" t="str">
        <f t="shared" si="82"/>
        <v/>
      </c>
      <c r="FB230" s="56" t="str">
        <f t="shared" si="82"/>
        <v/>
      </c>
      <c r="FC230" s="56" t="str">
        <f t="shared" si="82"/>
        <v/>
      </c>
      <c r="FD230" s="56" t="str">
        <f t="shared" si="82"/>
        <v/>
      </c>
      <c r="FE230" s="56" t="str">
        <f t="shared" si="82"/>
        <v/>
      </c>
      <c r="FF230" s="56" t="str">
        <f t="shared" si="82"/>
        <v/>
      </c>
      <c r="FG230" s="56" t="str">
        <f t="shared" si="82"/>
        <v/>
      </c>
      <c r="FH230" s="56" t="str">
        <f t="shared" si="82"/>
        <v/>
      </c>
      <c r="FI230" s="56" t="str">
        <f t="shared" si="82"/>
        <v/>
      </c>
      <c r="FJ230" s="31" t="str">
        <f t="shared" si="81"/>
        <v/>
      </c>
      <c r="FK230" s="90" t="str">
        <f t="shared" si="81"/>
        <v/>
      </c>
      <c r="FL230" s="91" t="str">
        <f t="shared" si="81"/>
        <v/>
      </c>
    </row>
    <row r="231" spans="1:168">
      <c r="A231" s="9">
        <v>226</v>
      </c>
      <c r="B231" s="35" t="s">
        <v>627</v>
      </c>
      <c r="C231" s="129"/>
      <c r="D231" s="63">
        <v>88.15</v>
      </c>
      <c r="E231" s="52">
        <v>586</v>
      </c>
      <c r="F231" s="52">
        <v>3.8494000000000002</v>
      </c>
      <c r="G231" s="32">
        <v>326</v>
      </c>
      <c r="H231" s="32">
        <v>346.31110717572034</v>
      </c>
      <c r="I231" s="50">
        <v>0.57999999999999996</v>
      </c>
      <c r="J231" s="42">
        <v>1.7</v>
      </c>
      <c r="K231" s="56"/>
      <c r="L231" s="56"/>
      <c r="M231" s="56"/>
      <c r="N231" s="165">
        <v>3.718089971648177</v>
      </c>
      <c r="O231" s="43">
        <v>298.14999999999998</v>
      </c>
      <c r="P231" s="43">
        <v>-7.3877441290945809</v>
      </c>
      <c r="Q231" s="43">
        <v>25.716267601261251</v>
      </c>
      <c r="R231" s="43"/>
      <c r="S231" s="43">
        <v>15</v>
      </c>
      <c r="T231" s="42">
        <v>30</v>
      </c>
      <c r="U231" s="43"/>
      <c r="V231" s="42"/>
      <c r="W231" s="32">
        <v>44.382200000000005</v>
      </c>
      <c r="X231" s="42">
        <v>411</v>
      </c>
      <c r="Y231" s="42">
        <v>21.419770018216134</v>
      </c>
      <c r="Z231" s="42">
        <v>3026.89</v>
      </c>
      <c r="AA231" s="43">
        <v>-105</v>
      </c>
      <c r="AB231" s="42">
        <v>310</v>
      </c>
      <c r="AC231" s="42">
        <v>411</v>
      </c>
      <c r="AD231" s="50">
        <v>3.8687880000000003</v>
      </c>
      <c r="AE231" s="50">
        <v>504.53350000000006</v>
      </c>
      <c r="AF231" s="121">
        <v>-263.94848000000007</v>
      </c>
      <c r="AG231" s="50">
        <v>51.207010000000004</v>
      </c>
      <c r="AH231" s="51"/>
      <c r="AI231" s="102">
        <v>40</v>
      </c>
      <c r="AJ231" s="102">
        <v>1500</v>
      </c>
      <c r="AK231" s="56"/>
      <c r="AL231" s="56"/>
      <c r="AM231" s="56"/>
      <c r="AN231" s="56"/>
      <c r="AO231" s="56"/>
      <c r="AP231" s="51"/>
      <c r="AQ231" s="120">
        <v>195</v>
      </c>
      <c r="AR231" s="56"/>
      <c r="AS231" s="56"/>
      <c r="AT231" s="56"/>
      <c r="AU231" s="56"/>
      <c r="AV231" s="56"/>
      <c r="AW231" s="154"/>
      <c r="AX231" s="56"/>
      <c r="AY231" s="56"/>
      <c r="AZ231" s="56"/>
      <c r="BA231" s="51"/>
      <c r="BB231" s="56"/>
      <c r="BC231" s="56"/>
      <c r="BD231" s="56"/>
      <c r="BE231" s="56"/>
      <c r="BF231" s="56"/>
      <c r="BG231" s="56"/>
      <c r="BH231" s="56"/>
      <c r="BI231" s="56"/>
      <c r="BJ231" s="56"/>
      <c r="BK231" s="56"/>
      <c r="BL231" s="56">
        <v>-100</v>
      </c>
      <c r="BM231" s="122">
        <v>815</v>
      </c>
      <c r="BN231" s="119">
        <v>293</v>
      </c>
      <c r="BO231" s="9">
        <v>3</v>
      </c>
      <c r="BP231" s="58">
        <v>-298.95180000000005</v>
      </c>
      <c r="BQ231" s="31">
        <v>1</v>
      </c>
      <c r="BS231" s="14" t="s">
        <v>627</v>
      </c>
      <c r="BT231" s="14" t="s">
        <v>564</v>
      </c>
      <c r="BU231" s="14" t="s">
        <v>1048</v>
      </c>
      <c r="BV231" s="14" t="s">
        <v>564</v>
      </c>
      <c r="BW231" s="14" t="s">
        <v>564</v>
      </c>
      <c r="BX231" s="14" t="s">
        <v>564</v>
      </c>
      <c r="BY231" s="14" t="s">
        <v>564</v>
      </c>
      <c r="BZ231" s="14" t="s">
        <v>564</v>
      </c>
      <c r="CA231" s="158" t="s">
        <v>1951</v>
      </c>
      <c r="CB231" s="14" t="s">
        <v>196</v>
      </c>
      <c r="CC231" s="14" t="s">
        <v>564</v>
      </c>
      <c r="CD231" s="14" t="s">
        <v>196</v>
      </c>
      <c r="CE231" s="14" t="s">
        <v>196</v>
      </c>
      <c r="CF231" s="14" t="s">
        <v>1862</v>
      </c>
      <c r="CG231" s="14" t="s">
        <v>565</v>
      </c>
      <c r="CH231" s="158" t="s">
        <v>196</v>
      </c>
      <c r="CI231" s="14" t="s">
        <v>196</v>
      </c>
      <c r="CJ231" s="14" t="s">
        <v>1866</v>
      </c>
      <c r="CK231" s="14" t="s">
        <v>196</v>
      </c>
      <c r="CL231" s="14" t="s">
        <v>196</v>
      </c>
      <c r="CM231" s="14" t="s">
        <v>564</v>
      </c>
      <c r="CN231" s="14" t="s">
        <v>196</v>
      </c>
      <c r="CO231" s="14" t="s">
        <v>196</v>
      </c>
      <c r="CQ231" s="1"/>
      <c r="CR231" s="1"/>
      <c r="CS231" s="1"/>
      <c r="CW231" s="9">
        <v>414</v>
      </c>
      <c r="CX231" s="35" t="s">
        <v>627</v>
      </c>
      <c r="CY231" s="63"/>
      <c r="CZ231" s="52" t="str">
        <f t="shared" si="80"/>
        <v/>
      </c>
      <c r="DA231" s="52" t="str">
        <f t="shared" si="80"/>
        <v/>
      </c>
      <c r="DB231" s="32" t="str">
        <f t="shared" si="80"/>
        <v/>
      </c>
      <c r="DC231" s="32" t="str">
        <f t="shared" si="80"/>
        <v/>
      </c>
      <c r="DD231" s="50" t="str">
        <f t="shared" si="80"/>
        <v/>
      </c>
      <c r="DE231" s="32" t="str">
        <f t="shared" si="80"/>
        <v/>
      </c>
      <c r="DF231" s="43" t="str">
        <f t="shared" si="80"/>
        <v/>
      </c>
      <c r="DG231" s="43" t="str">
        <f t="shared" si="80"/>
        <v/>
      </c>
      <c r="DH231" s="43" t="str">
        <f t="shared" si="80"/>
        <v/>
      </c>
      <c r="DI231" s="43" t="str">
        <f t="shared" si="80"/>
        <v/>
      </c>
      <c r="DJ231" s="43" t="str">
        <f t="shared" si="80"/>
        <v/>
      </c>
      <c r="DK231" s="43" t="str">
        <f t="shared" si="80"/>
        <v/>
      </c>
      <c r="DL231" s="43" t="str">
        <f t="shared" si="80"/>
        <v/>
      </c>
      <c r="DM231" s="43" t="str">
        <f t="shared" si="80"/>
        <v/>
      </c>
      <c r="DN231" s="32" t="str">
        <f t="shared" si="80"/>
        <v/>
      </c>
      <c r="DO231" s="43" t="str">
        <f t="shared" si="80"/>
        <v/>
      </c>
      <c r="DP231" s="86" t="str">
        <f t="shared" si="90"/>
        <v/>
      </c>
      <c r="DQ231" s="42" t="str">
        <f t="shared" si="90"/>
        <v/>
      </c>
      <c r="DR231" s="42" t="str">
        <f t="shared" si="90"/>
        <v/>
      </c>
      <c r="DS231" s="42" t="str">
        <f t="shared" si="89"/>
        <v/>
      </c>
      <c r="DT231" s="42" t="str">
        <f t="shared" si="89"/>
        <v/>
      </c>
      <c r="DU231" s="43" t="str">
        <f t="shared" si="89"/>
        <v/>
      </c>
      <c r="DV231" s="50" t="str">
        <f t="shared" si="89"/>
        <v/>
      </c>
      <c r="DW231" s="50" t="str">
        <f t="shared" si="89"/>
        <v/>
      </c>
      <c r="DX231" s="50" t="str">
        <f t="shared" si="89"/>
        <v/>
      </c>
      <c r="DY231" s="50" t="str">
        <f t="shared" si="89"/>
        <v/>
      </c>
      <c r="DZ231" s="56" t="str">
        <f t="shared" si="89"/>
        <v/>
      </c>
      <c r="EA231" s="71" t="str">
        <f t="shared" si="89"/>
        <v/>
      </c>
      <c r="EB231" s="71" t="str">
        <f t="shared" si="89"/>
        <v/>
      </c>
      <c r="EC231" s="56" t="str">
        <f t="shared" si="89"/>
        <v/>
      </c>
      <c r="ED231" s="56" t="str">
        <f t="shared" si="89"/>
        <v/>
      </c>
      <c r="EE231" s="56" t="str">
        <f t="shared" si="86"/>
        <v/>
      </c>
      <c r="EF231" s="56" t="str">
        <f t="shared" si="86"/>
        <v/>
      </c>
      <c r="EG231" s="56" t="str">
        <f t="shared" si="86"/>
        <v/>
      </c>
      <c r="EH231" s="56" t="str">
        <f t="shared" si="86"/>
        <v/>
      </c>
      <c r="EI231" s="56" t="str">
        <f t="shared" si="86"/>
        <v/>
      </c>
      <c r="EJ231" s="52" t="str">
        <f t="shared" si="86"/>
        <v/>
      </c>
      <c r="EK231" s="56" t="str">
        <f t="shared" si="86"/>
        <v/>
      </c>
      <c r="EL231" s="56" t="str">
        <f t="shared" si="86"/>
        <v/>
      </c>
      <c r="EM231" s="56" t="str">
        <f t="shared" si="86"/>
        <v/>
      </c>
      <c r="EN231" s="56"/>
      <c r="EO231" s="56"/>
      <c r="EP231" s="56"/>
      <c r="EQ231" s="56"/>
      <c r="ER231" s="56"/>
      <c r="ES231" s="56"/>
      <c r="ET231" s="56"/>
      <c r="EU231" s="86"/>
      <c r="EV231" s="56"/>
      <c r="EW231" s="56"/>
      <c r="EX231" s="56" t="str">
        <f t="shared" si="88"/>
        <v/>
      </c>
      <c r="EY231" s="56" t="str">
        <f t="shared" si="88"/>
        <v/>
      </c>
      <c r="EZ231" s="56"/>
      <c r="FA231" s="56" t="str">
        <f t="shared" si="82"/>
        <v/>
      </c>
      <c r="FB231" s="56" t="str">
        <f t="shared" si="82"/>
        <v/>
      </c>
      <c r="FC231" s="56" t="str">
        <f t="shared" si="82"/>
        <v/>
      </c>
      <c r="FD231" s="56" t="str">
        <f t="shared" si="82"/>
        <v/>
      </c>
      <c r="FE231" s="56" t="str">
        <f t="shared" si="82"/>
        <v/>
      </c>
      <c r="FF231" s="56" t="str">
        <f t="shared" si="82"/>
        <v/>
      </c>
      <c r="FG231" s="56" t="str">
        <f t="shared" si="82"/>
        <v/>
      </c>
      <c r="FH231" s="56" t="str">
        <f t="shared" si="82"/>
        <v/>
      </c>
      <c r="FI231" s="56" t="str">
        <f t="shared" si="82"/>
        <v/>
      </c>
      <c r="FJ231" s="31" t="str">
        <f t="shared" si="81"/>
        <v/>
      </c>
      <c r="FK231" s="90" t="str">
        <f t="shared" si="81"/>
        <v/>
      </c>
      <c r="FL231" s="91" t="str">
        <f t="shared" si="81"/>
        <v/>
      </c>
    </row>
    <row r="232" spans="1:168">
      <c r="A232" s="9">
        <v>227</v>
      </c>
      <c r="B232" s="35" t="s">
        <v>593</v>
      </c>
      <c r="C232" s="129"/>
      <c r="D232" s="63">
        <v>88.15</v>
      </c>
      <c r="E232" s="52">
        <v>571</v>
      </c>
      <c r="F232" s="52">
        <v>3.8494000000000002</v>
      </c>
      <c r="G232" s="32">
        <v>329</v>
      </c>
      <c r="H232" s="32">
        <v>353.10832279044655</v>
      </c>
      <c r="I232" s="50">
        <v>0.7</v>
      </c>
      <c r="J232" s="123"/>
      <c r="K232" s="56"/>
      <c r="L232" s="56"/>
      <c r="M232" s="56"/>
      <c r="N232" s="165">
        <v>4.2300548492561401</v>
      </c>
      <c r="O232" s="47">
        <v>298.14999999999998</v>
      </c>
      <c r="P232" s="47">
        <v>-6.3242038461029964</v>
      </c>
      <c r="Q232" s="47">
        <v>18.372588187596591</v>
      </c>
      <c r="R232" s="47">
        <v>13.112865874300978</v>
      </c>
      <c r="S232" s="47">
        <v>0</v>
      </c>
      <c r="T232" s="123">
        <v>120</v>
      </c>
      <c r="U232" s="47"/>
      <c r="V232" s="123"/>
      <c r="W232" s="32">
        <v>45.219600000000007</v>
      </c>
      <c r="X232" s="123">
        <v>401.9</v>
      </c>
      <c r="Y232" s="42">
        <v>21.163570018216134</v>
      </c>
      <c r="Z232" s="42">
        <v>2752.19</v>
      </c>
      <c r="AA232" s="43">
        <v>-116.3</v>
      </c>
      <c r="AB232" s="42">
        <v>307</v>
      </c>
      <c r="AC232" s="42">
        <v>402</v>
      </c>
      <c r="AD232" s="50">
        <v>-9.4835550000000008</v>
      </c>
      <c r="AE232" s="50">
        <v>567.75720000000024</v>
      </c>
      <c r="AF232" s="121">
        <v>-348.14905000000005</v>
      </c>
      <c r="AG232" s="121">
        <v>86.377810000000025</v>
      </c>
      <c r="AH232" s="51"/>
      <c r="AI232" s="102">
        <v>60</v>
      </c>
      <c r="AJ232" s="102">
        <v>1500</v>
      </c>
      <c r="AK232" s="56"/>
      <c r="AL232" s="56"/>
      <c r="AM232" s="56"/>
      <c r="AN232" s="56"/>
      <c r="AO232" s="56"/>
      <c r="AP232" s="51"/>
      <c r="AQ232" s="120">
        <v>203</v>
      </c>
      <c r="AR232" s="56"/>
      <c r="AS232" s="56"/>
      <c r="AT232" s="56"/>
      <c r="AU232" s="56"/>
      <c r="AV232" s="56"/>
      <c r="AW232" s="154"/>
      <c r="AX232" s="56"/>
      <c r="AY232" s="56"/>
      <c r="AZ232" s="56"/>
      <c r="BA232" s="51"/>
      <c r="BB232" s="56"/>
      <c r="BC232" s="56"/>
      <c r="BD232" s="56"/>
      <c r="BE232" s="56"/>
      <c r="BF232" s="56"/>
      <c r="BG232" s="56"/>
      <c r="BH232" s="56"/>
      <c r="BI232" s="56"/>
      <c r="BJ232" s="56"/>
      <c r="BK232" s="56"/>
      <c r="BL232" s="56">
        <v>-100</v>
      </c>
      <c r="BM232" s="122">
        <v>819</v>
      </c>
      <c r="BN232" s="119">
        <v>293</v>
      </c>
      <c r="BO232" s="9">
        <v>3</v>
      </c>
      <c r="BP232" s="58">
        <v>-302.7201</v>
      </c>
      <c r="BQ232" s="31">
        <v>1</v>
      </c>
      <c r="BS232" s="14" t="s">
        <v>593</v>
      </c>
      <c r="BT232" s="14" t="s">
        <v>564</v>
      </c>
      <c r="BU232" s="14" t="s">
        <v>1048</v>
      </c>
      <c r="BV232" s="14" t="s">
        <v>564</v>
      </c>
      <c r="BW232" s="14" t="s">
        <v>564</v>
      </c>
      <c r="BX232" s="14" t="s">
        <v>564</v>
      </c>
      <c r="BY232" s="14" t="s">
        <v>564</v>
      </c>
      <c r="BZ232" s="14" t="s">
        <v>564</v>
      </c>
      <c r="CA232" s="158" t="s">
        <v>1951</v>
      </c>
      <c r="CB232" s="14" t="s">
        <v>196</v>
      </c>
      <c r="CC232" s="14" t="s">
        <v>564</v>
      </c>
      <c r="CD232" s="14" t="s">
        <v>196</v>
      </c>
      <c r="CE232" s="14" t="s">
        <v>196</v>
      </c>
      <c r="CF232" s="14" t="s">
        <v>1862</v>
      </c>
      <c r="CG232" s="14" t="s">
        <v>565</v>
      </c>
      <c r="CH232" s="158" t="s">
        <v>196</v>
      </c>
      <c r="CI232" s="14" t="s">
        <v>196</v>
      </c>
      <c r="CJ232" s="14" t="s">
        <v>1870</v>
      </c>
      <c r="CK232" s="14" t="s">
        <v>196</v>
      </c>
      <c r="CL232" s="14" t="s">
        <v>196</v>
      </c>
      <c r="CM232" s="14" t="s">
        <v>564</v>
      </c>
      <c r="CN232" s="14" t="s">
        <v>196</v>
      </c>
      <c r="CO232" s="14" t="s">
        <v>196</v>
      </c>
      <c r="CQ232" s="1"/>
      <c r="CR232" s="1"/>
      <c r="CS232" s="1"/>
      <c r="CW232" s="9">
        <v>415</v>
      </c>
      <c r="CX232" s="35" t="s">
        <v>593</v>
      </c>
      <c r="CY232" s="63"/>
      <c r="CZ232" s="52" t="str">
        <f t="shared" si="80"/>
        <v/>
      </c>
      <c r="DA232" s="52" t="str">
        <f t="shared" si="80"/>
        <v/>
      </c>
      <c r="DB232" s="32" t="str">
        <f t="shared" si="80"/>
        <v/>
      </c>
      <c r="DC232" s="32" t="str">
        <f t="shared" si="80"/>
        <v/>
      </c>
      <c r="DD232" s="50" t="str">
        <f t="shared" si="80"/>
        <v/>
      </c>
      <c r="DE232" s="32" t="str">
        <f t="shared" si="80"/>
        <v/>
      </c>
      <c r="DF232" s="47" t="str">
        <f t="shared" si="80"/>
        <v/>
      </c>
      <c r="DG232" s="47" t="str">
        <f t="shared" si="80"/>
        <v/>
      </c>
      <c r="DH232" s="47" t="str">
        <f t="shared" si="80"/>
        <v/>
      </c>
      <c r="DI232" s="47" t="str">
        <f t="shared" si="80"/>
        <v/>
      </c>
      <c r="DJ232" s="47" t="str">
        <f t="shared" si="80"/>
        <v/>
      </c>
      <c r="DK232" s="47" t="str">
        <f t="shared" si="80"/>
        <v/>
      </c>
      <c r="DL232" s="47" t="str">
        <f t="shared" si="80"/>
        <v/>
      </c>
      <c r="DM232" s="47" t="str">
        <f t="shared" si="80"/>
        <v/>
      </c>
      <c r="DN232" s="32" t="str">
        <f t="shared" si="80"/>
        <v/>
      </c>
      <c r="DO232" s="47" t="str">
        <f t="shared" si="80"/>
        <v/>
      </c>
      <c r="DP232" s="86" t="str">
        <f t="shared" si="90"/>
        <v/>
      </c>
      <c r="DQ232" s="42" t="str">
        <f t="shared" si="90"/>
        <v/>
      </c>
      <c r="DR232" s="42" t="str">
        <f t="shared" si="90"/>
        <v/>
      </c>
      <c r="DS232" s="42" t="str">
        <f t="shared" si="89"/>
        <v/>
      </c>
      <c r="DT232" s="42" t="str">
        <f t="shared" si="89"/>
        <v/>
      </c>
      <c r="DU232" s="43" t="str">
        <f t="shared" si="89"/>
        <v/>
      </c>
      <c r="DV232" s="50" t="str">
        <f t="shared" si="89"/>
        <v/>
      </c>
      <c r="DW232" s="50" t="str">
        <f t="shared" si="89"/>
        <v/>
      </c>
      <c r="DX232" s="50" t="str">
        <f t="shared" si="89"/>
        <v/>
      </c>
      <c r="DY232" s="50" t="str">
        <f t="shared" si="89"/>
        <v/>
      </c>
      <c r="DZ232" s="56" t="str">
        <f t="shared" si="89"/>
        <v/>
      </c>
      <c r="EA232" s="102" t="str">
        <f t="shared" si="89"/>
        <v/>
      </c>
      <c r="EB232" s="71" t="str">
        <f t="shared" si="89"/>
        <v/>
      </c>
      <c r="EC232" s="56" t="str">
        <f t="shared" si="89"/>
        <v/>
      </c>
      <c r="ED232" s="56" t="str">
        <f t="shared" si="89"/>
        <v/>
      </c>
      <c r="EE232" s="56" t="str">
        <f t="shared" si="86"/>
        <v/>
      </c>
      <c r="EF232" s="56" t="str">
        <f t="shared" si="86"/>
        <v/>
      </c>
      <c r="EG232" s="56" t="str">
        <f t="shared" si="86"/>
        <v/>
      </c>
      <c r="EH232" s="56" t="str">
        <f t="shared" si="86"/>
        <v/>
      </c>
      <c r="EI232" s="56" t="str">
        <f t="shared" si="86"/>
        <v/>
      </c>
      <c r="EJ232" s="52" t="str">
        <f t="shared" si="86"/>
        <v/>
      </c>
      <c r="EK232" s="56" t="str">
        <f t="shared" si="86"/>
        <v/>
      </c>
      <c r="EL232" s="56" t="str">
        <f t="shared" si="86"/>
        <v/>
      </c>
      <c r="EM232" s="56" t="str">
        <f t="shared" si="86"/>
        <v/>
      </c>
      <c r="EN232" s="56"/>
      <c r="EO232" s="56"/>
      <c r="EP232" s="56"/>
      <c r="EQ232" s="56"/>
      <c r="ER232" s="56"/>
      <c r="ES232" s="56"/>
      <c r="ET232" s="56"/>
      <c r="EU232" s="86"/>
      <c r="EV232" s="56"/>
      <c r="EW232" s="56"/>
      <c r="EX232" s="56" t="str">
        <f t="shared" si="88"/>
        <v/>
      </c>
      <c r="EY232" s="56" t="str">
        <f t="shared" si="88"/>
        <v/>
      </c>
      <c r="EZ232" s="56"/>
      <c r="FA232" s="56" t="str">
        <f t="shared" si="82"/>
        <v/>
      </c>
      <c r="FB232" s="56" t="str">
        <f t="shared" si="82"/>
        <v/>
      </c>
      <c r="FC232" s="56" t="str">
        <f t="shared" si="82"/>
        <v/>
      </c>
      <c r="FD232" s="56" t="str">
        <f t="shared" si="82"/>
        <v/>
      </c>
      <c r="FE232" s="56" t="str">
        <f t="shared" si="82"/>
        <v/>
      </c>
      <c r="FF232" s="56" t="str">
        <f t="shared" si="82"/>
        <v/>
      </c>
      <c r="FG232" s="56" t="str">
        <f t="shared" si="82"/>
        <v/>
      </c>
      <c r="FH232" s="56" t="str">
        <f t="shared" si="82"/>
        <v/>
      </c>
      <c r="FI232" s="56" t="str">
        <f t="shared" si="82"/>
        <v/>
      </c>
      <c r="FJ232" s="31" t="str">
        <f t="shared" si="81"/>
        <v/>
      </c>
      <c r="FK232" s="90" t="str">
        <f t="shared" si="81"/>
        <v/>
      </c>
      <c r="FL232" s="91" t="str">
        <f t="shared" si="81"/>
        <v/>
      </c>
    </row>
    <row r="233" spans="1:168">
      <c r="A233" s="9">
        <v>228</v>
      </c>
      <c r="B233" s="35" t="s">
        <v>356</v>
      </c>
      <c r="C233" s="129"/>
      <c r="D233" s="63">
        <v>88.15</v>
      </c>
      <c r="E233" s="52">
        <v>579.5</v>
      </c>
      <c r="F233" s="52">
        <v>3.8494000000000002</v>
      </c>
      <c r="G233" s="32"/>
      <c r="H233" s="32">
        <v>347.08984115573855</v>
      </c>
      <c r="I233" s="50">
        <v>0.57999999999999996</v>
      </c>
      <c r="J233" s="42">
        <v>1.8</v>
      </c>
      <c r="K233" s="56"/>
      <c r="L233" s="56"/>
      <c r="M233" s="56"/>
      <c r="N233" s="165">
        <v>3.69952699328435</v>
      </c>
      <c r="O233" s="43">
        <v>298.14999999999998</v>
      </c>
      <c r="P233" s="43"/>
      <c r="Q233" s="43"/>
      <c r="R233" s="43"/>
      <c r="S233" s="43"/>
      <c r="T233" s="42"/>
      <c r="U233" s="43"/>
      <c r="V233" s="42"/>
      <c r="W233" s="32">
        <v>44.130980000000001</v>
      </c>
      <c r="X233" s="42">
        <v>404.4</v>
      </c>
      <c r="Y233" s="42">
        <v>21.605470018216135</v>
      </c>
      <c r="Z233" s="42">
        <v>3026.43</v>
      </c>
      <c r="AA233" s="43">
        <v>-104.1</v>
      </c>
      <c r="AB233" s="42">
        <v>298</v>
      </c>
      <c r="AC233" s="42">
        <v>426</v>
      </c>
      <c r="AD233" s="50">
        <v>-9.542173</v>
      </c>
      <c r="AE233" s="50">
        <v>568.17590000000007</v>
      </c>
      <c r="AF233" s="121">
        <v>-348.48401000000013</v>
      </c>
      <c r="AG233" s="69">
        <v>86.503420000000006</v>
      </c>
      <c r="AH233" s="51"/>
      <c r="AI233" s="102">
        <v>60</v>
      </c>
      <c r="AJ233" s="102">
        <v>1500</v>
      </c>
      <c r="AK233" s="56"/>
      <c r="AL233" s="56"/>
      <c r="AM233" s="56"/>
      <c r="AN233" s="56"/>
      <c r="AO233" s="56"/>
      <c r="AP233" s="51"/>
      <c r="AQ233" s="120">
        <v>156</v>
      </c>
      <c r="AR233" s="56"/>
      <c r="AS233" s="56"/>
      <c r="AT233" s="56"/>
      <c r="AU233" s="56"/>
      <c r="AV233" s="56"/>
      <c r="AW233" s="154"/>
      <c r="AX233" s="56"/>
      <c r="AY233" s="56"/>
      <c r="AZ233" s="56"/>
      <c r="BA233" s="51"/>
      <c r="BB233" s="56"/>
      <c r="BC233" s="56"/>
      <c r="BD233" s="56"/>
      <c r="BE233" s="56"/>
      <c r="BF233" s="56"/>
      <c r="BG233" s="56"/>
      <c r="BH233" s="56"/>
      <c r="BI233" s="56"/>
      <c r="BJ233" s="56"/>
      <c r="BK233" s="56"/>
      <c r="BL233" s="56">
        <v>-100</v>
      </c>
      <c r="BM233" s="122">
        <v>810</v>
      </c>
      <c r="BN233" s="119">
        <v>293</v>
      </c>
      <c r="BO233" s="9">
        <v>3</v>
      </c>
      <c r="BP233" s="58">
        <v>-302.30140000000006</v>
      </c>
      <c r="BQ233" s="31">
        <v>1</v>
      </c>
      <c r="BS233" s="14" t="s">
        <v>356</v>
      </c>
      <c r="BT233" s="14" t="s">
        <v>564</v>
      </c>
      <c r="BU233" s="14" t="s">
        <v>196</v>
      </c>
      <c r="BV233" s="14" t="s">
        <v>564</v>
      </c>
      <c r="BW233" s="14" t="s">
        <v>564</v>
      </c>
      <c r="BX233" s="14" t="s">
        <v>564</v>
      </c>
      <c r="BY233" s="14" t="s">
        <v>564</v>
      </c>
      <c r="BZ233" s="14" t="s">
        <v>564</v>
      </c>
      <c r="CA233" s="158" t="s">
        <v>196</v>
      </c>
      <c r="CB233" s="14" t="s">
        <v>196</v>
      </c>
      <c r="CC233" s="14" t="s">
        <v>564</v>
      </c>
      <c r="CD233" s="14" t="s">
        <v>196</v>
      </c>
      <c r="CE233" s="14" t="s">
        <v>196</v>
      </c>
      <c r="CF233" s="14" t="s">
        <v>1862</v>
      </c>
      <c r="CG233" s="14" t="s">
        <v>565</v>
      </c>
      <c r="CH233" s="158" t="s">
        <v>196</v>
      </c>
      <c r="CI233" s="14" t="s">
        <v>196</v>
      </c>
      <c r="CJ233" s="14" t="s">
        <v>1866</v>
      </c>
      <c r="CK233" s="14" t="s">
        <v>196</v>
      </c>
      <c r="CL233" s="14" t="s">
        <v>196</v>
      </c>
      <c r="CM233" s="14" t="s">
        <v>564</v>
      </c>
      <c r="CN233" s="14" t="s">
        <v>196</v>
      </c>
      <c r="CO233" s="14" t="s">
        <v>196</v>
      </c>
      <c r="CQ233" s="1"/>
      <c r="CR233" s="1"/>
      <c r="CS233" s="1"/>
      <c r="CW233" s="9">
        <v>416</v>
      </c>
      <c r="CX233" s="35" t="s">
        <v>356</v>
      </c>
      <c r="CY233" s="63"/>
      <c r="CZ233" s="52" t="str">
        <f t="shared" si="80"/>
        <v/>
      </c>
      <c r="DA233" s="52" t="str">
        <f t="shared" si="80"/>
        <v/>
      </c>
      <c r="DB233" s="32" t="str">
        <f t="shared" si="80"/>
        <v/>
      </c>
      <c r="DC233" s="32" t="str">
        <f t="shared" si="80"/>
        <v/>
      </c>
      <c r="DD233" s="50" t="str">
        <f t="shared" si="80"/>
        <v/>
      </c>
      <c r="DE233" s="32" t="str">
        <f t="shared" si="80"/>
        <v/>
      </c>
      <c r="DF233" s="43" t="str">
        <f t="shared" si="80"/>
        <v/>
      </c>
      <c r="DG233" s="43" t="str">
        <f t="shared" si="80"/>
        <v/>
      </c>
      <c r="DH233" s="43" t="str">
        <f t="shared" si="80"/>
        <v/>
      </c>
      <c r="DI233" s="43" t="str">
        <f t="shared" si="80"/>
        <v/>
      </c>
      <c r="DJ233" s="43" t="str">
        <f t="shared" si="80"/>
        <v/>
      </c>
      <c r="DK233" s="43" t="str">
        <f t="shared" si="80"/>
        <v/>
      </c>
      <c r="DL233" s="43" t="str">
        <f t="shared" si="80"/>
        <v/>
      </c>
      <c r="DM233" s="43" t="str">
        <f t="shared" si="80"/>
        <v/>
      </c>
      <c r="DN233" s="32" t="str">
        <f t="shared" si="80"/>
        <v/>
      </c>
      <c r="DO233" s="43" t="str">
        <f t="shared" si="80"/>
        <v/>
      </c>
      <c r="DP233" s="86" t="str">
        <f t="shared" si="90"/>
        <v/>
      </c>
      <c r="DQ233" s="42" t="str">
        <f t="shared" si="90"/>
        <v/>
      </c>
      <c r="DR233" s="42" t="str">
        <f t="shared" si="90"/>
        <v/>
      </c>
      <c r="DS233" s="42" t="str">
        <f t="shared" si="89"/>
        <v/>
      </c>
      <c r="DT233" s="42" t="str">
        <f t="shared" si="89"/>
        <v/>
      </c>
      <c r="DU233" s="43" t="str">
        <f t="shared" si="89"/>
        <v/>
      </c>
      <c r="DV233" s="50" t="str">
        <f t="shared" si="89"/>
        <v/>
      </c>
      <c r="DW233" s="50" t="str">
        <f t="shared" si="89"/>
        <v/>
      </c>
      <c r="DX233" s="50" t="str">
        <f t="shared" si="89"/>
        <v/>
      </c>
      <c r="DY233" s="69" t="str">
        <f t="shared" si="89"/>
        <v/>
      </c>
      <c r="DZ233" s="56" t="str">
        <f t="shared" si="89"/>
        <v/>
      </c>
      <c r="EA233" s="71" t="str">
        <f t="shared" si="89"/>
        <v/>
      </c>
      <c r="EB233" s="71" t="str">
        <f t="shared" si="89"/>
        <v/>
      </c>
      <c r="EC233" s="56" t="str">
        <f t="shared" si="89"/>
        <v/>
      </c>
      <c r="ED233" s="56" t="str">
        <f t="shared" si="89"/>
        <v/>
      </c>
      <c r="EE233" s="56" t="str">
        <f t="shared" si="86"/>
        <v/>
      </c>
      <c r="EF233" s="56" t="str">
        <f t="shared" si="86"/>
        <v/>
      </c>
      <c r="EG233" s="56" t="str">
        <f t="shared" si="86"/>
        <v/>
      </c>
      <c r="EH233" s="56" t="str">
        <f t="shared" si="86"/>
        <v/>
      </c>
      <c r="EI233" s="56" t="str">
        <f t="shared" si="86"/>
        <v/>
      </c>
      <c r="EJ233" s="52" t="str">
        <f t="shared" si="86"/>
        <v/>
      </c>
      <c r="EK233" s="56" t="str">
        <f t="shared" si="86"/>
        <v/>
      </c>
      <c r="EL233" s="56" t="str">
        <f t="shared" si="86"/>
        <v/>
      </c>
      <c r="EM233" s="56" t="str">
        <f t="shared" si="86"/>
        <v/>
      </c>
      <c r="EN233" s="56"/>
      <c r="EO233" s="56"/>
      <c r="EP233" s="56"/>
      <c r="EQ233" s="56"/>
      <c r="ER233" s="56"/>
      <c r="ES233" s="56"/>
      <c r="ET233" s="56"/>
      <c r="EU233" s="86"/>
      <c r="EV233" s="56"/>
      <c r="EW233" s="56"/>
      <c r="EX233" s="56" t="str">
        <f t="shared" si="88"/>
        <v/>
      </c>
      <c r="EY233" s="56" t="str">
        <f t="shared" si="88"/>
        <v/>
      </c>
      <c r="EZ233" s="56"/>
      <c r="FA233" s="56" t="str">
        <f t="shared" si="82"/>
        <v/>
      </c>
      <c r="FB233" s="56" t="str">
        <f t="shared" si="82"/>
        <v/>
      </c>
      <c r="FC233" s="56" t="str">
        <f t="shared" si="82"/>
        <v/>
      </c>
      <c r="FD233" s="56" t="str">
        <f t="shared" si="82"/>
        <v/>
      </c>
      <c r="FE233" s="56" t="str">
        <f t="shared" si="82"/>
        <v/>
      </c>
      <c r="FF233" s="56" t="str">
        <f t="shared" si="82"/>
        <v/>
      </c>
      <c r="FG233" s="56" t="str">
        <f t="shared" si="82"/>
        <v/>
      </c>
      <c r="FH233" s="56" t="str">
        <f t="shared" si="82"/>
        <v/>
      </c>
      <c r="FI233" s="56" t="str">
        <f t="shared" si="82"/>
        <v/>
      </c>
      <c r="FJ233" s="31" t="str">
        <f t="shared" si="81"/>
        <v/>
      </c>
      <c r="FK233" s="90" t="str">
        <f t="shared" si="81"/>
        <v/>
      </c>
      <c r="FL233" s="91" t="str">
        <f t="shared" si="81"/>
        <v/>
      </c>
    </row>
    <row r="234" spans="1:168">
      <c r="A234" s="9">
        <v>229</v>
      </c>
      <c r="B234" s="35" t="s">
        <v>357</v>
      </c>
      <c r="C234" s="129"/>
      <c r="D234" s="63">
        <v>88.15</v>
      </c>
      <c r="E234" s="52">
        <v>549</v>
      </c>
      <c r="F234" s="52">
        <v>3.9506999999999999</v>
      </c>
      <c r="G234" s="32">
        <v>319</v>
      </c>
      <c r="H234" s="32">
        <v>292.37845963616735</v>
      </c>
      <c r="I234" s="50">
        <v>0.61862067990489111</v>
      </c>
      <c r="J234" s="42"/>
      <c r="K234" s="56"/>
      <c r="L234" s="56"/>
      <c r="M234" s="56"/>
      <c r="N234" s="165"/>
      <c r="O234" s="43"/>
      <c r="P234" s="43"/>
      <c r="Q234" s="43"/>
      <c r="R234" s="43"/>
      <c r="S234" s="43"/>
      <c r="T234" s="42"/>
      <c r="U234" s="43"/>
      <c r="V234" s="42"/>
      <c r="W234" s="32">
        <v>43.126100000000008</v>
      </c>
      <c r="X234" s="42">
        <v>386.3</v>
      </c>
      <c r="Y234" s="42">
        <v>23.026370018216134</v>
      </c>
      <c r="Z234" s="42">
        <v>3694.96</v>
      </c>
      <c r="AA234" s="43">
        <v>-65</v>
      </c>
      <c r="AB234" s="42">
        <v>328</v>
      </c>
      <c r="AC234" s="42">
        <v>406</v>
      </c>
      <c r="AD234" s="50">
        <v>12.154861</v>
      </c>
      <c r="AE234" s="50">
        <v>539.70429999999999</v>
      </c>
      <c r="AF234" s="121">
        <v>-315.99289000000005</v>
      </c>
      <c r="AG234" s="50">
        <v>71.220870000000005</v>
      </c>
      <c r="AH234" s="51"/>
      <c r="AI234" s="102">
        <v>30</v>
      </c>
      <c r="AJ234" s="102">
        <v>1500</v>
      </c>
      <c r="AK234" s="56"/>
      <c r="AL234" s="56"/>
      <c r="AM234" s="56"/>
      <c r="AN234" s="56"/>
      <c r="AO234" s="56"/>
      <c r="AP234" s="51"/>
      <c r="AQ234" s="120">
        <v>327</v>
      </c>
      <c r="AR234" s="56"/>
      <c r="AS234" s="56"/>
      <c r="AT234" s="56"/>
      <c r="AU234" s="56"/>
      <c r="AV234" s="56"/>
      <c r="AW234" s="154"/>
      <c r="AX234" s="56"/>
      <c r="AY234" s="56"/>
      <c r="AZ234" s="56"/>
      <c r="BA234" s="51"/>
      <c r="BB234" s="56"/>
      <c r="BC234" s="56"/>
      <c r="BD234" s="56"/>
      <c r="BE234" s="56"/>
      <c r="BF234" s="56"/>
      <c r="BG234" s="56"/>
      <c r="BH234" s="56"/>
      <c r="BI234" s="56"/>
      <c r="BJ234" s="56"/>
      <c r="BK234" s="56"/>
      <c r="BL234" s="56">
        <v>-100</v>
      </c>
      <c r="BM234" s="122">
        <v>783</v>
      </c>
      <c r="BN234" s="119">
        <v>327</v>
      </c>
      <c r="BO234" s="9">
        <v>3</v>
      </c>
      <c r="BP234" s="58">
        <v>-293.08999999999997</v>
      </c>
      <c r="BQ234" s="31">
        <v>1</v>
      </c>
      <c r="BS234" s="14" t="s">
        <v>357</v>
      </c>
      <c r="BT234" s="14" t="s">
        <v>1904</v>
      </c>
      <c r="BU234" s="14" t="s">
        <v>1048</v>
      </c>
      <c r="BV234" s="14" t="s">
        <v>564</v>
      </c>
      <c r="BW234" s="14" t="s">
        <v>564</v>
      </c>
      <c r="BX234" s="14" t="s">
        <v>564</v>
      </c>
      <c r="BY234" s="14" t="s">
        <v>564</v>
      </c>
      <c r="BZ234" s="14" t="s">
        <v>196</v>
      </c>
      <c r="CA234" s="158" t="s">
        <v>196</v>
      </c>
      <c r="CB234" s="14" t="s">
        <v>196</v>
      </c>
      <c r="CC234" s="14" t="s">
        <v>564</v>
      </c>
      <c r="CD234" s="14" t="s">
        <v>196</v>
      </c>
      <c r="CE234" s="14" t="s">
        <v>196</v>
      </c>
      <c r="CF234" s="14" t="s">
        <v>1862</v>
      </c>
      <c r="CG234" s="14" t="s">
        <v>565</v>
      </c>
      <c r="CH234" s="158" t="s">
        <v>196</v>
      </c>
      <c r="CI234" s="14" t="s">
        <v>196</v>
      </c>
      <c r="CJ234" s="14" t="s">
        <v>1870</v>
      </c>
      <c r="CK234" s="14" t="s">
        <v>196</v>
      </c>
      <c r="CL234" s="14" t="s">
        <v>196</v>
      </c>
      <c r="CM234" s="14" t="s">
        <v>564</v>
      </c>
      <c r="CN234" s="14" t="s">
        <v>196</v>
      </c>
      <c r="CO234" s="14" t="s">
        <v>196</v>
      </c>
      <c r="CQ234" s="1"/>
      <c r="CR234" s="1"/>
      <c r="CS234" s="1"/>
      <c r="CW234" s="9">
        <v>417</v>
      </c>
      <c r="CX234" s="35" t="s">
        <v>357</v>
      </c>
      <c r="CY234" s="63"/>
      <c r="CZ234" s="52" t="str">
        <f t="shared" si="80"/>
        <v/>
      </c>
      <c r="DA234" s="52" t="str">
        <f t="shared" si="80"/>
        <v/>
      </c>
      <c r="DB234" s="32" t="str">
        <f t="shared" si="80"/>
        <v/>
      </c>
      <c r="DC234" s="32" t="str">
        <f t="shared" si="80"/>
        <v/>
      </c>
      <c r="DD234" s="50" t="str">
        <f t="shared" si="80"/>
        <v/>
      </c>
      <c r="DE234" s="32" t="str">
        <f t="shared" si="80"/>
        <v/>
      </c>
      <c r="DF234" s="43" t="str">
        <f t="shared" si="80"/>
        <v/>
      </c>
      <c r="DG234" s="43" t="str">
        <f t="shared" si="80"/>
        <v/>
      </c>
      <c r="DH234" s="43" t="str">
        <f t="shared" si="80"/>
        <v/>
      </c>
      <c r="DI234" s="43" t="str">
        <f t="shared" si="80"/>
        <v/>
      </c>
      <c r="DJ234" s="43" t="str">
        <f t="shared" si="80"/>
        <v/>
      </c>
      <c r="DK234" s="43" t="str">
        <f t="shared" si="80"/>
        <v/>
      </c>
      <c r="DL234" s="43" t="str">
        <f t="shared" si="80"/>
        <v/>
      </c>
      <c r="DM234" s="43" t="str">
        <f t="shared" si="80"/>
        <v/>
      </c>
      <c r="DN234" s="32" t="str">
        <f t="shared" si="80"/>
        <v/>
      </c>
      <c r="DO234" s="43" t="str">
        <f t="shared" si="80"/>
        <v/>
      </c>
      <c r="DP234" s="86" t="str">
        <f t="shared" si="90"/>
        <v/>
      </c>
      <c r="DQ234" s="42" t="str">
        <f t="shared" si="90"/>
        <v/>
      </c>
      <c r="DR234" s="42" t="str">
        <f t="shared" si="90"/>
        <v/>
      </c>
      <c r="DS234" s="42" t="str">
        <f t="shared" si="89"/>
        <v/>
      </c>
      <c r="DT234" s="42" t="str">
        <f t="shared" si="89"/>
        <v/>
      </c>
      <c r="DU234" s="43" t="str">
        <f t="shared" si="89"/>
        <v/>
      </c>
      <c r="DV234" s="50" t="str">
        <f t="shared" si="89"/>
        <v/>
      </c>
      <c r="DW234" s="50" t="str">
        <f t="shared" si="89"/>
        <v/>
      </c>
      <c r="DX234" s="50" t="str">
        <f t="shared" si="89"/>
        <v/>
      </c>
      <c r="DY234" s="50" t="str">
        <f t="shared" si="89"/>
        <v/>
      </c>
      <c r="DZ234" s="56" t="str">
        <f t="shared" si="89"/>
        <v/>
      </c>
      <c r="EA234" s="71" t="str">
        <f t="shared" si="89"/>
        <v/>
      </c>
      <c r="EB234" s="71" t="str">
        <f t="shared" si="89"/>
        <v/>
      </c>
      <c r="EC234" s="56" t="str">
        <f t="shared" si="89"/>
        <v/>
      </c>
      <c r="ED234" s="56" t="str">
        <f t="shared" si="89"/>
        <v/>
      </c>
      <c r="EE234" s="56" t="str">
        <f t="shared" si="86"/>
        <v/>
      </c>
      <c r="EF234" s="56" t="str">
        <f t="shared" si="86"/>
        <v/>
      </c>
      <c r="EG234" s="56" t="str">
        <f t="shared" si="86"/>
        <v/>
      </c>
      <c r="EH234" s="56" t="str">
        <f t="shared" si="86"/>
        <v/>
      </c>
      <c r="EI234" s="56" t="str">
        <f t="shared" si="86"/>
        <v/>
      </c>
      <c r="EJ234" s="52" t="str">
        <f t="shared" si="86"/>
        <v/>
      </c>
      <c r="EK234" s="56" t="str">
        <f t="shared" si="86"/>
        <v/>
      </c>
      <c r="EL234" s="56" t="str">
        <f t="shared" si="86"/>
        <v/>
      </c>
      <c r="EM234" s="56" t="str">
        <f t="shared" si="86"/>
        <v/>
      </c>
      <c r="EN234" s="56"/>
      <c r="EO234" s="56"/>
      <c r="EP234" s="56"/>
      <c r="EQ234" s="56"/>
      <c r="ER234" s="56"/>
      <c r="ES234" s="56"/>
      <c r="ET234" s="56"/>
      <c r="EU234" s="86"/>
      <c r="EV234" s="56"/>
      <c r="EW234" s="56"/>
      <c r="EX234" s="56" t="str">
        <f t="shared" si="88"/>
        <v/>
      </c>
      <c r="EY234" s="56" t="str">
        <f t="shared" si="88"/>
        <v/>
      </c>
      <c r="EZ234" s="56"/>
      <c r="FA234" s="56" t="str">
        <f t="shared" si="82"/>
        <v/>
      </c>
      <c r="FB234" s="56" t="str">
        <f t="shared" si="82"/>
        <v/>
      </c>
      <c r="FC234" s="56" t="str">
        <f t="shared" si="82"/>
        <v/>
      </c>
      <c r="FD234" s="56" t="str">
        <f t="shared" si="82"/>
        <v/>
      </c>
      <c r="FE234" s="56" t="str">
        <f t="shared" si="82"/>
        <v/>
      </c>
      <c r="FF234" s="56" t="str">
        <f t="shared" si="82"/>
        <v/>
      </c>
      <c r="FG234" s="56" t="str">
        <f t="shared" si="82"/>
        <v/>
      </c>
      <c r="FH234" s="56" t="str">
        <f t="shared" si="82"/>
        <v/>
      </c>
      <c r="FI234" s="56" t="str">
        <f t="shared" si="82"/>
        <v/>
      </c>
      <c r="FJ234" s="31" t="str">
        <f t="shared" si="81"/>
        <v/>
      </c>
      <c r="FK234" s="90" t="str">
        <f t="shared" si="81"/>
        <v/>
      </c>
      <c r="FL234" s="91" t="str">
        <f t="shared" si="81"/>
        <v/>
      </c>
    </row>
    <row r="235" spans="1:168">
      <c r="A235" s="9">
        <v>230</v>
      </c>
      <c r="B235" s="35" t="s">
        <v>358</v>
      </c>
      <c r="C235" s="129"/>
      <c r="D235" s="63">
        <v>88.15</v>
      </c>
      <c r="E235" s="52">
        <v>500.6</v>
      </c>
      <c r="F235" s="52">
        <v>3.2517300000000002</v>
      </c>
      <c r="G235" s="32"/>
      <c r="H235" s="32">
        <v>339.95869031746525</v>
      </c>
      <c r="I235" s="50">
        <v>0.33100000000000002</v>
      </c>
      <c r="J235" s="42">
        <v>1.2</v>
      </c>
      <c r="K235" s="56"/>
      <c r="L235" s="56"/>
      <c r="M235" s="56"/>
      <c r="N235" s="165">
        <v>0.2937330165458939</v>
      </c>
      <c r="O235" s="43">
        <v>298.14999999999998</v>
      </c>
      <c r="P235" s="43"/>
      <c r="Q235" s="43"/>
      <c r="R235" s="43"/>
      <c r="S235" s="43"/>
      <c r="T235" s="42"/>
      <c r="U235" s="43"/>
      <c r="V235" s="42"/>
      <c r="W235" s="32">
        <v>30.523230000000002</v>
      </c>
      <c r="X235" s="42">
        <v>336.8</v>
      </c>
      <c r="Y235" s="42">
        <v>20.346670018216134</v>
      </c>
      <c r="Z235" s="42">
        <v>2423.41</v>
      </c>
      <c r="AA235" s="43">
        <v>-62.28</v>
      </c>
      <c r="AB235" s="42">
        <v>246</v>
      </c>
      <c r="AC235" s="42">
        <v>360</v>
      </c>
      <c r="AD235" s="50"/>
      <c r="AE235" s="50"/>
      <c r="AF235" s="121"/>
      <c r="AG235" s="50"/>
      <c r="AH235" s="51"/>
      <c r="AI235" s="56"/>
      <c r="AJ235" s="56"/>
      <c r="AK235" s="56"/>
      <c r="AL235" s="56"/>
      <c r="AM235" s="56"/>
      <c r="AN235" s="56"/>
      <c r="AO235" s="56"/>
      <c r="AP235" s="51"/>
      <c r="AQ235" s="120">
        <v>146.4</v>
      </c>
      <c r="AR235" s="56"/>
      <c r="AS235" s="56"/>
      <c r="AT235" s="56"/>
      <c r="AU235" s="56"/>
      <c r="AV235" s="56"/>
      <c r="AW235" s="154"/>
      <c r="AX235" s="56"/>
      <c r="AY235" s="56"/>
      <c r="AZ235" s="56"/>
      <c r="BA235" s="51"/>
      <c r="BB235" s="56"/>
      <c r="BC235" s="56"/>
      <c r="BD235" s="56"/>
      <c r="BE235" s="56"/>
      <c r="BF235" s="56"/>
      <c r="BG235" s="56"/>
      <c r="BH235" s="56"/>
      <c r="BI235" s="56"/>
      <c r="BJ235" s="56"/>
      <c r="BK235" s="56"/>
      <c r="BL235" s="56">
        <v>-100</v>
      </c>
      <c r="BM235" s="122">
        <v>733</v>
      </c>
      <c r="BN235" s="119">
        <v>293</v>
      </c>
      <c r="BO235" s="9">
        <v>3</v>
      </c>
      <c r="BP235" s="58"/>
      <c r="BQ235" s="31">
        <v>1</v>
      </c>
      <c r="BS235" s="14" t="s">
        <v>358</v>
      </c>
      <c r="BT235" s="14" t="s">
        <v>564</v>
      </c>
      <c r="BU235" s="14" t="s">
        <v>196</v>
      </c>
      <c r="BV235" s="14" t="s">
        <v>564</v>
      </c>
      <c r="BW235" s="14" t="s">
        <v>564</v>
      </c>
      <c r="BX235" s="14" t="s">
        <v>564</v>
      </c>
      <c r="BY235" s="14" t="s">
        <v>564</v>
      </c>
      <c r="BZ235" s="14" t="s">
        <v>564</v>
      </c>
      <c r="CA235" s="158" t="s">
        <v>196</v>
      </c>
      <c r="CB235" s="14" t="s">
        <v>196</v>
      </c>
      <c r="CC235" s="14" t="s">
        <v>196</v>
      </c>
      <c r="CD235" s="14" t="s">
        <v>196</v>
      </c>
      <c r="CE235" s="14" t="s">
        <v>196</v>
      </c>
      <c r="CF235" s="14" t="s">
        <v>1862</v>
      </c>
      <c r="CG235" s="14" t="s">
        <v>565</v>
      </c>
      <c r="CH235" s="158" t="s">
        <v>196</v>
      </c>
      <c r="CI235" s="14" t="s">
        <v>196</v>
      </c>
      <c r="CJ235" s="14" t="s">
        <v>1866</v>
      </c>
      <c r="CK235" s="14" t="s">
        <v>196</v>
      </c>
      <c r="CL235" s="14" t="s">
        <v>196</v>
      </c>
      <c r="CM235" s="14" t="s">
        <v>564</v>
      </c>
      <c r="CN235" s="14" t="s">
        <v>196</v>
      </c>
      <c r="CO235" s="14" t="s">
        <v>196</v>
      </c>
      <c r="CQ235" s="1"/>
      <c r="CR235" s="1"/>
      <c r="CS235" s="1"/>
      <c r="CW235" s="9">
        <v>461</v>
      </c>
      <c r="CX235" s="35" t="s">
        <v>358</v>
      </c>
      <c r="CY235" s="63"/>
      <c r="CZ235" s="52" t="str">
        <f t="shared" si="80"/>
        <v/>
      </c>
      <c r="DA235" s="52" t="str">
        <f t="shared" si="80"/>
        <v/>
      </c>
      <c r="DB235" s="32" t="str">
        <f t="shared" si="80"/>
        <v/>
      </c>
      <c r="DC235" s="32" t="str">
        <f t="shared" si="80"/>
        <v/>
      </c>
      <c r="DD235" s="50" t="str">
        <f t="shared" si="80"/>
        <v/>
      </c>
      <c r="DE235" s="32" t="str">
        <f t="shared" ref="DE235:DT257" si="91">IF(ISBLANK(I235),"",IF(ISNUMBER(I235),"","not_empty"))</f>
        <v/>
      </c>
      <c r="DF235" s="43" t="str">
        <f t="shared" si="91"/>
        <v/>
      </c>
      <c r="DG235" s="43" t="str">
        <f t="shared" si="91"/>
        <v/>
      </c>
      <c r="DH235" s="43" t="str">
        <f t="shared" si="91"/>
        <v/>
      </c>
      <c r="DI235" s="43" t="str">
        <f t="shared" si="91"/>
        <v/>
      </c>
      <c r="DJ235" s="43" t="str">
        <f t="shared" si="91"/>
        <v/>
      </c>
      <c r="DK235" s="43" t="str">
        <f t="shared" si="91"/>
        <v/>
      </c>
      <c r="DL235" s="43" t="str">
        <f t="shared" si="91"/>
        <v/>
      </c>
      <c r="DM235" s="43" t="str">
        <f t="shared" si="91"/>
        <v/>
      </c>
      <c r="DN235" s="32" t="str">
        <f t="shared" si="91"/>
        <v/>
      </c>
      <c r="DO235" s="43" t="str">
        <f t="shared" si="91"/>
        <v/>
      </c>
      <c r="DP235" s="86" t="str">
        <f t="shared" si="90"/>
        <v/>
      </c>
      <c r="DQ235" s="42" t="str">
        <f t="shared" si="90"/>
        <v/>
      </c>
      <c r="DR235" s="42" t="str">
        <f t="shared" si="90"/>
        <v/>
      </c>
      <c r="DS235" s="42" t="str">
        <f t="shared" si="89"/>
        <v/>
      </c>
      <c r="DT235" s="42" t="str">
        <f t="shared" si="89"/>
        <v/>
      </c>
      <c r="DU235" s="43" t="str">
        <f t="shared" si="89"/>
        <v/>
      </c>
      <c r="DV235" s="50" t="str">
        <f t="shared" si="89"/>
        <v/>
      </c>
      <c r="DW235" s="50" t="str">
        <f t="shared" si="89"/>
        <v/>
      </c>
      <c r="DX235" s="50" t="str">
        <f t="shared" si="89"/>
        <v/>
      </c>
      <c r="DY235" s="50" t="str">
        <f t="shared" si="89"/>
        <v/>
      </c>
      <c r="DZ235" s="56" t="str">
        <f t="shared" si="89"/>
        <v/>
      </c>
      <c r="EA235" s="51" t="str">
        <f t="shared" si="89"/>
        <v/>
      </c>
      <c r="EB235" s="51" t="str">
        <f t="shared" si="89"/>
        <v/>
      </c>
      <c r="EC235" s="56" t="str">
        <f t="shared" si="89"/>
        <v/>
      </c>
      <c r="ED235" s="56" t="str">
        <f t="shared" si="89"/>
        <v/>
      </c>
      <c r="EE235" s="56" t="str">
        <f t="shared" si="86"/>
        <v/>
      </c>
      <c r="EF235" s="56" t="str">
        <f t="shared" si="86"/>
        <v/>
      </c>
      <c r="EG235" s="56" t="str">
        <f t="shared" si="86"/>
        <v/>
      </c>
      <c r="EH235" s="56" t="str">
        <f t="shared" si="86"/>
        <v/>
      </c>
      <c r="EI235" s="56" t="str">
        <f t="shared" si="86"/>
        <v/>
      </c>
      <c r="EJ235" s="52" t="str">
        <f t="shared" si="86"/>
        <v/>
      </c>
      <c r="EK235" s="56" t="str">
        <f t="shared" si="86"/>
        <v/>
      </c>
      <c r="EL235" s="56" t="str">
        <f t="shared" si="86"/>
        <v/>
      </c>
      <c r="EM235" s="56" t="str">
        <f t="shared" si="86"/>
        <v/>
      </c>
      <c r="EN235" s="56"/>
      <c r="EO235" s="56"/>
      <c r="EP235" s="56"/>
      <c r="EQ235" s="56"/>
      <c r="ER235" s="56"/>
      <c r="ES235" s="56"/>
      <c r="ET235" s="56"/>
      <c r="EU235" s="86"/>
      <c r="EV235" s="56"/>
      <c r="EW235" s="56"/>
      <c r="EX235" s="56" t="str">
        <f t="shared" si="88"/>
        <v/>
      </c>
      <c r="EY235" s="56" t="str">
        <f t="shared" si="88"/>
        <v/>
      </c>
      <c r="EZ235" s="56"/>
      <c r="FA235" s="56" t="str">
        <f t="shared" si="82"/>
        <v/>
      </c>
      <c r="FB235" s="56" t="str">
        <f t="shared" si="82"/>
        <v/>
      </c>
      <c r="FC235" s="56" t="str">
        <f t="shared" si="82"/>
        <v/>
      </c>
      <c r="FD235" s="56" t="str">
        <f t="shared" ref="FD235:FL274" si="92">IF(ISBLANK(BH235),"",IF(ISNUMBER(BH235),"","not_empty"))</f>
        <v/>
      </c>
      <c r="FE235" s="56" t="str">
        <f t="shared" si="92"/>
        <v/>
      </c>
      <c r="FF235" s="56" t="str">
        <f t="shared" si="92"/>
        <v/>
      </c>
      <c r="FG235" s="56" t="str">
        <f t="shared" si="92"/>
        <v/>
      </c>
      <c r="FH235" s="56" t="str">
        <f t="shared" si="92"/>
        <v/>
      </c>
      <c r="FI235" s="56" t="str">
        <f t="shared" si="92"/>
        <v/>
      </c>
      <c r="FJ235" s="31" t="str">
        <f t="shared" si="81"/>
        <v/>
      </c>
      <c r="FK235" s="90" t="str">
        <f t="shared" si="81"/>
        <v/>
      </c>
      <c r="FL235" s="91" t="str">
        <f t="shared" si="81"/>
        <v/>
      </c>
    </row>
    <row r="236" spans="1:168">
      <c r="A236" s="9">
        <v>231</v>
      </c>
      <c r="B236" s="35" t="s">
        <v>594</v>
      </c>
      <c r="C236" s="129"/>
      <c r="D236" s="63">
        <v>186.05600000000001</v>
      </c>
      <c r="E236" s="52">
        <v>516.70000000000005</v>
      </c>
      <c r="F236" s="52">
        <v>3.3023800000000003</v>
      </c>
      <c r="G236" s="32"/>
      <c r="H236" s="32"/>
      <c r="I236" s="50">
        <v>0.4</v>
      </c>
      <c r="J236" s="123"/>
      <c r="K236" s="56"/>
      <c r="L236" s="56"/>
      <c r="M236" s="56"/>
      <c r="N236" s="165"/>
      <c r="O236" s="47"/>
      <c r="P236" s="47"/>
      <c r="Q236" s="47"/>
      <c r="R236" s="47"/>
      <c r="S236" s="47"/>
      <c r="T236" s="123"/>
      <c r="U236" s="47"/>
      <c r="V236" s="123"/>
      <c r="W236" s="32"/>
      <c r="X236" s="123">
        <v>353.4</v>
      </c>
      <c r="Y236" s="42">
        <v>21.086770018216132</v>
      </c>
      <c r="Z236" s="42">
        <v>2827.53</v>
      </c>
      <c r="AA236" s="43">
        <v>-57.66</v>
      </c>
      <c r="AB236" s="42">
        <v>270</v>
      </c>
      <c r="AC236" s="42">
        <v>390</v>
      </c>
      <c r="AD236" s="50">
        <v>36.284542000000002</v>
      </c>
      <c r="AE236" s="50">
        <v>526.72460000000001</v>
      </c>
      <c r="AF236" s="121">
        <v>-454.70820000000009</v>
      </c>
      <c r="AG236" s="50">
        <v>145.58198999999999</v>
      </c>
      <c r="AH236" s="51"/>
      <c r="AI236" s="102">
        <v>10</v>
      </c>
      <c r="AJ236" s="102">
        <v>1500</v>
      </c>
      <c r="AK236" s="56"/>
      <c r="AL236" s="56"/>
      <c r="AM236" s="56"/>
      <c r="AN236" s="56"/>
      <c r="AO236" s="56"/>
      <c r="AP236" s="51"/>
      <c r="AQ236" s="120"/>
      <c r="AR236" s="56"/>
      <c r="AS236" s="56"/>
      <c r="AT236" s="56"/>
      <c r="AU236" s="56"/>
      <c r="AV236" s="56"/>
      <c r="AW236" s="154"/>
      <c r="AX236" s="56"/>
      <c r="AY236" s="56"/>
      <c r="AZ236" s="56"/>
      <c r="BA236" s="51"/>
      <c r="BB236" s="56"/>
      <c r="BC236" s="56"/>
      <c r="BD236" s="56"/>
      <c r="BE236" s="56"/>
      <c r="BF236" s="56"/>
      <c r="BG236" s="56"/>
      <c r="BH236" s="56"/>
      <c r="BI236" s="56"/>
      <c r="BJ236" s="56"/>
      <c r="BK236" s="56"/>
      <c r="BL236" s="56">
        <v>-100</v>
      </c>
      <c r="BM236" s="122"/>
      <c r="BN236" s="119"/>
      <c r="BO236" s="9">
        <v>3</v>
      </c>
      <c r="BP236" s="58">
        <v>-957.31568000000004</v>
      </c>
      <c r="BQ236" s="31">
        <v>1</v>
      </c>
      <c r="BS236" s="14" t="s">
        <v>594</v>
      </c>
      <c r="BT236" s="14" t="s">
        <v>564</v>
      </c>
      <c r="BU236" s="14" t="s">
        <v>196</v>
      </c>
      <c r="BV236" s="14" t="s">
        <v>564</v>
      </c>
      <c r="BW236" s="14" t="s">
        <v>564</v>
      </c>
      <c r="BX236" s="14" t="s">
        <v>196</v>
      </c>
      <c r="BY236" s="14" t="s">
        <v>196</v>
      </c>
      <c r="BZ236" s="14" t="s">
        <v>196</v>
      </c>
      <c r="CA236" s="158" t="s">
        <v>196</v>
      </c>
      <c r="CB236" s="14" t="s">
        <v>196</v>
      </c>
      <c r="CC236" s="14" t="s">
        <v>564</v>
      </c>
      <c r="CD236" s="14" t="s">
        <v>196</v>
      </c>
      <c r="CE236" s="14" t="s">
        <v>196</v>
      </c>
      <c r="CF236" s="14" t="s">
        <v>1862</v>
      </c>
      <c r="CG236" s="14" t="s">
        <v>187</v>
      </c>
      <c r="CH236" s="158" t="s">
        <v>196</v>
      </c>
      <c r="CI236" s="14" t="s">
        <v>196</v>
      </c>
      <c r="CJ236" s="14" t="s">
        <v>1870</v>
      </c>
      <c r="CK236" s="14" t="s">
        <v>196</v>
      </c>
      <c r="CL236" s="14" t="s">
        <v>196</v>
      </c>
      <c r="CM236" s="14" t="s">
        <v>564</v>
      </c>
      <c r="CN236" s="14" t="s">
        <v>196</v>
      </c>
      <c r="CO236" s="14" t="s">
        <v>196</v>
      </c>
      <c r="CQ236" s="1"/>
      <c r="CR236" s="1"/>
      <c r="CS236" s="1"/>
      <c r="CW236" s="77">
        <v>808</v>
      </c>
      <c r="CX236" s="35" t="s">
        <v>594</v>
      </c>
      <c r="CY236" s="63"/>
      <c r="CZ236" s="52" t="str">
        <f t="shared" ref="CZ236:DF278" si="93">IF(ISBLANK(D236),"",IF(ISNUMBER(D236),"","not_empty"))</f>
        <v/>
      </c>
      <c r="DA236" s="52" t="str">
        <f t="shared" si="93"/>
        <v/>
      </c>
      <c r="DB236" s="32" t="str">
        <f t="shared" si="93"/>
        <v/>
      </c>
      <c r="DC236" s="32" t="str">
        <f t="shared" si="93"/>
        <v/>
      </c>
      <c r="DD236" s="50" t="str">
        <f t="shared" si="93"/>
        <v/>
      </c>
      <c r="DE236" s="32" t="str">
        <f t="shared" si="91"/>
        <v/>
      </c>
      <c r="DF236" s="47" t="str">
        <f t="shared" si="91"/>
        <v/>
      </c>
      <c r="DG236" s="47" t="str">
        <f t="shared" si="91"/>
        <v/>
      </c>
      <c r="DH236" s="47" t="str">
        <f t="shared" si="91"/>
        <v/>
      </c>
      <c r="DI236" s="47" t="str">
        <f t="shared" si="91"/>
        <v/>
      </c>
      <c r="DJ236" s="47" t="str">
        <f t="shared" si="91"/>
        <v/>
      </c>
      <c r="DK236" s="47" t="str">
        <f t="shared" si="91"/>
        <v/>
      </c>
      <c r="DL236" s="47" t="str">
        <f t="shared" si="91"/>
        <v/>
      </c>
      <c r="DM236" s="47" t="str">
        <f t="shared" si="91"/>
        <v/>
      </c>
      <c r="DN236" s="32" t="str">
        <f t="shared" si="91"/>
        <v/>
      </c>
      <c r="DO236" s="47" t="str">
        <f t="shared" si="91"/>
        <v/>
      </c>
      <c r="DP236" s="86" t="str">
        <f t="shared" si="90"/>
        <v/>
      </c>
      <c r="DQ236" s="42" t="str">
        <f t="shared" si="90"/>
        <v/>
      </c>
      <c r="DR236" s="42" t="str">
        <f t="shared" si="90"/>
        <v/>
      </c>
      <c r="DS236" s="42" t="str">
        <f t="shared" si="89"/>
        <v/>
      </c>
      <c r="DT236" s="42" t="str">
        <f t="shared" si="89"/>
        <v/>
      </c>
      <c r="DU236" s="43" t="str">
        <f t="shared" si="89"/>
        <v/>
      </c>
      <c r="DV236" s="50" t="str">
        <f t="shared" si="89"/>
        <v/>
      </c>
      <c r="DW236" s="50" t="str">
        <f t="shared" si="89"/>
        <v/>
      </c>
      <c r="DX236" s="50" t="str">
        <f t="shared" si="89"/>
        <v/>
      </c>
      <c r="DY236" s="50" t="str">
        <f t="shared" si="89"/>
        <v/>
      </c>
      <c r="DZ236" s="56" t="str">
        <f t="shared" si="89"/>
        <v/>
      </c>
      <c r="EA236" s="71" t="str">
        <f t="shared" si="89"/>
        <v/>
      </c>
      <c r="EB236" s="71" t="str">
        <f t="shared" si="89"/>
        <v/>
      </c>
      <c r="EC236" s="56" t="str">
        <f t="shared" si="89"/>
        <v/>
      </c>
      <c r="ED236" s="56" t="str">
        <f t="shared" si="89"/>
        <v/>
      </c>
      <c r="EE236" s="56" t="str">
        <f t="shared" si="86"/>
        <v/>
      </c>
      <c r="EF236" s="56" t="str">
        <f t="shared" si="86"/>
        <v/>
      </c>
      <c r="EG236" s="56" t="str">
        <f t="shared" si="86"/>
        <v/>
      </c>
      <c r="EH236" s="56" t="str">
        <f t="shared" si="86"/>
        <v/>
      </c>
      <c r="EI236" s="56" t="str">
        <f t="shared" si="86"/>
        <v/>
      </c>
      <c r="EJ236" s="52" t="str">
        <f t="shared" si="86"/>
        <v/>
      </c>
      <c r="EK236" s="56" t="str">
        <f t="shared" si="86"/>
        <v/>
      </c>
      <c r="EL236" s="56" t="str">
        <f t="shared" si="86"/>
        <v/>
      </c>
      <c r="EM236" s="56" t="str">
        <f t="shared" si="86"/>
        <v/>
      </c>
      <c r="EN236" s="56"/>
      <c r="EO236" s="56"/>
      <c r="EP236" s="56"/>
      <c r="EQ236" s="56"/>
      <c r="ER236" s="56"/>
      <c r="ES236" s="56"/>
      <c r="ET236" s="56"/>
      <c r="EU236" s="86"/>
      <c r="EV236" s="56"/>
      <c r="EW236" s="56"/>
      <c r="EX236" s="56" t="str">
        <f t="shared" si="88"/>
        <v/>
      </c>
      <c r="EY236" s="56" t="str">
        <f t="shared" si="88"/>
        <v/>
      </c>
      <c r="EZ236" s="56"/>
      <c r="FA236" s="56" t="str">
        <f t="shared" ref="FA236:FI290" si="94">IF(ISBLANK(BE236),"",IF(ISNUMBER(BE236),"","not_empty"))</f>
        <v/>
      </c>
      <c r="FB236" s="56" t="str">
        <f t="shared" si="94"/>
        <v/>
      </c>
      <c r="FC236" s="56" t="str">
        <f t="shared" si="94"/>
        <v/>
      </c>
      <c r="FD236" s="56" t="str">
        <f t="shared" si="92"/>
        <v/>
      </c>
      <c r="FE236" s="56" t="str">
        <f t="shared" si="92"/>
        <v/>
      </c>
      <c r="FF236" s="56" t="str">
        <f t="shared" si="92"/>
        <v/>
      </c>
      <c r="FG236" s="56" t="str">
        <f t="shared" si="92"/>
        <v/>
      </c>
      <c r="FH236" s="56" t="str">
        <f t="shared" si="92"/>
        <v/>
      </c>
      <c r="FI236" s="56" t="str">
        <f t="shared" si="92"/>
        <v/>
      </c>
      <c r="FJ236" s="31" t="str">
        <f t="shared" si="81"/>
        <v/>
      </c>
      <c r="FK236" s="90" t="str">
        <f t="shared" si="81"/>
        <v/>
      </c>
      <c r="FL236" s="91" t="str">
        <f t="shared" si="81"/>
        <v/>
      </c>
    </row>
    <row r="237" spans="1:168">
      <c r="A237" s="9">
        <v>232</v>
      </c>
      <c r="B237" s="35" t="s">
        <v>595</v>
      </c>
      <c r="C237" s="129"/>
      <c r="D237" s="63">
        <v>300.04700000000003</v>
      </c>
      <c r="E237" s="52">
        <v>457.2</v>
      </c>
      <c r="F237" s="52">
        <v>2.4312</v>
      </c>
      <c r="G237" s="32"/>
      <c r="H237" s="32"/>
      <c r="I237" s="50">
        <v>0.46749245342814588</v>
      </c>
      <c r="J237" s="42">
        <v>0</v>
      </c>
      <c r="K237" s="56"/>
      <c r="L237" s="56"/>
      <c r="M237" s="56"/>
      <c r="N237" s="165"/>
      <c r="O237" s="43"/>
      <c r="P237" s="43"/>
      <c r="Q237" s="43"/>
      <c r="R237" s="43"/>
      <c r="S237" s="43"/>
      <c r="T237" s="42"/>
      <c r="U237" s="43"/>
      <c r="V237" s="42"/>
      <c r="W237" s="32"/>
      <c r="X237" s="42">
        <v>325.7</v>
      </c>
      <c r="Y237" s="42">
        <v>18.801470018216133</v>
      </c>
      <c r="Z237" s="42">
        <v>1374.07</v>
      </c>
      <c r="AA237" s="43">
        <v>-136.80000000000001</v>
      </c>
      <c r="AB237" s="42">
        <v>280</v>
      </c>
      <c r="AC237" s="42">
        <v>400</v>
      </c>
      <c r="AD237" s="50"/>
      <c r="AE237" s="50"/>
      <c r="AF237" s="121"/>
      <c r="AG237" s="50"/>
      <c r="AH237" s="51"/>
      <c r="AI237" s="56"/>
      <c r="AJ237" s="56"/>
      <c r="AK237" s="56"/>
      <c r="AL237" s="56"/>
      <c r="AM237" s="56"/>
      <c r="AN237" s="56"/>
      <c r="AO237" s="56"/>
      <c r="AP237" s="51"/>
      <c r="AQ237" s="120"/>
      <c r="AR237" s="56"/>
      <c r="AS237" s="56"/>
      <c r="AT237" s="56"/>
      <c r="AU237" s="56"/>
      <c r="AV237" s="56"/>
      <c r="AW237" s="154"/>
      <c r="AX237" s="56"/>
      <c r="AY237" s="56"/>
      <c r="AZ237" s="56"/>
      <c r="BA237" s="51"/>
      <c r="BB237" s="56"/>
      <c r="BC237" s="56"/>
      <c r="BD237" s="56"/>
      <c r="BE237" s="56"/>
      <c r="BF237" s="56"/>
      <c r="BG237" s="56"/>
      <c r="BH237" s="56"/>
      <c r="BI237" s="56"/>
      <c r="BJ237" s="56"/>
      <c r="BK237" s="56"/>
      <c r="BL237" s="56">
        <v>-100</v>
      </c>
      <c r="BM237" s="122"/>
      <c r="BN237" s="119"/>
      <c r="BO237" s="9">
        <v>3</v>
      </c>
      <c r="BP237" s="58"/>
      <c r="BQ237" s="31">
        <v>1</v>
      </c>
      <c r="BS237" s="14" t="s">
        <v>595</v>
      </c>
      <c r="BT237" s="14" t="s">
        <v>1904</v>
      </c>
      <c r="BU237" s="14" t="s">
        <v>196</v>
      </c>
      <c r="BV237" s="14" t="s">
        <v>564</v>
      </c>
      <c r="BW237" s="14" t="s">
        <v>564</v>
      </c>
      <c r="BX237" s="14" t="s">
        <v>196</v>
      </c>
      <c r="BY237" s="14" t="s">
        <v>196</v>
      </c>
      <c r="BZ237" s="14" t="s">
        <v>196</v>
      </c>
      <c r="CA237" s="158" t="s">
        <v>196</v>
      </c>
      <c r="CB237" s="14" t="s">
        <v>196</v>
      </c>
      <c r="CC237" s="14" t="s">
        <v>196</v>
      </c>
      <c r="CD237" s="14" t="s">
        <v>196</v>
      </c>
      <c r="CE237" s="14" t="s">
        <v>196</v>
      </c>
      <c r="CF237" s="14" t="s">
        <v>1862</v>
      </c>
      <c r="CG237" s="14" t="s">
        <v>187</v>
      </c>
      <c r="CH237" s="158" t="s">
        <v>196</v>
      </c>
      <c r="CI237" s="14" t="s">
        <v>196</v>
      </c>
      <c r="CJ237" s="14" t="s">
        <v>1866</v>
      </c>
      <c r="CK237" s="14" t="s">
        <v>196</v>
      </c>
      <c r="CL237" s="14" t="s">
        <v>196</v>
      </c>
      <c r="CM237" s="14" t="s">
        <v>564</v>
      </c>
      <c r="CN237" s="14" t="s">
        <v>196</v>
      </c>
      <c r="CO237" s="14" t="s">
        <v>196</v>
      </c>
      <c r="CQ237" s="1"/>
      <c r="CR237" s="1"/>
      <c r="CS237" s="1"/>
      <c r="CW237" s="77">
        <v>809</v>
      </c>
      <c r="CX237" s="35" t="s">
        <v>595</v>
      </c>
      <c r="CY237" s="63"/>
      <c r="CZ237" s="52" t="str">
        <f t="shared" si="93"/>
        <v/>
      </c>
      <c r="DA237" s="52" t="str">
        <f t="shared" si="93"/>
        <v/>
      </c>
      <c r="DB237" s="32" t="str">
        <f t="shared" si="93"/>
        <v/>
      </c>
      <c r="DC237" s="32" t="str">
        <f t="shared" si="93"/>
        <v/>
      </c>
      <c r="DD237" s="50" t="str">
        <f t="shared" si="93"/>
        <v/>
      </c>
      <c r="DE237" s="32" t="str">
        <f t="shared" si="91"/>
        <v/>
      </c>
      <c r="DF237" s="43" t="str">
        <f t="shared" si="91"/>
        <v/>
      </c>
      <c r="DG237" s="43" t="str">
        <f t="shared" si="91"/>
        <v/>
      </c>
      <c r="DH237" s="43" t="str">
        <f t="shared" si="91"/>
        <v/>
      </c>
      <c r="DI237" s="43" t="str">
        <f t="shared" si="91"/>
        <v/>
      </c>
      <c r="DJ237" s="43" t="str">
        <f t="shared" si="91"/>
        <v/>
      </c>
      <c r="DK237" s="43" t="str">
        <f t="shared" si="91"/>
        <v/>
      </c>
      <c r="DL237" s="43" t="str">
        <f t="shared" si="91"/>
        <v/>
      </c>
      <c r="DM237" s="43" t="str">
        <f t="shared" si="91"/>
        <v/>
      </c>
      <c r="DN237" s="32" t="str">
        <f t="shared" si="91"/>
        <v/>
      </c>
      <c r="DO237" s="43" t="str">
        <f t="shared" si="91"/>
        <v/>
      </c>
      <c r="DP237" s="86" t="str">
        <f t="shared" si="90"/>
        <v/>
      </c>
      <c r="DQ237" s="42" t="str">
        <f t="shared" si="90"/>
        <v/>
      </c>
      <c r="DR237" s="42" t="str">
        <f t="shared" si="90"/>
        <v/>
      </c>
      <c r="DS237" s="42" t="str">
        <f t="shared" si="89"/>
        <v/>
      </c>
      <c r="DT237" s="42" t="str">
        <f t="shared" si="89"/>
        <v/>
      </c>
      <c r="DU237" s="43" t="str">
        <f t="shared" si="89"/>
        <v/>
      </c>
      <c r="DV237" s="50" t="str">
        <f t="shared" si="89"/>
        <v/>
      </c>
      <c r="DW237" s="50" t="str">
        <f t="shared" si="89"/>
        <v/>
      </c>
      <c r="DX237" s="50" t="str">
        <f t="shared" si="89"/>
        <v/>
      </c>
      <c r="DY237" s="50" t="str">
        <f t="shared" si="89"/>
        <v/>
      </c>
      <c r="DZ237" s="56" t="str">
        <f t="shared" si="89"/>
        <v/>
      </c>
      <c r="EA237" s="51" t="str">
        <f t="shared" si="89"/>
        <v/>
      </c>
      <c r="EB237" s="51" t="str">
        <f t="shared" si="89"/>
        <v/>
      </c>
      <c r="EC237" s="56" t="str">
        <f t="shared" si="89"/>
        <v/>
      </c>
      <c r="ED237" s="56" t="str">
        <f t="shared" si="89"/>
        <v/>
      </c>
      <c r="EE237" s="56" t="str">
        <f t="shared" si="86"/>
        <v/>
      </c>
      <c r="EF237" s="56" t="str">
        <f t="shared" si="86"/>
        <v/>
      </c>
      <c r="EG237" s="56" t="str">
        <f t="shared" si="86"/>
        <v/>
      </c>
      <c r="EH237" s="56" t="str">
        <f t="shared" si="86"/>
        <v/>
      </c>
      <c r="EI237" s="56" t="str">
        <f t="shared" si="86"/>
        <v/>
      </c>
      <c r="EJ237" s="52" t="str">
        <f t="shared" si="86"/>
        <v/>
      </c>
      <c r="EK237" s="56" t="str">
        <f t="shared" si="86"/>
        <v/>
      </c>
      <c r="EL237" s="56" t="str">
        <f t="shared" si="86"/>
        <v/>
      </c>
      <c r="EM237" s="56" t="str">
        <f t="shared" si="86"/>
        <v/>
      </c>
      <c r="EN237" s="56"/>
      <c r="EO237" s="56"/>
      <c r="EP237" s="56"/>
      <c r="EQ237" s="56"/>
      <c r="ER237" s="56"/>
      <c r="ES237" s="56"/>
      <c r="ET237" s="56"/>
      <c r="EU237" s="86"/>
      <c r="EV237" s="56"/>
      <c r="EW237" s="56"/>
      <c r="EX237" s="56" t="str">
        <f t="shared" si="88"/>
        <v/>
      </c>
      <c r="EY237" s="56" t="str">
        <f t="shared" si="88"/>
        <v/>
      </c>
      <c r="EZ237" s="56"/>
      <c r="FA237" s="56" t="str">
        <f t="shared" si="94"/>
        <v/>
      </c>
      <c r="FB237" s="56" t="str">
        <f t="shared" si="94"/>
        <v/>
      </c>
      <c r="FC237" s="56" t="str">
        <f t="shared" si="94"/>
        <v/>
      </c>
      <c r="FD237" s="56" t="str">
        <f t="shared" si="92"/>
        <v/>
      </c>
      <c r="FE237" s="56" t="str">
        <f t="shared" si="92"/>
        <v/>
      </c>
      <c r="FF237" s="56" t="str">
        <f t="shared" si="92"/>
        <v/>
      </c>
      <c r="FG237" s="56" t="str">
        <f t="shared" si="92"/>
        <v/>
      </c>
      <c r="FH237" s="56" t="str">
        <f t="shared" si="92"/>
        <v/>
      </c>
      <c r="FI237" s="56" t="str">
        <f t="shared" si="92"/>
        <v/>
      </c>
      <c r="FJ237" s="31" t="str">
        <f t="shared" si="81"/>
        <v/>
      </c>
      <c r="FK237" s="90" t="str">
        <f t="shared" si="81"/>
        <v/>
      </c>
      <c r="FL237" s="91" t="str">
        <f t="shared" si="81"/>
        <v/>
      </c>
    </row>
    <row r="238" spans="1:168">
      <c r="A238" s="9">
        <v>233</v>
      </c>
      <c r="B238" s="35" t="s">
        <v>650</v>
      </c>
      <c r="C238" s="129"/>
      <c r="D238" s="63">
        <v>338.04399999999998</v>
      </c>
      <c r="E238" s="52">
        <v>451.7</v>
      </c>
      <c r="F238" s="52">
        <v>1.9044400000000001</v>
      </c>
      <c r="G238" s="32">
        <v>442</v>
      </c>
      <c r="H238" s="32"/>
      <c r="I238" s="50">
        <v>0.73</v>
      </c>
      <c r="J238" s="42"/>
      <c r="K238" s="56"/>
      <c r="L238" s="56"/>
      <c r="M238" s="56"/>
      <c r="N238" s="165"/>
      <c r="O238" s="43"/>
      <c r="P238" s="43"/>
      <c r="Q238" s="43"/>
      <c r="R238" s="43"/>
      <c r="S238" s="43"/>
      <c r="T238" s="42"/>
      <c r="U238" s="43"/>
      <c r="V238" s="42"/>
      <c r="W238" s="32"/>
      <c r="X238" s="42">
        <v>330.3</v>
      </c>
      <c r="Y238" s="42">
        <v>20.723470018216133</v>
      </c>
      <c r="Z238" s="42">
        <v>2488.59</v>
      </c>
      <c r="AA238" s="43">
        <v>-59.73</v>
      </c>
      <c r="AB238" s="42">
        <v>270</v>
      </c>
      <c r="AC238" s="42">
        <v>330</v>
      </c>
      <c r="AD238" s="50"/>
      <c r="AE238" s="50"/>
      <c r="AF238" s="121"/>
      <c r="AG238" s="50"/>
      <c r="AH238" s="51"/>
      <c r="AI238" s="56"/>
      <c r="AJ238" s="56"/>
      <c r="AK238" s="56"/>
      <c r="AL238" s="56"/>
      <c r="AM238" s="56"/>
      <c r="AN238" s="56"/>
      <c r="AO238" s="56"/>
      <c r="AP238" s="51"/>
      <c r="AQ238" s="120">
        <v>186</v>
      </c>
      <c r="AR238" s="56"/>
      <c r="AS238" s="56"/>
      <c r="AT238" s="56"/>
      <c r="AU238" s="56"/>
      <c r="AV238" s="56"/>
      <c r="AW238" s="154"/>
      <c r="AX238" s="56"/>
      <c r="AY238" s="56"/>
      <c r="AZ238" s="56"/>
      <c r="BA238" s="51"/>
      <c r="BB238" s="56"/>
      <c r="BC238" s="56"/>
      <c r="BD238" s="56"/>
      <c r="BE238" s="56"/>
      <c r="BF238" s="56"/>
      <c r="BG238" s="56"/>
      <c r="BH238" s="56"/>
      <c r="BI238" s="56"/>
      <c r="BJ238" s="56"/>
      <c r="BK238" s="56"/>
      <c r="BL238" s="56">
        <v>-100</v>
      </c>
      <c r="BM238" s="122"/>
      <c r="BN238" s="119"/>
      <c r="BO238" s="9">
        <v>3</v>
      </c>
      <c r="BP238" s="58"/>
      <c r="BQ238" s="31">
        <v>1</v>
      </c>
      <c r="BS238" s="14" t="s">
        <v>650</v>
      </c>
      <c r="BT238" s="14" t="s">
        <v>564</v>
      </c>
      <c r="BU238" s="14" t="s">
        <v>1048</v>
      </c>
      <c r="BV238" s="14" t="s">
        <v>564</v>
      </c>
      <c r="BW238" s="14" t="s">
        <v>564</v>
      </c>
      <c r="BX238" s="14" t="s">
        <v>196</v>
      </c>
      <c r="BY238" s="14" t="s">
        <v>196</v>
      </c>
      <c r="BZ238" s="14" t="s">
        <v>196</v>
      </c>
      <c r="CA238" s="158" t="s">
        <v>196</v>
      </c>
      <c r="CB238" s="14" t="s">
        <v>196</v>
      </c>
      <c r="CC238" s="14" t="s">
        <v>196</v>
      </c>
      <c r="CD238" s="14" t="s">
        <v>196</v>
      </c>
      <c r="CE238" s="14" t="s">
        <v>196</v>
      </c>
      <c r="CF238" s="14" t="s">
        <v>1862</v>
      </c>
      <c r="CG238" s="14" t="s">
        <v>565</v>
      </c>
      <c r="CH238" s="158" t="s">
        <v>196</v>
      </c>
      <c r="CI238" s="14" t="s">
        <v>196</v>
      </c>
      <c r="CJ238" s="14" t="s">
        <v>1870</v>
      </c>
      <c r="CK238" s="14" t="s">
        <v>196</v>
      </c>
      <c r="CL238" s="14" t="s">
        <v>196</v>
      </c>
      <c r="CM238" s="14" t="s">
        <v>564</v>
      </c>
      <c r="CN238" s="14" t="s">
        <v>196</v>
      </c>
      <c r="CO238" s="14" t="s">
        <v>196</v>
      </c>
      <c r="CQ238" s="1"/>
      <c r="CR238" s="1"/>
      <c r="CS238" s="1"/>
      <c r="CW238" s="77">
        <v>810</v>
      </c>
      <c r="CX238" s="35" t="s">
        <v>650</v>
      </c>
      <c r="CY238" s="63"/>
      <c r="CZ238" s="52" t="str">
        <f t="shared" si="93"/>
        <v/>
      </c>
      <c r="DA238" s="52" t="str">
        <f t="shared" si="93"/>
        <v/>
      </c>
      <c r="DB238" s="32" t="str">
        <f t="shared" si="93"/>
        <v/>
      </c>
      <c r="DC238" s="32" t="str">
        <f t="shared" si="93"/>
        <v/>
      </c>
      <c r="DD238" s="50" t="str">
        <f t="shared" si="93"/>
        <v/>
      </c>
      <c r="DE238" s="32" t="str">
        <f t="shared" si="91"/>
        <v/>
      </c>
      <c r="DF238" s="43" t="str">
        <f t="shared" si="91"/>
        <v/>
      </c>
      <c r="DG238" s="43" t="str">
        <f t="shared" si="91"/>
        <v/>
      </c>
      <c r="DH238" s="43" t="str">
        <f t="shared" si="91"/>
        <v/>
      </c>
      <c r="DI238" s="43" t="str">
        <f t="shared" si="91"/>
        <v/>
      </c>
      <c r="DJ238" s="43" t="str">
        <f t="shared" si="91"/>
        <v/>
      </c>
      <c r="DK238" s="43" t="str">
        <f t="shared" si="91"/>
        <v/>
      </c>
      <c r="DL238" s="43" t="str">
        <f t="shared" si="91"/>
        <v/>
      </c>
      <c r="DM238" s="43" t="str">
        <f t="shared" si="91"/>
        <v/>
      </c>
      <c r="DN238" s="32" t="str">
        <f t="shared" si="91"/>
        <v/>
      </c>
      <c r="DO238" s="43" t="str">
        <f t="shared" si="91"/>
        <v/>
      </c>
      <c r="DP238" s="86" t="str">
        <f t="shared" si="90"/>
        <v/>
      </c>
      <c r="DQ238" s="42" t="str">
        <f t="shared" si="90"/>
        <v/>
      </c>
      <c r="DR238" s="42" t="str">
        <f t="shared" si="90"/>
        <v/>
      </c>
      <c r="DS238" s="42" t="str">
        <f t="shared" si="89"/>
        <v/>
      </c>
      <c r="DT238" s="42" t="str">
        <f t="shared" si="89"/>
        <v/>
      </c>
      <c r="DU238" s="43" t="str">
        <f t="shared" si="89"/>
        <v/>
      </c>
      <c r="DV238" s="50" t="str">
        <f t="shared" si="89"/>
        <v/>
      </c>
      <c r="DW238" s="50" t="str">
        <f t="shared" si="89"/>
        <v/>
      </c>
      <c r="DX238" s="50" t="str">
        <f t="shared" si="89"/>
        <v/>
      </c>
      <c r="DY238" s="50" t="str">
        <f t="shared" si="89"/>
        <v/>
      </c>
      <c r="DZ238" s="56" t="str">
        <f t="shared" si="89"/>
        <v/>
      </c>
      <c r="EA238" s="51" t="str">
        <f t="shared" si="89"/>
        <v/>
      </c>
      <c r="EB238" s="51" t="str">
        <f t="shared" si="89"/>
        <v/>
      </c>
      <c r="EC238" s="56" t="str">
        <f t="shared" si="89"/>
        <v/>
      </c>
      <c r="ED238" s="56" t="str">
        <f t="shared" si="89"/>
        <v/>
      </c>
      <c r="EE238" s="56" t="str">
        <f t="shared" si="86"/>
        <v/>
      </c>
      <c r="EF238" s="56" t="str">
        <f t="shared" si="86"/>
        <v/>
      </c>
      <c r="EG238" s="56" t="str">
        <f t="shared" si="86"/>
        <v/>
      </c>
      <c r="EH238" s="56" t="str">
        <f t="shared" si="86"/>
        <v/>
      </c>
      <c r="EI238" s="56" t="str">
        <f t="shared" si="86"/>
        <v/>
      </c>
      <c r="EJ238" s="52" t="str">
        <f t="shared" si="86"/>
        <v/>
      </c>
      <c r="EK238" s="56" t="str">
        <f t="shared" si="86"/>
        <v/>
      </c>
      <c r="EL238" s="56" t="str">
        <f t="shared" si="86"/>
        <v/>
      </c>
      <c r="EM238" s="56" t="str">
        <f t="shared" si="86"/>
        <v/>
      </c>
      <c r="EN238" s="56"/>
      <c r="EO238" s="56"/>
      <c r="EP238" s="56"/>
      <c r="EQ238" s="56"/>
      <c r="ER238" s="56"/>
      <c r="ES238" s="56"/>
      <c r="ET238" s="56"/>
      <c r="EU238" s="86"/>
      <c r="EV238" s="56"/>
      <c r="EW238" s="56"/>
      <c r="EX238" s="56" t="str">
        <f t="shared" si="88"/>
        <v/>
      </c>
      <c r="EY238" s="56" t="str">
        <f t="shared" si="88"/>
        <v/>
      </c>
      <c r="EZ238" s="56"/>
      <c r="FA238" s="56" t="str">
        <f t="shared" si="94"/>
        <v/>
      </c>
      <c r="FB238" s="56" t="str">
        <f t="shared" si="94"/>
        <v/>
      </c>
      <c r="FC238" s="56" t="str">
        <f t="shared" si="94"/>
        <v/>
      </c>
      <c r="FD238" s="56" t="str">
        <f t="shared" si="92"/>
        <v/>
      </c>
      <c r="FE238" s="56" t="str">
        <f t="shared" si="92"/>
        <v/>
      </c>
      <c r="FF238" s="56" t="str">
        <f t="shared" si="92"/>
        <v/>
      </c>
      <c r="FG238" s="56" t="str">
        <f t="shared" si="92"/>
        <v/>
      </c>
      <c r="FH238" s="56" t="str">
        <f t="shared" si="92"/>
        <v/>
      </c>
      <c r="FI238" s="56" t="str">
        <f t="shared" si="92"/>
        <v/>
      </c>
      <c r="FJ238" s="31" t="str">
        <f t="shared" si="81"/>
        <v/>
      </c>
      <c r="FK238" s="90" t="str">
        <f t="shared" si="81"/>
        <v/>
      </c>
      <c r="FL238" s="91" t="str">
        <f t="shared" si="81"/>
        <v/>
      </c>
    </row>
    <row r="239" spans="1:168">
      <c r="A239" s="9">
        <v>234</v>
      </c>
      <c r="B239" s="35" t="s">
        <v>359</v>
      </c>
      <c r="C239" s="129"/>
      <c r="D239" s="63">
        <v>147.00399999999999</v>
      </c>
      <c r="E239" s="52">
        <v>697.3</v>
      </c>
      <c r="F239" s="52">
        <v>4.1026499999999997</v>
      </c>
      <c r="G239" s="32">
        <v>360</v>
      </c>
      <c r="H239" s="32">
        <v>348.98252837070163</v>
      </c>
      <c r="I239" s="50">
        <v>0.27200000000000002</v>
      </c>
      <c r="J239" s="42">
        <v>2.2999999999999998</v>
      </c>
      <c r="K239" s="56"/>
      <c r="L239" s="56"/>
      <c r="M239" s="56"/>
      <c r="N239" s="165">
        <v>1.3269111723394573</v>
      </c>
      <c r="O239" s="43">
        <v>298.14999999999998</v>
      </c>
      <c r="P239" s="43"/>
      <c r="Q239" s="43"/>
      <c r="R239" s="43"/>
      <c r="S239" s="43"/>
      <c r="T239" s="42"/>
      <c r="U239" s="43"/>
      <c r="V239" s="42"/>
      <c r="W239" s="32">
        <v>39.69276</v>
      </c>
      <c r="X239" s="42">
        <v>453.6</v>
      </c>
      <c r="Y239" s="42">
        <v>21.172670018216134</v>
      </c>
      <c r="Z239" s="42">
        <v>3798.23</v>
      </c>
      <c r="AA239" s="43">
        <v>-59.84</v>
      </c>
      <c r="AB239" s="42">
        <v>331</v>
      </c>
      <c r="AC239" s="42">
        <v>483</v>
      </c>
      <c r="AD239" s="50">
        <v>-14.302792</v>
      </c>
      <c r="AE239" s="50">
        <v>550.59050000000013</v>
      </c>
      <c r="AF239" s="121">
        <v>-451.35860000000008</v>
      </c>
      <c r="AG239" s="50">
        <v>142.94418000000002</v>
      </c>
      <c r="AH239" s="51"/>
      <c r="AI239" s="102">
        <v>70</v>
      </c>
      <c r="AJ239" s="102">
        <v>1500</v>
      </c>
      <c r="AK239" s="56"/>
      <c r="AL239" s="56"/>
      <c r="AM239" s="56"/>
      <c r="AN239" s="56"/>
      <c r="AO239" s="56"/>
      <c r="AP239" s="51"/>
      <c r="AQ239" s="120">
        <v>256.10000000000002</v>
      </c>
      <c r="AR239" s="56"/>
      <c r="AS239" s="56"/>
      <c r="AT239" s="56"/>
      <c r="AU239" s="56"/>
      <c r="AV239" s="56"/>
      <c r="AW239" s="154"/>
      <c r="AX239" s="56"/>
      <c r="AY239" s="56"/>
      <c r="AZ239" s="56"/>
      <c r="BA239" s="51"/>
      <c r="BB239" s="56"/>
      <c r="BC239" s="56"/>
      <c r="BD239" s="56"/>
      <c r="BE239" s="56"/>
      <c r="BF239" s="56"/>
      <c r="BG239" s="56"/>
      <c r="BH239" s="56"/>
      <c r="BI239" s="56"/>
      <c r="BJ239" s="56"/>
      <c r="BK239" s="56"/>
      <c r="BL239" s="56">
        <v>-100</v>
      </c>
      <c r="BM239" s="122">
        <v>1306</v>
      </c>
      <c r="BN239" s="119">
        <v>293</v>
      </c>
      <c r="BO239" s="9">
        <v>3</v>
      </c>
      <c r="BP239" s="58">
        <v>29.978920000000002</v>
      </c>
      <c r="BQ239" s="31">
        <v>1</v>
      </c>
      <c r="BS239" s="14" t="s">
        <v>359</v>
      </c>
      <c r="BT239" s="14" t="s">
        <v>564</v>
      </c>
      <c r="BU239" s="14" t="s">
        <v>1048</v>
      </c>
      <c r="BV239" s="14" t="s">
        <v>564</v>
      </c>
      <c r="BW239" s="14" t="s">
        <v>564</v>
      </c>
      <c r="BX239" s="14" t="s">
        <v>564</v>
      </c>
      <c r="BY239" s="14" t="s">
        <v>564</v>
      </c>
      <c r="BZ239" s="14" t="s">
        <v>564</v>
      </c>
      <c r="CA239" s="158" t="s">
        <v>196</v>
      </c>
      <c r="CB239" s="14" t="s">
        <v>196</v>
      </c>
      <c r="CC239" s="14" t="s">
        <v>564</v>
      </c>
      <c r="CD239" s="14" t="s">
        <v>196</v>
      </c>
      <c r="CE239" s="14" t="s">
        <v>196</v>
      </c>
      <c r="CF239" s="14" t="s">
        <v>1862</v>
      </c>
      <c r="CG239" s="14" t="s">
        <v>565</v>
      </c>
      <c r="CH239" s="158" t="s">
        <v>196</v>
      </c>
      <c r="CI239" s="14" t="s">
        <v>196</v>
      </c>
      <c r="CJ239" s="14" t="s">
        <v>1866</v>
      </c>
      <c r="CK239" s="14" t="s">
        <v>196</v>
      </c>
      <c r="CL239" s="14" t="s">
        <v>196</v>
      </c>
      <c r="CM239" s="14" t="s">
        <v>564</v>
      </c>
      <c r="CN239" s="14" t="s">
        <v>196</v>
      </c>
      <c r="CO239" s="14" t="s">
        <v>196</v>
      </c>
      <c r="CQ239" s="1"/>
      <c r="CR239" s="1"/>
      <c r="CS239" s="1"/>
      <c r="CW239" s="77">
        <v>835</v>
      </c>
      <c r="CX239" s="35" t="s">
        <v>359</v>
      </c>
      <c r="CY239" s="63"/>
      <c r="CZ239" s="52" t="str">
        <f t="shared" si="93"/>
        <v/>
      </c>
      <c r="DA239" s="52" t="str">
        <f t="shared" si="93"/>
        <v/>
      </c>
      <c r="DB239" s="32" t="str">
        <f t="shared" si="93"/>
        <v/>
      </c>
      <c r="DC239" s="32" t="str">
        <f t="shared" si="93"/>
        <v/>
      </c>
      <c r="DD239" s="50" t="str">
        <f t="shared" si="93"/>
        <v/>
      </c>
      <c r="DE239" s="32" t="str">
        <f t="shared" si="91"/>
        <v/>
      </c>
      <c r="DF239" s="43" t="str">
        <f t="shared" si="91"/>
        <v/>
      </c>
      <c r="DG239" s="43" t="str">
        <f t="shared" si="91"/>
        <v/>
      </c>
      <c r="DH239" s="43" t="str">
        <f t="shared" si="91"/>
        <v/>
      </c>
      <c r="DI239" s="43" t="str">
        <f t="shared" si="91"/>
        <v/>
      </c>
      <c r="DJ239" s="43" t="str">
        <f t="shared" si="91"/>
        <v/>
      </c>
      <c r="DK239" s="43" t="str">
        <f t="shared" si="91"/>
        <v/>
      </c>
      <c r="DL239" s="43" t="str">
        <f t="shared" si="91"/>
        <v/>
      </c>
      <c r="DM239" s="43" t="str">
        <f t="shared" si="91"/>
        <v/>
      </c>
      <c r="DN239" s="32" t="str">
        <f t="shared" si="91"/>
        <v/>
      </c>
      <c r="DO239" s="43" t="str">
        <f t="shared" si="91"/>
        <v/>
      </c>
      <c r="DP239" s="86" t="str">
        <f t="shared" si="90"/>
        <v/>
      </c>
      <c r="DQ239" s="42" t="str">
        <f t="shared" si="90"/>
        <v/>
      </c>
      <c r="DR239" s="42" t="str">
        <f t="shared" si="90"/>
        <v/>
      </c>
      <c r="DS239" s="42" t="str">
        <f t="shared" si="89"/>
        <v/>
      </c>
      <c r="DT239" s="42" t="str">
        <f t="shared" si="89"/>
        <v/>
      </c>
      <c r="DU239" s="43" t="str">
        <f t="shared" si="89"/>
        <v/>
      </c>
      <c r="DV239" s="50" t="str">
        <f t="shared" si="89"/>
        <v/>
      </c>
      <c r="DW239" s="50" t="str">
        <f t="shared" si="89"/>
        <v/>
      </c>
      <c r="DX239" s="50" t="str">
        <f t="shared" si="89"/>
        <v/>
      </c>
      <c r="DY239" s="50" t="str">
        <f>IF(ISBLANK(AC239),"",IF(ISNUMBER(AC239),"","not_empty"))</f>
        <v/>
      </c>
      <c r="DZ239" s="56" t="str">
        <f>IF(ISBLANK(AD239),"",IF(ISNUMBER(AD239),"","not_empty"))</f>
        <v/>
      </c>
      <c r="EA239" s="71" t="str">
        <f>IF(ISBLANK(AE239),"",IF(ISNUMBER(AE239),"","not_empty"))</f>
        <v/>
      </c>
      <c r="EB239" s="71" t="str">
        <f t="shared" si="89"/>
        <v/>
      </c>
      <c r="EC239" s="56" t="str">
        <f t="shared" si="89"/>
        <v/>
      </c>
      <c r="ED239" s="56" t="str">
        <f t="shared" si="89"/>
        <v/>
      </c>
      <c r="EE239" s="56" t="str">
        <f t="shared" si="89"/>
        <v/>
      </c>
      <c r="EF239" s="56" t="str">
        <f t="shared" si="89"/>
        <v/>
      </c>
      <c r="EG239" s="56" t="str">
        <f t="shared" si="89"/>
        <v/>
      </c>
      <c r="EH239" s="56" t="str">
        <f t="shared" si="89"/>
        <v/>
      </c>
      <c r="EI239" s="56" t="str">
        <f t="shared" si="86"/>
        <v/>
      </c>
      <c r="EJ239" s="52" t="str">
        <f t="shared" si="86"/>
        <v/>
      </c>
      <c r="EK239" s="56" t="str">
        <f t="shared" si="86"/>
        <v/>
      </c>
      <c r="EL239" s="56" t="str">
        <f t="shared" si="86"/>
        <v/>
      </c>
      <c r="EM239" s="56" t="str">
        <f t="shared" si="86"/>
        <v/>
      </c>
      <c r="EN239" s="56"/>
      <c r="EO239" s="56"/>
      <c r="EP239" s="56"/>
      <c r="EQ239" s="56"/>
      <c r="ER239" s="56"/>
      <c r="ES239" s="56"/>
      <c r="ET239" s="56"/>
      <c r="EU239" s="86"/>
      <c r="EV239" s="56"/>
      <c r="EW239" s="56"/>
      <c r="EX239" s="56" t="str">
        <f t="shared" ref="EX239:EY266" si="95">IF(ISBLANK(BB239),"",IF(ISNUMBER(BB239),"","not_empty"))</f>
        <v/>
      </c>
      <c r="EY239" s="56" t="str">
        <f t="shared" si="95"/>
        <v/>
      </c>
      <c r="EZ239" s="56"/>
      <c r="FA239" s="56" t="str">
        <f t="shared" si="94"/>
        <v/>
      </c>
      <c r="FB239" s="56" t="str">
        <f t="shared" si="94"/>
        <v/>
      </c>
      <c r="FC239" s="56" t="str">
        <f t="shared" si="94"/>
        <v/>
      </c>
      <c r="FD239" s="56" t="str">
        <f t="shared" si="92"/>
        <v/>
      </c>
      <c r="FE239" s="56" t="str">
        <f t="shared" si="92"/>
        <v/>
      </c>
      <c r="FF239" s="56" t="str">
        <f t="shared" si="92"/>
        <v/>
      </c>
      <c r="FG239" s="56" t="str">
        <f t="shared" si="92"/>
        <v/>
      </c>
      <c r="FH239" s="56" t="str">
        <f t="shared" si="92"/>
        <v/>
      </c>
      <c r="FI239" s="56" t="str">
        <f t="shared" si="92"/>
        <v/>
      </c>
      <c r="FJ239" s="31" t="str">
        <f t="shared" si="81"/>
        <v/>
      </c>
      <c r="FK239" s="90" t="str">
        <f t="shared" si="81"/>
        <v/>
      </c>
      <c r="FL239" s="91" t="str">
        <f t="shared" si="81"/>
        <v/>
      </c>
    </row>
    <row r="240" spans="1:168">
      <c r="A240" s="9">
        <v>235</v>
      </c>
      <c r="B240" s="35" t="s">
        <v>360</v>
      </c>
      <c r="C240" s="129"/>
      <c r="D240" s="63">
        <v>147.00399999999999</v>
      </c>
      <c r="E240" s="52">
        <v>684</v>
      </c>
      <c r="F240" s="52">
        <v>3.8494000000000002</v>
      </c>
      <c r="G240" s="32">
        <v>359</v>
      </c>
      <c r="H240" s="32">
        <v>350.99243644663778</v>
      </c>
      <c r="I240" s="50">
        <v>0.26</v>
      </c>
      <c r="J240" s="42">
        <v>1.4</v>
      </c>
      <c r="K240" s="56"/>
      <c r="L240" s="56"/>
      <c r="M240" s="56"/>
      <c r="N240" s="165">
        <v>1.0302990740561397</v>
      </c>
      <c r="O240" s="43">
        <v>298.14999999999998</v>
      </c>
      <c r="P240" s="43"/>
      <c r="Q240" s="43"/>
      <c r="R240" s="43"/>
      <c r="S240" s="43"/>
      <c r="T240" s="42"/>
      <c r="U240" s="43"/>
      <c r="V240" s="42"/>
      <c r="W240" s="32">
        <v>38.646010000000004</v>
      </c>
      <c r="X240" s="42">
        <v>446</v>
      </c>
      <c r="Y240" s="42">
        <v>21.710070018216133</v>
      </c>
      <c r="Z240" s="42">
        <v>4104.13</v>
      </c>
      <c r="AA240" s="43">
        <v>-43.15</v>
      </c>
      <c r="AB240" s="42">
        <v>326</v>
      </c>
      <c r="AC240" s="42">
        <v>475</v>
      </c>
      <c r="AD240" s="50">
        <v>-13.591002000000001</v>
      </c>
      <c r="AE240" s="50">
        <v>549.33440000000007</v>
      </c>
      <c r="AF240" s="121">
        <v>-450.52120000000008</v>
      </c>
      <c r="AG240" s="50">
        <v>142.69296</v>
      </c>
      <c r="AH240" s="51"/>
      <c r="AI240" s="102">
        <v>70</v>
      </c>
      <c r="AJ240" s="102">
        <v>1500</v>
      </c>
      <c r="AK240" s="56"/>
      <c r="AL240" s="56"/>
      <c r="AM240" s="56"/>
      <c r="AN240" s="56"/>
      <c r="AO240" s="56"/>
      <c r="AP240" s="51"/>
      <c r="AQ240" s="120">
        <v>248.4</v>
      </c>
      <c r="AR240" s="56"/>
      <c r="AS240" s="56"/>
      <c r="AT240" s="56"/>
      <c r="AU240" s="56"/>
      <c r="AV240" s="56"/>
      <c r="AW240" s="154"/>
      <c r="AX240" s="56"/>
      <c r="AY240" s="56"/>
      <c r="AZ240" s="56"/>
      <c r="BA240" s="51"/>
      <c r="BB240" s="56"/>
      <c r="BC240" s="56"/>
      <c r="BD240" s="56"/>
      <c r="BE240" s="56"/>
      <c r="BF240" s="56"/>
      <c r="BG240" s="56"/>
      <c r="BH240" s="56"/>
      <c r="BI240" s="56"/>
      <c r="BJ240" s="56"/>
      <c r="BK240" s="56"/>
      <c r="BL240" s="56">
        <v>-100</v>
      </c>
      <c r="BM240" s="122">
        <v>1288</v>
      </c>
      <c r="BN240" s="119">
        <v>293</v>
      </c>
      <c r="BO240" s="9">
        <v>3</v>
      </c>
      <c r="BP240" s="58">
        <v>26.461840000000002</v>
      </c>
      <c r="BQ240" s="31">
        <v>1</v>
      </c>
      <c r="BS240" s="14" t="s">
        <v>360</v>
      </c>
      <c r="BT240" s="14" t="s">
        <v>564</v>
      </c>
      <c r="BU240" s="14" t="s">
        <v>1048</v>
      </c>
      <c r="BV240" s="14" t="s">
        <v>564</v>
      </c>
      <c r="BW240" s="14" t="s">
        <v>564</v>
      </c>
      <c r="BX240" s="14" t="s">
        <v>564</v>
      </c>
      <c r="BY240" s="14" t="s">
        <v>564</v>
      </c>
      <c r="BZ240" s="14" t="s">
        <v>564</v>
      </c>
      <c r="CA240" s="158" t="s">
        <v>196</v>
      </c>
      <c r="CB240" s="14" t="s">
        <v>196</v>
      </c>
      <c r="CC240" s="14" t="s">
        <v>564</v>
      </c>
      <c r="CD240" s="14" t="s">
        <v>196</v>
      </c>
      <c r="CE240" s="14" t="s">
        <v>196</v>
      </c>
      <c r="CF240" s="14" t="s">
        <v>1862</v>
      </c>
      <c r="CG240" s="14" t="s">
        <v>565</v>
      </c>
      <c r="CH240" s="158" t="s">
        <v>196</v>
      </c>
      <c r="CI240" s="14" t="s">
        <v>196</v>
      </c>
      <c r="CJ240" s="14" t="s">
        <v>1866</v>
      </c>
      <c r="CK240" s="14" t="s">
        <v>196</v>
      </c>
      <c r="CL240" s="14" t="s">
        <v>196</v>
      </c>
      <c r="CM240" s="14" t="s">
        <v>564</v>
      </c>
      <c r="CN240" s="14" t="s">
        <v>196</v>
      </c>
      <c r="CO240" s="14" t="s">
        <v>196</v>
      </c>
      <c r="CQ240" s="1"/>
      <c r="CR240" s="1"/>
      <c r="CS240" s="1"/>
      <c r="CW240" s="77">
        <v>836</v>
      </c>
      <c r="CX240" s="35" t="s">
        <v>360</v>
      </c>
      <c r="CY240" s="63"/>
      <c r="CZ240" s="52" t="str">
        <f t="shared" si="93"/>
        <v/>
      </c>
      <c r="DA240" s="52" t="str">
        <f t="shared" si="93"/>
        <v/>
      </c>
      <c r="DB240" s="32" t="str">
        <f t="shared" si="93"/>
        <v/>
      </c>
      <c r="DC240" s="32" t="str">
        <f t="shared" si="93"/>
        <v/>
      </c>
      <c r="DD240" s="50" t="str">
        <f t="shared" si="93"/>
        <v/>
      </c>
      <c r="DE240" s="32" t="str">
        <f t="shared" si="91"/>
        <v/>
      </c>
      <c r="DF240" s="43" t="str">
        <f t="shared" si="91"/>
        <v/>
      </c>
      <c r="DG240" s="43" t="str">
        <f t="shared" si="91"/>
        <v/>
      </c>
      <c r="DH240" s="43" t="str">
        <f t="shared" si="91"/>
        <v/>
      </c>
      <c r="DI240" s="43" t="str">
        <f t="shared" si="91"/>
        <v/>
      </c>
      <c r="DJ240" s="43" t="str">
        <f t="shared" si="91"/>
        <v/>
      </c>
      <c r="DK240" s="43" t="str">
        <f t="shared" si="91"/>
        <v/>
      </c>
      <c r="DL240" s="43" t="str">
        <f t="shared" si="91"/>
        <v/>
      </c>
      <c r="DM240" s="43" t="str">
        <f t="shared" si="91"/>
        <v/>
      </c>
      <c r="DN240" s="32" t="str">
        <f t="shared" si="91"/>
        <v/>
      </c>
      <c r="DO240" s="43" t="str">
        <f t="shared" si="91"/>
        <v/>
      </c>
      <c r="DP240" s="86" t="str">
        <f t="shared" si="90"/>
        <v/>
      </c>
      <c r="DQ240" s="42" t="str">
        <f t="shared" si="90"/>
        <v/>
      </c>
      <c r="DR240" s="42" t="str">
        <f t="shared" si="90"/>
        <v/>
      </c>
      <c r="DS240" s="42" t="str">
        <f t="shared" si="89"/>
        <v/>
      </c>
      <c r="DT240" s="42" t="str">
        <f t="shared" si="89"/>
        <v/>
      </c>
      <c r="DU240" s="43" t="str">
        <f t="shared" si="89"/>
        <v/>
      </c>
      <c r="DV240" s="50" t="str">
        <f t="shared" si="89"/>
        <v/>
      </c>
      <c r="DW240" s="50" t="str">
        <f t="shared" si="89"/>
        <v/>
      </c>
      <c r="DX240" s="50" t="str">
        <f t="shared" si="89"/>
        <v/>
      </c>
      <c r="DY240" s="50" t="str">
        <f t="shared" si="89"/>
        <v/>
      </c>
      <c r="DZ240" s="56" t="str">
        <f t="shared" si="89"/>
        <v/>
      </c>
      <c r="EA240" s="71" t="str">
        <f t="shared" si="89"/>
        <v/>
      </c>
      <c r="EB240" s="71" t="str">
        <f t="shared" si="86"/>
        <v/>
      </c>
      <c r="EC240" s="56" t="str">
        <f t="shared" si="86"/>
        <v/>
      </c>
      <c r="ED240" s="56" t="str">
        <f t="shared" si="86"/>
        <v/>
      </c>
      <c r="EE240" s="56" t="str">
        <f t="shared" si="86"/>
        <v/>
      </c>
      <c r="EF240" s="56" t="str">
        <f t="shared" si="86"/>
        <v/>
      </c>
      <c r="EG240" s="56" t="str">
        <f t="shared" si="86"/>
        <v/>
      </c>
      <c r="EH240" s="56" t="str">
        <f t="shared" si="86"/>
        <v/>
      </c>
      <c r="EI240" s="56" t="str">
        <f t="shared" si="86"/>
        <v/>
      </c>
      <c r="EJ240" s="52" t="str">
        <f t="shared" si="86"/>
        <v/>
      </c>
      <c r="EK240" s="56" t="str">
        <f t="shared" si="86"/>
        <v/>
      </c>
      <c r="EL240" s="56" t="str">
        <f t="shared" si="86"/>
        <v/>
      </c>
      <c r="EM240" s="56" t="str">
        <f t="shared" si="86"/>
        <v/>
      </c>
      <c r="EN240" s="56"/>
      <c r="EO240" s="56"/>
      <c r="EP240" s="56"/>
      <c r="EQ240" s="56"/>
      <c r="ER240" s="56"/>
      <c r="ES240" s="56"/>
      <c r="ET240" s="56"/>
      <c r="EU240" s="86"/>
      <c r="EV240" s="56"/>
      <c r="EW240" s="56"/>
      <c r="EX240" s="56" t="str">
        <f t="shared" si="95"/>
        <v/>
      </c>
      <c r="EY240" s="56" t="str">
        <f t="shared" si="95"/>
        <v/>
      </c>
      <c r="EZ240" s="56"/>
      <c r="FA240" s="56" t="str">
        <f t="shared" si="94"/>
        <v/>
      </c>
      <c r="FB240" s="56" t="str">
        <f t="shared" si="94"/>
        <v/>
      </c>
      <c r="FC240" s="56" t="str">
        <f t="shared" si="94"/>
        <v/>
      </c>
      <c r="FD240" s="56" t="str">
        <f t="shared" si="92"/>
        <v/>
      </c>
      <c r="FE240" s="56" t="str">
        <f t="shared" si="92"/>
        <v/>
      </c>
      <c r="FF240" s="56" t="str">
        <f t="shared" si="92"/>
        <v/>
      </c>
      <c r="FG240" s="56" t="str">
        <f t="shared" si="92"/>
        <v/>
      </c>
      <c r="FH240" s="56" t="str">
        <f t="shared" si="92"/>
        <v/>
      </c>
      <c r="FI240" s="56" t="str">
        <f t="shared" si="92"/>
        <v/>
      </c>
      <c r="FJ240" s="31" t="str">
        <f t="shared" si="81"/>
        <v/>
      </c>
      <c r="FK240" s="90" t="str">
        <f t="shared" si="81"/>
        <v/>
      </c>
      <c r="FL240" s="91" t="str">
        <f t="shared" si="81"/>
        <v/>
      </c>
    </row>
    <row r="241" spans="1:168">
      <c r="A241" s="9">
        <v>236</v>
      </c>
      <c r="B241" s="35" t="s">
        <v>361</v>
      </c>
      <c r="C241" s="129"/>
      <c r="D241" s="63">
        <v>147.00399999999999</v>
      </c>
      <c r="E241" s="52">
        <v>685</v>
      </c>
      <c r="F241" s="52">
        <v>3.9506999999999999</v>
      </c>
      <c r="G241" s="32">
        <v>372</v>
      </c>
      <c r="H241" s="32">
        <v>352.02782792516342</v>
      </c>
      <c r="I241" s="50">
        <v>0.27</v>
      </c>
      <c r="J241" s="42">
        <v>0</v>
      </c>
      <c r="K241" s="56"/>
      <c r="L241" s="56"/>
      <c r="M241" s="56"/>
      <c r="N241" s="165">
        <v>1.1830443089331435</v>
      </c>
      <c r="O241" s="43">
        <v>298.14999999999998</v>
      </c>
      <c r="P241" s="43"/>
      <c r="Q241" s="43"/>
      <c r="R241" s="43"/>
      <c r="S241" s="43"/>
      <c r="T241" s="42"/>
      <c r="U241" s="43"/>
      <c r="V241" s="42"/>
      <c r="W241" s="32">
        <v>38.813490000000009</v>
      </c>
      <c r="X241" s="42">
        <v>447.3</v>
      </c>
      <c r="Y241" s="42">
        <v>21.006270018216131</v>
      </c>
      <c r="Z241" s="42">
        <v>3626.83</v>
      </c>
      <c r="AA241" s="43">
        <v>-64.64</v>
      </c>
      <c r="AB241" s="42">
        <v>327</v>
      </c>
      <c r="AC241" s="42">
        <v>477</v>
      </c>
      <c r="AD241" s="50">
        <v>-14.344662000000001</v>
      </c>
      <c r="AE241" s="50">
        <v>553.52140000000009</v>
      </c>
      <c r="AF241" s="121">
        <v>-455.96430000000004</v>
      </c>
      <c r="AG241" s="50">
        <v>144.78646000000001</v>
      </c>
      <c r="AH241" s="51"/>
      <c r="AI241" s="102">
        <v>70</v>
      </c>
      <c r="AJ241" s="102">
        <v>1500</v>
      </c>
      <c r="AK241" s="56"/>
      <c r="AL241" s="56"/>
      <c r="AM241" s="56"/>
      <c r="AN241" s="56"/>
      <c r="AO241" s="56"/>
      <c r="AP241" s="51"/>
      <c r="AQ241" s="120">
        <v>326.3</v>
      </c>
      <c r="AR241" s="56"/>
      <c r="AS241" s="56"/>
      <c r="AT241" s="56"/>
      <c r="AU241" s="56"/>
      <c r="AV241" s="56"/>
      <c r="AW241" s="154"/>
      <c r="AX241" s="56"/>
      <c r="AY241" s="56"/>
      <c r="AZ241" s="56"/>
      <c r="BA241" s="51"/>
      <c r="BB241" s="56"/>
      <c r="BC241" s="56"/>
      <c r="BD241" s="56"/>
      <c r="BE241" s="56"/>
      <c r="BF241" s="56"/>
      <c r="BG241" s="56"/>
      <c r="BH241" s="56"/>
      <c r="BI241" s="56"/>
      <c r="BJ241" s="56"/>
      <c r="BK241" s="56"/>
      <c r="BL241" s="56">
        <v>-100</v>
      </c>
      <c r="BM241" s="122">
        <v>1248</v>
      </c>
      <c r="BN241" s="119">
        <v>328</v>
      </c>
      <c r="BO241" s="9">
        <v>3</v>
      </c>
      <c r="BP241" s="58">
        <v>23.028500000000001</v>
      </c>
      <c r="BQ241" s="31">
        <v>1</v>
      </c>
      <c r="BS241" s="14" t="s">
        <v>361</v>
      </c>
      <c r="BT241" s="14" t="s">
        <v>564</v>
      </c>
      <c r="BU241" s="14" t="s">
        <v>1048</v>
      </c>
      <c r="BV241" s="14" t="s">
        <v>564</v>
      </c>
      <c r="BW241" s="14" t="s">
        <v>564</v>
      </c>
      <c r="BX241" s="14" t="s">
        <v>564</v>
      </c>
      <c r="BY241" s="14" t="s">
        <v>564</v>
      </c>
      <c r="BZ241" s="14" t="s">
        <v>564</v>
      </c>
      <c r="CA241" s="158" t="s">
        <v>196</v>
      </c>
      <c r="CB241" s="14" t="s">
        <v>196</v>
      </c>
      <c r="CC241" s="14" t="s">
        <v>564</v>
      </c>
      <c r="CD241" s="14" t="s">
        <v>196</v>
      </c>
      <c r="CE241" s="14" t="s">
        <v>196</v>
      </c>
      <c r="CF241" s="14" t="s">
        <v>1862</v>
      </c>
      <c r="CG241" s="14" t="s">
        <v>565</v>
      </c>
      <c r="CH241" s="158" t="s">
        <v>196</v>
      </c>
      <c r="CI241" s="14" t="s">
        <v>196</v>
      </c>
      <c r="CJ241" s="14" t="s">
        <v>1866</v>
      </c>
      <c r="CK241" s="14" t="s">
        <v>196</v>
      </c>
      <c r="CL241" s="14" t="s">
        <v>196</v>
      </c>
      <c r="CM241" s="14" t="s">
        <v>564</v>
      </c>
      <c r="CN241" s="14" t="s">
        <v>196</v>
      </c>
      <c r="CO241" s="14" t="s">
        <v>196</v>
      </c>
      <c r="CQ241" s="1"/>
      <c r="CR241" s="1"/>
      <c r="CS241" s="1"/>
      <c r="CW241" s="77">
        <v>837</v>
      </c>
      <c r="CX241" s="35" t="s">
        <v>361</v>
      </c>
      <c r="CY241" s="63"/>
      <c r="CZ241" s="52" t="str">
        <f t="shared" si="93"/>
        <v/>
      </c>
      <c r="DA241" s="52" t="str">
        <f t="shared" si="93"/>
        <v/>
      </c>
      <c r="DB241" s="32" t="str">
        <f t="shared" si="93"/>
        <v/>
      </c>
      <c r="DC241" s="32" t="str">
        <f t="shared" si="93"/>
        <v/>
      </c>
      <c r="DD241" s="50" t="str">
        <f t="shared" si="93"/>
        <v/>
      </c>
      <c r="DE241" s="32" t="str">
        <f t="shared" si="91"/>
        <v/>
      </c>
      <c r="DF241" s="43" t="str">
        <f t="shared" si="91"/>
        <v/>
      </c>
      <c r="DG241" s="43" t="str">
        <f t="shared" si="91"/>
        <v/>
      </c>
      <c r="DH241" s="43" t="str">
        <f t="shared" si="91"/>
        <v/>
      </c>
      <c r="DI241" s="43" t="str">
        <f t="shared" si="91"/>
        <v/>
      </c>
      <c r="DJ241" s="43" t="str">
        <f t="shared" si="91"/>
        <v/>
      </c>
      <c r="DK241" s="43" t="str">
        <f t="shared" si="91"/>
        <v/>
      </c>
      <c r="DL241" s="43" t="str">
        <f t="shared" si="91"/>
        <v/>
      </c>
      <c r="DM241" s="43" t="str">
        <f t="shared" si="91"/>
        <v/>
      </c>
      <c r="DN241" s="32" t="str">
        <f t="shared" si="91"/>
        <v/>
      </c>
      <c r="DO241" s="43" t="str">
        <f t="shared" si="91"/>
        <v/>
      </c>
      <c r="DP241" s="86" t="str">
        <f t="shared" si="90"/>
        <v/>
      </c>
      <c r="DQ241" s="42" t="str">
        <f t="shared" si="90"/>
        <v/>
      </c>
      <c r="DR241" s="42" t="str">
        <f t="shared" si="90"/>
        <v/>
      </c>
      <c r="DS241" s="42" t="str">
        <f t="shared" si="89"/>
        <v/>
      </c>
      <c r="DT241" s="42" t="str">
        <f t="shared" si="89"/>
        <v/>
      </c>
      <c r="DU241" s="43" t="str">
        <f t="shared" si="89"/>
        <v/>
      </c>
      <c r="DV241" s="50" t="str">
        <f t="shared" si="89"/>
        <v/>
      </c>
      <c r="DW241" s="50" t="str">
        <f t="shared" si="89"/>
        <v/>
      </c>
      <c r="DX241" s="50" t="str">
        <f t="shared" si="89"/>
        <v/>
      </c>
      <c r="DY241" s="50" t="str">
        <f t="shared" si="89"/>
        <v/>
      </c>
      <c r="DZ241" s="56" t="str">
        <f t="shared" si="89"/>
        <v/>
      </c>
      <c r="EA241" s="71" t="str">
        <f t="shared" si="89"/>
        <v/>
      </c>
      <c r="EB241" s="71" t="str">
        <f t="shared" si="86"/>
        <v/>
      </c>
      <c r="EC241" s="56" t="str">
        <f t="shared" si="86"/>
        <v/>
      </c>
      <c r="ED241" s="56" t="str">
        <f t="shared" si="86"/>
        <v/>
      </c>
      <c r="EE241" s="56" t="str">
        <f t="shared" si="86"/>
        <v/>
      </c>
      <c r="EF241" s="56" t="str">
        <f t="shared" si="86"/>
        <v/>
      </c>
      <c r="EG241" s="56" t="str">
        <f t="shared" si="86"/>
        <v/>
      </c>
      <c r="EH241" s="56" t="str">
        <f t="shared" si="86"/>
        <v/>
      </c>
      <c r="EI241" s="56" t="str">
        <f t="shared" si="86"/>
        <v/>
      </c>
      <c r="EJ241" s="52" t="str">
        <f t="shared" si="86"/>
        <v/>
      </c>
      <c r="EK241" s="56" t="str">
        <f t="shared" si="86"/>
        <v/>
      </c>
      <c r="EL241" s="56" t="str">
        <f t="shared" si="86"/>
        <v/>
      </c>
      <c r="EM241" s="56" t="str">
        <f t="shared" si="86"/>
        <v/>
      </c>
      <c r="EN241" s="56"/>
      <c r="EO241" s="56"/>
      <c r="EP241" s="56"/>
      <c r="EQ241" s="56"/>
      <c r="ER241" s="56"/>
      <c r="ES241" s="56"/>
      <c r="ET241" s="56"/>
      <c r="EU241" s="86"/>
      <c r="EV241" s="56"/>
      <c r="EW241" s="56"/>
      <c r="EX241" s="56" t="str">
        <f t="shared" si="95"/>
        <v/>
      </c>
      <c r="EY241" s="56" t="str">
        <f t="shared" si="95"/>
        <v/>
      </c>
      <c r="EZ241" s="56"/>
      <c r="FA241" s="56" t="str">
        <f t="shared" si="94"/>
        <v/>
      </c>
      <c r="FB241" s="56" t="str">
        <f t="shared" si="94"/>
        <v/>
      </c>
      <c r="FC241" s="56" t="str">
        <f t="shared" si="94"/>
        <v/>
      </c>
      <c r="FD241" s="56" t="str">
        <f t="shared" si="92"/>
        <v/>
      </c>
      <c r="FE241" s="56" t="str">
        <f t="shared" si="92"/>
        <v/>
      </c>
      <c r="FF241" s="56" t="str">
        <f t="shared" si="92"/>
        <v/>
      </c>
      <c r="FG241" s="56" t="str">
        <f t="shared" si="92"/>
        <v/>
      </c>
      <c r="FH241" s="56" t="str">
        <f t="shared" si="92"/>
        <v/>
      </c>
      <c r="FI241" s="56" t="str">
        <f t="shared" si="92"/>
        <v/>
      </c>
      <c r="FJ241" s="31" t="str">
        <f t="shared" si="81"/>
        <v/>
      </c>
      <c r="FK241" s="90" t="str">
        <f t="shared" si="81"/>
        <v/>
      </c>
      <c r="FL241" s="91" t="str">
        <f t="shared" si="81"/>
        <v/>
      </c>
    </row>
    <row r="242" spans="1:168">
      <c r="A242" s="9">
        <v>237</v>
      </c>
      <c r="B242" s="35" t="s">
        <v>362</v>
      </c>
      <c r="C242" s="129"/>
      <c r="D242" s="63">
        <v>157.01</v>
      </c>
      <c r="E242" s="52">
        <v>670</v>
      </c>
      <c r="F242" s="52">
        <v>4.5179800000000006</v>
      </c>
      <c r="G242" s="32">
        <v>324</v>
      </c>
      <c r="H242" s="32">
        <v>320.2931001627162</v>
      </c>
      <c r="I242" s="50">
        <v>0.249</v>
      </c>
      <c r="J242" s="42">
        <v>1.5</v>
      </c>
      <c r="K242" s="56"/>
      <c r="L242" s="56"/>
      <c r="M242" s="56"/>
      <c r="N242" s="165">
        <v>1.0590677211273123</v>
      </c>
      <c r="O242" s="43">
        <v>298.14999999999998</v>
      </c>
      <c r="P242" s="43">
        <v>-2.432784231882382</v>
      </c>
      <c r="Q242" s="43">
        <v>3.4183827143203174</v>
      </c>
      <c r="R242" s="43">
        <v>11.960166960302281</v>
      </c>
      <c r="S242" s="43">
        <v>0</v>
      </c>
      <c r="T242" s="42">
        <v>100</v>
      </c>
      <c r="U242" s="43"/>
      <c r="V242" s="42"/>
      <c r="W242" s="32"/>
      <c r="X242" s="42">
        <v>429.2</v>
      </c>
      <c r="Y242" s="42">
        <v>20.689970018216133</v>
      </c>
      <c r="Z242" s="42">
        <v>3313</v>
      </c>
      <c r="AA242" s="43">
        <v>-67.709999999999994</v>
      </c>
      <c r="AB242" s="42">
        <v>320</v>
      </c>
      <c r="AC242" s="42">
        <v>450</v>
      </c>
      <c r="AD242" s="50">
        <v>-28.806560000000001</v>
      </c>
      <c r="AE242" s="50">
        <v>535.09860000000003</v>
      </c>
      <c r="AF242" s="121">
        <v>-408.06502000000012</v>
      </c>
      <c r="AG242" s="121">
        <v>121.17178000000001</v>
      </c>
      <c r="AH242" s="51"/>
      <c r="AI242" s="102">
        <v>110</v>
      </c>
      <c r="AJ242" s="102">
        <v>1500</v>
      </c>
      <c r="AK242" s="56"/>
      <c r="AL242" s="56"/>
      <c r="AM242" s="56"/>
      <c r="AN242" s="56"/>
      <c r="AO242" s="56"/>
      <c r="AP242" s="51"/>
      <c r="AQ242" s="120">
        <v>242.3</v>
      </c>
      <c r="AR242" s="56"/>
      <c r="AS242" s="56"/>
      <c r="AT242" s="56"/>
      <c r="AU242" s="56"/>
      <c r="AV242" s="56"/>
      <c r="AW242" s="154"/>
      <c r="AX242" s="56"/>
      <c r="AY242" s="56"/>
      <c r="AZ242" s="56"/>
      <c r="BA242" s="51"/>
      <c r="BB242" s="56"/>
      <c r="BC242" s="56"/>
      <c r="BD242" s="56"/>
      <c r="BE242" s="56"/>
      <c r="BF242" s="56"/>
      <c r="BG242" s="56"/>
      <c r="BH242" s="56"/>
      <c r="BI242" s="56"/>
      <c r="BJ242" s="56"/>
      <c r="BK242" s="56"/>
      <c r="BL242" s="56">
        <v>-100</v>
      </c>
      <c r="BM242" s="122">
        <v>1495</v>
      </c>
      <c r="BN242" s="119">
        <v>293</v>
      </c>
      <c r="BO242" s="9">
        <v>3</v>
      </c>
      <c r="BP242" s="58">
        <v>105.09370000000001</v>
      </c>
      <c r="BQ242" s="31">
        <v>1</v>
      </c>
      <c r="BS242" s="14" t="s">
        <v>362</v>
      </c>
      <c r="BT242" s="14" t="s">
        <v>564</v>
      </c>
      <c r="BU242" s="14" t="s">
        <v>1048</v>
      </c>
      <c r="BV242" s="14" t="s">
        <v>564</v>
      </c>
      <c r="BW242" s="14" t="s">
        <v>564</v>
      </c>
      <c r="BX242" s="14" t="s">
        <v>196</v>
      </c>
      <c r="BY242" s="14" t="s">
        <v>564</v>
      </c>
      <c r="BZ242" s="14" t="s">
        <v>564</v>
      </c>
      <c r="CA242" s="158" t="s">
        <v>1951</v>
      </c>
      <c r="CB242" s="14" t="s">
        <v>196</v>
      </c>
      <c r="CC242" s="14" t="s">
        <v>564</v>
      </c>
      <c r="CD242" s="14" t="s">
        <v>196</v>
      </c>
      <c r="CE242" s="14" t="s">
        <v>196</v>
      </c>
      <c r="CF242" s="14" t="s">
        <v>1862</v>
      </c>
      <c r="CG242" s="14" t="s">
        <v>565</v>
      </c>
      <c r="CH242" s="158" t="s">
        <v>196</v>
      </c>
      <c r="CI242" s="14" t="s">
        <v>196</v>
      </c>
      <c r="CJ242" s="14" t="s">
        <v>1866</v>
      </c>
      <c r="CK242" s="14" t="s">
        <v>196</v>
      </c>
      <c r="CL242" s="14" t="s">
        <v>196</v>
      </c>
      <c r="CM242" s="14" t="s">
        <v>564</v>
      </c>
      <c r="CN242" s="14" t="s">
        <v>196</v>
      </c>
      <c r="CO242" s="14" t="s">
        <v>196</v>
      </c>
      <c r="CQ242" s="1"/>
      <c r="CR242" s="1"/>
      <c r="CS242" s="1"/>
      <c r="CW242" s="77">
        <v>873</v>
      </c>
      <c r="CX242" s="35" t="s">
        <v>362</v>
      </c>
      <c r="CY242" s="63"/>
      <c r="CZ242" s="52" t="str">
        <f t="shared" si="93"/>
        <v/>
      </c>
      <c r="DA242" s="52" t="str">
        <f t="shared" si="93"/>
        <v/>
      </c>
      <c r="DB242" s="32" t="str">
        <f t="shared" si="93"/>
        <v/>
      </c>
      <c r="DC242" s="32" t="str">
        <f t="shared" si="93"/>
        <v/>
      </c>
      <c r="DD242" s="50" t="str">
        <f t="shared" si="93"/>
        <v/>
      </c>
      <c r="DE242" s="32" t="str">
        <f t="shared" si="91"/>
        <v/>
      </c>
      <c r="DF242" s="43" t="str">
        <f t="shared" si="91"/>
        <v/>
      </c>
      <c r="DG242" s="43" t="str">
        <f t="shared" si="91"/>
        <v/>
      </c>
      <c r="DH242" s="43" t="str">
        <f t="shared" si="91"/>
        <v/>
      </c>
      <c r="DI242" s="43" t="str">
        <f t="shared" si="91"/>
        <v/>
      </c>
      <c r="DJ242" s="43" t="str">
        <f t="shared" si="91"/>
        <v/>
      </c>
      <c r="DK242" s="43" t="str">
        <f t="shared" si="91"/>
        <v/>
      </c>
      <c r="DL242" s="43" t="str">
        <f t="shared" si="91"/>
        <v/>
      </c>
      <c r="DM242" s="43" t="str">
        <f t="shared" si="91"/>
        <v/>
      </c>
      <c r="DN242" s="32" t="str">
        <f t="shared" si="91"/>
        <v/>
      </c>
      <c r="DO242" s="43" t="str">
        <f t="shared" si="91"/>
        <v/>
      </c>
      <c r="DP242" s="86" t="str">
        <f t="shared" si="90"/>
        <v/>
      </c>
      <c r="DQ242" s="42" t="str">
        <f t="shared" si="90"/>
        <v/>
      </c>
      <c r="DR242" s="42" t="str">
        <f t="shared" si="90"/>
        <v/>
      </c>
      <c r="DS242" s="42" t="str">
        <f t="shared" si="89"/>
        <v/>
      </c>
      <c r="DT242" s="42" t="str">
        <f t="shared" si="89"/>
        <v/>
      </c>
      <c r="DU242" s="43" t="str">
        <f t="shared" si="89"/>
        <v/>
      </c>
      <c r="DV242" s="50" t="str">
        <f t="shared" si="89"/>
        <v/>
      </c>
      <c r="DW242" s="50" t="str">
        <f t="shared" si="89"/>
        <v/>
      </c>
      <c r="DX242" s="50" t="str">
        <f t="shared" si="89"/>
        <v/>
      </c>
      <c r="DY242" s="50" t="str">
        <f t="shared" si="89"/>
        <v/>
      </c>
      <c r="DZ242" s="56" t="str">
        <f t="shared" si="89"/>
        <v/>
      </c>
      <c r="EA242" s="102" t="str">
        <f t="shared" si="89"/>
        <v/>
      </c>
      <c r="EB242" s="71" t="str">
        <f t="shared" si="86"/>
        <v/>
      </c>
      <c r="EC242" s="56" t="str">
        <f t="shared" si="86"/>
        <v/>
      </c>
      <c r="ED242" s="56" t="str">
        <f t="shared" si="86"/>
        <v/>
      </c>
      <c r="EE242" s="56" t="str">
        <f t="shared" si="86"/>
        <v/>
      </c>
      <c r="EF242" s="56" t="str">
        <f t="shared" si="86"/>
        <v/>
      </c>
      <c r="EG242" s="56" t="str">
        <f t="shared" si="86"/>
        <v/>
      </c>
      <c r="EH242" s="56" t="str">
        <f t="shared" si="86"/>
        <v/>
      </c>
      <c r="EI242" s="56" t="str">
        <f t="shared" si="86"/>
        <v/>
      </c>
      <c r="EJ242" s="52" t="str">
        <f t="shared" si="86"/>
        <v/>
      </c>
      <c r="EK242" s="56" t="str">
        <f t="shared" si="86"/>
        <v/>
      </c>
      <c r="EL242" s="56" t="str">
        <f t="shared" si="86"/>
        <v/>
      </c>
      <c r="EM242" s="56" t="str">
        <f t="shared" si="86"/>
        <v/>
      </c>
      <c r="EN242" s="56"/>
      <c r="EO242" s="56"/>
      <c r="EP242" s="56"/>
      <c r="EQ242" s="56"/>
      <c r="ER242" s="56"/>
      <c r="ES242" s="56"/>
      <c r="ET242" s="56"/>
      <c r="EU242" s="86"/>
      <c r="EV242" s="56"/>
      <c r="EW242" s="56"/>
      <c r="EX242" s="56" t="str">
        <f t="shared" si="95"/>
        <v/>
      </c>
      <c r="EY242" s="56" t="str">
        <f t="shared" si="95"/>
        <v/>
      </c>
      <c r="EZ242" s="56"/>
      <c r="FA242" s="56" t="str">
        <f t="shared" si="94"/>
        <v/>
      </c>
      <c r="FB242" s="56" t="str">
        <f t="shared" si="94"/>
        <v/>
      </c>
      <c r="FC242" s="56" t="str">
        <f t="shared" si="94"/>
        <v/>
      </c>
      <c r="FD242" s="56" t="str">
        <f t="shared" si="92"/>
        <v/>
      </c>
      <c r="FE242" s="56" t="str">
        <f t="shared" si="92"/>
        <v/>
      </c>
      <c r="FF242" s="56" t="str">
        <f t="shared" si="92"/>
        <v/>
      </c>
      <c r="FG242" s="56" t="str">
        <f t="shared" si="92"/>
        <v/>
      </c>
      <c r="FH242" s="56" t="str">
        <f t="shared" si="92"/>
        <v/>
      </c>
      <c r="FI242" s="56" t="str">
        <f t="shared" si="92"/>
        <v/>
      </c>
      <c r="FJ242" s="31" t="str">
        <f t="shared" si="81"/>
        <v/>
      </c>
      <c r="FK242" s="90" t="str">
        <f t="shared" si="81"/>
        <v/>
      </c>
      <c r="FL242" s="91" t="str">
        <f t="shared" si="81"/>
        <v/>
      </c>
    </row>
    <row r="243" spans="1:168">
      <c r="A243" s="9">
        <v>238</v>
      </c>
      <c r="B243" s="35" t="s">
        <v>363</v>
      </c>
      <c r="C243" s="129"/>
      <c r="D243" s="63">
        <v>112.559</v>
      </c>
      <c r="E243" s="52">
        <v>632.4</v>
      </c>
      <c r="F243" s="52">
        <v>4.5179800000000006</v>
      </c>
      <c r="G243" s="32">
        <v>308</v>
      </c>
      <c r="H243" s="32">
        <v>305.45353358562647</v>
      </c>
      <c r="I243" s="50">
        <v>0.249</v>
      </c>
      <c r="J243" s="42">
        <v>1.6</v>
      </c>
      <c r="K243" s="56"/>
      <c r="L243" s="56"/>
      <c r="M243" s="56"/>
      <c r="N243" s="165">
        <v>0.74745608009168163</v>
      </c>
      <c r="O243" s="43">
        <v>298.14999999999998</v>
      </c>
      <c r="P243" s="43"/>
      <c r="Q243" s="43"/>
      <c r="R243" s="43"/>
      <c r="S243" s="43"/>
      <c r="T243" s="42"/>
      <c r="U243" s="43"/>
      <c r="V243" s="42"/>
      <c r="W243" s="32">
        <v>36.573445</v>
      </c>
      <c r="X243" s="42">
        <v>404.9</v>
      </c>
      <c r="Y243" s="42">
        <v>20.960370018216132</v>
      </c>
      <c r="Z243" s="42">
        <v>3295.12</v>
      </c>
      <c r="AA243" s="43">
        <v>-55.6</v>
      </c>
      <c r="AB243" s="42">
        <v>320</v>
      </c>
      <c r="AC243" s="42">
        <v>420</v>
      </c>
      <c r="AD243" s="50">
        <v>-33.889578</v>
      </c>
      <c r="AE243" s="50">
        <v>563.15150000000006</v>
      </c>
      <c r="AF243" s="121">
        <v>-452.19600000000008</v>
      </c>
      <c r="AG243" s="121">
        <v>142.65109000000001</v>
      </c>
      <c r="AH243" s="51"/>
      <c r="AI243" s="102">
        <v>110</v>
      </c>
      <c r="AJ243" s="102">
        <v>1500</v>
      </c>
      <c r="AK243" s="56"/>
      <c r="AL243" s="56"/>
      <c r="AM243" s="56"/>
      <c r="AN243" s="56"/>
      <c r="AO243" s="56"/>
      <c r="AP243" s="51"/>
      <c r="AQ243" s="120">
        <v>227.6</v>
      </c>
      <c r="AR243" s="56"/>
      <c r="AS243" s="56"/>
      <c r="AT243" s="56"/>
      <c r="AU243" s="56"/>
      <c r="AV243" s="56"/>
      <c r="AW243" s="154"/>
      <c r="AX243" s="56"/>
      <c r="AY243" s="56"/>
      <c r="AZ243" s="56"/>
      <c r="BA243" s="51"/>
      <c r="BB243" s="56"/>
      <c r="BC243" s="56"/>
      <c r="BD243" s="56"/>
      <c r="BE243" s="56"/>
      <c r="BF243" s="56"/>
      <c r="BG243" s="56"/>
      <c r="BH243" s="56"/>
      <c r="BI243" s="56"/>
      <c r="BJ243" s="56"/>
      <c r="BK243" s="56"/>
      <c r="BL243" s="56">
        <v>-100</v>
      </c>
      <c r="BM243" s="122">
        <v>1106</v>
      </c>
      <c r="BN243" s="119">
        <v>293</v>
      </c>
      <c r="BO243" s="9">
        <v>3</v>
      </c>
      <c r="BP243" s="58">
        <v>51.876930000000009</v>
      </c>
      <c r="BQ243" s="31">
        <v>1</v>
      </c>
      <c r="BS243" s="14" t="s">
        <v>363</v>
      </c>
      <c r="BT243" s="14" t="s">
        <v>564</v>
      </c>
      <c r="BU243" s="14" t="s">
        <v>1048</v>
      </c>
      <c r="BV243" s="14" t="s">
        <v>564</v>
      </c>
      <c r="BW243" s="14" t="s">
        <v>564</v>
      </c>
      <c r="BX243" s="14" t="s">
        <v>564</v>
      </c>
      <c r="BY243" s="14" t="s">
        <v>564</v>
      </c>
      <c r="BZ243" s="14" t="s">
        <v>564</v>
      </c>
      <c r="CA243" s="158" t="s">
        <v>196</v>
      </c>
      <c r="CB243" s="14" t="s">
        <v>196</v>
      </c>
      <c r="CC243" s="14" t="s">
        <v>564</v>
      </c>
      <c r="CD243" s="14" t="s">
        <v>196</v>
      </c>
      <c r="CE243" s="14" t="s">
        <v>196</v>
      </c>
      <c r="CF243" s="14" t="s">
        <v>1862</v>
      </c>
      <c r="CG243" s="14" t="s">
        <v>565</v>
      </c>
      <c r="CH243" s="158" t="s">
        <v>196</v>
      </c>
      <c r="CI243" s="14" t="s">
        <v>196</v>
      </c>
      <c r="CJ243" s="14" t="s">
        <v>1866</v>
      </c>
      <c r="CK243" s="14" t="s">
        <v>196</v>
      </c>
      <c r="CL243" s="14" t="s">
        <v>196</v>
      </c>
      <c r="CM243" s="14" t="s">
        <v>564</v>
      </c>
      <c r="CN243" s="14" t="s">
        <v>196</v>
      </c>
      <c r="CO243" s="14" t="s">
        <v>196</v>
      </c>
      <c r="CQ243" s="1"/>
      <c r="CR243" s="1"/>
      <c r="CS243" s="1"/>
      <c r="CW243" s="77">
        <v>838</v>
      </c>
      <c r="CX243" s="35" t="s">
        <v>363</v>
      </c>
      <c r="CY243" s="63"/>
      <c r="CZ243" s="52" t="str">
        <f t="shared" si="93"/>
        <v/>
      </c>
      <c r="DA243" s="52" t="str">
        <f t="shared" si="93"/>
        <v/>
      </c>
      <c r="DB243" s="32" t="str">
        <f t="shared" si="93"/>
        <v/>
      </c>
      <c r="DC243" s="32" t="str">
        <f t="shared" si="93"/>
        <v/>
      </c>
      <c r="DD243" s="50" t="str">
        <f t="shared" si="93"/>
        <v/>
      </c>
      <c r="DE243" s="32" t="str">
        <f t="shared" si="91"/>
        <v/>
      </c>
      <c r="DF243" s="43" t="str">
        <f t="shared" si="91"/>
        <v/>
      </c>
      <c r="DG243" s="43" t="str">
        <f t="shared" si="91"/>
        <v/>
      </c>
      <c r="DH243" s="43" t="str">
        <f t="shared" si="91"/>
        <v/>
      </c>
      <c r="DI243" s="43" t="str">
        <f t="shared" si="91"/>
        <v/>
      </c>
      <c r="DJ243" s="43" t="str">
        <f t="shared" si="91"/>
        <v/>
      </c>
      <c r="DK243" s="43" t="str">
        <f t="shared" si="91"/>
        <v/>
      </c>
      <c r="DL243" s="43" t="str">
        <f t="shared" si="91"/>
        <v/>
      </c>
      <c r="DM243" s="43" t="str">
        <f t="shared" si="91"/>
        <v/>
      </c>
      <c r="DN243" s="32" t="str">
        <f t="shared" si="91"/>
        <v/>
      </c>
      <c r="DO243" s="43" t="str">
        <f t="shared" si="91"/>
        <v/>
      </c>
      <c r="DP243" s="86" t="str">
        <f t="shared" si="90"/>
        <v/>
      </c>
      <c r="DQ243" s="42" t="str">
        <f t="shared" si="90"/>
        <v/>
      </c>
      <c r="DR243" s="42" t="str">
        <f t="shared" si="90"/>
        <v/>
      </c>
      <c r="DS243" s="42" t="str">
        <f t="shared" si="89"/>
        <v/>
      </c>
      <c r="DT243" s="42" t="str">
        <f t="shared" si="89"/>
        <v/>
      </c>
      <c r="DU243" s="43" t="str">
        <f t="shared" si="89"/>
        <v/>
      </c>
      <c r="DV243" s="50" t="str">
        <f t="shared" si="89"/>
        <v/>
      </c>
      <c r="DW243" s="50" t="str">
        <f t="shared" si="89"/>
        <v/>
      </c>
      <c r="DX243" s="50" t="str">
        <f t="shared" si="89"/>
        <v/>
      </c>
      <c r="DY243" s="50" t="str">
        <f t="shared" si="89"/>
        <v/>
      </c>
      <c r="DZ243" s="56" t="str">
        <f t="shared" si="89"/>
        <v/>
      </c>
      <c r="EA243" s="102" t="str">
        <f t="shared" si="89"/>
        <v/>
      </c>
      <c r="EB243" s="71" t="str">
        <f t="shared" si="86"/>
        <v/>
      </c>
      <c r="EC243" s="56" t="str">
        <f t="shared" si="86"/>
        <v/>
      </c>
      <c r="ED243" s="56" t="str">
        <f t="shared" si="86"/>
        <v/>
      </c>
      <c r="EE243" s="56" t="str">
        <f t="shared" si="86"/>
        <v/>
      </c>
      <c r="EF243" s="56" t="str">
        <f t="shared" si="86"/>
        <v/>
      </c>
      <c r="EG243" s="56" t="str">
        <f t="shared" si="86"/>
        <v/>
      </c>
      <c r="EH243" s="56" t="str">
        <f t="shared" si="86"/>
        <v/>
      </c>
      <c r="EI243" s="56" t="str">
        <f t="shared" si="86"/>
        <v/>
      </c>
      <c r="EJ243" s="52" t="str">
        <f t="shared" si="86"/>
        <v/>
      </c>
      <c r="EK243" s="56" t="str">
        <f t="shared" si="86"/>
        <v/>
      </c>
      <c r="EL243" s="56" t="str">
        <f t="shared" si="86"/>
        <v/>
      </c>
      <c r="EM243" s="56" t="str">
        <f t="shared" si="86"/>
        <v/>
      </c>
      <c r="EN243" s="56"/>
      <c r="EO243" s="56"/>
      <c r="EP243" s="56"/>
      <c r="EQ243" s="56"/>
      <c r="ER243" s="56"/>
      <c r="ES243" s="56"/>
      <c r="ET243" s="56"/>
      <c r="EU243" s="86"/>
      <c r="EV243" s="56"/>
      <c r="EW243" s="56"/>
      <c r="EX243" s="56" t="str">
        <f t="shared" si="95"/>
        <v/>
      </c>
      <c r="EY243" s="56" t="str">
        <f t="shared" si="95"/>
        <v/>
      </c>
      <c r="EZ243" s="56"/>
      <c r="FA243" s="56" t="str">
        <f t="shared" si="94"/>
        <v/>
      </c>
      <c r="FB243" s="56" t="str">
        <f t="shared" si="94"/>
        <v/>
      </c>
      <c r="FC243" s="56" t="str">
        <f t="shared" si="94"/>
        <v/>
      </c>
      <c r="FD243" s="56" t="str">
        <f t="shared" si="92"/>
        <v/>
      </c>
      <c r="FE243" s="56" t="str">
        <f t="shared" si="92"/>
        <v/>
      </c>
      <c r="FF243" s="56" t="str">
        <f t="shared" si="92"/>
        <v/>
      </c>
      <c r="FG243" s="56" t="str">
        <f t="shared" si="92"/>
        <v/>
      </c>
      <c r="FH243" s="56" t="str">
        <f t="shared" si="92"/>
        <v/>
      </c>
      <c r="FI243" s="56" t="str">
        <f t="shared" si="92"/>
        <v/>
      </c>
      <c r="FJ243" s="31" t="str">
        <f t="shared" si="81"/>
        <v/>
      </c>
      <c r="FK243" s="90" t="str">
        <f t="shared" si="81"/>
        <v/>
      </c>
      <c r="FL243" s="91" t="str">
        <f t="shared" si="81"/>
        <v/>
      </c>
    </row>
    <row r="244" spans="1:168">
      <c r="A244" s="9">
        <v>239</v>
      </c>
      <c r="B244" s="35" t="s">
        <v>364</v>
      </c>
      <c r="C244" s="129"/>
      <c r="D244" s="63">
        <v>96.103999999999999</v>
      </c>
      <c r="E244" s="52">
        <v>560.1</v>
      </c>
      <c r="F244" s="52">
        <v>4.5483700000000002</v>
      </c>
      <c r="G244" s="32">
        <v>271</v>
      </c>
      <c r="H244" s="32">
        <v>270.90885712091119</v>
      </c>
      <c r="I244" s="50">
        <v>0.245</v>
      </c>
      <c r="J244" s="42">
        <v>1.4</v>
      </c>
      <c r="K244" s="56"/>
      <c r="L244" s="56"/>
      <c r="M244" s="56"/>
      <c r="N244" s="165">
        <v>0.53629560761529105</v>
      </c>
      <c r="O244" s="43">
        <v>298.14999999999998</v>
      </c>
      <c r="P244" s="43"/>
      <c r="Q244" s="43"/>
      <c r="R244" s="43"/>
      <c r="S244" s="43"/>
      <c r="T244" s="42"/>
      <c r="U244" s="43"/>
      <c r="V244" s="42"/>
      <c r="W244" s="32"/>
      <c r="X244" s="42">
        <v>358.5</v>
      </c>
      <c r="Y244" s="42">
        <v>21.441470018216133</v>
      </c>
      <c r="Z244" s="42">
        <v>3181.78</v>
      </c>
      <c r="AA244" s="43">
        <v>-37.590000000000003</v>
      </c>
      <c r="AB244" s="42">
        <v>250</v>
      </c>
      <c r="AC244" s="42">
        <v>370</v>
      </c>
      <c r="AD244" s="50">
        <v>-38.729750000000003</v>
      </c>
      <c r="AE244" s="50">
        <v>566.91980000000012</v>
      </c>
      <c r="AF244" s="121">
        <v>-443.40330000000006</v>
      </c>
      <c r="AG244" s="121">
        <v>135.53319000000002</v>
      </c>
      <c r="AH244" s="51"/>
      <c r="AI244" s="102">
        <v>120</v>
      </c>
      <c r="AJ244" s="102">
        <v>1500</v>
      </c>
      <c r="AK244" s="56"/>
      <c r="AL244" s="56"/>
      <c r="AM244" s="56"/>
      <c r="AN244" s="56"/>
      <c r="AO244" s="56"/>
      <c r="AP244" s="51"/>
      <c r="AQ244" s="120">
        <v>234</v>
      </c>
      <c r="AR244" s="56"/>
      <c r="AS244" s="56"/>
      <c r="AT244" s="56"/>
      <c r="AU244" s="56"/>
      <c r="AV244" s="56"/>
      <c r="AW244" s="154"/>
      <c r="AX244" s="56"/>
      <c r="AY244" s="56"/>
      <c r="AZ244" s="56"/>
      <c r="BA244" s="51"/>
      <c r="BB244" s="56"/>
      <c r="BC244" s="56"/>
      <c r="BD244" s="56"/>
      <c r="BE244" s="56"/>
      <c r="BF244" s="56"/>
      <c r="BG244" s="56"/>
      <c r="BH244" s="56"/>
      <c r="BI244" s="56"/>
      <c r="BJ244" s="56"/>
      <c r="BK244" s="56"/>
      <c r="BL244" s="56">
        <v>-100</v>
      </c>
      <c r="BM244" s="122">
        <v>1024</v>
      </c>
      <c r="BN244" s="119">
        <v>293</v>
      </c>
      <c r="BO244" s="9">
        <v>3</v>
      </c>
      <c r="BP244" s="58">
        <v>-116.64982000000001</v>
      </c>
      <c r="BQ244" s="31">
        <v>1</v>
      </c>
      <c r="BS244" s="14" t="s">
        <v>364</v>
      </c>
      <c r="BT244" s="14" t="s">
        <v>564</v>
      </c>
      <c r="BU244" s="14" t="s">
        <v>1048</v>
      </c>
      <c r="BV244" s="14" t="s">
        <v>564</v>
      </c>
      <c r="BW244" s="14" t="s">
        <v>564</v>
      </c>
      <c r="BX244" s="14" t="s">
        <v>196</v>
      </c>
      <c r="BY244" s="14" t="s">
        <v>564</v>
      </c>
      <c r="BZ244" s="14" t="s">
        <v>564</v>
      </c>
      <c r="CA244" s="158" t="s">
        <v>196</v>
      </c>
      <c r="CB244" s="14" t="s">
        <v>196</v>
      </c>
      <c r="CC244" s="14" t="s">
        <v>564</v>
      </c>
      <c r="CD244" s="14" t="s">
        <v>196</v>
      </c>
      <c r="CE244" s="14" t="s">
        <v>196</v>
      </c>
      <c r="CF244" s="14" t="s">
        <v>1862</v>
      </c>
      <c r="CG244" s="14" t="s">
        <v>565</v>
      </c>
      <c r="CH244" s="158" t="s">
        <v>196</v>
      </c>
      <c r="CI244" s="14" t="s">
        <v>196</v>
      </c>
      <c r="CJ244" s="14" t="s">
        <v>1866</v>
      </c>
      <c r="CK244" s="14" t="s">
        <v>196</v>
      </c>
      <c r="CL244" s="14" t="s">
        <v>196</v>
      </c>
      <c r="CM244" s="14" t="s">
        <v>564</v>
      </c>
      <c r="CN244" s="14" t="s">
        <v>196</v>
      </c>
      <c r="CO244" s="14" t="s">
        <v>196</v>
      </c>
      <c r="CQ244" s="1"/>
      <c r="CR244" s="1"/>
      <c r="CS244" s="1"/>
      <c r="CW244" s="77">
        <v>805</v>
      </c>
      <c r="CX244" s="35" t="s">
        <v>364</v>
      </c>
      <c r="CY244" s="63"/>
      <c r="CZ244" s="52" t="str">
        <f t="shared" si="93"/>
        <v/>
      </c>
      <c r="DA244" s="52" t="str">
        <f t="shared" si="93"/>
        <v/>
      </c>
      <c r="DB244" s="32" t="str">
        <f t="shared" si="93"/>
        <v/>
      </c>
      <c r="DC244" s="32" t="str">
        <f t="shared" si="93"/>
        <v/>
      </c>
      <c r="DD244" s="50" t="str">
        <f t="shared" si="93"/>
        <v/>
      </c>
      <c r="DE244" s="32" t="str">
        <f t="shared" si="91"/>
        <v/>
      </c>
      <c r="DF244" s="43" t="str">
        <f t="shared" si="91"/>
        <v/>
      </c>
      <c r="DG244" s="43" t="str">
        <f t="shared" si="91"/>
        <v/>
      </c>
      <c r="DH244" s="43" t="str">
        <f t="shared" si="91"/>
        <v/>
      </c>
      <c r="DI244" s="43" t="str">
        <f t="shared" si="91"/>
        <v/>
      </c>
      <c r="DJ244" s="43" t="str">
        <f t="shared" si="91"/>
        <v/>
      </c>
      <c r="DK244" s="43" t="str">
        <f t="shared" si="91"/>
        <v/>
      </c>
      <c r="DL244" s="43" t="str">
        <f t="shared" si="91"/>
        <v/>
      </c>
      <c r="DM244" s="43" t="str">
        <f t="shared" si="91"/>
        <v/>
      </c>
      <c r="DN244" s="32" t="str">
        <f t="shared" si="91"/>
        <v/>
      </c>
      <c r="DO244" s="43" t="str">
        <f t="shared" si="91"/>
        <v/>
      </c>
      <c r="DP244" s="86" t="str">
        <f t="shared" si="90"/>
        <v/>
      </c>
      <c r="DQ244" s="42" t="str">
        <f t="shared" si="90"/>
        <v/>
      </c>
      <c r="DR244" s="42" t="str">
        <f t="shared" si="90"/>
        <v/>
      </c>
      <c r="DS244" s="42" t="str">
        <f t="shared" si="89"/>
        <v/>
      </c>
      <c r="DT244" s="42" t="str">
        <f t="shared" si="89"/>
        <v/>
      </c>
      <c r="DU244" s="43" t="str">
        <f t="shared" si="89"/>
        <v/>
      </c>
      <c r="DV244" s="50" t="str">
        <f t="shared" si="89"/>
        <v/>
      </c>
      <c r="DW244" s="50" t="str">
        <f t="shared" si="89"/>
        <v/>
      </c>
      <c r="DX244" s="50" t="str">
        <f t="shared" si="89"/>
        <v/>
      </c>
      <c r="DY244" s="50" t="str">
        <f t="shared" si="89"/>
        <v/>
      </c>
      <c r="DZ244" s="56" t="str">
        <f t="shared" si="89"/>
        <v/>
      </c>
      <c r="EA244" s="102" t="str">
        <f t="shared" si="89"/>
        <v/>
      </c>
      <c r="EB244" s="71" t="str">
        <f t="shared" si="86"/>
        <v/>
      </c>
      <c r="EC244" s="56" t="str">
        <f t="shared" si="86"/>
        <v/>
      </c>
      <c r="ED244" s="56" t="str">
        <f t="shared" si="86"/>
        <v/>
      </c>
      <c r="EE244" s="56" t="str">
        <f t="shared" si="86"/>
        <v/>
      </c>
      <c r="EF244" s="56" t="str">
        <f t="shared" si="86"/>
        <v/>
      </c>
      <c r="EG244" s="56" t="str">
        <f t="shared" si="86"/>
        <v/>
      </c>
      <c r="EH244" s="56" t="str">
        <f t="shared" si="86"/>
        <v/>
      </c>
      <c r="EI244" s="56" t="str">
        <f t="shared" si="86"/>
        <v/>
      </c>
      <c r="EJ244" s="52" t="str">
        <f t="shared" si="86"/>
        <v/>
      </c>
      <c r="EK244" s="56" t="str">
        <f t="shared" si="86"/>
        <v/>
      </c>
      <c r="EL244" s="56" t="str">
        <f t="shared" si="86"/>
        <v/>
      </c>
      <c r="EM244" s="56" t="str">
        <f t="shared" si="86"/>
        <v/>
      </c>
      <c r="EN244" s="56"/>
      <c r="EO244" s="56"/>
      <c r="EP244" s="56"/>
      <c r="EQ244" s="56"/>
      <c r="ER244" s="56"/>
      <c r="ES244" s="56"/>
      <c r="ET244" s="56"/>
      <c r="EU244" s="86"/>
      <c r="EV244" s="56"/>
      <c r="EW244" s="56"/>
      <c r="EX244" s="56" t="str">
        <f t="shared" si="95"/>
        <v/>
      </c>
      <c r="EY244" s="56" t="str">
        <f t="shared" si="95"/>
        <v/>
      </c>
      <c r="EZ244" s="56"/>
      <c r="FA244" s="56" t="str">
        <f t="shared" si="94"/>
        <v/>
      </c>
      <c r="FB244" s="56" t="str">
        <f t="shared" si="94"/>
        <v/>
      </c>
      <c r="FC244" s="56" t="str">
        <f t="shared" si="94"/>
        <v/>
      </c>
      <c r="FD244" s="56" t="str">
        <f t="shared" si="92"/>
        <v/>
      </c>
      <c r="FE244" s="56" t="str">
        <f t="shared" si="92"/>
        <v/>
      </c>
      <c r="FF244" s="56" t="str">
        <f t="shared" si="92"/>
        <v/>
      </c>
      <c r="FG244" s="56" t="str">
        <f t="shared" si="92"/>
        <v/>
      </c>
      <c r="FH244" s="56" t="str">
        <f t="shared" si="92"/>
        <v/>
      </c>
      <c r="FI244" s="56" t="str">
        <f t="shared" si="92"/>
        <v/>
      </c>
      <c r="FJ244" s="31" t="str">
        <f t="shared" si="81"/>
        <v/>
      </c>
      <c r="FK244" s="90" t="str">
        <f t="shared" si="81"/>
        <v/>
      </c>
      <c r="FL244" s="91" t="str">
        <f t="shared" si="81"/>
        <v/>
      </c>
    </row>
    <row r="245" spans="1:168">
      <c r="A245" s="9">
        <v>240</v>
      </c>
      <c r="B245" s="35" t="s">
        <v>365</v>
      </c>
      <c r="C245" s="129"/>
      <c r="D245" s="63">
        <v>204.011</v>
      </c>
      <c r="E245" s="52">
        <v>721</v>
      </c>
      <c r="F245" s="52">
        <v>4.5179800000000006</v>
      </c>
      <c r="G245" s="32">
        <v>351</v>
      </c>
      <c r="H245" s="32">
        <v>345.86636511515178</v>
      </c>
      <c r="I245" s="50">
        <v>0.246</v>
      </c>
      <c r="J245" s="42">
        <v>1.4</v>
      </c>
      <c r="K245" s="56"/>
      <c r="L245" s="56"/>
      <c r="M245" s="56"/>
      <c r="N245" s="165">
        <v>1.5500619142182643</v>
      </c>
      <c r="O245" s="43">
        <v>298.14999999999998</v>
      </c>
      <c r="P245" s="43"/>
      <c r="Q245" s="43"/>
      <c r="R245" s="43"/>
      <c r="S245" s="43"/>
      <c r="T245" s="42"/>
      <c r="U245" s="43"/>
      <c r="V245" s="42"/>
      <c r="W245" s="32">
        <v>39.525280000000009</v>
      </c>
      <c r="X245" s="42">
        <v>461.4</v>
      </c>
      <c r="Y245" s="42">
        <v>21.038170018216132</v>
      </c>
      <c r="Z245" s="42">
        <v>3776.53</v>
      </c>
      <c r="AA245" s="43">
        <v>-64.38</v>
      </c>
      <c r="AB245" s="42">
        <v>290</v>
      </c>
      <c r="AC245" s="42">
        <v>470</v>
      </c>
      <c r="AD245" s="50">
        <v>-29.275504000000002</v>
      </c>
      <c r="AE245" s="50">
        <v>556.45230000000004</v>
      </c>
      <c r="AF245" s="121">
        <v>-450.93990000000008</v>
      </c>
      <c r="AG245" s="121">
        <v>144.32589000000002</v>
      </c>
      <c r="AH245" s="51"/>
      <c r="AI245" s="102">
        <v>100</v>
      </c>
      <c r="AJ245" s="102">
        <v>1500</v>
      </c>
      <c r="AK245" s="56"/>
      <c r="AL245" s="56"/>
      <c r="AM245" s="56"/>
      <c r="AN245" s="56"/>
      <c r="AO245" s="56"/>
      <c r="AP245" s="51"/>
      <c r="AQ245" s="120">
        <v>241.8</v>
      </c>
      <c r="AR245" s="56"/>
      <c r="AS245" s="56"/>
      <c r="AT245" s="56"/>
      <c r="AU245" s="56"/>
      <c r="AV245" s="56"/>
      <c r="AW245" s="154"/>
      <c r="AX245" s="56"/>
      <c r="AY245" s="56"/>
      <c r="AZ245" s="56"/>
      <c r="BA245" s="51"/>
      <c r="BB245" s="56"/>
      <c r="BC245" s="56"/>
      <c r="BD245" s="56"/>
      <c r="BE245" s="56"/>
      <c r="BF245" s="56"/>
      <c r="BG245" s="56"/>
      <c r="BH245" s="56"/>
      <c r="BI245" s="56"/>
      <c r="BJ245" s="56"/>
      <c r="BK245" s="56"/>
      <c r="BL245" s="56">
        <v>-100</v>
      </c>
      <c r="BM245" s="122">
        <v>1855</v>
      </c>
      <c r="BN245" s="119">
        <v>277</v>
      </c>
      <c r="BO245" s="9">
        <v>3</v>
      </c>
      <c r="BP245" s="58">
        <v>162.66495</v>
      </c>
      <c r="BQ245" s="31">
        <v>1</v>
      </c>
      <c r="BS245" s="14" t="s">
        <v>365</v>
      </c>
      <c r="BT245" s="14" t="s">
        <v>564</v>
      </c>
      <c r="BU245" s="14" t="s">
        <v>1048</v>
      </c>
      <c r="BV245" s="14" t="s">
        <v>564</v>
      </c>
      <c r="BW245" s="14" t="s">
        <v>564</v>
      </c>
      <c r="BX245" s="14" t="s">
        <v>564</v>
      </c>
      <c r="BY245" s="14" t="s">
        <v>564</v>
      </c>
      <c r="BZ245" s="14" t="s">
        <v>564</v>
      </c>
      <c r="CA245" s="158" t="s">
        <v>196</v>
      </c>
      <c r="CB245" s="14" t="s">
        <v>196</v>
      </c>
      <c r="CC245" s="14" t="s">
        <v>564</v>
      </c>
      <c r="CD245" s="14" t="s">
        <v>196</v>
      </c>
      <c r="CE245" s="14" t="s">
        <v>196</v>
      </c>
      <c r="CF245" s="14" t="s">
        <v>1862</v>
      </c>
      <c r="CG245" s="14" t="s">
        <v>565</v>
      </c>
      <c r="CH245" s="158" t="s">
        <v>196</v>
      </c>
      <c r="CI245" s="14" t="s">
        <v>196</v>
      </c>
      <c r="CJ245" s="14" t="s">
        <v>1866</v>
      </c>
      <c r="CK245" s="14" t="s">
        <v>196</v>
      </c>
      <c r="CL245" s="14" t="s">
        <v>196</v>
      </c>
      <c r="CM245" s="14" t="s">
        <v>564</v>
      </c>
      <c r="CN245" s="14" t="s">
        <v>196</v>
      </c>
      <c r="CO245" s="14" t="s">
        <v>196</v>
      </c>
      <c r="CQ245" s="1"/>
      <c r="CR245" s="1"/>
      <c r="CS245" s="1"/>
      <c r="CW245" s="77">
        <v>882</v>
      </c>
      <c r="CX245" s="35" t="s">
        <v>365</v>
      </c>
      <c r="CY245" s="63"/>
      <c r="CZ245" s="52" t="str">
        <f t="shared" si="93"/>
        <v/>
      </c>
      <c r="DA245" s="52" t="str">
        <f t="shared" si="93"/>
        <v/>
      </c>
      <c r="DB245" s="32" t="str">
        <f t="shared" si="93"/>
        <v/>
      </c>
      <c r="DC245" s="32" t="str">
        <f t="shared" si="93"/>
        <v/>
      </c>
      <c r="DD245" s="50" t="str">
        <f t="shared" si="93"/>
        <v/>
      </c>
      <c r="DE245" s="32" t="str">
        <f t="shared" si="91"/>
        <v/>
      </c>
      <c r="DF245" s="43" t="str">
        <f t="shared" si="91"/>
        <v/>
      </c>
      <c r="DG245" s="43" t="str">
        <f t="shared" si="91"/>
        <v/>
      </c>
      <c r="DH245" s="43" t="str">
        <f t="shared" si="91"/>
        <v/>
      </c>
      <c r="DI245" s="43" t="str">
        <f t="shared" si="91"/>
        <v/>
      </c>
      <c r="DJ245" s="43" t="str">
        <f t="shared" si="91"/>
        <v/>
      </c>
      <c r="DK245" s="43" t="str">
        <f t="shared" si="91"/>
        <v/>
      </c>
      <c r="DL245" s="43" t="str">
        <f t="shared" si="91"/>
        <v/>
      </c>
      <c r="DM245" s="43" t="str">
        <f t="shared" si="91"/>
        <v/>
      </c>
      <c r="DN245" s="32" t="str">
        <f t="shared" si="91"/>
        <v/>
      </c>
      <c r="DO245" s="43" t="str">
        <f t="shared" si="91"/>
        <v/>
      </c>
      <c r="DP245" s="86" t="str">
        <f t="shared" si="90"/>
        <v/>
      </c>
      <c r="DQ245" s="42" t="str">
        <f t="shared" si="90"/>
        <v/>
      </c>
      <c r="DR245" s="42" t="str">
        <f t="shared" si="90"/>
        <v/>
      </c>
      <c r="DS245" s="42" t="str">
        <f t="shared" si="89"/>
        <v/>
      </c>
      <c r="DT245" s="42" t="str">
        <f t="shared" si="89"/>
        <v/>
      </c>
      <c r="DU245" s="43" t="str">
        <f t="shared" si="89"/>
        <v/>
      </c>
      <c r="DV245" s="50" t="str">
        <f t="shared" si="89"/>
        <v/>
      </c>
      <c r="DW245" s="50" t="str">
        <f t="shared" si="89"/>
        <v/>
      </c>
      <c r="DX245" s="50" t="str">
        <f t="shared" si="89"/>
        <v/>
      </c>
      <c r="DY245" s="50" t="str">
        <f t="shared" si="89"/>
        <v/>
      </c>
      <c r="DZ245" s="56" t="str">
        <f t="shared" si="89"/>
        <v/>
      </c>
      <c r="EA245" s="102" t="str">
        <f t="shared" si="89"/>
        <v/>
      </c>
      <c r="EB245" s="71" t="str">
        <f t="shared" si="86"/>
        <v/>
      </c>
      <c r="EC245" s="56" t="str">
        <f t="shared" si="86"/>
        <v/>
      </c>
      <c r="ED245" s="56" t="str">
        <f t="shared" si="86"/>
        <v/>
      </c>
      <c r="EE245" s="56" t="str">
        <f t="shared" si="86"/>
        <v/>
      </c>
      <c r="EF245" s="56" t="str">
        <f t="shared" si="86"/>
        <v/>
      </c>
      <c r="EG245" s="56" t="str">
        <f t="shared" si="86"/>
        <v/>
      </c>
      <c r="EH245" s="56" t="str">
        <f t="shared" si="86"/>
        <v/>
      </c>
      <c r="EI245" s="56" t="str">
        <f t="shared" si="86"/>
        <v/>
      </c>
      <c r="EJ245" s="52" t="str">
        <f t="shared" si="86"/>
        <v/>
      </c>
      <c r="EK245" s="56" t="str">
        <f t="shared" si="86"/>
        <v/>
      </c>
      <c r="EL245" s="56" t="str">
        <f t="shared" si="86"/>
        <v/>
      </c>
      <c r="EM245" s="56" t="str">
        <f t="shared" si="86"/>
        <v/>
      </c>
      <c r="EN245" s="56"/>
      <c r="EO245" s="56"/>
      <c r="EP245" s="56"/>
      <c r="EQ245" s="56"/>
      <c r="ER245" s="56"/>
      <c r="ES245" s="56"/>
      <c r="ET245" s="56"/>
      <c r="EU245" s="86"/>
      <c r="EV245" s="56"/>
      <c r="EW245" s="56"/>
      <c r="EX245" s="56" t="str">
        <f t="shared" si="95"/>
        <v/>
      </c>
      <c r="EY245" s="56" t="str">
        <f t="shared" si="95"/>
        <v/>
      </c>
      <c r="EZ245" s="56"/>
      <c r="FA245" s="56" t="str">
        <f t="shared" si="94"/>
        <v/>
      </c>
      <c r="FB245" s="56" t="str">
        <f t="shared" si="94"/>
        <v/>
      </c>
      <c r="FC245" s="56" t="str">
        <f t="shared" si="94"/>
        <v/>
      </c>
      <c r="FD245" s="56" t="str">
        <f t="shared" si="92"/>
        <v/>
      </c>
      <c r="FE245" s="56" t="str">
        <f t="shared" si="92"/>
        <v/>
      </c>
      <c r="FF245" s="56" t="str">
        <f t="shared" si="92"/>
        <v/>
      </c>
      <c r="FG245" s="56" t="str">
        <f t="shared" si="92"/>
        <v/>
      </c>
      <c r="FH245" s="56" t="str">
        <f t="shared" si="92"/>
        <v/>
      </c>
      <c r="FI245" s="56" t="str">
        <f t="shared" si="92"/>
        <v/>
      </c>
      <c r="FJ245" s="31" t="str">
        <f t="shared" si="81"/>
        <v/>
      </c>
      <c r="FK245" s="90" t="str">
        <f t="shared" si="81"/>
        <v/>
      </c>
      <c r="FL245" s="91" t="str">
        <f t="shared" si="81"/>
        <v/>
      </c>
    </row>
    <row r="246" spans="1:168">
      <c r="A246" s="9">
        <v>241</v>
      </c>
      <c r="B246" s="8" t="s">
        <v>1</v>
      </c>
      <c r="C246" s="127" t="s">
        <v>2105</v>
      </c>
      <c r="D246" s="62">
        <v>78.114000000000004</v>
      </c>
      <c r="E246" s="53">
        <v>562.1</v>
      </c>
      <c r="F246" s="53">
        <v>4.8899999999999997</v>
      </c>
      <c r="G246" s="66">
        <v>259</v>
      </c>
      <c r="H246" s="66">
        <v>254.15910335365248</v>
      </c>
      <c r="I246" s="49">
        <v>0.21199999999999999</v>
      </c>
      <c r="J246" s="9">
        <v>0</v>
      </c>
      <c r="K246" s="45"/>
      <c r="L246" s="45"/>
      <c r="M246" s="45">
        <v>0</v>
      </c>
      <c r="N246" s="152">
        <v>0.64900000000000002</v>
      </c>
      <c r="O246" s="45">
        <v>293.14999999999998</v>
      </c>
      <c r="P246" s="45">
        <v>-5.3139524679017187</v>
      </c>
      <c r="Q246" s="45">
        <v>16.308116701386453</v>
      </c>
      <c r="R246" s="45">
        <v>-5.7710948797226429</v>
      </c>
      <c r="S246" s="45">
        <v>0</v>
      </c>
      <c r="T246" s="9">
        <v>180</v>
      </c>
      <c r="U246" s="45">
        <v>5.3490000000000002</v>
      </c>
      <c r="V246" s="9">
        <v>412.3</v>
      </c>
      <c r="W246" s="9">
        <v>30.78</v>
      </c>
      <c r="X246" s="9">
        <v>353.3</v>
      </c>
      <c r="Y246" s="9">
        <v>20.793600000000001</v>
      </c>
      <c r="Z246" s="9">
        <v>2788.51</v>
      </c>
      <c r="AA246" s="45">
        <v>-52.36</v>
      </c>
      <c r="AB246" s="9">
        <v>280</v>
      </c>
      <c r="AC246" s="9">
        <v>377</v>
      </c>
      <c r="AD246" s="9">
        <v>-33.918999999999997</v>
      </c>
      <c r="AE246" s="9">
        <v>474.4</v>
      </c>
      <c r="AF246" s="45">
        <v>-294.2</v>
      </c>
      <c r="AG246" s="45">
        <v>71.3</v>
      </c>
      <c r="AH246" s="9">
        <v>0</v>
      </c>
      <c r="AI246" s="45">
        <v>130</v>
      </c>
      <c r="AJ246" s="45">
        <v>1500</v>
      </c>
      <c r="AK246" s="45">
        <v>1.63</v>
      </c>
      <c r="AL246" s="45">
        <v>0</v>
      </c>
      <c r="AM246" s="45">
        <v>4.4999999999999997E-3</v>
      </c>
      <c r="AN246" s="45">
        <v>-25</v>
      </c>
      <c r="AO246" s="45">
        <v>25</v>
      </c>
      <c r="AP246" s="49">
        <v>9.8659999999999997</v>
      </c>
      <c r="AQ246" s="45">
        <v>278.69</v>
      </c>
      <c r="AR246" s="45"/>
      <c r="AS246" s="45"/>
      <c r="AT246" s="45"/>
      <c r="AU246" s="45"/>
      <c r="AV246" s="45"/>
      <c r="AW246" s="152">
        <v>7.7600000000000002E-2</v>
      </c>
      <c r="AX246" s="45">
        <v>0</v>
      </c>
      <c r="AY246" s="45">
        <v>1.75</v>
      </c>
      <c r="AZ246" s="45">
        <v>-20</v>
      </c>
      <c r="BA246" s="9">
        <v>100</v>
      </c>
      <c r="BB246" s="45">
        <v>8.9899999999999997E-3</v>
      </c>
      <c r="BC246" s="45">
        <v>2.19</v>
      </c>
      <c r="BD246" s="45" t="s">
        <v>87</v>
      </c>
      <c r="BE246" s="45">
        <v>0</v>
      </c>
      <c r="BF246" s="45">
        <v>212</v>
      </c>
      <c r="BG246" s="45">
        <v>0.155</v>
      </c>
      <c r="BH246" s="45">
        <v>-3.3E-4</v>
      </c>
      <c r="BI246" s="45">
        <v>20</v>
      </c>
      <c r="BJ246" s="45">
        <v>80</v>
      </c>
      <c r="BK246" s="60"/>
      <c r="BL246" s="45">
        <v>0</v>
      </c>
      <c r="BM246" s="45">
        <v>885</v>
      </c>
      <c r="BN246" s="45">
        <v>289</v>
      </c>
      <c r="BO246" s="9">
        <v>3</v>
      </c>
      <c r="BP246" s="9">
        <v>83</v>
      </c>
      <c r="BQ246" s="59">
        <v>1</v>
      </c>
      <c r="BS246" s="14" t="s">
        <v>1</v>
      </c>
      <c r="BT246" s="14" t="s">
        <v>202</v>
      </c>
      <c r="BU246" s="14" t="s">
        <v>1048</v>
      </c>
      <c r="BV246" s="14" t="s">
        <v>203</v>
      </c>
      <c r="BW246" s="14" t="s">
        <v>202</v>
      </c>
      <c r="BX246" s="14" t="s">
        <v>200</v>
      </c>
      <c r="BY246" s="14" t="s">
        <v>200</v>
      </c>
      <c r="BZ246" s="14" t="s">
        <v>204</v>
      </c>
      <c r="CA246" s="158" t="s">
        <v>1951</v>
      </c>
      <c r="CB246" s="14" t="s">
        <v>1941</v>
      </c>
      <c r="CC246" s="14" t="s">
        <v>202</v>
      </c>
      <c r="CD246" s="14" t="s">
        <v>75</v>
      </c>
      <c r="CE246" s="14" t="s">
        <v>75</v>
      </c>
      <c r="CF246" s="14" t="s">
        <v>75</v>
      </c>
      <c r="CG246" s="14" t="s">
        <v>191</v>
      </c>
      <c r="CH246" s="158" t="s">
        <v>206</v>
      </c>
      <c r="CI246" s="14" t="s">
        <v>196</v>
      </c>
      <c r="CJ246" s="14" t="s">
        <v>1866</v>
      </c>
      <c r="CK246" s="14" t="s">
        <v>196</v>
      </c>
      <c r="CL246" s="14" t="s">
        <v>196</v>
      </c>
      <c r="CM246" s="14" t="s">
        <v>75</v>
      </c>
      <c r="CN246" s="14" t="s">
        <v>75</v>
      </c>
      <c r="CO246" s="14" t="s">
        <v>75</v>
      </c>
      <c r="CQ246" s="1"/>
      <c r="CR246" s="1"/>
      <c r="CS246" s="1"/>
      <c r="CW246" s="9">
        <v>350</v>
      </c>
      <c r="CX246" s="8" t="s">
        <v>1</v>
      </c>
      <c r="CY246" s="62" t="s">
        <v>2105</v>
      </c>
      <c r="CZ246" s="53" t="str">
        <f t="shared" si="93"/>
        <v/>
      </c>
      <c r="DA246" s="53" t="str">
        <f t="shared" si="93"/>
        <v/>
      </c>
      <c r="DB246" s="66" t="str">
        <f t="shared" si="93"/>
        <v/>
      </c>
      <c r="DC246" s="66" t="str">
        <f t="shared" si="93"/>
        <v/>
      </c>
      <c r="DD246" s="49" t="str">
        <f t="shared" si="93"/>
        <v/>
      </c>
      <c r="DE246" s="9" t="str">
        <f t="shared" si="91"/>
        <v/>
      </c>
      <c r="DF246" s="45" t="str">
        <f t="shared" si="91"/>
        <v/>
      </c>
      <c r="DG246" s="45" t="str">
        <f t="shared" si="91"/>
        <v/>
      </c>
      <c r="DH246" s="45" t="str">
        <f t="shared" si="91"/>
        <v/>
      </c>
      <c r="DI246" s="45" t="str">
        <f t="shared" si="91"/>
        <v/>
      </c>
      <c r="DJ246" s="45" t="str">
        <f t="shared" si="91"/>
        <v/>
      </c>
      <c r="DK246" s="45" t="str">
        <f t="shared" si="91"/>
        <v/>
      </c>
      <c r="DL246" s="45" t="str">
        <f t="shared" si="91"/>
        <v/>
      </c>
      <c r="DM246" s="45" t="str">
        <f t="shared" si="91"/>
        <v/>
      </c>
      <c r="DN246" s="9" t="str">
        <f t="shared" si="91"/>
        <v/>
      </c>
      <c r="DO246" s="45" t="str">
        <f t="shared" si="91"/>
        <v/>
      </c>
      <c r="DP246" s="30" t="str">
        <f t="shared" si="90"/>
        <v/>
      </c>
      <c r="DQ246" s="9" t="str">
        <f t="shared" si="90"/>
        <v/>
      </c>
      <c r="DR246" s="9" t="str">
        <f t="shared" si="90"/>
        <v/>
      </c>
      <c r="DS246" s="9" t="str">
        <f t="shared" si="89"/>
        <v/>
      </c>
      <c r="DT246" s="9" t="str">
        <f t="shared" si="89"/>
        <v/>
      </c>
      <c r="DU246" s="45" t="str">
        <f t="shared" si="89"/>
        <v/>
      </c>
      <c r="DV246" s="9" t="str">
        <f t="shared" si="89"/>
        <v/>
      </c>
      <c r="DW246" s="9" t="str">
        <f t="shared" si="89"/>
        <v/>
      </c>
      <c r="DX246" s="9" t="str">
        <f t="shared" si="89"/>
        <v/>
      </c>
      <c r="DY246" s="9" t="str">
        <f t="shared" si="89"/>
        <v/>
      </c>
      <c r="DZ246" s="45" t="str">
        <f t="shared" si="89"/>
        <v/>
      </c>
      <c r="EA246" s="45" t="str">
        <f t="shared" si="89"/>
        <v/>
      </c>
      <c r="EB246" s="9" t="str">
        <f t="shared" si="86"/>
        <v/>
      </c>
      <c r="EC246" s="45" t="str">
        <f t="shared" si="86"/>
        <v/>
      </c>
      <c r="ED246" s="45" t="str">
        <f t="shared" si="86"/>
        <v/>
      </c>
      <c r="EE246" s="45" t="str">
        <f t="shared" si="86"/>
        <v/>
      </c>
      <c r="EF246" s="45" t="str">
        <f t="shared" si="86"/>
        <v/>
      </c>
      <c r="EG246" s="45" t="str">
        <f t="shared" si="86"/>
        <v/>
      </c>
      <c r="EH246" s="45" t="str">
        <f t="shared" si="86"/>
        <v/>
      </c>
      <c r="EI246" s="57" t="str">
        <f t="shared" si="86"/>
        <v/>
      </c>
      <c r="EJ246" s="9" t="str">
        <f t="shared" si="86"/>
        <v/>
      </c>
      <c r="EK246" s="45" t="str">
        <f t="shared" si="86"/>
        <v/>
      </c>
      <c r="EL246" s="45" t="str">
        <f t="shared" si="86"/>
        <v/>
      </c>
      <c r="EM246" s="45" t="str">
        <f t="shared" si="86"/>
        <v/>
      </c>
      <c r="EN246" s="45"/>
      <c r="EO246" s="45"/>
      <c r="EP246" s="45"/>
      <c r="EQ246" s="45"/>
      <c r="ER246" s="45"/>
      <c r="ES246" s="45">
        <v>7.7600000000000002E-2</v>
      </c>
      <c r="ET246" s="45">
        <v>0</v>
      </c>
      <c r="EU246" s="30">
        <v>1.75</v>
      </c>
      <c r="EV246" s="45">
        <v>-20</v>
      </c>
      <c r="EW246" s="45">
        <v>100</v>
      </c>
      <c r="EX246" s="45" t="str">
        <f t="shared" si="95"/>
        <v/>
      </c>
      <c r="EY246" s="45" t="str">
        <f t="shared" si="95"/>
        <v/>
      </c>
      <c r="EZ246" s="45" t="s">
        <v>87</v>
      </c>
      <c r="FA246" s="45" t="str">
        <f t="shared" si="94"/>
        <v/>
      </c>
      <c r="FB246" s="45" t="str">
        <f t="shared" si="94"/>
        <v/>
      </c>
      <c r="FC246" s="45" t="str">
        <f t="shared" si="94"/>
        <v/>
      </c>
      <c r="FD246" s="45" t="str">
        <f t="shared" si="92"/>
        <v/>
      </c>
      <c r="FE246" s="45" t="str">
        <f t="shared" si="92"/>
        <v/>
      </c>
      <c r="FF246" s="45" t="str">
        <f t="shared" si="92"/>
        <v/>
      </c>
      <c r="FG246" s="45" t="str">
        <f t="shared" si="92"/>
        <v/>
      </c>
      <c r="FH246" s="60" t="str">
        <f t="shared" si="92"/>
        <v/>
      </c>
      <c r="FI246" s="45" t="str">
        <f t="shared" si="92"/>
        <v/>
      </c>
      <c r="FJ246" s="9" t="str">
        <f t="shared" si="81"/>
        <v/>
      </c>
      <c r="FK246" s="61" t="str">
        <f t="shared" si="81"/>
        <v/>
      </c>
      <c r="FL246" s="92" t="str">
        <f t="shared" si="81"/>
        <v/>
      </c>
    </row>
    <row r="247" spans="1:168">
      <c r="A247" s="9">
        <v>242</v>
      </c>
      <c r="B247" s="8" t="s">
        <v>145</v>
      </c>
      <c r="C247" s="129"/>
      <c r="D247" s="62">
        <v>94.113</v>
      </c>
      <c r="E247" s="53">
        <v>649.20000000000005</v>
      </c>
      <c r="F247" s="53">
        <v>6.13</v>
      </c>
      <c r="G247" s="66">
        <v>229</v>
      </c>
      <c r="H247" s="66">
        <v>305.65259574281527</v>
      </c>
      <c r="I247" s="68">
        <v>0.78500000000000003</v>
      </c>
      <c r="J247" s="9">
        <v>1.6</v>
      </c>
      <c r="K247" s="45"/>
      <c r="L247" s="45"/>
      <c r="M247" s="45">
        <v>0.378</v>
      </c>
      <c r="N247" s="152">
        <v>8.2899999999999991</v>
      </c>
      <c r="O247" s="45">
        <v>298.14999999999998</v>
      </c>
      <c r="P247" s="45">
        <v>4.4546720733248382</v>
      </c>
      <c r="Q247" s="45">
        <v>-54.657464375202231</v>
      </c>
      <c r="R247" s="45">
        <v>142.88829280140399</v>
      </c>
      <c r="S247" s="45">
        <v>20</v>
      </c>
      <c r="T247" s="9">
        <v>140</v>
      </c>
      <c r="U247" s="45"/>
      <c r="V247" s="9"/>
      <c r="W247" s="9">
        <v>45.64</v>
      </c>
      <c r="X247" s="9">
        <v>455</v>
      </c>
      <c r="Y247" s="9">
        <v>21.320670018216134</v>
      </c>
      <c r="Z247" s="9">
        <v>3490.89</v>
      </c>
      <c r="AA247" s="45">
        <v>-98.59</v>
      </c>
      <c r="AB247" s="9">
        <v>345</v>
      </c>
      <c r="AC247" s="9">
        <v>481</v>
      </c>
      <c r="AD247" s="9">
        <v>-35.844906999999999</v>
      </c>
      <c r="AE247" s="9">
        <v>598.32230000000004</v>
      </c>
      <c r="AF247" s="45">
        <v>-482.76110000000011</v>
      </c>
      <c r="AG247" s="45">
        <v>152.69989000000001</v>
      </c>
      <c r="AH247" s="9">
        <v>0</v>
      </c>
      <c r="AI247" s="45">
        <v>110</v>
      </c>
      <c r="AJ247" s="48">
        <v>1500</v>
      </c>
      <c r="AK247" s="45"/>
      <c r="AL247" s="45"/>
      <c r="AM247" s="45"/>
      <c r="AN247" s="45"/>
      <c r="AO247" s="45"/>
      <c r="AP247" s="49">
        <v>11.51</v>
      </c>
      <c r="AQ247" s="45">
        <v>314.06</v>
      </c>
      <c r="AR247" s="45">
        <v>8.8999999999999995E-6</v>
      </c>
      <c r="AS247" s="45">
        <v>25</v>
      </c>
      <c r="AT247" s="45"/>
      <c r="AU247" s="45">
        <v>0</v>
      </c>
      <c r="AV247" s="45">
        <v>100</v>
      </c>
      <c r="AW247" s="152"/>
      <c r="AX247" s="45"/>
      <c r="AY247" s="45"/>
      <c r="AZ247" s="45"/>
      <c r="BA247" s="9"/>
      <c r="BB247" s="45"/>
      <c r="BC247" s="45"/>
      <c r="BD247" s="45"/>
      <c r="BE247" s="45"/>
      <c r="BF247" s="45"/>
      <c r="BG247" s="45"/>
      <c r="BH247" s="45"/>
      <c r="BI247" s="45"/>
      <c r="BJ247" s="45"/>
      <c r="BK247" s="60"/>
      <c r="BL247" s="45">
        <v>-1</v>
      </c>
      <c r="BM247" s="45">
        <v>1059</v>
      </c>
      <c r="BN247" s="45">
        <v>313</v>
      </c>
      <c r="BO247" s="9">
        <v>3</v>
      </c>
      <c r="BP247" s="9">
        <v>-96.4</v>
      </c>
      <c r="BQ247" s="59">
        <v>1</v>
      </c>
      <c r="BS247" s="14" t="s">
        <v>145</v>
      </c>
      <c r="BT247" s="14" t="s">
        <v>202</v>
      </c>
      <c r="BU247" s="14" t="s">
        <v>1048</v>
      </c>
      <c r="BV247" s="14" t="s">
        <v>203</v>
      </c>
      <c r="BW247" s="14" t="s">
        <v>202</v>
      </c>
      <c r="BX247" s="14" t="s">
        <v>200</v>
      </c>
      <c r="BY247" s="14" t="s">
        <v>200</v>
      </c>
      <c r="BZ247" s="14" t="s">
        <v>204</v>
      </c>
      <c r="CA247" s="158" t="s">
        <v>1951</v>
      </c>
      <c r="CB247" s="14" t="s">
        <v>196</v>
      </c>
      <c r="CC247" s="14" t="s">
        <v>202</v>
      </c>
      <c r="CD247" s="14" t="s">
        <v>196</v>
      </c>
      <c r="CE247" s="14" t="s">
        <v>196</v>
      </c>
      <c r="CF247" s="14" t="s">
        <v>1862</v>
      </c>
      <c r="CG247" s="14" t="s">
        <v>191</v>
      </c>
      <c r="CH247" s="158" t="s">
        <v>196</v>
      </c>
      <c r="CI247" s="14" t="s">
        <v>75</v>
      </c>
      <c r="CJ247" s="14" t="s">
        <v>1866</v>
      </c>
      <c r="CK247" s="14" t="s">
        <v>196</v>
      </c>
      <c r="CL247" s="14" t="s">
        <v>196</v>
      </c>
      <c r="CM247" s="14" t="s">
        <v>75</v>
      </c>
      <c r="CN247" s="14" t="s">
        <v>75</v>
      </c>
      <c r="CO247" s="14" t="s">
        <v>75</v>
      </c>
      <c r="CQ247" s="1"/>
      <c r="CR247" s="1"/>
      <c r="CS247" s="1"/>
      <c r="CW247" s="9">
        <v>551</v>
      </c>
      <c r="CX247" s="8" t="s">
        <v>145</v>
      </c>
      <c r="CY247" s="62"/>
      <c r="CZ247" s="53" t="str">
        <f t="shared" si="93"/>
        <v/>
      </c>
      <c r="DA247" s="53" t="str">
        <f t="shared" si="93"/>
        <v/>
      </c>
      <c r="DB247" s="66" t="str">
        <f t="shared" si="93"/>
        <v/>
      </c>
      <c r="DC247" s="66" t="str">
        <f t="shared" si="93"/>
        <v/>
      </c>
      <c r="DD247" s="68" t="str">
        <f t="shared" si="93"/>
        <v/>
      </c>
      <c r="DE247" s="9" t="str">
        <f t="shared" si="91"/>
        <v/>
      </c>
      <c r="DF247" s="45" t="str">
        <f t="shared" si="91"/>
        <v/>
      </c>
      <c r="DG247" s="45" t="str">
        <f t="shared" si="91"/>
        <v/>
      </c>
      <c r="DH247" s="45" t="str">
        <f t="shared" si="91"/>
        <v/>
      </c>
      <c r="DI247" s="45" t="str">
        <f t="shared" si="91"/>
        <v/>
      </c>
      <c r="DJ247" s="45" t="str">
        <f t="shared" si="91"/>
        <v/>
      </c>
      <c r="DK247" s="45" t="str">
        <f t="shared" si="91"/>
        <v/>
      </c>
      <c r="DL247" s="45" t="str">
        <f t="shared" si="91"/>
        <v/>
      </c>
      <c r="DM247" s="45" t="str">
        <f t="shared" si="91"/>
        <v/>
      </c>
      <c r="DN247" s="9" t="str">
        <f t="shared" si="91"/>
        <v/>
      </c>
      <c r="DO247" s="45" t="str">
        <f t="shared" si="91"/>
        <v/>
      </c>
      <c r="DP247" s="30" t="str">
        <f t="shared" si="90"/>
        <v/>
      </c>
      <c r="DQ247" s="9" t="str">
        <f t="shared" si="90"/>
        <v/>
      </c>
      <c r="DR247" s="9" t="str">
        <f t="shared" si="90"/>
        <v/>
      </c>
      <c r="DS247" s="9" t="str">
        <f t="shared" si="89"/>
        <v/>
      </c>
      <c r="DT247" s="9" t="str">
        <f t="shared" si="89"/>
        <v/>
      </c>
      <c r="DU247" s="45" t="str">
        <f t="shared" si="89"/>
        <v/>
      </c>
      <c r="DV247" s="9" t="str">
        <f t="shared" si="89"/>
        <v/>
      </c>
      <c r="DW247" s="9" t="str">
        <f t="shared" si="89"/>
        <v/>
      </c>
      <c r="DX247" s="9" t="str">
        <f t="shared" si="89"/>
        <v/>
      </c>
      <c r="DY247" s="9" t="str">
        <f t="shared" si="89"/>
        <v/>
      </c>
      <c r="DZ247" s="45" t="str">
        <f t="shared" si="89"/>
        <v/>
      </c>
      <c r="EA247" s="45" t="str">
        <f t="shared" si="89"/>
        <v/>
      </c>
      <c r="EB247" s="41" t="str">
        <f t="shared" si="86"/>
        <v/>
      </c>
      <c r="EC247" s="45" t="str">
        <f t="shared" si="86"/>
        <v/>
      </c>
      <c r="ED247" s="45" t="str">
        <f t="shared" si="86"/>
        <v/>
      </c>
      <c r="EE247" s="45" t="str">
        <f t="shared" si="86"/>
        <v/>
      </c>
      <c r="EF247" s="45" t="str">
        <f t="shared" si="86"/>
        <v/>
      </c>
      <c r="EG247" s="45" t="str">
        <f t="shared" ref="EB247:EM268" si="96">IF(ISBLANK(AK247),"",IF(ISNUMBER(AK247),"","not_empty"))</f>
        <v/>
      </c>
      <c r="EH247" s="45" t="str">
        <f t="shared" si="96"/>
        <v/>
      </c>
      <c r="EI247" s="57" t="str">
        <f t="shared" si="96"/>
        <v/>
      </c>
      <c r="EJ247" s="9" t="str">
        <f t="shared" si="96"/>
        <v/>
      </c>
      <c r="EK247" s="45" t="str">
        <f t="shared" si="96"/>
        <v/>
      </c>
      <c r="EL247" s="45" t="str">
        <f t="shared" si="96"/>
        <v/>
      </c>
      <c r="EM247" s="45" t="str">
        <f t="shared" si="96"/>
        <v/>
      </c>
      <c r="EN247" s="45">
        <v>8.8999999999999995E-6</v>
      </c>
      <c r="EO247" s="45">
        <v>25</v>
      </c>
      <c r="EP247" s="45"/>
      <c r="EQ247" s="45">
        <v>0</v>
      </c>
      <c r="ER247" s="45">
        <v>100</v>
      </c>
      <c r="ES247" s="45"/>
      <c r="ET247" s="45"/>
      <c r="EU247" s="30"/>
      <c r="EV247" s="45"/>
      <c r="EW247" s="45"/>
      <c r="EX247" s="45" t="str">
        <f t="shared" si="95"/>
        <v/>
      </c>
      <c r="EY247" s="45" t="str">
        <f t="shared" si="95"/>
        <v/>
      </c>
      <c r="EZ247" s="45"/>
      <c r="FA247" s="45" t="str">
        <f t="shared" si="94"/>
        <v/>
      </c>
      <c r="FB247" s="45" t="str">
        <f t="shared" si="94"/>
        <v/>
      </c>
      <c r="FC247" s="45" t="str">
        <f t="shared" si="94"/>
        <v/>
      </c>
      <c r="FD247" s="45" t="str">
        <f t="shared" si="92"/>
        <v/>
      </c>
      <c r="FE247" s="45" t="str">
        <f t="shared" si="92"/>
        <v/>
      </c>
      <c r="FF247" s="45" t="str">
        <f t="shared" si="92"/>
        <v/>
      </c>
      <c r="FG247" s="45" t="str">
        <f t="shared" si="92"/>
        <v/>
      </c>
      <c r="FH247" s="60" t="str">
        <f t="shared" si="92"/>
        <v/>
      </c>
      <c r="FI247" s="45" t="str">
        <f t="shared" si="92"/>
        <v/>
      </c>
      <c r="FJ247" s="9" t="str">
        <f t="shared" si="81"/>
        <v/>
      </c>
      <c r="FK247" s="61" t="str">
        <f t="shared" si="81"/>
        <v/>
      </c>
      <c r="FL247" s="92" t="str">
        <f t="shared" si="81"/>
        <v/>
      </c>
    </row>
    <row r="248" spans="1:168">
      <c r="A248" s="9">
        <v>243</v>
      </c>
      <c r="B248" s="35" t="s">
        <v>366</v>
      </c>
      <c r="C248" s="129" t="s">
        <v>2106</v>
      </c>
      <c r="D248" s="63">
        <v>93.129000000000005</v>
      </c>
      <c r="E248" s="52">
        <v>699</v>
      </c>
      <c r="F248" s="52">
        <v>5.3081199999999997</v>
      </c>
      <c r="G248" s="32">
        <v>270</v>
      </c>
      <c r="H248" s="32">
        <v>291.27725925710581</v>
      </c>
      <c r="I248" s="50">
        <v>0.38200000000000001</v>
      </c>
      <c r="J248" s="42">
        <v>1.6</v>
      </c>
      <c r="K248" s="56"/>
      <c r="L248" s="56"/>
      <c r="M248" s="56"/>
      <c r="N248" s="165">
        <v>3.9602794441123952</v>
      </c>
      <c r="O248" s="43">
        <v>298.14999999999998</v>
      </c>
      <c r="P248" s="43">
        <v>1.5626367863197981</v>
      </c>
      <c r="Q248" s="43">
        <v>-30.849960002583476</v>
      </c>
      <c r="R248" s="43">
        <v>89.79094007338675</v>
      </c>
      <c r="S248" s="43">
        <v>0</v>
      </c>
      <c r="T248" s="42">
        <v>120</v>
      </c>
      <c r="U248" s="43"/>
      <c r="V248" s="42"/>
      <c r="W248" s="32">
        <v>41.87</v>
      </c>
      <c r="X248" s="42">
        <v>457.5</v>
      </c>
      <c r="Y248" s="42">
        <v>21.567570018216134</v>
      </c>
      <c r="Z248" s="42">
        <v>3857.52</v>
      </c>
      <c r="AA248" s="43">
        <v>-73.150000000000006</v>
      </c>
      <c r="AB248" s="42">
        <v>340</v>
      </c>
      <c r="AC248" s="42">
        <v>500</v>
      </c>
      <c r="AD248" s="50">
        <v>-40.517599000000004</v>
      </c>
      <c r="AE248" s="50">
        <v>638.51750000000004</v>
      </c>
      <c r="AF248" s="121">
        <v>-513.32619999999997</v>
      </c>
      <c r="AG248" s="121">
        <v>163.33487</v>
      </c>
      <c r="AH248" s="51"/>
      <c r="AI248" s="102">
        <v>110</v>
      </c>
      <c r="AJ248" s="102">
        <v>1500</v>
      </c>
      <c r="AK248" s="56"/>
      <c r="AL248" s="56"/>
      <c r="AM248" s="56"/>
      <c r="AN248" s="56"/>
      <c r="AO248" s="56"/>
      <c r="AP248" s="51"/>
      <c r="AQ248" s="120">
        <v>267</v>
      </c>
      <c r="AR248" s="56"/>
      <c r="AS248" s="56"/>
      <c r="AT248" s="56"/>
      <c r="AU248" s="56"/>
      <c r="AV248" s="56"/>
      <c r="AW248" s="156">
        <v>6.9500000000000006E-2</v>
      </c>
      <c r="AX248" s="43">
        <v>0</v>
      </c>
      <c r="AY248" s="43">
        <v>2</v>
      </c>
      <c r="AZ248" s="56"/>
      <c r="BA248" s="51"/>
      <c r="BB248" s="56"/>
      <c r="BC248" s="56"/>
      <c r="BD248" s="56"/>
      <c r="BE248" s="56"/>
      <c r="BF248" s="56"/>
      <c r="BG248" s="56"/>
      <c r="BH248" s="56"/>
      <c r="BI248" s="56"/>
      <c r="BJ248" s="56"/>
      <c r="BK248" s="56"/>
      <c r="BL248" s="56">
        <v>-100</v>
      </c>
      <c r="BM248" s="122">
        <v>1022</v>
      </c>
      <c r="BN248" s="119">
        <v>293</v>
      </c>
      <c r="BO248" s="9">
        <v>3</v>
      </c>
      <c r="BP248" s="58">
        <v>86.922120000000007</v>
      </c>
      <c r="BQ248" s="31">
        <v>1</v>
      </c>
      <c r="BS248" s="14" t="s">
        <v>366</v>
      </c>
      <c r="BT248" s="14" t="s">
        <v>564</v>
      </c>
      <c r="BU248" s="14" t="s">
        <v>1048</v>
      </c>
      <c r="BV248" s="14" t="s">
        <v>564</v>
      </c>
      <c r="BW248" s="14" t="s">
        <v>564</v>
      </c>
      <c r="BX248" s="14" t="s">
        <v>564</v>
      </c>
      <c r="BY248" s="14" t="s">
        <v>564</v>
      </c>
      <c r="BZ248" s="14" t="s">
        <v>564</v>
      </c>
      <c r="CA248" s="158" t="s">
        <v>1951</v>
      </c>
      <c r="CB248" s="14" t="s">
        <v>196</v>
      </c>
      <c r="CC248" s="14" t="s">
        <v>564</v>
      </c>
      <c r="CD248" s="14" t="s">
        <v>196</v>
      </c>
      <c r="CE248" s="14" t="s">
        <v>196</v>
      </c>
      <c r="CF248" s="14" t="s">
        <v>1862</v>
      </c>
      <c r="CG248" s="14" t="s">
        <v>565</v>
      </c>
      <c r="CH248" s="158" t="s">
        <v>196</v>
      </c>
      <c r="CI248" s="14" t="s">
        <v>196</v>
      </c>
      <c r="CJ248" s="14" t="s">
        <v>1866</v>
      </c>
      <c r="CK248" s="14" t="s">
        <v>196</v>
      </c>
      <c r="CL248" s="14" t="s">
        <v>196</v>
      </c>
      <c r="CM248" s="14" t="s">
        <v>564</v>
      </c>
      <c r="CN248" s="14" t="s">
        <v>196</v>
      </c>
      <c r="CO248" s="14" t="s">
        <v>196</v>
      </c>
      <c r="CQ248" s="1"/>
      <c r="CR248" s="1"/>
      <c r="CS248" s="1"/>
      <c r="CW248" s="77">
        <v>623</v>
      </c>
      <c r="CX248" s="35" t="s">
        <v>366</v>
      </c>
      <c r="CY248" s="63" t="s">
        <v>2106</v>
      </c>
      <c r="CZ248" s="52" t="str">
        <f t="shared" si="93"/>
        <v/>
      </c>
      <c r="DA248" s="52" t="str">
        <f t="shared" si="93"/>
        <v/>
      </c>
      <c r="DB248" s="32" t="str">
        <f t="shared" si="93"/>
        <v/>
      </c>
      <c r="DC248" s="32" t="str">
        <f t="shared" si="93"/>
        <v/>
      </c>
      <c r="DD248" s="50" t="str">
        <f t="shared" si="93"/>
        <v/>
      </c>
      <c r="DE248" s="32" t="str">
        <f t="shared" si="91"/>
        <v/>
      </c>
      <c r="DF248" s="43" t="str">
        <f t="shared" si="91"/>
        <v/>
      </c>
      <c r="DG248" s="43" t="str">
        <f t="shared" si="91"/>
        <v/>
      </c>
      <c r="DH248" s="43" t="str">
        <f t="shared" si="91"/>
        <v/>
      </c>
      <c r="DI248" s="43" t="str">
        <f t="shared" si="91"/>
        <v/>
      </c>
      <c r="DJ248" s="43" t="str">
        <f t="shared" si="91"/>
        <v/>
      </c>
      <c r="DK248" s="43" t="str">
        <f t="shared" si="91"/>
        <v/>
      </c>
      <c r="DL248" s="43" t="str">
        <f t="shared" si="91"/>
        <v/>
      </c>
      <c r="DM248" s="43" t="str">
        <f t="shared" si="91"/>
        <v/>
      </c>
      <c r="DN248" s="32" t="str">
        <f t="shared" si="91"/>
        <v/>
      </c>
      <c r="DO248" s="43" t="str">
        <f t="shared" si="91"/>
        <v/>
      </c>
      <c r="DP248" s="86" t="str">
        <f t="shared" si="90"/>
        <v/>
      </c>
      <c r="DQ248" s="42" t="str">
        <f t="shared" si="90"/>
        <v/>
      </c>
      <c r="DR248" s="42" t="str">
        <f t="shared" si="90"/>
        <v/>
      </c>
      <c r="DS248" s="42" t="str">
        <f t="shared" si="89"/>
        <v/>
      </c>
      <c r="DT248" s="42" t="str">
        <f t="shared" si="89"/>
        <v/>
      </c>
      <c r="DU248" s="43" t="str">
        <f t="shared" si="89"/>
        <v/>
      </c>
      <c r="DV248" s="50" t="str">
        <f t="shared" si="89"/>
        <v/>
      </c>
      <c r="DW248" s="50" t="str">
        <f t="shared" si="89"/>
        <v/>
      </c>
      <c r="DX248" s="50" t="str">
        <f t="shared" si="89"/>
        <v/>
      </c>
      <c r="DY248" s="50" t="str">
        <f t="shared" si="89"/>
        <v/>
      </c>
      <c r="DZ248" s="56" t="str">
        <f t="shared" si="89"/>
        <v/>
      </c>
      <c r="EA248" s="102" t="str">
        <f t="shared" si="89"/>
        <v/>
      </c>
      <c r="EB248" s="71" t="str">
        <f t="shared" si="96"/>
        <v/>
      </c>
      <c r="EC248" s="56" t="str">
        <f t="shared" si="96"/>
        <v/>
      </c>
      <c r="ED248" s="56" t="str">
        <f t="shared" si="96"/>
        <v/>
      </c>
      <c r="EE248" s="56" t="str">
        <f t="shared" si="96"/>
        <v/>
      </c>
      <c r="EF248" s="56" t="str">
        <f t="shared" si="96"/>
        <v/>
      </c>
      <c r="EG248" s="56" t="str">
        <f t="shared" si="96"/>
        <v/>
      </c>
      <c r="EH248" s="56" t="str">
        <f t="shared" si="96"/>
        <v/>
      </c>
      <c r="EI248" s="56" t="str">
        <f t="shared" si="96"/>
        <v/>
      </c>
      <c r="EJ248" s="52" t="str">
        <f t="shared" si="96"/>
        <v/>
      </c>
      <c r="EK248" s="56" t="str">
        <f t="shared" si="96"/>
        <v/>
      </c>
      <c r="EL248" s="56" t="str">
        <f t="shared" si="96"/>
        <v/>
      </c>
      <c r="EM248" s="56" t="str">
        <f t="shared" si="96"/>
        <v/>
      </c>
      <c r="EN248" s="56"/>
      <c r="EO248" s="56"/>
      <c r="EP248" s="56"/>
      <c r="EQ248" s="56"/>
      <c r="ER248" s="56"/>
      <c r="ES248" s="56">
        <v>6.9500000000000006E-2</v>
      </c>
      <c r="ET248" s="56">
        <v>0</v>
      </c>
      <c r="EU248" s="86">
        <v>2</v>
      </c>
      <c r="EV248" s="56"/>
      <c r="EW248" s="56"/>
      <c r="EX248" s="56" t="str">
        <f t="shared" si="95"/>
        <v/>
      </c>
      <c r="EY248" s="56" t="str">
        <f t="shared" si="95"/>
        <v/>
      </c>
      <c r="EZ248" s="56"/>
      <c r="FA248" s="56" t="str">
        <f t="shared" si="94"/>
        <v/>
      </c>
      <c r="FB248" s="56" t="str">
        <f t="shared" si="94"/>
        <v/>
      </c>
      <c r="FC248" s="56" t="str">
        <f t="shared" si="94"/>
        <v/>
      </c>
      <c r="FD248" s="56" t="str">
        <f t="shared" si="92"/>
        <v/>
      </c>
      <c r="FE248" s="56" t="str">
        <f t="shared" si="92"/>
        <v/>
      </c>
      <c r="FF248" s="56" t="str">
        <f t="shared" si="92"/>
        <v/>
      </c>
      <c r="FG248" s="56" t="str">
        <f t="shared" si="92"/>
        <v/>
      </c>
      <c r="FH248" s="56" t="str">
        <f t="shared" si="92"/>
        <v/>
      </c>
      <c r="FI248" s="56" t="str">
        <f t="shared" si="92"/>
        <v/>
      </c>
      <c r="FJ248" s="31" t="str">
        <f t="shared" si="81"/>
        <v/>
      </c>
      <c r="FK248" s="90" t="str">
        <f t="shared" si="81"/>
        <v/>
      </c>
      <c r="FL248" s="91" t="str">
        <f t="shared" si="81"/>
        <v/>
      </c>
    </row>
    <row r="249" spans="1:168">
      <c r="A249" s="9">
        <v>244</v>
      </c>
      <c r="B249" s="35" t="s">
        <v>646</v>
      </c>
      <c r="C249" s="129"/>
      <c r="D249" s="63">
        <v>93.129000000000005</v>
      </c>
      <c r="E249" s="52">
        <v>646</v>
      </c>
      <c r="F249" s="52">
        <v>4.4572000000000003</v>
      </c>
      <c r="G249" s="32">
        <v>311</v>
      </c>
      <c r="H249" s="32">
        <v>296.080067851732</v>
      </c>
      <c r="I249" s="50">
        <v>0.27</v>
      </c>
      <c r="J249" s="42"/>
      <c r="K249" s="56"/>
      <c r="L249" s="56"/>
      <c r="M249" s="56"/>
      <c r="N249" s="165">
        <v>0.84410475993047018</v>
      </c>
      <c r="O249" s="43">
        <v>298.14999999999998</v>
      </c>
      <c r="P249" s="43"/>
      <c r="Q249" s="43"/>
      <c r="R249" s="43"/>
      <c r="S249" s="43"/>
      <c r="T249" s="42"/>
      <c r="U249" s="43"/>
      <c r="V249" s="42"/>
      <c r="W249" s="32">
        <v>37.473649999999999</v>
      </c>
      <c r="X249" s="42">
        <v>418.5</v>
      </c>
      <c r="Y249" s="42">
        <v>21.107070018216135</v>
      </c>
      <c r="Z249" s="42">
        <v>3409.4</v>
      </c>
      <c r="AA249" s="43">
        <v>-62.65</v>
      </c>
      <c r="AB249" s="42">
        <v>300</v>
      </c>
      <c r="AC249" s="42">
        <v>460</v>
      </c>
      <c r="AD249" s="50">
        <v>-17.430481000000004</v>
      </c>
      <c r="AE249" s="50">
        <v>488.20420000000001</v>
      </c>
      <c r="AF249" s="121">
        <v>-279.81721000000005</v>
      </c>
      <c r="AG249" s="121">
        <v>54.514740000000003</v>
      </c>
      <c r="AH249" s="51"/>
      <c r="AI249" s="102">
        <v>90</v>
      </c>
      <c r="AJ249" s="102">
        <v>1500</v>
      </c>
      <c r="AK249" s="56"/>
      <c r="AL249" s="56"/>
      <c r="AM249" s="56"/>
      <c r="AN249" s="56"/>
      <c r="AO249" s="56"/>
      <c r="AP249" s="51"/>
      <c r="AQ249" s="120">
        <v>276.89999999999998</v>
      </c>
      <c r="AR249" s="56"/>
      <c r="AS249" s="56"/>
      <c r="AT249" s="56"/>
      <c r="AU249" s="56"/>
      <c r="AV249" s="56"/>
      <c r="AW249" s="154"/>
      <c r="AX249" s="56"/>
      <c r="AY249" s="56"/>
      <c r="AZ249" s="56"/>
      <c r="BA249" s="51"/>
      <c r="BB249" s="56"/>
      <c r="BC249" s="56"/>
      <c r="BD249" s="56"/>
      <c r="BE249" s="56"/>
      <c r="BF249" s="56"/>
      <c r="BG249" s="56"/>
      <c r="BH249" s="56"/>
      <c r="BI249" s="56"/>
      <c r="BJ249" s="56"/>
      <c r="BK249" s="56"/>
      <c r="BL249" s="56">
        <v>-100</v>
      </c>
      <c r="BM249" s="122">
        <v>955</v>
      </c>
      <c r="BN249" s="119">
        <v>293</v>
      </c>
      <c r="BO249" s="9">
        <v>3</v>
      </c>
      <c r="BP249" s="58">
        <v>102.28841</v>
      </c>
      <c r="BQ249" s="31">
        <v>1</v>
      </c>
      <c r="BS249" s="14" t="s">
        <v>646</v>
      </c>
      <c r="BT249" s="14" t="s">
        <v>564</v>
      </c>
      <c r="BU249" s="14" t="s">
        <v>1048</v>
      </c>
      <c r="BV249" s="14" t="s">
        <v>564</v>
      </c>
      <c r="BW249" s="14" t="s">
        <v>564</v>
      </c>
      <c r="BX249" s="14" t="s">
        <v>564</v>
      </c>
      <c r="BY249" s="14" t="s">
        <v>564</v>
      </c>
      <c r="BZ249" s="14" t="s">
        <v>564</v>
      </c>
      <c r="CA249" s="158" t="s">
        <v>196</v>
      </c>
      <c r="CB249" s="14" t="s">
        <v>196</v>
      </c>
      <c r="CC249" s="14" t="s">
        <v>564</v>
      </c>
      <c r="CD249" s="14" t="s">
        <v>196</v>
      </c>
      <c r="CE249" s="14" t="s">
        <v>196</v>
      </c>
      <c r="CF249" s="14" t="s">
        <v>1862</v>
      </c>
      <c r="CG249" s="14" t="s">
        <v>565</v>
      </c>
      <c r="CH249" s="158" t="s">
        <v>196</v>
      </c>
      <c r="CI249" s="14" t="s">
        <v>196</v>
      </c>
      <c r="CJ249" s="14" t="s">
        <v>1870</v>
      </c>
      <c r="CK249" s="14" t="s">
        <v>196</v>
      </c>
      <c r="CL249" s="14" t="s">
        <v>196</v>
      </c>
      <c r="CM249" s="14" t="s">
        <v>564</v>
      </c>
      <c r="CN249" s="14" t="s">
        <v>196</v>
      </c>
      <c r="CO249" s="14" t="s">
        <v>196</v>
      </c>
      <c r="CQ249" s="1"/>
      <c r="CR249" s="1"/>
      <c r="CS249" s="1"/>
      <c r="CW249" s="77">
        <v>624</v>
      </c>
      <c r="CX249" s="35" t="s">
        <v>646</v>
      </c>
      <c r="CY249" s="63"/>
      <c r="CZ249" s="52" t="str">
        <f t="shared" si="93"/>
        <v/>
      </c>
      <c r="DA249" s="52" t="str">
        <f t="shared" si="93"/>
        <v/>
      </c>
      <c r="DB249" s="32" t="str">
        <f t="shared" si="93"/>
        <v/>
      </c>
      <c r="DC249" s="32" t="str">
        <f t="shared" si="93"/>
        <v/>
      </c>
      <c r="DD249" s="50" t="str">
        <f t="shared" si="93"/>
        <v/>
      </c>
      <c r="DE249" s="32" t="str">
        <f t="shared" si="91"/>
        <v/>
      </c>
      <c r="DF249" s="43" t="str">
        <f t="shared" si="91"/>
        <v/>
      </c>
      <c r="DG249" s="43" t="str">
        <f t="shared" si="91"/>
        <v/>
      </c>
      <c r="DH249" s="43" t="str">
        <f t="shared" si="91"/>
        <v/>
      </c>
      <c r="DI249" s="43" t="str">
        <f t="shared" si="91"/>
        <v/>
      </c>
      <c r="DJ249" s="43" t="str">
        <f t="shared" si="91"/>
        <v/>
      </c>
      <c r="DK249" s="43" t="str">
        <f t="shared" si="91"/>
        <v/>
      </c>
      <c r="DL249" s="43" t="str">
        <f t="shared" si="91"/>
        <v/>
      </c>
      <c r="DM249" s="43" t="str">
        <f t="shared" si="91"/>
        <v/>
      </c>
      <c r="DN249" s="32" t="str">
        <f t="shared" si="91"/>
        <v/>
      </c>
      <c r="DO249" s="43" t="str">
        <f t="shared" si="91"/>
        <v/>
      </c>
      <c r="DP249" s="86" t="str">
        <f t="shared" si="90"/>
        <v/>
      </c>
      <c r="DQ249" s="42" t="str">
        <f t="shared" si="90"/>
        <v/>
      </c>
      <c r="DR249" s="42" t="str">
        <f t="shared" si="90"/>
        <v/>
      </c>
      <c r="DS249" s="42" t="str">
        <f t="shared" si="89"/>
        <v/>
      </c>
      <c r="DT249" s="42" t="str">
        <f t="shared" si="89"/>
        <v/>
      </c>
      <c r="DU249" s="43" t="str">
        <f t="shared" si="89"/>
        <v/>
      </c>
      <c r="DV249" s="50" t="str">
        <f t="shared" si="89"/>
        <v/>
      </c>
      <c r="DW249" s="50" t="str">
        <f t="shared" si="89"/>
        <v/>
      </c>
      <c r="DX249" s="50" t="str">
        <f t="shared" si="89"/>
        <v/>
      </c>
      <c r="DY249" s="50" t="str">
        <f t="shared" si="89"/>
        <v/>
      </c>
      <c r="DZ249" s="56" t="str">
        <f t="shared" si="89"/>
        <v/>
      </c>
      <c r="EA249" s="102" t="str">
        <f t="shared" ref="DQ249:EC272" si="97">IF(ISBLANK(AE249),"",IF(ISNUMBER(AE249),"","not_empty"))</f>
        <v/>
      </c>
      <c r="EB249" s="71" t="str">
        <f t="shared" si="96"/>
        <v/>
      </c>
      <c r="EC249" s="56" t="str">
        <f t="shared" si="96"/>
        <v/>
      </c>
      <c r="ED249" s="56" t="str">
        <f t="shared" si="96"/>
        <v/>
      </c>
      <c r="EE249" s="56" t="str">
        <f t="shared" si="96"/>
        <v/>
      </c>
      <c r="EF249" s="56" t="str">
        <f t="shared" si="96"/>
        <v/>
      </c>
      <c r="EG249" s="56" t="str">
        <f t="shared" si="96"/>
        <v/>
      </c>
      <c r="EH249" s="56" t="str">
        <f t="shared" si="96"/>
        <v/>
      </c>
      <c r="EI249" s="56" t="str">
        <f t="shared" si="96"/>
        <v/>
      </c>
      <c r="EJ249" s="52" t="str">
        <f t="shared" si="96"/>
        <v/>
      </c>
      <c r="EK249" s="56" t="str">
        <f t="shared" si="96"/>
        <v/>
      </c>
      <c r="EL249" s="56" t="str">
        <f t="shared" si="96"/>
        <v/>
      </c>
      <c r="EM249" s="56" t="str">
        <f t="shared" si="96"/>
        <v/>
      </c>
      <c r="EN249" s="56"/>
      <c r="EO249" s="56"/>
      <c r="EP249" s="56"/>
      <c r="EQ249" s="56"/>
      <c r="ER249" s="56"/>
      <c r="ES249" s="56"/>
      <c r="ET249" s="56"/>
      <c r="EU249" s="86"/>
      <c r="EV249" s="56"/>
      <c r="EW249" s="56"/>
      <c r="EX249" s="56" t="str">
        <f t="shared" si="95"/>
        <v/>
      </c>
      <c r="EY249" s="56" t="str">
        <f t="shared" si="95"/>
        <v/>
      </c>
      <c r="EZ249" s="56"/>
      <c r="FA249" s="56" t="str">
        <f t="shared" si="94"/>
        <v/>
      </c>
      <c r="FB249" s="56" t="str">
        <f t="shared" si="94"/>
        <v/>
      </c>
      <c r="FC249" s="56" t="str">
        <f t="shared" si="94"/>
        <v/>
      </c>
      <c r="FD249" s="56" t="str">
        <f t="shared" si="92"/>
        <v/>
      </c>
      <c r="FE249" s="56" t="str">
        <f t="shared" si="92"/>
        <v/>
      </c>
      <c r="FF249" s="56" t="str">
        <f t="shared" si="92"/>
        <v/>
      </c>
      <c r="FG249" s="56" t="str">
        <f t="shared" si="92"/>
        <v/>
      </c>
      <c r="FH249" s="56" t="str">
        <f t="shared" si="92"/>
        <v/>
      </c>
      <c r="FI249" s="56" t="str">
        <f t="shared" si="92"/>
        <v/>
      </c>
      <c r="FJ249" s="31" t="str">
        <f t="shared" si="81"/>
        <v/>
      </c>
      <c r="FK249" s="90" t="str">
        <f t="shared" si="81"/>
        <v/>
      </c>
      <c r="FL249" s="91" t="str">
        <f t="shared" si="81"/>
        <v/>
      </c>
    </row>
    <row r="250" spans="1:168">
      <c r="A250" s="9">
        <v>245</v>
      </c>
      <c r="B250" s="35" t="s">
        <v>367</v>
      </c>
      <c r="C250" s="129"/>
      <c r="D250" s="63">
        <v>82.146000000000001</v>
      </c>
      <c r="E250" s="52">
        <v>507</v>
      </c>
      <c r="F250" s="52">
        <v>3.4441999999999999</v>
      </c>
      <c r="G250" s="32">
        <v>328</v>
      </c>
      <c r="H250" s="32">
        <v>323.70434888962939</v>
      </c>
      <c r="I250" s="50">
        <v>0.16</v>
      </c>
      <c r="J250" s="42"/>
      <c r="K250" s="56"/>
      <c r="L250" s="56"/>
      <c r="M250" s="56"/>
      <c r="N250" s="165"/>
      <c r="O250" s="43"/>
      <c r="P250" s="43">
        <v>-4.3801423318213022</v>
      </c>
      <c r="Q250" s="43">
        <v>9.6127176771218288</v>
      </c>
      <c r="R250" s="43">
        <v>-1.6229699021078239</v>
      </c>
      <c r="S250" s="43">
        <v>0</v>
      </c>
      <c r="T250" s="42">
        <v>50</v>
      </c>
      <c r="U250" s="43"/>
      <c r="V250" s="42"/>
      <c r="W250" s="32">
        <v>27.470907000000004</v>
      </c>
      <c r="X250" s="42">
        <v>322.60000000000002</v>
      </c>
      <c r="Y250" s="42">
        <v>21.027870018216134</v>
      </c>
      <c r="Z250" s="42">
        <v>2728.54</v>
      </c>
      <c r="AA250" s="43">
        <v>-45.45</v>
      </c>
      <c r="AB250" s="42">
        <v>282</v>
      </c>
      <c r="AC250" s="42">
        <v>350</v>
      </c>
      <c r="AD250" s="50"/>
      <c r="AE250" s="50"/>
      <c r="AF250" s="121"/>
      <c r="AG250" s="50"/>
      <c r="AH250" s="51"/>
      <c r="AI250" s="56"/>
      <c r="AJ250" s="56"/>
      <c r="AK250" s="56"/>
      <c r="AL250" s="56"/>
      <c r="AM250" s="56"/>
      <c r="AN250" s="56"/>
      <c r="AO250" s="56"/>
      <c r="AP250" s="51"/>
      <c r="AQ250" s="120">
        <v>132</v>
      </c>
      <c r="AR250" s="56"/>
      <c r="AS250" s="56"/>
      <c r="AT250" s="56"/>
      <c r="AU250" s="56"/>
      <c r="AV250" s="56"/>
      <c r="AW250" s="154"/>
      <c r="AX250" s="56"/>
      <c r="AY250" s="56"/>
      <c r="AZ250" s="56"/>
      <c r="BA250" s="51"/>
      <c r="BB250" s="56"/>
      <c r="BC250" s="56"/>
      <c r="BD250" s="56"/>
      <c r="BE250" s="56"/>
      <c r="BF250" s="56"/>
      <c r="BG250" s="56"/>
      <c r="BH250" s="56"/>
      <c r="BI250" s="56"/>
      <c r="BJ250" s="56"/>
      <c r="BK250" s="56"/>
      <c r="BL250" s="56">
        <v>-100</v>
      </c>
      <c r="BM250" s="122">
        <v>692</v>
      </c>
      <c r="BN250" s="119">
        <v>293</v>
      </c>
      <c r="BO250" s="9">
        <v>3</v>
      </c>
      <c r="BP250" s="58">
        <v>83.74</v>
      </c>
      <c r="BQ250" s="31">
        <v>1</v>
      </c>
      <c r="BS250" s="14" t="s">
        <v>367</v>
      </c>
      <c r="BT250" s="14" t="s">
        <v>564</v>
      </c>
      <c r="BU250" s="14" t="s">
        <v>1048</v>
      </c>
      <c r="BV250" s="14" t="s">
        <v>564</v>
      </c>
      <c r="BW250" s="14" t="s">
        <v>564</v>
      </c>
      <c r="BX250" s="14" t="s">
        <v>564</v>
      </c>
      <c r="BY250" s="14" t="s">
        <v>564</v>
      </c>
      <c r="BZ250" s="14" t="s">
        <v>196</v>
      </c>
      <c r="CA250" s="158" t="s">
        <v>1951</v>
      </c>
      <c r="CB250" s="14" t="s">
        <v>196</v>
      </c>
      <c r="CC250" s="14" t="s">
        <v>196</v>
      </c>
      <c r="CD250" s="14" t="s">
        <v>196</v>
      </c>
      <c r="CE250" s="14" t="s">
        <v>196</v>
      </c>
      <c r="CF250" s="14" t="s">
        <v>1862</v>
      </c>
      <c r="CG250" s="14" t="s">
        <v>565</v>
      </c>
      <c r="CH250" s="158" t="s">
        <v>196</v>
      </c>
      <c r="CI250" s="14" t="s">
        <v>196</v>
      </c>
      <c r="CJ250" s="14" t="s">
        <v>1870</v>
      </c>
      <c r="CK250" s="14" t="s">
        <v>196</v>
      </c>
      <c r="CL250" s="14" t="s">
        <v>196</v>
      </c>
      <c r="CM250" s="14" t="s">
        <v>564</v>
      </c>
      <c r="CN250" s="14" t="s">
        <v>196</v>
      </c>
      <c r="CO250" s="14" t="s">
        <v>196</v>
      </c>
      <c r="CQ250" s="1"/>
      <c r="CR250" s="1"/>
      <c r="CS250" s="1"/>
      <c r="CW250" s="9">
        <v>325</v>
      </c>
      <c r="CX250" s="35" t="s">
        <v>367</v>
      </c>
      <c r="CY250" s="63"/>
      <c r="CZ250" s="52" t="str">
        <f t="shared" si="93"/>
        <v/>
      </c>
      <c r="DA250" s="52" t="str">
        <f t="shared" si="93"/>
        <v/>
      </c>
      <c r="DB250" s="32" t="str">
        <f t="shared" si="93"/>
        <v/>
      </c>
      <c r="DC250" s="32" t="str">
        <f t="shared" si="93"/>
        <v/>
      </c>
      <c r="DD250" s="50" t="str">
        <f t="shared" si="93"/>
        <v/>
      </c>
      <c r="DE250" s="32" t="str">
        <f t="shared" si="91"/>
        <v/>
      </c>
      <c r="DF250" s="43" t="str">
        <f t="shared" si="91"/>
        <v/>
      </c>
      <c r="DG250" s="43" t="str">
        <f t="shared" si="91"/>
        <v/>
      </c>
      <c r="DH250" s="43" t="str">
        <f t="shared" si="91"/>
        <v/>
      </c>
      <c r="DI250" s="43" t="str">
        <f t="shared" si="91"/>
        <v/>
      </c>
      <c r="DJ250" s="43" t="str">
        <f t="shared" si="91"/>
        <v/>
      </c>
      <c r="DK250" s="43" t="str">
        <f t="shared" si="91"/>
        <v/>
      </c>
      <c r="DL250" s="43" t="str">
        <f t="shared" si="91"/>
        <v/>
      </c>
      <c r="DM250" s="43" t="str">
        <f t="shared" si="91"/>
        <v/>
      </c>
      <c r="DN250" s="32" t="str">
        <f t="shared" si="91"/>
        <v/>
      </c>
      <c r="DO250" s="43" t="str">
        <f t="shared" si="91"/>
        <v/>
      </c>
      <c r="DP250" s="86" t="str">
        <f t="shared" si="90"/>
        <v/>
      </c>
      <c r="DQ250" s="42" t="str">
        <f t="shared" si="90"/>
        <v/>
      </c>
      <c r="DR250" s="42" t="str">
        <f t="shared" si="90"/>
        <v/>
      </c>
      <c r="DS250" s="42" t="str">
        <f t="shared" si="97"/>
        <v/>
      </c>
      <c r="DT250" s="42" t="str">
        <f t="shared" si="97"/>
        <v/>
      </c>
      <c r="DU250" s="43" t="str">
        <f t="shared" si="97"/>
        <v/>
      </c>
      <c r="DV250" s="50" t="str">
        <f t="shared" si="97"/>
        <v/>
      </c>
      <c r="DW250" s="50" t="str">
        <f t="shared" si="97"/>
        <v/>
      </c>
      <c r="DX250" s="50" t="str">
        <f t="shared" si="97"/>
        <v/>
      </c>
      <c r="DY250" s="50" t="str">
        <f t="shared" si="97"/>
        <v/>
      </c>
      <c r="DZ250" s="56" t="str">
        <f t="shared" si="97"/>
        <v/>
      </c>
      <c r="EA250" s="51" t="str">
        <f t="shared" si="97"/>
        <v/>
      </c>
      <c r="EB250" s="51" t="str">
        <f t="shared" si="96"/>
        <v/>
      </c>
      <c r="EC250" s="56" t="str">
        <f t="shared" si="96"/>
        <v/>
      </c>
      <c r="ED250" s="56" t="str">
        <f t="shared" si="96"/>
        <v/>
      </c>
      <c r="EE250" s="56" t="str">
        <f t="shared" si="96"/>
        <v/>
      </c>
      <c r="EF250" s="56" t="str">
        <f t="shared" si="96"/>
        <v/>
      </c>
      <c r="EG250" s="56" t="str">
        <f t="shared" si="96"/>
        <v/>
      </c>
      <c r="EH250" s="56" t="str">
        <f t="shared" si="96"/>
        <v/>
      </c>
      <c r="EI250" s="56" t="str">
        <f t="shared" si="96"/>
        <v/>
      </c>
      <c r="EJ250" s="52" t="str">
        <f t="shared" si="96"/>
        <v/>
      </c>
      <c r="EK250" s="56" t="str">
        <f t="shared" si="96"/>
        <v/>
      </c>
      <c r="EL250" s="56" t="str">
        <f t="shared" si="96"/>
        <v/>
      </c>
      <c r="EM250" s="56" t="str">
        <f t="shared" si="96"/>
        <v/>
      </c>
      <c r="EN250" s="56"/>
      <c r="EO250" s="56"/>
      <c r="EP250" s="56"/>
      <c r="EQ250" s="56"/>
      <c r="ER250" s="56"/>
      <c r="ES250" s="56"/>
      <c r="ET250" s="56"/>
      <c r="EU250" s="86"/>
      <c r="EV250" s="56"/>
      <c r="EW250" s="56"/>
      <c r="EX250" s="56" t="str">
        <f t="shared" si="95"/>
        <v/>
      </c>
      <c r="EY250" s="56" t="str">
        <f t="shared" si="95"/>
        <v/>
      </c>
      <c r="EZ250" s="56"/>
      <c r="FA250" s="56" t="str">
        <f t="shared" si="94"/>
        <v/>
      </c>
      <c r="FB250" s="56" t="str">
        <f t="shared" si="94"/>
        <v/>
      </c>
      <c r="FC250" s="56" t="str">
        <f t="shared" si="94"/>
        <v/>
      </c>
      <c r="FD250" s="56" t="str">
        <f t="shared" si="92"/>
        <v/>
      </c>
      <c r="FE250" s="56" t="str">
        <f t="shared" si="92"/>
        <v/>
      </c>
      <c r="FF250" s="56" t="str">
        <f t="shared" si="92"/>
        <v/>
      </c>
      <c r="FG250" s="56" t="str">
        <f t="shared" si="92"/>
        <v/>
      </c>
      <c r="FH250" s="56" t="str">
        <f t="shared" si="92"/>
        <v/>
      </c>
      <c r="FI250" s="56" t="str">
        <f t="shared" si="92"/>
        <v/>
      </c>
      <c r="FJ250" s="31" t="str">
        <f t="shared" si="81"/>
        <v/>
      </c>
      <c r="FK250" s="90" t="str">
        <f t="shared" si="81"/>
        <v/>
      </c>
      <c r="FL250" s="91" t="str">
        <f t="shared" si="81"/>
        <v/>
      </c>
    </row>
    <row r="251" spans="1:168">
      <c r="A251" s="9">
        <v>246</v>
      </c>
      <c r="B251" s="35" t="s">
        <v>368</v>
      </c>
      <c r="C251" s="129" t="s">
        <v>3066</v>
      </c>
      <c r="D251" s="63">
        <v>82.146000000000001</v>
      </c>
      <c r="E251" s="52">
        <v>560.4</v>
      </c>
      <c r="F251" s="52">
        <v>4.3457699999999999</v>
      </c>
      <c r="G251" s="32">
        <v>292</v>
      </c>
      <c r="H251" s="32">
        <v>289.44507968074709</v>
      </c>
      <c r="I251" s="50">
        <v>0.21</v>
      </c>
      <c r="J251" s="40">
        <v>0.6</v>
      </c>
      <c r="K251" s="56"/>
      <c r="L251" s="56"/>
      <c r="M251" s="56"/>
      <c r="N251" s="165">
        <v>0.60931500851513476</v>
      </c>
      <c r="O251" s="44">
        <v>298.14999999999998</v>
      </c>
      <c r="P251" s="44"/>
      <c r="Q251" s="44"/>
      <c r="R251" s="44"/>
      <c r="S251" s="44"/>
      <c r="T251" s="40"/>
      <c r="U251" s="44"/>
      <c r="V251" s="40"/>
      <c r="W251" s="32">
        <v>30.481360000000002</v>
      </c>
      <c r="X251" s="40">
        <v>356.1</v>
      </c>
      <c r="Y251" s="42">
        <v>20.71707001821613</v>
      </c>
      <c r="Z251" s="42">
        <v>2813.53</v>
      </c>
      <c r="AA251" s="43">
        <v>-49.98</v>
      </c>
      <c r="AB251" s="42">
        <v>300</v>
      </c>
      <c r="AC251" s="42">
        <v>360</v>
      </c>
      <c r="AD251" s="50">
        <v>-68.654239000000004</v>
      </c>
      <c r="AE251" s="50">
        <v>725.18840000000023</v>
      </c>
      <c r="AF251" s="121">
        <v>-541.37910000000011</v>
      </c>
      <c r="AG251" s="121">
        <v>164.42349000000002</v>
      </c>
      <c r="AH251" s="51"/>
      <c r="AI251" s="102">
        <v>150</v>
      </c>
      <c r="AJ251" s="102">
        <v>1500</v>
      </c>
      <c r="AK251" s="56"/>
      <c r="AL251" s="56"/>
      <c r="AM251" s="56"/>
      <c r="AN251" s="56"/>
      <c r="AO251" s="56"/>
      <c r="AP251" s="51"/>
      <c r="AQ251" s="120">
        <v>169.7</v>
      </c>
      <c r="AR251" s="56"/>
      <c r="AS251" s="56"/>
      <c r="AT251" s="56"/>
      <c r="AU251" s="56"/>
      <c r="AV251" s="56"/>
      <c r="AW251" s="154"/>
      <c r="AX251" s="56"/>
      <c r="AY251" s="56"/>
      <c r="AZ251" s="56"/>
      <c r="BA251" s="51"/>
      <c r="BB251" s="56"/>
      <c r="BC251" s="56"/>
      <c r="BD251" s="56"/>
      <c r="BE251" s="56"/>
      <c r="BF251" s="56"/>
      <c r="BG251" s="56"/>
      <c r="BH251" s="56"/>
      <c r="BI251" s="56"/>
      <c r="BJ251" s="56"/>
      <c r="BK251" s="56"/>
      <c r="BL251" s="56">
        <v>-100</v>
      </c>
      <c r="BM251" s="122">
        <v>816</v>
      </c>
      <c r="BN251" s="119">
        <v>289</v>
      </c>
      <c r="BO251" s="9">
        <v>3</v>
      </c>
      <c r="BP251" s="58">
        <v>-5.3593600000000006</v>
      </c>
      <c r="BQ251" s="31">
        <v>1</v>
      </c>
      <c r="BS251" s="14" t="s">
        <v>368</v>
      </c>
      <c r="BT251" s="14" t="s">
        <v>564</v>
      </c>
      <c r="BU251" s="14" t="s">
        <v>1048</v>
      </c>
      <c r="BV251" s="14" t="s">
        <v>564</v>
      </c>
      <c r="BW251" s="14" t="s">
        <v>564</v>
      </c>
      <c r="BX251" s="14" t="s">
        <v>564</v>
      </c>
      <c r="BY251" s="14" t="s">
        <v>564</v>
      </c>
      <c r="BZ251" s="14" t="s">
        <v>564</v>
      </c>
      <c r="CA251" s="158" t="s">
        <v>196</v>
      </c>
      <c r="CB251" s="14" t="s">
        <v>196</v>
      </c>
      <c r="CC251" s="14" t="s">
        <v>564</v>
      </c>
      <c r="CD251" s="14" t="s">
        <v>196</v>
      </c>
      <c r="CE251" s="14" t="s">
        <v>196</v>
      </c>
      <c r="CF251" s="14" t="s">
        <v>1862</v>
      </c>
      <c r="CG251" s="14" t="s">
        <v>565</v>
      </c>
      <c r="CH251" s="158" t="s">
        <v>196</v>
      </c>
      <c r="CI251" s="14" t="s">
        <v>196</v>
      </c>
      <c r="CJ251" s="14" t="s">
        <v>1866</v>
      </c>
      <c r="CK251" s="14" t="s">
        <v>196</v>
      </c>
      <c r="CL251" s="14" t="s">
        <v>196</v>
      </c>
      <c r="CM251" s="14" t="s">
        <v>564</v>
      </c>
      <c r="CN251" s="14" t="s">
        <v>196</v>
      </c>
      <c r="CO251" s="14" t="s">
        <v>196</v>
      </c>
      <c r="CQ251" s="1"/>
      <c r="CR251" s="1"/>
      <c r="CS251" s="1"/>
      <c r="CW251" s="77">
        <v>206</v>
      </c>
      <c r="CX251" s="35" t="s">
        <v>368</v>
      </c>
      <c r="CY251" s="63"/>
      <c r="CZ251" s="52" t="str">
        <f t="shared" si="93"/>
        <v/>
      </c>
      <c r="DA251" s="52" t="str">
        <f t="shared" si="93"/>
        <v/>
      </c>
      <c r="DB251" s="32" t="str">
        <f t="shared" si="93"/>
        <v/>
      </c>
      <c r="DC251" s="32" t="str">
        <f t="shared" si="93"/>
        <v/>
      </c>
      <c r="DD251" s="50" t="str">
        <f t="shared" si="93"/>
        <v/>
      </c>
      <c r="DE251" s="32" t="str">
        <f t="shared" si="91"/>
        <v/>
      </c>
      <c r="DF251" s="44" t="str">
        <f t="shared" si="91"/>
        <v/>
      </c>
      <c r="DG251" s="44" t="str">
        <f t="shared" si="91"/>
        <v/>
      </c>
      <c r="DH251" s="44" t="str">
        <f t="shared" si="91"/>
        <v/>
      </c>
      <c r="DI251" s="44" t="str">
        <f t="shared" si="91"/>
        <v/>
      </c>
      <c r="DJ251" s="44" t="str">
        <f t="shared" si="91"/>
        <v/>
      </c>
      <c r="DK251" s="44" t="str">
        <f t="shared" si="91"/>
        <v/>
      </c>
      <c r="DL251" s="44" t="str">
        <f t="shared" si="91"/>
        <v/>
      </c>
      <c r="DM251" s="44" t="str">
        <f t="shared" si="91"/>
        <v/>
      </c>
      <c r="DN251" s="32" t="str">
        <f t="shared" si="91"/>
        <v/>
      </c>
      <c r="DO251" s="44" t="str">
        <f t="shared" si="91"/>
        <v/>
      </c>
      <c r="DP251" s="86" t="str">
        <f t="shared" si="91"/>
        <v/>
      </c>
      <c r="DQ251" s="42" t="str">
        <f t="shared" si="91"/>
        <v/>
      </c>
      <c r="DR251" s="42" t="str">
        <f t="shared" si="91"/>
        <v/>
      </c>
      <c r="DS251" s="42" t="str">
        <f t="shared" si="91"/>
        <v/>
      </c>
      <c r="DT251" s="42" t="str">
        <f t="shared" si="91"/>
        <v/>
      </c>
      <c r="DU251" s="43" t="str">
        <f t="shared" si="97"/>
        <v/>
      </c>
      <c r="DV251" s="50" t="str">
        <f t="shared" si="97"/>
        <v/>
      </c>
      <c r="DW251" s="50" t="str">
        <f t="shared" si="97"/>
        <v/>
      </c>
      <c r="DX251" s="50" t="str">
        <f t="shared" si="97"/>
        <v/>
      </c>
      <c r="DY251" s="50" t="str">
        <f t="shared" si="97"/>
        <v/>
      </c>
      <c r="DZ251" s="56" t="str">
        <f t="shared" si="97"/>
        <v/>
      </c>
      <c r="EA251" s="102" t="str">
        <f t="shared" si="97"/>
        <v/>
      </c>
      <c r="EB251" s="71" t="str">
        <f t="shared" si="96"/>
        <v/>
      </c>
      <c r="EC251" s="56" t="str">
        <f t="shared" si="96"/>
        <v/>
      </c>
      <c r="ED251" s="56" t="str">
        <f t="shared" si="96"/>
        <v/>
      </c>
      <c r="EE251" s="56" t="str">
        <f t="shared" si="96"/>
        <v/>
      </c>
      <c r="EF251" s="56" t="str">
        <f t="shared" si="96"/>
        <v/>
      </c>
      <c r="EG251" s="56" t="str">
        <f t="shared" si="96"/>
        <v/>
      </c>
      <c r="EH251" s="56" t="str">
        <f t="shared" si="96"/>
        <v/>
      </c>
      <c r="EI251" s="56" t="str">
        <f t="shared" si="96"/>
        <v/>
      </c>
      <c r="EJ251" s="52" t="str">
        <f t="shared" si="96"/>
        <v/>
      </c>
      <c r="EK251" s="56" t="str">
        <f t="shared" si="96"/>
        <v/>
      </c>
      <c r="EL251" s="56" t="str">
        <f t="shared" si="96"/>
        <v/>
      </c>
      <c r="EM251" s="56" t="str">
        <f t="shared" si="96"/>
        <v/>
      </c>
      <c r="EN251" s="56"/>
      <c r="EO251" s="56"/>
      <c r="EP251" s="56"/>
      <c r="EQ251" s="56"/>
      <c r="ER251" s="56"/>
      <c r="ES251" s="56"/>
      <c r="ET251" s="56"/>
      <c r="EU251" s="86"/>
      <c r="EV251" s="56"/>
      <c r="EW251" s="56"/>
      <c r="EX251" s="56" t="str">
        <f t="shared" si="95"/>
        <v/>
      </c>
      <c r="EY251" s="56" t="str">
        <f t="shared" si="95"/>
        <v/>
      </c>
      <c r="EZ251" s="56"/>
      <c r="FA251" s="56" t="str">
        <f t="shared" si="94"/>
        <v/>
      </c>
      <c r="FB251" s="56" t="str">
        <f t="shared" si="94"/>
        <v/>
      </c>
      <c r="FC251" s="56" t="str">
        <f t="shared" si="94"/>
        <v/>
      </c>
      <c r="FD251" s="56" t="str">
        <f t="shared" si="92"/>
        <v/>
      </c>
      <c r="FE251" s="56" t="str">
        <f t="shared" si="92"/>
        <v/>
      </c>
      <c r="FF251" s="56" t="str">
        <f t="shared" si="92"/>
        <v/>
      </c>
      <c r="FG251" s="56" t="str">
        <f t="shared" si="92"/>
        <v/>
      </c>
      <c r="FH251" s="56" t="str">
        <f t="shared" si="92"/>
        <v/>
      </c>
      <c r="FI251" s="56" t="str">
        <f t="shared" si="92"/>
        <v/>
      </c>
      <c r="FJ251" s="31" t="str">
        <f t="shared" si="81"/>
        <v/>
      </c>
      <c r="FK251" s="90" t="str">
        <f t="shared" si="81"/>
        <v/>
      </c>
      <c r="FL251" s="91" t="str">
        <f t="shared" si="81"/>
        <v/>
      </c>
    </row>
    <row r="252" spans="1:168">
      <c r="A252" s="9">
        <v>247</v>
      </c>
      <c r="B252" s="35" t="s">
        <v>369</v>
      </c>
      <c r="C252" s="129" t="s">
        <v>3067</v>
      </c>
      <c r="D252" s="63">
        <v>98.144999999999996</v>
      </c>
      <c r="E252" s="52">
        <v>629</v>
      </c>
      <c r="F252" s="52">
        <v>3.8494000000000002</v>
      </c>
      <c r="G252" s="32">
        <v>312</v>
      </c>
      <c r="H252" s="32">
        <v>327.32716279578568</v>
      </c>
      <c r="I252" s="50">
        <v>0.443</v>
      </c>
      <c r="J252" s="42">
        <v>3.1</v>
      </c>
      <c r="K252" s="56"/>
      <c r="L252" s="56"/>
      <c r="M252" s="56"/>
      <c r="N252" s="165">
        <v>2.0049118805872577</v>
      </c>
      <c r="O252" s="43">
        <v>298.14999999999998</v>
      </c>
      <c r="P252" s="43"/>
      <c r="Q252" s="43"/>
      <c r="R252" s="43"/>
      <c r="S252" s="43"/>
      <c r="T252" s="42"/>
      <c r="U252" s="43"/>
      <c r="V252" s="42"/>
      <c r="W252" s="32">
        <v>39.776499999999999</v>
      </c>
      <c r="X252" s="42">
        <v>428.8</v>
      </c>
      <c r="Y252" s="42"/>
      <c r="Z252" s="42"/>
      <c r="AA252" s="43"/>
      <c r="AB252" s="42"/>
      <c r="AC252" s="42"/>
      <c r="AD252" s="50">
        <v>-37.808610000000002</v>
      </c>
      <c r="AE252" s="50">
        <v>553.94010000000003</v>
      </c>
      <c r="AF252" s="121">
        <v>-195.32355000000001</v>
      </c>
      <c r="AG252" s="50">
        <v>-15.341168000000001</v>
      </c>
      <c r="AH252" s="51"/>
      <c r="AI252" s="102">
        <v>120</v>
      </c>
      <c r="AJ252" s="102">
        <v>1200</v>
      </c>
      <c r="AK252" s="56"/>
      <c r="AL252" s="56"/>
      <c r="AM252" s="56"/>
      <c r="AN252" s="56"/>
      <c r="AO252" s="56"/>
      <c r="AP252" s="51"/>
      <c r="AQ252" s="120">
        <v>242</v>
      </c>
      <c r="AR252" s="56"/>
      <c r="AS252" s="56"/>
      <c r="AT252" s="56"/>
      <c r="AU252" s="56"/>
      <c r="AV252" s="56"/>
      <c r="AW252" s="154"/>
      <c r="AX252" s="56"/>
      <c r="AY252" s="56"/>
      <c r="AZ252" s="56"/>
      <c r="BA252" s="51"/>
      <c r="BB252" s="56"/>
      <c r="BC252" s="56"/>
      <c r="BD252" s="56"/>
      <c r="BE252" s="56"/>
      <c r="BF252" s="56"/>
      <c r="BG252" s="56"/>
      <c r="BH252" s="56"/>
      <c r="BI252" s="56"/>
      <c r="BJ252" s="56"/>
      <c r="BK252" s="56"/>
      <c r="BL252" s="56">
        <v>-100</v>
      </c>
      <c r="BM252" s="122">
        <v>951</v>
      </c>
      <c r="BN252" s="119">
        <v>288</v>
      </c>
      <c r="BO252" s="9">
        <v>3</v>
      </c>
      <c r="BP252" s="58">
        <v>-230.285</v>
      </c>
      <c r="BQ252" s="31">
        <v>1</v>
      </c>
      <c r="BS252" s="14" t="s">
        <v>369</v>
      </c>
      <c r="BT252" s="14" t="s">
        <v>564</v>
      </c>
      <c r="BU252" s="14" t="s">
        <v>1048</v>
      </c>
      <c r="BV252" s="14" t="s">
        <v>564</v>
      </c>
      <c r="BW252" s="14" t="s">
        <v>196</v>
      </c>
      <c r="BX252" s="14" t="s">
        <v>564</v>
      </c>
      <c r="BY252" s="14" t="s">
        <v>564</v>
      </c>
      <c r="BZ252" s="14" t="s">
        <v>564</v>
      </c>
      <c r="CA252" s="158" t="s">
        <v>196</v>
      </c>
      <c r="CB252" s="14" t="s">
        <v>196</v>
      </c>
      <c r="CC252" s="14" t="s">
        <v>564</v>
      </c>
      <c r="CD252" s="14" t="s">
        <v>196</v>
      </c>
      <c r="CE252" s="14" t="s">
        <v>196</v>
      </c>
      <c r="CF252" s="14" t="s">
        <v>1862</v>
      </c>
      <c r="CG252" s="14" t="s">
        <v>565</v>
      </c>
      <c r="CH252" s="158" t="s">
        <v>196</v>
      </c>
      <c r="CI252" s="14" t="s">
        <v>196</v>
      </c>
      <c r="CJ252" s="14" t="s">
        <v>1866</v>
      </c>
      <c r="CK252" s="14" t="s">
        <v>196</v>
      </c>
      <c r="CL252" s="14" t="s">
        <v>196</v>
      </c>
      <c r="CM252" s="14" t="s">
        <v>564</v>
      </c>
      <c r="CN252" s="14" t="s">
        <v>196</v>
      </c>
      <c r="CO252" s="14" t="s">
        <v>196</v>
      </c>
      <c r="CQ252" s="1"/>
      <c r="CR252" s="1"/>
      <c r="CS252" s="1"/>
      <c r="CW252" s="9">
        <v>490</v>
      </c>
      <c r="CX252" s="35" t="s">
        <v>369</v>
      </c>
      <c r="CY252" s="63"/>
      <c r="CZ252" s="52" t="str">
        <f t="shared" si="93"/>
        <v/>
      </c>
      <c r="DA252" s="52" t="str">
        <f t="shared" si="93"/>
        <v/>
      </c>
      <c r="DB252" s="32" t="str">
        <f t="shared" si="93"/>
        <v/>
      </c>
      <c r="DC252" s="32" t="str">
        <f t="shared" si="93"/>
        <v/>
      </c>
      <c r="DD252" s="50" t="str">
        <f t="shared" si="93"/>
        <v/>
      </c>
      <c r="DE252" s="32" t="str">
        <f t="shared" si="91"/>
        <v/>
      </c>
      <c r="DF252" s="43" t="str">
        <f t="shared" si="91"/>
        <v/>
      </c>
      <c r="DG252" s="43" t="str">
        <f t="shared" si="91"/>
        <v/>
      </c>
      <c r="DH252" s="43" t="str">
        <f t="shared" si="91"/>
        <v/>
      </c>
      <c r="DI252" s="43" t="str">
        <f t="shared" si="91"/>
        <v/>
      </c>
      <c r="DJ252" s="43" t="str">
        <f t="shared" si="91"/>
        <v/>
      </c>
      <c r="DK252" s="43" t="str">
        <f t="shared" si="91"/>
        <v/>
      </c>
      <c r="DL252" s="43" t="str">
        <f t="shared" si="91"/>
        <v/>
      </c>
      <c r="DM252" s="43" t="str">
        <f t="shared" si="91"/>
        <v/>
      </c>
      <c r="DN252" s="32" t="str">
        <f t="shared" si="91"/>
        <v/>
      </c>
      <c r="DO252" s="43" t="str">
        <f t="shared" si="91"/>
        <v/>
      </c>
      <c r="DP252" s="86" t="str">
        <f t="shared" si="91"/>
        <v/>
      </c>
      <c r="DQ252" s="42" t="str">
        <f t="shared" si="97"/>
        <v/>
      </c>
      <c r="DR252" s="42" t="str">
        <f t="shared" si="97"/>
        <v/>
      </c>
      <c r="DS252" s="42" t="str">
        <f t="shared" si="97"/>
        <v/>
      </c>
      <c r="DT252" s="42" t="str">
        <f t="shared" si="97"/>
        <v/>
      </c>
      <c r="DU252" s="43" t="str">
        <f t="shared" si="97"/>
        <v/>
      </c>
      <c r="DV252" s="50" t="str">
        <f t="shared" si="97"/>
        <v/>
      </c>
      <c r="DW252" s="50" t="str">
        <f t="shared" si="97"/>
        <v/>
      </c>
      <c r="DX252" s="50" t="str">
        <f t="shared" si="97"/>
        <v/>
      </c>
      <c r="DY252" s="50" t="str">
        <f t="shared" si="97"/>
        <v/>
      </c>
      <c r="DZ252" s="56" t="str">
        <f t="shared" si="97"/>
        <v/>
      </c>
      <c r="EA252" s="71" t="str">
        <f t="shared" si="97"/>
        <v/>
      </c>
      <c r="EB252" s="71" t="str">
        <f t="shared" si="96"/>
        <v/>
      </c>
      <c r="EC252" s="56" t="str">
        <f t="shared" si="96"/>
        <v/>
      </c>
      <c r="ED252" s="56" t="str">
        <f t="shared" si="96"/>
        <v/>
      </c>
      <c r="EE252" s="56" t="str">
        <f t="shared" si="96"/>
        <v/>
      </c>
      <c r="EF252" s="56" t="str">
        <f t="shared" si="96"/>
        <v/>
      </c>
      <c r="EG252" s="56" t="str">
        <f t="shared" si="96"/>
        <v/>
      </c>
      <c r="EH252" s="56" t="str">
        <f t="shared" si="96"/>
        <v/>
      </c>
      <c r="EI252" s="56" t="str">
        <f t="shared" si="96"/>
        <v/>
      </c>
      <c r="EJ252" s="52" t="str">
        <f t="shared" si="96"/>
        <v/>
      </c>
      <c r="EK252" s="56" t="str">
        <f t="shared" si="96"/>
        <v/>
      </c>
      <c r="EL252" s="56" t="str">
        <f t="shared" si="96"/>
        <v/>
      </c>
      <c r="EM252" s="56" t="str">
        <f t="shared" si="96"/>
        <v/>
      </c>
      <c r="EN252" s="56"/>
      <c r="EO252" s="56"/>
      <c r="EP252" s="56"/>
      <c r="EQ252" s="56"/>
      <c r="ER252" s="56"/>
      <c r="ES252" s="56"/>
      <c r="ET252" s="56"/>
      <c r="EU252" s="86"/>
      <c r="EV252" s="56"/>
      <c r="EW252" s="56"/>
      <c r="EX252" s="56" t="str">
        <f t="shared" si="95"/>
        <v/>
      </c>
      <c r="EY252" s="56" t="str">
        <f t="shared" si="95"/>
        <v/>
      </c>
      <c r="EZ252" s="56"/>
      <c r="FA252" s="56" t="str">
        <f t="shared" si="94"/>
        <v/>
      </c>
      <c r="FB252" s="56" t="str">
        <f t="shared" si="94"/>
        <v/>
      </c>
      <c r="FC252" s="56" t="str">
        <f t="shared" si="94"/>
        <v/>
      </c>
      <c r="FD252" s="56" t="str">
        <f t="shared" si="92"/>
        <v/>
      </c>
      <c r="FE252" s="56" t="str">
        <f t="shared" si="92"/>
        <v/>
      </c>
      <c r="FF252" s="56" t="str">
        <f t="shared" si="92"/>
        <v/>
      </c>
      <c r="FG252" s="56" t="str">
        <f t="shared" si="92"/>
        <v/>
      </c>
      <c r="FH252" s="56" t="str">
        <f t="shared" si="92"/>
        <v/>
      </c>
      <c r="FI252" s="56" t="str">
        <f t="shared" si="92"/>
        <v/>
      </c>
      <c r="FJ252" s="31" t="str">
        <f t="shared" si="81"/>
        <v/>
      </c>
      <c r="FK252" s="90" t="str">
        <f t="shared" si="81"/>
        <v/>
      </c>
      <c r="FL252" s="91" t="str">
        <f t="shared" si="81"/>
        <v/>
      </c>
    </row>
    <row r="253" spans="1:168">
      <c r="A253" s="9">
        <v>248</v>
      </c>
      <c r="B253" s="8" t="s">
        <v>4</v>
      </c>
      <c r="C253" s="129" t="s">
        <v>2600</v>
      </c>
      <c r="D253" s="62">
        <v>84.162000000000006</v>
      </c>
      <c r="E253" s="53">
        <v>553.4</v>
      </c>
      <c r="F253" s="53">
        <v>4.07</v>
      </c>
      <c r="G253" s="66">
        <v>308</v>
      </c>
      <c r="H253" s="66">
        <v>308.12064467696922</v>
      </c>
      <c r="I253" s="49">
        <v>0.21299999999999999</v>
      </c>
      <c r="J253" s="9">
        <v>0.3</v>
      </c>
      <c r="K253" s="45"/>
      <c r="L253" s="45"/>
      <c r="M253" s="45">
        <v>0</v>
      </c>
      <c r="N253" s="152">
        <v>0.97</v>
      </c>
      <c r="O253" s="45">
        <v>293.14999999999998</v>
      </c>
      <c r="P253" s="45">
        <v>-3.6541131484185994</v>
      </c>
      <c r="Q253" s="45">
        <v>6.3927149114982029</v>
      </c>
      <c r="R253" s="45">
        <v>12.398634975846948</v>
      </c>
      <c r="S253" s="45">
        <v>20</v>
      </c>
      <c r="T253" s="9">
        <v>60</v>
      </c>
      <c r="U253" s="45">
        <v>6.1820000000000004</v>
      </c>
      <c r="V253" s="9">
        <v>297.10000000000002</v>
      </c>
      <c r="W253" s="9">
        <v>29.98</v>
      </c>
      <c r="X253" s="9">
        <v>353.9</v>
      </c>
      <c r="Y253" s="9">
        <v>20.645499999999998</v>
      </c>
      <c r="Z253" s="9">
        <v>2766.63</v>
      </c>
      <c r="AA253" s="45">
        <v>-50.5</v>
      </c>
      <c r="AB253" s="9">
        <v>280</v>
      </c>
      <c r="AC253" s="9">
        <v>380</v>
      </c>
      <c r="AD253" s="9">
        <v>-54.543999999999997</v>
      </c>
      <c r="AE253" s="9">
        <v>611.29999999999995</v>
      </c>
      <c r="AF253" s="45">
        <v>-252.4</v>
      </c>
      <c r="AG253" s="9">
        <v>13.21</v>
      </c>
      <c r="AH253" s="9">
        <v>0</v>
      </c>
      <c r="AI253" s="45">
        <v>140</v>
      </c>
      <c r="AJ253" s="45">
        <v>1500</v>
      </c>
      <c r="AK253" s="45">
        <v>1.65</v>
      </c>
      <c r="AL253" s="45">
        <v>0</v>
      </c>
      <c r="AM253" s="45">
        <v>8.3999999999999995E-3</v>
      </c>
      <c r="AN253" s="45">
        <v>-25</v>
      </c>
      <c r="AO253" s="45">
        <v>25</v>
      </c>
      <c r="AP253" s="49">
        <v>2.6280000000000001</v>
      </c>
      <c r="AQ253" s="45">
        <v>279.83999999999997</v>
      </c>
      <c r="AR253" s="45"/>
      <c r="AS253" s="45"/>
      <c r="AT253" s="45"/>
      <c r="AU253" s="45"/>
      <c r="AV253" s="45"/>
      <c r="AW253" s="152"/>
      <c r="AX253" s="45"/>
      <c r="AY253" s="45"/>
      <c r="AZ253" s="45"/>
      <c r="BA253" s="9"/>
      <c r="BB253" s="45"/>
      <c r="BC253" s="45"/>
      <c r="BD253" s="45"/>
      <c r="BE253" s="45"/>
      <c r="BF253" s="45"/>
      <c r="BG253" s="45">
        <v>0.124</v>
      </c>
      <c r="BH253" s="45"/>
      <c r="BI253" s="45">
        <v>20</v>
      </c>
      <c r="BJ253" s="45"/>
      <c r="BK253" s="60"/>
      <c r="BL253" s="45">
        <v>0</v>
      </c>
      <c r="BM253" s="45">
        <v>779</v>
      </c>
      <c r="BN253" s="45">
        <v>293</v>
      </c>
      <c r="BO253" s="9">
        <v>3</v>
      </c>
      <c r="BP253" s="9">
        <v>-123.2</v>
      </c>
      <c r="BQ253" s="59">
        <v>1</v>
      </c>
      <c r="BS253" s="14" t="s">
        <v>4</v>
      </c>
      <c r="BT253" s="14" t="s">
        <v>202</v>
      </c>
      <c r="BU253" s="14" t="s">
        <v>1048</v>
      </c>
      <c r="BV253" s="14" t="s">
        <v>203</v>
      </c>
      <c r="BW253" s="14" t="s">
        <v>202</v>
      </c>
      <c r="BX253" s="14" t="s">
        <v>200</v>
      </c>
      <c r="BY253" s="14" t="s">
        <v>200</v>
      </c>
      <c r="BZ253" s="14" t="s">
        <v>204</v>
      </c>
      <c r="CA253" s="158" t="s">
        <v>1951</v>
      </c>
      <c r="CB253" s="14" t="s">
        <v>1941</v>
      </c>
      <c r="CC253" s="14" t="s">
        <v>202</v>
      </c>
      <c r="CD253" s="14" t="s">
        <v>75</v>
      </c>
      <c r="CE253" s="14" t="s">
        <v>196</v>
      </c>
      <c r="CF253" s="14" t="s">
        <v>75</v>
      </c>
      <c r="CG253" s="14" t="s">
        <v>191</v>
      </c>
      <c r="CH253" s="158" t="s">
        <v>196</v>
      </c>
      <c r="CI253" s="14" t="s">
        <v>196</v>
      </c>
      <c r="CJ253" s="14" t="s">
        <v>1866</v>
      </c>
      <c r="CK253" s="14" t="s">
        <v>196</v>
      </c>
      <c r="CL253" s="14" t="s">
        <v>196</v>
      </c>
      <c r="CM253" s="14" t="s">
        <v>75</v>
      </c>
      <c r="CN253" s="14" t="s">
        <v>75</v>
      </c>
      <c r="CO253" s="14" t="s">
        <v>75</v>
      </c>
      <c r="CQ253" s="1"/>
      <c r="CR253" s="1"/>
      <c r="CS253" s="1"/>
      <c r="CW253" s="77">
        <v>210</v>
      </c>
      <c r="CX253" s="8" t="s">
        <v>4</v>
      </c>
      <c r="CY253" s="62"/>
      <c r="CZ253" s="53" t="str">
        <f t="shared" si="93"/>
        <v/>
      </c>
      <c r="DA253" s="53" t="str">
        <f t="shared" si="93"/>
        <v/>
      </c>
      <c r="DB253" s="66" t="str">
        <f t="shared" si="93"/>
        <v/>
      </c>
      <c r="DC253" s="66" t="str">
        <f t="shared" si="93"/>
        <v/>
      </c>
      <c r="DD253" s="49" t="str">
        <f t="shared" si="93"/>
        <v/>
      </c>
      <c r="DE253" s="9" t="str">
        <f t="shared" si="91"/>
        <v/>
      </c>
      <c r="DF253" s="45" t="str">
        <f t="shared" si="91"/>
        <v/>
      </c>
      <c r="DG253" s="45" t="str">
        <f t="shared" si="91"/>
        <v/>
      </c>
      <c r="DH253" s="45" t="str">
        <f t="shared" si="91"/>
        <v/>
      </c>
      <c r="DI253" s="45" t="str">
        <f t="shared" si="91"/>
        <v/>
      </c>
      <c r="DJ253" s="45" t="str">
        <f t="shared" si="91"/>
        <v/>
      </c>
      <c r="DK253" s="45" t="str">
        <f t="shared" si="91"/>
        <v/>
      </c>
      <c r="DL253" s="45" t="str">
        <f t="shared" si="91"/>
        <v/>
      </c>
      <c r="DM253" s="45" t="str">
        <f t="shared" si="91"/>
        <v/>
      </c>
      <c r="DN253" s="9" t="str">
        <f t="shared" si="91"/>
        <v/>
      </c>
      <c r="DO253" s="45" t="str">
        <f t="shared" si="91"/>
        <v/>
      </c>
      <c r="DP253" s="30" t="str">
        <f t="shared" si="91"/>
        <v/>
      </c>
      <c r="DQ253" s="9" t="str">
        <f t="shared" si="97"/>
        <v/>
      </c>
      <c r="DR253" s="9" t="str">
        <f t="shared" si="97"/>
        <v/>
      </c>
      <c r="DS253" s="9" t="str">
        <f t="shared" si="97"/>
        <v/>
      </c>
      <c r="DT253" s="9" t="str">
        <f t="shared" si="97"/>
        <v/>
      </c>
      <c r="DU253" s="45" t="str">
        <f t="shared" si="97"/>
        <v/>
      </c>
      <c r="DV253" s="9" t="str">
        <f t="shared" si="97"/>
        <v/>
      </c>
      <c r="DW253" s="9" t="str">
        <f t="shared" si="97"/>
        <v/>
      </c>
      <c r="DX253" s="9" t="str">
        <f t="shared" si="97"/>
        <v/>
      </c>
      <c r="DY253" s="9" t="str">
        <f t="shared" si="97"/>
        <v/>
      </c>
      <c r="DZ253" s="45" t="str">
        <f t="shared" si="97"/>
        <v/>
      </c>
      <c r="EA253" s="9" t="str">
        <f t="shared" si="97"/>
        <v/>
      </c>
      <c r="EB253" s="9" t="str">
        <f t="shared" si="96"/>
        <v/>
      </c>
      <c r="EC253" s="45" t="str">
        <f t="shared" si="96"/>
        <v/>
      </c>
      <c r="ED253" s="45" t="str">
        <f t="shared" si="96"/>
        <v/>
      </c>
      <c r="EE253" s="45" t="str">
        <f t="shared" si="96"/>
        <v/>
      </c>
      <c r="EF253" s="45" t="str">
        <f t="shared" si="96"/>
        <v/>
      </c>
      <c r="EG253" s="45" t="str">
        <f t="shared" si="96"/>
        <v/>
      </c>
      <c r="EH253" s="45" t="str">
        <f t="shared" si="96"/>
        <v/>
      </c>
      <c r="EI253" s="57" t="str">
        <f t="shared" si="96"/>
        <v/>
      </c>
      <c r="EJ253" s="9" t="str">
        <f t="shared" si="96"/>
        <v/>
      </c>
      <c r="EK253" s="45" t="str">
        <f t="shared" si="96"/>
        <v/>
      </c>
      <c r="EL253" s="45" t="str">
        <f t="shared" si="96"/>
        <v/>
      </c>
      <c r="EM253" s="45" t="str">
        <f t="shared" si="96"/>
        <v/>
      </c>
      <c r="EN253" s="45"/>
      <c r="EO253" s="45"/>
      <c r="EP253" s="45"/>
      <c r="EQ253" s="45"/>
      <c r="ER253" s="45"/>
      <c r="ES253" s="45"/>
      <c r="ET253" s="45"/>
      <c r="EU253" s="30"/>
      <c r="EV253" s="45"/>
      <c r="EW253" s="45"/>
      <c r="EX253" s="45" t="str">
        <f t="shared" si="95"/>
        <v/>
      </c>
      <c r="EY253" s="45" t="str">
        <f t="shared" si="95"/>
        <v/>
      </c>
      <c r="EZ253" s="45"/>
      <c r="FA253" s="45" t="str">
        <f t="shared" si="94"/>
        <v/>
      </c>
      <c r="FB253" s="45" t="str">
        <f t="shared" si="94"/>
        <v/>
      </c>
      <c r="FC253" s="45" t="str">
        <f t="shared" si="94"/>
        <v/>
      </c>
      <c r="FD253" s="45" t="str">
        <f t="shared" si="92"/>
        <v/>
      </c>
      <c r="FE253" s="45" t="str">
        <f t="shared" si="92"/>
        <v/>
      </c>
      <c r="FF253" s="45" t="str">
        <f t="shared" si="92"/>
        <v/>
      </c>
      <c r="FG253" s="45" t="str">
        <f t="shared" si="92"/>
        <v/>
      </c>
      <c r="FH253" s="60" t="str">
        <f t="shared" si="92"/>
        <v/>
      </c>
      <c r="FI253" s="45" t="str">
        <f t="shared" si="92"/>
        <v/>
      </c>
      <c r="FJ253" s="9" t="str">
        <f t="shared" si="81"/>
        <v/>
      </c>
      <c r="FK253" s="61" t="str">
        <f t="shared" si="81"/>
        <v/>
      </c>
      <c r="FL253" s="92" t="str">
        <f t="shared" si="81"/>
        <v/>
      </c>
    </row>
    <row r="254" spans="1:168">
      <c r="A254" s="9">
        <v>249</v>
      </c>
      <c r="B254" s="8" t="s">
        <v>135</v>
      </c>
      <c r="C254" s="129" t="s">
        <v>2600</v>
      </c>
      <c r="D254" s="62">
        <v>84.162000000000006</v>
      </c>
      <c r="E254" s="53">
        <v>532.70000000000005</v>
      </c>
      <c r="F254" s="53">
        <v>3.79</v>
      </c>
      <c r="G254" s="66">
        <v>319</v>
      </c>
      <c r="H254" s="66">
        <v>317.654910861242</v>
      </c>
      <c r="I254" s="49">
        <v>0.23899999999999999</v>
      </c>
      <c r="J254" s="9"/>
      <c r="K254" s="45"/>
      <c r="L254" s="45"/>
      <c r="M254" s="45">
        <v>0</v>
      </c>
      <c r="N254" s="152">
        <v>0.46</v>
      </c>
      <c r="O254" s="45">
        <v>298.14999999999998</v>
      </c>
      <c r="P254" s="45"/>
      <c r="Q254" s="45"/>
      <c r="R254" s="45"/>
      <c r="S254" s="45"/>
      <c r="T254" s="9"/>
      <c r="U254" s="45"/>
      <c r="V254" s="9"/>
      <c r="W254" s="9">
        <v>29.1</v>
      </c>
      <c r="X254" s="9">
        <v>345</v>
      </c>
      <c r="Y254" s="9">
        <v>20.6951</v>
      </c>
      <c r="Z254" s="9">
        <v>2731</v>
      </c>
      <c r="AA254" s="45">
        <v>-47.11</v>
      </c>
      <c r="AB254" s="9">
        <v>250</v>
      </c>
      <c r="AC254" s="9">
        <v>275</v>
      </c>
      <c r="AD254" s="9">
        <v>-50.11</v>
      </c>
      <c r="AE254" s="9">
        <v>638.1</v>
      </c>
      <c r="AF254" s="45">
        <v>-346.2</v>
      </c>
      <c r="AG254" s="9">
        <v>80.14</v>
      </c>
      <c r="AH254" s="9">
        <v>0</v>
      </c>
      <c r="AI254" s="45">
        <v>130</v>
      </c>
      <c r="AJ254" s="48">
        <v>1500</v>
      </c>
      <c r="AK254" s="45"/>
      <c r="AL254" s="45"/>
      <c r="AM254" s="45"/>
      <c r="AN254" s="45"/>
      <c r="AO254" s="45"/>
      <c r="AP254" s="49">
        <v>6.93</v>
      </c>
      <c r="AQ254" s="45">
        <v>130.72</v>
      </c>
      <c r="AR254" s="45"/>
      <c r="AS254" s="45"/>
      <c r="AT254" s="45"/>
      <c r="AU254" s="45"/>
      <c r="AV254" s="45"/>
      <c r="AW254" s="152"/>
      <c r="AX254" s="45"/>
      <c r="AY254" s="45"/>
      <c r="AZ254" s="45"/>
      <c r="BA254" s="9"/>
      <c r="BB254" s="45"/>
      <c r="BC254" s="45"/>
      <c r="BD254" s="45"/>
      <c r="BE254" s="45"/>
      <c r="BF254" s="45"/>
      <c r="BG254" s="45">
        <v>0.114</v>
      </c>
      <c r="BH254" s="45"/>
      <c r="BI254" s="45">
        <v>20</v>
      </c>
      <c r="BJ254" s="45"/>
      <c r="BK254" s="60"/>
      <c r="BL254" s="45">
        <v>0</v>
      </c>
      <c r="BM254" s="45">
        <v>754</v>
      </c>
      <c r="BN254" s="45">
        <v>289</v>
      </c>
      <c r="BO254" s="9">
        <v>3</v>
      </c>
      <c r="BP254" s="9"/>
      <c r="BQ254" s="59">
        <v>1</v>
      </c>
      <c r="BS254" s="14" t="s">
        <v>135</v>
      </c>
      <c r="BT254" s="14" t="s">
        <v>202</v>
      </c>
      <c r="BU254" s="14" t="s">
        <v>1048</v>
      </c>
      <c r="BV254" s="14" t="s">
        <v>203</v>
      </c>
      <c r="BW254" s="14" t="s">
        <v>202</v>
      </c>
      <c r="BX254" s="14" t="s">
        <v>200</v>
      </c>
      <c r="BY254" s="14" t="s">
        <v>200</v>
      </c>
      <c r="BZ254" s="14" t="s">
        <v>204</v>
      </c>
      <c r="CA254" s="158" t="s">
        <v>196</v>
      </c>
      <c r="CB254" s="14" t="s">
        <v>196</v>
      </c>
      <c r="CC254" s="14" t="s">
        <v>202</v>
      </c>
      <c r="CD254" s="14" t="s">
        <v>196</v>
      </c>
      <c r="CE254" s="14" t="s">
        <v>196</v>
      </c>
      <c r="CF254" s="14" t="s">
        <v>75</v>
      </c>
      <c r="CG254" s="14" t="s">
        <v>191</v>
      </c>
      <c r="CH254" s="158" t="s">
        <v>196</v>
      </c>
      <c r="CI254" s="14" t="s">
        <v>196</v>
      </c>
      <c r="CJ254" s="14" t="s">
        <v>1870</v>
      </c>
      <c r="CK254" s="14" t="s">
        <v>196</v>
      </c>
      <c r="CL254" s="14" t="s">
        <v>196</v>
      </c>
      <c r="CM254" s="14" t="s">
        <v>196</v>
      </c>
      <c r="CN254" s="14" t="s">
        <v>75</v>
      </c>
      <c r="CO254" s="14" t="s">
        <v>75</v>
      </c>
      <c r="CQ254" s="1"/>
      <c r="CR254" s="1"/>
      <c r="CS254" s="1"/>
      <c r="CW254" s="77">
        <v>211</v>
      </c>
      <c r="CX254" s="8" t="s">
        <v>135</v>
      </c>
      <c r="CY254" s="62"/>
      <c r="CZ254" s="53" t="str">
        <f t="shared" si="93"/>
        <v/>
      </c>
      <c r="DA254" s="53" t="str">
        <f t="shared" si="93"/>
        <v/>
      </c>
      <c r="DB254" s="66" t="str">
        <f t="shared" si="93"/>
        <v/>
      </c>
      <c r="DC254" s="66" t="str">
        <f t="shared" si="93"/>
        <v/>
      </c>
      <c r="DD254" s="49" t="str">
        <f t="shared" si="93"/>
        <v/>
      </c>
      <c r="DE254" s="9" t="str">
        <f t="shared" si="91"/>
        <v/>
      </c>
      <c r="DF254" s="45" t="str">
        <f t="shared" si="91"/>
        <v/>
      </c>
      <c r="DG254" s="45" t="str">
        <f t="shared" si="91"/>
        <v/>
      </c>
      <c r="DH254" s="45" t="str">
        <f t="shared" si="91"/>
        <v/>
      </c>
      <c r="DI254" s="45" t="str">
        <f t="shared" si="91"/>
        <v/>
      </c>
      <c r="DJ254" s="45" t="str">
        <f t="shared" si="91"/>
        <v/>
      </c>
      <c r="DK254" s="45" t="str">
        <f t="shared" si="91"/>
        <v/>
      </c>
      <c r="DL254" s="45" t="str">
        <f t="shared" si="91"/>
        <v/>
      </c>
      <c r="DM254" s="45" t="str">
        <f t="shared" si="91"/>
        <v/>
      </c>
      <c r="DN254" s="9" t="str">
        <f t="shared" si="91"/>
        <v/>
      </c>
      <c r="DO254" s="45" t="str">
        <f t="shared" si="91"/>
        <v/>
      </c>
      <c r="DP254" s="30" t="str">
        <f t="shared" si="91"/>
        <v/>
      </c>
      <c r="DQ254" s="9" t="str">
        <f t="shared" si="97"/>
        <v/>
      </c>
      <c r="DR254" s="9" t="str">
        <f t="shared" si="97"/>
        <v/>
      </c>
      <c r="DS254" s="9" t="str">
        <f t="shared" si="97"/>
        <v/>
      </c>
      <c r="DT254" s="9" t="str">
        <f t="shared" si="97"/>
        <v/>
      </c>
      <c r="DU254" s="45" t="str">
        <f t="shared" si="97"/>
        <v/>
      </c>
      <c r="DV254" s="9" t="str">
        <f t="shared" si="97"/>
        <v/>
      </c>
      <c r="DW254" s="9" t="str">
        <f t="shared" si="97"/>
        <v/>
      </c>
      <c r="DX254" s="9" t="str">
        <f t="shared" si="97"/>
        <v/>
      </c>
      <c r="DY254" s="9" t="str">
        <f t="shared" si="97"/>
        <v/>
      </c>
      <c r="DZ254" s="45" t="str">
        <f t="shared" si="97"/>
        <v/>
      </c>
      <c r="EA254" s="9" t="str">
        <f t="shared" si="97"/>
        <v/>
      </c>
      <c r="EB254" s="41" t="str">
        <f t="shared" si="96"/>
        <v/>
      </c>
      <c r="EC254" s="45" t="str">
        <f t="shared" si="96"/>
        <v/>
      </c>
      <c r="ED254" s="45" t="str">
        <f t="shared" si="96"/>
        <v/>
      </c>
      <c r="EE254" s="45" t="str">
        <f t="shared" si="96"/>
        <v/>
      </c>
      <c r="EF254" s="45" t="str">
        <f t="shared" si="96"/>
        <v/>
      </c>
      <c r="EG254" s="45" t="str">
        <f t="shared" si="96"/>
        <v/>
      </c>
      <c r="EH254" s="45" t="str">
        <f t="shared" si="96"/>
        <v/>
      </c>
      <c r="EI254" s="57" t="str">
        <f t="shared" si="96"/>
        <v/>
      </c>
      <c r="EJ254" s="9" t="str">
        <f t="shared" si="96"/>
        <v/>
      </c>
      <c r="EK254" s="45" t="str">
        <f t="shared" si="96"/>
        <v/>
      </c>
      <c r="EL254" s="45" t="str">
        <f t="shared" si="96"/>
        <v/>
      </c>
      <c r="EM254" s="45" t="str">
        <f t="shared" si="96"/>
        <v/>
      </c>
      <c r="EN254" s="45"/>
      <c r="EO254" s="45"/>
      <c r="EP254" s="45"/>
      <c r="EQ254" s="45"/>
      <c r="ER254" s="45"/>
      <c r="ES254" s="45"/>
      <c r="ET254" s="45"/>
      <c r="EU254" s="30"/>
      <c r="EV254" s="45"/>
      <c r="EW254" s="45"/>
      <c r="EX254" s="45" t="str">
        <f t="shared" si="95"/>
        <v/>
      </c>
      <c r="EY254" s="45" t="str">
        <f t="shared" si="95"/>
        <v/>
      </c>
      <c r="EZ254" s="45"/>
      <c r="FA254" s="45" t="str">
        <f t="shared" si="94"/>
        <v/>
      </c>
      <c r="FB254" s="45" t="str">
        <f t="shared" si="94"/>
        <v/>
      </c>
      <c r="FC254" s="45" t="str">
        <f t="shared" si="94"/>
        <v/>
      </c>
      <c r="FD254" s="45" t="str">
        <f t="shared" si="92"/>
        <v/>
      </c>
      <c r="FE254" s="45" t="str">
        <f t="shared" si="92"/>
        <v/>
      </c>
      <c r="FF254" s="45" t="str">
        <f t="shared" si="92"/>
        <v/>
      </c>
      <c r="FG254" s="45" t="str">
        <f t="shared" si="92"/>
        <v/>
      </c>
      <c r="FH254" s="60" t="str">
        <f t="shared" si="92"/>
        <v/>
      </c>
      <c r="FI254" s="45" t="str">
        <f t="shared" si="92"/>
        <v/>
      </c>
      <c r="FJ254" s="9" t="str">
        <f t="shared" si="81"/>
        <v/>
      </c>
      <c r="FK254" s="61" t="str">
        <f t="shared" si="81"/>
        <v/>
      </c>
      <c r="FL254" s="92" t="str">
        <f t="shared" si="81"/>
        <v/>
      </c>
    </row>
    <row r="255" spans="1:168">
      <c r="A255" s="9">
        <v>250</v>
      </c>
      <c r="B255" s="8" t="s">
        <v>370</v>
      </c>
      <c r="C255" s="129" t="s">
        <v>2600</v>
      </c>
      <c r="D255" s="62">
        <v>84.162000000000006</v>
      </c>
      <c r="E255" s="53">
        <v>504</v>
      </c>
      <c r="F255" s="53">
        <v>3.17</v>
      </c>
      <c r="G255" s="66">
        <v>350</v>
      </c>
      <c r="H255" s="66">
        <v>350.54586726343933</v>
      </c>
      <c r="I255" s="49">
        <v>0.28499999999999998</v>
      </c>
      <c r="J255" s="9">
        <v>0.4</v>
      </c>
      <c r="K255" s="45"/>
      <c r="L255" s="45"/>
      <c r="M255" s="45">
        <v>0</v>
      </c>
      <c r="N255" s="152">
        <v>0.25</v>
      </c>
      <c r="O255" s="45">
        <v>298.14999999999998</v>
      </c>
      <c r="P255" s="45">
        <v>-4.9354359003537178</v>
      </c>
      <c r="Q255" s="45">
        <v>13.50733620197307</v>
      </c>
      <c r="R255" s="45">
        <v>-6.9703172457665081</v>
      </c>
      <c r="S255" s="45">
        <v>0</v>
      </c>
      <c r="T255" s="9">
        <v>60</v>
      </c>
      <c r="U255" s="45"/>
      <c r="V255" s="9"/>
      <c r="W255" s="9">
        <v>28.3</v>
      </c>
      <c r="X255" s="9">
        <v>336.6</v>
      </c>
      <c r="Y255" s="9">
        <v>20.701670018216131</v>
      </c>
      <c r="Z255" s="9">
        <v>2654.81</v>
      </c>
      <c r="AA255" s="45">
        <v>-47.3</v>
      </c>
      <c r="AB255" s="9">
        <v>240</v>
      </c>
      <c r="AC255" s="9">
        <v>360</v>
      </c>
      <c r="AD255" s="9">
        <v>-1.7459789999999999</v>
      </c>
      <c r="AE255" s="9">
        <v>530.91160000000002</v>
      </c>
      <c r="AF255" s="45">
        <v>-290.28471000000002</v>
      </c>
      <c r="AG255" s="9">
        <v>60.54402000000001</v>
      </c>
      <c r="AH255" s="9">
        <v>0</v>
      </c>
      <c r="AI255" s="45">
        <v>50</v>
      </c>
      <c r="AJ255" s="48">
        <v>1500</v>
      </c>
      <c r="AK255" s="45">
        <v>2.09</v>
      </c>
      <c r="AL255" s="45"/>
      <c r="AM255" s="45">
        <v>9.0035000000000007</v>
      </c>
      <c r="AN255" s="45">
        <v>-25</v>
      </c>
      <c r="AO255" s="45">
        <v>25</v>
      </c>
      <c r="AP255" s="49">
        <v>9.35</v>
      </c>
      <c r="AQ255" s="45">
        <v>133.38999999999999</v>
      </c>
      <c r="AR255" s="45"/>
      <c r="AS255" s="45"/>
      <c r="AT255" s="45"/>
      <c r="AU255" s="45"/>
      <c r="AV255" s="45"/>
      <c r="AW255" s="152"/>
      <c r="AX255" s="45"/>
      <c r="AY255" s="45"/>
      <c r="AZ255" s="45"/>
      <c r="BA255" s="9"/>
      <c r="BB255" s="45"/>
      <c r="BC255" s="45"/>
      <c r="BD255" s="45"/>
      <c r="BE255" s="45"/>
      <c r="BF255" s="45"/>
      <c r="BG255" s="45"/>
      <c r="BH255" s="45"/>
      <c r="BI255" s="45"/>
      <c r="BJ255" s="45"/>
      <c r="BK255" s="60"/>
      <c r="BL255" s="45">
        <v>0</v>
      </c>
      <c r="BM255" s="45">
        <v>673</v>
      </c>
      <c r="BN255" s="45">
        <v>293</v>
      </c>
      <c r="BO255" s="9">
        <v>3</v>
      </c>
      <c r="BP255" s="9"/>
      <c r="BQ255" s="59">
        <v>1</v>
      </c>
      <c r="BS255" s="14" t="s">
        <v>370</v>
      </c>
      <c r="BT255" s="14" t="s">
        <v>202</v>
      </c>
      <c r="BU255" s="14" t="s">
        <v>1048</v>
      </c>
      <c r="BV255" s="14" t="s">
        <v>203</v>
      </c>
      <c r="BW255" s="14" t="s">
        <v>202</v>
      </c>
      <c r="BX255" s="14" t="s">
        <v>200</v>
      </c>
      <c r="BY255" s="14" t="s">
        <v>200</v>
      </c>
      <c r="BZ255" s="14" t="s">
        <v>204</v>
      </c>
      <c r="CA255" s="158" t="s">
        <v>1951</v>
      </c>
      <c r="CB255" s="14" t="s">
        <v>196</v>
      </c>
      <c r="CC255" s="14" t="s">
        <v>202</v>
      </c>
      <c r="CD255" s="14" t="s">
        <v>75</v>
      </c>
      <c r="CE255" s="14" t="s">
        <v>196</v>
      </c>
      <c r="CF255" s="14" t="s">
        <v>1862</v>
      </c>
      <c r="CG255" s="14" t="s">
        <v>191</v>
      </c>
      <c r="CH255" s="158" t="s">
        <v>196</v>
      </c>
      <c r="CI255" s="14" t="s">
        <v>196</v>
      </c>
      <c r="CJ255" s="14" t="s">
        <v>1866</v>
      </c>
      <c r="CK255" s="14" t="s">
        <v>196</v>
      </c>
      <c r="CL255" s="14" t="s">
        <v>196</v>
      </c>
      <c r="CM255" s="14" t="s">
        <v>196</v>
      </c>
      <c r="CN255" s="14" t="s">
        <v>75</v>
      </c>
      <c r="CO255" s="14" t="s">
        <v>75</v>
      </c>
      <c r="CQ255" s="1"/>
      <c r="CR255" s="1"/>
      <c r="CS255" s="1"/>
      <c r="CW255" s="9">
        <v>290</v>
      </c>
      <c r="CX255" s="8" t="s">
        <v>370</v>
      </c>
      <c r="CY255" s="62"/>
      <c r="CZ255" s="53" t="str">
        <f t="shared" si="93"/>
        <v/>
      </c>
      <c r="DA255" s="53" t="str">
        <f t="shared" si="93"/>
        <v/>
      </c>
      <c r="DB255" s="66" t="str">
        <f t="shared" si="93"/>
        <v/>
      </c>
      <c r="DC255" s="66" t="str">
        <f t="shared" si="93"/>
        <v/>
      </c>
      <c r="DD255" s="49" t="str">
        <f t="shared" si="93"/>
        <v/>
      </c>
      <c r="DE255" s="9" t="str">
        <f t="shared" si="91"/>
        <v/>
      </c>
      <c r="DF255" s="45" t="str">
        <f t="shared" si="91"/>
        <v/>
      </c>
      <c r="DG255" s="45" t="str">
        <f t="shared" si="91"/>
        <v/>
      </c>
      <c r="DH255" s="45" t="str">
        <f t="shared" si="91"/>
        <v/>
      </c>
      <c r="DI255" s="45" t="str">
        <f t="shared" si="91"/>
        <v/>
      </c>
      <c r="DJ255" s="45" t="str">
        <f t="shared" si="91"/>
        <v/>
      </c>
      <c r="DK255" s="45" t="str">
        <f t="shared" si="91"/>
        <v/>
      </c>
      <c r="DL255" s="45" t="str">
        <f t="shared" si="91"/>
        <v/>
      </c>
      <c r="DM255" s="45" t="str">
        <f t="shared" si="91"/>
        <v/>
      </c>
      <c r="DN255" s="9" t="str">
        <f t="shared" si="91"/>
        <v/>
      </c>
      <c r="DO255" s="45" t="str">
        <f t="shared" si="91"/>
        <v/>
      </c>
      <c r="DP255" s="30" t="str">
        <f t="shared" si="91"/>
        <v/>
      </c>
      <c r="DQ255" s="9" t="str">
        <f t="shared" si="97"/>
        <v/>
      </c>
      <c r="DR255" s="9" t="str">
        <f t="shared" si="97"/>
        <v/>
      </c>
      <c r="DS255" s="9" t="str">
        <f t="shared" si="97"/>
        <v/>
      </c>
      <c r="DT255" s="9" t="str">
        <f t="shared" si="97"/>
        <v/>
      </c>
      <c r="DU255" s="45" t="str">
        <f t="shared" si="97"/>
        <v/>
      </c>
      <c r="DV255" s="9" t="str">
        <f t="shared" si="97"/>
        <v/>
      </c>
      <c r="DW255" s="9" t="str">
        <f t="shared" si="97"/>
        <v/>
      </c>
      <c r="DX255" s="9" t="str">
        <f t="shared" si="97"/>
        <v/>
      </c>
      <c r="DY255" s="9" t="str">
        <f t="shared" si="97"/>
        <v/>
      </c>
      <c r="DZ255" s="45" t="str">
        <f t="shared" si="97"/>
        <v/>
      </c>
      <c r="EA255" s="9" t="str">
        <f t="shared" si="97"/>
        <v/>
      </c>
      <c r="EB255" s="41" t="str">
        <f t="shared" si="96"/>
        <v/>
      </c>
      <c r="EC255" s="45" t="str">
        <f t="shared" si="96"/>
        <v/>
      </c>
      <c r="ED255" s="45" t="str">
        <f t="shared" si="96"/>
        <v/>
      </c>
      <c r="EE255" s="45" t="str">
        <f t="shared" si="96"/>
        <v/>
      </c>
      <c r="EF255" s="45" t="str">
        <f t="shared" si="96"/>
        <v/>
      </c>
      <c r="EG255" s="45" t="str">
        <f t="shared" si="96"/>
        <v/>
      </c>
      <c r="EH255" s="45" t="str">
        <f t="shared" si="96"/>
        <v/>
      </c>
      <c r="EI255" s="57" t="str">
        <f t="shared" si="96"/>
        <v/>
      </c>
      <c r="EJ255" s="9" t="str">
        <f t="shared" si="96"/>
        <v/>
      </c>
      <c r="EK255" s="45" t="str">
        <f t="shared" si="96"/>
        <v/>
      </c>
      <c r="EL255" s="45" t="str">
        <f t="shared" si="96"/>
        <v/>
      </c>
      <c r="EM255" s="45" t="str">
        <f t="shared" si="96"/>
        <v/>
      </c>
      <c r="EN255" s="45"/>
      <c r="EO255" s="45"/>
      <c r="EP255" s="45"/>
      <c r="EQ255" s="45"/>
      <c r="ER255" s="45"/>
      <c r="ES255" s="45"/>
      <c r="ET255" s="45"/>
      <c r="EU255" s="30"/>
      <c r="EV255" s="45"/>
      <c r="EW255" s="45"/>
      <c r="EX255" s="45" t="str">
        <f t="shared" si="95"/>
        <v/>
      </c>
      <c r="EY255" s="45" t="str">
        <f t="shared" si="95"/>
        <v/>
      </c>
      <c r="EZ255" s="45"/>
      <c r="FA255" s="45" t="str">
        <f t="shared" si="94"/>
        <v/>
      </c>
      <c r="FB255" s="45" t="str">
        <f t="shared" si="94"/>
        <v/>
      </c>
      <c r="FC255" s="45" t="str">
        <f t="shared" si="94"/>
        <v/>
      </c>
      <c r="FD255" s="45" t="str">
        <f t="shared" si="92"/>
        <v/>
      </c>
      <c r="FE255" s="45" t="str">
        <f t="shared" si="92"/>
        <v/>
      </c>
      <c r="FF255" s="45" t="str">
        <f t="shared" si="92"/>
        <v/>
      </c>
      <c r="FG255" s="45" t="str">
        <f t="shared" si="92"/>
        <v/>
      </c>
      <c r="FH255" s="60" t="str">
        <f t="shared" si="92"/>
        <v/>
      </c>
      <c r="FI255" s="45" t="str">
        <f t="shared" si="92"/>
        <v/>
      </c>
      <c r="FJ255" s="9" t="str">
        <f t="shared" si="81"/>
        <v/>
      </c>
      <c r="FK255" s="61" t="str">
        <f t="shared" si="81"/>
        <v/>
      </c>
      <c r="FL255" s="92" t="str">
        <f t="shared" si="81"/>
        <v/>
      </c>
    </row>
    <row r="256" spans="1:168">
      <c r="A256" s="9">
        <v>251</v>
      </c>
      <c r="B256" s="35" t="s">
        <v>371</v>
      </c>
      <c r="C256" s="129"/>
      <c r="D256" s="63">
        <v>84.162000000000006</v>
      </c>
      <c r="E256" s="52">
        <v>518</v>
      </c>
      <c r="F256" s="52">
        <v>3.2821199999999999</v>
      </c>
      <c r="G256" s="32">
        <v>351</v>
      </c>
      <c r="H256" s="32">
        <v>344.70289635058521</v>
      </c>
      <c r="I256" s="50">
        <v>0.25600000000000001</v>
      </c>
      <c r="J256" s="42"/>
      <c r="K256" s="56"/>
      <c r="L256" s="56"/>
      <c r="M256" s="56"/>
      <c r="N256" s="165">
        <v>0.26060943343375709</v>
      </c>
      <c r="O256" s="43">
        <v>298.14999999999998</v>
      </c>
      <c r="P256" s="43"/>
      <c r="Q256" s="43"/>
      <c r="R256" s="43"/>
      <c r="S256" s="43"/>
      <c r="T256" s="42"/>
      <c r="U256" s="43"/>
      <c r="V256" s="42"/>
      <c r="W256" s="32">
        <v>29.14152</v>
      </c>
      <c r="X256" s="42">
        <v>342</v>
      </c>
      <c r="Y256" s="42">
        <v>21.098470018216133</v>
      </c>
      <c r="Z256" s="42">
        <v>2897.97</v>
      </c>
      <c r="AA256" s="43">
        <v>-39.299999999999997</v>
      </c>
      <c r="AB256" s="42">
        <v>245</v>
      </c>
      <c r="AC256" s="42">
        <v>370</v>
      </c>
      <c r="AD256" s="50">
        <v>-9.8101409999999998</v>
      </c>
      <c r="AE256" s="50">
        <v>530.91160000000002</v>
      </c>
      <c r="AF256" s="121">
        <v>-271.73630000000009</v>
      </c>
      <c r="AG256" s="50">
        <v>48.276110000000003</v>
      </c>
      <c r="AH256" s="51"/>
      <c r="AI256" s="102">
        <v>60</v>
      </c>
      <c r="AJ256" s="102">
        <v>1500</v>
      </c>
      <c r="AK256" s="56"/>
      <c r="AL256" s="56"/>
      <c r="AM256" s="56"/>
      <c r="AN256" s="56"/>
      <c r="AO256" s="56"/>
      <c r="AP256" s="51"/>
      <c r="AQ256" s="120">
        <v>132</v>
      </c>
      <c r="AR256" s="56"/>
      <c r="AS256" s="56"/>
      <c r="AT256" s="56"/>
      <c r="AU256" s="56"/>
      <c r="AV256" s="56"/>
      <c r="AW256" s="154"/>
      <c r="AX256" s="56"/>
      <c r="AY256" s="56"/>
      <c r="AZ256" s="56"/>
      <c r="BA256" s="51"/>
      <c r="BB256" s="56"/>
      <c r="BC256" s="56"/>
      <c r="BD256" s="56"/>
      <c r="BE256" s="56"/>
      <c r="BF256" s="56"/>
      <c r="BG256" s="56"/>
      <c r="BH256" s="56"/>
      <c r="BI256" s="56"/>
      <c r="BJ256" s="56"/>
      <c r="BK256" s="56"/>
      <c r="BL256" s="56">
        <v>-100</v>
      </c>
      <c r="BM256" s="122">
        <v>687</v>
      </c>
      <c r="BN256" s="119">
        <v>293</v>
      </c>
      <c r="BO256" s="9">
        <v>3</v>
      </c>
      <c r="BP256" s="58">
        <v>-52.379370000000002</v>
      </c>
      <c r="BQ256" s="31">
        <v>1</v>
      </c>
      <c r="BS256" s="14" t="s">
        <v>371</v>
      </c>
      <c r="BT256" s="14" t="s">
        <v>564</v>
      </c>
      <c r="BU256" s="14" t="s">
        <v>1048</v>
      </c>
      <c r="BV256" s="14" t="s">
        <v>564</v>
      </c>
      <c r="BW256" s="14" t="s">
        <v>564</v>
      </c>
      <c r="BX256" s="14" t="s">
        <v>564</v>
      </c>
      <c r="BY256" s="14" t="s">
        <v>564</v>
      </c>
      <c r="BZ256" s="14" t="s">
        <v>564</v>
      </c>
      <c r="CA256" s="158" t="s">
        <v>196</v>
      </c>
      <c r="CB256" s="14" t="s">
        <v>196</v>
      </c>
      <c r="CC256" s="14" t="s">
        <v>564</v>
      </c>
      <c r="CD256" s="14" t="s">
        <v>196</v>
      </c>
      <c r="CE256" s="14" t="s">
        <v>196</v>
      </c>
      <c r="CF256" s="14" t="s">
        <v>1862</v>
      </c>
      <c r="CG256" s="14" t="s">
        <v>565</v>
      </c>
      <c r="CH256" s="158" t="s">
        <v>196</v>
      </c>
      <c r="CI256" s="14" t="s">
        <v>196</v>
      </c>
      <c r="CJ256" s="14" t="s">
        <v>1870</v>
      </c>
      <c r="CK256" s="14" t="s">
        <v>196</v>
      </c>
      <c r="CL256" s="14" t="s">
        <v>196</v>
      </c>
      <c r="CM256" s="14" t="s">
        <v>564</v>
      </c>
      <c r="CN256" s="14" t="s">
        <v>196</v>
      </c>
      <c r="CO256" s="14" t="s">
        <v>196</v>
      </c>
      <c r="CQ256" s="1"/>
      <c r="CR256" s="1"/>
      <c r="CS256" s="1"/>
      <c r="CW256" s="9">
        <v>292</v>
      </c>
      <c r="CX256" s="35" t="s">
        <v>371</v>
      </c>
      <c r="CY256" s="63"/>
      <c r="CZ256" s="52" t="str">
        <f t="shared" si="93"/>
        <v/>
      </c>
      <c r="DA256" s="52" t="str">
        <f t="shared" si="93"/>
        <v/>
      </c>
      <c r="DB256" s="32" t="str">
        <f t="shared" si="93"/>
        <v/>
      </c>
      <c r="DC256" s="32" t="str">
        <f t="shared" si="93"/>
        <v/>
      </c>
      <c r="DD256" s="50" t="str">
        <f t="shared" si="93"/>
        <v/>
      </c>
      <c r="DE256" s="32" t="str">
        <f t="shared" si="91"/>
        <v/>
      </c>
      <c r="DF256" s="43" t="str">
        <f t="shared" si="91"/>
        <v/>
      </c>
      <c r="DG256" s="43" t="str">
        <f t="shared" si="91"/>
        <v/>
      </c>
      <c r="DH256" s="43" t="str">
        <f t="shared" si="91"/>
        <v/>
      </c>
      <c r="DI256" s="43" t="str">
        <f t="shared" si="91"/>
        <v/>
      </c>
      <c r="DJ256" s="43" t="str">
        <f t="shared" si="91"/>
        <v/>
      </c>
      <c r="DK256" s="43" t="str">
        <f t="shared" si="91"/>
        <v/>
      </c>
      <c r="DL256" s="43" t="str">
        <f t="shared" si="91"/>
        <v/>
      </c>
      <c r="DM256" s="43" t="str">
        <f t="shared" si="91"/>
        <v/>
      </c>
      <c r="DN256" s="32" t="str">
        <f t="shared" si="91"/>
        <v/>
      </c>
      <c r="DO256" s="43" t="str">
        <f t="shared" si="91"/>
        <v/>
      </c>
      <c r="DP256" s="86" t="str">
        <f t="shared" si="91"/>
        <v/>
      </c>
      <c r="DQ256" s="42" t="str">
        <f t="shared" si="97"/>
        <v/>
      </c>
      <c r="DR256" s="42" t="str">
        <f t="shared" si="97"/>
        <v/>
      </c>
      <c r="DS256" s="42" t="str">
        <f t="shared" si="97"/>
        <v/>
      </c>
      <c r="DT256" s="42" t="str">
        <f t="shared" si="97"/>
        <v/>
      </c>
      <c r="DU256" s="43" t="str">
        <f t="shared" si="97"/>
        <v/>
      </c>
      <c r="DV256" s="50" t="str">
        <f t="shared" si="97"/>
        <v/>
      </c>
      <c r="DW256" s="50" t="str">
        <f t="shared" si="97"/>
        <v/>
      </c>
      <c r="DX256" s="50" t="str">
        <f t="shared" si="97"/>
        <v/>
      </c>
      <c r="DY256" s="50" t="str">
        <f t="shared" si="97"/>
        <v/>
      </c>
      <c r="DZ256" s="56" t="str">
        <f t="shared" si="97"/>
        <v/>
      </c>
      <c r="EA256" s="71" t="str">
        <f t="shared" si="97"/>
        <v/>
      </c>
      <c r="EB256" s="71" t="str">
        <f t="shared" si="96"/>
        <v/>
      </c>
      <c r="EC256" s="56" t="str">
        <f t="shared" si="96"/>
        <v/>
      </c>
      <c r="ED256" s="56" t="str">
        <f t="shared" si="96"/>
        <v/>
      </c>
      <c r="EE256" s="56" t="str">
        <f t="shared" si="96"/>
        <v/>
      </c>
      <c r="EF256" s="56" t="str">
        <f t="shared" si="96"/>
        <v/>
      </c>
      <c r="EG256" s="56" t="str">
        <f t="shared" si="96"/>
        <v/>
      </c>
      <c r="EH256" s="56" t="str">
        <f t="shared" si="96"/>
        <v/>
      </c>
      <c r="EI256" s="56" t="str">
        <f t="shared" si="96"/>
        <v/>
      </c>
      <c r="EJ256" s="52" t="str">
        <f t="shared" si="96"/>
        <v/>
      </c>
      <c r="EK256" s="56" t="str">
        <f t="shared" si="96"/>
        <v/>
      </c>
      <c r="EL256" s="56" t="str">
        <f t="shared" si="96"/>
        <v/>
      </c>
      <c r="EM256" s="56" t="str">
        <f t="shared" si="96"/>
        <v/>
      </c>
      <c r="EN256" s="56"/>
      <c r="EO256" s="56"/>
      <c r="EP256" s="56"/>
      <c r="EQ256" s="56"/>
      <c r="ER256" s="56"/>
      <c r="ES256" s="56"/>
      <c r="ET256" s="56"/>
      <c r="EU256" s="86"/>
      <c r="EV256" s="56"/>
      <c r="EW256" s="56"/>
      <c r="EX256" s="56" t="str">
        <f t="shared" si="95"/>
        <v/>
      </c>
      <c r="EY256" s="56" t="str">
        <f t="shared" si="95"/>
        <v/>
      </c>
      <c r="EZ256" s="56"/>
      <c r="FA256" s="56" t="str">
        <f t="shared" si="94"/>
        <v/>
      </c>
      <c r="FB256" s="56" t="str">
        <f t="shared" si="94"/>
        <v/>
      </c>
      <c r="FC256" s="56" t="str">
        <f t="shared" si="94"/>
        <v/>
      </c>
      <c r="FD256" s="56" t="str">
        <f t="shared" si="92"/>
        <v/>
      </c>
      <c r="FE256" s="56" t="str">
        <f t="shared" si="92"/>
        <v/>
      </c>
      <c r="FF256" s="56" t="str">
        <f t="shared" si="92"/>
        <v/>
      </c>
      <c r="FG256" s="56" t="str">
        <f t="shared" si="92"/>
        <v/>
      </c>
      <c r="FH256" s="56" t="str">
        <f t="shared" si="92"/>
        <v/>
      </c>
      <c r="FI256" s="56" t="str">
        <f t="shared" si="92"/>
        <v/>
      </c>
      <c r="FJ256" s="31" t="str">
        <f t="shared" si="81"/>
        <v/>
      </c>
      <c r="FK256" s="90" t="str">
        <f t="shared" si="81"/>
        <v/>
      </c>
      <c r="FL256" s="91" t="str">
        <f t="shared" si="81"/>
        <v/>
      </c>
    </row>
    <row r="257" spans="1:168">
      <c r="A257" s="9">
        <v>252</v>
      </c>
      <c r="B257" s="35" t="s">
        <v>372</v>
      </c>
      <c r="C257" s="129"/>
      <c r="D257" s="63">
        <v>84.162000000000006</v>
      </c>
      <c r="E257" s="52">
        <v>516</v>
      </c>
      <c r="F257" s="52">
        <v>3.2719899999999997</v>
      </c>
      <c r="G257" s="32">
        <v>351</v>
      </c>
      <c r="H257" s="32">
        <v>347.57276160072206</v>
      </c>
      <c r="I257" s="50">
        <v>0.24199999999999999</v>
      </c>
      <c r="J257" s="42"/>
      <c r="K257" s="56"/>
      <c r="L257" s="56"/>
      <c r="M257" s="56"/>
      <c r="N257" s="165">
        <v>0.26060943343375709</v>
      </c>
      <c r="O257" s="43">
        <v>298.14999999999998</v>
      </c>
      <c r="P257" s="43"/>
      <c r="Q257" s="43"/>
      <c r="R257" s="43"/>
      <c r="S257" s="43"/>
      <c r="T257" s="42"/>
      <c r="U257" s="43"/>
      <c r="V257" s="42"/>
      <c r="W257" s="32">
        <v>28.932170000000003</v>
      </c>
      <c r="X257" s="42">
        <v>341</v>
      </c>
      <c r="Y257" s="42">
        <v>20.765470018216131</v>
      </c>
      <c r="Z257" s="42">
        <v>2701.72</v>
      </c>
      <c r="AA257" s="43">
        <v>-48.62</v>
      </c>
      <c r="AB257" s="42">
        <v>245</v>
      </c>
      <c r="AC257" s="42">
        <v>365</v>
      </c>
      <c r="AD257" s="50">
        <v>-32.926568000000003</v>
      </c>
      <c r="AE257" s="50">
        <v>692.94850000000008</v>
      </c>
      <c r="AF257" s="121">
        <v>-561.89540000000011</v>
      </c>
      <c r="AG257" s="50">
        <v>200.47356000000002</v>
      </c>
      <c r="AH257" s="51"/>
      <c r="AI257" s="102">
        <v>90</v>
      </c>
      <c r="AJ257" s="102">
        <v>1100</v>
      </c>
      <c r="AK257" s="56"/>
      <c r="AL257" s="56"/>
      <c r="AM257" s="56"/>
      <c r="AN257" s="56"/>
      <c r="AO257" s="56"/>
      <c r="AP257" s="51"/>
      <c r="AQ257" s="120">
        <v>140</v>
      </c>
      <c r="AR257" s="56"/>
      <c r="AS257" s="56"/>
      <c r="AT257" s="56"/>
      <c r="AU257" s="56"/>
      <c r="AV257" s="56"/>
      <c r="AW257" s="154"/>
      <c r="AX257" s="56"/>
      <c r="AY257" s="56"/>
      <c r="AZ257" s="56"/>
      <c r="BA257" s="51"/>
      <c r="BB257" s="56"/>
      <c r="BC257" s="56"/>
      <c r="BD257" s="56"/>
      <c r="BE257" s="56"/>
      <c r="BF257" s="56"/>
      <c r="BG257" s="56"/>
      <c r="BH257" s="56"/>
      <c r="BI257" s="56"/>
      <c r="BJ257" s="56"/>
      <c r="BK257" s="56"/>
      <c r="BL257" s="56">
        <v>-100</v>
      </c>
      <c r="BM257" s="122">
        <v>678</v>
      </c>
      <c r="BN257" s="119">
        <v>293</v>
      </c>
      <c r="BO257" s="9">
        <v>3</v>
      </c>
      <c r="BP257" s="58">
        <v>-53.928560000000004</v>
      </c>
      <c r="BQ257" s="31">
        <v>1</v>
      </c>
      <c r="BS257" s="14" t="s">
        <v>372</v>
      </c>
      <c r="BT257" s="14" t="s">
        <v>564</v>
      </c>
      <c r="BU257" s="14" t="s">
        <v>1048</v>
      </c>
      <c r="BV257" s="14" t="s">
        <v>564</v>
      </c>
      <c r="BW257" s="14" t="s">
        <v>564</v>
      </c>
      <c r="BX257" s="14" t="s">
        <v>564</v>
      </c>
      <c r="BY257" s="14" t="s">
        <v>564</v>
      </c>
      <c r="BZ257" s="14" t="s">
        <v>564</v>
      </c>
      <c r="CA257" s="158" t="s">
        <v>196</v>
      </c>
      <c r="CB257" s="14" t="s">
        <v>196</v>
      </c>
      <c r="CC257" s="14" t="s">
        <v>564</v>
      </c>
      <c r="CD257" s="14" t="s">
        <v>196</v>
      </c>
      <c r="CE257" s="14" t="s">
        <v>196</v>
      </c>
      <c r="CF257" s="14" t="s">
        <v>1862</v>
      </c>
      <c r="CG257" s="14" t="s">
        <v>565</v>
      </c>
      <c r="CH257" s="158" t="s">
        <v>196</v>
      </c>
      <c r="CI257" s="14" t="s">
        <v>196</v>
      </c>
      <c r="CJ257" s="14" t="s">
        <v>1870</v>
      </c>
      <c r="CK257" s="14" t="s">
        <v>196</v>
      </c>
      <c r="CL257" s="14" t="s">
        <v>196</v>
      </c>
      <c r="CM257" s="14" t="s">
        <v>564</v>
      </c>
      <c r="CN257" s="14" t="s">
        <v>196</v>
      </c>
      <c r="CO257" s="14" t="s">
        <v>196</v>
      </c>
      <c r="CQ257" s="1"/>
      <c r="CR257" s="1"/>
      <c r="CS257" s="1"/>
      <c r="CW257" s="9">
        <v>293</v>
      </c>
      <c r="CX257" s="35" t="s">
        <v>372</v>
      </c>
      <c r="CY257" s="63"/>
      <c r="CZ257" s="52" t="str">
        <f t="shared" si="93"/>
        <v/>
      </c>
      <c r="DA257" s="52" t="str">
        <f t="shared" si="93"/>
        <v/>
      </c>
      <c r="DB257" s="32" t="str">
        <f t="shared" si="93"/>
        <v/>
      </c>
      <c r="DC257" s="32" t="str">
        <f t="shared" si="93"/>
        <v/>
      </c>
      <c r="DD257" s="50" t="str">
        <f t="shared" si="93"/>
        <v/>
      </c>
      <c r="DE257" s="32" t="str">
        <f t="shared" si="91"/>
        <v/>
      </c>
      <c r="DF257" s="43" t="str">
        <f t="shared" si="91"/>
        <v/>
      </c>
      <c r="DG257" s="43" t="str">
        <f t="shared" si="91"/>
        <v/>
      </c>
      <c r="DH257" s="43" t="str">
        <f t="shared" ref="DE257:DT280" si="98">IF(ISBLANK(L257),"",IF(ISNUMBER(L257),"","not_empty"))</f>
        <v/>
      </c>
      <c r="DI257" s="43" t="str">
        <f t="shared" si="98"/>
        <v/>
      </c>
      <c r="DJ257" s="43" t="str">
        <f t="shared" si="98"/>
        <v/>
      </c>
      <c r="DK257" s="43" t="str">
        <f t="shared" si="98"/>
        <v/>
      </c>
      <c r="DL257" s="43" t="str">
        <f t="shared" si="98"/>
        <v/>
      </c>
      <c r="DM257" s="43" t="str">
        <f t="shared" si="98"/>
        <v/>
      </c>
      <c r="DN257" s="32" t="str">
        <f t="shared" si="98"/>
        <v/>
      </c>
      <c r="DO257" s="43" t="str">
        <f t="shared" si="98"/>
        <v/>
      </c>
      <c r="DP257" s="86" t="str">
        <f t="shared" si="98"/>
        <v/>
      </c>
      <c r="DQ257" s="42" t="str">
        <f t="shared" si="97"/>
        <v/>
      </c>
      <c r="DR257" s="42" t="str">
        <f t="shared" si="97"/>
        <v/>
      </c>
      <c r="DS257" s="42" t="str">
        <f t="shared" si="97"/>
        <v/>
      </c>
      <c r="DT257" s="42" t="str">
        <f t="shared" si="97"/>
        <v/>
      </c>
      <c r="DU257" s="43" t="str">
        <f t="shared" si="97"/>
        <v/>
      </c>
      <c r="DV257" s="50" t="str">
        <f t="shared" si="97"/>
        <v/>
      </c>
      <c r="DW257" s="50" t="str">
        <f t="shared" si="97"/>
        <v/>
      </c>
      <c r="DX257" s="50" t="str">
        <f t="shared" si="97"/>
        <v/>
      </c>
      <c r="DY257" s="50" t="str">
        <f t="shared" si="97"/>
        <v/>
      </c>
      <c r="DZ257" s="56" t="str">
        <f t="shared" si="97"/>
        <v/>
      </c>
      <c r="EA257" s="71" t="str">
        <f t="shared" si="97"/>
        <v/>
      </c>
      <c r="EB257" s="71" t="str">
        <f t="shared" si="96"/>
        <v/>
      </c>
      <c r="EC257" s="56" t="str">
        <f t="shared" si="96"/>
        <v/>
      </c>
      <c r="ED257" s="56" t="str">
        <f t="shared" si="96"/>
        <v/>
      </c>
      <c r="EE257" s="56" t="str">
        <f t="shared" si="96"/>
        <v/>
      </c>
      <c r="EF257" s="56" t="str">
        <f t="shared" si="96"/>
        <v/>
      </c>
      <c r="EG257" s="56" t="str">
        <f t="shared" si="96"/>
        <v/>
      </c>
      <c r="EH257" s="56" t="str">
        <f t="shared" si="96"/>
        <v/>
      </c>
      <c r="EI257" s="56" t="str">
        <f t="shared" si="96"/>
        <v/>
      </c>
      <c r="EJ257" s="52" t="str">
        <f t="shared" si="96"/>
        <v/>
      </c>
      <c r="EK257" s="56" t="str">
        <f t="shared" si="96"/>
        <v/>
      </c>
      <c r="EL257" s="56" t="str">
        <f t="shared" si="96"/>
        <v/>
      </c>
      <c r="EM257" s="56" t="str">
        <f t="shared" si="96"/>
        <v/>
      </c>
      <c r="EN257" s="56"/>
      <c r="EO257" s="56"/>
      <c r="EP257" s="56"/>
      <c r="EQ257" s="56"/>
      <c r="ER257" s="56"/>
      <c r="ES257" s="56"/>
      <c r="ET257" s="56"/>
      <c r="EU257" s="86"/>
      <c r="EV257" s="56"/>
      <c r="EW257" s="56"/>
      <c r="EX257" s="56" t="str">
        <f t="shared" si="95"/>
        <v/>
      </c>
      <c r="EY257" s="56" t="str">
        <f t="shared" si="95"/>
        <v/>
      </c>
      <c r="EZ257" s="56"/>
      <c r="FA257" s="56" t="str">
        <f t="shared" si="94"/>
        <v/>
      </c>
      <c r="FB257" s="56" t="str">
        <f t="shared" si="94"/>
        <v/>
      </c>
      <c r="FC257" s="56" t="str">
        <f t="shared" si="94"/>
        <v/>
      </c>
      <c r="FD257" s="56" t="str">
        <f t="shared" si="92"/>
        <v/>
      </c>
      <c r="FE257" s="56" t="str">
        <f t="shared" si="92"/>
        <v/>
      </c>
      <c r="FF257" s="56" t="str">
        <f t="shared" si="92"/>
        <v/>
      </c>
      <c r="FG257" s="56" t="str">
        <f t="shared" si="92"/>
        <v/>
      </c>
      <c r="FH257" s="56" t="str">
        <f t="shared" si="92"/>
        <v/>
      </c>
      <c r="FI257" s="56" t="str">
        <f t="shared" si="92"/>
        <v/>
      </c>
      <c r="FJ257" s="31" t="str">
        <f t="shared" si="81"/>
        <v/>
      </c>
      <c r="FK257" s="90" t="str">
        <f t="shared" si="81"/>
        <v/>
      </c>
      <c r="FL257" s="91" t="str">
        <f t="shared" si="81"/>
        <v/>
      </c>
    </row>
    <row r="258" spans="1:168">
      <c r="A258" s="9">
        <v>253</v>
      </c>
      <c r="B258" s="35" t="s">
        <v>373</v>
      </c>
      <c r="C258" s="129"/>
      <c r="D258" s="63">
        <v>84.162000000000006</v>
      </c>
      <c r="E258" s="52">
        <v>517</v>
      </c>
      <c r="F258" s="52">
        <v>3.2821199999999999</v>
      </c>
      <c r="G258" s="32">
        <v>350</v>
      </c>
      <c r="H258" s="32">
        <v>345.38417058361227</v>
      </c>
      <c r="I258" s="50">
        <v>0.22500000000000001</v>
      </c>
      <c r="J258" s="42">
        <v>0.3</v>
      </c>
      <c r="K258" s="56"/>
      <c r="L258" s="56"/>
      <c r="M258" s="56"/>
      <c r="N258" s="165">
        <v>0.26060943343375709</v>
      </c>
      <c r="O258" s="43">
        <v>298.14999999999998</v>
      </c>
      <c r="P258" s="43"/>
      <c r="Q258" s="43"/>
      <c r="R258" s="43"/>
      <c r="S258" s="43"/>
      <c r="T258" s="42"/>
      <c r="U258" s="43"/>
      <c r="V258" s="42"/>
      <c r="W258" s="32">
        <v>28.722820000000002</v>
      </c>
      <c r="X258" s="42">
        <v>339.6</v>
      </c>
      <c r="Y258" s="42">
        <v>20.731170018216133</v>
      </c>
      <c r="Z258" s="42">
        <v>2680.52</v>
      </c>
      <c r="AA258" s="43">
        <v>-48.4</v>
      </c>
      <c r="AB258" s="42">
        <v>245</v>
      </c>
      <c r="AC258" s="42">
        <v>365</v>
      </c>
      <c r="AD258" s="50">
        <v>-21.730530000000002</v>
      </c>
      <c r="AE258" s="50">
        <v>581.15560000000005</v>
      </c>
      <c r="AF258" s="121">
        <v>-336.17423000000008</v>
      </c>
      <c r="AG258" s="50">
        <v>73.733069999999998</v>
      </c>
      <c r="AH258" s="51"/>
      <c r="AI258" s="102">
        <v>80</v>
      </c>
      <c r="AJ258" s="102">
        <v>1500</v>
      </c>
      <c r="AK258" s="56"/>
      <c r="AL258" s="56"/>
      <c r="AM258" s="56"/>
      <c r="AN258" s="56"/>
      <c r="AO258" s="56"/>
      <c r="AP258" s="51"/>
      <c r="AQ258" s="120">
        <v>135.30000000000001</v>
      </c>
      <c r="AR258" s="56"/>
      <c r="AS258" s="56"/>
      <c r="AT258" s="56"/>
      <c r="AU258" s="56"/>
      <c r="AV258" s="56"/>
      <c r="AW258" s="154"/>
      <c r="AX258" s="56"/>
      <c r="AY258" s="56"/>
      <c r="AZ258" s="56"/>
      <c r="BA258" s="51"/>
      <c r="BB258" s="56"/>
      <c r="BC258" s="56"/>
      <c r="BD258" s="56"/>
      <c r="BE258" s="56"/>
      <c r="BF258" s="56"/>
      <c r="BG258" s="56"/>
      <c r="BH258" s="56"/>
      <c r="BI258" s="56"/>
      <c r="BJ258" s="56"/>
      <c r="BK258" s="56"/>
      <c r="BL258" s="56">
        <v>-100</v>
      </c>
      <c r="BM258" s="122">
        <v>680</v>
      </c>
      <c r="BN258" s="119">
        <v>293</v>
      </c>
      <c r="BO258" s="9">
        <v>3</v>
      </c>
      <c r="BP258" s="58">
        <v>-47.648060000000008</v>
      </c>
      <c r="BQ258" s="31">
        <v>1</v>
      </c>
      <c r="BS258" s="14" t="s">
        <v>373</v>
      </c>
      <c r="BT258" s="14" t="s">
        <v>564</v>
      </c>
      <c r="BU258" s="14" t="s">
        <v>1048</v>
      </c>
      <c r="BV258" s="14" t="s">
        <v>564</v>
      </c>
      <c r="BW258" s="14" t="s">
        <v>564</v>
      </c>
      <c r="BX258" s="14" t="s">
        <v>564</v>
      </c>
      <c r="BY258" s="14" t="s">
        <v>564</v>
      </c>
      <c r="BZ258" s="14" t="s">
        <v>564</v>
      </c>
      <c r="CA258" s="158" t="s">
        <v>196</v>
      </c>
      <c r="CB258" s="14" t="s">
        <v>196</v>
      </c>
      <c r="CC258" s="14" t="s">
        <v>564</v>
      </c>
      <c r="CD258" s="14" t="s">
        <v>196</v>
      </c>
      <c r="CE258" s="14" t="s">
        <v>196</v>
      </c>
      <c r="CF258" s="14" t="s">
        <v>1862</v>
      </c>
      <c r="CG258" s="14" t="s">
        <v>565</v>
      </c>
      <c r="CH258" s="158" t="s">
        <v>196</v>
      </c>
      <c r="CI258" s="14" t="s">
        <v>196</v>
      </c>
      <c r="CJ258" s="14" t="s">
        <v>1866</v>
      </c>
      <c r="CK258" s="14" t="s">
        <v>196</v>
      </c>
      <c r="CL258" s="14" t="s">
        <v>196</v>
      </c>
      <c r="CM258" s="14" t="s">
        <v>564</v>
      </c>
      <c r="CN258" s="14" t="s">
        <v>196</v>
      </c>
      <c r="CO258" s="14" t="s">
        <v>196</v>
      </c>
      <c r="CQ258" s="1"/>
      <c r="CR258" s="1"/>
      <c r="CS258" s="1"/>
      <c r="CW258" s="9">
        <v>294</v>
      </c>
      <c r="CX258" s="35" t="s">
        <v>373</v>
      </c>
      <c r="CY258" s="63"/>
      <c r="CZ258" s="52" t="str">
        <f t="shared" si="93"/>
        <v/>
      </c>
      <c r="DA258" s="52" t="str">
        <f t="shared" si="93"/>
        <v/>
      </c>
      <c r="DB258" s="32" t="str">
        <f t="shared" si="93"/>
        <v/>
      </c>
      <c r="DC258" s="32" t="str">
        <f t="shared" si="93"/>
        <v/>
      </c>
      <c r="DD258" s="50" t="str">
        <f t="shared" si="93"/>
        <v/>
      </c>
      <c r="DE258" s="32" t="str">
        <f t="shared" si="98"/>
        <v/>
      </c>
      <c r="DF258" s="43" t="str">
        <f t="shared" si="98"/>
        <v/>
      </c>
      <c r="DG258" s="43" t="str">
        <f t="shared" si="98"/>
        <v/>
      </c>
      <c r="DH258" s="43" t="str">
        <f t="shared" si="98"/>
        <v/>
      </c>
      <c r="DI258" s="43" t="str">
        <f t="shared" si="98"/>
        <v/>
      </c>
      <c r="DJ258" s="43" t="str">
        <f t="shared" si="98"/>
        <v/>
      </c>
      <c r="DK258" s="43" t="str">
        <f t="shared" si="98"/>
        <v/>
      </c>
      <c r="DL258" s="43" t="str">
        <f t="shared" si="98"/>
        <v/>
      </c>
      <c r="DM258" s="43" t="str">
        <f t="shared" si="98"/>
        <v/>
      </c>
      <c r="DN258" s="32" t="str">
        <f t="shared" si="98"/>
        <v/>
      </c>
      <c r="DO258" s="43" t="str">
        <f t="shared" si="98"/>
        <v/>
      </c>
      <c r="DP258" s="86" t="str">
        <f t="shared" si="98"/>
        <v/>
      </c>
      <c r="DQ258" s="42" t="str">
        <f t="shared" si="97"/>
        <v/>
      </c>
      <c r="DR258" s="42" t="str">
        <f t="shared" si="97"/>
        <v/>
      </c>
      <c r="DS258" s="42" t="str">
        <f t="shared" si="97"/>
        <v/>
      </c>
      <c r="DT258" s="42" t="str">
        <f t="shared" si="97"/>
        <v/>
      </c>
      <c r="DU258" s="43" t="str">
        <f t="shared" si="97"/>
        <v/>
      </c>
      <c r="DV258" s="50" t="str">
        <f t="shared" si="97"/>
        <v/>
      </c>
      <c r="DW258" s="50" t="str">
        <f t="shared" si="97"/>
        <v/>
      </c>
      <c r="DX258" s="50" t="str">
        <f t="shared" si="97"/>
        <v/>
      </c>
      <c r="DY258" s="50" t="str">
        <f t="shared" si="97"/>
        <v/>
      </c>
      <c r="DZ258" s="56" t="str">
        <f t="shared" si="97"/>
        <v/>
      </c>
      <c r="EA258" s="71" t="str">
        <f t="shared" si="97"/>
        <v/>
      </c>
      <c r="EB258" s="71" t="str">
        <f t="shared" si="96"/>
        <v/>
      </c>
      <c r="EC258" s="56" t="str">
        <f t="shared" si="96"/>
        <v/>
      </c>
      <c r="ED258" s="56" t="str">
        <f t="shared" si="96"/>
        <v/>
      </c>
      <c r="EE258" s="56" t="str">
        <f t="shared" si="96"/>
        <v/>
      </c>
      <c r="EF258" s="56" t="str">
        <f t="shared" si="96"/>
        <v/>
      </c>
      <c r="EG258" s="56" t="str">
        <f t="shared" si="96"/>
        <v/>
      </c>
      <c r="EH258" s="56" t="str">
        <f t="shared" si="96"/>
        <v/>
      </c>
      <c r="EI258" s="56" t="str">
        <f t="shared" si="96"/>
        <v/>
      </c>
      <c r="EJ258" s="52" t="str">
        <f t="shared" si="96"/>
        <v/>
      </c>
      <c r="EK258" s="56" t="str">
        <f t="shared" si="96"/>
        <v/>
      </c>
      <c r="EL258" s="56" t="str">
        <f t="shared" si="96"/>
        <v/>
      </c>
      <c r="EM258" s="56" t="str">
        <f t="shared" si="96"/>
        <v/>
      </c>
      <c r="EN258" s="56"/>
      <c r="EO258" s="56"/>
      <c r="EP258" s="56"/>
      <c r="EQ258" s="56"/>
      <c r="ER258" s="56"/>
      <c r="ES258" s="56"/>
      <c r="ET258" s="56"/>
      <c r="EU258" s="86"/>
      <c r="EV258" s="56"/>
      <c r="EW258" s="56"/>
      <c r="EX258" s="56" t="str">
        <f t="shared" si="95"/>
        <v/>
      </c>
      <c r="EY258" s="56" t="str">
        <f t="shared" si="95"/>
        <v/>
      </c>
      <c r="EZ258" s="56"/>
      <c r="FA258" s="56" t="str">
        <f t="shared" si="94"/>
        <v/>
      </c>
      <c r="FB258" s="56" t="str">
        <f t="shared" si="94"/>
        <v/>
      </c>
      <c r="FC258" s="56" t="str">
        <f t="shared" si="94"/>
        <v/>
      </c>
      <c r="FD258" s="56" t="str">
        <f t="shared" si="92"/>
        <v/>
      </c>
      <c r="FE258" s="56" t="str">
        <f t="shared" si="92"/>
        <v/>
      </c>
      <c r="FF258" s="56" t="str">
        <f t="shared" si="92"/>
        <v/>
      </c>
      <c r="FG258" s="56" t="str">
        <f t="shared" si="92"/>
        <v/>
      </c>
      <c r="FH258" s="56" t="str">
        <f t="shared" si="92"/>
        <v/>
      </c>
      <c r="FI258" s="56" t="str">
        <f t="shared" si="92"/>
        <v/>
      </c>
      <c r="FJ258" s="31" t="str">
        <f t="shared" si="81"/>
        <v/>
      </c>
      <c r="FK258" s="90" t="str">
        <f t="shared" si="81"/>
        <v/>
      </c>
      <c r="FL258" s="91" t="str">
        <f t="shared" si="81"/>
        <v/>
      </c>
    </row>
    <row r="259" spans="1:168">
      <c r="A259" s="9">
        <v>254</v>
      </c>
      <c r="B259" s="35" t="s">
        <v>374</v>
      </c>
      <c r="C259" s="129"/>
      <c r="D259" s="63">
        <v>84.162000000000006</v>
      </c>
      <c r="E259" s="52">
        <v>519.9</v>
      </c>
      <c r="F259" s="52">
        <v>3.2517300000000002</v>
      </c>
      <c r="G259" s="32">
        <v>350</v>
      </c>
      <c r="H259" s="32">
        <v>347.82462830190178</v>
      </c>
      <c r="I259" s="50">
        <v>0.22700000000000001</v>
      </c>
      <c r="J259" s="42">
        <v>0</v>
      </c>
      <c r="K259" s="56"/>
      <c r="L259" s="56"/>
      <c r="M259" s="56"/>
      <c r="N259" s="165">
        <v>0.26060943343375709</v>
      </c>
      <c r="O259" s="43">
        <v>298.14999999999998</v>
      </c>
      <c r="P259" s="43"/>
      <c r="Q259" s="43"/>
      <c r="R259" s="43"/>
      <c r="S259" s="43"/>
      <c r="T259" s="42"/>
      <c r="U259" s="43"/>
      <c r="V259" s="42"/>
      <c r="W259" s="32">
        <v>28.974040000000002</v>
      </c>
      <c r="X259" s="42">
        <v>340.3</v>
      </c>
      <c r="Y259" s="42">
        <v>20.821570018216132</v>
      </c>
      <c r="Z259" s="42">
        <v>2718.68</v>
      </c>
      <c r="AA259" s="43">
        <v>-47.77</v>
      </c>
      <c r="AB259" s="42">
        <v>245</v>
      </c>
      <c r="AC259" s="42">
        <v>365</v>
      </c>
      <c r="AD259" s="50">
        <v>-4.3377320000000008</v>
      </c>
      <c r="AE259" s="50">
        <v>551.00920000000008</v>
      </c>
      <c r="AF259" s="121">
        <v>-328.26080000000002</v>
      </c>
      <c r="AG259" s="50">
        <v>80.474140000000006</v>
      </c>
      <c r="AH259" s="51"/>
      <c r="AI259" s="102">
        <v>60</v>
      </c>
      <c r="AJ259" s="102">
        <v>1500</v>
      </c>
      <c r="AK259" s="56"/>
      <c r="AL259" s="56"/>
      <c r="AM259" s="56"/>
      <c r="AN259" s="56"/>
      <c r="AO259" s="56"/>
      <c r="AP259" s="51"/>
      <c r="AQ259" s="120">
        <v>159.69999999999999</v>
      </c>
      <c r="AR259" s="56"/>
      <c r="AS259" s="56"/>
      <c r="AT259" s="56"/>
      <c r="AU259" s="56"/>
      <c r="AV259" s="56"/>
      <c r="AW259" s="154"/>
      <c r="AX259" s="56"/>
      <c r="AY259" s="56"/>
      <c r="AZ259" s="56"/>
      <c r="BA259" s="51"/>
      <c r="BB259" s="56"/>
      <c r="BC259" s="56"/>
      <c r="BD259" s="56"/>
      <c r="BE259" s="56"/>
      <c r="BF259" s="56"/>
      <c r="BG259" s="56"/>
      <c r="BH259" s="56"/>
      <c r="BI259" s="56"/>
      <c r="BJ259" s="56"/>
      <c r="BK259" s="56"/>
      <c r="BL259" s="56">
        <v>-100</v>
      </c>
      <c r="BM259" s="122">
        <v>677</v>
      </c>
      <c r="BN259" s="119">
        <v>293</v>
      </c>
      <c r="BO259" s="9">
        <v>3</v>
      </c>
      <c r="BP259" s="58">
        <v>-54.47287</v>
      </c>
      <c r="BQ259" s="31">
        <v>1</v>
      </c>
      <c r="BS259" s="14" t="s">
        <v>374</v>
      </c>
      <c r="BT259" s="14" t="s">
        <v>564</v>
      </c>
      <c r="BU259" s="14" t="s">
        <v>1048</v>
      </c>
      <c r="BV259" s="14" t="s">
        <v>564</v>
      </c>
      <c r="BW259" s="14" t="s">
        <v>564</v>
      </c>
      <c r="BX259" s="14" t="s">
        <v>564</v>
      </c>
      <c r="BY259" s="14" t="s">
        <v>564</v>
      </c>
      <c r="BZ259" s="14" t="s">
        <v>564</v>
      </c>
      <c r="CA259" s="158" t="s">
        <v>196</v>
      </c>
      <c r="CB259" s="14" t="s">
        <v>196</v>
      </c>
      <c r="CC259" s="14" t="s">
        <v>564</v>
      </c>
      <c r="CD259" s="14" t="s">
        <v>196</v>
      </c>
      <c r="CE259" s="14" t="s">
        <v>196</v>
      </c>
      <c r="CF259" s="14" t="s">
        <v>1862</v>
      </c>
      <c r="CG259" s="14" t="s">
        <v>565</v>
      </c>
      <c r="CH259" s="158" t="s">
        <v>196</v>
      </c>
      <c r="CI259" s="14" t="s">
        <v>196</v>
      </c>
      <c r="CJ259" s="14" t="s">
        <v>1866</v>
      </c>
      <c r="CK259" s="14" t="s">
        <v>196</v>
      </c>
      <c r="CL259" s="14" t="s">
        <v>196</v>
      </c>
      <c r="CM259" s="14" t="s">
        <v>564</v>
      </c>
      <c r="CN259" s="14" t="s">
        <v>196</v>
      </c>
      <c r="CO259" s="14" t="s">
        <v>196</v>
      </c>
      <c r="CQ259" s="1"/>
      <c r="CR259" s="1"/>
      <c r="CS259" s="1"/>
      <c r="CW259" s="9">
        <v>295</v>
      </c>
      <c r="CX259" s="35" t="s">
        <v>374</v>
      </c>
      <c r="CY259" s="63"/>
      <c r="CZ259" s="52" t="str">
        <f t="shared" si="93"/>
        <v/>
      </c>
      <c r="DA259" s="52" t="str">
        <f t="shared" si="93"/>
        <v/>
      </c>
      <c r="DB259" s="32" t="str">
        <f t="shared" si="93"/>
        <v/>
      </c>
      <c r="DC259" s="32" t="str">
        <f t="shared" si="93"/>
        <v/>
      </c>
      <c r="DD259" s="50" t="str">
        <f t="shared" si="93"/>
        <v/>
      </c>
      <c r="DE259" s="32" t="str">
        <f t="shared" si="93"/>
        <v/>
      </c>
      <c r="DF259" s="43" t="str">
        <f t="shared" si="93"/>
        <v/>
      </c>
      <c r="DG259" s="43" t="str">
        <f t="shared" si="98"/>
        <v/>
      </c>
      <c r="DH259" s="43" t="str">
        <f t="shared" si="98"/>
        <v/>
      </c>
      <c r="DI259" s="43" t="str">
        <f t="shared" si="98"/>
        <v/>
      </c>
      <c r="DJ259" s="43" t="str">
        <f t="shared" si="98"/>
        <v/>
      </c>
      <c r="DK259" s="43" t="str">
        <f t="shared" si="98"/>
        <v/>
      </c>
      <c r="DL259" s="43" t="str">
        <f t="shared" si="98"/>
        <v/>
      </c>
      <c r="DM259" s="43" t="str">
        <f t="shared" si="98"/>
        <v/>
      </c>
      <c r="DN259" s="32" t="str">
        <f t="shared" si="98"/>
        <v/>
      </c>
      <c r="DO259" s="43" t="str">
        <f t="shared" si="98"/>
        <v/>
      </c>
      <c r="DP259" s="86" t="str">
        <f t="shared" si="98"/>
        <v/>
      </c>
      <c r="DQ259" s="42" t="str">
        <f t="shared" si="97"/>
        <v/>
      </c>
      <c r="DR259" s="42" t="str">
        <f t="shared" si="97"/>
        <v/>
      </c>
      <c r="DS259" s="42" t="str">
        <f t="shared" si="97"/>
        <v/>
      </c>
      <c r="DT259" s="42" t="str">
        <f t="shared" si="97"/>
        <v/>
      </c>
      <c r="DU259" s="43" t="str">
        <f t="shared" si="97"/>
        <v/>
      </c>
      <c r="DV259" s="50" t="str">
        <f t="shared" si="97"/>
        <v/>
      </c>
      <c r="DW259" s="50" t="str">
        <f t="shared" si="97"/>
        <v/>
      </c>
      <c r="DX259" s="50" t="str">
        <f t="shared" si="97"/>
        <v/>
      </c>
      <c r="DY259" s="50" t="str">
        <f t="shared" si="97"/>
        <v/>
      </c>
      <c r="DZ259" s="56" t="str">
        <f t="shared" si="97"/>
        <v/>
      </c>
      <c r="EA259" s="71" t="str">
        <f t="shared" si="97"/>
        <v/>
      </c>
      <c r="EB259" s="71" t="str">
        <f t="shared" si="96"/>
        <v/>
      </c>
      <c r="EC259" s="56" t="str">
        <f t="shared" si="96"/>
        <v/>
      </c>
      <c r="ED259" s="56" t="str">
        <f t="shared" si="96"/>
        <v/>
      </c>
      <c r="EE259" s="56" t="str">
        <f t="shared" si="96"/>
        <v/>
      </c>
      <c r="EF259" s="56" t="str">
        <f t="shared" si="96"/>
        <v/>
      </c>
      <c r="EG259" s="56" t="str">
        <f t="shared" si="96"/>
        <v/>
      </c>
      <c r="EH259" s="56" t="str">
        <f t="shared" si="96"/>
        <v/>
      </c>
      <c r="EI259" s="56" t="str">
        <f t="shared" si="96"/>
        <v/>
      </c>
      <c r="EJ259" s="52" t="str">
        <f t="shared" si="96"/>
        <v/>
      </c>
      <c r="EK259" s="56" t="str">
        <f t="shared" si="96"/>
        <v/>
      </c>
      <c r="EL259" s="56" t="str">
        <f t="shared" si="96"/>
        <v/>
      </c>
      <c r="EM259" s="56" t="str">
        <f t="shared" si="96"/>
        <v/>
      </c>
      <c r="EN259" s="56"/>
      <c r="EO259" s="56"/>
      <c r="EP259" s="56"/>
      <c r="EQ259" s="56"/>
      <c r="ER259" s="56"/>
      <c r="ES259" s="56"/>
      <c r="ET259" s="56"/>
      <c r="EU259" s="86"/>
      <c r="EV259" s="56"/>
      <c r="EW259" s="56"/>
      <c r="EX259" s="56" t="str">
        <f t="shared" si="95"/>
        <v/>
      </c>
      <c r="EY259" s="56" t="str">
        <f t="shared" si="95"/>
        <v/>
      </c>
      <c r="EZ259" s="56"/>
      <c r="FA259" s="56" t="str">
        <f t="shared" si="94"/>
        <v/>
      </c>
      <c r="FB259" s="56" t="str">
        <f t="shared" si="94"/>
        <v/>
      </c>
      <c r="FC259" s="56" t="str">
        <f t="shared" si="94"/>
        <v/>
      </c>
      <c r="FD259" s="56" t="str">
        <f t="shared" si="92"/>
        <v/>
      </c>
      <c r="FE259" s="56" t="str">
        <f t="shared" si="92"/>
        <v/>
      </c>
      <c r="FF259" s="56" t="str">
        <f t="shared" si="92"/>
        <v/>
      </c>
      <c r="FG259" s="56" t="str">
        <f t="shared" si="92"/>
        <v/>
      </c>
      <c r="FH259" s="56" t="str">
        <f t="shared" si="92"/>
        <v/>
      </c>
      <c r="FI259" s="56" t="str">
        <f t="shared" si="92"/>
        <v/>
      </c>
      <c r="FJ259" s="31" t="str">
        <f t="shared" si="81"/>
        <v/>
      </c>
      <c r="FK259" s="90" t="str">
        <f t="shared" si="81"/>
        <v/>
      </c>
      <c r="FL259" s="91" t="str">
        <f t="shared" si="81"/>
        <v/>
      </c>
    </row>
    <row r="260" spans="1:168">
      <c r="A260" s="9">
        <v>255</v>
      </c>
      <c r="B260" s="35" t="s">
        <v>624</v>
      </c>
      <c r="C260" s="129"/>
      <c r="D260" s="63">
        <v>84.162000000000006</v>
      </c>
      <c r="E260" s="52">
        <v>518</v>
      </c>
      <c r="F260" s="52">
        <v>3.2821199999999999</v>
      </c>
      <c r="G260" s="32">
        <v>351</v>
      </c>
      <c r="H260" s="32">
        <v>342.24204963336268</v>
      </c>
      <c r="I260" s="50">
        <v>0.22900000000000001</v>
      </c>
      <c r="J260" s="42"/>
      <c r="K260" s="56"/>
      <c r="L260" s="56"/>
      <c r="M260" s="56"/>
      <c r="N260" s="165"/>
      <c r="O260" s="43"/>
      <c r="P260" s="43"/>
      <c r="Q260" s="43"/>
      <c r="R260" s="43"/>
      <c r="S260" s="43"/>
      <c r="T260" s="42"/>
      <c r="U260" s="43"/>
      <c r="V260" s="42"/>
      <c r="W260" s="32">
        <v>29.015910000000005</v>
      </c>
      <c r="X260" s="42">
        <v>340.5</v>
      </c>
      <c r="Y260" s="42">
        <v>20.835070018216133</v>
      </c>
      <c r="Z260" s="42">
        <v>2725.89</v>
      </c>
      <c r="AA260" s="43">
        <v>-47.64</v>
      </c>
      <c r="AB260" s="42">
        <v>245</v>
      </c>
      <c r="AC260" s="42">
        <v>370</v>
      </c>
      <c r="AD260" s="50">
        <v>-14.750801000000001</v>
      </c>
      <c r="AE260" s="50">
        <v>566.91980000000012</v>
      </c>
      <c r="AF260" s="121">
        <v>-334.08073000000007</v>
      </c>
      <c r="AG260" s="50">
        <v>79.636740000000003</v>
      </c>
      <c r="AH260" s="51"/>
      <c r="AI260" s="102">
        <v>70</v>
      </c>
      <c r="AJ260" s="102">
        <v>1500</v>
      </c>
      <c r="AK260" s="56"/>
      <c r="AL260" s="56"/>
      <c r="AM260" s="56"/>
      <c r="AN260" s="56"/>
      <c r="AO260" s="56"/>
      <c r="AP260" s="51"/>
      <c r="AQ260" s="120">
        <v>138.1</v>
      </c>
      <c r="AR260" s="56"/>
      <c r="AS260" s="56"/>
      <c r="AT260" s="56"/>
      <c r="AU260" s="56"/>
      <c r="AV260" s="56"/>
      <c r="AW260" s="154"/>
      <c r="AX260" s="56"/>
      <c r="AY260" s="56"/>
      <c r="AZ260" s="56"/>
      <c r="BA260" s="51"/>
      <c r="BB260" s="56"/>
      <c r="BC260" s="56"/>
      <c r="BD260" s="56"/>
      <c r="BE260" s="56"/>
      <c r="BF260" s="56"/>
      <c r="BG260" s="56"/>
      <c r="BH260" s="56"/>
      <c r="BI260" s="56"/>
      <c r="BJ260" s="56"/>
      <c r="BK260" s="56"/>
      <c r="BL260" s="56">
        <v>-100</v>
      </c>
      <c r="BM260" s="122">
        <v>691</v>
      </c>
      <c r="BN260" s="119">
        <v>289</v>
      </c>
      <c r="BO260" s="9">
        <v>3</v>
      </c>
      <c r="BP260" s="58">
        <v>-59.79036</v>
      </c>
      <c r="BQ260" s="31">
        <v>1</v>
      </c>
      <c r="BS260" s="14" t="s">
        <v>624</v>
      </c>
      <c r="BT260" s="14" t="s">
        <v>564</v>
      </c>
      <c r="BU260" s="14" t="s">
        <v>1048</v>
      </c>
      <c r="BV260" s="14" t="s">
        <v>564</v>
      </c>
      <c r="BW260" s="14" t="s">
        <v>564</v>
      </c>
      <c r="BX260" s="14" t="s">
        <v>564</v>
      </c>
      <c r="BY260" s="14" t="s">
        <v>564</v>
      </c>
      <c r="BZ260" s="14" t="s">
        <v>196</v>
      </c>
      <c r="CA260" s="158" t="s">
        <v>196</v>
      </c>
      <c r="CB260" s="14" t="s">
        <v>196</v>
      </c>
      <c r="CC260" s="14" t="s">
        <v>564</v>
      </c>
      <c r="CD260" s="14" t="s">
        <v>196</v>
      </c>
      <c r="CE260" s="14" t="s">
        <v>196</v>
      </c>
      <c r="CF260" s="14" t="s">
        <v>1862</v>
      </c>
      <c r="CG260" s="14" t="s">
        <v>565</v>
      </c>
      <c r="CH260" s="158" t="s">
        <v>196</v>
      </c>
      <c r="CI260" s="14" t="s">
        <v>196</v>
      </c>
      <c r="CJ260" s="14" t="s">
        <v>1870</v>
      </c>
      <c r="CK260" s="14" t="s">
        <v>196</v>
      </c>
      <c r="CL260" s="14" t="s">
        <v>196</v>
      </c>
      <c r="CM260" s="14" t="s">
        <v>564</v>
      </c>
      <c r="CN260" s="14" t="s">
        <v>196</v>
      </c>
      <c r="CO260" s="14" t="s">
        <v>196</v>
      </c>
      <c r="CQ260" s="1"/>
      <c r="CR260" s="1"/>
      <c r="CS260" s="1"/>
      <c r="CW260" s="9">
        <v>296</v>
      </c>
      <c r="CX260" s="35" t="s">
        <v>624</v>
      </c>
      <c r="CY260" s="63"/>
      <c r="CZ260" s="52" t="str">
        <f t="shared" si="93"/>
        <v/>
      </c>
      <c r="DA260" s="52" t="str">
        <f t="shared" si="93"/>
        <v/>
      </c>
      <c r="DB260" s="32" t="str">
        <f t="shared" si="93"/>
        <v/>
      </c>
      <c r="DC260" s="32" t="str">
        <f t="shared" si="93"/>
        <v/>
      </c>
      <c r="DD260" s="50" t="str">
        <f t="shared" si="93"/>
        <v/>
      </c>
      <c r="DE260" s="32" t="str">
        <f t="shared" si="93"/>
        <v/>
      </c>
      <c r="DF260" s="43" t="str">
        <f t="shared" si="93"/>
        <v/>
      </c>
      <c r="DG260" s="43" t="str">
        <f t="shared" si="98"/>
        <v/>
      </c>
      <c r="DH260" s="43" t="str">
        <f t="shared" si="98"/>
        <v/>
      </c>
      <c r="DI260" s="43" t="str">
        <f t="shared" si="98"/>
        <v/>
      </c>
      <c r="DJ260" s="43" t="str">
        <f t="shared" si="98"/>
        <v/>
      </c>
      <c r="DK260" s="43" t="str">
        <f t="shared" si="98"/>
        <v/>
      </c>
      <c r="DL260" s="43" t="str">
        <f t="shared" si="98"/>
        <v/>
      </c>
      <c r="DM260" s="43" t="str">
        <f t="shared" si="98"/>
        <v/>
      </c>
      <c r="DN260" s="32" t="str">
        <f t="shared" si="98"/>
        <v/>
      </c>
      <c r="DO260" s="43" t="str">
        <f t="shared" si="98"/>
        <v/>
      </c>
      <c r="DP260" s="86" t="str">
        <f t="shared" si="98"/>
        <v/>
      </c>
      <c r="DQ260" s="42" t="str">
        <f t="shared" si="97"/>
        <v/>
      </c>
      <c r="DR260" s="42" t="str">
        <f t="shared" si="97"/>
        <v/>
      </c>
      <c r="DS260" s="42" t="str">
        <f t="shared" si="97"/>
        <v/>
      </c>
      <c r="DT260" s="42" t="str">
        <f t="shared" si="97"/>
        <v/>
      </c>
      <c r="DU260" s="43" t="str">
        <f t="shared" si="97"/>
        <v/>
      </c>
      <c r="DV260" s="50" t="str">
        <f t="shared" si="97"/>
        <v/>
      </c>
      <c r="DW260" s="50" t="str">
        <f t="shared" si="97"/>
        <v/>
      </c>
      <c r="DX260" s="50" t="str">
        <f t="shared" si="97"/>
        <v/>
      </c>
      <c r="DY260" s="50" t="str">
        <f t="shared" si="97"/>
        <v/>
      </c>
      <c r="DZ260" s="56" t="str">
        <f t="shared" si="97"/>
        <v/>
      </c>
      <c r="EA260" s="71" t="str">
        <f t="shared" si="97"/>
        <v/>
      </c>
      <c r="EB260" s="71" t="str">
        <f t="shared" si="96"/>
        <v/>
      </c>
      <c r="EC260" s="56" t="str">
        <f t="shared" si="96"/>
        <v/>
      </c>
      <c r="ED260" s="56" t="str">
        <f t="shared" si="96"/>
        <v/>
      </c>
      <c r="EE260" s="56" t="str">
        <f t="shared" si="96"/>
        <v/>
      </c>
      <c r="EF260" s="56" t="str">
        <f t="shared" si="96"/>
        <v/>
      </c>
      <c r="EG260" s="56" t="str">
        <f t="shared" si="96"/>
        <v/>
      </c>
      <c r="EH260" s="56" t="str">
        <f t="shared" si="96"/>
        <v/>
      </c>
      <c r="EI260" s="56" t="str">
        <f t="shared" si="96"/>
        <v/>
      </c>
      <c r="EJ260" s="52" t="str">
        <f t="shared" si="96"/>
        <v/>
      </c>
      <c r="EK260" s="56" t="str">
        <f t="shared" si="96"/>
        <v/>
      </c>
      <c r="EL260" s="56" t="str">
        <f t="shared" si="96"/>
        <v/>
      </c>
      <c r="EM260" s="56" t="str">
        <f t="shared" si="96"/>
        <v/>
      </c>
      <c r="EN260" s="56"/>
      <c r="EO260" s="56"/>
      <c r="EP260" s="56"/>
      <c r="EQ260" s="56"/>
      <c r="ER260" s="56"/>
      <c r="ES260" s="56"/>
      <c r="ET260" s="56"/>
      <c r="EU260" s="86"/>
      <c r="EV260" s="56"/>
      <c r="EW260" s="56"/>
      <c r="EX260" s="56" t="str">
        <f t="shared" si="95"/>
        <v/>
      </c>
      <c r="EY260" s="56" t="str">
        <f t="shared" si="95"/>
        <v/>
      </c>
      <c r="EZ260" s="56"/>
      <c r="FA260" s="56" t="str">
        <f t="shared" si="94"/>
        <v/>
      </c>
      <c r="FB260" s="56" t="str">
        <f t="shared" si="94"/>
        <v/>
      </c>
      <c r="FC260" s="56" t="str">
        <f t="shared" si="94"/>
        <v/>
      </c>
      <c r="FD260" s="56" t="str">
        <f t="shared" si="92"/>
        <v/>
      </c>
      <c r="FE260" s="56" t="str">
        <f t="shared" si="92"/>
        <v/>
      </c>
      <c r="FF260" s="56" t="str">
        <f t="shared" si="92"/>
        <v/>
      </c>
      <c r="FG260" s="56" t="str">
        <f t="shared" si="92"/>
        <v/>
      </c>
      <c r="FH260" s="56" t="str">
        <f t="shared" si="92"/>
        <v/>
      </c>
      <c r="FI260" s="56" t="str">
        <f t="shared" si="92"/>
        <v/>
      </c>
      <c r="FJ260" s="31" t="str">
        <f t="shared" si="81"/>
        <v/>
      </c>
      <c r="FK260" s="90" t="str">
        <f t="shared" si="81"/>
        <v/>
      </c>
      <c r="FL260" s="91" t="str">
        <f t="shared" si="81"/>
        <v/>
      </c>
    </row>
    <row r="261" spans="1:168">
      <c r="A261" s="9">
        <v>256</v>
      </c>
      <c r="B261" s="35" t="s">
        <v>375</v>
      </c>
      <c r="C261" s="129"/>
      <c r="D261" s="63">
        <v>84.162000000000006</v>
      </c>
      <c r="E261" s="52">
        <v>518</v>
      </c>
      <c r="F261" s="52">
        <v>3.2821199999999999</v>
      </c>
      <c r="G261" s="32">
        <v>351</v>
      </c>
      <c r="H261" s="32">
        <v>342.31067764829345</v>
      </c>
      <c r="I261" s="50">
        <v>0.26900000000000002</v>
      </c>
      <c r="J261" s="42"/>
      <c r="K261" s="56"/>
      <c r="L261" s="56"/>
      <c r="M261" s="56"/>
      <c r="N261" s="165"/>
      <c r="O261" s="43"/>
      <c r="P261" s="43"/>
      <c r="Q261" s="43"/>
      <c r="R261" s="43"/>
      <c r="S261" s="43"/>
      <c r="T261" s="42"/>
      <c r="U261" s="43"/>
      <c r="V261" s="42"/>
      <c r="W261" s="32">
        <v>28.84843</v>
      </c>
      <c r="X261" s="42">
        <v>340.9</v>
      </c>
      <c r="Y261" s="42">
        <v>20.805170018216131</v>
      </c>
      <c r="Z261" s="42">
        <v>2731.79</v>
      </c>
      <c r="AA261" s="43">
        <v>-46.47</v>
      </c>
      <c r="AB261" s="42">
        <v>248</v>
      </c>
      <c r="AC261" s="42">
        <v>364</v>
      </c>
      <c r="AD261" s="50">
        <v>-14.750801000000001</v>
      </c>
      <c r="AE261" s="50">
        <v>566.91980000000012</v>
      </c>
      <c r="AF261" s="121">
        <v>-334.08073000000007</v>
      </c>
      <c r="AG261" s="50">
        <v>79.636740000000003</v>
      </c>
      <c r="AH261" s="51"/>
      <c r="AI261" s="102">
        <v>70</v>
      </c>
      <c r="AJ261" s="102">
        <v>1500</v>
      </c>
      <c r="AK261" s="56"/>
      <c r="AL261" s="56"/>
      <c r="AM261" s="56"/>
      <c r="AN261" s="56"/>
      <c r="AO261" s="56"/>
      <c r="AP261" s="51"/>
      <c r="AQ261" s="120">
        <v>138.30000000000001</v>
      </c>
      <c r="AR261" s="56"/>
      <c r="AS261" s="56"/>
      <c r="AT261" s="56"/>
      <c r="AU261" s="56"/>
      <c r="AV261" s="56"/>
      <c r="AW261" s="154"/>
      <c r="AX261" s="56"/>
      <c r="AY261" s="56"/>
      <c r="AZ261" s="56"/>
      <c r="BA261" s="51"/>
      <c r="BB261" s="56"/>
      <c r="BC261" s="56"/>
      <c r="BD261" s="56"/>
      <c r="BE261" s="56"/>
      <c r="BF261" s="56"/>
      <c r="BG261" s="56"/>
      <c r="BH261" s="56"/>
      <c r="BI261" s="56"/>
      <c r="BJ261" s="56"/>
      <c r="BK261" s="56"/>
      <c r="BL261" s="56">
        <v>-100</v>
      </c>
      <c r="BM261" s="122">
        <v>694</v>
      </c>
      <c r="BN261" s="119">
        <v>293</v>
      </c>
      <c r="BO261" s="9">
        <v>3</v>
      </c>
      <c r="BP261" s="58">
        <v>-57.780600000000007</v>
      </c>
      <c r="BQ261" s="31">
        <v>1</v>
      </c>
      <c r="BS261" s="14" t="s">
        <v>375</v>
      </c>
      <c r="BT261" s="14" t="s">
        <v>564</v>
      </c>
      <c r="BU261" s="14" t="s">
        <v>1048</v>
      </c>
      <c r="BV261" s="14" t="s">
        <v>564</v>
      </c>
      <c r="BW261" s="14" t="s">
        <v>564</v>
      </c>
      <c r="BX261" s="14" t="s">
        <v>564</v>
      </c>
      <c r="BY261" s="14" t="s">
        <v>564</v>
      </c>
      <c r="BZ261" s="14" t="s">
        <v>196</v>
      </c>
      <c r="CA261" s="158" t="s">
        <v>196</v>
      </c>
      <c r="CB261" s="14" t="s">
        <v>196</v>
      </c>
      <c r="CC261" s="14" t="s">
        <v>564</v>
      </c>
      <c r="CD261" s="14" t="s">
        <v>196</v>
      </c>
      <c r="CE261" s="14" t="s">
        <v>196</v>
      </c>
      <c r="CF261" s="14" t="s">
        <v>1862</v>
      </c>
      <c r="CG261" s="14" t="s">
        <v>565</v>
      </c>
      <c r="CH261" s="158" t="s">
        <v>196</v>
      </c>
      <c r="CI261" s="14" t="s">
        <v>196</v>
      </c>
      <c r="CJ261" s="14" t="s">
        <v>1870</v>
      </c>
      <c r="CK261" s="14" t="s">
        <v>196</v>
      </c>
      <c r="CL261" s="14" t="s">
        <v>196</v>
      </c>
      <c r="CM261" s="14" t="s">
        <v>564</v>
      </c>
      <c r="CN261" s="14" t="s">
        <v>196</v>
      </c>
      <c r="CO261" s="14" t="s">
        <v>196</v>
      </c>
      <c r="CQ261" s="1"/>
      <c r="CR261" s="1"/>
      <c r="CS261" s="1"/>
      <c r="CW261" s="9">
        <v>297</v>
      </c>
      <c r="CX261" s="35" t="s">
        <v>375</v>
      </c>
      <c r="CY261" s="63"/>
      <c r="CZ261" s="52" t="str">
        <f t="shared" si="93"/>
        <v/>
      </c>
      <c r="DA261" s="52" t="str">
        <f t="shared" si="93"/>
        <v/>
      </c>
      <c r="DB261" s="32" t="str">
        <f t="shared" si="93"/>
        <v/>
      </c>
      <c r="DC261" s="32" t="str">
        <f t="shared" si="93"/>
        <v/>
      </c>
      <c r="DD261" s="50" t="str">
        <f t="shared" si="93"/>
        <v/>
      </c>
      <c r="DE261" s="32" t="str">
        <f t="shared" si="93"/>
        <v/>
      </c>
      <c r="DF261" s="43" t="str">
        <f t="shared" si="93"/>
        <v/>
      </c>
      <c r="DG261" s="43" t="str">
        <f t="shared" si="98"/>
        <v/>
      </c>
      <c r="DH261" s="43" t="str">
        <f t="shared" si="98"/>
        <v/>
      </c>
      <c r="DI261" s="43" t="str">
        <f t="shared" si="98"/>
        <v/>
      </c>
      <c r="DJ261" s="43" t="str">
        <f t="shared" si="98"/>
        <v/>
      </c>
      <c r="DK261" s="43" t="str">
        <f t="shared" si="98"/>
        <v/>
      </c>
      <c r="DL261" s="43" t="str">
        <f t="shared" si="98"/>
        <v/>
      </c>
      <c r="DM261" s="43" t="str">
        <f t="shared" si="98"/>
        <v/>
      </c>
      <c r="DN261" s="32" t="str">
        <f t="shared" si="98"/>
        <v/>
      </c>
      <c r="DO261" s="43" t="str">
        <f t="shared" si="98"/>
        <v/>
      </c>
      <c r="DP261" s="86" t="str">
        <f t="shared" si="98"/>
        <v/>
      </c>
      <c r="DQ261" s="42" t="str">
        <f t="shared" si="97"/>
        <v/>
      </c>
      <c r="DR261" s="42" t="str">
        <f t="shared" si="97"/>
        <v/>
      </c>
      <c r="DS261" s="42" t="str">
        <f t="shared" si="97"/>
        <v/>
      </c>
      <c r="DT261" s="42" t="str">
        <f t="shared" si="97"/>
        <v/>
      </c>
      <c r="DU261" s="43" t="str">
        <f t="shared" si="97"/>
        <v/>
      </c>
      <c r="DV261" s="50" t="str">
        <f t="shared" si="97"/>
        <v/>
      </c>
      <c r="DW261" s="50" t="str">
        <f t="shared" si="97"/>
        <v/>
      </c>
      <c r="DX261" s="50" t="str">
        <f t="shared" si="97"/>
        <v/>
      </c>
      <c r="DY261" s="50" t="str">
        <f t="shared" si="97"/>
        <v/>
      </c>
      <c r="DZ261" s="56" t="str">
        <f t="shared" si="97"/>
        <v/>
      </c>
      <c r="EA261" s="71" t="str">
        <f t="shared" si="97"/>
        <v/>
      </c>
      <c r="EB261" s="71" t="str">
        <f t="shared" si="96"/>
        <v/>
      </c>
      <c r="EC261" s="56" t="str">
        <f t="shared" si="96"/>
        <v/>
      </c>
      <c r="ED261" s="56" t="str">
        <f t="shared" si="96"/>
        <v/>
      </c>
      <c r="EE261" s="56" t="str">
        <f t="shared" si="96"/>
        <v/>
      </c>
      <c r="EF261" s="56" t="str">
        <f t="shared" si="96"/>
        <v/>
      </c>
      <c r="EG261" s="56" t="str">
        <f t="shared" si="96"/>
        <v/>
      </c>
      <c r="EH261" s="56" t="str">
        <f t="shared" si="96"/>
        <v/>
      </c>
      <c r="EI261" s="56" t="str">
        <f t="shared" si="96"/>
        <v/>
      </c>
      <c r="EJ261" s="52" t="str">
        <f t="shared" si="96"/>
        <v/>
      </c>
      <c r="EK261" s="56" t="str">
        <f t="shared" si="96"/>
        <v/>
      </c>
      <c r="EL261" s="56" t="str">
        <f t="shared" si="96"/>
        <v/>
      </c>
      <c r="EM261" s="56" t="str">
        <f t="shared" si="96"/>
        <v/>
      </c>
      <c r="EN261" s="56"/>
      <c r="EO261" s="56"/>
      <c r="EP261" s="56"/>
      <c r="EQ261" s="56"/>
      <c r="ER261" s="56"/>
      <c r="ES261" s="56"/>
      <c r="ET261" s="56"/>
      <c r="EU261" s="86"/>
      <c r="EV261" s="56"/>
      <c r="EW261" s="56"/>
      <c r="EX261" s="56" t="str">
        <f t="shared" si="95"/>
        <v/>
      </c>
      <c r="EY261" s="56" t="str">
        <f t="shared" si="95"/>
        <v/>
      </c>
      <c r="EZ261" s="56"/>
      <c r="FA261" s="56" t="str">
        <f t="shared" si="94"/>
        <v/>
      </c>
      <c r="FB261" s="56" t="str">
        <f t="shared" si="94"/>
        <v/>
      </c>
      <c r="FC261" s="56" t="str">
        <f t="shared" si="94"/>
        <v/>
      </c>
      <c r="FD261" s="56" t="str">
        <f t="shared" si="92"/>
        <v/>
      </c>
      <c r="FE261" s="56" t="str">
        <f t="shared" si="92"/>
        <v/>
      </c>
      <c r="FF261" s="56" t="str">
        <f t="shared" si="92"/>
        <v/>
      </c>
      <c r="FG261" s="56" t="str">
        <f t="shared" si="92"/>
        <v/>
      </c>
      <c r="FH261" s="56" t="str">
        <f t="shared" si="92"/>
        <v/>
      </c>
      <c r="FI261" s="56" t="str">
        <f t="shared" si="92"/>
        <v/>
      </c>
      <c r="FJ261" s="31" t="str">
        <f t="shared" si="81"/>
        <v/>
      </c>
      <c r="FK261" s="90" t="str">
        <f t="shared" si="81"/>
        <v/>
      </c>
      <c r="FL261" s="91" t="str">
        <f t="shared" si="81"/>
        <v/>
      </c>
    </row>
    <row r="262" spans="1:168">
      <c r="A262" s="9">
        <v>257</v>
      </c>
      <c r="B262" s="35" t="s">
        <v>376</v>
      </c>
      <c r="C262" s="129"/>
      <c r="D262" s="63">
        <v>84.162000000000006</v>
      </c>
      <c r="E262" s="52">
        <v>521</v>
      </c>
      <c r="F262" s="52">
        <v>3.2922500000000001</v>
      </c>
      <c r="G262" s="32">
        <v>350</v>
      </c>
      <c r="H262" s="32">
        <v>336.00073716575992</v>
      </c>
      <c r="I262" s="50">
        <v>0.20699999999999999</v>
      </c>
      <c r="J262" s="42"/>
      <c r="K262" s="56"/>
      <c r="L262" s="56"/>
      <c r="M262" s="56"/>
      <c r="N262" s="165"/>
      <c r="O262" s="43"/>
      <c r="P262" s="43"/>
      <c r="Q262" s="43"/>
      <c r="R262" s="43"/>
      <c r="S262" s="43"/>
      <c r="T262" s="42"/>
      <c r="U262" s="43"/>
      <c r="V262" s="42"/>
      <c r="W262" s="32">
        <v>29.309000000000005</v>
      </c>
      <c r="X262" s="42">
        <v>343.6</v>
      </c>
      <c r="Y262" s="42">
        <v>20.841170018216133</v>
      </c>
      <c r="Z262" s="42">
        <v>2750.5</v>
      </c>
      <c r="AA262" s="43">
        <v>-48.33</v>
      </c>
      <c r="AB262" s="42">
        <v>250</v>
      </c>
      <c r="AC262" s="42">
        <v>366</v>
      </c>
      <c r="AD262" s="50">
        <v>-14.750801000000001</v>
      </c>
      <c r="AE262" s="50">
        <v>566.91980000000012</v>
      </c>
      <c r="AF262" s="121">
        <v>-334.08073000000007</v>
      </c>
      <c r="AG262" s="50">
        <v>79.636740000000003</v>
      </c>
      <c r="AH262" s="51"/>
      <c r="AI262" s="102">
        <v>70</v>
      </c>
      <c r="AJ262" s="102">
        <v>1500</v>
      </c>
      <c r="AK262" s="56"/>
      <c r="AL262" s="56"/>
      <c r="AM262" s="56"/>
      <c r="AN262" s="56"/>
      <c r="AO262" s="56"/>
      <c r="AP262" s="51"/>
      <c r="AQ262" s="120">
        <v>134.69999999999999</v>
      </c>
      <c r="AR262" s="56"/>
      <c r="AS262" s="56"/>
      <c r="AT262" s="56"/>
      <c r="AU262" s="56"/>
      <c r="AV262" s="56"/>
      <c r="AW262" s="154"/>
      <c r="AX262" s="56"/>
      <c r="AY262" s="56"/>
      <c r="AZ262" s="56"/>
      <c r="BA262" s="51"/>
      <c r="BB262" s="56"/>
      <c r="BC262" s="56"/>
      <c r="BD262" s="56"/>
      <c r="BE262" s="56"/>
      <c r="BF262" s="56"/>
      <c r="BG262" s="56"/>
      <c r="BH262" s="56"/>
      <c r="BI262" s="56"/>
      <c r="BJ262" s="56"/>
      <c r="BK262" s="56"/>
      <c r="BL262" s="56">
        <v>-100</v>
      </c>
      <c r="BM262" s="122">
        <v>698</v>
      </c>
      <c r="BN262" s="119">
        <v>293</v>
      </c>
      <c r="BO262" s="9">
        <v>3</v>
      </c>
      <c r="BP262" s="58">
        <v>-58.701740000000001</v>
      </c>
      <c r="BQ262" s="31">
        <v>1</v>
      </c>
      <c r="BS262" s="14" t="s">
        <v>376</v>
      </c>
      <c r="BT262" s="14" t="s">
        <v>564</v>
      </c>
      <c r="BU262" s="14" t="s">
        <v>1048</v>
      </c>
      <c r="BV262" s="14" t="s">
        <v>564</v>
      </c>
      <c r="BW262" s="14" t="s">
        <v>564</v>
      </c>
      <c r="BX262" s="14" t="s">
        <v>564</v>
      </c>
      <c r="BY262" s="14" t="s">
        <v>564</v>
      </c>
      <c r="BZ262" s="14" t="s">
        <v>196</v>
      </c>
      <c r="CA262" s="158" t="s">
        <v>196</v>
      </c>
      <c r="CB262" s="14" t="s">
        <v>196</v>
      </c>
      <c r="CC262" s="14" t="s">
        <v>564</v>
      </c>
      <c r="CD262" s="14" t="s">
        <v>196</v>
      </c>
      <c r="CE262" s="14" t="s">
        <v>196</v>
      </c>
      <c r="CF262" s="14" t="s">
        <v>1862</v>
      </c>
      <c r="CG262" s="14" t="s">
        <v>565</v>
      </c>
      <c r="CH262" s="158" t="s">
        <v>196</v>
      </c>
      <c r="CI262" s="14" t="s">
        <v>196</v>
      </c>
      <c r="CJ262" s="14" t="s">
        <v>1870</v>
      </c>
      <c r="CK262" s="14" t="s">
        <v>196</v>
      </c>
      <c r="CL262" s="14" t="s">
        <v>196</v>
      </c>
      <c r="CM262" s="14" t="s">
        <v>564</v>
      </c>
      <c r="CN262" s="14" t="s">
        <v>196</v>
      </c>
      <c r="CO262" s="14" t="s">
        <v>196</v>
      </c>
      <c r="CQ262" s="1"/>
      <c r="CR262" s="1"/>
      <c r="CS262" s="1"/>
      <c r="CW262" s="9">
        <v>298</v>
      </c>
      <c r="CX262" s="35" t="s">
        <v>376</v>
      </c>
      <c r="CY262" s="63"/>
      <c r="CZ262" s="52" t="str">
        <f t="shared" si="93"/>
        <v/>
      </c>
      <c r="DA262" s="52" t="str">
        <f t="shared" si="93"/>
        <v/>
      </c>
      <c r="DB262" s="32" t="str">
        <f t="shared" si="93"/>
        <v/>
      </c>
      <c r="DC262" s="32" t="str">
        <f t="shared" si="93"/>
        <v/>
      </c>
      <c r="DD262" s="50" t="str">
        <f t="shared" si="93"/>
        <v/>
      </c>
      <c r="DE262" s="32" t="str">
        <f t="shared" si="93"/>
        <v/>
      </c>
      <c r="DF262" s="43" t="str">
        <f t="shared" si="93"/>
        <v/>
      </c>
      <c r="DG262" s="43" t="str">
        <f t="shared" si="98"/>
        <v/>
      </c>
      <c r="DH262" s="43" t="str">
        <f t="shared" si="98"/>
        <v/>
      </c>
      <c r="DI262" s="43" t="str">
        <f t="shared" si="98"/>
        <v/>
      </c>
      <c r="DJ262" s="43" t="str">
        <f t="shared" si="98"/>
        <v/>
      </c>
      <c r="DK262" s="43" t="str">
        <f t="shared" si="98"/>
        <v/>
      </c>
      <c r="DL262" s="43" t="str">
        <f t="shared" si="98"/>
        <v/>
      </c>
      <c r="DM262" s="43" t="str">
        <f t="shared" si="98"/>
        <v/>
      </c>
      <c r="DN262" s="32" t="str">
        <f t="shared" si="98"/>
        <v/>
      </c>
      <c r="DO262" s="43" t="str">
        <f t="shared" si="98"/>
        <v/>
      </c>
      <c r="DP262" s="86" t="str">
        <f t="shared" si="98"/>
        <v/>
      </c>
      <c r="DQ262" s="42" t="str">
        <f t="shared" si="97"/>
        <v/>
      </c>
      <c r="DR262" s="42" t="str">
        <f t="shared" si="97"/>
        <v/>
      </c>
      <c r="DS262" s="42" t="str">
        <f t="shared" si="97"/>
        <v/>
      </c>
      <c r="DT262" s="42" t="str">
        <f t="shared" si="97"/>
        <v/>
      </c>
      <c r="DU262" s="43" t="str">
        <f t="shared" si="97"/>
        <v/>
      </c>
      <c r="DV262" s="50" t="str">
        <f t="shared" si="97"/>
        <v/>
      </c>
      <c r="DW262" s="50" t="str">
        <f t="shared" si="97"/>
        <v/>
      </c>
      <c r="DX262" s="50" t="str">
        <f t="shared" si="97"/>
        <v/>
      </c>
      <c r="DY262" s="50" t="str">
        <f t="shared" si="97"/>
        <v/>
      </c>
      <c r="DZ262" s="56" t="str">
        <f t="shared" si="97"/>
        <v/>
      </c>
      <c r="EA262" s="71" t="str">
        <f t="shared" si="97"/>
        <v/>
      </c>
      <c r="EB262" s="71" t="str">
        <f t="shared" si="96"/>
        <v/>
      </c>
      <c r="EC262" s="56" t="str">
        <f t="shared" si="96"/>
        <v/>
      </c>
      <c r="ED262" s="56" t="str">
        <f t="shared" si="96"/>
        <v/>
      </c>
      <c r="EE262" s="56" t="str">
        <f t="shared" si="96"/>
        <v/>
      </c>
      <c r="EF262" s="56" t="str">
        <f t="shared" si="96"/>
        <v/>
      </c>
      <c r="EG262" s="56" t="str">
        <f t="shared" si="96"/>
        <v/>
      </c>
      <c r="EH262" s="56" t="str">
        <f t="shared" si="96"/>
        <v/>
      </c>
      <c r="EI262" s="56" t="str">
        <f t="shared" si="96"/>
        <v/>
      </c>
      <c r="EJ262" s="52" t="str">
        <f t="shared" si="96"/>
        <v/>
      </c>
      <c r="EK262" s="56" t="str">
        <f t="shared" si="96"/>
        <v/>
      </c>
      <c r="EL262" s="56" t="str">
        <f t="shared" si="96"/>
        <v/>
      </c>
      <c r="EM262" s="56" t="str">
        <f t="shared" si="96"/>
        <v/>
      </c>
      <c r="EN262" s="56"/>
      <c r="EO262" s="56"/>
      <c r="EP262" s="56"/>
      <c r="EQ262" s="56"/>
      <c r="ER262" s="56"/>
      <c r="ES262" s="56"/>
      <c r="ET262" s="56"/>
      <c r="EU262" s="86"/>
      <c r="EV262" s="56"/>
      <c r="EW262" s="56"/>
      <c r="EX262" s="56" t="str">
        <f t="shared" si="95"/>
        <v/>
      </c>
      <c r="EY262" s="56" t="str">
        <f t="shared" si="95"/>
        <v/>
      </c>
      <c r="EZ262" s="56"/>
      <c r="FA262" s="56" t="str">
        <f t="shared" si="94"/>
        <v/>
      </c>
      <c r="FB262" s="56" t="str">
        <f t="shared" si="94"/>
        <v/>
      </c>
      <c r="FC262" s="56" t="str">
        <f t="shared" si="94"/>
        <v/>
      </c>
      <c r="FD262" s="56" t="str">
        <f t="shared" si="92"/>
        <v/>
      </c>
      <c r="FE262" s="56" t="str">
        <f t="shared" si="92"/>
        <v/>
      </c>
      <c r="FF262" s="56" t="str">
        <f t="shared" si="92"/>
        <v/>
      </c>
      <c r="FG262" s="56" t="str">
        <f t="shared" si="92"/>
        <v/>
      </c>
      <c r="FH262" s="56" t="str">
        <f t="shared" si="92"/>
        <v/>
      </c>
      <c r="FI262" s="56" t="str">
        <f t="shared" si="92"/>
        <v/>
      </c>
      <c r="FJ262" s="31" t="str">
        <f t="shared" si="81"/>
        <v/>
      </c>
      <c r="FK262" s="90" t="str">
        <f t="shared" si="81"/>
        <v/>
      </c>
      <c r="FL262" s="91" t="str">
        <f t="shared" si="81"/>
        <v/>
      </c>
    </row>
    <row r="263" spans="1:168">
      <c r="A263" s="9">
        <v>258</v>
      </c>
      <c r="B263" s="35" t="s">
        <v>377</v>
      </c>
      <c r="C263" s="129"/>
      <c r="D263" s="63">
        <v>84.162000000000006</v>
      </c>
      <c r="E263" s="52">
        <v>490</v>
      </c>
      <c r="F263" s="52">
        <v>3.0390000000000001</v>
      </c>
      <c r="G263" s="32">
        <v>360</v>
      </c>
      <c r="H263" s="32">
        <v>348.94625947971423</v>
      </c>
      <c r="I263" s="50">
        <v>0.28999999999999998</v>
      </c>
      <c r="J263" s="42"/>
      <c r="K263" s="56"/>
      <c r="L263" s="56"/>
      <c r="M263" s="56"/>
      <c r="N263" s="165"/>
      <c r="O263" s="43"/>
      <c r="P263" s="43"/>
      <c r="Q263" s="43"/>
      <c r="R263" s="43"/>
      <c r="S263" s="43"/>
      <c r="T263" s="42"/>
      <c r="U263" s="43"/>
      <c r="V263" s="42"/>
      <c r="W263" s="32">
        <v>27.59233</v>
      </c>
      <c r="X263" s="42">
        <v>329.6</v>
      </c>
      <c r="Y263" s="42">
        <v>20.645470018216134</v>
      </c>
      <c r="Z263" s="42">
        <v>2580.52</v>
      </c>
      <c r="AA263" s="43">
        <v>-46.56</v>
      </c>
      <c r="AB263" s="42">
        <v>238</v>
      </c>
      <c r="AC263" s="42">
        <v>352</v>
      </c>
      <c r="AD263" s="50">
        <v>-1.6748000000000003</v>
      </c>
      <c r="AE263" s="50">
        <v>537.61080000000004</v>
      </c>
      <c r="AF263" s="121">
        <v>-304.43677000000002</v>
      </c>
      <c r="AG263" s="50">
        <v>67.53631</v>
      </c>
      <c r="AH263" s="51"/>
      <c r="AI263" s="102">
        <v>50</v>
      </c>
      <c r="AJ263" s="102">
        <v>1500</v>
      </c>
      <c r="AK263" s="56"/>
      <c r="AL263" s="56"/>
      <c r="AM263" s="56"/>
      <c r="AN263" s="56"/>
      <c r="AO263" s="56"/>
      <c r="AP263" s="51"/>
      <c r="AQ263" s="120">
        <v>139</v>
      </c>
      <c r="AR263" s="56"/>
      <c r="AS263" s="56"/>
      <c r="AT263" s="56"/>
      <c r="AU263" s="56"/>
      <c r="AV263" s="56"/>
      <c r="AW263" s="154"/>
      <c r="AX263" s="56"/>
      <c r="AY263" s="56"/>
      <c r="AZ263" s="56"/>
      <c r="BA263" s="51"/>
      <c r="BB263" s="56"/>
      <c r="BC263" s="56"/>
      <c r="BD263" s="56"/>
      <c r="BE263" s="56"/>
      <c r="BF263" s="56"/>
      <c r="BG263" s="56"/>
      <c r="BH263" s="56"/>
      <c r="BI263" s="56"/>
      <c r="BJ263" s="56"/>
      <c r="BK263" s="56"/>
      <c r="BL263" s="56">
        <v>-100</v>
      </c>
      <c r="BM263" s="122">
        <v>669</v>
      </c>
      <c r="BN263" s="119">
        <v>293</v>
      </c>
      <c r="BO263" s="9">
        <v>3</v>
      </c>
      <c r="BP263" s="58">
        <v>-50.369610000000002</v>
      </c>
      <c r="BQ263" s="31">
        <v>1</v>
      </c>
      <c r="BS263" s="14" t="s">
        <v>377</v>
      </c>
      <c r="BT263" s="14" t="s">
        <v>564</v>
      </c>
      <c r="BU263" s="14" t="s">
        <v>1048</v>
      </c>
      <c r="BV263" s="14" t="s">
        <v>564</v>
      </c>
      <c r="BW263" s="14" t="s">
        <v>564</v>
      </c>
      <c r="BX263" s="14" t="s">
        <v>564</v>
      </c>
      <c r="BY263" s="14" t="s">
        <v>564</v>
      </c>
      <c r="BZ263" s="14" t="s">
        <v>196</v>
      </c>
      <c r="CA263" s="158" t="s">
        <v>196</v>
      </c>
      <c r="CB263" s="14" t="s">
        <v>196</v>
      </c>
      <c r="CC263" s="14" t="s">
        <v>564</v>
      </c>
      <c r="CD263" s="14" t="s">
        <v>196</v>
      </c>
      <c r="CE263" s="14" t="s">
        <v>196</v>
      </c>
      <c r="CF263" s="14" t="s">
        <v>1862</v>
      </c>
      <c r="CG263" s="14" t="s">
        <v>565</v>
      </c>
      <c r="CH263" s="158" t="s">
        <v>196</v>
      </c>
      <c r="CI263" s="14" t="s">
        <v>196</v>
      </c>
      <c r="CJ263" s="14" t="s">
        <v>1870</v>
      </c>
      <c r="CK263" s="14" t="s">
        <v>196</v>
      </c>
      <c r="CL263" s="14" t="s">
        <v>196</v>
      </c>
      <c r="CM263" s="14" t="s">
        <v>564</v>
      </c>
      <c r="CN263" s="14" t="s">
        <v>196</v>
      </c>
      <c r="CO263" s="14" t="s">
        <v>196</v>
      </c>
      <c r="CQ263" s="1"/>
      <c r="CR263" s="1"/>
      <c r="CS263" s="1"/>
      <c r="CW263" s="9">
        <v>299</v>
      </c>
      <c r="CX263" s="35" t="s">
        <v>377</v>
      </c>
      <c r="CY263" s="63"/>
      <c r="CZ263" s="52" t="str">
        <f t="shared" si="93"/>
        <v/>
      </c>
      <c r="DA263" s="52" t="str">
        <f t="shared" si="93"/>
        <v/>
      </c>
      <c r="DB263" s="32" t="str">
        <f t="shared" si="93"/>
        <v/>
      </c>
      <c r="DC263" s="32" t="str">
        <f t="shared" si="93"/>
        <v/>
      </c>
      <c r="DD263" s="50" t="str">
        <f t="shared" si="93"/>
        <v/>
      </c>
      <c r="DE263" s="32" t="str">
        <f t="shared" si="93"/>
        <v/>
      </c>
      <c r="DF263" s="43" t="str">
        <f t="shared" si="93"/>
        <v/>
      </c>
      <c r="DG263" s="43" t="str">
        <f t="shared" si="98"/>
        <v/>
      </c>
      <c r="DH263" s="43" t="str">
        <f t="shared" si="98"/>
        <v/>
      </c>
      <c r="DI263" s="43" t="str">
        <f t="shared" si="98"/>
        <v/>
      </c>
      <c r="DJ263" s="43" t="str">
        <f t="shared" si="98"/>
        <v/>
      </c>
      <c r="DK263" s="43" t="str">
        <f t="shared" si="98"/>
        <v/>
      </c>
      <c r="DL263" s="43" t="str">
        <f t="shared" si="98"/>
        <v/>
      </c>
      <c r="DM263" s="43" t="str">
        <f t="shared" si="98"/>
        <v/>
      </c>
      <c r="DN263" s="32" t="str">
        <f t="shared" si="98"/>
        <v/>
      </c>
      <c r="DO263" s="43" t="str">
        <f t="shared" si="98"/>
        <v/>
      </c>
      <c r="DP263" s="86" t="str">
        <f t="shared" si="98"/>
        <v/>
      </c>
      <c r="DQ263" s="42" t="str">
        <f t="shared" si="97"/>
        <v/>
      </c>
      <c r="DR263" s="42" t="str">
        <f t="shared" si="97"/>
        <v/>
      </c>
      <c r="DS263" s="42" t="str">
        <f t="shared" si="97"/>
        <v/>
      </c>
      <c r="DT263" s="42" t="str">
        <f t="shared" si="97"/>
        <v/>
      </c>
      <c r="DU263" s="43" t="str">
        <f t="shared" si="97"/>
        <v/>
      </c>
      <c r="DV263" s="50" t="str">
        <f t="shared" si="97"/>
        <v/>
      </c>
      <c r="DW263" s="50" t="str">
        <f t="shared" si="97"/>
        <v/>
      </c>
      <c r="DX263" s="50" t="str">
        <f t="shared" si="97"/>
        <v/>
      </c>
      <c r="DY263" s="50" t="str">
        <f t="shared" si="97"/>
        <v/>
      </c>
      <c r="DZ263" s="56" t="str">
        <f t="shared" si="97"/>
        <v/>
      </c>
      <c r="EA263" s="71" t="str">
        <f t="shared" si="97"/>
        <v/>
      </c>
      <c r="EB263" s="71" t="str">
        <f t="shared" si="96"/>
        <v/>
      </c>
      <c r="EC263" s="56" t="str">
        <f t="shared" si="96"/>
        <v/>
      </c>
      <c r="ED263" s="56" t="str">
        <f t="shared" si="96"/>
        <v/>
      </c>
      <c r="EE263" s="56" t="str">
        <f t="shared" si="96"/>
        <v/>
      </c>
      <c r="EF263" s="56" t="str">
        <f t="shared" si="96"/>
        <v/>
      </c>
      <c r="EG263" s="56" t="str">
        <f t="shared" si="96"/>
        <v/>
      </c>
      <c r="EH263" s="56" t="str">
        <f t="shared" si="96"/>
        <v/>
      </c>
      <c r="EI263" s="56" t="str">
        <f t="shared" si="96"/>
        <v/>
      </c>
      <c r="EJ263" s="52" t="str">
        <f t="shared" si="96"/>
        <v/>
      </c>
      <c r="EK263" s="56" t="str">
        <f t="shared" si="96"/>
        <v/>
      </c>
      <c r="EL263" s="56" t="str">
        <f t="shared" si="96"/>
        <v/>
      </c>
      <c r="EM263" s="56" t="str">
        <f t="shared" si="96"/>
        <v/>
      </c>
      <c r="EN263" s="56"/>
      <c r="EO263" s="56"/>
      <c r="EP263" s="56"/>
      <c r="EQ263" s="56"/>
      <c r="ER263" s="56"/>
      <c r="ES263" s="56"/>
      <c r="ET263" s="56"/>
      <c r="EU263" s="86"/>
      <c r="EV263" s="56"/>
      <c r="EW263" s="56"/>
      <c r="EX263" s="56" t="str">
        <f t="shared" si="95"/>
        <v/>
      </c>
      <c r="EY263" s="56" t="str">
        <f t="shared" si="95"/>
        <v/>
      </c>
      <c r="EZ263" s="56"/>
      <c r="FA263" s="56" t="str">
        <f t="shared" si="94"/>
        <v/>
      </c>
      <c r="FB263" s="56" t="str">
        <f t="shared" si="94"/>
        <v/>
      </c>
      <c r="FC263" s="56" t="str">
        <f t="shared" si="94"/>
        <v/>
      </c>
      <c r="FD263" s="56" t="str">
        <f t="shared" si="92"/>
        <v/>
      </c>
      <c r="FE263" s="56" t="str">
        <f t="shared" si="92"/>
        <v/>
      </c>
      <c r="FF263" s="56" t="str">
        <f t="shared" si="92"/>
        <v/>
      </c>
      <c r="FG263" s="56" t="str">
        <f t="shared" si="92"/>
        <v/>
      </c>
      <c r="FH263" s="56" t="str">
        <f t="shared" si="92"/>
        <v/>
      </c>
      <c r="FI263" s="56" t="str">
        <f t="shared" si="92"/>
        <v/>
      </c>
      <c r="FJ263" s="31" t="str">
        <f t="shared" si="81"/>
        <v/>
      </c>
      <c r="FK263" s="90" t="str">
        <f t="shared" si="81"/>
        <v/>
      </c>
      <c r="FL263" s="91" t="str">
        <f t="shared" si="81"/>
        <v/>
      </c>
    </row>
    <row r="264" spans="1:168">
      <c r="A264" s="9">
        <v>259</v>
      </c>
      <c r="B264" s="35" t="s">
        <v>378</v>
      </c>
      <c r="C264" s="129"/>
      <c r="D264" s="63">
        <v>84.162000000000006</v>
      </c>
      <c r="E264" s="52">
        <v>493</v>
      </c>
      <c r="F264" s="52">
        <v>3.0390000000000001</v>
      </c>
      <c r="G264" s="32">
        <v>360</v>
      </c>
      <c r="H264" s="32">
        <v>349.85357770066634</v>
      </c>
      <c r="I264" s="50">
        <v>0.28999999999999998</v>
      </c>
      <c r="J264" s="42"/>
      <c r="K264" s="56"/>
      <c r="L264" s="56"/>
      <c r="M264" s="56"/>
      <c r="N264" s="165"/>
      <c r="O264" s="43"/>
      <c r="P264" s="43"/>
      <c r="Q264" s="43"/>
      <c r="R264" s="43"/>
      <c r="S264" s="43"/>
      <c r="T264" s="42"/>
      <c r="U264" s="43"/>
      <c r="V264" s="42"/>
      <c r="W264" s="32">
        <v>27.969160000000002</v>
      </c>
      <c r="X264" s="42">
        <v>331.7</v>
      </c>
      <c r="Y264" s="42">
        <v>20.735270018216131</v>
      </c>
      <c r="Z264" s="42">
        <v>2631.57</v>
      </c>
      <c r="AA264" s="43">
        <v>-46</v>
      </c>
      <c r="AB264" s="42">
        <v>240</v>
      </c>
      <c r="AC264" s="42">
        <v>354</v>
      </c>
      <c r="AD264" s="50">
        <v>12.627992000000001</v>
      </c>
      <c r="AE264" s="50">
        <v>515.41970000000015</v>
      </c>
      <c r="AF264" s="121">
        <v>-300.71034000000009</v>
      </c>
      <c r="AG264" s="50">
        <v>73.272500000000008</v>
      </c>
      <c r="AH264" s="51"/>
      <c r="AI264" s="102">
        <v>40</v>
      </c>
      <c r="AJ264" s="102">
        <v>1200</v>
      </c>
      <c r="AK264" s="56"/>
      <c r="AL264" s="56"/>
      <c r="AM264" s="56"/>
      <c r="AN264" s="56"/>
      <c r="AO264" s="56"/>
      <c r="AP264" s="51"/>
      <c r="AQ264" s="120">
        <v>132</v>
      </c>
      <c r="AR264" s="56"/>
      <c r="AS264" s="56"/>
      <c r="AT264" s="56"/>
      <c r="AU264" s="56"/>
      <c r="AV264" s="56"/>
      <c r="AW264" s="154"/>
      <c r="AX264" s="56"/>
      <c r="AY264" s="56"/>
      <c r="AZ264" s="56"/>
      <c r="BA264" s="51"/>
      <c r="BB264" s="56"/>
      <c r="BC264" s="56"/>
      <c r="BD264" s="56"/>
      <c r="BE264" s="56"/>
      <c r="BF264" s="56"/>
      <c r="BG264" s="56"/>
      <c r="BH264" s="56"/>
      <c r="BI264" s="56"/>
      <c r="BJ264" s="56"/>
      <c r="BK264" s="56"/>
      <c r="BL264" s="56">
        <v>-100</v>
      </c>
      <c r="BM264" s="122">
        <v>669</v>
      </c>
      <c r="BN264" s="119">
        <v>293</v>
      </c>
      <c r="BO264" s="9">
        <v>3</v>
      </c>
      <c r="BP264" s="58">
        <v>-54.389130000000002</v>
      </c>
      <c r="BQ264" s="31">
        <v>1</v>
      </c>
      <c r="BS264" s="14" t="s">
        <v>378</v>
      </c>
      <c r="BT264" s="14" t="s">
        <v>564</v>
      </c>
      <c r="BU264" s="14" t="s">
        <v>1048</v>
      </c>
      <c r="BV264" s="14" t="s">
        <v>564</v>
      </c>
      <c r="BW264" s="14" t="s">
        <v>564</v>
      </c>
      <c r="BX264" s="14" t="s">
        <v>564</v>
      </c>
      <c r="BY264" s="14" t="s">
        <v>564</v>
      </c>
      <c r="BZ264" s="14" t="s">
        <v>196</v>
      </c>
      <c r="CA264" s="158" t="s">
        <v>196</v>
      </c>
      <c r="CB264" s="14" t="s">
        <v>196</v>
      </c>
      <c r="CC264" s="14" t="s">
        <v>564</v>
      </c>
      <c r="CD264" s="14" t="s">
        <v>196</v>
      </c>
      <c r="CE264" s="14" t="s">
        <v>196</v>
      </c>
      <c r="CF264" s="14" t="s">
        <v>1862</v>
      </c>
      <c r="CG264" s="14" t="s">
        <v>565</v>
      </c>
      <c r="CH264" s="158" t="s">
        <v>196</v>
      </c>
      <c r="CI264" s="14" t="s">
        <v>196</v>
      </c>
      <c r="CJ264" s="14" t="s">
        <v>1870</v>
      </c>
      <c r="CK264" s="14" t="s">
        <v>196</v>
      </c>
      <c r="CL264" s="14" t="s">
        <v>196</v>
      </c>
      <c r="CM264" s="14" t="s">
        <v>564</v>
      </c>
      <c r="CN264" s="14" t="s">
        <v>196</v>
      </c>
      <c r="CO264" s="14" t="s">
        <v>196</v>
      </c>
      <c r="CQ264" s="1"/>
      <c r="CR264" s="1"/>
      <c r="CS264" s="1"/>
      <c r="CW264" s="9">
        <v>300</v>
      </c>
      <c r="CX264" s="35" t="s">
        <v>378</v>
      </c>
      <c r="CY264" s="63"/>
      <c r="CZ264" s="52" t="str">
        <f t="shared" si="93"/>
        <v/>
      </c>
      <c r="DA264" s="52" t="str">
        <f t="shared" si="93"/>
        <v/>
      </c>
      <c r="DB264" s="32" t="str">
        <f t="shared" si="93"/>
        <v/>
      </c>
      <c r="DC264" s="32" t="str">
        <f t="shared" si="93"/>
        <v/>
      </c>
      <c r="DD264" s="50" t="str">
        <f t="shared" si="93"/>
        <v/>
      </c>
      <c r="DE264" s="32" t="str">
        <f t="shared" si="93"/>
        <v/>
      </c>
      <c r="DF264" s="43" t="str">
        <f t="shared" si="93"/>
        <v/>
      </c>
      <c r="DG264" s="43" t="str">
        <f t="shared" si="98"/>
        <v/>
      </c>
      <c r="DH264" s="43" t="str">
        <f t="shared" si="98"/>
        <v/>
      </c>
      <c r="DI264" s="43" t="str">
        <f t="shared" si="98"/>
        <v/>
      </c>
      <c r="DJ264" s="43" t="str">
        <f t="shared" si="98"/>
        <v/>
      </c>
      <c r="DK264" s="43" t="str">
        <f t="shared" si="98"/>
        <v/>
      </c>
      <c r="DL264" s="43" t="str">
        <f t="shared" si="98"/>
        <v/>
      </c>
      <c r="DM264" s="43" t="str">
        <f t="shared" si="98"/>
        <v/>
      </c>
      <c r="DN264" s="32" t="str">
        <f t="shared" si="98"/>
        <v/>
      </c>
      <c r="DO264" s="43" t="str">
        <f t="shared" si="98"/>
        <v/>
      </c>
      <c r="DP264" s="86" t="str">
        <f t="shared" si="98"/>
        <v/>
      </c>
      <c r="DQ264" s="42" t="str">
        <f t="shared" si="97"/>
        <v/>
      </c>
      <c r="DR264" s="42" t="str">
        <f t="shared" si="97"/>
        <v/>
      </c>
      <c r="DS264" s="42" t="str">
        <f t="shared" si="97"/>
        <v/>
      </c>
      <c r="DT264" s="42" t="str">
        <f t="shared" si="97"/>
        <v/>
      </c>
      <c r="DU264" s="43" t="str">
        <f t="shared" si="97"/>
        <v/>
      </c>
      <c r="DV264" s="50" t="str">
        <f t="shared" si="97"/>
        <v/>
      </c>
      <c r="DW264" s="50" t="str">
        <f t="shared" si="97"/>
        <v/>
      </c>
      <c r="DX264" s="50" t="str">
        <f t="shared" si="97"/>
        <v/>
      </c>
      <c r="DY264" s="50" t="str">
        <f t="shared" si="97"/>
        <v/>
      </c>
      <c r="DZ264" s="56" t="str">
        <f t="shared" si="97"/>
        <v/>
      </c>
      <c r="EA264" s="71" t="str">
        <f t="shared" si="97"/>
        <v/>
      </c>
      <c r="EB264" s="71" t="str">
        <f t="shared" si="96"/>
        <v/>
      </c>
      <c r="EC264" s="56" t="str">
        <f t="shared" si="96"/>
        <v/>
      </c>
      <c r="ED264" s="56" t="str">
        <f t="shared" si="96"/>
        <v/>
      </c>
      <c r="EE264" s="56" t="str">
        <f t="shared" si="96"/>
        <v/>
      </c>
      <c r="EF264" s="56" t="str">
        <f t="shared" si="96"/>
        <v/>
      </c>
      <c r="EG264" s="56" t="str">
        <f t="shared" si="96"/>
        <v/>
      </c>
      <c r="EH264" s="56" t="str">
        <f t="shared" si="96"/>
        <v/>
      </c>
      <c r="EI264" s="56" t="str">
        <f t="shared" si="96"/>
        <v/>
      </c>
      <c r="EJ264" s="52" t="str">
        <f t="shared" si="96"/>
        <v/>
      </c>
      <c r="EK264" s="56" t="str">
        <f t="shared" si="96"/>
        <v/>
      </c>
      <c r="EL264" s="56" t="str">
        <f t="shared" si="96"/>
        <v/>
      </c>
      <c r="EM264" s="56" t="str">
        <f t="shared" si="96"/>
        <v/>
      </c>
      <c r="EN264" s="56"/>
      <c r="EO264" s="56"/>
      <c r="EP264" s="56"/>
      <c r="EQ264" s="56"/>
      <c r="ER264" s="56"/>
      <c r="ES264" s="56"/>
      <c r="ET264" s="56"/>
      <c r="EU264" s="86"/>
      <c r="EV264" s="56"/>
      <c r="EW264" s="56"/>
      <c r="EX264" s="56" t="str">
        <f t="shared" si="95"/>
        <v/>
      </c>
      <c r="EY264" s="56" t="str">
        <f t="shared" si="95"/>
        <v/>
      </c>
      <c r="EZ264" s="56"/>
      <c r="FA264" s="56" t="str">
        <f t="shared" si="94"/>
        <v/>
      </c>
      <c r="FB264" s="56" t="str">
        <f t="shared" si="94"/>
        <v/>
      </c>
      <c r="FC264" s="56" t="str">
        <f t="shared" si="94"/>
        <v/>
      </c>
      <c r="FD264" s="56" t="str">
        <f t="shared" si="92"/>
        <v/>
      </c>
      <c r="FE264" s="56" t="str">
        <f t="shared" si="92"/>
        <v/>
      </c>
      <c r="FF264" s="56" t="str">
        <f t="shared" si="92"/>
        <v/>
      </c>
      <c r="FG264" s="56" t="str">
        <f t="shared" si="92"/>
        <v/>
      </c>
      <c r="FH264" s="56" t="str">
        <f t="shared" si="92"/>
        <v/>
      </c>
      <c r="FI264" s="56" t="str">
        <f t="shared" si="92"/>
        <v/>
      </c>
      <c r="FJ264" s="31" t="str">
        <f t="shared" si="81"/>
        <v/>
      </c>
      <c r="FK264" s="90" t="str">
        <f t="shared" si="81"/>
        <v/>
      </c>
      <c r="FL264" s="91" t="str">
        <f t="shared" si="81"/>
        <v/>
      </c>
    </row>
    <row r="265" spans="1:168">
      <c r="A265" s="9">
        <v>260</v>
      </c>
      <c r="B265" s="35" t="s">
        <v>379</v>
      </c>
      <c r="C265" s="129"/>
      <c r="D265" s="63">
        <v>84.162000000000006</v>
      </c>
      <c r="E265" s="52">
        <v>501</v>
      </c>
      <c r="F265" s="52">
        <v>3.2416</v>
      </c>
      <c r="G265" s="32">
        <v>343</v>
      </c>
      <c r="H265" s="32">
        <v>341.81376145761112</v>
      </c>
      <c r="I265" s="50">
        <v>0.221</v>
      </c>
      <c r="J265" s="42"/>
      <c r="K265" s="56"/>
      <c r="L265" s="56"/>
      <c r="M265" s="56"/>
      <c r="N265" s="165"/>
      <c r="O265" s="43"/>
      <c r="P265" s="43"/>
      <c r="Q265" s="43"/>
      <c r="R265" s="43"/>
      <c r="S265" s="43"/>
      <c r="T265" s="42"/>
      <c r="U265" s="43"/>
      <c r="V265" s="42"/>
      <c r="W265" s="32">
        <v>27.424850000000003</v>
      </c>
      <c r="X265" s="42">
        <v>328.8</v>
      </c>
      <c r="Y265" s="42">
        <v>20.693970018216131</v>
      </c>
      <c r="Z265" s="42">
        <v>2612.69</v>
      </c>
      <c r="AA265" s="43">
        <v>-43.78</v>
      </c>
      <c r="AB265" s="42">
        <v>235</v>
      </c>
      <c r="AC265" s="42">
        <v>360</v>
      </c>
      <c r="AD265" s="50">
        <v>7.0257860000000001</v>
      </c>
      <c r="AE265" s="50">
        <v>558.5458000000001</v>
      </c>
      <c r="AF265" s="121">
        <v>-369.62836000000004</v>
      </c>
      <c r="AG265" s="50">
        <v>106.30793000000001</v>
      </c>
      <c r="AH265" s="51"/>
      <c r="AI265" s="102">
        <v>40</v>
      </c>
      <c r="AJ265" s="102">
        <v>1500</v>
      </c>
      <c r="AK265" s="56"/>
      <c r="AL265" s="56"/>
      <c r="AM265" s="56"/>
      <c r="AN265" s="56"/>
      <c r="AO265" s="56"/>
      <c r="AP265" s="51"/>
      <c r="AQ265" s="120">
        <v>115.9</v>
      </c>
      <c r="AR265" s="56"/>
      <c r="AS265" s="56"/>
      <c r="AT265" s="56"/>
      <c r="AU265" s="56"/>
      <c r="AV265" s="56"/>
      <c r="AW265" s="154"/>
      <c r="AX265" s="56"/>
      <c r="AY265" s="56"/>
      <c r="AZ265" s="56"/>
      <c r="BA265" s="51"/>
      <c r="BB265" s="56"/>
      <c r="BC265" s="56"/>
      <c r="BD265" s="56"/>
      <c r="BE265" s="56"/>
      <c r="BF265" s="56"/>
      <c r="BG265" s="56"/>
      <c r="BH265" s="56"/>
      <c r="BI265" s="56"/>
      <c r="BJ265" s="56"/>
      <c r="BK265" s="56"/>
      <c r="BL265" s="56">
        <v>-100</v>
      </c>
      <c r="BM265" s="122">
        <v>678</v>
      </c>
      <c r="BN265" s="119">
        <v>293</v>
      </c>
      <c r="BO265" s="9">
        <v>3</v>
      </c>
      <c r="BP265" s="58">
        <v>-55.770840000000007</v>
      </c>
      <c r="BQ265" s="31">
        <v>1</v>
      </c>
      <c r="BS265" s="14" t="s">
        <v>379</v>
      </c>
      <c r="BT265" s="14" t="s">
        <v>564</v>
      </c>
      <c r="BU265" s="14" t="s">
        <v>1048</v>
      </c>
      <c r="BV265" s="14" t="s">
        <v>564</v>
      </c>
      <c r="BW265" s="14" t="s">
        <v>564</v>
      </c>
      <c r="BX265" s="14" t="s">
        <v>564</v>
      </c>
      <c r="BY265" s="14" t="s">
        <v>564</v>
      </c>
      <c r="BZ265" s="14" t="s">
        <v>196</v>
      </c>
      <c r="CA265" s="158" t="s">
        <v>196</v>
      </c>
      <c r="CB265" s="14" t="s">
        <v>196</v>
      </c>
      <c r="CC265" s="14" t="s">
        <v>564</v>
      </c>
      <c r="CD265" s="14" t="s">
        <v>196</v>
      </c>
      <c r="CE265" s="14" t="s">
        <v>196</v>
      </c>
      <c r="CF265" s="14" t="s">
        <v>1862</v>
      </c>
      <c r="CG265" s="14" t="s">
        <v>565</v>
      </c>
      <c r="CH265" s="158" t="s">
        <v>196</v>
      </c>
      <c r="CI265" s="14" t="s">
        <v>196</v>
      </c>
      <c r="CJ265" s="14" t="s">
        <v>1870</v>
      </c>
      <c r="CK265" s="14" t="s">
        <v>196</v>
      </c>
      <c r="CL265" s="14" t="s">
        <v>196</v>
      </c>
      <c r="CM265" s="14" t="s">
        <v>564</v>
      </c>
      <c r="CN265" s="14" t="s">
        <v>196</v>
      </c>
      <c r="CO265" s="14" t="s">
        <v>196</v>
      </c>
      <c r="CQ265" s="1"/>
      <c r="CR265" s="1"/>
      <c r="CS265" s="1"/>
      <c r="CW265" s="9">
        <v>301</v>
      </c>
      <c r="CX265" s="35" t="s">
        <v>379</v>
      </c>
      <c r="CY265" s="63"/>
      <c r="CZ265" s="52" t="str">
        <f t="shared" si="93"/>
        <v/>
      </c>
      <c r="DA265" s="52" t="str">
        <f t="shared" si="93"/>
        <v/>
      </c>
      <c r="DB265" s="32" t="str">
        <f t="shared" si="93"/>
        <v/>
      </c>
      <c r="DC265" s="32" t="str">
        <f t="shared" si="93"/>
        <v/>
      </c>
      <c r="DD265" s="50" t="str">
        <f t="shared" si="93"/>
        <v/>
      </c>
      <c r="DE265" s="32" t="str">
        <f t="shared" si="93"/>
        <v/>
      </c>
      <c r="DF265" s="43" t="str">
        <f t="shared" si="93"/>
        <v/>
      </c>
      <c r="DG265" s="43" t="str">
        <f t="shared" si="98"/>
        <v/>
      </c>
      <c r="DH265" s="43" t="str">
        <f t="shared" si="98"/>
        <v/>
      </c>
      <c r="DI265" s="43" t="str">
        <f t="shared" si="98"/>
        <v/>
      </c>
      <c r="DJ265" s="43" t="str">
        <f t="shared" si="98"/>
        <v/>
      </c>
      <c r="DK265" s="43" t="str">
        <f t="shared" si="98"/>
        <v/>
      </c>
      <c r="DL265" s="43" t="str">
        <f t="shared" si="98"/>
        <v/>
      </c>
      <c r="DM265" s="43" t="str">
        <f t="shared" si="98"/>
        <v/>
      </c>
      <c r="DN265" s="32" t="str">
        <f t="shared" si="98"/>
        <v/>
      </c>
      <c r="DO265" s="43" t="str">
        <f t="shared" si="98"/>
        <v/>
      </c>
      <c r="DP265" s="86" t="str">
        <f t="shared" si="98"/>
        <v/>
      </c>
      <c r="DQ265" s="42" t="str">
        <f t="shared" si="97"/>
        <v/>
      </c>
      <c r="DR265" s="42" t="str">
        <f t="shared" si="97"/>
        <v/>
      </c>
      <c r="DS265" s="42" t="str">
        <f t="shared" si="97"/>
        <v/>
      </c>
      <c r="DT265" s="42" t="str">
        <f t="shared" si="97"/>
        <v/>
      </c>
      <c r="DU265" s="43" t="str">
        <f t="shared" si="97"/>
        <v/>
      </c>
      <c r="DV265" s="50" t="str">
        <f t="shared" si="97"/>
        <v/>
      </c>
      <c r="DW265" s="50" t="str">
        <f t="shared" si="97"/>
        <v/>
      </c>
      <c r="DX265" s="50" t="str">
        <f t="shared" si="97"/>
        <v/>
      </c>
      <c r="DY265" s="50" t="str">
        <f t="shared" si="97"/>
        <v/>
      </c>
      <c r="DZ265" s="56" t="str">
        <f t="shared" si="97"/>
        <v/>
      </c>
      <c r="EA265" s="71" t="str">
        <f t="shared" si="97"/>
        <v/>
      </c>
      <c r="EB265" s="71" t="str">
        <f t="shared" si="96"/>
        <v/>
      </c>
      <c r="EC265" s="56" t="str">
        <f t="shared" si="96"/>
        <v/>
      </c>
      <c r="ED265" s="56" t="str">
        <f t="shared" si="96"/>
        <v/>
      </c>
      <c r="EE265" s="56" t="str">
        <f t="shared" si="96"/>
        <v/>
      </c>
      <c r="EF265" s="56" t="str">
        <f t="shared" si="96"/>
        <v/>
      </c>
      <c r="EG265" s="56" t="str">
        <f t="shared" si="96"/>
        <v/>
      </c>
      <c r="EH265" s="56" t="str">
        <f t="shared" si="96"/>
        <v/>
      </c>
      <c r="EI265" s="56" t="str">
        <f t="shared" si="96"/>
        <v/>
      </c>
      <c r="EJ265" s="52" t="str">
        <f t="shared" si="96"/>
        <v/>
      </c>
      <c r="EK265" s="56" t="str">
        <f t="shared" si="96"/>
        <v/>
      </c>
      <c r="EL265" s="56" t="str">
        <f t="shared" si="96"/>
        <v/>
      </c>
      <c r="EM265" s="56" t="str">
        <f t="shared" si="96"/>
        <v/>
      </c>
      <c r="EN265" s="56"/>
      <c r="EO265" s="56"/>
      <c r="EP265" s="56"/>
      <c r="EQ265" s="56"/>
      <c r="ER265" s="56"/>
      <c r="ES265" s="56"/>
      <c r="ET265" s="56"/>
      <c r="EU265" s="86"/>
      <c r="EV265" s="56"/>
      <c r="EW265" s="56"/>
      <c r="EX265" s="56" t="str">
        <f t="shared" si="95"/>
        <v/>
      </c>
      <c r="EY265" s="56" t="str">
        <f t="shared" si="95"/>
        <v/>
      </c>
      <c r="EZ265" s="56"/>
      <c r="FA265" s="56" t="str">
        <f t="shared" si="94"/>
        <v/>
      </c>
      <c r="FB265" s="56" t="str">
        <f t="shared" si="94"/>
        <v/>
      </c>
      <c r="FC265" s="56" t="str">
        <f t="shared" si="94"/>
        <v/>
      </c>
      <c r="FD265" s="56" t="str">
        <f t="shared" si="92"/>
        <v/>
      </c>
      <c r="FE265" s="56" t="str">
        <f t="shared" si="92"/>
        <v/>
      </c>
      <c r="FF265" s="56" t="str">
        <f t="shared" si="92"/>
        <v/>
      </c>
      <c r="FG265" s="56" t="str">
        <f t="shared" si="92"/>
        <v/>
      </c>
      <c r="FH265" s="56" t="str">
        <f t="shared" si="92"/>
        <v/>
      </c>
      <c r="FI265" s="56" t="str">
        <f t="shared" si="92"/>
        <v/>
      </c>
      <c r="FJ265" s="31" t="str">
        <f t="shared" si="81"/>
        <v/>
      </c>
      <c r="FK265" s="90" t="str">
        <f t="shared" si="81"/>
        <v/>
      </c>
      <c r="FL265" s="91" t="str">
        <f t="shared" si="81"/>
        <v/>
      </c>
    </row>
    <row r="266" spans="1:168">
      <c r="A266" s="9">
        <v>261</v>
      </c>
      <c r="B266" s="35" t="s">
        <v>380</v>
      </c>
      <c r="C266" s="129"/>
      <c r="D266" s="63">
        <v>84.162000000000006</v>
      </c>
      <c r="E266" s="52">
        <v>524</v>
      </c>
      <c r="F266" s="52">
        <v>3.3631600000000001</v>
      </c>
      <c r="G266" s="32">
        <v>351</v>
      </c>
      <c r="H266" s="32">
        <v>334.55900245607637</v>
      </c>
      <c r="I266" s="50">
        <v>0.23899999999999999</v>
      </c>
      <c r="J266" s="42"/>
      <c r="K266" s="56"/>
      <c r="L266" s="56"/>
      <c r="M266" s="56"/>
      <c r="N266" s="165"/>
      <c r="O266" s="43"/>
      <c r="P266" s="43"/>
      <c r="Q266" s="43"/>
      <c r="R266" s="43"/>
      <c r="S266" s="43"/>
      <c r="T266" s="42"/>
      <c r="U266" s="43"/>
      <c r="V266" s="42"/>
      <c r="W266" s="32">
        <v>29.656521000000001</v>
      </c>
      <c r="X266" s="42">
        <v>346.4</v>
      </c>
      <c r="Y266" s="42">
        <v>20.897070018216134</v>
      </c>
      <c r="Z266" s="42">
        <v>2798.63</v>
      </c>
      <c r="AA266" s="43">
        <v>-47.71</v>
      </c>
      <c r="AB266" s="42">
        <v>250</v>
      </c>
      <c r="AC266" s="42">
        <v>375</v>
      </c>
      <c r="AD266" s="50">
        <v>2.2944760000000004</v>
      </c>
      <c r="AE266" s="50">
        <v>482.76110000000011</v>
      </c>
      <c r="AF266" s="121">
        <v>-219.90124000000003</v>
      </c>
      <c r="AG266" s="50">
        <v>30.418555000000001</v>
      </c>
      <c r="AH266" s="51"/>
      <c r="AI266" s="102">
        <v>50</v>
      </c>
      <c r="AJ266" s="102">
        <v>1500</v>
      </c>
      <c r="AK266" s="56"/>
      <c r="AL266" s="56"/>
      <c r="AM266" s="56"/>
      <c r="AN266" s="56"/>
      <c r="AO266" s="56"/>
      <c r="AP266" s="51"/>
      <c r="AQ266" s="120">
        <v>198.9</v>
      </c>
      <c r="AR266" s="56"/>
      <c r="AS266" s="56"/>
      <c r="AT266" s="56"/>
      <c r="AU266" s="56"/>
      <c r="AV266" s="56"/>
      <c r="AW266" s="154"/>
      <c r="AX266" s="56"/>
      <c r="AY266" s="56"/>
      <c r="AZ266" s="56"/>
      <c r="BA266" s="51"/>
      <c r="BB266" s="56"/>
      <c r="BC266" s="56"/>
      <c r="BD266" s="56"/>
      <c r="BE266" s="56"/>
      <c r="BF266" s="56"/>
      <c r="BG266" s="56"/>
      <c r="BH266" s="56"/>
      <c r="BI266" s="56"/>
      <c r="BJ266" s="56"/>
      <c r="BK266" s="56"/>
      <c r="BL266" s="56">
        <v>-100</v>
      </c>
      <c r="BM266" s="122">
        <v>708</v>
      </c>
      <c r="BN266" s="119">
        <v>293</v>
      </c>
      <c r="BO266" s="9">
        <v>3</v>
      </c>
      <c r="BP266" s="58">
        <v>-59.246050000000004</v>
      </c>
      <c r="BQ266" s="31">
        <v>1</v>
      </c>
      <c r="BS266" s="14" t="s">
        <v>380</v>
      </c>
      <c r="BT266" s="14" t="s">
        <v>564</v>
      </c>
      <c r="BU266" s="14" t="s">
        <v>1048</v>
      </c>
      <c r="BV266" s="14" t="s">
        <v>564</v>
      </c>
      <c r="BW266" s="14" t="s">
        <v>564</v>
      </c>
      <c r="BX266" s="14" t="s">
        <v>564</v>
      </c>
      <c r="BY266" s="14" t="s">
        <v>564</v>
      </c>
      <c r="BZ266" s="14" t="s">
        <v>196</v>
      </c>
      <c r="CA266" s="158" t="s">
        <v>196</v>
      </c>
      <c r="CB266" s="14" t="s">
        <v>196</v>
      </c>
      <c r="CC266" s="14" t="s">
        <v>564</v>
      </c>
      <c r="CD266" s="14" t="s">
        <v>196</v>
      </c>
      <c r="CE266" s="14" t="s">
        <v>196</v>
      </c>
      <c r="CF266" s="14" t="s">
        <v>1862</v>
      </c>
      <c r="CG266" s="14" t="s">
        <v>565</v>
      </c>
      <c r="CH266" s="158" t="s">
        <v>196</v>
      </c>
      <c r="CI266" s="14" t="s">
        <v>196</v>
      </c>
      <c r="CJ266" s="14" t="s">
        <v>1870</v>
      </c>
      <c r="CK266" s="14" t="s">
        <v>196</v>
      </c>
      <c r="CL266" s="14" t="s">
        <v>196</v>
      </c>
      <c r="CM266" s="14" t="s">
        <v>564</v>
      </c>
      <c r="CN266" s="14" t="s">
        <v>196</v>
      </c>
      <c r="CO266" s="14" t="s">
        <v>196</v>
      </c>
      <c r="CQ266" s="1"/>
      <c r="CR266" s="1"/>
      <c r="CS266" s="1"/>
      <c r="CW266" s="9">
        <v>302</v>
      </c>
      <c r="CX266" s="35" t="s">
        <v>380</v>
      </c>
      <c r="CY266" s="63"/>
      <c r="CZ266" s="52" t="str">
        <f t="shared" si="93"/>
        <v/>
      </c>
      <c r="DA266" s="52" t="str">
        <f t="shared" si="93"/>
        <v/>
      </c>
      <c r="DB266" s="32" t="str">
        <f t="shared" si="93"/>
        <v/>
      </c>
      <c r="DC266" s="32" t="str">
        <f t="shared" si="93"/>
        <v/>
      </c>
      <c r="DD266" s="50" t="str">
        <f t="shared" si="93"/>
        <v/>
      </c>
      <c r="DE266" s="32" t="str">
        <f t="shared" si="93"/>
        <v/>
      </c>
      <c r="DF266" s="43" t="str">
        <f t="shared" si="93"/>
        <v/>
      </c>
      <c r="DG266" s="43" t="str">
        <f t="shared" si="98"/>
        <v/>
      </c>
      <c r="DH266" s="43" t="str">
        <f t="shared" si="98"/>
        <v/>
      </c>
      <c r="DI266" s="43" t="str">
        <f t="shared" si="98"/>
        <v/>
      </c>
      <c r="DJ266" s="43" t="str">
        <f t="shared" si="98"/>
        <v/>
      </c>
      <c r="DK266" s="43" t="str">
        <f t="shared" si="98"/>
        <v/>
      </c>
      <c r="DL266" s="43" t="str">
        <f t="shared" si="98"/>
        <v/>
      </c>
      <c r="DM266" s="43" t="str">
        <f t="shared" si="98"/>
        <v/>
      </c>
      <c r="DN266" s="32" t="str">
        <f t="shared" si="98"/>
        <v/>
      </c>
      <c r="DO266" s="43" t="str">
        <f t="shared" si="98"/>
        <v/>
      </c>
      <c r="DP266" s="86" t="str">
        <f t="shared" si="98"/>
        <v/>
      </c>
      <c r="DQ266" s="42" t="str">
        <f t="shared" si="97"/>
        <v/>
      </c>
      <c r="DR266" s="42" t="str">
        <f t="shared" si="97"/>
        <v/>
      </c>
      <c r="DS266" s="42" t="str">
        <f t="shared" si="97"/>
        <v/>
      </c>
      <c r="DT266" s="42" t="str">
        <f t="shared" si="97"/>
        <v/>
      </c>
      <c r="DU266" s="43" t="str">
        <f t="shared" si="97"/>
        <v/>
      </c>
      <c r="DV266" s="50" t="str">
        <f t="shared" si="97"/>
        <v/>
      </c>
      <c r="DW266" s="50" t="str">
        <f t="shared" si="97"/>
        <v/>
      </c>
      <c r="DX266" s="50" t="str">
        <f t="shared" si="97"/>
        <v/>
      </c>
      <c r="DY266" s="50" t="str">
        <f t="shared" si="97"/>
        <v/>
      </c>
      <c r="DZ266" s="56" t="str">
        <f t="shared" si="97"/>
        <v/>
      </c>
      <c r="EA266" s="71" t="str">
        <f t="shared" si="97"/>
        <v/>
      </c>
      <c r="EB266" s="71" t="str">
        <f t="shared" si="96"/>
        <v/>
      </c>
      <c r="EC266" s="56" t="str">
        <f t="shared" si="96"/>
        <v/>
      </c>
      <c r="ED266" s="56" t="str">
        <f t="shared" si="96"/>
        <v/>
      </c>
      <c r="EE266" s="56" t="str">
        <f t="shared" si="96"/>
        <v/>
      </c>
      <c r="EF266" s="56" t="str">
        <f t="shared" si="96"/>
        <v/>
      </c>
      <c r="EG266" s="56" t="str">
        <f t="shared" si="96"/>
        <v/>
      </c>
      <c r="EH266" s="56" t="str">
        <f t="shared" si="96"/>
        <v/>
      </c>
      <c r="EI266" s="56" t="str">
        <f t="shared" si="96"/>
        <v/>
      </c>
      <c r="EJ266" s="52" t="str">
        <f t="shared" si="96"/>
        <v/>
      </c>
      <c r="EK266" s="56" t="str">
        <f t="shared" si="96"/>
        <v/>
      </c>
      <c r="EL266" s="56" t="str">
        <f t="shared" si="96"/>
        <v/>
      </c>
      <c r="EM266" s="56" t="str">
        <f t="shared" si="96"/>
        <v/>
      </c>
      <c r="EN266" s="56"/>
      <c r="EO266" s="56"/>
      <c r="EP266" s="56"/>
      <c r="EQ266" s="56"/>
      <c r="ER266" s="56"/>
      <c r="ES266" s="56"/>
      <c r="ET266" s="56"/>
      <c r="EU266" s="86"/>
      <c r="EV266" s="56"/>
      <c r="EW266" s="56"/>
      <c r="EX266" s="56" t="str">
        <f t="shared" si="95"/>
        <v/>
      </c>
      <c r="EY266" s="56" t="str">
        <f t="shared" si="95"/>
        <v/>
      </c>
      <c r="EZ266" s="56"/>
      <c r="FA266" s="56" t="str">
        <f t="shared" si="94"/>
        <v/>
      </c>
      <c r="FB266" s="56" t="str">
        <f t="shared" si="94"/>
        <v/>
      </c>
      <c r="FC266" s="56" t="str">
        <f t="shared" si="94"/>
        <v/>
      </c>
      <c r="FD266" s="56" t="str">
        <f t="shared" si="92"/>
        <v/>
      </c>
      <c r="FE266" s="56" t="str">
        <f t="shared" si="92"/>
        <v/>
      </c>
      <c r="FF266" s="56" t="str">
        <f t="shared" si="92"/>
        <v/>
      </c>
      <c r="FG266" s="56" t="str">
        <f t="shared" si="92"/>
        <v/>
      </c>
      <c r="FH266" s="56" t="str">
        <f t="shared" si="92"/>
        <v/>
      </c>
      <c r="FI266" s="56" t="str">
        <f t="shared" si="92"/>
        <v/>
      </c>
      <c r="FJ266" s="31" t="str">
        <f t="shared" si="81"/>
        <v/>
      </c>
      <c r="FK266" s="90" t="str">
        <f t="shared" si="81"/>
        <v/>
      </c>
      <c r="FL266" s="91" t="str">
        <f t="shared" si="81"/>
        <v/>
      </c>
    </row>
    <row r="267" spans="1:168">
      <c r="A267" s="9">
        <v>262</v>
      </c>
      <c r="B267" s="35" t="s">
        <v>381</v>
      </c>
      <c r="C267" s="129"/>
      <c r="D267" s="63">
        <v>84.162000000000006</v>
      </c>
      <c r="E267" s="52">
        <v>490</v>
      </c>
      <c r="F267" s="52">
        <v>3.2517300000000002</v>
      </c>
      <c r="G267" s="32">
        <v>340</v>
      </c>
      <c r="H267" s="32">
        <v>343.54295624367705</v>
      </c>
      <c r="I267" s="50">
        <v>0.121</v>
      </c>
      <c r="J267" s="42"/>
      <c r="K267" s="56"/>
      <c r="L267" s="56"/>
      <c r="M267" s="56"/>
      <c r="N267" s="165"/>
      <c r="O267" s="43"/>
      <c r="P267" s="43"/>
      <c r="Q267" s="43"/>
      <c r="R267" s="43"/>
      <c r="S267" s="43"/>
      <c r="T267" s="42"/>
      <c r="U267" s="43"/>
      <c r="V267" s="42"/>
      <c r="W267" s="32">
        <v>25.666310000000003</v>
      </c>
      <c r="X267" s="42">
        <v>314.39999999999998</v>
      </c>
      <c r="Y267" s="42">
        <v>20.268270018216132</v>
      </c>
      <c r="Z267" s="42">
        <v>2326.8000000000002</v>
      </c>
      <c r="AA267" s="43">
        <v>-48.24</v>
      </c>
      <c r="AB267" s="42">
        <v>225</v>
      </c>
      <c r="AC267" s="42">
        <v>340</v>
      </c>
      <c r="AD267" s="50">
        <v>-12.556813000000002</v>
      </c>
      <c r="AE267" s="50">
        <v>548.49699999999996</v>
      </c>
      <c r="AF267" s="121">
        <v>-291.54081000000002</v>
      </c>
      <c r="AG267" s="50">
        <v>52.086280000000002</v>
      </c>
      <c r="AH267" s="51"/>
      <c r="AI267" s="102">
        <v>60</v>
      </c>
      <c r="AJ267" s="102">
        <v>1500</v>
      </c>
      <c r="AK267" s="56"/>
      <c r="AL267" s="56"/>
      <c r="AM267" s="56"/>
      <c r="AN267" s="56"/>
      <c r="AO267" s="56"/>
      <c r="AP267" s="51"/>
      <c r="AQ267" s="120">
        <v>158</v>
      </c>
      <c r="AR267" s="56"/>
      <c r="AS267" s="56"/>
      <c r="AT267" s="56"/>
      <c r="AU267" s="56"/>
      <c r="AV267" s="56"/>
      <c r="AW267" s="154"/>
      <c r="AX267" s="56"/>
      <c r="AY267" s="56"/>
      <c r="AZ267" s="56"/>
      <c r="BA267" s="51"/>
      <c r="BB267" s="56"/>
      <c r="BC267" s="56"/>
      <c r="BD267" s="56"/>
      <c r="BE267" s="56"/>
      <c r="BF267" s="56"/>
      <c r="BG267" s="56"/>
      <c r="BH267" s="56"/>
      <c r="BI267" s="56"/>
      <c r="BJ267" s="56"/>
      <c r="BK267" s="56"/>
      <c r="BL267" s="56">
        <v>-100</v>
      </c>
      <c r="BM267" s="122">
        <v>653</v>
      </c>
      <c r="BN267" s="119">
        <v>293</v>
      </c>
      <c r="BO267" s="9">
        <v>3</v>
      </c>
      <c r="BP267" s="58">
        <v>-43.167970000000004</v>
      </c>
      <c r="BQ267" s="31">
        <v>1</v>
      </c>
      <c r="BS267" s="14" t="s">
        <v>381</v>
      </c>
      <c r="BT267" s="14" t="s">
        <v>564</v>
      </c>
      <c r="BU267" s="14" t="s">
        <v>1048</v>
      </c>
      <c r="BV267" s="14" t="s">
        <v>564</v>
      </c>
      <c r="BW267" s="14" t="s">
        <v>564</v>
      </c>
      <c r="BX267" s="14" t="s">
        <v>564</v>
      </c>
      <c r="BY267" s="14" t="s">
        <v>564</v>
      </c>
      <c r="BZ267" s="14" t="s">
        <v>196</v>
      </c>
      <c r="CA267" s="158" t="s">
        <v>196</v>
      </c>
      <c r="CB267" s="14" t="s">
        <v>196</v>
      </c>
      <c r="CC267" s="14" t="s">
        <v>564</v>
      </c>
      <c r="CD267" s="14" t="s">
        <v>196</v>
      </c>
      <c r="CE267" s="14" t="s">
        <v>196</v>
      </c>
      <c r="CF267" s="14" t="s">
        <v>1862</v>
      </c>
      <c r="CG267" s="14" t="s">
        <v>565</v>
      </c>
      <c r="CH267" s="158" t="s">
        <v>196</v>
      </c>
      <c r="CI267" s="14" t="s">
        <v>196</v>
      </c>
      <c r="CJ267" s="14" t="s">
        <v>1870</v>
      </c>
      <c r="CK267" s="14" t="s">
        <v>196</v>
      </c>
      <c r="CL267" s="14" t="s">
        <v>196</v>
      </c>
      <c r="CM267" s="14" t="s">
        <v>564</v>
      </c>
      <c r="CN267" s="14" t="s">
        <v>196</v>
      </c>
      <c r="CO267" s="14" t="s">
        <v>196</v>
      </c>
      <c r="CQ267" s="1"/>
      <c r="CR267" s="1"/>
      <c r="CS267" s="1"/>
      <c r="CW267" s="9">
        <v>303</v>
      </c>
      <c r="CX267" s="35" t="s">
        <v>381</v>
      </c>
      <c r="CY267" s="63"/>
      <c r="CZ267" s="52" t="str">
        <f t="shared" si="93"/>
        <v/>
      </c>
      <c r="DA267" s="52" t="str">
        <f t="shared" si="93"/>
        <v/>
      </c>
      <c r="DB267" s="32" t="str">
        <f t="shared" si="93"/>
        <v/>
      </c>
      <c r="DC267" s="32" t="str">
        <f t="shared" si="93"/>
        <v/>
      </c>
      <c r="DD267" s="50" t="str">
        <f t="shared" si="93"/>
        <v/>
      </c>
      <c r="DE267" s="32" t="str">
        <f t="shared" si="93"/>
        <v/>
      </c>
      <c r="DF267" s="43" t="str">
        <f t="shared" si="93"/>
        <v/>
      </c>
      <c r="DG267" s="43" t="str">
        <f t="shared" si="98"/>
        <v/>
      </c>
      <c r="DH267" s="43" t="str">
        <f t="shared" si="98"/>
        <v/>
      </c>
      <c r="DI267" s="43" t="str">
        <f t="shared" si="98"/>
        <v/>
      </c>
      <c r="DJ267" s="43" t="str">
        <f t="shared" si="98"/>
        <v/>
      </c>
      <c r="DK267" s="43" t="str">
        <f t="shared" si="98"/>
        <v/>
      </c>
      <c r="DL267" s="43" t="str">
        <f t="shared" si="98"/>
        <v/>
      </c>
      <c r="DM267" s="43" t="str">
        <f t="shared" si="98"/>
        <v/>
      </c>
      <c r="DN267" s="32" t="str">
        <f t="shared" si="98"/>
        <v/>
      </c>
      <c r="DO267" s="43" t="str">
        <f t="shared" si="98"/>
        <v/>
      </c>
      <c r="DP267" s="86" t="str">
        <f t="shared" si="98"/>
        <v/>
      </c>
      <c r="DQ267" s="42" t="str">
        <f t="shared" si="97"/>
        <v/>
      </c>
      <c r="DR267" s="42" t="str">
        <f t="shared" si="97"/>
        <v/>
      </c>
      <c r="DS267" s="42" t="str">
        <f t="shared" si="97"/>
        <v/>
      </c>
      <c r="DT267" s="42" t="str">
        <f t="shared" si="97"/>
        <v/>
      </c>
      <c r="DU267" s="43" t="str">
        <f t="shared" si="97"/>
        <v/>
      </c>
      <c r="DV267" s="50" t="str">
        <f t="shared" si="97"/>
        <v/>
      </c>
      <c r="DW267" s="50" t="str">
        <f t="shared" si="97"/>
        <v/>
      </c>
      <c r="DX267" s="50" t="str">
        <f t="shared" si="97"/>
        <v/>
      </c>
      <c r="DY267" s="50" t="str">
        <f t="shared" si="97"/>
        <v/>
      </c>
      <c r="DZ267" s="56" t="str">
        <f t="shared" si="97"/>
        <v/>
      </c>
      <c r="EA267" s="71" t="str">
        <f t="shared" si="97"/>
        <v/>
      </c>
      <c r="EB267" s="71" t="str">
        <f t="shared" si="96"/>
        <v/>
      </c>
      <c r="EC267" s="56" t="str">
        <f t="shared" si="96"/>
        <v/>
      </c>
      <c r="ED267" s="56" t="str">
        <f t="shared" si="96"/>
        <v/>
      </c>
      <c r="EE267" s="56" t="str">
        <f t="shared" si="96"/>
        <v/>
      </c>
      <c r="EF267" s="56" t="str">
        <f t="shared" si="96"/>
        <v/>
      </c>
      <c r="EG267" s="56" t="str">
        <f t="shared" si="96"/>
        <v/>
      </c>
      <c r="EH267" s="56" t="str">
        <f t="shared" si="96"/>
        <v/>
      </c>
      <c r="EI267" s="56" t="str">
        <f t="shared" si="96"/>
        <v/>
      </c>
      <c r="EJ267" s="52" t="str">
        <f t="shared" si="96"/>
        <v/>
      </c>
      <c r="EK267" s="56" t="str">
        <f t="shared" si="96"/>
        <v/>
      </c>
      <c r="EL267" s="56" t="str">
        <f t="shared" si="96"/>
        <v/>
      </c>
      <c r="EM267" s="56" t="str">
        <f t="shared" si="96"/>
        <v/>
      </c>
      <c r="EN267" s="56"/>
      <c r="EO267" s="56"/>
      <c r="EP267" s="56"/>
      <c r="EQ267" s="56"/>
      <c r="ER267" s="56"/>
      <c r="ES267" s="56"/>
      <c r="ET267" s="56"/>
      <c r="EU267" s="86"/>
      <c r="EV267" s="56"/>
      <c r="EW267" s="56"/>
      <c r="EX267" s="56" t="str">
        <f t="shared" ref="EX267:EY308" si="99">IF(ISBLANK(BB267),"",IF(ISNUMBER(BB267),"","not_empty"))</f>
        <v/>
      </c>
      <c r="EY267" s="56" t="str">
        <f t="shared" si="99"/>
        <v/>
      </c>
      <c r="EZ267" s="56"/>
      <c r="FA267" s="56" t="str">
        <f t="shared" si="94"/>
        <v/>
      </c>
      <c r="FB267" s="56" t="str">
        <f t="shared" si="94"/>
        <v/>
      </c>
      <c r="FC267" s="56" t="str">
        <f t="shared" si="94"/>
        <v/>
      </c>
      <c r="FD267" s="56" t="str">
        <f t="shared" si="92"/>
        <v/>
      </c>
      <c r="FE267" s="56" t="str">
        <f t="shared" si="92"/>
        <v/>
      </c>
      <c r="FF267" s="56" t="str">
        <f t="shared" si="92"/>
        <v/>
      </c>
      <c r="FG267" s="56" t="str">
        <f t="shared" si="92"/>
        <v/>
      </c>
      <c r="FH267" s="56" t="str">
        <f t="shared" si="92"/>
        <v/>
      </c>
      <c r="FI267" s="56" t="str">
        <f t="shared" si="92"/>
        <v/>
      </c>
      <c r="FJ267" s="31" t="str">
        <f t="shared" si="81"/>
        <v/>
      </c>
      <c r="FK267" s="90" t="str">
        <f t="shared" si="81"/>
        <v/>
      </c>
      <c r="FL267" s="91" t="str">
        <f t="shared" si="81"/>
        <v/>
      </c>
    </row>
    <row r="268" spans="1:168">
      <c r="A268" s="9">
        <v>263</v>
      </c>
      <c r="B268" s="35" t="s">
        <v>382</v>
      </c>
      <c r="C268" s="129"/>
      <c r="D268" s="63">
        <v>100.161</v>
      </c>
      <c r="E268" s="52">
        <v>625</v>
      </c>
      <c r="F268" s="52">
        <v>3.7481</v>
      </c>
      <c r="G268" s="32">
        <v>327</v>
      </c>
      <c r="H268" s="32">
        <v>341.17751712646185</v>
      </c>
      <c r="I268" s="50">
        <v>0.55000000000000004</v>
      </c>
      <c r="J268" s="42">
        <v>1.7</v>
      </c>
      <c r="K268" s="56"/>
      <c r="L268" s="56"/>
      <c r="M268" s="56"/>
      <c r="N268" s="165"/>
      <c r="O268" s="43"/>
      <c r="P268" s="43">
        <v>0.32552975525732464</v>
      </c>
      <c r="Q268" s="43">
        <v>-22.50522230389846</v>
      </c>
      <c r="R268" s="43">
        <v>98.567685705733936</v>
      </c>
      <c r="S268" s="43">
        <v>20</v>
      </c>
      <c r="T268" s="42">
        <v>100</v>
      </c>
      <c r="U268" s="43"/>
      <c r="V268" s="42"/>
      <c r="W268" s="32">
        <v>45.512689999999999</v>
      </c>
      <c r="X268" s="42">
        <v>434.3</v>
      </c>
      <c r="Y268" s="42"/>
      <c r="Z268" s="42"/>
      <c r="AA268" s="43"/>
      <c r="AB268" s="42"/>
      <c r="AC268" s="42"/>
      <c r="AD268" s="50">
        <v>-55.536368000000003</v>
      </c>
      <c r="AE268" s="50">
        <v>721.42010000000016</v>
      </c>
      <c r="AF268" s="121">
        <v>-408.65120000000002</v>
      </c>
      <c r="AG268" s="50">
        <v>82.358290000000011</v>
      </c>
      <c r="AH268" s="51"/>
      <c r="AI268" s="102">
        <v>120</v>
      </c>
      <c r="AJ268" s="102">
        <v>1500</v>
      </c>
      <c r="AK268" s="56"/>
      <c r="AL268" s="56"/>
      <c r="AM268" s="56"/>
      <c r="AN268" s="56"/>
      <c r="AO268" s="56"/>
      <c r="AP268" s="51"/>
      <c r="AQ268" s="120">
        <v>298</v>
      </c>
      <c r="AR268" s="56"/>
      <c r="AS268" s="56"/>
      <c r="AT268" s="56"/>
      <c r="AU268" s="56"/>
      <c r="AV268" s="56"/>
      <c r="AW268" s="154"/>
      <c r="AX268" s="56"/>
      <c r="AY268" s="56"/>
      <c r="AZ268" s="56"/>
      <c r="BA268" s="51"/>
      <c r="BB268" s="56"/>
      <c r="BC268" s="56"/>
      <c r="BD268" s="56"/>
      <c r="BE268" s="56"/>
      <c r="BF268" s="56"/>
      <c r="BG268" s="56"/>
      <c r="BH268" s="56"/>
      <c r="BI268" s="56"/>
      <c r="BJ268" s="56"/>
      <c r="BK268" s="56"/>
      <c r="BL268" s="56">
        <v>-100</v>
      </c>
      <c r="BM268" s="122">
        <v>942</v>
      </c>
      <c r="BN268" s="119">
        <v>303</v>
      </c>
      <c r="BO268" s="9">
        <v>3</v>
      </c>
      <c r="BP268" s="58">
        <v>-294.76480000000004</v>
      </c>
      <c r="BQ268" s="31">
        <v>1</v>
      </c>
      <c r="BS268" s="14" t="s">
        <v>382</v>
      </c>
      <c r="BT268" s="14" t="s">
        <v>564</v>
      </c>
      <c r="BU268" s="14" t="s">
        <v>1048</v>
      </c>
      <c r="BV268" s="14" t="s">
        <v>564</v>
      </c>
      <c r="BW268" s="14" t="s">
        <v>75</v>
      </c>
      <c r="BX268" s="14" t="s">
        <v>564</v>
      </c>
      <c r="BY268" s="14" t="s">
        <v>564</v>
      </c>
      <c r="BZ268" s="14" t="s">
        <v>196</v>
      </c>
      <c r="CA268" s="158" t="s">
        <v>1951</v>
      </c>
      <c r="CB268" s="14" t="s">
        <v>196</v>
      </c>
      <c r="CC268" s="14" t="s">
        <v>564</v>
      </c>
      <c r="CD268" s="14" t="s">
        <v>196</v>
      </c>
      <c r="CE268" s="14" t="s">
        <v>196</v>
      </c>
      <c r="CF268" s="14" t="s">
        <v>1862</v>
      </c>
      <c r="CG268" s="14" t="s">
        <v>565</v>
      </c>
      <c r="CH268" s="158" t="s">
        <v>196</v>
      </c>
      <c r="CI268" s="14" t="s">
        <v>196</v>
      </c>
      <c r="CJ268" s="14" t="s">
        <v>1866</v>
      </c>
      <c r="CK268" s="14" t="s">
        <v>196</v>
      </c>
      <c r="CL268" s="14" t="s">
        <v>196</v>
      </c>
      <c r="CM268" s="14" t="s">
        <v>564</v>
      </c>
      <c r="CN268" s="14" t="s">
        <v>196</v>
      </c>
      <c r="CO268" s="14" t="s">
        <v>196</v>
      </c>
      <c r="CQ268" s="1"/>
      <c r="CR268" s="1"/>
      <c r="CS268" s="1"/>
      <c r="CW268" s="9">
        <v>419</v>
      </c>
      <c r="CX268" s="35" t="s">
        <v>382</v>
      </c>
      <c r="CY268" s="63"/>
      <c r="CZ268" s="52" t="str">
        <f t="shared" si="93"/>
        <v/>
      </c>
      <c r="DA268" s="52" t="str">
        <f t="shared" si="93"/>
        <v/>
      </c>
      <c r="DB268" s="32" t="str">
        <f t="shared" si="93"/>
        <v/>
      </c>
      <c r="DC268" s="32" t="str">
        <f t="shared" si="93"/>
        <v/>
      </c>
      <c r="DD268" s="50" t="str">
        <f t="shared" si="93"/>
        <v/>
      </c>
      <c r="DE268" s="32" t="str">
        <f t="shared" si="93"/>
        <v/>
      </c>
      <c r="DF268" s="43" t="str">
        <f t="shared" si="93"/>
        <v/>
      </c>
      <c r="DG268" s="43" t="str">
        <f t="shared" si="98"/>
        <v/>
      </c>
      <c r="DH268" s="43" t="str">
        <f t="shared" si="98"/>
        <v/>
      </c>
      <c r="DI268" s="43" t="str">
        <f t="shared" si="98"/>
        <v/>
      </c>
      <c r="DJ268" s="43" t="str">
        <f t="shared" si="98"/>
        <v/>
      </c>
      <c r="DK268" s="43" t="str">
        <f t="shared" si="98"/>
        <v/>
      </c>
      <c r="DL268" s="43" t="str">
        <f t="shared" si="98"/>
        <v/>
      </c>
      <c r="DM268" s="43" t="str">
        <f t="shared" si="98"/>
        <v/>
      </c>
      <c r="DN268" s="32" t="str">
        <f t="shared" si="98"/>
        <v/>
      </c>
      <c r="DO268" s="43" t="str">
        <f t="shared" si="98"/>
        <v/>
      </c>
      <c r="DP268" s="86" t="str">
        <f t="shared" si="98"/>
        <v/>
      </c>
      <c r="DQ268" s="42" t="str">
        <f t="shared" si="97"/>
        <v/>
      </c>
      <c r="DR268" s="42" t="str">
        <f t="shared" si="97"/>
        <v/>
      </c>
      <c r="DS268" s="42" t="str">
        <f t="shared" si="97"/>
        <v/>
      </c>
      <c r="DT268" s="42" t="str">
        <f t="shared" si="97"/>
        <v/>
      </c>
      <c r="DU268" s="43" t="str">
        <f t="shared" si="97"/>
        <v/>
      </c>
      <c r="DV268" s="50" t="str">
        <f t="shared" si="97"/>
        <v/>
      </c>
      <c r="DW268" s="50" t="str">
        <f t="shared" si="97"/>
        <v/>
      </c>
      <c r="DX268" s="50" t="str">
        <f t="shared" si="97"/>
        <v/>
      </c>
      <c r="DY268" s="50" t="str">
        <f t="shared" si="97"/>
        <v/>
      </c>
      <c r="DZ268" s="56" t="str">
        <f t="shared" si="97"/>
        <v/>
      </c>
      <c r="EA268" s="71" t="str">
        <f t="shared" si="97"/>
        <v/>
      </c>
      <c r="EB268" s="71" t="str">
        <f t="shared" si="96"/>
        <v/>
      </c>
      <c r="EC268" s="56" t="str">
        <f t="shared" si="96"/>
        <v/>
      </c>
      <c r="ED268" s="56" t="str">
        <f t="shared" si="96"/>
        <v/>
      </c>
      <c r="EE268" s="56" t="str">
        <f t="shared" si="96"/>
        <v/>
      </c>
      <c r="EF268" s="56" t="str">
        <f t="shared" si="96"/>
        <v/>
      </c>
      <c r="EG268" s="56" t="str">
        <f t="shared" si="96"/>
        <v/>
      </c>
      <c r="EH268" s="56" t="str">
        <f t="shared" si="96"/>
        <v/>
      </c>
      <c r="EI268" s="56" t="str">
        <f t="shared" si="96"/>
        <v/>
      </c>
      <c r="EJ268" s="52" t="str">
        <f t="shared" ref="ED268:EM290" si="100">IF(ISBLANK(AN268),"",IF(ISNUMBER(AN268),"","not_empty"))</f>
        <v/>
      </c>
      <c r="EK268" s="56" t="str">
        <f t="shared" si="100"/>
        <v/>
      </c>
      <c r="EL268" s="56" t="str">
        <f t="shared" si="100"/>
        <v/>
      </c>
      <c r="EM268" s="56" t="str">
        <f t="shared" si="100"/>
        <v/>
      </c>
      <c r="EN268" s="56"/>
      <c r="EO268" s="56"/>
      <c r="EP268" s="56"/>
      <c r="EQ268" s="56"/>
      <c r="ER268" s="56"/>
      <c r="ES268" s="56"/>
      <c r="ET268" s="56"/>
      <c r="EU268" s="86"/>
      <c r="EV268" s="56"/>
      <c r="EW268" s="56"/>
      <c r="EX268" s="56" t="str">
        <f t="shared" si="99"/>
        <v/>
      </c>
      <c r="EY268" s="56" t="str">
        <f t="shared" si="99"/>
        <v/>
      </c>
      <c r="EZ268" s="56"/>
      <c r="FA268" s="56" t="str">
        <f t="shared" si="94"/>
        <v/>
      </c>
      <c r="FB268" s="56" t="str">
        <f t="shared" si="94"/>
        <v/>
      </c>
      <c r="FC268" s="56" t="str">
        <f t="shared" si="94"/>
        <v/>
      </c>
      <c r="FD268" s="56" t="str">
        <f t="shared" si="92"/>
        <v/>
      </c>
      <c r="FE268" s="56" t="str">
        <f t="shared" si="92"/>
        <v/>
      </c>
      <c r="FF268" s="56" t="str">
        <f t="shared" si="92"/>
        <v/>
      </c>
      <c r="FG268" s="56" t="str">
        <f t="shared" si="92"/>
        <v/>
      </c>
      <c r="FH268" s="56" t="str">
        <f t="shared" si="92"/>
        <v/>
      </c>
      <c r="FI268" s="56" t="str">
        <f t="shared" si="92"/>
        <v/>
      </c>
      <c r="FJ268" s="31" t="str">
        <f t="shared" si="81"/>
        <v/>
      </c>
      <c r="FK268" s="90" t="str">
        <f t="shared" si="81"/>
        <v/>
      </c>
      <c r="FL268" s="91" t="str">
        <f t="shared" si="81"/>
        <v/>
      </c>
    </row>
    <row r="269" spans="1:168">
      <c r="A269" s="9">
        <v>264</v>
      </c>
      <c r="B269" s="35" t="s">
        <v>383</v>
      </c>
      <c r="C269" s="129"/>
      <c r="D269" s="63">
        <v>100.161</v>
      </c>
      <c r="E269" s="52">
        <v>571</v>
      </c>
      <c r="F269" s="52">
        <v>3.2719899999999997</v>
      </c>
      <c r="G269" s="32">
        <v>371</v>
      </c>
      <c r="H269" s="32">
        <v>378.02906566770491</v>
      </c>
      <c r="I269" s="50">
        <v>0.4</v>
      </c>
      <c r="J269" s="40">
        <v>2.8</v>
      </c>
      <c r="K269" s="56"/>
      <c r="L269" s="56"/>
      <c r="M269" s="56"/>
      <c r="N269" s="165">
        <v>0.57660294060274686</v>
      </c>
      <c r="O269" s="44">
        <v>298.14999999999998</v>
      </c>
      <c r="P269" s="44"/>
      <c r="Q269" s="44"/>
      <c r="R269" s="44"/>
      <c r="S269" s="44"/>
      <c r="T269" s="40"/>
      <c r="U269" s="44"/>
      <c r="V269" s="40"/>
      <c r="W269" s="32">
        <v>35.589500000000001</v>
      </c>
      <c r="X269" s="40">
        <v>389.2</v>
      </c>
      <c r="Y269" s="42">
        <v>20.609270018216133</v>
      </c>
      <c r="Z269" s="42">
        <v>2893.66</v>
      </c>
      <c r="AA269" s="43">
        <v>-70.75</v>
      </c>
      <c r="AB269" s="42">
        <v>285</v>
      </c>
      <c r="AC269" s="42">
        <v>425</v>
      </c>
      <c r="AD269" s="50">
        <v>3.8939100000000004</v>
      </c>
      <c r="AE269" s="50">
        <v>565.66369999999995</v>
      </c>
      <c r="AF269" s="121">
        <v>-331.81975000000006</v>
      </c>
      <c r="AG269" s="50">
        <v>82.316419999999994</v>
      </c>
      <c r="AH269" s="51"/>
      <c r="AI269" s="102">
        <v>40</v>
      </c>
      <c r="AJ269" s="102">
        <v>1500</v>
      </c>
      <c r="AK269" s="56"/>
      <c r="AL269" s="56"/>
      <c r="AM269" s="56"/>
      <c r="AN269" s="56"/>
      <c r="AO269" s="56"/>
      <c r="AP269" s="51"/>
      <c r="AQ269" s="120">
        <v>189</v>
      </c>
      <c r="AR269" s="56"/>
      <c r="AS269" s="56"/>
      <c r="AT269" s="56"/>
      <c r="AU269" s="56"/>
      <c r="AV269" s="56"/>
      <c r="AW269" s="154"/>
      <c r="AX269" s="56"/>
      <c r="AY269" s="56"/>
      <c r="AZ269" s="56"/>
      <c r="BA269" s="51"/>
      <c r="BB269" s="56"/>
      <c r="BC269" s="56"/>
      <c r="BD269" s="56"/>
      <c r="BE269" s="56"/>
      <c r="BF269" s="56"/>
      <c r="BG269" s="56"/>
      <c r="BH269" s="56"/>
      <c r="BI269" s="56"/>
      <c r="BJ269" s="56"/>
      <c r="BK269" s="56"/>
      <c r="BL269" s="56">
        <v>-100</v>
      </c>
      <c r="BM269" s="122">
        <v>801</v>
      </c>
      <c r="BN269" s="119">
        <v>293</v>
      </c>
      <c r="BO269" s="9">
        <v>3</v>
      </c>
      <c r="BP269" s="58">
        <v>-284.04608000000002</v>
      </c>
      <c r="BQ269" s="31">
        <v>1</v>
      </c>
      <c r="BS269" s="14" t="s">
        <v>383</v>
      </c>
      <c r="BT269" s="14" t="s">
        <v>564</v>
      </c>
      <c r="BU269" s="14" t="s">
        <v>1048</v>
      </c>
      <c r="BV269" s="14" t="s">
        <v>564</v>
      </c>
      <c r="BW269" s="14" t="s">
        <v>564</v>
      </c>
      <c r="BX269" s="14" t="s">
        <v>564</v>
      </c>
      <c r="BY269" s="14" t="s">
        <v>564</v>
      </c>
      <c r="BZ269" s="14" t="s">
        <v>564</v>
      </c>
      <c r="CA269" s="158" t="s">
        <v>196</v>
      </c>
      <c r="CB269" s="14" t="s">
        <v>196</v>
      </c>
      <c r="CC269" s="14" t="s">
        <v>564</v>
      </c>
      <c r="CD269" s="14" t="s">
        <v>196</v>
      </c>
      <c r="CE269" s="14" t="s">
        <v>196</v>
      </c>
      <c r="CF269" s="14" t="s">
        <v>1862</v>
      </c>
      <c r="CG269" s="14" t="s">
        <v>565</v>
      </c>
      <c r="CH269" s="158" t="s">
        <v>196</v>
      </c>
      <c r="CI269" s="14" t="s">
        <v>196</v>
      </c>
      <c r="CJ269" s="14" t="s">
        <v>1866</v>
      </c>
      <c r="CK269" s="14" t="s">
        <v>196</v>
      </c>
      <c r="CL269" s="14" t="s">
        <v>196</v>
      </c>
      <c r="CM269" s="14" t="s">
        <v>564</v>
      </c>
      <c r="CN269" s="14" t="s">
        <v>196</v>
      </c>
      <c r="CO269" s="14" t="s">
        <v>196</v>
      </c>
      <c r="CQ269" s="1"/>
      <c r="CR269" s="1"/>
      <c r="CS269" s="1"/>
      <c r="CW269" s="9">
        <v>420</v>
      </c>
      <c r="CX269" s="35" t="s">
        <v>383</v>
      </c>
      <c r="CY269" s="63"/>
      <c r="CZ269" s="52" t="str">
        <f t="shared" si="93"/>
        <v/>
      </c>
      <c r="DA269" s="52" t="str">
        <f t="shared" si="93"/>
        <v/>
      </c>
      <c r="DB269" s="32" t="str">
        <f t="shared" si="93"/>
        <v/>
      </c>
      <c r="DC269" s="32" t="str">
        <f t="shared" si="93"/>
        <v/>
      </c>
      <c r="DD269" s="50" t="str">
        <f t="shared" si="93"/>
        <v/>
      </c>
      <c r="DE269" s="32" t="str">
        <f t="shared" si="93"/>
        <v/>
      </c>
      <c r="DF269" s="44" t="str">
        <f t="shared" si="93"/>
        <v/>
      </c>
      <c r="DG269" s="44" t="str">
        <f t="shared" si="98"/>
        <v/>
      </c>
      <c r="DH269" s="44" t="str">
        <f t="shared" si="98"/>
        <v/>
      </c>
      <c r="DI269" s="44" t="str">
        <f t="shared" si="98"/>
        <v/>
      </c>
      <c r="DJ269" s="44" t="str">
        <f t="shared" si="98"/>
        <v/>
      </c>
      <c r="DK269" s="44" t="str">
        <f t="shared" si="98"/>
        <v/>
      </c>
      <c r="DL269" s="44" t="str">
        <f t="shared" si="98"/>
        <v/>
      </c>
      <c r="DM269" s="44" t="str">
        <f t="shared" si="98"/>
        <v/>
      </c>
      <c r="DN269" s="32" t="str">
        <f t="shared" si="98"/>
        <v/>
      </c>
      <c r="DO269" s="44" t="str">
        <f t="shared" si="98"/>
        <v/>
      </c>
      <c r="DP269" s="86" t="str">
        <f t="shared" si="98"/>
        <v/>
      </c>
      <c r="DQ269" s="42" t="str">
        <f t="shared" si="97"/>
        <v/>
      </c>
      <c r="DR269" s="42" t="str">
        <f t="shared" si="97"/>
        <v/>
      </c>
      <c r="DS269" s="42" t="str">
        <f t="shared" si="97"/>
        <v/>
      </c>
      <c r="DT269" s="42" t="str">
        <f t="shared" si="97"/>
        <v/>
      </c>
      <c r="DU269" s="43" t="str">
        <f t="shared" si="97"/>
        <v/>
      </c>
      <c r="DV269" s="50" t="str">
        <f t="shared" si="97"/>
        <v/>
      </c>
      <c r="DW269" s="50" t="str">
        <f t="shared" si="97"/>
        <v/>
      </c>
      <c r="DX269" s="50" t="str">
        <f t="shared" si="97"/>
        <v/>
      </c>
      <c r="DY269" s="50" t="str">
        <f t="shared" si="97"/>
        <v/>
      </c>
      <c r="DZ269" s="56" t="str">
        <f t="shared" si="97"/>
        <v/>
      </c>
      <c r="EA269" s="71" t="str">
        <f t="shared" si="97"/>
        <v/>
      </c>
      <c r="EB269" s="71" t="str">
        <f t="shared" si="97"/>
        <v/>
      </c>
      <c r="EC269" s="56" t="str">
        <f t="shared" si="97"/>
        <v/>
      </c>
      <c r="ED269" s="56" t="str">
        <f t="shared" si="100"/>
        <v/>
      </c>
      <c r="EE269" s="56" t="str">
        <f t="shared" si="100"/>
        <v/>
      </c>
      <c r="EF269" s="56" t="str">
        <f t="shared" si="100"/>
        <v/>
      </c>
      <c r="EG269" s="56" t="str">
        <f t="shared" si="100"/>
        <v/>
      </c>
      <c r="EH269" s="56" t="str">
        <f t="shared" si="100"/>
        <v/>
      </c>
      <c r="EI269" s="56" t="str">
        <f t="shared" si="100"/>
        <v/>
      </c>
      <c r="EJ269" s="52" t="str">
        <f t="shared" si="100"/>
        <v/>
      </c>
      <c r="EK269" s="56" t="str">
        <f t="shared" si="100"/>
        <v/>
      </c>
      <c r="EL269" s="56" t="str">
        <f t="shared" si="100"/>
        <v/>
      </c>
      <c r="EM269" s="56" t="str">
        <f t="shared" si="100"/>
        <v/>
      </c>
      <c r="EN269" s="56"/>
      <c r="EO269" s="56"/>
      <c r="EP269" s="56"/>
      <c r="EQ269" s="56"/>
      <c r="ER269" s="56"/>
      <c r="ES269" s="56"/>
      <c r="ET269" s="56"/>
      <c r="EU269" s="86"/>
      <c r="EV269" s="56"/>
      <c r="EW269" s="56"/>
      <c r="EX269" s="56" t="str">
        <f t="shared" si="99"/>
        <v/>
      </c>
      <c r="EY269" s="56" t="str">
        <f t="shared" si="99"/>
        <v/>
      </c>
      <c r="EZ269" s="56"/>
      <c r="FA269" s="56" t="str">
        <f t="shared" si="94"/>
        <v/>
      </c>
      <c r="FB269" s="56" t="str">
        <f t="shared" si="94"/>
        <v/>
      </c>
      <c r="FC269" s="56" t="str">
        <f t="shared" si="94"/>
        <v/>
      </c>
      <c r="FD269" s="56" t="str">
        <f t="shared" si="92"/>
        <v/>
      </c>
      <c r="FE269" s="56" t="str">
        <f t="shared" si="92"/>
        <v/>
      </c>
      <c r="FF269" s="56" t="str">
        <f t="shared" si="92"/>
        <v/>
      </c>
      <c r="FG269" s="56" t="str">
        <f t="shared" si="92"/>
        <v/>
      </c>
      <c r="FH269" s="56" t="str">
        <f t="shared" si="92"/>
        <v/>
      </c>
      <c r="FI269" s="56" t="str">
        <f t="shared" si="92"/>
        <v/>
      </c>
      <c r="FJ269" s="31" t="str">
        <f t="shared" si="92"/>
        <v/>
      </c>
      <c r="FK269" s="90" t="str">
        <f t="shared" si="92"/>
        <v/>
      </c>
      <c r="FL269" s="91" t="str">
        <f t="shared" si="92"/>
        <v/>
      </c>
    </row>
    <row r="270" spans="1:168">
      <c r="A270" s="9">
        <v>265</v>
      </c>
      <c r="B270" s="35" t="s">
        <v>642</v>
      </c>
      <c r="C270" s="129"/>
      <c r="D270" s="63">
        <v>116.16</v>
      </c>
      <c r="E270" s="52">
        <v>579</v>
      </c>
      <c r="F270" s="52">
        <v>3.1402999999999999</v>
      </c>
      <c r="G270" s="32">
        <v>400</v>
      </c>
      <c r="H270" s="32">
        <v>403.78455838592521</v>
      </c>
      <c r="I270" s="50">
        <v>0.41699999999999998</v>
      </c>
      <c r="J270" s="42">
        <v>1.8</v>
      </c>
      <c r="K270" s="56"/>
      <c r="L270" s="56"/>
      <c r="M270" s="56"/>
      <c r="N270" s="165">
        <v>0.67567853246654663</v>
      </c>
      <c r="O270" s="43">
        <v>298.14999999999998</v>
      </c>
      <c r="P270" s="43">
        <v>-4.0146909721299213</v>
      </c>
      <c r="Q270" s="43">
        <v>9.4107485664566841</v>
      </c>
      <c r="R270" s="43">
        <v>4.2557270339700759</v>
      </c>
      <c r="S270" s="43">
        <v>0</v>
      </c>
      <c r="T270" s="42">
        <v>100</v>
      </c>
      <c r="U270" s="43"/>
      <c r="V270" s="42"/>
      <c r="W270" s="32">
        <v>36.008200000000002</v>
      </c>
      <c r="X270" s="42">
        <v>399.2</v>
      </c>
      <c r="Y270" s="42">
        <v>21.076370018216132</v>
      </c>
      <c r="Z270" s="42">
        <v>3151.09</v>
      </c>
      <c r="AA270" s="43">
        <v>-69.150000000000006</v>
      </c>
      <c r="AB270" s="42">
        <v>295</v>
      </c>
      <c r="AC270" s="42">
        <v>435</v>
      </c>
      <c r="AD270" s="50">
        <v>13.620311000000001</v>
      </c>
      <c r="AE270" s="50">
        <v>548.91570000000002</v>
      </c>
      <c r="AF270" s="121">
        <v>-227.85654000000002</v>
      </c>
      <c r="AG270" s="121">
        <v>-7.9134299999999991</v>
      </c>
      <c r="AH270" s="51"/>
      <c r="AI270" s="102">
        <v>20</v>
      </c>
      <c r="AJ270" s="102">
        <v>1100</v>
      </c>
      <c r="AK270" s="56"/>
      <c r="AL270" s="56"/>
      <c r="AM270" s="56"/>
      <c r="AN270" s="56"/>
      <c r="AO270" s="56"/>
      <c r="AP270" s="51"/>
      <c r="AQ270" s="120">
        <v>199.7</v>
      </c>
      <c r="AR270" s="56"/>
      <c r="AS270" s="56"/>
      <c r="AT270" s="56"/>
      <c r="AU270" s="56"/>
      <c r="AV270" s="56"/>
      <c r="AW270" s="154"/>
      <c r="AX270" s="56"/>
      <c r="AY270" s="56"/>
      <c r="AZ270" s="56"/>
      <c r="BA270" s="51"/>
      <c r="BB270" s="56"/>
      <c r="BC270" s="56"/>
      <c r="BD270" s="56"/>
      <c r="BE270" s="56"/>
      <c r="BF270" s="56"/>
      <c r="BG270" s="56"/>
      <c r="BH270" s="56"/>
      <c r="BI270" s="56"/>
      <c r="BJ270" s="56"/>
      <c r="BK270" s="56"/>
      <c r="BL270" s="56">
        <v>-100</v>
      </c>
      <c r="BM270" s="122">
        <v>898</v>
      </c>
      <c r="BN270" s="119">
        <v>273</v>
      </c>
      <c r="BO270" s="9">
        <v>3</v>
      </c>
      <c r="BP270" s="58">
        <v>-486.78062000000006</v>
      </c>
      <c r="BQ270" s="31">
        <v>1</v>
      </c>
      <c r="BS270" s="14" t="s">
        <v>642</v>
      </c>
      <c r="BT270" s="14" t="s">
        <v>564</v>
      </c>
      <c r="BU270" s="14" t="s">
        <v>1048</v>
      </c>
      <c r="BV270" s="14" t="s">
        <v>564</v>
      </c>
      <c r="BW270" s="14" t="s">
        <v>564</v>
      </c>
      <c r="BX270" s="14" t="s">
        <v>564</v>
      </c>
      <c r="BY270" s="14" t="s">
        <v>564</v>
      </c>
      <c r="BZ270" s="14" t="s">
        <v>564</v>
      </c>
      <c r="CA270" s="158" t="s">
        <v>1951</v>
      </c>
      <c r="CB270" s="14" t="s">
        <v>196</v>
      </c>
      <c r="CC270" s="14" t="s">
        <v>564</v>
      </c>
      <c r="CD270" s="14" t="s">
        <v>196</v>
      </c>
      <c r="CE270" s="14" t="s">
        <v>196</v>
      </c>
      <c r="CF270" s="14" t="s">
        <v>1862</v>
      </c>
      <c r="CG270" s="14" t="s">
        <v>565</v>
      </c>
      <c r="CH270" s="158" t="s">
        <v>196</v>
      </c>
      <c r="CI270" s="14" t="s">
        <v>196</v>
      </c>
      <c r="CJ270" s="14" t="s">
        <v>1866</v>
      </c>
      <c r="CK270" s="14" t="s">
        <v>196</v>
      </c>
      <c r="CL270" s="14" t="s">
        <v>196</v>
      </c>
      <c r="CM270" s="14" t="s">
        <v>564</v>
      </c>
      <c r="CN270" s="14" t="s">
        <v>196</v>
      </c>
      <c r="CO270" s="14" t="s">
        <v>196</v>
      </c>
      <c r="CQ270" s="1"/>
      <c r="CR270" s="1"/>
      <c r="CS270" s="1"/>
      <c r="CW270" s="9">
        <v>530</v>
      </c>
      <c r="CX270" s="35" t="s">
        <v>642</v>
      </c>
      <c r="CY270" s="63"/>
      <c r="CZ270" s="52" t="str">
        <f t="shared" si="93"/>
        <v/>
      </c>
      <c r="DA270" s="52" t="str">
        <f t="shared" si="93"/>
        <v/>
      </c>
      <c r="DB270" s="32" t="str">
        <f t="shared" si="93"/>
        <v/>
      </c>
      <c r="DC270" s="32" t="str">
        <f t="shared" si="93"/>
        <v/>
      </c>
      <c r="DD270" s="50" t="str">
        <f t="shared" si="93"/>
        <v/>
      </c>
      <c r="DE270" s="32" t="str">
        <f t="shared" si="93"/>
        <v/>
      </c>
      <c r="DF270" s="43" t="str">
        <f t="shared" si="93"/>
        <v/>
      </c>
      <c r="DG270" s="43" t="str">
        <f t="shared" si="98"/>
        <v/>
      </c>
      <c r="DH270" s="43" t="str">
        <f t="shared" si="98"/>
        <v/>
      </c>
      <c r="DI270" s="43" t="str">
        <f t="shared" si="98"/>
        <v/>
      </c>
      <c r="DJ270" s="43" t="str">
        <f t="shared" si="98"/>
        <v/>
      </c>
      <c r="DK270" s="43" t="str">
        <f t="shared" si="98"/>
        <v/>
      </c>
      <c r="DL270" s="43" t="str">
        <f t="shared" si="98"/>
        <v/>
      </c>
      <c r="DM270" s="43" t="str">
        <f t="shared" si="98"/>
        <v/>
      </c>
      <c r="DN270" s="32" t="str">
        <f t="shared" si="98"/>
        <v/>
      </c>
      <c r="DO270" s="43" t="str">
        <f t="shared" si="98"/>
        <v/>
      </c>
      <c r="DP270" s="86" t="str">
        <f t="shared" si="98"/>
        <v/>
      </c>
      <c r="DQ270" s="42" t="str">
        <f t="shared" si="97"/>
        <v/>
      </c>
      <c r="DR270" s="42" t="str">
        <f t="shared" si="97"/>
        <v/>
      </c>
      <c r="DS270" s="42" t="str">
        <f t="shared" si="97"/>
        <v/>
      </c>
      <c r="DT270" s="42" t="str">
        <f t="shared" si="97"/>
        <v/>
      </c>
      <c r="DU270" s="43" t="str">
        <f t="shared" si="97"/>
        <v/>
      </c>
      <c r="DV270" s="50" t="str">
        <f t="shared" si="97"/>
        <v/>
      </c>
      <c r="DW270" s="50" t="str">
        <f t="shared" si="97"/>
        <v/>
      </c>
      <c r="DX270" s="50" t="str">
        <f t="shared" si="97"/>
        <v/>
      </c>
      <c r="DY270" s="50" t="str">
        <f t="shared" si="97"/>
        <v/>
      </c>
      <c r="DZ270" s="56" t="str">
        <f t="shared" si="97"/>
        <v/>
      </c>
      <c r="EA270" s="102" t="str">
        <f t="shared" si="97"/>
        <v/>
      </c>
      <c r="EB270" s="71" t="str">
        <f t="shared" si="97"/>
        <v/>
      </c>
      <c r="EC270" s="56" t="str">
        <f t="shared" si="97"/>
        <v/>
      </c>
      <c r="ED270" s="56" t="str">
        <f t="shared" si="100"/>
        <v/>
      </c>
      <c r="EE270" s="56" t="str">
        <f t="shared" si="100"/>
        <v/>
      </c>
      <c r="EF270" s="56" t="str">
        <f t="shared" si="100"/>
        <v/>
      </c>
      <c r="EG270" s="56" t="str">
        <f t="shared" si="100"/>
        <v/>
      </c>
      <c r="EH270" s="56" t="str">
        <f t="shared" si="100"/>
        <v/>
      </c>
      <c r="EI270" s="56" t="str">
        <f t="shared" si="100"/>
        <v/>
      </c>
      <c r="EJ270" s="52" t="str">
        <f t="shared" si="100"/>
        <v/>
      </c>
      <c r="EK270" s="56" t="str">
        <f t="shared" si="100"/>
        <v/>
      </c>
      <c r="EL270" s="56" t="str">
        <f t="shared" si="100"/>
        <v/>
      </c>
      <c r="EM270" s="56" t="str">
        <f t="shared" si="100"/>
        <v/>
      </c>
      <c r="EN270" s="56"/>
      <c r="EO270" s="56"/>
      <c r="EP270" s="56"/>
      <c r="EQ270" s="56"/>
      <c r="ER270" s="56"/>
      <c r="ES270" s="56"/>
      <c r="ET270" s="56"/>
      <c r="EU270" s="86"/>
      <c r="EV270" s="56"/>
      <c r="EW270" s="56"/>
      <c r="EX270" s="56" t="str">
        <f t="shared" si="99"/>
        <v/>
      </c>
      <c r="EY270" s="56" t="str">
        <f t="shared" si="99"/>
        <v/>
      </c>
      <c r="EZ270" s="56"/>
      <c r="FA270" s="56" t="str">
        <f t="shared" si="94"/>
        <v/>
      </c>
      <c r="FB270" s="56" t="str">
        <f t="shared" si="94"/>
        <v/>
      </c>
      <c r="FC270" s="56" t="str">
        <f t="shared" si="94"/>
        <v/>
      </c>
      <c r="FD270" s="56" t="str">
        <f t="shared" si="92"/>
        <v/>
      </c>
      <c r="FE270" s="56" t="str">
        <f t="shared" si="92"/>
        <v/>
      </c>
      <c r="FF270" s="56" t="str">
        <f t="shared" si="92"/>
        <v/>
      </c>
      <c r="FG270" s="56" t="str">
        <f t="shared" si="92"/>
        <v/>
      </c>
      <c r="FH270" s="56" t="str">
        <f t="shared" si="92"/>
        <v/>
      </c>
      <c r="FI270" s="56" t="str">
        <f t="shared" si="92"/>
        <v/>
      </c>
      <c r="FJ270" s="31" t="str">
        <f t="shared" si="92"/>
        <v/>
      </c>
      <c r="FK270" s="90" t="str">
        <f t="shared" si="92"/>
        <v/>
      </c>
      <c r="FL270" s="91" t="str">
        <f t="shared" si="92"/>
        <v/>
      </c>
    </row>
    <row r="271" spans="1:168">
      <c r="A271" s="9">
        <v>266</v>
      </c>
      <c r="B271" s="35" t="s">
        <v>384</v>
      </c>
      <c r="C271" s="129"/>
      <c r="D271" s="63">
        <v>116.16</v>
      </c>
      <c r="E271" s="52">
        <v>561</v>
      </c>
      <c r="F271" s="52">
        <v>3.0390000000000001</v>
      </c>
      <c r="G271" s="32">
        <v>414</v>
      </c>
      <c r="H271" s="32">
        <v>407.24241361517136</v>
      </c>
      <c r="I271" s="50">
        <v>0.47899999999999998</v>
      </c>
      <c r="J271" s="42">
        <v>1.9</v>
      </c>
      <c r="K271" s="56"/>
      <c r="L271" s="56"/>
      <c r="M271" s="56"/>
      <c r="N271" s="165">
        <v>0.65728654500584971</v>
      </c>
      <c r="O271" s="43">
        <v>298.14999999999998</v>
      </c>
      <c r="P271" s="43"/>
      <c r="Q271" s="43"/>
      <c r="R271" s="43"/>
      <c r="S271" s="43"/>
      <c r="T271" s="42"/>
      <c r="U271" s="43"/>
      <c r="V271" s="42"/>
      <c r="W271" s="32">
        <v>35.874215999999997</v>
      </c>
      <c r="X271" s="42">
        <v>390</v>
      </c>
      <c r="Y271" s="42">
        <v>21.064170018216132</v>
      </c>
      <c r="Z271" s="42">
        <v>3092.83</v>
      </c>
      <c r="AA271" s="43">
        <v>-66.150000000000006</v>
      </c>
      <c r="AB271" s="42">
        <v>289</v>
      </c>
      <c r="AC271" s="42">
        <v>427</v>
      </c>
      <c r="AD271" s="50">
        <v>7.3105020000000005</v>
      </c>
      <c r="AE271" s="50">
        <v>574.03769999999997</v>
      </c>
      <c r="AF271" s="121">
        <v>-257.58424000000008</v>
      </c>
      <c r="AG271" s="50">
        <v>11.011810000000002</v>
      </c>
      <c r="AH271" s="51"/>
      <c r="AI271" s="102">
        <v>30</v>
      </c>
      <c r="AJ271" s="102">
        <v>1200</v>
      </c>
      <c r="AK271" s="56"/>
      <c r="AL271" s="56"/>
      <c r="AM271" s="56"/>
      <c r="AN271" s="56"/>
      <c r="AO271" s="56"/>
      <c r="AP271" s="51"/>
      <c r="AQ271" s="120">
        <v>174.3</v>
      </c>
      <c r="AR271" s="56"/>
      <c r="AS271" s="56"/>
      <c r="AT271" s="56"/>
      <c r="AU271" s="56"/>
      <c r="AV271" s="56"/>
      <c r="AW271" s="154"/>
      <c r="AX271" s="56"/>
      <c r="AY271" s="56"/>
      <c r="AZ271" s="56"/>
      <c r="BA271" s="51"/>
      <c r="BB271" s="56"/>
      <c r="BC271" s="56"/>
      <c r="BD271" s="56"/>
      <c r="BE271" s="56"/>
      <c r="BF271" s="56"/>
      <c r="BG271" s="56"/>
      <c r="BH271" s="56"/>
      <c r="BI271" s="56"/>
      <c r="BJ271" s="56"/>
      <c r="BK271" s="56"/>
      <c r="BL271" s="56">
        <v>-100</v>
      </c>
      <c r="BM271" s="122">
        <v>875</v>
      </c>
      <c r="BN271" s="119">
        <v>293</v>
      </c>
      <c r="BO271" s="9">
        <v>3</v>
      </c>
      <c r="BP271" s="58">
        <v>-495.48958000000005</v>
      </c>
      <c r="BQ271" s="31">
        <v>1</v>
      </c>
      <c r="BS271" s="14" t="s">
        <v>384</v>
      </c>
      <c r="BT271" s="14" t="s">
        <v>564</v>
      </c>
      <c r="BU271" s="14" t="s">
        <v>1048</v>
      </c>
      <c r="BV271" s="14" t="s">
        <v>564</v>
      </c>
      <c r="BW271" s="14" t="s">
        <v>564</v>
      </c>
      <c r="BX271" s="14" t="s">
        <v>564</v>
      </c>
      <c r="BY271" s="14" t="s">
        <v>564</v>
      </c>
      <c r="BZ271" s="14" t="s">
        <v>564</v>
      </c>
      <c r="CA271" s="158" t="s">
        <v>196</v>
      </c>
      <c r="CB271" s="14" t="s">
        <v>196</v>
      </c>
      <c r="CC271" s="14" t="s">
        <v>564</v>
      </c>
      <c r="CD271" s="14" t="s">
        <v>196</v>
      </c>
      <c r="CE271" s="14" t="s">
        <v>196</v>
      </c>
      <c r="CF271" s="14" t="s">
        <v>1862</v>
      </c>
      <c r="CG271" s="14" t="s">
        <v>565</v>
      </c>
      <c r="CH271" s="158" t="s">
        <v>196</v>
      </c>
      <c r="CI271" s="14" t="s">
        <v>196</v>
      </c>
      <c r="CJ271" s="14" t="s">
        <v>1866</v>
      </c>
      <c r="CK271" s="14" t="s">
        <v>196</v>
      </c>
      <c r="CL271" s="14" t="s">
        <v>196</v>
      </c>
      <c r="CM271" s="14" t="s">
        <v>564</v>
      </c>
      <c r="CN271" s="14" t="s">
        <v>196</v>
      </c>
      <c r="CO271" s="14" t="s">
        <v>196</v>
      </c>
      <c r="CQ271" s="1"/>
      <c r="CR271" s="1"/>
      <c r="CS271" s="1"/>
      <c r="CW271" s="9">
        <v>531</v>
      </c>
      <c r="CX271" s="35" t="s">
        <v>384</v>
      </c>
      <c r="CY271" s="63"/>
      <c r="CZ271" s="52" t="str">
        <f t="shared" si="93"/>
        <v/>
      </c>
      <c r="DA271" s="52" t="str">
        <f t="shared" si="93"/>
        <v/>
      </c>
      <c r="DB271" s="32" t="str">
        <f t="shared" si="93"/>
        <v/>
      </c>
      <c r="DC271" s="32" t="str">
        <f t="shared" si="93"/>
        <v/>
      </c>
      <c r="DD271" s="50" t="str">
        <f t="shared" si="93"/>
        <v/>
      </c>
      <c r="DE271" s="32" t="str">
        <f t="shared" si="93"/>
        <v/>
      </c>
      <c r="DF271" s="43" t="str">
        <f t="shared" si="93"/>
        <v/>
      </c>
      <c r="DG271" s="43" t="str">
        <f t="shared" si="98"/>
        <v/>
      </c>
      <c r="DH271" s="43" t="str">
        <f t="shared" si="98"/>
        <v/>
      </c>
      <c r="DI271" s="43" t="str">
        <f t="shared" si="98"/>
        <v/>
      </c>
      <c r="DJ271" s="43" t="str">
        <f t="shared" si="98"/>
        <v/>
      </c>
      <c r="DK271" s="43" t="str">
        <f t="shared" si="98"/>
        <v/>
      </c>
      <c r="DL271" s="43" t="str">
        <f t="shared" si="98"/>
        <v/>
      </c>
      <c r="DM271" s="43" t="str">
        <f t="shared" si="98"/>
        <v/>
      </c>
      <c r="DN271" s="32" t="str">
        <f t="shared" si="98"/>
        <v/>
      </c>
      <c r="DO271" s="43" t="str">
        <f t="shared" si="98"/>
        <v/>
      </c>
      <c r="DP271" s="86" t="str">
        <f t="shared" si="98"/>
        <v/>
      </c>
      <c r="DQ271" s="42" t="str">
        <f t="shared" si="97"/>
        <v/>
      </c>
      <c r="DR271" s="42" t="str">
        <f t="shared" si="97"/>
        <v/>
      </c>
      <c r="DS271" s="42" t="str">
        <f t="shared" si="97"/>
        <v/>
      </c>
      <c r="DT271" s="42" t="str">
        <f t="shared" si="97"/>
        <v/>
      </c>
      <c r="DU271" s="43" t="str">
        <f t="shared" si="97"/>
        <v/>
      </c>
      <c r="DV271" s="50" t="str">
        <f t="shared" si="97"/>
        <v/>
      </c>
      <c r="DW271" s="50" t="str">
        <f t="shared" si="97"/>
        <v/>
      </c>
      <c r="DX271" s="50" t="str">
        <f t="shared" si="97"/>
        <v/>
      </c>
      <c r="DY271" s="50" t="str">
        <f t="shared" si="97"/>
        <v/>
      </c>
      <c r="DZ271" s="56" t="str">
        <f t="shared" si="97"/>
        <v/>
      </c>
      <c r="EA271" s="71" t="str">
        <f t="shared" si="97"/>
        <v/>
      </c>
      <c r="EB271" s="71" t="str">
        <f t="shared" si="97"/>
        <v/>
      </c>
      <c r="EC271" s="56" t="str">
        <f t="shared" si="97"/>
        <v/>
      </c>
      <c r="ED271" s="56" t="str">
        <f t="shared" si="100"/>
        <v/>
      </c>
      <c r="EE271" s="56" t="str">
        <f t="shared" si="100"/>
        <v/>
      </c>
      <c r="EF271" s="56" t="str">
        <f t="shared" si="100"/>
        <v/>
      </c>
      <c r="EG271" s="56" t="str">
        <f t="shared" si="100"/>
        <v/>
      </c>
      <c r="EH271" s="56" t="str">
        <f t="shared" si="100"/>
        <v/>
      </c>
      <c r="EI271" s="56" t="str">
        <f t="shared" si="100"/>
        <v/>
      </c>
      <c r="EJ271" s="52" t="str">
        <f t="shared" si="100"/>
        <v/>
      </c>
      <c r="EK271" s="56" t="str">
        <f t="shared" si="100"/>
        <v/>
      </c>
      <c r="EL271" s="56" t="str">
        <f t="shared" si="100"/>
        <v/>
      </c>
      <c r="EM271" s="56" t="str">
        <f t="shared" si="100"/>
        <v/>
      </c>
      <c r="EN271" s="56"/>
      <c r="EO271" s="56"/>
      <c r="EP271" s="56"/>
      <c r="EQ271" s="56"/>
      <c r="ER271" s="56"/>
      <c r="ES271" s="56"/>
      <c r="ET271" s="56"/>
      <c r="EU271" s="86"/>
      <c r="EV271" s="56"/>
      <c r="EW271" s="56"/>
      <c r="EX271" s="56" t="str">
        <f t="shared" si="99"/>
        <v/>
      </c>
      <c r="EY271" s="56" t="str">
        <f t="shared" si="99"/>
        <v/>
      </c>
      <c r="EZ271" s="56"/>
      <c r="FA271" s="56" t="str">
        <f t="shared" si="94"/>
        <v/>
      </c>
      <c r="FB271" s="56" t="str">
        <f t="shared" si="94"/>
        <v/>
      </c>
      <c r="FC271" s="56" t="str">
        <f t="shared" si="94"/>
        <v/>
      </c>
      <c r="FD271" s="56" t="str">
        <f t="shared" si="92"/>
        <v/>
      </c>
      <c r="FE271" s="56" t="str">
        <f t="shared" si="92"/>
        <v/>
      </c>
      <c r="FF271" s="56" t="str">
        <f t="shared" si="92"/>
        <v/>
      </c>
      <c r="FG271" s="56" t="str">
        <f t="shared" si="92"/>
        <v/>
      </c>
      <c r="FH271" s="56" t="str">
        <f t="shared" si="92"/>
        <v/>
      </c>
      <c r="FI271" s="56" t="str">
        <f t="shared" si="92"/>
        <v/>
      </c>
      <c r="FJ271" s="31" t="str">
        <f t="shared" si="92"/>
        <v/>
      </c>
      <c r="FK271" s="90" t="str">
        <f t="shared" si="92"/>
        <v/>
      </c>
      <c r="FL271" s="91" t="str">
        <f t="shared" si="92"/>
        <v/>
      </c>
    </row>
    <row r="272" spans="1:168">
      <c r="A272" s="9">
        <v>267</v>
      </c>
      <c r="B272" s="35" t="s">
        <v>643</v>
      </c>
      <c r="C272" s="129"/>
      <c r="D272" s="63">
        <v>116.16</v>
      </c>
      <c r="E272" s="52">
        <v>566</v>
      </c>
      <c r="F272" s="52">
        <v>3.1402999999999999</v>
      </c>
      <c r="G272" s="32">
        <v>395</v>
      </c>
      <c r="H272" s="32">
        <v>405.70523743182764</v>
      </c>
      <c r="I272" s="50">
        <v>0.47</v>
      </c>
      <c r="J272" s="42">
        <v>1.8</v>
      </c>
      <c r="K272" s="56"/>
      <c r="L272" s="56"/>
      <c r="M272" s="56"/>
      <c r="N272" s="165">
        <v>1</v>
      </c>
      <c r="O272" s="43">
        <v>298.14999999999998</v>
      </c>
      <c r="P272" s="43">
        <v>-3.9407066494247025</v>
      </c>
      <c r="Q272" s="43">
        <v>10.372315980408253</v>
      </c>
      <c r="R272" s="43"/>
      <c r="S272" s="43">
        <v>15</v>
      </c>
      <c r="T272" s="42">
        <v>30</v>
      </c>
      <c r="U272" s="43"/>
      <c r="V272" s="42"/>
      <c r="W272" s="32">
        <v>34.333400000000005</v>
      </c>
      <c r="X272" s="42">
        <v>394</v>
      </c>
      <c r="Y272" s="42">
        <v>20.891470018216133</v>
      </c>
      <c r="Z272" s="42">
        <v>3127.6</v>
      </c>
      <c r="AA272" s="43">
        <v>-60.15</v>
      </c>
      <c r="AB272" s="42">
        <v>288</v>
      </c>
      <c r="AC272" s="42">
        <v>432</v>
      </c>
      <c r="AD272" s="50">
        <v>21.508618999999999</v>
      </c>
      <c r="AE272" s="50">
        <v>492.80990000000008</v>
      </c>
      <c r="AF272" s="121">
        <v>-193.81623000000002</v>
      </c>
      <c r="AG272" s="50">
        <v>3.5589499999999998</v>
      </c>
      <c r="AH272" s="51"/>
      <c r="AI272" s="102">
        <v>10</v>
      </c>
      <c r="AJ272" s="102">
        <v>1200</v>
      </c>
      <c r="AK272" s="56"/>
      <c r="AL272" s="56"/>
      <c r="AM272" s="56"/>
      <c r="AN272" s="56"/>
      <c r="AO272" s="56"/>
      <c r="AP272" s="51"/>
      <c r="AQ272" s="120">
        <v>180</v>
      </c>
      <c r="AR272" s="56"/>
      <c r="AS272" s="56"/>
      <c r="AT272" s="56"/>
      <c r="AU272" s="56"/>
      <c r="AV272" s="56"/>
      <c r="AW272" s="154"/>
      <c r="AX272" s="56"/>
      <c r="AY272" s="56"/>
      <c r="AZ272" s="56"/>
      <c r="BA272" s="51"/>
      <c r="BB272" s="56"/>
      <c r="BC272" s="56"/>
      <c r="BD272" s="56"/>
      <c r="BE272" s="56"/>
      <c r="BF272" s="56"/>
      <c r="BG272" s="56"/>
      <c r="BH272" s="56"/>
      <c r="BI272" s="56"/>
      <c r="BJ272" s="56"/>
      <c r="BK272" s="56"/>
      <c r="BL272" s="56">
        <v>-100</v>
      </c>
      <c r="BM272" s="122">
        <v>879</v>
      </c>
      <c r="BN272" s="119">
        <v>293</v>
      </c>
      <c r="BO272" s="9">
        <v>3</v>
      </c>
      <c r="BP272" s="58"/>
      <c r="BQ272" s="31">
        <v>1</v>
      </c>
      <c r="BS272" s="14" t="s">
        <v>643</v>
      </c>
      <c r="BT272" s="14" t="s">
        <v>564</v>
      </c>
      <c r="BU272" s="14" t="s">
        <v>1048</v>
      </c>
      <c r="BV272" s="14" t="s">
        <v>564</v>
      </c>
      <c r="BW272" s="14" t="s">
        <v>564</v>
      </c>
      <c r="BX272" s="14" t="s">
        <v>564</v>
      </c>
      <c r="BY272" s="14" t="s">
        <v>564</v>
      </c>
      <c r="BZ272" s="14" t="s">
        <v>564</v>
      </c>
      <c r="CA272" s="158" t="s">
        <v>1951</v>
      </c>
      <c r="CB272" s="14" t="s">
        <v>196</v>
      </c>
      <c r="CC272" s="14" t="s">
        <v>564</v>
      </c>
      <c r="CD272" s="14" t="s">
        <v>196</v>
      </c>
      <c r="CE272" s="14" t="s">
        <v>196</v>
      </c>
      <c r="CF272" s="14" t="s">
        <v>1862</v>
      </c>
      <c r="CG272" s="14" t="s">
        <v>565</v>
      </c>
      <c r="CH272" s="158" t="s">
        <v>196</v>
      </c>
      <c r="CI272" s="14" t="s">
        <v>196</v>
      </c>
      <c r="CJ272" s="14" t="s">
        <v>1866</v>
      </c>
      <c r="CK272" s="14" t="s">
        <v>196</v>
      </c>
      <c r="CL272" s="14" t="s">
        <v>196</v>
      </c>
      <c r="CM272" s="14" t="s">
        <v>564</v>
      </c>
      <c r="CN272" s="14" t="s">
        <v>196</v>
      </c>
      <c r="CO272" s="14" t="s">
        <v>196</v>
      </c>
      <c r="CQ272" s="1"/>
      <c r="CR272" s="1"/>
      <c r="CS272" s="1"/>
      <c r="CW272" s="9">
        <v>532</v>
      </c>
      <c r="CX272" s="35" t="s">
        <v>643</v>
      </c>
      <c r="CY272" s="63"/>
      <c r="CZ272" s="52" t="str">
        <f t="shared" si="93"/>
        <v/>
      </c>
      <c r="DA272" s="52" t="str">
        <f t="shared" si="93"/>
        <v/>
      </c>
      <c r="DB272" s="32" t="str">
        <f t="shared" si="93"/>
        <v/>
      </c>
      <c r="DC272" s="32" t="str">
        <f t="shared" si="93"/>
        <v/>
      </c>
      <c r="DD272" s="50" t="str">
        <f t="shared" si="93"/>
        <v/>
      </c>
      <c r="DE272" s="32" t="str">
        <f t="shared" si="93"/>
        <v/>
      </c>
      <c r="DF272" s="43" t="str">
        <f t="shared" si="93"/>
        <v/>
      </c>
      <c r="DG272" s="43" t="str">
        <f t="shared" si="98"/>
        <v/>
      </c>
      <c r="DH272" s="43" t="str">
        <f t="shared" si="98"/>
        <v/>
      </c>
      <c r="DI272" s="43" t="str">
        <f t="shared" si="98"/>
        <v/>
      </c>
      <c r="DJ272" s="43" t="str">
        <f t="shared" si="98"/>
        <v/>
      </c>
      <c r="DK272" s="43" t="str">
        <f t="shared" si="98"/>
        <v/>
      </c>
      <c r="DL272" s="43" t="str">
        <f t="shared" si="98"/>
        <v/>
      </c>
      <c r="DM272" s="43" t="str">
        <f t="shared" si="98"/>
        <v/>
      </c>
      <c r="DN272" s="32" t="str">
        <f t="shared" si="98"/>
        <v/>
      </c>
      <c r="DO272" s="43" t="str">
        <f t="shared" si="98"/>
        <v/>
      </c>
      <c r="DP272" s="86" t="str">
        <f t="shared" si="98"/>
        <v/>
      </c>
      <c r="DQ272" s="42" t="str">
        <f t="shared" si="97"/>
        <v/>
      </c>
      <c r="DR272" s="42" t="str">
        <f t="shared" si="97"/>
        <v/>
      </c>
      <c r="DS272" s="42" t="str">
        <f t="shared" si="97"/>
        <v/>
      </c>
      <c r="DT272" s="42" t="str">
        <f t="shared" si="97"/>
        <v/>
      </c>
      <c r="DU272" s="43" t="str">
        <f t="shared" si="97"/>
        <v/>
      </c>
      <c r="DV272" s="50" t="str">
        <f t="shared" si="97"/>
        <v/>
      </c>
      <c r="DW272" s="50" t="str">
        <f t="shared" si="97"/>
        <v/>
      </c>
      <c r="DX272" s="50" t="str">
        <f t="shared" si="97"/>
        <v/>
      </c>
      <c r="DY272" s="50" t="str">
        <f t="shared" si="97"/>
        <v/>
      </c>
      <c r="DZ272" s="56" t="str">
        <f t="shared" si="97"/>
        <v/>
      </c>
      <c r="EA272" s="71" t="str">
        <f t="shared" si="97"/>
        <v/>
      </c>
      <c r="EB272" s="71" t="str">
        <f t="shared" si="97"/>
        <v/>
      </c>
      <c r="EC272" s="56" t="str">
        <f t="shared" ref="EC272:EC300" si="101">IF(ISBLANK(AG272),"",IF(ISNUMBER(AG272),"","not_empty"))</f>
        <v/>
      </c>
      <c r="ED272" s="56" t="str">
        <f t="shared" si="100"/>
        <v/>
      </c>
      <c r="EE272" s="56" t="str">
        <f t="shared" si="100"/>
        <v/>
      </c>
      <c r="EF272" s="56" t="str">
        <f t="shared" si="100"/>
        <v/>
      </c>
      <c r="EG272" s="56" t="str">
        <f t="shared" si="100"/>
        <v/>
      </c>
      <c r="EH272" s="56" t="str">
        <f t="shared" si="100"/>
        <v/>
      </c>
      <c r="EI272" s="56" t="str">
        <f t="shared" si="100"/>
        <v/>
      </c>
      <c r="EJ272" s="52" t="str">
        <f t="shared" si="100"/>
        <v/>
      </c>
      <c r="EK272" s="56" t="str">
        <f t="shared" si="100"/>
        <v/>
      </c>
      <c r="EL272" s="56" t="str">
        <f t="shared" si="100"/>
        <v/>
      </c>
      <c r="EM272" s="56" t="str">
        <f t="shared" si="100"/>
        <v/>
      </c>
      <c r="EN272" s="56"/>
      <c r="EO272" s="56"/>
      <c r="EP272" s="56"/>
      <c r="EQ272" s="56"/>
      <c r="ER272" s="56"/>
      <c r="ES272" s="56"/>
      <c r="ET272" s="56"/>
      <c r="EU272" s="86"/>
      <c r="EV272" s="56"/>
      <c r="EW272" s="56"/>
      <c r="EX272" s="56" t="str">
        <f t="shared" si="99"/>
        <v/>
      </c>
      <c r="EY272" s="56" t="str">
        <f t="shared" si="99"/>
        <v/>
      </c>
      <c r="EZ272" s="56"/>
      <c r="FA272" s="56" t="str">
        <f t="shared" si="94"/>
        <v/>
      </c>
      <c r="FB272" s="56" t="str">
        <f t="shared" si="94"/>
        <v/>
      </c>
      <c r="FC272" s="56" t="str">
        <f t="shared" si="94"/>
        <v/>
      </c>
      <c r="FD272" s="56" t="str">
        <f t="shared" si="92"/>
        <v/>
      </c>
      <c r="FE272" s="56" t="str">
        <f t="shared" si="92"/>
        <v/>
      </c>
      <c r="FF272" s="56" t="str">
        <f t="shared" si="92"/>
        <v/>
      </c>
      <c r="FG272" s="56" t="str">
        <f t="shared" si="92"/>
        <v/>
      </c>
      <c r="FH272" s="56" t="str">
        <f t="shared" si="92"/>
        <v/>
      </c>
      <c r="FI272" s="56" t="str">
        <f t="shared" si="92"/>
        <v/>
      </c>
      <c r="FJ272" s="31" t="str">
        <f t="shared" si="92"/>
        <v/>
      </c>
      <c r="FK272" s="90" t="str">
        <f t="shared" si="92"/>
        <v/>
      </c>
      <c r="FL272" s="91" t="str">
        <f t="shared" si="92"/>
        <v/>
      </c>
    </row>
    <row r="273" spans="1:168">
      <c r="A273" s="9">
        <v>268</v>
      </c>
      <c r="B273" s="35" t="s">
        <v>596</v>
      </c>
      <c r="C273" s="129"/>
      <c r="D273" s="63">
        <v>116.16</v>
      </c>
      <c r="E273" s="52">
        <v>553</v>
      </c>
      <c r="F273" s="52">
        <v>3.0390000000000001</v>
      </c>
      <c r="G273" s="32">
        <v>410</v>
      </c>
      <c r="H273" s="32">
        <v>402.38795756124222</v>
      </c>
      <c r="I273" s="50">
        <v>0.42699999999999999</v>
      </c>
      <c r="J273" s="42">
        <v>2.1</v>
      </c>
      <c r="K273" s="56"/>
      <c r="L273" s="56"/>
      <c r="M273" s="56"/>
      <c r="N273" s="165"/>
      <c r="O273" s="43"/>
      <c r="P273" s="43"/>
      <c r="Q273" s="43"/>
      <c r="R273" s="43"/>
      <c r="S273" s="43"/>
      <c r="T273" s="42"/>
      <c r="U273" s="43"/>
      <c r="V273" s="42"/>
      <c r="W273" s="32">
        <v>35.024255000000004</v>
      </c>
      <c r="X273" s="42">
        <v>384.2</v>
      </c>
      <c r="Y273" s="42"/>
      <c r="Z273" s="42"/>
      <c r="AA273" s="43"/>
      <c r="AB273" s="42"/>
      <c r="AC273" s="42"/>
      <c r="AD273" s="50"/>
      <c r="AE273" s="50"/>
      <c r="AF273" s="121"/>
      <c r="AG273" s="50"/>
      <c r="AH273" s="51"/>
      <c r="AI273" s="56"/>
      <c r="AJ273" s="56"/>
      <c r="AK273" s="56"/>
      <c r="AL273" s="56"/>
      <c r="AM273" s="56"/>
      <c r="AN273" s="56"/>
      <c r="AO273" s="56"/>
      <c r="AP273" s="51"/>
      <c r="AQ273" s="120">
        <v>185</v>
      </c>
      <c r="AR273" s="56"/>
      <c r="AS273" s="56"/>
      <c r="AT273" s="56"/>
      <c r="AU273" s="56"/>
      <c r="AV273" s="56"/>
      <c r="AW273" s="154"/>
      <c r="AX273" s="56"/>
      <c r="AY273" s="56"/>
      <c r="AZ273" s="56"/>
      <c r="BA273" s="51"/>
      <c r="BB273" s="56"/>
      <c r="BC273" s="56"/>
      <c r="BD273" s="56"/>
      <c r="BE273" s="56"/>
      <c r="BF273" s="56"/>
      <c r="BG273" s="56"/>
      <c r="BH273" s="56"/>
      <c r="BI273" s="56"/>
      <c r="BJ273" s="56"/>
      <c r="BK273" s="56"/>
      <c r="BL273" s="56">
        <v>-100</v>
      </c>
      <c r="BM273" s="122">
        <v>869</v>
      </c>
      <c r="BN273" s="119">
        <v>293</v>
      </c>
      <c r="BO273" s="9">
        <v>3</v>
      </c>
      <c r="BP273" s="58"/>
      <c r="BQ273" s="31">
        <v>1</v>
      </c>
      <c r="BS273" s="14" t="s">
        <v>596</v>
      </c>
      <c r="BT273" s="14" t="s">
        <v>564</v>
      </c>
      <c r="BU273" s="14" t="s">
        <v>1048</v>
      </c>
      <c r="BV273" s="14" t="s">
        <v>564</v>
      </c>
      <c r="BW273" s="14" t="s">
        <v>196</v>
      </c>
      <c r="BX273" s="14" t="s">
        <v>564</v>
      </c>
      <c r="BY273" s="14" t="s">
        <v>564</v>
      </c>
      <c r="BZ273" s="14" t="s">
        <v>196</v>
      </c>
      <c r="CA273" s="158" t="s">
        <v>196</v>
      </c>
      <c r="CB273" s="14" t="s">
        <v>196</v>
      </c>
      <c r="CC273" s="14" t="s">
        <v>196</v>
      </c>
      <c r="CD273" s="14" t="s">
        <v>196</v>
      </c>
      <c r="CE273" s="14" t="s">
        <v>196</v>
      </c>
      <c r="CF273" s="14" t="s">
        <v>1862</v>
      </c>
      <c r="CG273" s="14" t="s">
        <v>565</v>
      </c>
      <c r="CH273" s="158" t="s">
        <v>196</v>
      </c>
      <c r="CI273" s="14" t="s">
        <v>196</v>
      </c>
      <c r="CJ273" s="14" t="s">
        <v>1866</v>
      </c>
      <c r="CK273" s="14" t="s">
        <v>196</v>
      </c>
      <c r="CL273" s="14" t="s">
        <v>196</v>
      </c>
      <c r="CM273" s="14" t="s">
        <v>564</v>
      </c>
      <c r="CN273" s="14" t="s">
        <v>196</v>
      </c>
      <c r="CO273" s="14" t="s">
        <v>196</v>
      </c>
      <c r="CQ273" s="1"/>
      <c r="CR273" s="1"/>
      <c r="CS273" s="1"/>
      <c r="CW273" s="9">
        <v>533</v>
      </c>
      <c r="CX273" s="35" t="s">
        <v>596</v>
      </c>
      <c r="CY273" s="63"/>
      <c r="CZ273" s="52" t="str">
        <f t="shared" si="93"/>
        <v/>
      </c>
      <c r="DA273" s="52" t="str">
        <f t="shared" si="93"/>
        <v/>
      </c>
      <c r="DB273" s="32" t="str">
        <f t="shared" si="93"/>
        <v/>
      </c>
      <c r="DC273" s="32" t="str">
        <f t="shared" si="93"/>
        <v/>
      </c>
      <c r="DD273" s="50" t="str">
        <f t="shared" si="93"/>
        <v/>
      </c>
      <c r="DE273" s="32" t="str">
        <f t="shared" si="93"/>
        <v/>
      </c>
      <c r="DF273" s="43" t="str">
        <f t="shared" si="93"/>
        <v/>
      </c>
      <c r="DG273" s="43" t="str">
        <f t="shared" si="98"/>
        <v/>
      </c>
      <c r="DH273" s="43" t="str">
        <f t="shared" si="98"/>
        <v/>
      </c>
      <c r="DI273" s="43" t="str">
        <f t="shared" si="98"/>
        <v/>
      </c>
      <c r="DJ273" s="43" t="str">
        <f t="shared" si="98"/>
        <v/>
      </c>
      <c r="DK273" s="43" t="str">
        <f t="shared" si="98"/>
        <v/>
      </c>
      <c r="DL273" s="43" t="str">
        <f t="shared" si="98"/>
        <v/>
      </c>
      <c r="DM273" s="43" t="str">
        <f t="shared" si="98"/>
        <v/>
      </c>
      <c r="DN273" s="32" t="str">
        <f t="shared" si="98"/>
        <v/>
      </c>
      <c r="DO273" s="43" t="str">
        <f t="shared" si="98"/>
        <v/>
      </c>
      <c r="DP273" s="86" t="str">
        <f t="shared" si="98"/>
        <v/>
      </c>
      <c r="DQ273" s="42" t="str">
        <f t="shared" si="98"/>
        <v/>
      </c>
      <c r="DR273" s="42" t="str">
        <f t="shared" si="98"/>
        <v/>
      </c>
      <c r="DS273" s="42" t="str">
        <f t="shared" si="98"/>
        <v/>
      </c>
      <c r="DT273" s="42" t="str">
        <f t="shared" si="98"/>
        <v/>
      </c>
      <c r="DU273" s="43" t="str">
        <f t="shared" ref="DQ273:EB295" si="102">IF(ISBLANK(Y273),"",IF(ISNUMBER(Y273),"","not_empty"))</f>
        <v/>
      </c>
      <c r="DV273" s="50" t="str">
        <f t="shared" si="102"/>
        <v/>
      </c>
      <c r="DW273" s="50" t="str">
        <f t="shared" si="102"/>
        <v/>
      </c>
      <c r="DX273" s="50" t="str">
        <f t="shared" si="102"/>
        <v/>
      </c>
      <c r="DY273" s="50" t="str">
        <f t="shared" si="102"/>
        <v/>
      </c>
      <c r="DZ273" s="56" t="str">
        <f t="shared" si="102"/>
        <v/>
      </c>
      <c r="EA273" s="51" t="str">
        <f t="shared" si="102"/>
        <v/>
      </c>
      <c r="EB273" s="51" t="str">
        <f t="shared" si="102"/>
        <v/>
      </c>
      <c r="EC273" s="56" t="str">
        <f t="shared" si="101"/>
        <v/>
      </c>
      <c r="ED273" s="56" t="str">
        <f t="shared" si="100"/>
        <v/>
      </c>
      <c r="EE273" s="56" t="str">
        <f t="shared" si="100"/>
        <v/>
      </c>
      <c r="EF273" s="56" t="str">
        <f t="shared" si="100"/>
        <v/>
      </c>
      <c r="EG273" s="56" t="str">
        <f t="shared" si="100"/>
        <v/>
      </c>
      <c r="EH273" s="56" t="str">
        <f t="shared" si="100"/>
        <v/>
      </c>
      <c r="EI273" s="56" t="str">
        <f t="shared" si="100"/>
        <v/>
      </c>
      <c r="EJ273" s="52" t="str">
        <f t="shared" si="100"/>
        <v/>
      </c>
      <c r="EK273" s="56" t="str">
        <f t="shared" si="100"/>
        <v/>
      </c>
      <c r="EL273" s="56" t="str">
        <f t="shared" si="100"/>
        <v/>
      </c>
      <c r="EM273" s="56" t="str">
        <f t="shared" si="100"/>
        <v/>
      </c>
      <c r="EN273" s="56"/>
      <c r="EO273" s="56"/>
      <c r="EP273" s="56"/>
      <c r="EQ273" s="56"/>
      <c r="ER273" s="56"/>
      <c r="ES273" s="56"/>
      <c r="ET273" s="56"/>
      <c r="EU273" s="86"/>
      <c r="EV273" s="56"/>
      <c r="EW273" s="56"/>
      <c r="EX273" s="56" t="str">
        <f t="shared" si="99"/>
        <v/>
      </c>
      <c r="EY273" s="56" t="str">
        <f t="shared" si="99"/>
        <v/>
      </c>
      <c r="EZ273" s="56"/>
      <c r="FA273" s="56" t="str">
        <f t="shared" si="94"/>
        <v/>
      </c>
      <c r="FB273" s="56" t="str">
        <f t="shared" si="94"/>
        <v/>
      </c>
      <c r="FC273" s="56" t="str">
        <f t="shared" si="94"/>
        <v/>
      </c>
      <c r="FD273" s="56" t="str">
        <f t="shared" si="92"/>
        <v/>
      </c>
      <c r="FE273" s="56" t="str">
        <f t="shared" si="92"/>
        <v/>
      </c>
      <c r="FF273" s="56" t="str">
        <f t="shared" si="92"/>
        <v/>
      </c>
      <c r="FG273" s="56" t="str">
        <f t="shared" si="92"/>
        <v/>
      </c>
      <c r="FH273" s="56" t="str">
        <f t="shared" si="92"/>
        <v/>
      </c>
      <c r="FI273" s="56" t="str">
        <f t="shared" si="92"/>
        <v/>
      </c>
      <c r="FJ273" s="31" t="str">
        <f t="shared" si="92"/>
        <v/>
      </c>
      <c r="FK273" s="90" t="str">
        <f t="shared" si="92"/>
        <v/>
      </c>
      <c r="FL273" s="91" t="str">
        <f t="shared" si="92"/>
        <v/>
      </c>
    </row>
    <row r="274" spans="1:168">
      <c r="A274" s="9">
        <v>269</v>
      </c>
      <c r="B274" s="35" t="s">
        <v>597</v>
      </c>
      <c r="C274" s="129"/>
      <c r="D274" s="63">
        <v>116.161</v>
      </c>
      <c r="E274" s="52">
        <v>578</v>
      </c>
      <c r="F274" s="52"/>
      <c r="G274" s="32"/>
      <c r="H274" s="32">
        <v>362.19568717168045</v>
      </c>
      <c r="I274" s="50"/>
      <c r="J274" s="42">
        <v>1.8</v>
      </c>
      <c r="K274" s="56"/>
      <c r="L274" s="56"/>
      <c r="M274" s="56"/>
      <c r="N274" s="165"/>
      <c r="O274" s="43"/>
      <c r="P274" s="43"/>
      <c r="Q274" s="43"/>
      <c r="R274" s="43"/>
      <c r="S274" s="43"/>
      <c r="T274" s="42"/>
      <c r="U274" s="43"/>
      <c r="V274" s="42"/>
      <c r="W274" s="32">
        <v>36.38503</v>
      </c>
      <c r="X274" s="42">
        <v>395.7</v>
      </c>
      <c r="Y274" s="42">
        <v>21.756870018216134</v>
      </c>
      <c r="Z274" s="42">
        <v>3558.18</v>
      </c>
      <c r="AA274" s="43">
        <v>-47.86</v>
      </c>
      <c r="AB274" s="42">
        <v>292</v>
      </c>
      <c r="AC274" s="42">
        <v>420</v>
      </c>
      <c r="AD274" s="50"/>
      <c r="AE274" s="50"/>
      <c r="AF274" s="121"/>
      <c r="AG274" s="50"/>
      <c r="AH274" s="51"/>
      <c r="AI274" s="56"/>
      <c r="AJ274" s="56"/>
      <c r="AK274" s="56"/>
      <c r="AL274" s="56"/>
      <c r="AM274" s="56"/>
      <c r="AN274" s="56"/>
      <c r="AO274" s="56"/>
      <c r="AP274" s="51"/>
      <c r="AQ274" s="120">
        <v>197.3</v>
      </c>
      <c r="AR274" s="56"/>
      <c r="AS274" s="56"/>
      <c r="AT274" s="56"/>
      <c r="AU274" s="56"/>
      <c r="AV274" s="56"/>
      <c r="AW274" s="154"/>
      <c r="AX274" s="56"/>
      <c r="AY274" s="56"/>
      <c r="AZ274" s="56"/>
      <c r="BA274" s="51"/>
      <c r="BB274" s="56"/>
      <c r="BC274" s="56"/>
      <c r="BD274" s="56"/>
      <c r="BE274" s="56"/>
      <c r="BF274" s="56"/>
      <c r="BG274" s="56"/>
      <c r="BH274" s="56"/>
      <c r="BI274" s="56"/>
      <c r="BJ274" s="56"/>
      <c r="BK274" s="56"/>
      <c r="BL274" s="56">
        <v>-100</v>
      </c>
      <c r="BM274" s="122">
        <v>881</v>
      </c>
      <c r="BN274" s="119">
        <v>293</v>
      </c>
      <c r="BO274" s="9">
        <v>3</v>
      </c>
      <c r="BP274" s="58"/>
      <c r="BQ274" s="31">
        <v>1</v>
      </c>
      <c r="BS274" s="14" t="s">
        <v>597</v>
      </c>
      <c r="BT274" s="14" t="s">
        <v>564</v>
      </c>
      <c r="BU274" s="14" t="s">
        <v>196</v>
      </c>
      <c r="BV274" s="14" t="s">
        <v>564</v>
      </c>
      <c r="BW274" s="14" t="s">
        <v>564</v>
      </c>
      <c r="BX274" s="14" t="s">
        <v>564</v>
      </c>
      <c r="BY274" s="14" t="s">
        <v>564</v>
      </c>
      <c r="BZ274" s="14" t="s">
        <v>196</v>
      </c>
      <c r="CA274" s="158" t="s">
        <v>196</v>
      </c>
      <c r="CB274" s="14" t="s">
        <v>196</v>
      </c>
      <c r="CC274" s="14" t="s">
        <v>196</v>
      </c>
      <c r="CD274" s="14" t="s">
        <v>196</v>
      </c>
      <c r="CE274" s="14" t="s">
        <v>196</v>
      </c>
      <c r="CF274" s="14" t="s">
        <v>1862</v>
      </c>
      <c r="CG274" s="14" t="s">
        <v>565</v>
      </c>
      <c r="CH274" s="158" t="s">
        <v>196</v>
      </c>
      <c r="CI274" s="14" t="s">
        <v>196</v>
      </c>
      <c r="CJ274" s="14" t="s">
        <v>1866</v>
      </c>
      <c r="CK274" s="14" t="s">
        <v>196</v>
      </c>
      <c r="CL274" s="14" t="s">
        <v>196</v>
      </c>
      <c r="CM274" s="14" t="s">
        <v>564</v>
      </c>
      <c r="CN274" s="14" t="s">
        <v>196</v>
      </c>
      <c r="CO274" s="14" t="s">
        <v>196</v>
      </c>
      <c r="CQ274" s="1"/>
      <c r="CR274" s="1"/>
      <c r="CS274" s="1"/>
      <c r="CW274" s="9">
        <v>534</v>
      </c>
      <c r="CX274" s="35" t="s">
        <v>597</v>
      </c>
      <c r="CY274" s="63"/>
      <c r="CZ274" s="52" t="str">
        <f t="shared" si="93"/>
        <v/>
      </c>
      <c r="DA274" s="52" t="str">
        <f t="shared" si="93"/>
        <v/>
      </c>
      <c r="DB274" s="32" t="str">
        <f t="shared" si="93"/>
        <v/>
      </c>
      <c r="DC274" s="32" t="str">
        <f t="shared" si="93"/>
        <v/>
      </c>
      <c r="DD274" s="50" t="str">
        <f t="shared" si="93"/>
        <v/>
      </c>
      <c r="DE274" s="32" t="str">
        <f t="shared" si="93"/>
        <v/>
      </c>
      <c r="DF274" s="43" t="str">
        <f t="shared" si="93"/>
        <v/>
      </c>
      <c r="DG274" s="43" t="str">
        <f t="shared" si="98"/>
        <v/>
      </c>
      <c r="DH274" s="43" t="str">
        <f t="shared" si="98"/>
        <v/>
      </c>
      <c r="DI274" s="43" t="str">
        <f t="shared" si="98"/>
        <v/>
      </c>
      <c r="DJ274" s="43" t="str">
        <f t="shared" si="98"/>
        <v/>
      </c>
      <c r="DK274" s="43" t="str">
        <f t="shared" si="98"/>
        <v/>
      </c>
      <c r="DL274" s="43" t="str">
        <f t="shared" si="98"/>
        <v/>
      </c>
      <c r="DM274" s="43" t="str">
        <f t="shared" si="98"/>
        <v/>
      </c>
      <c r="DN274" s="32" t="str">
        <f t="shared" si="98"/>
        <v/>
      </c>
      <c r="DO274" s="43" t="str">
        <f t="shared" si="98"/>
        <v/>
      </c>
      <c r="DP274" s="86" t="str">
        <f t="shared" si="98"/>
        <v/>
      </c>
      <c r="DQ274" s="42" t="str">
        <f t="shared" si="102"/>
        <v/>
      </c>
      <c r="DR274" s="42" t="str">
        <f t="shared" si="102"/>
        <v/>
      </c>
      <c r="DS274" s="42" t="str">
        <f t="shared" si="102"/>
        <v/>
      </c>
      <c r="DT274" s="42" t="str">
        <f t="shared" si="102"/>
        <v/>
      </c>
      <c r="DU274" s="43" t="str">
        <f t="shared" si="102"/>
        <v/>
      </c>
      <c r="DV274" s="50" t="str">
        <f t="shared" si="102"/>
        <v/>
      </c>
      <c r="DW274" s="50" t="str">
        <f t="shared" si="102"/>
        <v/>
      </c>
      <c r="DX274" s="50" t="str">
        <f t="shared" si="102"/>
        <v/>
      </c>
      <c r="DY274" s="50" t="str">
        <f t="shared" si="102"/>
        <v/>
      </c>
      <c r="DZ274" s="56" t="str">
        <f t="shared" si="102"/>
        <v/>
      </c>
      <c r="EA274" s="51" t="str">
        <f t="shared" si="102"/>
        <v/>
      </c>
      <c r="EB274" s="51" t="str">
        <f t="shared" si="102"/>
        <v/>
      </c>
      <c r="EC274" s="56" t="str">
        <f t="shared" si="101"/>
        <v/>
      </c>
      <c r="ED274" s="56" t="str">
        <f t="shared" si="100"/>
        <v/>
      </c>
      <c r="EE274" s="56" t="str">
        <f t="shared" si="100"/>
        <v/>
      </c>
      <c r="EF274" s="56" t="str">
        <f t="shared" si="100"/>
        <v/>
      </c>
      <c r="EG274" s="56" t="str">
        <f t="shared" si="100"/>
        <v/>
      </c>
      <c r="EH274" s="56" t="str">
        <f t="shared" si="100"/>
        <v/>
      </c>
      <c r="EI274" s="56" t="str">
        <f t="shared" si="100"/>
        <v/>
      </c>
      <c r="EJ274" s="52" t="str">
        <f t="shared" si="100"/>
        <v/>
      </c>
      <c r="EK274" s="56" t="str">
        <f t="shared" si="100"/>
        <v/>
      </c>
      <c r="EL274" s="56" t="str">
        <f t="shared" si="100"/>
        <v/>
      </c>
      <c r="EM274" s="56" t="str">
        <f t="shared" si="100"/>
        <v/>
      </c>
      <c r="EN274" s="56"/>
      <c r="EO274" s="56"/>
      <c r="EP274" s="56"/>
      <c r="EQ274" s="56"/>
      <c r="ER274" s="56"/>
      <c r="ES274" s="56"/>
      <c r="ET274" s="56"/>
      <c r="EU274" s="86"/>
      <c r="EV274" s="56"/>
      <c r="EW274" s="56"/>
      <c r="EX274" s="56" t="str">
        <f t="shared" si="99"/>
        <v/>
      </c>
      <c r="EY274" s="56" t="str">
        <f t="shared" si="99"/>
        <v/>
      </c>
      <c r="EZ274" s="56"/>
      <c r="FA274" s="56" t="str">
        <f t="shared" si="94"/>
        <v/>
      </c>
      <c r="FB274" s="56" t="str">
        <f t="shared" si="94"/>
        <v/>
      </c>
      <c r="FC274" s="56" t="str">
        <f t="shared" si="94"/>
        <v/>
      </c>
      <c r="FD274" s="56" t="str">
        <f t="shared" si="92"/>
        <v/>
      </c>
      <c r="FE274" s="56" t="str">
        <f t="shared" si="92"/>
        <v/>
      </c>
      <c r="FF274" s="56" t="str">
        <f t="shared" si="92"/>
        <v/>
      </c>
      <c r="FG274" s="56" t="str">
        <f t="shared" si="92"/>
        <v/>
      </c>
      <c r="FH274" s="56" t="str">
        <f t="shared" si="92"/>
        <v/>
      </c>
      <c r="FI274" s="56" t="str">
        <f t="shared" si="92"/>
        <v/>
      </c>
      <c r="FJ274" s="31" t="str">
        <f t="shared" ref="FJ274:FL337" si="103">IF(ISBLANK(BN274),"",IF(ISNUMBER(BN274),"","not_empty"))</f>
        <v/>
      </c>
      <c r="FK274" s="90" t="str">
        <f t="shared" si="103"/>
        <v/>
      </c>
      <c r="FL274" s="91" t="str">
        <f t="shared" si="103"/>
        <v/>
      </c>
    </row>
    <row r="275" spans="1:168">
      <c r="A275" s="9">
        <v>270</v>
      </c>
      <c r="B275" s="8" t="s">
        <v>385</v>
      </c>
      <c r="C275" s="127" t="s">
        <v>2107</v>
      </c>
      <c r="D275" s="62">
        <v>86.177999999999997</v>
      </c>
      <c r="E275" s="53">
        <v>507.82</v>
      </c>
      <c r="F275" s="53">
        <v>3.0339999999999998</v>
      </c>
      <c r="G275" s="67">
        <v>369.58</v>
      </c>
      <c r="H275" s="66">
        <v>368.55216655248756</v>
      </c>
      <c r="I275" s="49">
        <v>0.29899999999999999</v>
      </c>
      <c r="J275" s="9">
        <v>0.05</v>
      </c>
      <c r="K275" s="45"/>
      <c r="L275" s="45"/>
      <c r="M275" s="45">
        <v>0</v>
      </c>
      <c r="N275" s="152">
        <v>0.32</v>
      </c>
      <c r="O275" s="45">
        <v>293.14999999999998</v>
      </c>
      <c r="P275" s="46">
        <v>-4.1760000000000002</v>
      </c>
      <c r="Q275" s="46">
        <v>8.8841999999999999</v>
      </c>
      <c r="R275" s="46"/>
      <c r="S275" s="101">
        <v>0</v>
      </c>
      <c r="T275" s="117">
        <v>60</v>
      </c>
      <c r="U275" s="45">
        <v>5.9489999999999998</v>
      </c>
      <c r="V275" s="9">
        <v>399.3</v>
      </c>
      <c r="W275" s="9">
        <v>28.87</v>
      </c>
      <c r="X275" s="9">
        <v>341.86</v>
      </c>
      <c r="Y275" s="9">
        <v>20.729399999999998</v>
      </c>
      <c r="Z275" s="9">
        <v>2697.55</v>
      </c>
      <c r="AA275" s="45">
        <v>-48.78</v>
      </c>
      <c r="AB275" s="9">
        <v>245</v>
      </c>
      <c r="AC275" s="9">
        <v>370</v>
      </c>
      <c r="AD275" s="9">
        <v>-4.4130000000000003</v>
      </c>
      <c r="AE275" s="9">
        <v>581.99299999999994</v>
      </c>
      <c r="AF275" s="45">
        <v>-311.88963000000001</v>
      </c>
      <c r="AG275" s="9">
        <v>64.940370000000001</v>
      </c>
      <c r="AH275" s="9">
        <v>0</v>
      </c>
      <c r="AI275" s="45">
        <v>50</v>
      </c>
      <c r="AJ275" s="45">
        <v>1500</v>
      </c>
      <c r="AK275" s="45">
        <v>2.1800000000000002</v>
      </c>
      <c r="AL275" s="45">
        <v>0</v>
      </c>
      <c r="AM275" s="45">
        <v>3.3999999999999998E-3</v>
      </c>
      <c r="AN275" s="45">
        <v>-25</v>
      </c>
      <c r="AO275" s="45">
        <v>25</v>
      </c>
      <c r="AP275" s="49">
        <v>13.08</v>
      </c>
      <c r="AQ275" s="45">
        <v>177.84</v>
      </c>
      <c r="AR275" s="45"/>
      <c r="AS275" s="45"/>
      <c r="AT275" s="45"/>
      <c r="AU275" s="45"/>
      <c r="AV275" s="45"/>
      <c r="AW275" s="152">
        <v>7.3200000000000001E-2</v>
      </c>
      <c r="AX275" s="45">
        <v>25</v>
      </c>
      <c r="AY275" s="45">
        <v>1.75</v>
      </c>
      <c r="AZ275" s="45">
        <v>-20</v>
      </c>
      <c r="BA275" s="9">
        <v>100</v>
      </c>
      <c r="BB275" s="45">
        <v>1.24E-2</v>
      </c>
      <c r="BC275" s="45">
        <v>1.51</v>
      </c>
      <c r="BD275" s="45" t="s">
        <v>87</v>
      </c>
      <c r="BE275" s="45">
        <v>0</v>
      </c>
      <c r="BF275" s="45">
        <v>20</v>
      </c>
      <c r="BG275" s="45">
        <v>0.14000000000000001</v>
      </c>
      <c r="BH275" s="45">
        <v>-4.2999999999999999E-4</v>
      </c>
      <c r="BI275" s="45">
        <v>0</v>
      </c>
      <c r="BJ275" s="45">
        <v>80</v>
      </c>
      <c r="BK275" s="60"/>
      <c r="BL275" s="45">
        <v>0</v>
      </c>
      <c r="BM275" s="45">
        <v>659</v>
      </c>
      <c r="BN275" s="45">
        <v>293</v>
      </c>
      <c r="BO275" s="9">
        <v>3</v>
      </c>
      <c r="BP275" s="9">
        <v>-167.3</v>
      </c>
      <c r="BQ275" s="59">
        <v>1</v>
      </c>
      <c r="BS275" s="14" t="s">
        <v>385</v>
      </c>
      <c r="BT275" s="14" t="s">
        <v>198</v>
      </c>
      <c r="BU275" s="14" t="s">
        <v>198</v>
      </c>
      <c r="BV275" s="14" t="s">
        <v>203</v>
      </c>
      <c r="BW275" s="14" t="s">
        <v>202</v>
      </c>
      <c r="BX275" s="14" t="s">
        <v>200</v>
      </c>
      <c r="BY275" s="14" t="s">
        <v>187</v>
      </c>
      <c r="BZ275" s="14" t="s">
        <v>208</v>
      </c>
      <c r="CA275" s="158" t="s">
        <v>205</v>
      </c>
      <c r="CB275" s="14" t="s">
        <v>1941</v>
      </c>
      <c r="CC275" s="14" t="s">
        <v>202</v>
      </c>
      <c r="CD275" s="14" t="s">
        <v>75</v>
      </c>
      <c r="CE275" s="14" t="s">
        <v>75</v>
      </c>
      <c r="CF275" s="14" t="s">
        <v>75</v>
      </c>
      <c r="CG275" s="14" t="s">
        <v>191</v>
      </c>
      <c r="CH275" s="158" t="s">
        <v>206</v>
      </c>
      <c r="CI275" s="14" t="s">
        <v>196</v>
      </c>
      <c r="CJ275" s="14" t="s">
        <v>1866</v>
      </c>
      <c r="CK275" s="14" t="s">
        <v>196</v>
      </c>
      <c r="CL275" s="14" t="s">
        <v>196</v>
      </c>
      <c r="CM275" s="14" t="s">
        <v>75</v>
      </c>
      <c r="CN275" s="14" t="s">
        <v>75</v>
      </c>
      <c r="CO275" s="14" t="s">
        <v>75</v>
      </c>
      <c r="CQ275" s="1"/>
      <c r="CR275" s="1"/>
      <c r="CS275" s="1"/>
      <c r="CW275" s="9">
        <v>112</v>
      </c>
      <c r="CX275" s="8" t="s">
        <v>385</v>
      </c>
      <c r="CY275" s="62" t="s">
        <v>2107</v>
      </c>
      <c r="CZ275" s="53" t="str">
        <f t="shared" si="93"/>
        <v/>
      </c>
      <c r="DA275" s="53" t="str">
        <f t="shared" si="93"/>
        <v/>
      </c>
      <c r="DB275" s="67" t="str">
        <f t="shared" si="93"/>
        <v/>
      </c>
      <c r="DC275" s="66" t="str">
        <f t="shared" si="93"/>
        <v/>
      </c>
      <c r="DD275" s="49" t="str">
        <f t="shared" si="93"/>
        <v/>
      </c>
      <c r="DE275" s="9" t="str">
        <f t="shared" si="93"/>
        <v/>
      </c>
      <c r="DF275" s="45" t="str">
        <f t="shared" si="93"/>
        <v/>
      </c>
      <c r="DG275" s="46" t="str">
        <f t="shared" si="98"/>
        <v/>
      </c>
      <c r="DH275" s="46" t="str">
        <f t="shared" si="98"/>
        <v/>
      </c>
      <c r="DI275" s="101" t="str">
        <f t="shared" si="98"/>
        <v/>
      </c>
      <c r="DJ275" s="101" t="str">
        <f t="shared" si="98"/>
        <v/>
      </c>
      <c r="DK275" s="45" t="str">
        <f t="shared" si="98"/>
        <v/>
      </c>
      <c r="DL275" s="45" t="str">
        <f t="shared" si="98"/>
        <v/>
      </c>
      <c r="DM275" s="45" t="str">
        <f t="shared" si="98"/>
        <v/>
      </c>
      <c r="DN275" s="9" t="str">
        <f t="shared" si="98"/>
        <v/>
      </c>
      <c r="DO275" s="45" t="str">
        <f t="shared" si="98"/>
        <v/>
      </c>
      <c r="DP275" s="30" t="str">
        <f t="shared" si="98"/>
        <v/>
      </c>
      <c r="DQ275" s="9" t="str">
        <f t="shared" si="102"/>
        <v/>
      </c>
      <c r="DR275" s="9" t="str">
        <f t="shared" si="102"/>
        <v/>
      </c>
      <c r="DS275" s="9" t="str">
        <f t="shared" si="102"/>
        <v/>
      </c>
      <c r="DT275" s="9" t="str">
        <f t="shared" si="102"/>
        <v/>
      </c>
      <c r="DU275" s="45" t="str">
        <f t="shared" si="102"/>
        <v/>
      </c>
      <c r="DV275" s="9" t="str">
        <f t="shared" si="102"/>
        <v/>
      </c>
      <c r="DW275" s="9" t="str">
        <f t="shared" si="102"/>
        <v/>
      </c>
      <c r="DX275" s="9" t="str">
        <f t="shared" si="102"/>
        <v/>
      </c>
      <c r="DY275" s="9" t="str">
        <f t="shared" si="102"/>
        <v/>
      </c>
      <c r="DZ275" s="45" t="str">
        <f t="shared" si="102"/>
        <v/>
      </c>
      <c r="EA275" s="9" t="str">
        <f t="shared" si="102"/>
        <v/>
      </c>
      <c r="EB275" s="9" t="str">
        <f t="shared" si="102"/>
        <v/>
      </c>
      <c r="EC275" s="45" t="str">
        <f t="shared" si="101"/>
        <v/>
      </c>
      <c r="ED275" s="45" t="str">
        <f t="shared" si="100"/>
        <v/>
      </c>
      <c r="EE275" s="45" t="str">
        <f t="shared" si="100"/>
        <v/>
      </c>
      <c r="EF275" s="45" t="str">
        <f t="shared" si="100"/>
        <v/>
      </c>
      <c r="EG275" s="45" t="str">
        <f t="shared" si="100"/>
        <v/>
      </c>
      <c r="EH275" s="45" t="str">
        <f t="shared" si="100"/>
        <v/>
      </c>
      <c r="EI275" s="57" t="str">
        <f t="shared" si="100"/>
        <v/>
      </c>
      <c r="EJ275" s="9" t="str">
        <f t="shared" si="100"/>
        <v/>
      </c>
      <c r="EK275" s="45" t="str">
        <f t="shared" si="100"/>
        <v/>
      </c>
      <c r="EL275" s="45" t="str">
        <f t="shared" si="100"/>
        <v/>
      </c>
      <c r="EM275" s="45" t="str">
        <f t="shared" si="100"/>
        <v/>
      </c>
      <c r="EN275" s="45"/>
      <c r="EO275" s="45"/>
      <c r="EP275" s="45"/>
      <c r="EQ275" s="45"/>
      <c r="ER275" s="45"/>
      <c r="ES275" s="45">
        <v>7.3200000000000001E-2</v>
      </c>
      <c r="ET275" s="45">
        <v>25</v>
      </c>
      <c r="EU275" s="30">
        <v>1.75</v>
      </c>
      <c r="EV275" s="45">
        <v>-20</v>
      </c>
      <c r="EW275" s="45">
        <v>100</v>
      </c>
      <c r="EX275" s="45" t="str">
        <f t="shared" si="99"/>
        <v/>
      </c>
      <c r="EY275" s="45" t="str">
        <f t="shared" si="99"/>
        <v/>
      </c>
      <c r="EZ275" s="45" t="s">
        <v>87</v>
      </c>
      <c r="FA275" s="45" t="str">
        <f t="shared" si="94"/>
        <v/>
      </c>
      <c r="FB275" s="45" t="str">
        <f t="shared" si="94"/>
        <v/>
      </c>
      <c r="FC275" s="45" t="str">
        <f t="shared" si="94"/>
        <v/>
      </c>
      <c r="FD275" s="45" t="str">
        <f t="shared" si="94"/>
        <v/>
      </c>
      <c r="FE275" s="45" t="str">
        <f t="shared" si="94"/>
        <v/>
      </c>
      <c r="FF275" s="45" t="str">
        <f t="shared" si="94"/>
        <v/>
      </c>
      <c r="FG275" s="45" t="str">
        <f t="shared" si="94"/>
        <v/>
      </c>
      <c r="FH275" s="60" t="str">
        <f t="shared" si="94"/>
        <v/>
      </c>
      <c r="FI275" s="45" t="str">
        <f t="shared" si="94"/>
        <v/>
      </c>
      <c r="FJ275" s="9" t="str">
        <f t="shared" si="103"/>
        <v/>
      </c>
      <c r="FK275" s="61" t="str">
        <f t="shared" si="103"/>
        <v/>
      </c>
      <c r="FL275" s="92" t="str">
        <f t="shared" si="103"/>
        <v/>
      </c>
    </row>
    <row r="276" spans="1:168">
      <c r="A276" s="9">
        <v>271</v>
      </c>
      <c r="B276" s="35" t="s">
        <v>386</v>
      </c>
      <c r="C276" s="129" t="s">
        <v>2107</v>
      </c>
      <c r="D276" s="63">
        <v>86.177999999999997</v>
      </c>
      <c r="E276" s="52">
        <v>497.5</v>
      </c>
      <c r="F276" s="52">
        <v>3.00861</v>
      </c>
      <c r="G276" s="32">
        <v>367</v>
      </c>
      <c r="H276" s="32">
        <v>367.43586485976147</v>
      </c>
      <c r="I276" s="50">
        <v>0.27900000000000003</v>
      </c>
      <c r="J276" s="42"/>
      <c r="K276" s="56"/>
      <c r="L276" s="56"/>
      <c r="M276" s="56"/>
      <c r="N276" s="165">
        <v>0.27838264230968945</v>
      </c>
      <c r="O276" s="43">
        <v>298.14999999999998</v>
      </c>
      <c r="P276" s="43">
        <v>-5.3485736482725343</v>
      </c>
      <c r="Q276" s="43">
        <v>15.581393993986717</v>
      </c>
      <c r="R276" s="43">
        <v>-9.8767609309273521</v>
      </c>
      <c r="S276" s="43">
        <v>0</v>
      </c>
      <c r="T276" s="42">
        <v>50</v>
      </c>
      <c r="U276" s="43"/>
      <c r="V276" s="42"/>
      <c r="W276" s="32">
        <v>26.964280000000002</v>
      </c>
      <c r="X276" s="42">
        <v>333.4</v>
      </c>
      <c r="Y276" s="42">
        <v>20.640370018216132</v>
      </c>
      <c r="Z276" s="42">
        <v>2614.38</v>
      </c>
      <c r="AA276" s="43">
        <v>-46.58</v>
      </c>
      <c r="AB276" s="42">
        <v>240</v>
      </c>
      <c r="AC276" s="42">
        <v>370</v>
      </c>
      <c r="AD276" s="50">
        <v>-10.567988000000001</v>
      </c>
      <c r="AE276" s="50">
        <v>618.4199000000001</v>
      </c>
      <c r="AF276" s="121">
        <v>-357.27670999999998</v>
      </c>
      <c r="AG276" s="50">
        <v>80.850970000000004</v>
      </c>
      <c r="AH276" s="51"/>
      <c r="AI276" s="102">
        <v>60</v>
      </c>
      <c r="AJ276" s="102">
        <v>1500</v>
      </c>
      <c r="AK276" s="56"/>
      <c r="AL276" s="56"/>
      <c r="AM276" s="56"/>
      <c r="AN276" s="56"/>
      <c r="AO276" s="56"/>
      <c r="AP276" s="51"/>
      <c r="AQ276" s="120">
        <v>119.5</v>
      </c>
      <c r="AR276" s="56"/>
      <c r="AS276" s="56"/>
      <c r="AT276" s="56"/>
      <c r="AU276" s="56"/>
      <c r="AV276" s="56"/>
      <c r="AW276" s="154"/>
      <c r="AX276" s="56"/>
      <c r="AY276" s="56"/>
      <c r="AZ276" s="56"/>
      <c r="BA276" s="51"/>
      <c r="BB276" s="56"/>
      <c r="BC276" s="56"/>
      <c r="BD276" s="56"/>
      <c r="BE276" s="56"/>
      <c r="BF276" s="56"/>
      <c r="BG276" s="56"/>
      <c r="BH276" s="56"/>
      <c r="BI276" s="56"/>
      <c r="BJ276" s="56"/>
      <c r="BK276" s="56"/>
      <c r="BL276" s="56">
        <v>-100</v>
      </c>
      <c r="BM276" s="122">
        <v>653</v>
      </c>
      <c r="BN276" s="119">
        <v>293</v>
      </c>
      <c r="BO276" s="9">
        <v>3</v>
      </c>
      <c r="BP276" s="58">
        <v>-174.43042</v>
      </c>
      <c r="BQ276" s="31">
        <v>1</v>
      </c>
      <c r="BS276" s="14" t="s">
        <v>386</v>
      </c>
      <c r="BT276" s="14" t="s">
        <v>564</v>
      </c>
      <c r="BU276" s="14" t="s">
        <v>1048</v>
      </c>
      <c r="BV276" s="14" t="s">
        <v>564</v>
      </c>
      <c r="BW276" s="14" t="s">
        <v>564</v>
      </c>
      <c r="BX276" s="14" t="s">
        <v>564</v>
      </c>
      <c r="BY276" s="14" t="s">
        <v>564</v>
      </c>
      <c r="BZ276" s="14" t="s">
        <v>564</v>
      </c>
      <c r="CA276" s="158" t="s">
        <v>1951</v>
      </c>
      <c r="CB276" s="14" t="s">
        <v>196</v>
      </c>
      <c r="CC276" s="14" t="s">
        <v>564</v>
      </c>
      <c r="CD276" s="14" t="s">
        <v>196</v>
      </c>
      <c r="CE276" s="14" t="s">
        <v>196</v>
      </c>
      <c r="CF276" s="14" t="s">
        <v>1862</v>
      </c>
      <c r="CG276" s="14" t="s">
        <v>565</v>
      </c>
      <c r="CH276" s="158" t="s">
        <v>196</v>
      </c>
      <c r="CI276" s="14" t="s">
        <v>196</v>
      </c>
      <c r="CJ276" s="14" t="s">
        <v>1870</v>
      </c>
      <c r="CK276" s="14" t="s">
        <v>196</v>
      </c>
      <c r="CL276" s="14" t="s">
        <v>196</v>
      </c>
      <c r="CM276" s="14" t="s">
        <v>564</v>
      </c>
      <c r="CN276" s="14" t="s">
        <v>196</v>
      </c>
      <c r="CO276" s="14" t="s">
        <v>196</v>
      </c>
      <c r="CQ276" s="1"/>
      <c r="CR276" s="1"/>
      <c r="CS276" s="1"/>
      <c r="CW276" s="9">
        <v>115</v>
      </c>
      <c r="CX276" s="35" t="s">
        <v>386</v>
      </c>
      <c r="CY276" s="63"/>
      <c r="CZ276" s="52" t="str">
        <f t="shared" si="93"/>
        <v/>
      </c>
      <c r="DA276" s="52" t="str">
        <f t="shared" si="93"/>
        <v/>
      </c>
      <c r="DB276" s="32" t="str">
        <f t="shared" si="93"/>
        <v/>
      </c>
      <c r="DC276" s="32" t="str">
        <f t="shared" si="93"/>
        <v/>
      </c>
      <c r="DD276" s="50" t="str">
        <f t="shared" si="93"/>
        <v/>
      </c>
      <c r="DE276" s="32" t="str">
        <f t="shared" si="93"/>
        <v/>
      </c>
      <c r="DF276" s="43" t="str">
        <f t="shared" si="93"/>
        <v/>
      </c>
      <c r="DG276" s="43" t="str">
        <f t="shared" si="98"/>
        <v/>
      </c>
      <c r="DH276" s="43" t="str">
        <f t="shared" si="98"/>
        <v/>
      </c>
      <c r="DI276" s="43" t="str">
        <f t="shared" si="98"/>
        <v/>
      </c>
      <c r="DJ276" s="43" t="str">
        <f t="shared" si="98"/>
        <v/>
      </c>
      <c r="DK276" s="43" t="str">
        <f t="shared" si="98"/>
        <v/>
      </c>
      <c r="DL276" s="43" t="str">
        <f t="shared" si="98"/>
        <v/>
      </c>
      <c r="DM276" s="43" t="str">
        <f t="shared" si="98"/>
        <v/>
      </c>
      <c r="DN276" s="32" t="str">
        <f t="shared" si="98"/>
        <v/>
      </c>
      <c r="DO276" s="43" t="str">
        <f t="shared" si="98"/>
        <v/>
      </c>
      <c r="DP276" s="86" t="str">
        <f t="shared" si="98"/>
        <v/>
      </c>
      <c r="DQ276" s="42" t="str">
        <f t="shared" si="102"/>
        <v/>
      </c>
      <c r="DR276" s="42" t="str">
        <f t="shared" si="102"/>
        <v/>
      </c>
      <c r="DS276" s="42" t="str">
        <f t="shared" si="102"/>
        <v/>
      </c>
      <c r="DT276" s="42" t="str">
        <f t="shared" si="102"/>
        <v/>
      </c>
      <c r="DU276" s="43" t="str">
        <f t="shared" si="102"/>
        <v/>
      </c>
      <c r="DV276" s="50" t="str">
        <f t="shared" si="102"/>
        <v/>
      </c>
      <c r="DW276" s="50" t="str">
        <f t="shared" si="102"/>
        <v/>
      </c>
      <c r="DX276" s="50" t="str">
        <f t="shared" si="102"/>
        <v/>
      </c>
      <c r="DY276" s="50" t="str">
        <f t="shared" si="102"/>
        <v/>
      </c>
      <c r="DZ276" s="56" t="str">
        <f t="shared" si="102"/>
        <v/>
      </c>
      <c r="EA276" s="71" t="str">
        <f t="shared" si="102"/>
        <v/>
      </c>
      <c r="EB276" s="71" t="str">
        <f t="shared" si="102"/>
        <v/>
      </c>
      <c r="EC276" s="56" t="str">
        <f t="shared" si="101"/>
        <v/>
      </c>
      <c r="ED276" s="56" t="str">
        <f t="shared" si="100"/>
        <v/>
      </c>
      <c r="EE276" s="56" t="str">
        <f t="shared" si="100"/>
        <v/>
      </c>
      <c r="EF276" s="56" t="str">
        <f t="shared" si="100"/>
        <v/>
      </c>
      <c r="EG276" s="56" t="str">
        <f t="shared" si="100"/>
        <v/>
      </c>
      <c r="EH276" s="56" t="str">
        <f t="shared" si="100"/>
        <v/>
      </c>
      <c r="EI276" s="56" t="str">
        <f t="shared" si="100"/>
        <v/>
      </c>
      <c r="EJ276" s="52" t="str">
        <f t="shared" si="100"/>
        <v/>
      </c>
      <c r="EK276" s="56" t="str">
        <f t="shared" si="100"/>
        <v/>
      </c>
      <c r="EL276" s="56" t="str">
        <f t="shared" si="100"/>
        <v/>
      </c>
      <c r="EM276" s="56" t="str">
        <f t="shared" si="100"/>
        <v/>
      </c>
      <c r="EN276" s="56"/>
      <c r="EO276" s="56"/>
      <c r="EP276" s="56"/>
      <c r="EQ276" s="56"/>
      <c r="ER276" s="56"/>
      <c r="ES276" s="56"/>
      <c r="ET276" s="56"/>
      <c r="EU276" s="86"/>
      <c r="EV276" s="56"/>
      <c r="EW276" s="56"/>
      <c r="EX276" s="56" t="str">
        <f t="shared" si="99"/>
        <v/>
      </c>
      <c r="EY276" s="56" t="str">
        <f t="shared" si="99"/>
        <v/>
      </c>
      <c r="EZ276" s="56"/>
      <c r="FA276" s="56" t="str">
        <f t="shared" si="94"/>
        <v/>
      </c>
      <c r="FB276" s="56" t="str">
        <f t="shared" si="94"/>
        <v/>
      </c>
      <c r="FC276" s="56" t="str">
        <f t="shared" si="94"/>
        <v/>
      </c>
      <c r="FD276" s="56" t="str">
        <f t="shared" si="94"/>
        <v/>
      </c>
      <c r="FE276" s="56" t="str">
        <f t="shared" si="94"/>
        <v/>
      </c>
      <c r="FF276" s="56" t="str">
        <f t="shared" si="94"/>
        <v/>
      </c>
      <c r="FG276" s="56" t="str">
        <f t="shared" si="94"/>
        <v/>
      </c>
      <c r="FH276" s="56" t="str">
        <f t="shared" si="94"/>
        <v/>
      </c>
      <c r="FI276" s="56" t="str">
        <f t="shared" si="94"/>
        <v/>
      </c>
      <c r="FJ276" s="31" t="str">
        <f t="shared" si="103"/>
        <v/>
      </c>
      <c r="FK276" s="90" t="str">
        <f t="shared" si="103"/>
        <v/>
      </c>
      <c r="FL276" s="91" t="str">
        <f t="shared" si="103"/>
        <v/>
      </c>
    </row>
    <row r="277" spans="1:168">
      <c r="A277" s="9">
        <v>272</v>
      </c>
      <c r="B277" s="35" t="s">
        <v>387</v>
      </c>
      <c r="C277" s="129" t="s">
        <v>2107</v>
      </c>
      <c r="D277" s="63">
        <v>86.177999999999997</v>
      </c>
      <c r="E277" s="52">
        <v>504.4</v>
      </c>
      <c r="F277" s="52">
        <v>3.1200399999999999</v>
      </c>
      <c r="G277" s="32">
        <v>367</v>
      </c>
      <c r="H277" s="32">
        <v>363.04325029337826</v>
      </c>
      <c r="I277" s="50">
        <v>0.27500000000000002</v>
      </c>
      <c r="J277" s="42"/>
      <c r="K277" s="56"/>
      <c r="L277" s="56"/>
      <c r="M277" s="56"/>
      <c r="N277" s="165">
        <v>0.28564201432258046</v>
      </c>
      <c r="O277" s="43">
        <v>298.14999999999998</v>
      </c>
      <c r="P277" s="43"/>
      <c r="Q277" s="43"/>
      <c r="R277" s="43"/>
      <c r="S277" s="43"/>
      <c r="T277" s="42"/>
      <c r="U277" s="43"/>
      <c r="V277" s="42"/>
      <c r="W277" s="32">
        <v>28.09477</v>
      </c>
      <c r="X277" s="42">
        <v>336.4</v>
      </c>
      <c r="Y277" s="42">
        <v>20.662870018216132</v>
      </c>
      <c r="Z277" s="42">
        <v>2653.43</v>
      </c>
      <c r="AA277" s="43">
        <v>-46.02</v>
      </c>
      <c r="AB277" s="42">
        <v>240</v>
      </c>
      <c r="AC277" s="42">
        <v>365</v>
      </c>
      <c r="AD277" s="50">
        <v>-2.38659</v>
      </c>
      <c r="AE277" s="50">
        <v>569.01330000000007</v>
      </c>
      <c r="AF277" s="121">
        <v>-286.97698000000003</v>
      </c>
      <c r="AG277" s="50">
        <v>50.327740000000006</v>
      </c>
      <c r="AH277" s="51"/>
      <c r="AI277" s="102">
        <v>50</v>
      </c>
      <c r="AJ277" s="102">
        <v>1500</v>
      </c>
      <c r="AK277" s="56"/>
      <c r="AL277" s="56"/>
      <c r="AM277" s="56"/>
      <c r="AN277" s="56"/>
      <c r="AO277" s="56"/>
      <c r="AP277" s="51"/>
      <c r="AQ277" s="120">
        <v>155</v>
      </c>
      <c r="AR277" s="56"/>
      <c r="AS277" s="56"/>
      <c r="AT277" s="56"/>
      <c r="AU277" s="56"/>
      <c r="AV277" s="56"/>
      <c r="AW277" s="154"/>
      <c r="AX277" s="56"/>
      <c r="AY277" s="56"/>
      <c r="AZ277" s="56"/>
      <c r="BA277" s="51"/>
      <c r="BB277" s="56"/>
      <c r="BC277" s="56"/>
      <c r="BD277" s="56"/>
      <c r="BE277" s="56"/>
      <c r="BF277" s="56"/>
      <c r="BG277" s="56"/>
      <c r="BH277" s="56"/>
      <c r="BI277" s="56"/>
      <c r="BJ277" s="56"/>
      <c r="BK277" s="56"/>
      <c r="BL277" s="56">
        <v>-100</v>
      </c>
      <c r="BM277" s="122">
        <v>664</v>
      </c>
      <c r="BN277" s="119">
        <v>293</v>
      </c>
      <c r="BO277" s="9">
        <v>3</v>
      </c>
      <c r="BP277" s="58">
        <v>-171.75074000000004</v>
      </c>
      <c r="BQ277" s="31">
        <v>1</v>
      </c>
      <c r="BS277" s="14" t="s">
        <v>387</v>
      </c>
      <c r="BT277" s="14" t="s">
        <v>564</v>
      </c>
      <c r="BU277" s="14" t="s">
        <v>1048</v>
      </c>
      <c r="BV277" s="14" t="s">
        <v>564</v>
      </c>
      <c r="BW277" s="14" t="s">
        <v>564</v>
      </c>
      <c r="BX277" s="14" t="s">
        <v>564</v>
      </c>
      <c r="BY277" s="14" t="s">
        <v>564</v>
      </c>
      <c r="BZ277" s="14" t="s">
        <v>564</v>
      </c>
      <c r="CA277" s="158" t="s">
        <v>196</v>
      </c>
      <c r="CB277" s="14" t="s">
        <v>196</v>
      </c>
      <c r="CC277" s="14" t="s">
        <v>564</v>
      </c>
      <c r="CD277" s="14" t="s">
        <v>196</v>
      </c>
      <c r="CE277" s="14" t="s">
        <v>196</v>
      </c>
      <c r="CF277" s="14" t="s">
        <v>1862</v>
      </c>
      <c r="CG277" s="14" t="s">
        <v>565</v>
      </c>
      <c r="CH277" s="158" t="s">
        <v>196</v>
      </c>
      <c r="CI277" s="14" t="s">
        <v>196</v>
      </c>
      <c r="CJ277" s="14" t="s">
        <v>1870</v>
      </c>
      <c r="CK277" s="14" t="s">
        <v>196</v>
      </c>
      <c r="CL277" s="14" t="s">
        <v>196</v>
      </c>
      <c r="CM277" s="14" t="s">
        <v>564</v>
      </c>
      <c r="CN277" s="14" t="s">
        <v>196</v>
      </c>
      <c r="CO277" s="14" t="s">
        <v>196</v>
      </c>
      <c r="CQ277" s="1"/>
      <c r="CR277" s="1"/>
      <c r="CS277" s="1"/>
      <c r="CW277" s="9">
        <v>116</v>
      </c>
      <c r="CX277" s="35" t="s">
        <v>387</v>
      </c>
      <c r="CY277" s="63"/>
      <c r="CZ277" s="52" t="str">
        <f t="shared" si="93"/>
        <v/>
      </c>
      <c r="DA277" s="52" t="str">
        <f t="shared" si="93"/>
        <v/>
      </c>
      <c r="DB277" s="32" t="str">
        <f t="shared" si="93"/>
        <v/>
      </c>
      <c r="DC277" s="32" t="str">
        <f t="shared" si="93"/>
        <v/>
      </c>
      <c r="DD277" s="50" t="str">
        <f t="shared" si="93"/>
        <v/>
      </c>
      <c r="DE277" s="32" t="str">
        <f t="shared" si="93"/>
        <v/>
      </c>
      <c r="DF277" s="43" t="str">
        <f t="shared" si="93"/>
        <v/>
      </c>
      <c r="DG277" s="43" t="str">
        <f t="shared" si="98"/>
        <v/>
      </c>
      <c r="DH277" s="43" t="str">
        <f t="shared" si="98"/>
        <v/>
      </c>
      <c r="DI277" s="43" t="str">
        <f t="shared" si="98"/>
        <v/>
      </c>
      <c r="DJ277" s="43" t="str">
        <f t="shared" si="98"/>
        <v/>
      </c>
      <c r="DK277" s="43" t="str">
        <f t="shared" si="98"/>
        <v/>
      </c>
      <c r="DL277" s="43" t="str">
        <f t="shared" si="98"/>
        <v/>
      </c>
      <c r="DM277" s="43" t="str">
        <f t="shared" si="98"/>
        <v/>
      </c>
      <c r="DN277" s="32" t="str">
        <f t="shared" si="98"/>
        <v/>
      </c>
      <c r="DO277" s="43" t="str">
        <f t="shared" si="98"/>
        <v/>
      </c>
      <c r="DP277" s="86" t="str">
        <f t="shared" si="98"/>
        <v/>
      </c>
      <c r="DQ277" s="42" t="str">
        <f t="shared" si="102"/>
        <v/>
      </c>
      <c r="DR277" s="42" t="str">
        <f t="shared" si="102"/>
        <v/>
      </c>
      <c r="DS277" s="42" t="str">
        <f t="shared" si="102"/>
        <v/>
      </c>
      <c r="DT277" s="42" t="str">
        <f t="shared" si="102"/>
        <v/>
      </c>
      <c r="DU277" s="43" t="str">
        <f t="shared" si="102"/>
        <v/>
      </c>
      <c r="DV277" s="50" t="str">
        <f t="shared" si="102"/>
        <v/>
      </c>
      <c r="DW277" s="50" t="str">
        <f t="shared" si="102"/>
        <v/>
      </c>
      <c r="DX277" s="50" t="str">
        <f t="shared" si="102"/>
        <v/>
      </c>
      <c r="DY277" s="50" t="str">
        <f t="shared" si="102"/>
        <v/>
      </c>
      <c r="DZ277" s="56" t="str">
        <f t="shared" si="102"/>
        <v/>
      </c>
      <c r="EA277" s="71" t="str">
        <f t="shared" si="102"/>
        <v/>
      </c>
      <c r="EB277" s="71" t="str">
        <f t="shared" si="102"/>
        <v/>
      </c>
      <c r="EC277" s="56" t="str">
        <f t="shared" si="101"/>
        <v/>
      </c>
      <c r="ED277" s="56" t="str">
        <f t="shared" si="100"/>
        <v/>
      </c>
      <c r="EE277" s="56" t="str">
        <f t="shared" si="100"/>
        <v/>
      </c>
      <c r="EF277" s="56" t="str">
        <f t="shared" si="100"/>
        <v/>
      </c>
      <c r="EG277" s="56" t="str">
        <f t="shared" si="100"/>
        <v/>
      </c>
      <c r="EH277" s="56" t="str">
        <f t="shared" si="100"/>
        <v/>
      </c>
      <c r="EI277" s="56" t="str">
        <f t="shared" si="100"/>
        <v/>
      </c>
      <c r="EJ277" s="52" t="str">
        <f t="shared" si="100"/>
        <v/>
      </c>
      <c r="EK277" s="56" t="str">
        <f t="shared" si="100"/>
        <v/>
      </c>
      <c r="EL277" s="56" t="str">
        <f t="shared" si="100"/>
        <v/>
      </c>
      <c r="EM277" s="56" t="str">
        <f t="shared" si="100"/>
        <v/>
      </c>
      <c r="EN277" s="56"/>
      <c r="EO277" s="56"/>
      <c r="EP277" s="56"/>
      <c r="EQ277" s="56"/>
      <c r="ER277" s="56"/>
      <c r="ES277" s="56"/>
      <c r="ET277" s="56"/>
      <c r="EU277" s="86"/>
      <c r="EV277" s="56"/>
      <c r="EW277" s="56"/>
      <c r="EX277" s="56" t="str">
        <f t="shared" si="99"/>
        <v/>
      </c>
      <c r="EY277" s="56" t="str">
        <f t="shared" si="99"/>
        <v/>
      </c>
      <c r="EZ277" s="56"/>
      <c r="FA277" s="56" t="str">
        <f t="shared" si="94"/>
        <v/>
      </c>
      <c r="FB277" s="56" t="str">
        <f t="shared" si="94"/>
        <v/>
      </c>
      <c r="FC277" s="56" t="str">
        <f t="shared" si="94"/>
        <v/>
      </c>
      <c r="FD277" s="56" t="str">
        <f t="shared" si="94"/>
        <v/>
      </c>
      <c r="FE277" s="56" t="str">
        <f t="shared" si="94"/>
        <v/>
      </c>
      <c r="FF277" s="56" t="str">
        <f t="shared" si="94"/>
        <v/>
      </c>
      <c r="FG277" s="56" t="str">
        <f t="shared" si="94"/>
        <v/>
      </c>
      <c r="FH277" s="56" t="str">
        <f t="shared" si="94"/>
        <v/>
      </c>
      <c r="FI277" s="56" t="str">
        <f t="shared" si="94"/>
        <v/>
      </c>
      <c r="FJ277" s="31" t="str">
        <f t="shared" si="103"/>
        <v/>
      </c>
      <c r="FK277" s="90" t="str">
        <f t="shared" si="103"/>
        <v/>
      </c>
      <c r="FL277" s="91" t="str">
        <f t="shared" si="103"/>
        <v/>
      </c>
    </row>
    <row r="278" spans="1:168">
      <c r="A278" s="9">
        <v>273</v>
      </c>
      <c r="B278" s="35" t="s">
        <v>388</v>
      </c>
      <c r="C278" s="129" t="s">
        <v>2107</v>
      </c>
      <c r="D278" s="63">
        <v>86.177999999999997</v>
      </c>
      <c r="E278" s="52">
        <v>488.7</v>
      </c>
      <c r="F278" s="52">
        <v>3.07952</v>
      </c>
      <c r="G278" s="32">
        <v>359</v>
      </c>
      <c r="H278" s="32">
        <v>362.75842142984209</v>
      </c>
      <c r="I278" s="50">
        <v>0.23100000000000001</v>
      </c>
      <c r="J278" s="42"/>
      <c r="K278" s="56"/>
      <c r="L278" s="56"/>
      <c r="M278" s="56"/>
      <c r="N278" s="165">
        <v>0.34435745955953323</v>
      </c>
      <c r="O278" s="43">
        <v>298.14999999999998</v>
      </c>
      <c r="P278" s="43"/>
      <c r="Q278" s="43"/>
      <c r="R278" s="43"/>
      <c r="S278" s="43"/>
      <c r="T278" s="42"/>
      <c r="U278" s="43"/>
      <c r="V278" s="42"/>
      <c r="W278" s="32">
        <v>26.323669000000002</v>
      </c>
      <c r="X278" s="42">
        <v>322.89999999999998</v>
      </c>
      <c r="Y278" s="42">
        <v>20.446370018216133</v>
      </c>
      <c r="Z278" s="42">
        <v>2489.5</v>
      </c>
      <c r="AA278" s="43">
        <v>-43.81</v>
      </c>
      <c r="AB278" s="42">
        <v>230</v>
      </c>
      <c r="AC278" s="42">
        <v>350</v>
      </c>
      <c r="AD278" s="50">
        <v>-16.634951000000001</v>
      </c>
      <c r="AE278" s="50">
        <v>629.30610000000001</v>
      </c>
      <c r="AF278" s="121">
        <v>-348.10718000000003</v>
      </c>
      <c r="AG278" s="50">
        <v>68.499320000000012</v>
      </c>
      <c r="AH278" s="51"/>
      <c r="AI278" s="102">
        <v>70</v>
      </c>
      <c r="AJ278" s="102">
        <v>1500</v>
      </c>
      <c r="AK278" s="56"/>
      <c r="AL278" s="56"/>
      <c r="AM278" s="56"/>
      <c r="AN278" s="56"/>
      <c r="AO278" s="56"/>
      <c r="AP278" s="51"/>
      <c r="AQ278" s="120">
        <v>173.3</v>
      </c>
      <c r="AR278" s="56"/>
      <c r="AS278" s="56"/>
      <c r="AT278" s="56"/>
      <c r="AU278" s="56"/>
      <c r="AV278" s="56"/>
      <c r="AW278" s="154"/>
      <c r="AX278" s="56"/>
      <c r="AY278" s="56"/>
      <c r="AZ278" s="56"/>
      <c r="BA278" s="51"/>
      <c r="BB278" s="56"/>
      <c r="BC278" s="56"/>
      <c r="BD278" s="56"/>
      <c r="BE278" s="56"/>
      <c r="BF278" s="56"/>
      <c r="BG278" s="56"/>
      <c r="BH278" s="56"/>
      <c r="BI278" s="56"/>
      <c r="BJ278" s="56"/>
      <c r="BK278" s="56"/>
      <c r="BL278" s="56">
        <v>-100</v>
      </c>
      <c r="BM278" s="122">
        <v>649</v>
      </c>
      <c r="BN278" s="119">
        <v>293</v>
      </c>
      <c r="BO278" s="9">
        <v>3</v>
      </c>
      <c r="BP278" s="58">
        <v>-185.69345000000001</v>
      </c>
      <c r="BQ278" s="31">
        <v>1</v>
      </c>
      <c r="BS278" s="14" t="s">
        <v>388</v>
      </c>
      <c r="BT278" s="14" t="s">
        <v>564</v>
      </c>
      <c r="BU278" s="14" t="s">
        <v>1048</v>
      </c>
      <c r="BV278" s="14" t="s">
        <v>564</v>
      </c>
      <c r="BW278" s="14" t="s">
        <v>564</v>
      </c>
      <c r="BX278" s="14" t="s">
        <v>564</v>
      </c>
      <c r="BY278" s="14" t="s">
        <v>564</v>
      </c>
      <c r="BZ278" s="14" t="s">
        <v>564</v>
      </c>
      <c r="CA278" s="158" t="s">
        <v>196</v>
      </c>
      <c r="CB278" s="14" t="s">
        <v>196</v>
      </c>
      <c r="CC278" s="14" t="s">
        <v>564</v>
      </c>
      <c r="CD278" s="14" t="s">
        <v>196</v>
      </c>
      <c r="CE278" s="14" t="s">
        <v>196</v>
      </c>
      <c r="CF278" s="14" t="s">
        <v>1862</v>
      </c>
      <c r="CG278" s="14" t="s">
        <v>565</v>
      </c>
      <c r="CH278" s="158" t="s">
        <v>196</v>
      </c>
      <c r="CI278" s="14" t="s">
        <v>196</v>
      </c>
      <c r="CJ278" s="14" t="s">
        <v>1870</v>
      </c>
      <c r="CK278" s="14" t="s">
        <v>196</v>
      </c>
      <c r="CL278" s="14" t="s">
        <v>196</v>
      </c>
      <c r="CM278" s="14" t="s">
        <v>564</v>
      </c>
      <c r="CN278" s="14" t="s">
        <v>196</v>
      </c>
      <c r="CO278" s="14" t="s">
        <v>196</v>
      </c>
      <c r="CQ278" s="1"/>
      <c r="CR278" s="1"/>
      <c r="CS278" s="1"/>
      <c r="CW278" s="9">
        <v>117</v>
      </c>
      <c r="CX278" s="35" t="s">
        <v>388</v>
      </c>
      <c r="CY278" s="63"/>
      <c r="CZ278" s="52" t="str">
        <f t="shared" si="93"/>
        <v/>
      </c>
      <c r="DA278" s="52" t="str">
        <f t="shared" si="93"/>
        <v/>
      </c>
      <c r="DB278" s="32" t="str">
        <f t="shared" si="93"/>
        <v/>
      </c>
      <c r="DC278" s="32" t="str">
        <f t="shared" si="93"/>
        <v/>
      </c>
      <c r="DD278" s="50" t="str">
        <f t="shared" si="93"/>
        <v/>
      </c>
      <c r="DE278" s="32" t="str">
        <f t="shared" si="93"/>
        <v/>
      </c>
      <c r="DF278" s="43" t="str">
        <f t="shared" si="93"/>
        <v/>
      </c>
      <c r="DG278" s="43" t="str">
        <f t="shared" si="98"/>
        <v/>
      </c>
      <c r="DH278" s="43" t="str">
        <f t="shared" si="98"/>
        <v/>
      </c>
      <c r="DI278" s="43" t="str">
        <f t="shared" si="98"/>
        <v/>
      </c>
      <c r="DJ278" s="43" t="str">
        <f t="shared" si="98"/>
        <v/>
      </c>
      <c r="DK278" s="43" t="str">
        <f t="shared" si="98"/>
        <v/>
      </c>
      <c r="DL278" s="43" t="str">
        <f t="shared" si="98"/>
        <v/>
      </c>
      <c r="DM278" s="43" t="str">
        <f t="shared" si="98"/>
        <v/>
      </c>
      <c r="DN278" s="32" t="str">
        <f t="shared" si="98"/>
        <v/>
      </c>
      <c r="DO278" s="43" t="str">
        <f t="shared" si="98"/>
        <v/>
      </c>
      <c r="DP278" s="86" t="str">
        <f t="shared" si="98"/>
        <v/>
      </c>
      <c r="DQ278" s="42" t="str">
        <f t="shared" si="102"/>
        <v/>
      </c>
      <c r="DR278" s="42" t="str">
        <f t="shared" si="102"/>
        <v/>
      </c>
      <c r="DS278" s="42" t="str">
        <f t="shared" si="102"/>
        <v/>
      </c>
      <c r="DT278" s="42" t="str">
        <f t="shared" si="102"/>
        <v/>
      </c>
      <c r="DU278" s="43" t="str">
        <f t="shared" si="102"/>
        <v/>
      </c>
      <c r="DV278" s="50" t="str">
        <f t="shared" si="102"/>
        <v/>
      </c>
      <c r="DW278" s="50" t="str">
        <f t="shared" si="102"/>
        <v/>
      </c>
      <c r="DX278" s="50" t="str">
        <f t="shared" si="102"/>
        <v/>
      </c>
      <c r="DY278" s="50" t="str">
        <f t="shared" si="102"/>
        <v/>
      </c>
      <c r="DZ278" s="56" t="str">
        <f t="shared" si="102"/>
        <v/>
      </c>
      <c r="EA278" s="71" t="str">
        <f t="shared" si="102"/>
        <v/>
      </c>
      <c r="EB278" s="71" t="str">
        <f t="shared" si="102"/>
        <v/>
      </c>
      <c r="EC278" s="56" t="str">
        <f t="shared" si="101"/>
        <v/>
      </c>
      <c r="ED278" s="56" t="str">
        <f t="shared" si="100"/>
        <v/>
      </c>
      <c r="EE278" s="56" t="str">
        <f t="shared" si="100"/>
        <v/>
      </c>
      <c r="EF278" s="56" t="str">
        <f t="shared" si="100"/>
        <v/>
      </c>
      <c r="EG278" s="56" t="str">
        <f t="shared" si="100"/>
        <v/>
      </c>
      <c r="EH278" s="56" t="str">
        <f t="shared" si="100"/>
        <v/>
      </c>
      <c r="EI278" s="56" t="str">
        <f t="shared" si="100"/>
        <v/>
      </c>
      <c r="EJ278" s="52" t="str">
        <f t="shared" si="100"/>
        <v/>
      </c>
      <c r="EK278" s="56" t="str">
        <f t="shared" si="100"/>
        <v/>
      </c>
      <c r="EL278" s="56" t="str">
        <f t="shared" si="100"/>
        <v/>
      </c>
      <c r="EM278" s="56" t="str">
        <f t="shared" si="100"/>
        <v/>
      </c>
      <c r="EN278" s="56"/>
      <c r="EO278" s="56"/>
      <c r="EP278" s="56"/>
      <c r="EQ278" s="56"/>
      <c r="ER278" s="56"/>
      <c r="ES278" s="56"/>
      <c r="ET278" s="56"/>
      <c r="EU278" s="86"/>
      <c r="EV278" s="56"/>
      <c r="EW278" s="56"/>
      <c r="EX278" s="56" t="str">
        <f t="shared" si="99"/>
        <v/>
      </c>
      <c r="EY278" s="56" t="str">
        <f t="shared" si="99"/>
        <v/>
      </c>
      <c r="EZ278" s="56"/>
      <c r="FA278" s="56" t="str">
        <f t="shared" si="94"/>
        <v/>
      </c>
      <c r="FB278" s="56" t="str">
        <f t="shared" si="94"/>
        <v/>
      </c>
      <c r="FC278" s="56" t="str">
        <f t="shared" si="94"/>
        <v/>
      </c>
      <c r="FD278" s="56" t="str">
        <f t="shared" si="94"/>
        <v/>
      </c>
      <c r="FE278" s="56" t="str">
        <f t="shared" si="94"/>
        <v/>
      </c>
      <c r="FF278" s="56" t="str">
        <f t="shared" si="94"/>
        <v/>
      </c>
      <c r="FG278" s="56" t="str">
        <f t="shared" si="94"/>
        <v/>
      </c>
      <c r="FH278" s="56" t="str">
        <f t="shared" si="94"/>
        <v/>
      </c>
      <c r="FI278" s="56" t="str">
        <f t="shared" si="94"/>
        <v/>
      </c>
      <c r="FJ278" s="31" t="str">
        <f t="shared" si="103"/>
        <v/>
      </c>
      <c r="FK278" s="90" t="str">
        <f t="shared" si="103"/>
        <v/>
      </c>
      <c r="FL278" s="91" t="str">
        <f t="shared" si="103"/>
        <v/>
      </c>
    </row>
    <row r="279" spans="1:168">
      <c r="A279" s="9">
        <v>274</v>
      </c>
      <c r="B279" s="8" t="s">
        <v>389</v>
      </c>
      <c r="C279" s="129" t="s">
        <v>2107</v>
      </c>
      <c r="D279" s="62">
        <v>86.177999999999997</v>
      </c>
      <c r="E279" s="53">
        <v>499.9</v>
      </c>
      <c r="F279" s="53">
        <v>3.13</v>
      </c>
      <c r="G279" s="66">
        <v>358</v>
      </c>
      <c r="H279" s="66">
        <v>360.37496587824472</v>
      </c>
      <c r="I279" s="49">
        <v>0.247</v>
      </c>
      <c r="J279" s="9"/>
      <c r="K279" s="45"/>
      <c r="L279" s="45"/>
      <c r="M279" s="45">
        <v>0</v>
      </c>
      <c r="N279" s="152">
        <v>0.35</v>
      </c>
      <c r="O279" s="45">
        <v>298.14999999999998</v>
      </c>
      <c r="P279" s="45"/>
      <c r="Q279" s="45"/>
      <c r="R279" s="45"/>
      <c r="S279" s="45"/>
      <c r="T279" s="9"/>
      <c r="U279" s="45"/>
      <c r="V279" s="9"/>
      <c r="W279" s="9">
        <v>27.3</v>
      </c>
      <c r="X279" s="9">
        <v>331.2</v>
      </c>
      <c r="Y279" s="9">
        <v>20.573</v>
      </c>
      <c r="Z279" s="9">
        <v>2595.44</v>
      </c>
      <c r="AA279" s="45">
        <v>-44.25</v>
      </c>
      <c r="AB279" s="9">
        <v>235</v>
      </c>
      <c r="AC279" s="9">
        <v>354</v>
      </c>
      <c r="AD279" s="9">
        <v>-14.608443000000001</v>
      </c>
      <c r="AE279" s="9">
        <v>615.07030000000009</v>
      </c>
      <c r="AF279" s="45">
        <v>-337.59781000000009</v>
      </c>
      <c r="AG279" s="9">
        <v>68.206229999999991</v>
      </c>
      <c r="AH279" s="9">
        <v>0</v>
      </c>
      <c r="AI279" s="45">
        <v>60</v>
      </c>
      <c r="AJ279" s="48">
        <v>1000</v>
      </c>
      <c r="AK279" s="45"/>
      <c r="AL279" s="45"/>
      <c r="AM279" s="45"/>
      <c r="AN279" s="45"/>
      <c r="AO279" s="45"/>
      <c r="AP279" s="49">
        <v>0.79400000000000004</v>
      </c>
      <c r="AQ279" s="45">
        <v>145.04</v>
      </c>
      <c r="AR279" s="45"/>
      <c r="AS279" s="45"/>
      <c r="AT279" s="45"/>
      <c r="AU279" s="45"/>
      <c r="AV279" s="45"/>
      <c r="AW279" s="152"/>
      <c r="AX279" s="45"/>
      <c r="AY279" s="45"/>
      <c r="AZ279" s="45"/>
      <c r="BA279" s="9"/>
      <c r="BB279" s="45"/>
      <c r="BC279" s="45"/>
      <c r="BD279" s="45"/>
      <c r="BE279" s="45"/>
      <c r="BF279" s="45"/>
      <c r="BG279" s="45">
        <v>0.111</v>
      </c>
      <c r="BH279" s="45">
        <v>-2.4000000000000001E-4</v>
      </c>
      <c r="BI279" s="45">
        <v>10</v>
      </c>
      <c r="BJ279" s="45">
        <v>60</v>
      </c>
      <c r="BK279" s="60"/>
      <c r="BL279" s="45">
        <v>2</v>
      </c>
      <c r="BM279" s="45">
        <v>662</v>
      </c>
      <c r="BN279" s="45">
        <v>293</v>
      </c>
      <c r="BO279" s="9">
        <v>3</v>
      </c>
      <c r="BP279" s="9">
        <v>-177.90563000000003</v>
      </c>
      <c r="BQ279" s="59">
        <v>1</v>
      </c>
      <c r="BS279" s="14" t="s">
        <v>389</v>
      </c>
      <c r="BT279" s="14" t="s">
        <v>202</v>
      </c>
      <c r="BU279" s="14" t="s">
        <v>1048</v>
      </c>
      <c r="BV279" s="14" t="s">
        <v>203</v>
      </c>
      <c r="BW279" s="14" t="s">
        <v>202</v>
      </c>
      <c r="BX279" s="14" t="s">
        <v>200</v>
      </c>
      <c r="BY279" s="14" t="s">
        <v>200</v>
      </c>
      <c r="BZ279" s="14" t="s">
        <v>204</v>
      </c>
      <c r="CA279" s="158" t="s">
        <v>196</v>
      </c>
      <c r="CB279" s="14" t="s">
        <v>196</v>
      </c>
      <c r="CC279" s="14" t="s">
        <v>202</v>
      </c>
      <c r="CD279" s="14" t="s">
        <v>196</v>
      </c>
      <c r="CE279" s="14" t="s">
        <v>196</v>
      </c>
      <c r="CF279" s="14" t="s">
        <v>1862</v>
      </c>
      <c r="CG279" s="14" t="s">
        <v>191</v>
      </c>
      <c r="CH279" s="158" t="s">
        <v>196</v>
      </c>
      <c r="CI279" s="14" t="s">
        <v>196</v>
      </c>
      <c r="CJ279" s="14" t="s">
        <v>1870</v>
      </c>
      <c r="CK279" s="14" t="s">
        <v>196</v>
      </c>
      <c r="CL279" s="14" t="s">
        <v>196</v>
      </c>
      <c r="CM279" s="14" t="s">
        <v>564</v>
      </c>
      <c r="CN279" s="14" t="s">
        <v>196</v>
      </c>
      <c r="CO279" s="14" t="s">
        <v>196</v>
      </c>
      <c r="CQ279" s="1"/>
      <c r="CR279" s="1"/>
      <c r="CS279" s="1"/>
      <c r="CW279" s="9">
        <v>113</v>
      </c>
      <c r="CX279" s="8" t="s">
        <v>389</v>
      </c>
      <c r="CY279" s="62"/>
      <c r="CZ279" s="53" t="str">
        <f t="shared" ref="CZ279:DO297" si="104">IF(ISBLANK(D279),"",IF(ISNUMBER(D279),"","not_empty"))</f>
        <v/>
      </c>
      <c r="DA279" s="53" t="str">
        <f t="shared" si="104"/>
        <v/>
      </c>
      <c r="DB279" s="66" t="str">
        <f t="shared" si="104"/>
        <v/>
      </c>
      <c r="DC279" s="66" t="str">
        <f t="shared" si="104"/>
        <v/>
      </c>
      <c r="DD279" s="49" t="str">
        <f t="shared" si="104"/>
        <v/>
      </c>
      <c r="DE279" s="9" t="str">
        <f t="shared" si="104"/>
        <v/>
      </c>
      <c r="DF279" s="45" t="str">
        <f t="shared" si="104"/>
        <v/>
      </c>
      <c r="DG279" s="45" t="str">
        <f t="shared" si="98"/>
        <v/>
      </c>
      <c r="DH279" s="45" t="str">
        <f t="shared" si="98"/>
        <v/>
      </c>
      <c r="DI279" s="45" t="str">
        <f t="shared" si="98"/>
        <v/>
      </c>
      <c r="DJ279" s="45" t="str">
        <f t="shared" si="98"/>
        <v/>
      </c>
      <c r="DK279" s="45" t="str">
        <f t="shared" si="98"/>
        <v/>
      </c>
      <c r="DL279" s="45" t="str">
        <f t="shared" si="98"/>
        <v/>
      </c>
      <c r="DM279" s="45" t="str">
        <f t="shared" si="98"/>
        <v/>
      </c>
      <c r="DN279" s="9" t="str">
        <f t="shared" si="98"/>
        <v/>
      </c>
      <c r="DO279" s="45" t="str">
        <f t="shared" si="98"/>
        <v/>
      </c>
      <c r="DP279" s="30" t="str">
        <f t="shared" si="98"/>
        <v/>
      </c>
      <c r="DQ279" s="9" t="str">
        <f t="shared" si="102"/>
        <v/>
      </c>
      <c r="DR279" s="9" t="str">
        <f t="shared" si="102"/>
        <v/>
      </c>
      <c r="DS279" s="9" t="str">
        <f t="shared" si="102"/>
        <v/>
      </c>
      <c r="DT279" s="9" t="str">
        <f t="shared" si="102"/>
        <v/>
      </c>
      <c r="DU279" s="45" t="str">
        <f t="shared" si="102"/>
        <v/>
      </c>
      <c r="DV279" s="9" t="str">
        <f t="shared" si="102"/>
        <v/>
      </c>
      <c r="DW279" s="9" t="str">
        <f t="shared" si="102"/>
        <v/>
      </c>
      <c r="DX279" s="9" t="str">
        <f t="shared" si="102"/>
        <v/>
      </c>
      <c r="DY279" s="9" t="str">
        <f t="shared" si="102"/>
        <v/>
      </c>
      <c r="DZ279" s="45" t="str">
        <f t="shared" si="102"/>
        <v/>
      </c>
      <c r="EA279" s="9" t="str">
        <f t="shared" si="102"/>
        <v/>
      </c>
      <c r="EB279" s="41" t="str">
        <f t="shared" si="102"/>
        <v/>
      </c>
      <c r="EC279" s="45" t="str">
        <f t="shared" si="101"/>
        <v/>
      </c>
      <c r="ED279" s="45" t="str">
        <f t="shared" si="100"/>
        <v/>
      </c>
      <c r="EE279" s="45" t="str">
        <f t="shared" si="100"/>
        <v/>
      </c>
      <c r="EF279" s="45" t="str">
        <f t="shared" si="100"/>
        <v/>
      </c>
      <c r="EG279" s="45" t="str">
        <f t="shared" si="100"/>
        <v/>
      </c>
      <c r="EH279" s="45" t="str">
        <f t="shared" si="100"/>
        <v/>
      </c>
      <c r="EI279" s="57" t="str">
        <f t="shared" si="100"/>
        <v/>
      </c>
      <c r="EJ279" s="9" t="str">
        <f t="shared" si="100"/>
        <v/>
      </c>
      <c r="EK279" s="45" t="str">
        <f t="shared" si="100"/>
        <v/>
      </c>
      <c r="EL279" s="45" t="str">
        <f t="shared" si="100"/>
        <v/>
      </c>
      <c r="EM279" s="45" t="str">
        <f t="shared" si="100"/>
        <v/>
      </c>
      <c r="EN279" s="45"/>
      <c r="EO279" s="45"/>
      <c r="EP279" s="45"/>
      <c r="EQ279" s="45"/>
      <c r="ER279" s="45"/>
      <c r="ES279" s="45"/>
      <c r="ET279" s="45"/>
      <c r="EU279" s="30"/>
      <c r="EV279" s="45"/>
      <c r="EW279" s="45"/>
      <c r="EX279" s="45" t="str">
        <f t="shared" si="99"/>
        <v/>
      </c>
      <c r="EY279" s="45" t="str">
        <f t="shared" si="99"/>
        <v/>
      </c>
      <c r="EZ279" s="45"/>
      <c r="FA279" s="45" t="str">
        <f t="shared" si="94"/>
        <v/>
      </c>
      <c r="FB279" s="45" t="str">
        <f t="shared" si="94"/>
        <v/>
      </c>
      <c r="FC279" s="45" t="str">
        <f t="shared" si="94"/>
        <v/>
      </c>
      <c r="FD279" s="45" t="str">
        <f t="shared" si="94"/>
        <v/>
      </c>
      <c r="FE279" s="45" t="str">
        <f t="shared" si="94"/>
        <v/>
      </c>
      <c r="FF279" s="45" t="str">
        <f t="shared" si="94"/>
        <v/>
      </c>
      <c r="FG279" s="45" t="str">
        <f t="shared" si="94"/>
        <v/>
      </c>
      <c r="FH279" s="60" t="str">
        <f t="shared" si="94"/>
        <v/>
      </c>
      <c r="FI279" s="45" t="str">
        <f t="shared" si="94"/>
        <v/>
      </c>
      <c r="FJ279" s="9" t="str">
        <f t="shared" si="103"/>
        <v/>
      </c>
      <c r="FK279" s="61" t="str">
        <f t="shared" si="103"/>
        <v/>
      </c>
      <c r="FL279" s="92" t="str">
        <f t="shared" si="103"/>
        <v/>
      </c>
    </row>
    <row r="280" spans="1:168">
      <c r="A280" s="9">
        <v>275</v>
      </c>
      <c r="B280" s="35" t="s">
        <v>598</v>
      </c>
      <c r="C280" s="129" t="s">
        <v>3068</v>
      </c>
      <c r="D280" s="63">
        <v>102.17700000000001</v>
      </c>
      <c r="E280" s="52">
        <v>610</v>
      </c>
      <c r="F280" s="52">
        <v>4.0519999999999996</v>
      </c>
      <c r="G280" s="32">
        <v>381</v>
      </c>
      <c r="H280" s="32">
        <v>402.65650706748295</v>
      </c>
      <c r="I280" s="50">
        <v>0.56000000000000005</v>
      </c>
      <c r="J280" s="42">
        <v>1.8</v>
      </c>
      <c r="K280" s="56"/>
      <c r="L280" s="56"/>
      <c r="M280" s="56"/>
      <c r="N280" s="165">
        <v>4.3142270462058612</v>
      </c>
      <c r="O280" s="43">
        <v>298.14999999999998</v>
      </c>
      <c r="P280" s="43"/>
      <c r="Q280" s="43"/>
      <c r="R280" s="43"/>
      <c r="S280" s="43"/>
      <c r="T280" s="42"/>
      <c r="U280" s="43"/>
      <c r="V280" s="42"/>
      <c r="W280" s="32">
        <v>4.8569199999999997</v>
      </c>
      <c r="X280" s="42">
        <v>430.2</v>
      </c>
      <c r="Y280" s="42">
        <v>22.992170018216132</v>
      </c>
      <c r="Z280" s="42">
        <v>4055.45</v>
      </c>
      <c r="AA280" s="43">
        <v>-76.489999999999995</v>
      </c>
      <c r="AB280" s="42">
        <v>308</v>
      </c>
      <c r="AC280" s="42">
        <v>430</v>
      </c>
      <c r="AD280" s="50">
        <v>4.8108630000000003</v>
      </c>
      <c r="AE280" s="50">
        <v>589.11090000000013</v>
      </c>
      <c r="AF280" s="121">
        <v>-301.00343000000004</v>
      </c>
      <c r="AG280" s="50">
        <v>54.26352</v>
      </c>
      <c r="AH280" s="51"/>
      <c r="AI280" s="102">
        <v>30</v>
      </c>
      <c r="AJ280" s="102">
        <v>1500</v>
      </c>
      <c r="AK280" s="56"/>
      <c r="AL280" s="56"/>
      <c r="AM280" s="56"/>
      <c r="AN280" s="56"/>
      <c r="AO280" s="56"/>
      <c r="AP280" s="51"/>
      <c r="AQ280" s="120">
        <v>229.2</v>
      </c>
      <c r="AR280" s="56"/>
      <c r="AS280" s="56"/>
      <c r="AT280" s="56"/>
      <c r="AU280" s="56"/>
      <c r="AV280" s="56"/>
      <c r="AW280" s="154"/>
      <c r="AX280" s="56"/>
      <c r="AY280" s="56"/>
      <c r="AZ280" s="56"/>
      <c r="BA280" s="51"/>
      <c r="BB280" s="56"/>
      <c r="BC280" s="56"/>
      <c r="BD280" s="56"/>
      <c r="BE280" s="56"/>
      <c r="BF280" s="56"/>
      <c r="BG280" s="56"/>
      <c r="BH280" s="56"/>
      <c r="BI280" s="56"/>
      <c r="BJ280" s="56"/>
      <c r="BK280" s="56"/>
      <c r="BL280" s="56">
        <v>-100</v>
      </c>
      <c r="BM280" s="122">
        <v>819</v>
      </c>
      <c r="BN280" s="119">
        <v>293</v>
      </c>
      <c r="BO280" s="9">
        <v>3</v>
      </c>
      <c r="BP280" s="58">
        <v>-317.79330000000004</v>
      </c>
      <c r="BQ280" s="31">
        <v>1</v>
      </c>
      <c r="BS280" s="14" t="s">
        <v>598</v>
      </c>
      <c r="BT280" s="14" t="s">
        <v>564</v>
      </c>
      <c r="BU280" s="14" t="s">
        <v>1048</v>
      </c>
      <c r="BV280" s="14" t="s">
        <v>564</v>
      </c>
      <c r="BW280" s="14" t="s">
        <v>564</v>
      </c>
      <c r="BX280" s="14" t="s">
        <v>564</v>
      </c>
      <c r="BY280" s="14" t="s">
        <v>564</v>
      </c>
      <c r="BZ280" s="14" t="s">
        <v>564</v>
      </c>
      <c r="CA280" s="158" t="s">
        <v>196</v>
      </c>
      <c r="CB280" s="14" t="s">
        <v>196</v>
      </c>
      <c r="CC280" s="14" t="s">
        <v>564</v>
      </c>
      <c r="CD280" s="14" t="s">
        <v>196</v>
      </c>
      <c r="CE280" s="14" t="s">
        <v>196</v>
      </c>
      <c r="CF280" s="14" t="s">
        <v>1862</v>
      </c>
      <c r="CG280" s="14" t="s">
        <v>565</v>
      </c>
      <c r="CH280" s="158" t="s">
        <v>196</v>
      </c>
      <c r="CI280" s="14" t="s">
        <v>196</v>
      </c>
      <c r="CJ280" s="14" t="s">
        <v>1866</v>
      </c>
      <c r="CK280" s="14" t="s">
        <v>196</v>
      </c>
      <c r="CL280" s="14" t="s">
        <v>196</v>
      </c>
      <c r="CM280" s="14" t="s">
        <v>564</v>
      </c>
      <c r="CN280" s="14" t="s">
        <v>196</v>
      </c>
      <c r="CO280" s="14" t="s">
        <v>196</v>
      </c>
      <c r="CQ280" s="1"/>
      <c r="CR280" s="1"/>
      <c r="CS280" s="1"/>
      <c r="CW280" s="9">
        <v>421</v>
      </c>
      <c r="CX280" s="35" t="s">
        <v>598</v>
      </c>
      <c r="CY280" s="63"/>
      <c r="CZ280" s="52" t="str">
        <f t="shared" si="104"/>
        <v/>
      </c>
      <c r="DA280" s="52" t="str">
        <f t="shared" si="104"/>
        <v/>
      </c>
      <c r="DB280" s="32" t="str">
        <f t="shared" si="104"/>
        <v/>
      </c>
      <c r="DC280" s="32" t="str">
        <f t="shared" si="104"/>
        <v/>
      </c>
      <c r="DD280" s="50" t="str">
        <f t="shared" si="104"/>
        <v/>
      </c>
      <c r="DE280" s="32" t="str">
        <f t="shared" si="104"/>
        <v/>
      </c>
      <c r="DF280" s="43" t="str">
        <f t="shared" si="104"/>
        <v/>
      </c>
      <c r="DG280" s="43" t="str">
        <f t="shared" si="98"/>
        <v/>
      </c>
      <c r="DH280" s="43" t="str">
        <f t="shared" si="98"/>
        <v/>
      </c>
      <c r="DI280" s="43" t="str">
        <f t="shared" si="98"/>
        <v/>
      </c>
      <c r="DJ280" s="43" t="str">
        <f t="shared" si="98"/>
        <v/>
      </c>
      <c r="DK280" s="43" t="str">
        <f t="shared" si="98"/>
        <v/>
      </c>
      <c r="DL280" s="43" t="str">
        <f t="shared" si="98"/>
        <v/>
      </c>
      <c r="DM280" s="43" t="str">
        <f t="shared" si="98"/>
        <v/>
      </c>
      <c r="DN280" s="32" t="str">
        <f t="shared" si="98"/>
        <v/>
      </c>
      <c r="DO280" s="43" t="str">
        <f t="shared" si="98"/>
        <v/>
      </c>
      <c r="DP280" s="86" t="str">
        <f t="shared" si="98"/>
        <v/>
      </c>
      <c r="DQ280" s="42" t="str">
        <f t="shared" si="102"/>
        <v/>
      </c>
      <c r="DR280" s="42" t="str">
        <f t="shared" si="102"/>
        <v/>
      </c>
      <c r="DS280" s="42" t="str">
        <f t="shared" si="102"/>
        <v/>
      </c>
      <c r="DT280" s="42" t="str">
        <f t="shared" si="102"/>
        <v/>
      </c>
      <c r="DU280" s="43" t="str">
        <f t="shared" si="102"/>
        <v/>
      </c>
      <c r="DV280" s="50" t="str">
        <f t="shared" si="102"/>
        <v/>
      </c>
      <c r="DW280" s="50" t="str">
        <f t="shared" si="102"/>
        <v/>
      </c>
      <c r="DX280" s="50" t="str">
        <f t="shared" si="102"/>
        <v/>
      </c>
      <c r="DY280" s="50" t="str">
        <f t="shared" si="102"/>
        <v/>
      </c>
      <c r="DZ280" s="56" t="str">
        <f t="shared" si="102"/>
        <v/>
      </c>
      <c r="EA280" s="71" t="str">
        <f t="shared" si="102"/>
        <v/>
      </c>
      <c r="EB280" s="71" t="str">
        <f t="shared" si="102"/>
        <v/>
      </c>
      <c r="EC280" s="56" t="str">
        <f t="shared" si="101"/>
        <v/>
      </c>
      <c r="ED280" s="56" t="str">
        <f t="shared" si="100"/>
        <v/>
      </c>
      <c r="EE280" s="56" t="str">
        <f t="shared" si="100"/>
        <v/>
      </c>
      <c r="EF280" s="56" t="str">
        <f t="shared" si="100"/>
        <v/>
      </c>
      <c r="EG280" s="56" t="str">
        <f t="shared" si="100"/>
        <v/>
      </c>
      <c r="EH280" s="56" t="str">
        <f t="shared" si="100"/>
        <v/>
      </c>
      <c r="EI280" s="56" t="str">
        <f t="shared" si="100"/>
        <v/>
      </c>
      <c r="EJ280" s="52" t="str">
        <f t="shared" si="100"/>
        <v/>
      </c>
      <c r="EK280" s="56" t="str">
        <f t="shared" si="100"/>
        <v/>
      </c>
      <c r="EL280" s="56" t="str">
        <f t="shared" si="100"/>
        <v/>
      </c>
      <c r="EM280" s="56" t="str">
        <f t="shared" si="100"/>
        <v/>
      </c>
      <c r="EN280" s="56"/>
      <c r="EO280" s="56"/>
      <c r="EP280" s="56"/>
      <c r="EQ280" s="56"/>
      <c r="ER280" s="56"/>
      <c r="ES280" s="56"/>
      <c r="ET280" s="56"/>
      <c r="EU280" s="86"/>
      <c r="EV280" s="56"/>
      <c r="EW280" s="56"/>
      <c r="EX280" s="56" t="str">
        <f t="shared" si="99"/>
        <v/>
      </c>
      <c r="EY280" s="56" t="str">
        <f t="shared" si="99"/>
        <v/>
      </c>
      <c r="EZ280" s="56"/>
      <c r="FA280" s="56" t="str">
        <f t="shared" si="94"/>
        <v/>
      </c>
      <c r="FB280" s="56" t="str">
        <f t="shared" si="94"/>
        <v/>
      </c>
      <c r="FC280" s="56" t="str">
        <f t="shared" si="94"/>
        <v/>
      </c>
      <c r="FD280" s="56" t="str">
        <f t="shared" si="94"/>
        <v/>
      </c>
      <c r="FE280" s="56" t="str">
        <f t="shared" si="94"/>
        <v/>
      </c>
      <c r="FF280" s="56" t="str">
        <f t="shared" si="94"/>
        <v/>
      </c>
      <c r="FG280" s="56" t="str">
        <f t="shared" si="94"/>
        <v/>
      </c>
      <c r="FH280" s="56" t="str">
        <f t="shared" si="94"/>
        <v/>
      </c>
      <c r="FI280" s="56" t="str">
        <f t="shared" si="94"/>
        <v/>
      </c>
      <c r="FJ280" s="31" t="str">
        <f t="shared" si="103"/>
        <v/>
      </c>
      <c r="FK280" s="90" t="str">
        <f t="shared" si="103"/>
        <v/>
      </c>
      <c r="FL280" s="91" t="str">
        <f t="shared" si="103"/>
        <v/>
      </c>
    </row>
    <row r="281" spans="1:168">
      <c r="A281" s="9">
        <v>276</v>
      </c>
      <c r="B281" s="35" t="s">
        <v>390</v>
      </c>
      <c r="C281" s="129" t="s">
        <v>3068</v>
      </c>
      <c r="D281" s="63">
        <v>102.17700000000001</v>
      </c>
      <c r="E281" s="52">
        <v>531</v>
      </c>
      <c r="F281" s="52">
        <v>3.0390000000000001</v>
      </c>
      <c r="G281" s="32">
        <v>390</v>
      </c>
      <c r="H281" s="32">
        <v>401.68214631938258</v>
      </c>
      <c r="I281" s="50">
        <v>0.4</v>
      </c>
      <c r="J281" s="42">
        <v>1.2</v>
      </c>
      <c r="K281" s="56"/>
      <c r="L281" s="56"/>
      <c r="M281" s="56"/>
      <c r="N281" s="165">
        <v>0.39683558686461351</v>
      </c>
      <c r="O281" s="43">
        <v>298.14999999999998</v>
      </c>
      <c r="P281" s="43"/>
      <c r="Q281" s="43"/>
      <c r="R281" s="43"/>
      <c r="S281" s="43"/>
      <c r="T281" s="42"/>
      <c r="U281" s="43"/>
      <c r="V281" s="42"/>
      <c r="W281" s="32">
        <v>31.821200000000001</v>
      </c>
      <c r="X281" s="42">
        <v>365.4</v>
      </c>
      <c r="Y281" s="42">
        <v>20.940470018216132</v>
      </c>
      <c r="Z281" s="42">
        <v>2921.52</v>
      </c>
      <c r="AA281" s="43">
        <v>-55.15</v>
      </c>
      <c r="AB281" s="42">
        <v>265</v>
      </c>
      <c r="AC281" s="42">
        <v>400</v>
      </c>
      <c r="AD281" s="50">
        <v>23.627241000000001</v>
      </c>
      <c r="AE281" s="50">
        <v>536.77340000000004</v>
      </c>
      <c r="AF281" s="121">
        <v>-252.85293000000004</v>
      </c>
      <c r="AG281" s="50">
        <v>41.568536000000009</v>
      </c>
      <c r="AH281" s="51"/>
      <c r="AI281" s="102">
        <v>0</v>
      </c>
      <c r="AJ281" s="102">
        <v>1500</v>
      </c>
      <c r="AK281" s="56"/>
      <c r="AL281" s="56"/>
      <c r="AM281" s="56"/>
      <c r="AN281" s="56"/>
      <c r="AO281" s="56"/>
      <c r="AP281" s="51"/>
      <c r="AQ281" s="120">
        <v>170</v>
      </c>
      <c r="AR281" s="56"/>
      <c r="AS281" s="56"/>
      <c r="AT281" s="56"/>
      <c r="AU281" s="56"/>
      <c r="AV281" s="56"/>
      <c r="AW281" s="154"/>
      <c r="AX281" s="56"/>
      <c r="AY281" s="56"/>
      <c r="AZ281" s="56"/>
      <c r="BA281" s="51"/>
      <c r="BB281" s="56"/>
      <c r="BC281" s="56"/>
      <c r="BD281" s="56"/>
      <c r="BE281" s="56"/>
      <c r="BF281" s="56"/>
      <c r="BG281" s="56"/>
      <c r="BH281" s="56"/>
      <c r="BI281" s="56"/>
      <c r="BJ281" s="56"/>
      <c r="BK281" s="56"/>
      <c r="BL281" s="56">
        <v>-100</v>
      </c>
      <c r="BM281" s="122">
        <v>749</v>
      </c>
      <c r="BN281" s="119">
        <v>293</v>
      </c>
      <c r="BO281" s="9">
        <v>3</v>
      </c>
      <c r="BP281" s="58"/>
      <c r="BQ281" s="31">
        <v>1</v>
      </c>
      <c r="BS281" s="14" t="s">
        <v>390</v>
      </c>
      <c r="BT281" s="14" t="s">
        <v>564</v>
      </c>
      <c r="BU281" s="14" t="s">
        <v>1048</v>
      </c>
      <c r="BV281" s="14" t="s">
        <v>564</v>
      </c>
      <c r="BW281" s="14" t="s">
        <v>564</v>
      </c>
      <c r="BX281" s="14" t="s">
        <v>564</v>
      </c>
      <c r="BY281" s="14" t="s">
        <v>564</v>
      </c>
      <c r="BZ281" s="14" t="s">
        <v>564</v>
      </c>
      <c r="CA281" s="158" t="s">
        <v>196</v>
      </c>
      <c r="CB281" s="14" t="s">
        <v>196</v>
      </c>
      <c r="CC281" s="14" t="s">
        <v>564</v>
      </c>
      <c r="CD281" s="14" t="s">
        <v>196</v>
      </c>
      <c r="CE281" s="14" t="s">
        <v>196</v>
      </c>
      <c r="CF281" s="14" t="s">
        <v>1862</v>
      </c>
      <c r="CG281" s="14" t="s">
        <v>565</v>
      </c>
      <c r="CH281" s="158" t="s">
        <v>196</v>
      </c>
      <c r="CI281" s="14" t="s">
        <v>196</v>
      </c>
      <c r="CJ281" s="14" t="s">
        <v>1866</v>
      </c>
      <c r="CK281" s="14" t="s">
        <v>196</v>
      </c>
      <c r="CL281" s="14" t="s">
        <v>196</v>
      </c>
      <c r="CM281" s="14" t="s">
        <v>564</v>
      </c>
      <c r="CN281" s="14" t="s">
        <v>196</v>
      </c>
      <c r="CO281" s="14" t="s">
        <v>196</v>
      </c>
      <c r="CQ281" s="1"/>
      <c r="CR281" s="1"/>
      <c r="CS281" s="1"/>
      <c r="CW281" s="9">
        <v>463</v>
      </c>
      <c r="CX281" s="35" t="s">
        <v>390</v>
      </c>
      <c r="CY281" s="63"/>
      <c r="CZ281" s="52" t="str">
        <f t="shared" si="104"/>
        <v/>
      </c>
      <c r="DA281" s="52" t="str">
        <f t="shared" si="104"/>
        <v/>
      </c>
      <c r="DB281" s="32" t="str">
        <f t="shared" si="104"/>
        <v/>
      </c>
      <c r="DC281" s="32" t="str">
        <f t="shared" si="104"/>
        <v/>
      </c>
      <c r="DD281" s="50" t="str">
        <f t="shared" si="104"/>
        <v/>
      </c>
      <c r="DE281" s="32" t="str">
        <f t="shared" si="104"/>
        <v/>
      </c>
      <c r="DF281" s="43" t="str">
        <f t="shared" si="104"/>
        <v/>
      </c>
      <c r="DG281" s="43" t="str">
        <f t="shared" si="104"/>
        <v/>
      </c>
      <c r="DH281" s="43" t="str">
        <f t="shared" si="104"/>
        <v/>
      </c>
      <c r="DI281" s="43" t="str">
        <f t="shared" si="104"/>
        <v/>
      </c>
      <c r="DJ281" s="43" t="str">
        <f t="shared" si="104"/>
        <v/>
      </c>
      <c r="DK281" s="43" t="str">
        <f t="shared" si="104"/>
        <v/>
      </c>
      <c r="DL281" s="43" t="str">
        <f t="shared" si="104"/>
        <v/>
      </c>
      <c r="DM281" s="43" t="str">
        <f t="shared" si="104"/>
        <v/>
      </c>
      <c r="DN281" s="32" t="str">
        <f t="shared" si="104"/>
        <v/>
      </c>
      <c r="DO281" s="43" t="str">
        <f t="shared" si="104"/>
        <v/>
      </c>
      <c r="DP281" s="86" t="str">
        <f t="shared" ref="DP281:DP312" si="105">IF(ISBLANK(T281),"",IF(ISNUMBER(T281),"","not_empty"))</f>
        <v/>
      </c>
      <c r="DQ281" s="42" t="str">
        <f t="shared" si="102"/>
        <v/>
      </c>
      <c r="DR281" s="42" t="str">
        <f t="shared" si="102"/>
        <v/>
      </c>
      <c r="DS281" s="42" t="str">
        <f t="shared" si="102"/>
        <v/>
      </c>
      <c r="DT281" s="42" t="str">
        <f t="shared" si="102"/>
        <v/>
      </c>
      <c r="DU281" s="43" t="str">
        <f t="shared" si="102"/>
        <v/>
      </c>
      <c r="DV281" s="50" t="str">
        <f t="shared" si="102"/>
        <v/>
      </c>
      <c r="DW281" s="50" t="str">
        <f t="shared" si="102"/>
        <v/>
      </c>
      <c r="DX281" s="50" t="str">
        <f t="shared" si="102"/>
        <v/>
      </c>
      <c r="DY281" s="50" t="str">
        <f t="shared" si="102"/>
        <v/>
      </c>
      <c r="DZ281" s="56" t="str">
        <f t="shared" si="102"/>
        <v/>
      </c>
      <c r="EA281" s="71" t="str">
        <f t="shared" si="102"/>
        <v/>
      </c>
      <c r="EB281" s="71" t="str">
        <f t="shared" si="102"/>
        <v/>
      </c>
      <c r="EC281" s="56" t="str">
        <f t="shared" si="101"/>
        <v/>
      </c>
      <c r="ED281" s="56" t="str">
        <f t="shared" si="100"/>
        <v/>
      </c>
      <c r="EE281" s="56" t="str">
        <f t="shared" si="100"/>
        <v/>
      </c>
      <c r="EF281" s="56" t="str">
        <f t="shared" si="100"/>
        <v/>
      </c>
      <c r="EG281" s="56" t="str">
        <f t="shared" si="100"/>
        <v/>
      </c>
      <c r="EH281" s="56" t="str">
        <f t="shared" si="100"/>
        <v/>
      </c>
      <c r="EI281" s="56" t="str">
        <f t="shared" si="100"/>
        <v/>
      </c>
      <c r="EJ281" s="52" t="str">
        <f t="shared" si="100"/>
        <v/>
      </c>
      <c r="EK281" s="56" t="str">
        <f t="shared" si="100"/>
        <v/>
      </c>
      <c r="EL281" s="56" t="str">
        <f t="shared" si="100"/>
        <v/>
      </c>
      <c r="EM281" s="56" t="str">
        <f t="shared" si="100"/>
        <v/>
      </c>
      <c r="EN281" s="56"/>
      <c r="EO281" s="56"/>
      <c r="EP281" s="56"/>
      <c r="EQ281" s="56"/>
      <c r="ER281" s="56"/>
      <c r="ES281" s="56"/>
      <c r="ET281" s="56"/>
      <c r="EU281" s="86"/>
      <c r="EV281" s="56"/>
      <c r="EW281" s="56"/>
      <c r="EX281" s="56" t="str">
        <f t="shared" si="99"/>
        <v/>
      </c>
      <c r="EY281" s="56" t="str">
        <f t="shared" si="99"/>
        <v/>
      </c>
      <c r="EZ281" s="56"/>
      <c r="FA281" s="56" t="str">
        <f t="shared" si="94"/>
        <v/>
      </c>
      <c r="FB281" s="56" t="str">
        <f t="shared" si="94"/>
        <v/>
      </c>
      <c r="FC281" s="56" t="str">
        <f t="shared" si="94"/>
        <v/>
      </c>
      <c r="FD281" s="56" t="str">
        <f t="shared" si="94"/>
        <v/>
      </c>
      <c r="FE281" s="56" t="str">
        <f t="shared" si="94"/>
        <v/>
      </c>
      <c r="FF281" s="56" t="str">
        <f t="shared" si="94"/>
        <v/>
      </c>
      <c r="FG281" s="56" t="str">
        <f t="shared" si="94"/>
        <v/>
      </c>
      <c r="FH281" s="56" t="str">
        <f t="shared" si="94"/>
        <v/>
      </c>
      <c r="FI281" s="56" t="str">
        <f t="shared" si="94"/>
        <v/>
      </c>
      <c r="FJ281" s="31" t="str">
        <f t="shared" si="103"/>
        <v/>
      </c>
      <c r="FK281" s="90" t="str">
        <f t="shared" si="103"/>
        <v/>
      </c>
      <c r="FL281" s="91" t="str">
        <f t="shared" si="103"/>
        <v/>
      </c>
    </row>
    <row r="282" spans="1:168">
      <c r="A282" s="9">
        <v>277</v>
      </c>
      <c r="B282" s="35" t="s">
        <v>391</v>
      </c>
      <c r="C282" s="129" t="s">
        <v>3068</v>
      </c>
      <c r="D282" s="63">
        <v>102.17700000000001</v>
      </c>
      <c r="E282" s="52">
        <v>500</v>
      </c>
      <c r="F282" s="52">
        <v>2.8769199999999997</v>
      </c>
      <c r="G282" s="32">
        <v>386</v>
      </c>
      <c r="H282" s="32">
        <v>399.63497720444872</v>
      </c>
      <c r="I282" s="50">
        <v>0.34</v>
      </c>
      <c r="J282" s="42">
        <v>1.2</v>
      </c>
      <c r="K282" s="56"/>
      <c r="L282" s="56"/>
      <c r="M282" s="56"/>
      <c r="N282" s="165">
        <v>0.32263307924638418</v>
      </c>
      <c r="O282" s="43">
        <v>298.14999999999998</v>
      </c>
      <c r="P282" s="43"/>
      <c r="Q282" s="43"/>
      <c r="R282" s="43"/>
      <c r="S282" s="43"/>
      <c r="T282" s="42"/>
      <c r="U282" s="43"/>
      <c r="V282" s="42"/>
      <c r="W282" s="32">
        <v>29.350870000000004</v>
      </c>
      <c r="X282" s="42">
        <v>341.5</v>
      </c>
      <c r="Y282" s="42">
        <v>21.234470018216133</v>
      </c>
      <c r="Z282" s="42">
        <v>2895.73</v>
      </c>
      <c r="AA282" s="43">
        <v>-43.15</v>
      </c>
      <c r="AB282" s="42">
        <v>249</v>
      </c>
      <c r="AC282" s="42">
        <v>364</v>
      </c>
      <c r="AD282" s="50">
        <v>7.5031040000000004</v>
      </c>
      <c r="AE282" s="50">
        <v>584.92390000000012</v>
      </c>
      <c r="AF282" s="121">
        <v>-302.67823000000004</v>
      </c>
      <c r="AG282" s="50">
        <v>58.450519999999997</v>
      </c>
      <c r="AH282" s="51"/>
      <c r="AI282" s="102">
        <v>40</v>
      </c>
      <c r="AJ282" s="102">
        <v>1500</v>
      </c>
      <c r="AK282" s="56"/>
      <c r="AL282" s="56"/>
      <c r="AM282" s="56"/>
      <c r="AN282" s="56"/>
      <c r="AO282" s="56"/>
      <c r="AP282" s="51"/>
      <c r="AQ282" s="120">
        <v>187.7</v>
      </c>
      <c r="AR282" s="56"/>
      <c r="AS282" s="56"/>
      <c r="AT282" s="56"/>
      <c r="AU282" s="56"/>
      <c r="AV282" s="56"/>
      <c r="AW282" s="154"/>
      <c r="AX282" s="56"/>
      <c r="AY282" s="56"/>
      <c r="AZ282" s="56"/>
      <c r="BA282" s="51"/>
      <c r="BB282" s="56"/>
      <c r="BC282" s="56"/>
      <c r="BD282" s="56"/>
      <c r="BE282" s="56"/>
      <c r="BF282" s="56"/>
      <c r="BG282" s="56"/>
      <c r="BH282" s="56"/>
      <c r="BI282" s="56"/>
      <c r="BJ282" s="56"/>
      <c r="BK282" s="56"/>
      <c r="BL282" s="56">
        <v>-100</v>
      </c>
      <c r="BM282" s="122">
        <v>724</v>
      </c>
      <c r="BN282" s="119">
        <v>293</v>
      </c>
      <c r="BO282" s="9">
        <v>3</v>
      </c>
      <c r="BP282" s="58">
        <v>-319.04940000000005</v>
      </c>
      <c r="BQ282" s="31">
        <v>1</v>
      </c>
      <c r="BS282" s="14" t="s">
        <v>391</v>
      </c>
      <c r="BT282" s="14" t="s">
        <v>564</v>
      </c>
      <c r="BU282" s="14" t="s">
        <v>1048</v>
      </c>
      <c r="BV282" s="14" t="s">
        <v>564</v>
      </c>
      <c r="BW282" s="14" t="s">
        <v>564</v>
      </c>
      <c r="BX282" s="14" t="s">
        <v>564</v>
      </c>
      <c r="BY282" s="14" t="s">
        <v>564</v>
      </c>
      <c r="BZ282" s="14" t="s">
        <v>564</v>
      </c>
      <c r="CA282" s="158" t="s">
        <v>196</v>
      </c>
      <c r="CB282" s="14" t="s">
        <v>196</v>
      </c>
      <c r="CC282" s="14" t="s">
        <v>564</v>
      </c>
      <c r="CD282" s="14" t="s">
        <v>196</v>
      </c>
      <c r="CE282" s="14" t="s">
        <v>196</v>
      </c>
      <c r="CF282" s="14" t="s">
        <v>1862</v>
      </c>
      <c r="CG282" s="14" t="s">
        <v>565</v>
      </c>
      <c r="CH282" s="158" t="s">
        <v>196</v>
      </c>
      <c r="CI282" s="14" t="s">
        <v>196</v>
      </c>
      <c r="CJ282" s="14" t="s">
        <v>1866</v>
      </c>
      <c r="CK282" s="14" t="s">
        <v>196</v>
      </c>
      <c r="CL282" s="14" t="s">
        <v>196</v>
      </c>
      <c r="CM282" s="14" t="s">
        <v>564</v>
      </c>
      <c r="CN282" s="14" t="s">
        <v>196</v>
      </c>
      <c r="CO282" s="14" t="s">
        <v>196</v>
      </c>
      <c r="CQ282" s="1"/>
      <c r="CR282" s="1"/>
      <c r="CS282" s="1"/>
      <c r="CW282" s="9">
        <v>464</v>
      </c>
      <c r="CX282" s="35" t="s">
        <v>391</v>
      </c>
      <c r="CY282" s="63"/>
      <c r="CZ282" s="52" t="str">
        <f t="shared" si="104"/>
        <v/>
      </c>
      <c r="DA282" s="52" t="str">
        <f t="shared" si="104"/>
        <v/>
      </c>
      <c r="DB282" s="32" t="str">
        <f t="shared" si="104"/>
        <v/>
      </c>
      <c r="DC282" s="32" t="str">
        <f t="shared" si="104"/>
        <v/>
      </c>
      <c r="DD282" s="50" t="str">
        <f t="shared" si="104"/>
        <v/>
      </c>
      <c r="DE282" s="32" t="str">
        <f t="shared" si="104"/>
        <v/>
      </c>
      <c r="DF282" s="43" t="str">
        <f t="shared" si="104"/>
        <v/>
      </c>
      <c r="DG282" s="43" t="str">
        <f t="shared" si="104"/>
        <v/>
      </c>
      <c r="DH282" s="43" t="str">
        <f t="shared" si="104"/>
        <v/>
      </c>
      <c r="DI282" s="43" t="str">
        <f t="shared" si="104"/>
        <v/>
      </c>
      <c r="DJ282" s="43" t="str">
        <f t="shared" si="104"/>
        <v/>
      </c>
      <c r="DK282" s="43" t="str">
        <f t="shared" si="104"/>
        <v/>
      </c>
      <c r="DL282" s="43" t="str">
        <f t="shared" si="104"/>
        <v/>
      </c>
      <c r="DM282" s="43" t="str">
        <f t="shared" si="104"/>
        <v/>
      </c>
      <c r="DN282" s="32" t="str">
        <f t="shared" si="104"/>
        <v/>
      </c>
      <c r="DO282" s="43" t="str">
        <f t="shared" si="104"/>
        <v/>
      </c>
      <c r="DP282" s="86" t="str">
        <f t="shared" si="105"/>
        <v/>
      </c>
      <c r="DQ282" s="42" t="str">
        <f t="shared" si="102"/>
        <v/>
      </c>
      <c r="DR282" s="42" t="str">
        <f t="shared" si="102"/>
        <v/>
      </c>
      <c r="DS282" s="42" t="str">
        <f t="shared" si="102"/>
        <v/>
      </c>
      <c r="DT282" s="42" t="str">
        <f t="shared" si="102"/>
        <v/>
      </c>
      <c r="DU282" s="43" t="str">
        <f t="shared" si="102"/>
        <v/>
      </c>
      <c r="DV282" s="50" t="str">
        <f t="shared" si="102"/>
        <v/>
      </c>
      <c r="DW282" s="50" t="str">
        <f t="shared" si="102"/>
        <v/>
      </c>
      <c r="DX282" s="50" t="str">
        <f t="shared" si="102"/>
        <v/>
      </c>
      <c r="DY282" s="50" t="str">
        <f t="shared" si="102"/>
        <v/>
      </c>
      <c r="DZ282" s="56" t="str">
        <f t="shared" si="102"/>
        <v/>
      </c>
      <c r="EA282" s="71" t="str">
        <f t="shared" si="102"/>
        <v/>
      </c>
      <c r="EB282" s="71" t="str">
        <f t="shared" si="102"/>
        <v/>
      </c>
      <c r="EC282" s="56" t="str">
        <f t="shared" si="101"/>
        <v/>
      </c>
      <c r="ED282" s="56" t="str">
        <f t="shared" si="100"/>
        <v/>
      </c>
      <c r="EE282" s="56" t="str">
        <f t="shared" si="100"/>
        <v/>
      </c>
      <c r="EF282" s="56" t="str">
        <f t="shared" si="100"/>
        <v/>
      </c>
      <c r="EG282" s="56" t="str">
        <f t="shared" si="100"/>
        <v/>
      </c>
      <c r="EH282" s="56" t="str">
        <f t="shared" si="100"/>
        <v/>
      </c>
      <c r="EI282" s="56" t="str">
        <f t="shared" si="100"/>
        <v/>
      </c>
      <c r="EJ282" s="52" t="str">
        <f t="shared" si="100"/>
        <v/>
      </c>
      <c r="EK282" s="56" t="str">
        <f t="shared" si="100"/>
        <v/>
      </c>
      <c r="EL282" s="56" t="str">
        <f t="shared" si="100"/>
        <v/>
      </c>
      <c r="EM282" s="56" t="str">
        <f t="shared" si="100"/>
        <v/>
      </c>
      <c r="EN282" s="56"/>
      <c r="EO282" s="56"/>
      <c r="EP282" s="56"/>
      <c r="EQ282" s="56"/>
      <c r="ER282" s="56"/>
      <c r="ES282" s="56"/>
      <c r="ET282" s="56"/>
      <c r="EU282" s="86"/>
      <c r="EV282" s="56"/>
      <c r="EW282" s="56"/>
      <c r="EX282" s="56" t="str">
        <f t="shared" si="99"/>
        <v/>
      </c>
      <c r="EY282" s="56" t="str">
        <f t="shared" si="99"/>
        <v/>
      </c>
      <c r="EZ282" s="56"/>
      <c r="FA282" s="56" t="str">
        <f t="shared" si="94"/>
        <v/>
      </c>
      <c r="FB282" s="56" t="str">
        <f t="shared" si="94"/>
        <v/>
      </c>
      <c r="FC282" s="56" t="str">
        <f t="shared" si="94"/>
        <v/>
      </c>
      <c r="FD282" s="56" t="str">
        <f t="shared" si="94"/>
        <v/>
      </c>
      <c r="FE282" s="56" t="str">
        <f t="shared" si="94"/>
        <v/>
      </c>
      <c r="FF282" s="56" t="str">
        <f t="shared" si="94"/>
        <v/>
      </c>
      <c r="FG282" s="56" t="str">
        <f t="shared" si="94"/>
        <v/>
      </c>
      <c r="FH282" s="56" t="str">
        <f t="shared" si="94"/>
        <v/>
      </c>
      <c r="FI282" s="56" t="str">
        <f t="shared" si="94"/>
        <v/>
      </c>
      <c r="FJ282" s="31" t="str">
        <f t="shared" si="103"/>
        <v/>
      </c>
      <c r="FK282" s="90" t="str">
        <f t="shared" si="103"/>
        <v/>
      </c>
      <c r="FL282" s="91" t="str">
        <f t="shared" si="103"/>
        <v/>
      </c>
    </row>
    <row r="283" spans="1:168">
      <c r="A283" s="9">
        <v>278</v>
      </c>
      <c r="B283" s="35" t="s">
        <v>392</v>
      </c>
      <c r="C283" s="129"/>
      <c r="D283" s="63">
        <v>101.193</v>
      </c>
      <c r="E283" s="52">
        <v>550</v>
      </c>
      <c r="F283" s="52">
        <v>3.1402999999999999</v>
      </c>
      <c r="G283" s="32">
        <v>407</v>
      </c>
      <c r="H283" s="32">
        <v>414.97011173248637</v>
      </c>
      <c r="I283" s="50">
        <v>0.45500000000000002</v>
      </c>
      <c r="J283" s="42">
        <v>1</v>
      </c>
      <c r="K283" s="56"/>
      <c r="L283" s="56"/>
      <c r="M283" s="56"/>
      <c r="N283" s="165">
        <v>0.5045686230508506</v>
      </c>
      <c r="O283" s="43">
        <v>298.14999999999998</v>
      </c>
      <c r="P283" s="43"/>
      <c r="Q283" s="43"/>
      <c r="R283" s="43"/>
      <c r="S283" s="43"/>
      <c r="T283" s="42"/>
      <c r="U283" s="43"/>
      <c r="V283" s="42"/>
      <c r="W283" s="32">
        <v>37.013080000000002</v>
      </c>
      <c r="X283" s="42">
        <v>382.4</v>
      </c>
      <c r="Y283" s="42">
        <v>21.486670018216135</v>
      </c>
      <c r="Z283" s="42">
        <v>3259.08</v>
      </c>
      <c r="AA283" s="43">
        <v>-55.15</v>
      </c>
      <c r="AB283" s="42">
        <v>302</v>
      </c>
      <c r="AC283" s="42">
        <v>422</v>
      </c>
      <c r="AD283" s="50">
        <v>6.4605410000000001</v>
      </c>
      <c r="AE283" s="50">
        <v>629.30610000000001</v>
      </c>
      <c r="AF283" s="121">
        <v>-339.06326000000007</v>
      </c>
      <c r="AG283" s="50">
        <v>70.718430000000012</v>
      </c>
      <c r="AH283" s="51"/>
      <c r="AI283" s="102">
        <v>40</v>
      </c>
      <c r="AJ283" s="102">
        <v>1500</v>
      </c>
      <c r="AK283" s="56"/>
      <c r="AL283" s="56"/>
      <c r="AM283" s="56"/>
      <c r="AN283" s="56"/>
      <c r="AO283" s="56"/>
      <c r="AP283" s="51"/>
      <c r="AQ283" s="120">
        <v>210</v>
      </c>
      <c r="AR283" s="56"/>
      <c r="AS283" s="56"/>
      <c r="AT283" s="56"/>
      <c r="AU283" s="56"/>
      <c r="AV283" s="56"/>
      <c r="AW283" s="154"/>
      <c r="AX283" s="56"/>
      <c r="AY283" s="56"/>
      <c r="AZ283" s="56"/>
      <c r="BA283" s="51"/>
      <c r="BB283" s="56"/>
      <c r="BC283" s="56"/>
      <c r="BD283" s="56"/>
      <c r="BE283" s="56"/>
      <c r="BF283" s="56"/>
      <c r="BG283" s="56"/>
      <c r="BH283" s="56"/>
      <c r="BI283" s="56"/>
      <c r="BJ283" s="56"/>
      <c r="BK283" s="56"/>
      <c r="BL283" s="56">
        <v>-100</v>
      </c>
      <c r="BM283" s="122">
        <v>738</v>
      </c>
      <c r="BN283" s="119">
        <v>293</v>
      </c>
      <c r="BO283" s="9">
        <v>3</v>
      </c>
      <c r="BP283" s="58"/>
      <c r="BQ283" s="31">
        <v>1</v>
      </c>
      <c r="BS283" s="14" t="s">
        <v>392</v>
      </c>
      <c r="BT283" s="14" t="s">
        <v>564</v>
      </c>
      <c r="BU283" s="14" t="s">
        <v>1048</v>
      </c>
      <c r="BV283" s="14" t="s">
        <v>564</v>
      </c>
      <c r="BW283" s="14" t="s">
        <v>564</v>
      </c>
      <c r="BX283" s="14" t="s">
        <v>564</v>
      </c>
      <c r="BY283" s="14" t="s">
        <v>564</v>
      </c>
      <c r="BZ283" s="14" t="s">
        <v>564</v>
      </c>
      <c r="CA283" s="158" t="s">
        <v>196</v>
      </c>
      <c r="CB283" s="14" t="s">
        <v>196</v>
      </c>
      <c r="CC283" s="14" t="s">
        <v>564</v>
      </c>
      <c r="CD283" s="14" t="s">
        <v>196</v>
      </c>
      <c r="CE283" s="14" t="s">
        <v>196</v>
      </c>
      <c r="CF283" s="14" t="s">
        <v>1862</v>
      </c>
      <c r="CG283" s="14" t="s">
        <v>565</v>
      </c>
      <c r="CH283" s="158" t="s">
        <v>196</v>
      </c>
      <c r="CI283" s="14" t="s">
        <v>196</v>
      </c>
      <c r="CJ283" s="14" t="s">
        <v>1866</v>
      </c>
      <c r="CK283" s="14" t="s">
        <v>196</v>
      </c>
      <c r="CL283" s="14" t="s">
        <v>196</v>
      </c>
      <c r="CM283" s="14" t="s">
        <v>564</v>
      </c>
      <c r="CN283" s="14" t="s">
        <v>196</v>
      </c>
      <c r="CO283" s="14" t="s">
        <v>196</v>
      </c>
      <c r="CQ283" s="1"/>
      <c r="CR283" s="1"/>
      <c r="CS283" s="1"/>
      <c r="CW283" s="77">
        <v>625</v>
      </c>
      <c r="CX283" s="35" t="s">
        <v>392</v>
      </c>
      <c r="CY283" s="63"/>
      <c r="CZ283" s="52" t="str">
        <f t="shared" si="104"/>
        <v/>
      </c>
      <c r="DA283" s="52" t="str">
        <f t="shared" si="104"/>
        <v/>
      </c>
      <c r="DB283" s="32" t="str">
        <f t="shared" si="104"/>
        <v/>
      </c>
      <c r="DC283" s="32" t="str">
        <f t="shared" si="104"/>
        <v/>
      </c>
      <c r="DD283" s="50" t="str">
        <f t="shared" si="104"/>
        <v/>
      </c>
      <c r="DE283" s="32" t="str">
        <f t="shared" si="104"/>
        <v/>
      </c>
      <c r="DF283" s="43" t="str">
        <f t="shared" si="104"/>
        <v/>
      </c>
      <c r="DG283" s="43" t="str">
        <f t="shared" si="104"/>
        <v/>
      </c>
      <c r="DH283" s="43" t="str">
        <f t="shared" si="104"/>
        <v/>
      </c>
      <c r="DI283" s="43" t="str">
        <f t="shared" si="104"/>
        <v/>
      </c>
      <c r="DJ283" s="43" t="str">
        <f t="shared" si="104"/>
        <v/>
      </c>
      <c r="DK283" s="43" t="str">
        <f t="shared" si="104"/>
        <v/>
      </c>
      <c r="DL283" s="43" t="str">
        <f t="shared" si="104"/>
        <v/>
      </c>
      <c r="DM283" s="43" t="str">
        <f t="shared" si="104"/>
        <v/>
      </c>
      <c r="DN283" s="32" t="str">
        <f t="shared" si="104"/>
        <v/>
      </c>
      <c r="DO283" s="43" t="str">
        <f t="shared" si="104"/>
        <v/>
      </c>
      <c r="DP283" s="86" t="str">
        <f t="shared" si="105"/>
        <v/>
      </c>
      <c r="DQ283" s="42" t="str">
        <f t="shared" si="102"/>
        <v/>
      </c>
      <c r="DR283" s="42" t="str">
        <f t="shared" si="102"/>
        <v/>
      </c>
      <c r="DS283" s="42" t="str">
        <f t="shared" si="102"/>
        <v/>
      </c>
      <c r="DT283" s="42" t="str">
        <f t="shared" si="102"/>
        <v/>
      </c>
      <c r="DU283" s="43" t="str">
        <f t="shared" si="102"/>
        <v/>
      </c>
      <c r="DV283" s="50" t="str">
        <f t="shared" si="102"/>
        <v/>
      </c>
      <c r="DW283" s="50" t="str">
        <f t="shared" si="102"/>
        <v/>
      </c>
      <c r="DX283" s="50" t="str">
        <f t="shared" si="102"/>
        <v/>
      </c>
      <c r="DY283" s="50" t="str">
        <f t="shared" si="102"/>
        <v/>
      </c>
      <c r="DZ283" s="56" t="str">
        <f t="shared" si="102"/>
        <v/>
      </c>
      <c r="EA283" s="71" t="str">
        <f t="shared" si="102"/>
        <v/>
      </c>
      <c r="EB283" s="71" t="str">
        <f t="shared" si="102"/>
        <v/>
      </c>
      <c r="EC283" s="56" t="str">
        <f t="shared" si="101"/>
        <v/>
      </c>
      <c r="ED283" s="56" t="str">
        <f t="shared" si="100"/>
        <v/>
      </c>
      <c r="EE283" s="56" t="str">
        <f t="shared" si="100"/>
        <v/>
      </c>
      <c r="EF283" s="56" t="str">
        <f t="shared" si="100"/>
        <v/>
      </c>
      <c r="EG283" s="56" t="str">
        <f t="shared" si="100"/>
        <v/>
      </c>
      <c r="EH283" s="56" t="str">
        <f t="shared" si="100"/>
        <v/>
      </c>
      <c r="EI283" s="56" t="str">
        <f t="shared" si="100"/>
        <v/>
      </c>
      <c r="EJ283" s="52" t="str">
        <f t="shared" si="100"/>
        <v/>
      </c>
      <c r="EK283" s="56" t="str">
        <f t="shared" si="100"/>
        <v/>
      </c>
      <c r="EL283" s="56" t="str">
        <f t="shared" si="100"/>
        <v/>
      </c>
      <c r="EM283" s="56" t="str">
        <f t="shared" si="100"/>
        <v/>
      </c>
      <c r="EN283" s="56"/>
      <c r="EO283" s="56"/>
      <c r="EP283" s="56"/>
      <c r="EQ283" s="56"/>
      <c r="ER283" s="56"/>
      <c r="ES283" s="56"/>
      <c r="ET283" s="56"/>
      <c r="EU283" s="86"/>
      <c r="EV283" s="56"/>
      <c r="EW283" s="56"/>
      <c r="EX283" s="56" t="str">
        <f t="shared" si="99"/>
        <v/>
      </c>
      <c r="EY283" s="56" t="str">
        <f t="shared" si="99"/>
        <v/>
      </c>
      <c r="EZ283" s="56"/>
      <c r="FA283" s="56" t="str">
        <f t="shared" si="94"/>
        <v/>
      </c>
      <c r="FB283" s="56" t="str">
        <f t="shared" si="94"/>
        <v/>
      </c>
      <c r="FC283" s="56" t="str">
        <f t="shared" si="94"/>
        <v/>
      </c>
      <c r="FD283" s="56" t="str">
        <f t="shared" si="94"/>
        <v/>
      </c>
      <c r="FE283" s="56" t="str">
        <f t="shared" si="94"/>
        <v/>
      </c>
      <c r="FF283" s="56" t="str">
        <f t="shared" si="94"/>
        <v/>
      </c>
      <c r="FG283" s="56" t="str">
        <f t="shared" si="94"/>
        <v/>
      </c>
      <c r="FH283" s="56" t="str">
        <f t="shared" si="94"/>
        <v/>
      </c>
      <c r="FI283" s="56" t="str">
        <f t="shared" si="94"/>
        <v/>
      </c>
      <c r="FJ283" s="31" t="str">
        <f t="shared" si="103"/>
        <v/>
      </c>
      <c r="FK283" s="90" t="str">
        <f t="shared" si="103"/>
        <v/>
      </c>
      <c r="FL283" s="91" t="str">
        <f t="shared" si="103"/>
        <v/>
      </c>
    </row>
    <row r="284" spans="1:168">
      <c r="A284" s="9">
        <v>279</v>
      </c>
      <c r="B284" s="35" t="s">
        <v>393</v>
      </c>
      <c r="C284" s="129"/>
      <c r="D284" s="63">
        <v>101.193</v>
      </c>
      <c r="E284" s="52">
        <v>535</v>
      </c>
      <c r="F284" s="52">
        <v>3.0390000000000001</v>
      </c>
      <c r="G284" s="32">
        <v>390</v>
      </c>
      <c r="H284" s="32">
        <v>403.14119911999848</v>
      </c>
      <c r="I284" s="50">
        <v>0.32900000000000001</v>
      </c>
      <c r="J284" s="42">
        <v>0.9</v>
      </c>
      <c r="K284" s="56"/>
      <c r="L284" s="56"/>
      <c r="M284" s="56"/>
      <c r="N284" s="165">
        <v>0.34310708245483851</v>
      </c>
      <c r="O284" s="43">
        <v>298.14999999999998</v>
      </c>
      <c r="P284" s="43"/>
      <c r="Q284" s="43"/>
      <c r="R284" s="43"/>
      <c r="S284" s="43"/>
      <c r="T284" s="42"/>
      <c r="U284" s="43"/>
      <c r="V284" s="42"/>
      <c r="W284" s="32">
        <v>31.4025</v>
      </c>
      <c r="X284" s="42">
        <v>362.7</v>
      </c>
      <c r="Y284" s="42">
        <v>20.778070018216134</v>
      </c>
      <c r="Z284" s="42">
        <v>2882.38</v>
      </c>
      <c r="AA284" s="43">
        <v>-51.15</v>
      </c>
      <c r="AB284" s="42">
        <v>260</v>
      </c>
      <c r="AC284" s="42">
        <v>400</v>
      </c>
      <c r="AD284" s="50">
        <v>-18.431174000000002</v>
      </c>
      <c r="AE284" s="50">
        <v>715.55830000000026</v>
      </c>
      <c r="AF284" s="121">
        <v>-439.21630000000005</v>
      </c>
      <c r="AG284" s="50">
        <v>109.23883000000001</v>
      </c>
      <c r="AH284" s="51"/>
      <c r="AI284" s="102">
        <v>70</v>
      </c>
      <c r="AJ284" s="102">
        <v>1500</v>
      </c>
      <c r="AK284" s="56"/>
      <c r="AL284" s="56"/>
      <c r="AM284" s="56"/>
      <c r="AN284" s="56"/>
      <c r="AO284" s="56"/>
      <c r="AP284" s="51"/>
      <c r="AQ284" s="120">
        <v>158</v>
      </c>
      <c r="AR284" s="56"/>
      <c r="AS284" s="56"/>
      <c r="AT284" s="56"/>
      <c r="AU284" s="56"/>
      <c r="AV284" s="56"/>
      <c r="AW284" s="154"/>
      <c r="AX284" s="56"/>
      <c r="AY284" s="56"/>
      <c r="AZ284" s="56"/>
      <c r="BA284" s="51"/>
      <c r="BB284" s="56"/>
      <c r="BC284" s="56"/>
      <c r="BD284" s="56"/>
      <c r="BE284" s="56"/>
      <c r="BF284" s="56"/>
      <c r="BG284" s="56"/>
      <c r="BH284" s="56"/>
      <c r="BI284" s="56"/>
      <c r="BJ284" s="56"/>
      <c r="BK284" s="56"/>
      <c r="BL284" s="56">
        <v>-100</v>
      </c>
      <c r="BM284" s="122">
        <v>728</v>
      </c>
      <c r="BN284" s="119">
        <v>293</v>
      </c>
      <c r="BO284" s="9">
        <v>3</v>
      </c>
      <c r="BP284" s="58">
        <v>-99.650600000000011</v>
      </c>
      <c r="BQ284" s="31">
        <v>1</v>
      </c>
      <c r="BS284" s="14" t="s">
        <v>393</v>
      </c>
      <c r="BT284" s="14" t="s">
        <v>564</v>
      </c>
      <c r="BU284" s="14" t="s">
        <v>1048</v>
      </c>
      <c r="BV284" s="14" t="s">
        <v>564</v>
      </c>
      <c r="BW284" s="14" t="s">
        <v>564</v>
      </c>
      <c r="BX284" s="14" t="s">
        <v>564</v>
      </c>
      <c r="BY284" s="14" t="s">
        <v>564</v>
      </c>
      <c r="BZ284" s="14" t="s">
        <v>564</v>
      </c>
      <c r="CA284" s="158" t="s">
        <v>196</v>
      </c>
      <c r="CB284" s="14" t="s">
        <v>196</v>
      </c>
      <c r="CC284" s="14" t="s">
        <v>564</v>
      </c>
      <c r="CD284" s="14" t="s">
        <v>196</v>
      </c>
      <c r="CE284" s="14" t="s">
        <v>196</v>
      </c>
      <c r="CF284" s="14" t="s">
        <v>1862</v>
      </c>
      <c r="CG284" s="14" t="s">
        <v>565</v>
      </c>
      <c r="CH284" s="158" t="s">
        <v>196</v>
      </c>
      <c r="CI284" s="14" t="s">
        <v>196</v>
      </c>
      <c r="CJ284" s="14" t="s">
        <v>1866</v>
      </c>
      <c r="CK284" s="14" t="s">
        <v>196</v>
      </c>
      <c r="CL284" s="14" t="s">
        <v>196</v>
      </c>
      <c r="CM284" s="14" t="s">
        <v>564</v>
      </c>
      <c r="CN284" s="14" t="s">
        <v>196</v>
      </c>
      <c r="CO284" s="14" t="s">
        <v>196</v>
      </c>
      <c r="CQ284" s="1"/>
      <c r="CR284" s="1"/>
      <c r="CS284" s="1"/>
      <c r="CW284" s="77">
        <v>626</v>
      </c>
      <c r="CX284" s="35" t="s">
        <v>393</v>
      </c>
      <c r="CY284" s="63"/>
      <c r="CZ284" s="52" t="str">
        <f t="shared" si="104"/>
        <v/>
      </c>
      <c r="DA284" s="52" t="str">
        <f t="shared" si="104"/>
        <v/>
      </c>
      <c r="DB284" s="32" t="str">
        <f t="shared" si="104"/>
        <v/>
      </c>
      <c r="DC284" s="32" t="str">
        <f t="shared" si="104"/>
        <v/>
      </c>
      <c r="DD284" s="50" t="str">
        <f t="shared" si="104"/>
        <v/>
      </c>
      <c r="DE284" s="32" t="str">
        <f t="shared" si="104"/>
        <v/>
      </c>
      <c r="DF284" s="43" t="str">
        <f t="shared" si="104"/>
        <v/>
      </c>
      <c r="DG284" s="43" t="str">
        <f t="shared" si="104"/>
        <v/>
      </c>
      <c r="DH284" s="43" t="str">
        <f t="shared" si="104"/>
        <v/>
      </c>
      <c r="DI284" s="43" t="str">
        <f t="shared" si="104"/>
        <v/>
      </c>
      <c r="DJ284" s="43" t="str">
        <f t="shared" si="104"/>
        <v/>
      </c>
      <c r="DK284" s="43" t="str">
        <f t="shared" si="104"/>
        <v/>
      </c>
      <c r="DL284" s="43" t="str">
        <f t="shared" si="104"/>
        <v/>
      </c>
      <c r="DM284" s="43" t="str">
        <f t="shared" si="104"/>
        <v/>
      </c>
      <c r="DN284" s="32" t="str">
        <f t="shared" si="104"/>
        <v/>
      </c>
      <c r="DO284" s="43" t="str">
        <f t="shared" si="104"/>
        <v/>
      </c>
      <c r="DP284" s="86" t="str">
        <f t="shared" si="105"/>
        <v/>
      </c>
      <c r="DQ284" s="42" t="str">
        <f t="shared" si="102"/>
        <v/>
      </c>
      <c r="DR284" s="42" t="str">
        <f t="shared" si="102"/>
        <v/>
      </c>
      <c r="DS284" s="42" t="str">
        <f t="shared" si="102"/>
        <v/>
      </c>
      <c r="DT284" s="42" t="str">
        <f t="shared" si="102"/>
        <v/>
      </c>
      <c r="DU284" s="43" t="str">
        <f t="shared" si="102"/>
        <v/>
      </c>
      <c r="DV284" s="50" t="str">
        <f t="shared" si="102"/>
        <v/>
      </c>
      <c r="DW284" s="50" t="str">
        <f t="shared" si="102"/>
        <v/>
      </c>
      <c r="DX284" s="50" t="str">
        <f t="shared" si="102"/>
        <v/>
      </c>
      <c r="DY284" s="50" t="str">
        <f t="shared" si="102"/>
        <v/>
      </c>
      <c r="DZ284" s="56" t="str">
        <f t="shared" si="102"/>
        <v/>
      </c>
      <c r="EA284" s="71" t="str">
        <f t="shared" si="102"/>
        <v/>
      </c>
      <c r="EB284" s="71" t="str">
        <f t="shared" si="102"/>
        <v/>
      </c>
      <c r="EC284" s="56" t="str">
        <f t="shared" si="101"/>
        <v/>
      </c>
      <c r="ED284" s="56" t="str">
        <f t="shared" si="100"/>
        <v/>
      </c>
      <c r="EE284" s="56" t="str">
        <f t="shared" si="100"/>
        <v/>
      </c>
      <c r="EF284" s="56" t="str">
        <f t="shared" si="100"/>
        <v/>
      </c>
      <c r="EG284" s="56" t="str">
        <f t="shared" si="100"/>
        <v/>
      </c>
      <c r="EH284" s="56" t="str">
        <f t="shared" si="100"/>
        <v/>
      </c>
      <c r="EI284" s="56" t="str">
        <f t="shared" si="100"/>
        <v/>
      </c>
      <c r="EJ284" s="52" t="str">
        <f t="shared" si="100"/>
        <v/>
      </c>
      <c r="EK284" s="56" t="str">
        <f t="shared" si="100"/>
        <v/>
      </c>
      <c r="EL284" s="56" t="str">
        <f t="shared" si="100"/>
        <v/>
      </c>
      <c r="EM284" s="56" t="str">
        <f t="shared" si="100"/>
        <v/>
      </c>
      <c r="EN284" s="56"/>
      <c r="EO284" s="56"/>
      <c r="EP284" s="56"/>
      <c r="EQ284" s="56"/>
      <c r="ER284" s="56"/>
      <c r="ES284" s="56"/>
      <c r="ET284" s="56"/>
      <c r="EU284" s="86"/>
      <c r="EV284" s="56"/>
      <c r="EW284" s="56"/>
      <c r="EX284" s="56" t="str">
        <f t="shared" si="99"/>
        <v/>
      </c>
      <c r="EY284" s="56" t="str">
        <f t="shared" si="99"/>
        <v/>
      </c>
      <c r="EZ284" s="56"/>
      <c r="FA284" s="56" t="str">
        <f t="shared" si="94"/>
        <v/>
      </c>
      <c r="FB284" s="56" t="str">
        <f t="shared" si="94"/>
        <v/>
      </c>
      <c r="FC284" s="56" t="str">
        <f t="shared" si="94"/>
        <v/>
      </c>
      <c r="FD284" s="56" t="str">
        <f t="shared" si="94"/>
        <v/>
      </c>
      <c r="FE284" s="56" t="str">
        <f t="shared" si="94"/>
        <v/>
      </c>
      <c r="FF284" s="56" t="str">
        <f t="shared" si="94"/>
        <v/>
      </c>
      <c r="FG284" s="56" t="str">
        <f t="shared" si="94"/>
        <v/>
      </c>
      <c r="FH284" s="56" t="str">
        <f t="shared" si="94"/>
        <v/>
      </c>
      <c r="FI284" s="56" t="str">
        <f t="shared" si="94"/>
        <v/>
      </c>
      <c r="FJ284" s="31" t="str">
        <f t="shared" si="103"/>
        <v/>
      </c>
      <c r="FK284" s="90" t="str">
        <f t="shared" si="103"/>
        <v/>
      </c>
      <c r="FL284" s="91" t="str">
        <f t="shared" si="103"/>
        <v/>
      </c>
    </row>
    <row r="285" spans="1:168">
      <c r="A285" s="9">
        <v>280</v>
      </c>
      <c r="B285" s="35" t="s">
        <v>599</v>
      </c>
      <c r="C285" s="129"/>
      <c r="D285" s="63">
        <v>350.05500000000001</v>
      </c>
      <c r="E285" s="52">
        <v>486.8</v>
      </c>
      <c r="F285" s="52">
        <v>2.3298999999999999</v>
      </c>
      <c r="G285" s="32"/>
      <c r="H285" s="32"/>
      <c r="I285" s="50">
        <v>0.48199999999999998</v>
      </c>
      <c r="J285" s="42"/>
      <c r="K285" s="56"/>
      <c r="L285" s="56"/>
      <c r="M285" s="56"/>
      <c r="N285" s="165"/>
      <c r="O285" s="43"/>
      <c r="P285" s="43"/>
      <c r="Q285" s="43"/>
      <c r="R285" s="43"/>
      <c r="S285" s="43"/>
      <c r="T285" s="42"/>
      <c r="U285" s="43"/>
      <c r="V285" s="42"/>
      <c r="W285" s="32"/>
      <c r="X285" s="42">
        <v>349.5</v>
      </c>
      <c r="Y285" s="42">
        <v>20.605770018216131</v>
      </c>
      <c r="Z285" s="42">
        <v>2610.5700000000002</v>
      </c>
      <c r="AA285" s="43">
        <v>-61.93</v>
      </c>
      <c r="AB285" s="42">
        <v>290</v>
      </c>
      <c r="AC285" s="42">
        <v>385</v>
      </c>
      <c r="AD285" s="50"/>
      <c r="AE285" s="50"/>
      <c r="AF285" s="121"/>
      <c r="AG285" s="121"/>
      <c r="AH285" s="51"/>
      <c r="AI285" s="56"/>
      <c r="AJ285" s="56"/>
      <c r="AK285" s="56"/>
      <c r="AL285" s="56"/>
      <c r="AM285" s="56"/>
      <c r="AN285" s="56"/>
      <c r="AO285" s="56"/>
      <c r="AP285" s="51"/>
      <c r="AQ285" s="120"/>
      <c r="AR285" s="56"/>
      <c r="AS285" s="56"/>
      <c r="AT285" s="56"/>
      <c r="AU285" s="56"/>
      <c r="AV285" s="56"/>
      <c r="AW285" s="154"/>
      <c r="AX285" s="56"/>
      <c r="AY285" s="56"/>
      <c r="AZ285" s="56"/>
      <c r="BA285" s="51"/>
      <c r="BB285" s="56"/>
      <c r="BC285" s="56"/>
      <c r="BD285" s="56"/>
      <c r="BE285" s="56"/>
      <c r="BF285" s="56"/>
      <c r="BG285" s="56"/>
      <c r="BH285" s="56"/>
      <c r="BI285" s="56"/>
      <c r="BJ285" s="56"/>
      <c r="BK285" s="56"/>
      <c r="BL285" s="56">
        <v>-100</v>
      </c>
      <c r="BM285" s="122"/>
      <c r="BN285" s="119"/>
      <c r="BO285" s="9">
        <v>3</v>
      </c>
      <c r="BP285" s="58">
        <v>-2898.2414000000003</v>
      </c>
      <c r="BQ285" s="31">
        <v>1</v>
      </c>
      <c r="BS285" s="14" t="s">
        <v>599</v>
      </c>
      <c r="BT285" s="14" t="s">
        <v>564</v>
      </c>
      <c r="BU285" s="14" t="s">
        <v>196</v>
      </c>
      <c r="BV285" s="14" t="s">
        <v>564</v>
      </c>
      <c r="BW285" s="14" t="s">
        <v>564</v>
      </c>
      <c r="BX285" s="14" t="s">
        <v>196</v>
      </c>
      <c r="BY285" s="14" t="s">
        <v>196</v>
      </c>
      <c r="BZ285" s="14" t="s">
        <v>196</v>
      </c>
      <c r="CA285" s="158" t="s">
        <v>196</v>
      </c>
      <c r="CB285" s="14" t="s">
        <v>196</v>
      </c>
      <c r="CC285" s="14" t="s">
        <v>196</v>
      </c>
      <c r="CD285" s="14" t="s">
        <v>196</v>
      </c>
      <c r="CE285" s="14" t="s">
        <v>196</v>
      </c>
      <c r="CF285" s="14" t="s">
        <v>1862</v>
      </c>
      <c r="CG285" s="14" t="s">
        <v>187</v>
      </c>
      <c r="CH285" s="158" t="s">
        <v>196</v>
      </c>
      <c r="CI285" s="14" t="s">
        <v>196</v>
      </c>
      <c r="CJ285" s="14" t="s">
        <v>1870</v>
      </c>
      <c r="CK285" s="14" t="s">
        <v>196</v>
      </c>
      <c r="CL285" s="14" t="s">
        <v>196</v>
      </c>
      <c r="CM285" s="14" t="s">
        <v>564</v>
      </c>
      <c r="CN285" s="14" t="s">
        <v>196</v>
      </c>
      <c r="CO285" s="14" t="s">
        <v>196</v>
      </c>
      <c r="CQ285" s="1"/>
      <c r="CR285" s="1"/>
      <c r="CS285" s="1"/>
      <c r="CW285" s="77">
        <v>811</v>
      </c>
      <c r="CX285" s="35" t="s">
        <v>599</v>
      </c>
      <c r="CY285" s="63"/>
      <c r="CZ285" s="52" t="str">
        <f t="shared" si="104"/>
        <v/>
      </c>
      <c r="DA285" s="52" t="str">
        <f t="shared" si="104"/>
        <v/>
      </c>
      <c r="DB285" s="32" t="str">
        <f t="shared" si="104"/>
        <v/>
      </c>
      <c r="DC285" s="32" t="str">
        <f t="shared" si="104"/>
        <v/>
      </c>
      <c r="DD285" s="50" t="str">
        <f t="shared" si="104"/>
        <v/>
      </c>
      <c r="DE285" s="32" t="str">
        <f t="shared" si="104"/>
        <v/>
      </c>
      <c r="DF285" s="43" t="str">
        <f t="shared" si="104"/>
        <v/>
      </c>
      <c r="DG285" s="43" t="str">
        <f t="shared" si="104"/>
        <v/>
      </c>
      <c r="DH285" s="43" t="str">
        <f t="shared" si="104"/>
        <v/>
      </c>
      <c r="DI285" s="43" t="str">
        <f t="shared" si="104"/>
        <v/>
      </c>
      <c r="DJ285" s="43" t="str">
        <f t="shared" si="104"/>
        <v/>
      </c>
      <c r="DK285" s="43" t="str">
        <f t="shared" si="104"/>
        <v/>
      </c>
      <c r="DL285" s="43" t="str">
        <f t="shared" si="104"/>
        <v/>
      </c>
      <c r="DM285" s="43" t="str">
        <f t="shared" si="104"/>
        <v/>
      </c>
      <c r="DN285" s="32" t="str">
        <f t="shared" si="104"/>
        <v/>
      </c>
      <c r="DO285" s="43" t="str">
        <f t="shared" si="104"/>
        <v/>
      </c>
      <c r="DP285" s="86" t="str">
        <f t="shared" si="105"/>
        <v/>
      </c>
      <c r="DQ285" s="42" t="str">
        <f t="shared" si="102"/>
        <v/>
      </c>
      <c r="DR285" s="42" t="str">
        <f t="shared" si="102"/>
        <v/>
      </c>
      <c r="DS285" s="42" t="str">
        <f t="shared" si="102"/>
        <v/>
      </c>
      <c r="DT285" s="42" t="str">
        <f t="shared" si="102"/>
        <v/>
      </c>
      <c r="DU285" s="43" t="str">
        <f t="shared" si="102"/>
        <v/>
      </c>
      <c r="DV285" s="50" t="str">
        <f t="shared" si="102"/>
        <v/>
      </c>
      <c r="DW285" s="50" t="str">
        <f t="shared" si="102"/>
        <v/>
      </c>
      <c r="DX285" s="50" t="str">
        <f t="shared" si="102"/>
        <v/>
      </c>
      <c r="DY285" s="50" t="str">
        <f t="shared" si="102"/>
        <v/>
      </c>
      <c r="DZ285" s="56" t="str">
        <f t="shared" si="102"/>
        <v/>
      </c>
      <c r="EA285" s="56" t="str">
        <f t="shared" si="102"/>
        <v/>
      </c>
      <c r="EB285" s="51" t="str">
        <f t="shared" si="102"/>
        <v/>
      </c>
      <c r="EC285" s="56" t="str">
        <f t="shared" si="101"/>
        <v/>
      </c>
      <c r="ED285" s="56" t="str">
        <f t="shared" si="100"/>
        <v/>
      </c>
      <c r="EE285" s="56" t="str">
        <f t="shared" si="100"/>
        <v/>
      </c>
      <c r="EF285" s="56" t="str">
        <f t="shared" si="100"/>
        <v/>
      </c>
      <c r="EG285" s="56" t="str">
        <f t="shared" si="100"/>
        <v/>
      </c>
      <c r="EH285" s="56" t="str">
        <f t="shared" si="100"/>
        <v/>
      </c>
      <c r="EI285" s="56" t="str">
        <f t="shared" si="100"/>
        <v/>
      </c>
      <c r="EJ285" s="52" t="str">
        <f t="shared" si="100"/>
        <v/>
      </c>
      <c r="EK285" s="56" t="str">
        <f t="shared" si="100"/>
        <v/>
      </c>
      <c r="EL285" s="56" t="str">
        <f t="shared" si="100"/>
        <v/>
      </c>
      <c r="EM285" s="56" t="str">
        <f t="shared" si="100"/>
        <v/>
      </c>
      <c r="EN285" s="56"/>
      <c r="EO285" s="56"/>
      <c r="EP285" s="56"/>
      <c r="EQ285" s="56"/>
      <c r="ER285" s="56"/>
      <c r="ES285" s="56"/>
      <c r="ET285" s="56"/>
      <c r="EU285" s="86"/>
      <c r="EV285" s="56"/>
      <c r="EW285" s="56"/>
      <c r="EX285" s="56" t="str">
        <f t="shared" si="99"/>
        <v/>
      </c>
      <c r="EY285" s="56" t="str">
        <f t="shared" si="99"/>
        <v/>
      </c>
      <c r="EZ285" s="56"/>
      <c r="FA285" s="56" t="str">
        <f t="shared" si="94"/>
        <v/>
      </c>
      <c r="FB285" s="56" t="str">
        <f t="shared" si="94"/>
        <v/>
      </c>
      <c r="FC285" s="56" t="str">
        <f t="shared" si="94"/>
        <v/>
      </c>
      <c r="FD285" s="56" t="str">
        <f t="shared" si="94"/>
        <v/>
      </c>
      <c r="FE285" s="56" t="str">
        <f t="shared" si="94"/>
        <v/>
      </c>
      <c r="FF285" s="56" t="str">
        <f t="shared" si="94"/>
        <v/>
      </c>
      <c r="FG285" s="56" t="str">
        <f t="shared" si="94"/>
        <v/>
      </c>
      <c r="FH285" s="56" t="str">
        <f t="shared" si="94"/>
        <v/>
      </c>
      <c r="FI285" s="56" t="str">
        <f t="shared" si="94"/>
        <v/>
      </c>
      <c r="FJ285" s="31" t="str">
        <f t="shared" si="103"/>
        <v/>
      </c>
      <c r="FK285" s="90" t="str">
        <f t="shared" si="103"/>
        <v/>
      </c>
      <c r="FL285" s="91" t="str">
        <f t="shared" si="103"/>
        <v/>
      </c>
    </row>
    <row r="286" spans="1:168">
      <c r="A286" s="9">
        <v>281</v>
      </c>
      <c r="B286" s="35" t="s">
        <v>649</v>
      </c>
      <c r="C286" s="129"/>
      <c r="D286" s="63">
        <v>388.05099999999999</v>
      </c>
      <c r="E286" s="52">
        <v>474.8</v>
      </c>
      <c r="F286" s="52">
        <v>1.6208</v>
      </c>
      <c r="G286" s="32">
        <v>664</v>
      </c>
      <c r="H286" s="32">
        <v>654.41488399380421</v>
      </c>
      <c r="I286" s="50">
        <v>0.56000000000000005</v>
      </c>
      <c r="J286" s="42"/>
      <c r="K286" s="56"/>
      <c r="L286" s="56"/>
      <c r="M286" s="56"/>
      <c r="N286" s="165"/>
      <c r="O286" s="43"/>
      <c r="P286" s="43"/>
      <c r="Q286" s="43"/>
      <c r="R286" s="43"/>
      <c r="S286" s="43"/>
      <c r="T286" s="42"/>
      <c r="U286" s="43"/>
      <c r="V286" s="42"/>
      <c r="W286" s="32"/>
      <c r="X286" s="42">
        <v>355.7</v>
      </c>
      <c r="Y286" s="42">
        <v>20.867470018216132</v>
      </c>
      <c r="Z286" s="42">
        <v>2719.68</v>
      </c>
      <c r="AA286" s="43">
        <v>-64.5</v>
      </c>
      <c r="AB286" s="42">
        <v>270</v>
      </c>
      <c r="AC286" s="42">
        <v>390</v>
      </c>
      <c r="AD286" s="50"/>
      <c r="AE286" s="50"/>
      <c r="AF286" s="121"/>
      <c r="AG286" s="50"/>
      <c r="AH286" s="51"/>
      <c r="AI286" s="56"/>
      <c r="AJ286" s="56"/>
      <c r="AK286" s="56"/>
      <c r="AL286" s="56"/>
      <c r="AM286" s="56"/>
      <c r="AN286" s="56"/>
      <c r="AO286" s="56"/>
      <c r="AP286" s="51"/>
      <c r="AQ286" s="120">
        <v>195</v>
      </c>
      <c r="AR286" s="56"/>
      <c r="AS286" s="56"/>
      <c r="AT286" s="56"/>
      <c r="AU286" s="56"/>
      <c r="AV286" s="56"/>
      <c r="AW286" s="154"/>
      <c r="AX286" s="56"/>
      <c r="AY286" s="56"/>
      <c r="AZ286" s="56"/>
      <c r="BA286" s="51"/>
      <c r="BB286" s="56"/>
      <c r="BC286" s="56"/>
      <c r="BD286" s="56"/>
      <c r="BE286" s="56"/>
      <c r="BF286" s="56"/>
      <c r="BG286" s="56"/>
      <c r="BH286" s="56"/>
      <c r="BI286" s="56"/>
      <c r="BJ286" s="56"/>
      <c r="BK286" s="56"/>
      <c r="BL286" s="56">
        <v>-100</v>
      </c>
      <c r="BM286" s="122">
        <v>1733</v>
      </c>
      <c r="BN286" s="119">
        <v>293</v>
      </c>
      <c r="BO286" s="9">
        <v>3</v>
      </c>
      <c r="BP286" s="58">
        <v>-3386.8643000000002</v>
      </c>
      <c r="BQ286" s="31">
        <v>1</v>
      </c>
      <c r="BS286" s="14" t="s">
        <v>649</v>
      </c>
      <c r="BT286" s="14" t="s">
        <v>564</v>
      </c>
      <c r="BU286" s="14" t="s">
        <v>1048</v>
      </c>
      <c r="BV286" s="14" t="s">
        <v>564</v>
      </c>
      <c r="BW286" s="14" t="s">
        <v>564</v>
      </c>
      <c r="BX286" s="14" t="s">
        <v>196</v>
      </c>
      <c r="BY286" s="14" t="s">
        <v>564</v>
      </c>
      <c r="BZ286" s="14" t="s">
        <v>196</v>
      </c>
      <c r="CA286" s="158" t="s">
        <v>196</v>
      </c>
      <c r="CB286" s="14" t="s">
        <v>196</v>
      </c>
      <c r="CC286" s="14" t="s">
        <v>196</v>
      </c>
      <c r="CD286" s="14" t="s">
        <v>196</v>
      </c>
      <c r="CE286" s="14" t="s">
        <v>196</v>
      </c>
      <c r="CF286" s="14" t="s">
        <v>1862</v>
      </c>
      <c r="CG286" s="14" t="s">
        <v>565</v>
      </c>
      <c r="CH286" s="158" t="s">
        <v>196</v>
      </c>
      <c r="CI286" s="14" t="s">
        <v>196</v>
      </c>
      <c r="CJ286" s="14" t="s">
        <v>1870</v>
      </c>
      <c r="CK286" s="14" t="s">
        <v>196</v>
      </c>
      <c r="CL286" s="14" t="s">
        <v>196</v>
      </c>
      <c r="CM286" s="14" t="s">
        <v>564</v>
      </c>
      <c r="CN286" s="14" t="s">
        <v>196</v>
      </c>
      <c r="CO286" s="14" t="s">
        <v>196</v>
      </c>
      <c r="CQ286" s="1"/>
      <c r="CR286" s="1"/>
      <c r="CS286" s="1"/>
      <c r="CW286" s="77">
        <v>807</v>
      </c>
      <c r="CX286" s="35" t="s">
        <v>649</v>
      </c>
      <c r="CY286" s="63"/>
      <c r="CZ286" s="52" t="str">
        <f t="shared" si="104"/>
        <v/>
      </c>
      <c r="DA286" s="52" t="str">
        <f t="shared" si="104"/>
        <v/>
      </c>
      <c r="DB286" s="32" t="str">
        <f t="shared" si="104"/>
        <v/>
      </c>
      <c r="DC286" s="32" t="str">
        <f t="shared" si="104"/>
        <v/>
      </c>
      <c r="DD286" s="50" t="str">
        <f t="shared" si="104"/>
        <v/>
      </c>
      <c r="DE286" s="32" t="str">
        <f t="shared" si="104"/>
        <v/>
      </c>
      <c r="DF286" s="43" t="str">
        <f t="shared" si="104"/>
        <v/>
      </c>
      <c r="DG286" s="43" t="str">
        <f t="shared" si="104"/>
        <v/>
      </c>
      <c r="DH286" s="43" t="str">
        <f t="shared" si="104"/>
        <v/>
      </c>
      <c r="DI286" s="43" t="str">
        <f t="shared" si="104"/>
        <v/>
      </c>
      <c r="DJ286" s="43" t="str">
        <f t="shared" si="104"/>
        <v/>
      </c>
      <c r="DK286" s="43" t="str">
        <f t="shared" si="104"/>
        <v/>
      </c>
      <c r="DL286" s="43" t="str">
        <f t="shared" si="104"/>
        <v/>
      </c>
      <c r="DM286" s="43" t="str">
        <f t="shared" si="104"/>
        <v/>
      </c>
      <c r="DN286" s="32" t="str">
        <f t="shared" si="104"/>
        <v/>
      </c>
      <c r="DO286" s="43" t="str">
        <f t="shared" si="104"/>
        <v/>
      </c>
      <c r="DP286" s="86" t="str">
        <f t="shared" si="105"/>
        <v/>
      </c>
      <c r="DQ286" s="42" t="str">
        <f t="shared" si="102"/>
        <v/>
      </c>
      <c r="DR286" s="42" t="str">
        <f t="shared" si="102"/>
        <v/>
      </c>
      <c r="DS286" s="42" t="str">
        <f t="shared" si="102"/>
        <v/>
      </c>
      <c r="DT286" s="42" t="str">
        <f t="shared" si="102"/>
        <v/>
      </c>
      <c r="DU286" s="43" t="str">
        <f t="shared" si="102"/>
        <v/>
      </c>
      <c r="DV286" s="50" t="str">
        <f t="shared" si="102"/>
        <v/>
      </c>
      <c r="DW286" s="50" t="str">
        <f t="shared" si="102"/>
        <v/>
      </c>
      <c r="DX286" s="50" t="str">
        <f t="shared" si="102"/>
        <v/>
      </c>
      <c r="DY286" s="50" t="str">
        <f t="shared" si="102"/>
        <v/>
      </c>
      <c r="DZ286" s="56" t="str">
        <f t="shared" si="102"/>
        <v/>
      </c>
      <c r="EA286" s="51" t="str">
        <f t="shared" si="102"/>
        <v/>
      </c>
      <c r="EB286" s="51" t="str">
        <f t="shared" si="102"/>
        <v/>
      </c>
      <c r="EC286" s="56" t="str">
        <f t="shared" si="101"/>
        <v/>
      </c>
      <c r="ED286" s="56" t="str">
        <f t="shared" si="100"/>
        <v/>
      </c>
      <c r="EE286" s="56" t="str">
        <f t="shared" si="100"/>
        <v/>
      </c>
      <c r="EF286" s="56" t="str">
        <f t="shared" si="100"/>
        <v/>
      </c>
      <c r="EG286" s="56" t="str">
        <f t="shared" si="100"/>
        <v/>
      </c>
      <c r="EH286" s="56" t="str">
        <f t="shared" si="100"/>
        <v/>
      </c>
      <c r="EI286" s="56" t="str">
        <f t="shared" si="100"/>
        <v/>
      </c>
      <c r="EJ286" s="52" t="str">
        <f t="shared" si="100"/>
        <v/>
      </c>
      <c r="EK286" s="56" t="str">
        <f t="shared" si="100"/>
        <v/>
      </c>
      <c r="EL286" s="56" t="str">
        <f t="shared" si="100"/>
        <v/>
      </c>
      <c r="EM286" s="56" t="str">
        <f t="shared" si="100"/>
        <v/>
      </c>
      <c r="EN286" s="56"/>
      <c r="EO286" s="56"/>
      <c r="EP286" s="56"/>
      <c r="EQ286" s="56"/>
      <c r="ER286" s="56"/>
      <c r="ES286" s="56"/>
      <c r="ET286" s="56"/>
      <c r="EU286" s="86"/>
      <c r="EV286" s="56"/>
      <c r="EW286" s="56"/>
      <c r="EX286" s="56" t="str">
        <f t="shared" si="99"/>
        <v/>
      </c>
      <c r="EY286" s="56" t="str">
        <f t="shared" si="99"/>
        <v/>
      </c>
      <c r="EZ286" s="56"/>
      <c r="FA286" s="56" t="str">
        <f t="shared" si="94"/>
        <v/>
      </c>
      <c r="FB286" s="56" t="str">
        <f t="shared" si="94"/>
        <v/>
      </c>
      <c r="FC286" s="56" t="str">
        <f t="shared" si="94"/>
        <v/>
      </c>
      <c r="FD286" s="56" t="str">
        <f t="shared" si="94"/>
        <v/>
      </c>
      <c r="FE286" s="56" t="str">
        <f t="shared" si="94"/>
        <v/>
      </c>
      <c r="FF286" s="56" t="str">
        <f t="shared" si="94"/>
        <v/>
      </c>
      <c r="FG286" s="56" t="str">
        <f t="shared" si="94"/>
        <v/>
      </c>
      <c r="FH286" s="56" t="str">
        <f t="shared" si="94"/>
        <v/>
      </c>
      <c r="FI286" s="56" t="str">
        <f t="shared" si="94"/>
        <v/>
      </c>
      <c r="FJ286" s="31" t="str">
        <f t="shared" si="103"/>
        <v/>
      </c>
      <c r="FK286" s="90" t="str">
        <f t="shared" si="103"/>
        <v/>
      </c>
      <c r="FL286" s="91" t="str">
        <f t="shared" si="103"/>
        <v/>
      </c>
    </row>
    <row r="287" spans="1:168">
      <c r="A287" s="9">
        <v>282</v>
      </c>
      <c r="B287" s="35" t="s">
        <v>394</v>
      </c>
      <c r="C287" s="129"/>
      <c r="D287" s="63">
        <v>103.124</v>
      </c>
      <c r="E287" s="52">
        <v>699.4</v>
      </c>
      <c r="F287" s="52">
        <v>4.21408</v>
      </c>
      <c r="G287" s="32"/>
      <c r="H287" s="32">
        <v>325.87524479290727</v>
      </c>
      <c r="I287" s="50">
        <v>0.36</v>
      </c>
      <c r="J287" s="42">
        <v>3.5</v>
      </c>
      <c r="K287" s="56"/>
      <c r="L287" s="56"/>
      <c r="M287" s="56"/>
      <c r="N287" s="165"/>
      <c r="O287" s="43"/>
      <c r="P287" s="43">
        <v>-2.0230212216726895</v>
      </c>
      <c r="Q287" s="43">
        <v>-1.1083471865677812</v>
      </c>
      <c r="R287" s="43">
        <v>23.153340988542389</v>
      </c>
      <c r="S287" s="43">
        <v>10</v>
      </c>
      <c r="T287" s="42">
        <v>100</v>
      </c>
      <c r="U287" s="43"/>
      <c r="V287" s="42"/>
      <c r="W287" s="32"/>
      <c r="X287" s="42">
        <v>464</v>
      </c>
      <c r="Y287" s="42"/>
      <c r="Z287" s="42"/>
      <c r="AA287" s="43"/>
      <c r="AB287" s="42"/>
      <c r="AC287" s="42"/>
      <c r="AD287" s="50">
        <v>-26.047327000000003</v>
      </c>
      <c r="AE287" s="50">
        <v>573.20029999999997</v>
      </c>
      <c r="AF287" s="121">
        <v>-44.298460000000013</v>
      </c>
      <c r="AG287" s="50">
        <v>134.90514000000002</v>
      </c>
      <c r="AH287" s="51"/>
      <c r="AI287" s="102">
        <v>100</v>
      </c>
      <c r="AJ287" s="102">
        <v>1500</v>
      </c>
      <c r="AK287" s="56"/>
      <c r="AL287" s="56"/>
      <c r="AM287" s="56"/>
      <c r="AN287" s="56"/>
      <c r="AO287" s="56"/>
      <c r="AP287" s="51"/>
      <c r="AQ287" s="120">
        <v>260</v>
      </c>
      <c r="AR287" s="56"/>
      <c r="AS287" s="56"/>
      <c r="AT287" s="56"/>
      <c r="AU287" s="56"/>
      <c r="AV287" s="56"/>
      <c r="AW287" s="154"/>
      <c r="AX287" s="56"/>
      <c r="AY287" s="56"/>
      <c r="AZ287" s="56"/>
      <c r="BA287" s="51"/>
      <c r="BB287" s="56"/>
      <c r="BC287" s="56"/>
      <c r="BD287" s="56"/>
      <c r="BE287" s="56"/>
      <c r="BF287" s="56"/>
      <c r="BG287" s="56"/>
      <c r="BH287" s="56"/>
      <c r="BI287" s="56"/>
      <c r="BJ287" s="56"/>
      <c r="BK287" s="56"/>
      <c r="BL287" s="56">
        <v>-100</v>
      </c>
      <c r="BM287" s="122">
        <v>1010</v>
      </c>
      <c r="BN287" s="119">
        <v>288</v>
      </c>
      <c r="BO287" s="9">
        <v>3</v>
      </c>
      <c r="BP287" s="58">
        <v>218.98009999999999</v>
      </c>
      <c r="BQ287" s="31">
        <v>1</v>
      </c>
      <c r="BS287" s="14" t="s">
        <v>394</v>
      </c>
      <c r="BT287" s="14" t="s">
        <v>564</v>
      </c>
      <c r="BU287" s="14" t="s">
        <v>196</v>
      </c>
      <c r="BV287" s="14" t="s">
        <v>564</v>
      </c>
      <c r="BW287" s="14" t="s">
        <v>196</v>
      </c>
      <c r="BX287" s="14" t="s">
        <v>196</v>
      </c>
      <c r="BY287" s="14" t="s">
        <v>564</v>
      </c>
      <c r="BZ287" s="14" t="s">
        <v>196</v>
      </c>
      <c r="CA287" s="158" t="s">
        <v>1951</v>
      </c>
      <c r="CB287" s="14" t="s">
        <v>196</v>
      </c>
      <c r="CC287" s="14" t="s">
        <v>564</v>
      </c>
      <c r="CD287" s="14" t="s">
        <v>196</v>
      </c>
      <c r="CE287" s="14" t="s">
        <v>196</v>
      </c>
      <c r="CF287" s="14" t="s">
        <v>1862</v>
      </c>
      <c r="CG287" s="14" t="s">
        <v>565</v>
      </c>
      <c r="CH287" s="158" t="s">
        <v>196</v>
      </c>
      <c r="CI287" s="14" t="s">
        <v>196</v>
      </c>
      <c r="CJ287" s="14" t="s">
        <v>1866</v>
      </c>
      <c r="CK287" s="14" t="s">
        <v>196</v>
      </c>
      <c r="CL287" s="14" t="s">
        <v>196</v>
      </c>
      <c r="CM287" s="14" t="s">
        <v>564</v>
      </c>
      <c r="CN287" s="14" t="s">
        <v>196</v>
      </c>
      <c r="CO287" s="14" t="s">
        <v>196</v>
      </c>
      <c r="CQ287" s="1"/>
      <c r="CR287" s="1"/>
      <c r="CS287" s="1"/>
      <c r="CW287" s="77">
        <v>627</v>
      </c>
      <c r="CX287" s="35" t="s">
        <v>394</v>
      </c>
      <c r="CY287" s="63"/>
      <c r="CZ287" s="52" t="str">
        <f t="shared" si="104"/>
        <v/>
      </c>
      <c r="DA287" s="52" t="str">
        <f t="shared" si="104"/>
        <v/>
      </c>
      <c r="DB287" s="32" t="str">
        <f t="shared" si="104"/>
        <v/>
      </c>
      <c r="DC287" s="32" t="str">
        <f t="shared" si="104"/>
        <v/>
      </c>
      <c r="DD287" s="50" t="str">
        <f t="shared" si="104"/>
        <v/>
      </c>
      <c r="DE287" s="32" t="str">
        <f t="shared" si="104"/>
        <v/>
      </c>
      <c r="DF287" s="43" t="str">
        <f t="shared" si="104"/>
        <v/>
      </c>
      <c r="DG287" s="43" t="str">
        <f t="shared" si="104"/>
        <v/>
      </c>
      <c r="DH287" s="43" t="str">
        <f t="shared" si="104"/>
        <v/>
      </c>
      <c r="DI287" s="43" t="str">
        <f t="shared" si="104"/>
        <v/>
      </c>
      <c r="DJ287" s="43" t="str">
        <f t="shared" si="104"/>
        <v/>
      </c>
      <c r="DK287" s="43" t="str">
        <f t="shared" si="104"/>
        <v/>
      </c>
      <c r="DL287" s="43" t="str">
        <f t="shared" si="104"/>
        <v/>
      </c>
      <c r="DM287" s="43" t="str">
        <f t="shared" si="104"/>
        <v/>
      </c>
      <c r="DN287" s="32" t="str">
        <f t="shared" si="104"/>
        <v/>
      </c>
      <c r="DO287" s="43" t="str">
        <f t="shared" si="104"/>
        <v/>
      </c>
      <c r="DP287" s="86" t="str">
        <f t="shared" si="105"/>
        <v/>
      </c>
      <c r="DQ287" s="42" t="str">
        <f t="shared" si="102"/>
        <v/>
      </c>
      <c r="DR287" s="42" t="str">
        <f t="shared" si="102"/>
        <v/>
      </c>
      <c r="DS287" s="42" t="str">
        <f t="shared" si="102"/>
        <v/>
      </c>
      <c r="DT287" s="42" t="str">
        <f t="shared" si="102"/>
        <v/>
      </c>
      <c r="DU287" s="43" t="str">
        <f t="shared" si="102"/>
        <v/>
      </c>
      <c r="DV287" s="50" t="str">
        <f t="shared" si="102"/>
        <v/>
      </c>
      <c r="DW287" s="50" t="str">
        <f t="shared" si="102"/>
        <v/>
      </c>
      <c r="DX287" s="50" t="str">
        <f t="shared" si="102"/>
        <v/>
      </c>
      <c r="DY287" s="50" t="str">
        <f t="shared" si="102"/>
        <v/>
      </c>
      <c r="DZ287" s="56" t="str">
        <f t="shared" si="102"/>
        <v/>
      </c>
      <c r="EA287" s="71" t="str">
        <f t="shared" si="102"/>
        <v/>
      </c>
      <c r="EB287" s="71" t="str">
        <f t="shared" si="102"/>
        <v/>
      </c>
      <c r="EC287" s="56" t="str">
        <f t="shared" si="101"/>
        <v/>
      </c>
      <c r="ED287" s="56" t="str">
        <f t="shared" si="100"/>
        <v/>
      </c>
      <c r="EE287" s="56" t="str">
        <f t="shared" si="100"/>
        <v/>
      </c>
      <c r="EF287" s="56" t="str">
        <f t="shared" si="100"/>
        <v/>
      </c>
      <c r="EG287" s="56" t="str">
        <f t="shared" si="100"/>
        <v/>
      </c>
      <c r="EH287" s="56" t="str">
        <f t="shared" si="100"/>
        <v/>
      </c>
      <c r="EI287" s="56" t="str">
        <f t="shared" si="100"/>
        <v/>
      </c>
      <c r="EJ287" s="52" t="str">
        <f t="shared" si="100"/>
        <v/>
      </c>
      <c r="EK287" s="56" t="str">
        <f t="shared" si="100"/>
        <v/>
      </c>
      <c r="EL287" s="56" t="str">
        <f t="shared" si="100"/>
        <v/>
      </c>
      <c r="EM287" s="56" t="str">
        <f t="shared" si="100"/>
        <v/>
      </c>
      <c r="EN287" s="56"/>
      <c r="EO287" s="56"/>
      <c r="EP287" s="56"/>
      <c r="EQ287" s="56"/>
      <c r="ER287" s="56"/>
      <c r="ES287" s="56"/>
      <c r="ET287" s="56"/>
      <c r="EU287" s="86"/>
      <c r="EV287" s="56"/>
      <c r="EW287" s="56"/>
      <c r="EX287" s="56" t="str">
        <f t="shared" si="99"/>
        <v/>
      </c>
      <c r="EY287" s="56" t="str">
        <f t="shared" si="99"/>
        <v/>
      </c>
      <c r="EZ287" s="56"/>
      <c r="FA287" s="56" t="str">
        <f t="shared" si="94"/>
        <v/>
      </c>
      <c r="FB287" s="56" t="str">
        <f t="shared" si="94"/>
        <v/>
      </c>
      <c r="FC287" s="56" t="str">
        <f t="shared" si="94"/>
        <v/>
      </c>
      <c r="FD287" s="56" t="str">
        <f t="shared" si="94"/>
        <v/>
      </c>
      <c r="FE287" s="56" t="str">
        <f t="shared" si="94"/>
        <v/>
      </c>
      <c r="FF287" s="56" t="str">
        <f t="shared" si="94"/>
        <v/>
      </c>
      <c r="FG287" s="56" t="str">
        <f t="shared" si="94"/>
        <v/>
      </c>
      <c r="FH287" s="56" t="str">
        <f t="shared" si="94"/>
        <v/>
      </c>
      <c r="FI287" s="56" t="str">
        <f t="shared" si="94"/>
        <v/>
      </c>
      <c r="FJ287" s="31" t="str">
        <f t="shared" si="103"/>
        <v/>
      </c>
      <c r="FK287" s="90" t="str">
        <f t="shared" si="103"/>
        <v/>
      </c>
      <c r="FL287" s="91" t="str">
        <f t="shared" si="103"/>
        <v/>
      </c>
    </row>
    <row r="288" spans="1:168">
      <c r="A288" s="9">
        <v>283</v>
      </c>
      <c r="B288" s="35" t="s">
        <v>395</v>
      </c>
      <c r="C288" s="129"/>
      <c r="D288" s="63">
        <v>106.124</v>
      </c>
      <c r="E288" s="52">
        <v>695</v>
      </c>
      <c r="F288" s="52">
        <v>4.6597999999999997</v>
      </c>
      <c r="G288" s="32"/>
      <c r="H288" s="32">
        <v>318.68572530742665</v>
      </c>
      <c r="I288" s="50">
        <v>0.32</v>
      </c>
      <c r="J288" s="42">
        <v>2.8</v>
      </c>
      <c r="K288" s="56"/>
      <c r="L288" s="56"/>
      <c r="M288" s="56"/>
      <c r="N288" s="165">
        <v>1.3244383016760037</v>
      </c>
      <c r="O288" s="43">
        <v>298.14999999999998</v>
      </c>
      <c r="P288" s="43"/>
      <c r="Q288" s="43"/>
      <c r="R288" s="43"/>
      <c r="S288" s="43"/>
      <c r="T288" s="42"/>
      <c r="U288" s="43"/>
      <c r="V288" s="42"/>
      <c r="W288" s="32">
        <v>42.7074</v>
      </c>
      <c r="X288" s="42">
        <v>452</v>
      </c>
      <c r="Y288" s="42">
        <v>21.242870018216134</v>
      </c>
      <c r="Z288" s="42">
        <v>3748.62</v>
      </c>
      <c r="AA288" s="43">
        <v>-66.12</v>
      </c>
      <c r="AB288" s="42">
        <v>300</v>
      </c>
      <c r="AC288" s="42">
        <v>460</v>
      </c>
      <c r="AD288" s="50">
        <v>-12.142300000000001</v>
      </c>
      <c r="AE288" s="50">
        <v>496.15950000000009</v>
      </c>
      <c r="AF288" s="121">
        <v>-284.46478000000002</v>
      </c>
      <c r="AG288" s="121">
        <v>51.667580000000001</v>
      </c>
      <c r="AH288" s="51"/>
      <c r="AI288" s="102">
        <v>80</v>
      </c>
      <c r="AJ288" s="102">
        <v>1300</v>
      </c>
      <c r="AK288" s="56"/>
      <c r="AL288" s="56"/>
      <c r="AM288" s="56"/>
      <c r="AN288" s="56"/>
      <c r="AO288" s="56"/>
      <c r="AP288" s="51"/>
      <c r="AQ288" s="120">
        <v>216</v>
      </c>
      <c r="AR288" s="56"/>
      <c r="AS288" s="56"/>
      <c r="AT288" s="56"/>
      <c r="AU288" s="56"/>
      <c r="AV288" s="56"/>
      <c r="AW288" s="154"/>
      <c r="AX288" s="56"/>
      <c r="AY288" s="56"/>
      <c r="AZ288" s="56"/>
      <c r="BA288" s="51"/>
      <c r="BB288" s="56"/>
      <c r="BC288" s="56"/>
      <c r="BD288" s="56"/>
      <c r="BE288" s="56"/>
      <c r="BF288" s="56"/>
      <c r="BG288" s="56"/>
      <c r="BH288" s="56"/>
      <c r="BI288" s="56"/>
      <c r="BJ288" s="56"/>
      <c r="BK288" s="56"/>
      <c r="BL288" s="56">
        <v>-100</v>
      </c>
      <c r="BM288" s="122">
        <v>1045</v>
      </c>
      <c r="BN288" s="119">
        <v>293</v>
      </c>
      <c r="BO288" s="9">
        <v>3</v>
      </c>
      <c r="BP288" s="58">
        <v>-36.803730000000002</v>
      </c>
      <c r="BQ288" s="31">
        <v>1</v>
      </c>
      <c r="BS288" s="14" t="s">
        <v>395</v>
      </c>
      <c r="BT288" s="14" t="s">
        <v>564</v>
      </c>
      <c r="BU288" s="14" t="s">
        <v>196</v>
      </c>
      <c r="BV288" s="14" t="s">
        <v>564</v>
      </c>
      <c r="BW288" s="14" t="s">
        <v>564</v>
      </c>
      <c r="BX288" s="14" t="s">
        <v>564</v>
      </c>
      <c r="BY288" s="14" t="s">
        <v>564</v>
      </c>
      <c r="BZ288" s="14" t="s">
        <v>564</v>
      </c>
      <c r="CA288" s="158" t="s">
        <v>196</v>
      </c>
      <c r="CB288" s="14" t="s">
        <v>196</v>
      </c>
      <c r="CC288" s="14" t="s">
        <v>564</v>
      </c>
      <c r="CD288" s="14" t="s">
        <v>196</v>
      </c>
      <c r="CE288" s="14" t="s">
        <v>196</v>
      </c>
      <c r="CF288" s="14" t="s">
        <v>1862</v>
      </c>
      <c r="CG288" s="14" t="s">
        <v>565</v>
      </c>
      <c r="CH288" s="158" t="s">
        <v>196</v>
      </c>
      <c r="CI288" s="14" t="s">
        <v>196</v>
      </c>
      <c r="CJ288" s="14" t="s">
        <v>1866</v>
      </c>
      <c r="CK288" s="14" t="s">
        <v>196</v>
      </c>
      <c r="CL288" s="14" t="s">
        <v>196</v>
      </c>
      <c r="CM288" s="14" t="s">
        <v>564</v>
      </c>
      <c r="CN288" s="14" t="s">
        <v>196</v>
      </c>
      <c r="CO288" s="14" t="s">
        <v>196</v>
      </c>
      <c r="CQ288" s="1"/>
      <c r="CR288" s="1"/>
      <c r="CS288" s="1"/>
      <c r="CW288" s="9">
        <v>497</v>
      </c>
      <c r="CX288" s="35" t="s">
        <v>395</v>
      </c>
      <c r="CY288" s="63"/>
      <c r="CZ288" s="52" t="str">
        <f t="shared" si="104"/>
        <v/>
      </c>
      <c r="DA288" s="52" t="str">
        <f t="shared" si="104"/>
        <v/>
      </c>
      <c r="DB288" s="32" t="str">
        <f t="shared" si="104"/>
        <v/>
      </c>
      <c r="DC288" s="32" t="str">
        <f t="shared" si="104"/>
        <v/>
      </c>
      <c r="DD288" s="50" t="str">
        <f t="shared" si="104"/>
        <v/>
      </c>
      <c r="DE288" s="32" t="str">
        <f t="shared" si="104"/>
        <v/>
      </c>
      <c r="DF288" s="43" t="str">
        <f t="shared" si="104"/>
        <v/>
      </c>
      <c r="DG288" s="43" t="str">
        <f t="shared" si="104"/>
        <v/>
      </c>
      <c r="DH288" s="43" t="str">
        <f t="shared" si="104"/>
        <v/>
      </c>
      <c r="DI288" s="43" t="str">
        <f t="shared" si="104"/>
        <v/>
      </c>
      <c r="DJ288" s="43" t="str">
        <f t="shared" si="104"/>
        <v/>
      </c>
      <c r="DK288" s="43" t="str">
        <f t="shared" si="104"/>
        <v/>
      </c>
      <c r="DL288" s="43" t="str">
        <f t="shared" si="104"/>
        <v/>
      </c>
      <c r="DM288" s="43" t="str">
        <f t="shared" si="104"/>
        <v/>
      </c>
      <c r="DN288" s="32" t="str">
        <f t="shared" si="104"/>
        <v/>
      </c>
      <c r="DO288" s="43" t="str">
        <f t="shared" si="104"/>
        <v/>
      </c>
      <c r="DP288" s="86" t="str">
        <f t="shared" si="105"/>
        <v/>
      </c>
      <c r="DQ288" s="42" t="str">
        <f t="shared" si="102"/>
        <v/>
      </c>
      <c r="DR288" s="42" t="str">
        <f t="shared" si="102"/>
        <v/>
      </c>
      <c r="DS288" s="42" t="str">
        <f t="shared" si="102"/>
        <v/>
      </c>
      <c r="DT288" s="42" t="str">
        <f t="shared" si="102"/>
        <v/>
      </c>
      <c r="DU288" s="43" t="str">
        <f t="shared" si="102"/>
        <v/>
      </c>
      <c r="DV288" s="50" t="str">
        <f t="shared" si="102"/>
        <v/>
      </c>
      <c r="DW288" s="50" t="str">
        <f t="shared" si="102"/>
        <v/>
      </c>
      <c r="DX288" s="50" t="str">
        <f t="shared" si="102"/>
        <v/>
      </c>
      <c r="DY288" s="50" t="str">
        <f t="shared" si="102"/>
        <v/>
      </c>
      <c r="DZ288" s="56" t="str">
        <f t="shared" si="102"/>
        <v/>
      </c>
      <c r="EA288" s="102" t="str">
        <f t="shared" si="102"/>
        <v/>
      </c>
      <c r="EB288" s="71" t="str">
        <f t="shared" si="102"/>
        <v/>
      </c>
      <c r="EC288" s="56" t="str">
        <f t="shared" si="101"/>
        <v/>
      </c>
      <c r="ED288" s="56" t="str">
        <f t="shared" si="100"/>
        <v/>
      </c>
      <c r="EE288" s="56" t="str">
        <f t="shared" si="100"/>
        <v/>
      </c>
      <c r="EF288" s="56" t="str">
        <f t="shared" si="100"/>
        <v/>
      </c>
      <c r="EG288" s="56" t="str">
        <f t="shared" si="100"/>
        <v/>
      </c>
      <c r="EH288" s="56" t="str">
        <f t="shared" si="100"/>
        <v/>
      </c>
      <c r="EI288" s="56" t="str">
        <f t="shared" si="100"/>
        <v/>
      </c>
      <c r="EJ288" s="52" t="str">
        <f t="shared" si="100"/>
        <v/>
      </c>
      <c r="EK288" s="56" t="str">
        <f t="shared" si="100"/>
        <v/>
      </c>
      <c r="EL288" s="56" t="str">
        <f t="shared" si="100"/>
        <v/>
      </c>
      <c r="EM288" s="56" t="str">
        <f t="shared" si="100"/>
        <v/>
      </c>
      <c r="EN288" s="56"/>
      <c r="EO288" s="56"/>
      <c r="EP288" s="56"/>
      <c r="EQ288" s="56"/>
      <c r="ER288" s="56"/>
      <c r="ES288" s="56"/>
      <c r="ET288" s="56"/>
      <c r="EU288" s="86"/>
      <c r="EV288" s="56"/>
      <c r="EW288" s="56"/>
      <c r="EX288" s="56" t="str">
        <f t="shared" si="99"/>
        <v/>
      </c>
      <c r="EY288" s="56" t="str">
        <f t="shared" si="99"/>
        <v/>
      </c>
      <c r="EZ288" s="56"/>
      <c r="FA288" s="56" t="str">
        <f t="shared" si="94"/>
        <v/>
      </c>
      <c r="FB288" s="56" t="str">
        <f t="shared" si="94"/>
        <v/>
      </c>
      <c r="FC288" s="56" t="str">
        <f t="shared" si="94"/>
        <v/>
      </c>
      <c r="FD288" s="56" t="str">
        <f t="shared" si="94"/>
        <v/>
      </c>
      <c r="FE288" s="56" t="str">
        <f t="shared" si="94"/>
        <v/>
      </c>
      <c r="FF288" s="56" t="str">
        <f t="shared" si="94"/>
        <v/>
      </c>
      <c r="FG288" s="56" t="str">
        <f t="shared" si="94"/>
        <v/>
      </c>
      <c r="FH288" s="56" t="str">
        <f t="shared" si="94"/>
        <v/>
      </c>
      <c r="FI288" s="56" t="str">
        <f t="shared" si="94"/>
        <v/>
      </c>
      <c r="FJ288" s="31" t="str">
        <f t="shared" si="103"/>
        <v/>
      </c>
      <c r="FK288" s="90" t="str">
        <f t="shared" si="103"/>
        <v/>
      </c>
      <c r="FL288" s="91" t="str">
        <f t="shared" si="103"/>
        <v/>
      </c>
    </row>
    <row r="289" spans="1:168">
      <c r="A289" s="9">
        <v>284</v>
      </c>
      <c r="B289" s="35" t="s">
        <v>396</v>
      </c>
      <c r="C289" s="129"/>
      <c r="D289" s="63">
        <v>122.124</v>
      </c>
      <c r="E289" s="52">
        <v>752</v>
      </c>
      <c r="F289" s="52">
        <v>4.5585000000000004</v>
      </c>
      <c r="G289" s="32">
        <v>341</v>
      </c>
      <c r="H289" s="32">
        <v>358.52094019656408</v>
      </c>
      <c r="I289" s="50">
        <v>0.62</v>
      </c>
      <c r="J289" s="42">
        <v>1.7</v>
      </c>
      <c r="K289" s="56"/>
      <c r="L289" s="56"/>
      <c r="M289" s="56"/>
      <c r="N289" s="165">
        <v>232.44425737289799</v>
      </c>
      <c r="O289" s="43">
        <v>298.14999999999998</v>
      </c>
      <c r="P289" s="43"/>
      <c r="Q289" s="43"/>
      <c r="R289" s="43"/>
      <c r="S289" s="43"/>
      <c r="T289" s="42"/>
      <c r="U289" s="43"/>
      <c r="V289" s="42"/>
      <c r="W289" s="32">
        <v>50.662700000000001</v>
      </c>
      <c r="X289" s="42">
        <v>523</v>
      </c>
      <c r="Y289" s="42">
        <v>22.056170018216132</v>
      </c>
      <c r="Z289" s="42">
        <v>4190.7</v>
      </c>
      <c r="AA289" s="43">
        <v>-125.2</v>
      </c>
      <c r="AB289" s="42">
        <v>405</v>
      </c>
      <c r="AC289" s="42">
        <v>560</v>
      </c>
      <c r="AD289" s="50">
        <v>-51.294937000000004</v>
      </c>
      <c r="AE289" s="50">
        <v>629.30610000000001</v>
      </c>
      <c r="AF289" s="121">
        <v>-42.372440000000012</v>
      </c>
      <c r="AG289" s="50">
        <v>106.22418999999999</v>
      </c>
      <c r="AH289" s="51"/>
      <c r="AI289" s="102">
        <v>120</v>
      </c>
      <c r="AJ289" s="102">
        <v>1500</v>
      </c>
      <c r="AK289" s="56"/>
      <c r="AL289" s="56"/>
      <c r="AM289" s="56"/>
      <c r="AN289" s="56"/>
      <c r="AO289" s="56"/>
      <c r="AP289" s="51"/>
      <c r="AQ289" s="120">
        <v>395.6</v>
      </c>
      <c r="AR289" s="56"/>
      <c r="AS289" s="56"/>
      <c r="AT289" s="56"/>
      <c r="AU289" s="56"/>
      <c r="AV289" s="56"/>
      <c r="AW289" s="154"/>
      <c r="AX289" s="56"/>
      <c r="AY289" s="56"/>
      <c r="AZ289" s="56"/>
      <c r="BA289" s="51"/>
      <c r="BB289" s="56"/>
      <c r="BC289" s="56"/>
      <c r="BD289" s="56"/>
      <c r="BE289" s="56"/>
      <c r="BF289" s="56"/>
      <c r="BG289" s="56"/>
      <c r="BH289" s="56"/>
      <c r="BI289" s="56"/>
      <c r="BJ289" s="56"/>
      <c r="BK289" s="56"/>
      <c r="BL289" s="56">
        <v>-100</v>
      </c>
      <c r="BM289" s="122">
        <v>1075</v>
      </c>
      <c r="BN289" s="119">
        <v>403</v>
      </c>
      <c r="BO289" s="9">
        <v>3</v>
      </c>
      <c r="BP289" s="58">
        <v>-290.41032000000001</v>
      </c>
      <c r="BQ289" s="31">
        <v>1</v>
      </c>
      <c r="BS289" s="14" t="s">
        <v>396</v>
      </c>
      <c r="BT289" s="14" t="s">
        <v>564</v>
      </c>
      <c r="BU289" s="14" t="s">
        <v>1048</v>
      </c>
      <c r="BV289" s="14" t="s">
        <v>564</v>
      </c>
      <c r="BW289" s="14" t="s">
        <v>564</v>
      </c>
      <c r="BX289" s="14" t="s">
        <v>564</v>
      </c>
      <c r="BY289" s="14" t="s">
        <v>564</v>
      </c>
      <c r="BZ289" s="14" t="s">
        <v>564</v>
      </c>
      <c r="CA289" s="158" t="s">
        <v>196</v>
      </c>
      <c r="CB289" s="14" t="s">
        <v>196</v>
      </c>
      <c r="CC289" s="14" t="s">
        <v>564</v>
      </c>
      <c r="CD289" s="14" t="s">
        <v>196</v>
      </c>
      <c r="CE289" s="14" t="s">
        <v>196</v>
      </c>
      <c r="CF289" s="14" t="s">
        <v>1862</v>
      </c>
      <c r="CG289" s="14" t="s">
        <v>565</v>
      </c>
      <c r="CH289" s="158" t="s">
        <v>196</v>
      </c>
      <c r="CI289" s="14" t="s">
        <v>196</v>
      </c>
      <c r="CJ289" s="14" t="s">
        <v>1866</v>
      </c>
      <c r="CK289" s="14" t="s">
        <v>196</v>
      </c>
      <c r="CL289" s="14" t="s">
        <v>196</v>
      </c>
      <c r="CM289" s="14" t="s">
        <v>564</v>
      </c>
      <c r="CN289" s="14" t="s">
        <v>196</v>
      </c>
      <c r="CO289" s="14" t="s">
        <v>196</v>
      </c>
      <c r="CQ289" s="1"/>
      <c r="CR289" s="1"/>
      <c r="CS289" s="1"/>
      <c r="CW289" s="9">
        <v>514</v>
      </c>
      <c r="CX289" s="35" t="s">
        <v>396</v>
      </c>
      <c r="CY289" s="63"/>
      <c r="CZ289" s="52" t="str">
        <f t="shared" si="104"/>
        <v/>
      </c>
      <c r="DA289" s="52" t="str">
        <f t="shared" si="104"/>
        <v/>
      </c>
      <c r="DB289" s="32" t="str">
        <f t="shared" si="104"/>
        <v/>
      </c>
      <c r="DC289" s="32" t="str">
        <f t="shared" si="104"/>
        <v/>
      </c>
      <c r="DD289" s="50" t="str">
        <f t="shared" si="104"/>
        <v/>
      </c>
      <c r="DE289" s="32" t="str">
        <f t="shared" si="104"/>
        <v/>
      </c>
      <c r="DF289" s="43" t="str">
        <f t="shared" si="104"/>
        <v/>
      </c>
      <c r="DG289" s="43" t="str">
        <f t="shared" si="104"/>
        <v/>
      </c>
      <c r="DH289" s="43" t="str">
        <f t="shared" si="104"/>
        <v/>
      </c>
      <c r="DI289" s="43" t="str">
        <f t="shared" si="104"/>
        <v/>
      </c>
      <c r="DJ289" s="43" t="str">
        <f t="shared" si="104"/>
        <v/>
      </c>
      <c r="DK289" s="43" t="str">
        <f t="shared" si="104"/>
        <v/>
      </c>
      <c r="DL289" s="43" t="str">
        <f t="shared" si="104"/>
        <v/>
      </c>
      <c r="DM289" s="43" t="str">
        <f t="shared" si="104"/>
        <v/>
      </c>
      <c r="DN289" s="32" t="str">
        <f t="shared" si="104"/>
        <v/>
      </c>
      <c r="DO289" s="43" t="str">
        <f t="shared" si="104"/>
        <v/>
      </c>
      <c r="DP289" s="86" t="str">
        <f t="shared" si="105"/>
        <v/>
      </c>
      <c r="DQ289" s="42" t="str">
        <f t="shared" si="102"/>
        <v/>
      </c>
      <c r="DR289" s="42" t="str">
        <f t="shared" si="102"/>
        <v/>
      </c>
      <c r="DS289" s="42" t="str">
        <f t="shared" si="102"/>
        <v/>
      </c>
      <c r="DT289" s="42" t="str">
        <f t="shared" si="102"/>
        <v/>
      </c>
      <c r="DU289" s="43" t="str">
        <f t="shared" si="102"/>
        <v/>
      </c>
      <c r="DV289" s="50" t="str">
        <f t="shared" si="102"/>
        <v/>
      </c>
      <c r="DW289" s="50" t="str">
        <f t="shared" si="102"/>
        <v/>
      </c>
      <c r="DX289" s="50" t="str">
        <f t="shared" si="102"/>
        <v/>
      </c>
      <c r="DY289" s="50" t="str">
        <f t="shared" si="102"/>
        <v/>
      </c>
      <c r="DZ289" s="56" t="str">
        <f t="shared" si="102"/>
        <v/>
      </c>
      <c r="EA289" s="71" t="str">
        <f t="shared" si="102"/>
        <v/>
      </c>
      <c r="EB289" s="71" t="str">
        <f t="shared" si="102"/>
        <v/>
      </c>
      <c r="EC289" s="56" t="str">
        <f t="shared" si="101"/>
        <v/>
      </c>
      <c r="ED289" s="56" t="str">
        <f t="shared" si="100"/>
        <v/>
      </c>
      <c r="EE289" s="56" t="str">
        <f t="shared" si="100"/>
        <v/>
      </c>
      <c r="EF289" s="56" t="str">
        <f t="shared" si="100"/>
        <v/>
      </c>
      <c r="EG289" s="56" t="str">
        <f t="shared" si="100"/>
        <v/>
      </c>
      <c r="EH289" s="56" t="str">
        <f t="shared" si="100"/>
        <v/>
      </c>
      <c r="EI289" s="56" t="str">
        <f t="shared" si="100"/>
        <v/>
      </c>
      <c r="EJ289" s="52" t="str">
        <f t="shared" si="100"/>
        <v/>
      </c>
      <c r="EK289" s="56" t="str">
        <f t="shared" si="100"/>
        <v/>
      </c>
      <c r="EL289" s="56" t="str">
        <f t="shared" si="100"/>
        <v/>
      </c>
      <c r="EM289" s="56" t="str">
        <f t="shared" si="100"/>
        <v/>
      </c>
      <c r="EN289" s="56"/>
      <c r="EO289" s="56"/>
      <c r="EP289" s="56"/>
      <c r="EQ289" s="56"/>
      <c r="ER289" s="56"/>
      <c r="ES289" s="56"/>
      <c r="ET289" s="56"/>
      <c r="EU289" s="86"/>
      <c r="EV289" s="56"/>
      <c r="EW289" s="56"/>
      <c r="EX289" s="56" t="str">
        <f t="shared" si="99"/>
        <v/>
      </c>
      <c r="EY289" s="56" t="str">
        <f t="shared" si="99"/>
        <v/>
      </c>
      <c r="EZ289" s="56"/>
      <c r="FA289" s="56" t="str">
        <f t="shared" si="94"/>
        <v/>
      </c>
      <c r="FB289" s="56" t="str">
        <f t="shared" si="94"/>
        <v/>
      </c>
      <c r="FC289" s="56" t="str">
        <f t="shared" si="94"/>
        <v/>
      </c>
      <c r="FD289" s="56" t="str">
        <f t="shared" si="94"/>
        <v/>
      </c>
      <c r="FE289" s="56" t="str">
        <f t="shared" si="94"/>
        <v/>
      </c>
      <c r="FF289" s="56" t="str">
        <f t="shared" si="94"/>
        <v/>
      </c>
      <c r="FG289" s="56" t="str">
        <f t="shared" si="94"/>
        <v/>
      </c>
      <c r="FH289" s="56" t="str">
        <f t="shared" si="94"/>
        <v/>
      </c>
      <c r="FI289" s="56" t="str">
        <f t="shared" si="94"/>
        <v/>
      </c>
      <c r="FJ289" s="31" t="str">
        <f t="shared" si="103"/>
        <v/>
      </c>
      <c r="FK289" s="90" t="str">
        <f t="shared" si="103"/>
        <v/>
      </c>
      <c r="FL289" s="91" t="str">
        <f t="shared" si="103"/>
        <v/>
      </c>
    </row>
    <row r="290" spans="1:168">
      <c r="A290" s="9">
        <v>285</v>
      </c>
      <c r="B290" s="8" t="s">
        <v>3</v>
      </c>
      <c r="C290" s="127" t="s">
        <v>2108</v>
      </c>
      <c r="D290" s="62">
        <v>92.141000000000005</v>
      </c>
      <c r="E290" s="53">
        <v>591.70000000000005</v>
      </c>
      <c r="F290" s="53">
        <v>4.1100000000000003</v>
      </c>
      <c r="G290" s="66">
        <v>316</v>
      </c>
      <c r="H290" s="66">
        <v>313.28623560795086</v>
      </c>
      <c r="I290" s="49">
        <v>0.25700000000000001</v>
      </c>
      <c r="J290" s="9">
        <v>0.4</v>
      </c>
      <c r="K290" s="45"/>
      <c r="L290" s="45"/>
      <c r="M290" s="45">
        <v>0</v>
      </c>
      <c r="N290" s="152">
        <v>0.58599999999999997</v>
      </c>
      <c r="O290" s="45">
        <v>293.14999999999998</v>
      </c>
      <c r="P290" s="45">
        <v>-4.5698712684395497</v>
      </c>
      <c r="Q290" s="45">
        <v>13.232836666810599</v>
      </c>
      <c r="R290" s="45">
        <v>-4.0693075300018435</v>
      </c>
      <c r="S290" s="45">
        <v>0</v>
      </c>
      <c r="T290" s="9">
        <v>140</v>
      </c>
      <c r="U290" s="45">
        <v>5.9320000000000004</v>
      </c>
      <c r="V290" s="9">
        <v>377</v>
      </c>
      <c r="W290" s="9">
        <v>33.200000000000003</v>
      </c>
      <c r="X290" s="9">
        <v>383.8</v>
      </c>
      <c r="Y290" s="9">
        <v>20.906470018216133</v>
      </c>
      <c r="Z290" s="9">
        <v>3096.52</v>
      </c>
      <c r="AA290" s="45">
        <v>-53.67</v>
      </c>
      <c r="AB290" s="9">
        <v>280</v>
      </c>
      <c r="AC290" s="9">
        <v>410</v>
      </c>
      <c r="AD290" s="9">
        <v>-24.355779000000002</v>
      </c>
      <c r="AE290" s="9">
        <v>512.48880000000008</v>
      </c>
      <c r="AF290" s="45">
        <v>-276.55135000000007</v>
      </c>
      <c r="AG290" s="9">
        <v>49.113510000000005</v>
      </c>
      <c r="AH290" s="9">
        <v>0</v>
      </c>
      <c r="AI290" s="45">
        <v>100</v>
      </c>
      <c r="AJ290" s="45">
        <v>1300</v>
      </c>
      <c r="AK290" s="45">
        <v>1.64</v>
      </c>
      <c r="AL290" s="45">
        <v>0</v>
      </c>
      <c r="AM290" s="45">
        <v>2.7000000000000001E-3</v>
      </c>
      <c r="AN290" s="45">
        <v>-25</v>
      </c>
      <c r="AO290" s="45">
        <v>25</v>
      </c>
      <c r="AP290" s="49">
        <v>6.64</v>
      </c>
      <c r="AQ290" s="45">
        <v>178.15</v>
      </c>
      <c r="AR290" s="45"/>
      <c r="AS290" s="45"/>
      <c r="AT290" s="45"/>
      <c r="AU290" s="45"/>
      <c r="AV290" s="45"/>
      <c r="AW290" s="152">
        <v>8.4900000000000003E-2</v>
      </c>
      <c r="AX290" s="45">
        <v>25</v>
      </c>
      <c r="AY290" s="45">
        <v>1.75</v>
      </c>
      <c r="AZ290" s="45">
        <v>-20</v>
      </c>
      <c r="BA290" s="9">
        <v>100</v>
      </c>
      <c r="BB290" s="45"/>
      <c r="BC290" s="45"/>
      <c r="BD290" s="45"/>
      <c r="BE290" s="45"/>
      <c r="BF290" s="45"/>
      <c r="BG290" s="45">
        <v>0.14000000000000001</v>
      </c>
      <c r="BH290" s="45">
        <v>-2.5000000000000001E-4</v>
      </c>
      <c r="BI290" s="45">
        <v>-80</v>
      </c>
      <c r="BJ290" s="45">
        <v>80</v>
      </c>
      <c r="BK290" s="60"/>
      <c r="BL290" s="45">
        <v>1</v>
      </c>
      <c r="BM290" s="45">
        <v>867</v>
      </c>
      <c r="BN290" s="45">
        <v>293</v>
      </c>
      <c r="BO290" s="9">
        <v>3</v>
      </c>
      <c r="BP290" s="9">
        <v>50</v>
      </c>
      <c r="BQ290" s="59">
        <v>1</v>
      </c>
      <c r="BS290" s="14" t="s">
        <v>3</v>
      </c>
      <c r="BT290" s="14" t="s">
        <v>202</v>
      </c>
      <c r="BU290" s="14" t="s">
        <v>1048</v>
      </c>
      <c r="BV290" s="14" t="s">
        <v>203</v>
      </c>
      <c r="BW290" s="14" t="s">
        <v>202</v>
      </c>
      <c r="BX290" s="14" t="s">
        <v>200</v>
      </c>
      <c r="BY290" s="14" t="s">
        <v>200</v>
      </c>
      <c r="BZ290" s="14" t="s">
        <v>204</v>
      </c>
      <c r="CA290" s="158" t="s">
        <v>1951</v>
      </c>
      <c r="CB290" s="14" t="s">
        <v>1941</v>
      </c>
      <c r="CC290" s="14" t="s">
        <v>202</v>
      </c>
      <c r="CD290" s="14" t="s">
        <v>75</v>
      </c>
      <c r="CE290" s="14" t="s">
        <v>196</v>
      </c>
      <c r="CF290" s="14" t="s">
        <v>75</v>
      </c>
      <c r="CG290" s="14" t="s">
        <v>191</v>
      </c>
      <c r="CH290" s="158" t="s">
        <v>206</v>
      </c>
      <c r="CI290" s="14" t="s">
        <v>196</v>
      </c>
      <c r="CJ290" s="14" t="s">
        <v>1866</v>
      </c>
      <c r="CK290" s="14" t="s">
        <v>196</v>
      </c>
      <c r="CL290" s="14" t="s">
        <v>196</v>
      </c>
      <c r="CM290" s="14" t="s">
        <v>75</v>
      </c>
      <c r="CN290" s="14" t="s">
        <v>75</v>
      </c>
      <c r="CO290" s="14" t="s">
        <v>75</v>
      </c>
      <c r="CQ290" s="1"/>
      <c r="CR290" s="1"/>
      <c r="CS290" s="1"/>
      <c r="CW290" s="9">
        <v>351</v>
      </c>
      <c r="CX290" s="8" t="s">
        <v>3</v>
      </c>
      <c r="CY290" s="62" t="s">
        <v>2108</v>
      </c>
      <c r="CZ290" s="53" t="str">
        <f t="shared" si="104"/>
        <v/>
      </c>
      <c r="DA290" s="53" t="str">
        <f t="shared" si="104"/>
        <v/>
      </c>
      <c r="DB290" s="66" t="str">
        <f t="shared" si="104"/>
        <v/>
      </c>
      <c r="DC290" s="66" t="str">
        <f t="shared" si="104"/>
        <v/>
      </c>
      <c r="DD290" s="49" t="str">
        <f t="shared" si="104"/>
        <v/>
      </c>
      <c r="DE290" s="9" t="str">
        <f t="shared" si="104"/>
        <v/>
      </c>
      <c r="DF290" s="45" t="str">
        <f t="shared" si="104"/>
        <v/>
      </c>
      <c r="DG290" s="45" t="str">
        <f t="shared" si="104"/>
        <v/>
      </c>
      <c r="DH290" s="45" t="str">
        <f t="shared" si="104"/>
        <v/>
      </c>
      <c r="DI290" s="45" t="str">
        <f t="shared" si="104"/>
        <v/>
      </c>
      <c r="DJ290" s="45" t="str">
        <f t="shared" si="104"/>
        <v/>
      </c>
      <c r="DK290" s="45" t="str">
        <f t="shared" si="104"/>
        <v/>
      </c>
      <c r="DL290" s="45" t="str">
        <f t="shared" si="104"/>
        <v/>
      </c>
      <c r="DM290" s="45" t="str">
        <f t="shared" si="104"/>
        <v/>
      </c>
      <c r="DN290" s="9" t="str">
        <f t="shared" si="104"/>
        <v/>
      </c>
      <c r="DO290" s="45" t="str">
        <f t="shared" si="104"/>
        <v/>
      </c>
      <c r="DP290" s="30" t="str">
        <f t="shared" si="105"/>
        <v/>
      </c>
      <c r="DQ290" s="9" t="str">
        <f t="shared" si="102"/>
        <v/>
      </c>
      <c r="DR290" s="9" t="str">
        <f t="shared" si="102"/>
        <v/>
      </c>
      <c r="DS290" s="9" t="str">
        <f t="shared" si="102"/>
        <v/>
      </c>
      <c r="DT290" s="9" t="str">
        <f t="shared" si="102"/>
        <v/>
      </c>
      <c r="DU290" s="45" t="str">
        <f t="shared" si="102"/>
        <v/>
      </c>
      <c r="DV290" s="9" t="str">
        <f t="shared" si="102"/>
        <v/>
      </c>
      <c r="DW290" s="9" t="str">
        <f t="shared" si="102"/>
        <v/>
      </c>
      <c r="DX290" s="9" t="str">
        <f t="shared" si="102"/>
        <v/>
      </c>
      <c r="DY290" s="9" t="str">
        <f t="shared" si="102"/>
        <v/>
      </c>
      <c r="DZ290" s="45" t="str">
        <f t="shared" si="102"/>
        <v/>
      </c>
      <c r="EA290" s="9" t="str">
        <f t="shared" si="102"/>
        <v/>
      </c>
      <c r="EB290" s="9" t="str">
        <f t="shared" si="102"/>
        <v/>
      </c>
      <c r="EC290" s="45" t="str">
        <f t="shared" si="101"/>
        <v/>
      </c>
      <c r="ED290" s="45" t="str">
        <f t="shared" si="100"/>
        <v/>
      </c>
      <c r="EE290" s="45" t="str">
        <f t="shared" si="100"/>
        <v/>
      </c>
      <c r="EF290" s="45" t="str">
        <f t="shared" si="100"/>
        <v/>
      </c>
      <c r="EG290" s="45" t="str">
        <f t="shared" si="100"/>
        <v/>
      </c>
      <c r="EH290" s="45" t="str">
        <f t="shared" si="100"/>
        <v/>
      </c>
      <c r="EI290" s="57" t="str">
        <f t="shared" si="100"/>
        <v/>
      </c>
      <c r="EJ290" s="9" t="str">
        <f t="shared" si="100"/>
        <v/>
      </c>
      <c r="EK290" s="45" t="str">
        <f t="shared" si="100"/>
        <v/>
      </c>
      <c r="EL290" s="45" t="str">
        <f t="shared" si="100"/>
        <v/>
      </c>
      <c r="EM290" s="45" t="str">
        <f t="shared" si="100"/>
        <v/>
      </c>
      <c r="EN290" s="45"/>
      <c r="EO290" s="45"/>
      <c r="EP290" s="45"/>
      <c r="EQ290" s="45"/>
      <c r="ER290" s="45"/>
      <c r="ES290" s="45">
        <v>8.4900000000000003E-2</v>
      </c>
      <c r="ET290" s="45">
        <v>25</v>
      </c>
      <c r="EU290" s="30">
        <v>1.75</v>
      </c>
      <c r="EV290" s="45">
        <v>-20</v>
      </c>
      <c r="EW290" s="45">
        <v>100</v>
      </c>
      <c r="EX290" s="45" t="str">
        <f t="shared" si="99"/>
        <v/>
      </c>
      <c r="EY290" s="45" t="str">
        <f t="shared" si="99"/>
        <v/>
      </c>
      <c r="EZ290" s="45"/>
      <c r="FA290" s="45" t="str">
        <f t="shared" si="94"/>
        <v/>
      </c>
      <c r="FB290" s="45" t="str">
        <f t="shared" si="94"/>
        <v/>
      </c>
      <c r="FC290" s="45" t="str">
        <f t="shared" si="94"/>
        <v/>
      </c>
      <c r="FD290" s="45" t="str">
        <f t="shared" ref="FD290:FI332" si="106">IF(ISBLANK(BH290),"",IF(ISNUMBER(BH290),"","not_empty"))</f>
        <v/>
      </c>
      <c r="FE290" s="45" t="str">
        <f t="shared" si="106"/>
        <v/>
      </c>
      <c r="FF290" s="45" t="str">
        <f t="shared" si="106"/>
        <v/>
      </c>
      <c r="FG290" s="45" t="str">
        <f t="shared" si="106"/>
        <v/>
      </c>
      <c r="FH290" s="60" t="str">
        <f t="shared" si="106"/>
        <v/>
      </c>
      <c r="FI290" s="45" t="str">
        <f t="shared" si="106"/>
        <v/>
      </c>
      <c r="FJ290" s="9" t="str">
        <f t="shared" si="103"/>
        <v/>
      </c>
      <c r="FK290" s="61" t="str">
        <f t="shared" si="103"/>
        <v/>
      </c>
      <c r="FL290" s="92" t="str">
        <f t="shared" si="103"/>
        <v/>
      </c>
    </row>
    <row r="291" spans="1:168">
      <c r="A291" s="9">
        <v>286</v>
      </c>
      <c r="B291" s="35" t="s">
        <v>397</v>
      </c>
      <c r="C291" s="129"/>
      <c r="D291" s="63">
        <v>108.14</v>
      </c>
      <c r="E291" s="52">
        <v>641</v>
      </c>
      <c r="F291" s="52">
        <v>4.1735600000000002</v>
      </c>
      <c r="G291" s="32"/>
      <c r="H291" s="32">
        <v>307.20459013370595</v>
      </c>
      <c r="I291" s="50">
        <v>0.36955423339839205</v>
      </c>
      <c r="J291" s="42">
        <v>1.2</v>
      </c>
      <c r="K291" s="56"/>
      <c r="L291" s="56"/>
      <c r="M291" s="56"/>
      <c r="N291" s="165">
        <v>1.2927734063267982</v>
      </c>
      <c r="O291" s="43">
        <v>298.14999999999998</v>
      </c>
      <c r="P291" s="43"/>
      <c r="Q291" s="43"/>
      <c r="R291" s="43"/>
      <c r="S291" s="43"/>
      <c r="T291" s="42"/>
      <c r="U291" s="43"/>
      <c r="V291" s="42"/>
      <c r="W291" s="32"/>
      <c r="X291" s="42">
        <v>426.8</v>
      </c>
      <c r="Y291" s="42">
        <v>21.132170018216133</v>
      </c>
      <c r="Z291" s="42">
        <v>3430.82</v>
      </c>
      <c r="AA291" s="43">
        <v>-69.58</v>
      </c>
      <c r="AB291" s="42">
        <v>370</v>
      </c>
      <c r="AC291" s="42">
        <v>440</v>
      </c>
      <c r="AD291" s="50"/>
      <c r="AE291" s="50"/>
      <c r="AF291" s="121"/>
      <c r="AG291" s="50"/>
      <c r="AH291" s="51"/>
      <c r="AI291" s="56"/>
      <c r="AJ291" s="56"/>
      <c r="AK291" s="56"/>
      <c r="AL291" s="56"/>
      <c r="AM291" s="56"/>
      <c r="AN291" s="56"/>
      <c r="AO291" s="56"/>
      <c r="AP291" s="51"/>
      <c r="AQ291" s="120">
        <v>235.7</v>
      </c>
      <c r="AR291" s="56"/>
      <c r="AS291" s="56"/>
      <c r="AT291" s="56"/>
      <c r="AU291" s="56"/>
      <c r="AV291" s="56"/>
      <c r="AW291" s="154"/>
      <c r="AX291" s="56"/>
      <c r="AY291" s="56"/>
      <c r="AZ291" s="56"/>
      <c r="BA291" s="51"/>
      <c r="BB291" s="56"/>
      <c r="BC291" s="56"/>
      <c r="BD291" s="56"/>
      <c r="BE291" s="56"/>
      <c r="BF291" s="56"/>
      <c r="BG291" s="56"/>
      <c r="BH291" s="56"/>
      <c r="BI291" s="56"/>
      <c r="BJ291" s="56"/>
      <c r="BK291" s="56"/>
      <c r="BL291" s="56">
        <v>-100</v>
      </c>
      <c r="BM291" s="122">
        <v>996</v>
      </c>
      <c r="BN291" s="119">
        <v>293</v>
      </c>
      <c r="BO291" s="9">
        <v>3</v>
      </c>
      <c r="BP291" s="58"/>
      <c r="BQ291" s="31">
        <v>1</v>
      </c>
      <c r="BS291" s="14" t="s">
        <v>397</v>
      </c>
      <c r="BT291" s="14" t="s">
        <v>1904</v>
      </c>
      <c r="BU291" s="14" t="s">
        <v>196</v>
      </c>
      <c r="BV291" s="14" t="s">
        <v>564</v>
      </c>
      <c r="BW291" s="14" t="s">
        <v>564</v>
      </c>
      <c r="BX291" s="14" t="s">
        <v>196</v>
      </c>
      <c r="BY291" s="14" t="s">
        <v>564</v>
      </c>
      <c r="BZ291" s="14" t="s">
        <v>564</v>
      </c>
      <c r="CA291" s="158" t="s">
        <v>196</v>
      </c>
      <c r="CB291" s="14" t="s">
        <v>196</v>
      </c>
      <c r="CC291" s="14" t="s">
        <v>196</v>
      </c>
      <c r="CD291" s="14" t="s">
        <v>196</v>
      </c>
      <c r="CE291" s="14" t="s">
        <v>196</v>
      </c>
      <c r="CF291" s="14" t="s">
        <v>1862</v>
      </c>
      <c r="CG291" s="14" t="s">
        <v>565</v>
      </c>
      <c r="CH291" s="158" t="s">
        <v>196</v>
      </c>
      <c r="CI291" s="14" t="s">
        <v>196</v>
      </c>
      <c r="CJ291" s="14" t="s">
        <v>1866</v>
      </c>
      <c r="CK291" s="14" t="s">
        <v>196</v>
      </c>
      <c r="CL291" s="14" t="s">
        <v>196</v>
      </c>
      <c r="CM291" s="14" t="s">
        <v>564</v>
      </c>
      <c r="CN291" s="14" t="s">
        <v>196</v>
      </c>
      <c r="CO291" s="14" t="s">
        <v>196</v>
      </c>
      <c r="CQ291" s="1"/>
      <c r="CR291" s="1"/>
      <c r="CS291" s="1"/>
      <c r="CW291" s="9">
        <v>465</v>
      </c>
      <c r="CX291" s="35" t="s">
        <v>397</v>
      </c>
      <c r="CY291" s="63"/>
      <c r="CZ291" s="52" t="str">
        <f t="shared" si="104"/>
        <v/>
      </c>
      <c r="DA291" s="52" t="str">
        <f t="shared" si="104"/>
        <v/>
      </c>
      <c r="DB291" s="32" t="str">
        <f t="shared" si="104"/>
        <v/>
      </c>
      <c r="DC291" s="32" t="str">
        <f t="shared" si="104"/>
        <v/>
      </c>
      <c r="DD291" s="50" t="str">
        <f t="shared" si="104"/>
        <v/>
      </c>
      <c r="DE291" s="32" t="str">
        <f t="shared" si="104"/>
        <v/>
      </c>
      <c r="DF291" s="43" t="str">
        <f t="shared" si="104"/>
        <v/>
      </c>
      <c r="DG291" s="43" t="str">
        <f t="shared" si="104"/>
        <v/>
      </c>
      <c r="DH291" s="43" t="str">
        <f t="shared" si="104"/>
        <v/>
      </c>
      <c r="DI291" s="43" t="str">
        <f t="shared" si="104"/>
        <v/>
      </c>
      <c r="DJ291" s="43" t="str">
        <f t="shared" si="104"/>
        <v/>
      </c>
      <c r="DK291" s="43" t="str">
        <f t="shared" si="104"/>
        <v/>
      </c>
      <c r="DL291" s="43" t="str">
        <f t="shared" si="104"/>
        <v/>
      </c>
      <c r="DM291" s="43" t="str">
        <f t="shared" si="104"/>
        <v/>
      </c>
      <c r="DN291" s="32" t="str">
        <f t="shared" si="104"/>
        <v/>
      </c>
      <c r="DO291" s="43" t="str">
        <f t="shared" si="104"/>
        <v/>
      </c>
      <c r="DP291" s="86" t="str">
        <f t="shared" si="105"/>
        <v/>
      </c>
      <c r="DQ291" s="42" t="str">
        <f t="shared" si="102"/>
        <v/>
      </c>
      <c r="DR291" s="42" t="str">
        <f t="shared" si="102"/>
        <v/>
      </c>
      <c r="DS291" s="42" t="str">
        <f t="shared" si="102"/>
        <v/>
      </c>
      <c r="DT291" s="42" t="str">
        <f t="shared" si="102"/>
        <v/>
      </c>
      <c r="DU291" s="43" t="str">
        <f t="shared" si="102"/>
        <v/>
      </c>
      <c r="DV291" s="50" t="str">
        <f t="shared" si="102"/>
        <v/>
      </c>
      <c r="DW291" s="50" t="str">
        <f t="shared" si="102"/>
        <v/>
      </c>
      <c r="DX291" s="50" t="str">
        <f t="shared" si="102"/>
        <v/>
      </c>
      <c r="DY291" s="50" t="str">
        <f t="shared" si="102"/>
        <v/>
      </c>
      <c r="DZ291" s="56" t="str">
        <f t="shared" si="102"/>
        <v/>
      </c>
      <c r="EA291" s="51" t="str">
        <f t="shared" si="102"/>
        <v/>
      </c>
      <c r="EB291" s="51" t="str">
        <f>IF(ISBLANK(AF291),"",IF(ISNUMBER(AF291),"","not_empty"))</f>
        <v/>
      </c>
      <c r="EC291" s="56" t="str">
        <f t="shared" si="101"/>
        <v/>
      </c>
      <c r="ED291" s="56" t="str">
        <f t="shared" ref="ED291:ED299" si="107">IF(ISBLANK(AH291),"",IF(ISNUMBER(AH291),"","not_empty"))</f>
        <v/>
      </c>
      <c r="EE291" s="56" t="str">
        <f t="shared" ref="EE291:EE299" si="108">IF(ISBLANK(AI291),"",IF(ISNUMBER(AI291),"","not_empty"))</f>
        <v/>
      </c>
      <c r="EF291" s="56" t="str">
        <f t="shared" ref="EF291:EF299" si="109">IF(ISBLANK(AJ291),"",IF(ISNUMBER(AJ291),"","not_empty"))</f>
        <v/>
      </c>
      <c r="EG291" s="56" t="str">
        <f t="shared" ref="EG291:EG299" si="110">IF(ISBLANK(AK291),"",IF(ISNUMBER(AK291),"","not_empty"))</f>
        <v/>
      </c>
      <c r="EH291" s="56" t="str">
        <f t="shared" ref="EH291:EH299" si="111">IF(ISBLANK(AL291),"",IF(ISNUMBER(AL291),"","not_empty"))</f>
        <v/>
      </c>
      <c r="EI291" s="56" t="str">
        <f t="shared" ref="EI291:EI299" si="112">IF(ISBLANK(AM291),"",IF(ISNUMBER(AM291),"","not_empty"))</f>
        <v/>
      </c>
      <c r="EJ291" s="52" t="str">
        <f t="shared" ref="EJ291:EJ299" si="113">IF(ISBLANK(AN291),"",IF(ISNUMBER(AN291),"","not_empty"))</f>
        <v/>
      </c>
      <c r="EK291" s="56" t="str">
        <f t="shared" ref="EK291:EK299" si="114">IF(ISBLANK(AO291),"",IF(ISNUMBER(AO291),"","not_empty"))</f>
        <v/>
      </c>
      <c r="EL291" s="56" t="str">
        <f t="shared" ref="EL291:EL299" si="115">IF(ISBLANK(AP291),"",IF(ISNUMBER(AP291),"","not_empty"))</f>
        <v/>
      </c>
      <c r="EM291" s="56" t="str">
        <f t="shared" ref="EM291:EM299" si="116">IF(ISBLANK(AQ291),"",IF(ISNUMBER(AQ291),"","not_empty"))</f>
        <v/>
      </c>
      <c r="EN291" s="56"/>
      <c r="EO291" s="56"/>
      <c r="EP291" s="56"/>
      <c r="EQ291" s="56"/>
      <c r="ER291" s="56"/>
      <c r="ES291" s="56"/>
      <c r="ET291" s="56"/>
      <c r="EU291" s="86"/>
      <c r="EV291" s="56"/>
      <c r="EW291" s="56"/>
      <c r="EX291" s="56" t="str">
        <f t="shared" si="99"/>
        <v/>
      </c>
      <c r="EY291" s="56" t="str">
        <f t="shared" si="99"/>
        <v/>
      </c>
      <c r="EZ291" s="56"/>
      <c r="FA291" s="56" t="str">
        <f t="shared" ref="FA291:FF354" si="117">IF(ISBLANK(BE291),"",IF(ISNUMBER(BE291),"","not_empty"))</f>
        <v/>
      </c>
      <c r="FB291" s="56" t="str">
        <f t="shared" si="117"/>
        <v/>
      </c>
      <c r="FC291" s="56" t="str">
        <f t="shared" si="117"/>
        <v/>
      </c>
      <c r="FD291" s="56" t="str">
        <f t="shared" si="106"/>
        <v/>
      </c>
      <c r="FE291" s="56" t="str">
        <f t="shared" si="106"/>
        <v/>
      </c>
      <c r="FF291" s="56" t="str">
        <f t="shared" si="106"/>
        <v/>
      </c>
      <c r="FG291" s="56" t="str">
        <f t="shared" si="106"/>
        <v/>
      </c>
      <c r="FH291" s="56" t="str">
        <f t="shared" si="106"/>
        <v/>
      </c>
      <c r="FI291" s="56" t="str">
        <f t="shared" si="106"/>
        <v/>
      </c>
      <c r="FJ291" s="31" t="str">
        <f t="shared" si="103"/>
        <v/>
      </c>
      <c r="FK291" s="90" t="str">
        <f t="shared" si="103"/>
        <v/>
      </c>
      <c r="FL291" s="91" t="str">
        <f t="shared" si="103"/>
        <v/>
      </c>
    </row>
    <row r="292" spans="1:168">
      <c r="A292" s="9">
        <v>287</v>
      </c>
      <c r="B292" s="35" t="s">
        <v>398</v>
      </c>
      <c r="C292" s="129"/>
      <c r="D292" s="63">
        <v>108.14</v>
      </c>
      <c r="E292" s="52">
        <v>677</v>
      </c>
      <c r="F292" s="52">
        <v>4.6597999999999997</v>
      </c>
      <c r="G292" s="32">
        <v>334</v>
      </c>
      <c r="H292" s="32">
        <v>359.89912379508712</v>
      </c>
      <c r="I292" s="50">
        <v>0.71</v>
      </c>
      <c r="J292" s="42">
        <v>1.7</v>
      </c>
      <c r="K292" s="56"/>
      <c r="L292" s="56"/>
      <c r="M292" s="56"/>
      <c r="N292" s="165">
        <v>4.9130182553420552</v>
      </c>
      <c r="O292" s="43">
        <v>298.14999999999998</v>
      </c>
      <c r="P292" s="43"/>
      <c r="Q292" s="43"/>
      <c r="R292" s="43"/>
      <c r="S292" s="43"/>
      <c r="T292" s="42"/>
      <c r="U292" s="43"/>
      <c r="V292" s="42"/>
      <c r="W292" s="32">
        <v>50.537090000000006</v>
      </c>
      <c r="X292" s="42">
        <v>478.6</v>
      </c>
      <c r="Y292" s="42">
        <v>22.350970018216135</v>
      </c>
      <c r="Z292" s="42">
        <v>4384.8100000000004</v>
      </c>
      <c r="AA292" s="43">
        <v>-73.150000000000006</v>
      </c>
      <c r="AB292" s="42">
        <v>385</v>
      </c>
      <c r="AC292" s="42">
        <v>603</v>
      </c>
      <c r="AD292" s="50">
        <v>-7.3984290000000001</v>
      </c>
      <c r="AE292" s="50">
        <v>548.07830000000001</v>
      </c>
      <c r="AF292" s="121">
        <v>-335.75553000000002</v>
      </c>
      <c r="AG292" s="121">
        <v>77.710720000000023</v>
      </c>
      <c r="AH292" s="51"/>
      <c r="AI292" s="102">
        <v>60</v>
      </c>
      <c r="AJ292" s="102">
        <v>1500</v>
      </c>
      <c r="AK292" s="56"/>
      <c r="AL292" s="56"/>
      <c r="AM292" s="56"/>
      <c r="AN292" s="56"/>
      <c r="AO292" s="56"/>
      <c r="AP292" s="51"/>
      <c r="AQ292" s="120">
        <v>257.8</v>
      </c>
      <c r="AR292" s="56"/>
      <c r="AS292" s="56"/>
      <c r="AT292" s="56"/>
      <c r="AU292" s="56"/>
      <c r="AV292" s="56"/>
      <c r="AW292" s="154"/>
      <c r="AX292" s="56"/>
      <c r="AY292" s="56"/>
      <c r="AZ292" s="56"/>
      <c r="BA292" s="51"/>
      <c r="BB292" s="56"/>
      <c r="BC292" s="56"/>
      <c r="BD292" s="56"/>
      <c r="BE292" s="56"/>
      <c r="BF292" s="56"/>
      <c r="BG292" s="56"/>
      <c r="BH292" s="56"/>
      <c r="BI292" s="56"/>
      <c r="BJ292" s="56"/>
      <c r="BK292" s="56"/>
      <c r="BL292" s="56">
        <v>-100</v>
      </c>
      <c r="BM292" s="122">
        <v>1041</v>
      </c>
      <c r="BN292" s="119">
        <v>298</v>
      </c>
      <c r="BO292" s="9">
        <v>3</v>
      </c>
      <c r="BP292" s="58">
        <v>-94.081890000000001</v>
      </c>
      <c r="BQ292" s="31">
        <v>1</v>
      </c>
      <c r="BS292" s="14" t="s">
        <v>398</v>
      </c>
      <c r="BT292" s="14" t="s">
        <v>564</v>
      </c>
      <c r="BU292" s="14" t="s">
        <v>1048</v>
      </c>
      <c r="BV292" s="14" t="s">
        <v>564</v>
      </c>
      <c r="BW292" s="14" t="s">
        <v>564</v>
      </c>
      <c r="BX292" s="14" t="s">
        <v>564</v>
      </c>
      <c r="BY292" s="14" t="s">
        <v>564</v>
      </c>
      <c r="BZ292" s="14" t="s">
        <v>564</v>
      </c>
      <c r="CA292" s="158" t="s">
        <v>196</v>
      </c>
      <c r="CB292" s="14" t="s">
        <v>196</v>
      </c>
      <c r="CC292" s="14" t="s">
        <v>564</v>
      </c>
      <c r="CD292" s="14" t="s">
        <v>196</v>
      </c>
      <c r="CE292" s="14" t="s">
        <v>196</v>
      </c>
      <c r="CF292" s="14" t="s">
        <v>1862</v>
      </c>
      <c r="CG292" s="14" t="s">
        <v>565</v>
      </c>
      <c r="CH292" s="158" t="s">
        <v>196</v>
      </c>
      <c r="CI292" s="14" t="s">
        <v>196</v>
      </c>
      <c r="CJ292" s="14" t="s">
        <v>1866</v>
      </c>
      <c r="CK292" s="14" t="s">
        <v>196</v>
      </c>
      <c r="CL292" s="14" t="s">
        <v>196</v>
      </c>
      <c r="CM292" s="14" t="s">
        <v>564</v>
      </c>
      <c r="CN292" s="14" t="s">
        <v>196</v>
      </c>
      <c r="CO292" s="14" t="s">
        <v>196</v>
      </c>
      <c r="CQ292" s="1"/>
      <c r="CR292" s="1"/>
      <c r="CS292" s="1"/>
      <c r="CW292" s="9">
        <v>552</v>
      </c>
      <c r="CX292" s="35" t="s">
        <v>398</v>
      </c>
      <c r="CY292" s="63"/>
      <c r="CZ292" s="52" t="str">
        <f t="shared" si="104"/>
        <v/>
      </c>
      <c r="DA292" s="52" t="str">
        <f t="shared" si="104"/>
        <v/>
      </c>
      <c r="DB292" s="32" t="str">
        <f t="shared" si="104"/>
        <v/>
      </c>
      <c r="DC292" s="32" t="str">
        <f t="shared" si="104"/>
        <v/>
      </c>
      <c r="DD292" s="50" t="str">
        <f t="shared" si="104"/>
        <v/>
      </c>
      <c r="DE292" s="32" t="str">
        <f t="shared" si="104"/>
        <v/>
      </c>
      <c r="DF292" s="43" t="str">
        <f t="shared" si="104"/>
        <v/>
      </c>
      <c r="DG292" s="43" t="str">
        <f t="shared" si="104"/>
        <v/>
      </c>
      <c r="DH292" s="43" t="str">
        <f t="shared" si="104"/>
        <v/>
      </c>
      <c r="DI292" s="43" t="str">
        <f t="shared" si="104"/>
        <v/>
      </c>
      <c r="DJ292" s="43" t="str">
        <f t="shared" si="104"/>
        <v/>
      </c>
      <c r="DK292" s="43" t="str">
        <f t="shared" si="104"/>
        <v/>
      </c>
      <c r="DL292" s="43" t="str">
        <f t="shared" si="104"/>
        <v/>
      </c>
      <c r="DM292" s="43" t="str">
        <f t="shared" si="104"/>
        <v/>
      </c>
      <c r="DN292" s="32" t="str">
        <f t="shared" si="104"/>
        <v/>
      </c>
      <c r="DO292" s="43" t="str">
        <f t="shared" si="104"/>
        <v/>
      </c>
      <c r="DP292" s="86" t="str">
        <f t="shared" si="105"/>
        <v/>
      </c>
      <c r="DQ292" s="42" t="str">
        <f t="shared" ref="DQ292:DQ312" si="118">IF(ISBLANK(U292),"",IF(ISNUMBER(U292),"","not_empty"))</f>
        <v/>
      </c>
      <c r="DR292" s="42" t="str">
        <f t="shared" ref="DR292:DR312" si="119">IF(ISBLANK(V292),"",IF(ISNUMBER(V292),"","not_empty"))</f>
        <v/>
      </c>
      <c r="DS292" s="42" t="str">
        <f t="shared" ref="DS292:DS312" si="120">IF(ISBLANK(W292),"",IF(ISNUMBER(W292),"","not_empty"))</f>
        <v/>
      </c>
      <c r="DT292" s="42" t="str">
        <f t="shared" ref="DT292:DT312" si="121">IF(ISBLANK(X292),"",IF(ISNUMBER(X292),"","not_empty"))</f>
        <v/>
      </c>
      <c r="DU292" s="43" t="str">
        <f t="shared" si="102"/>
        <v/>
      </c>
      <c r="DV292" s="50" t="str">
        <f t="shared" si="102"/>
        <v/>
      </c>
      <c r="DW292" s="50" t="str">
        <f t="shared" si="102"/>
        <v/>
      </c>
      <c r="DX292" s="50" t="str">
        <f t="shared" si="102"/>
        <v/>
      </c>
      <c r="DY292" s="50" t="str">
        <f t="shared" si="102"/>
        <v/>
      </c>
      <c r="DZ292" s="56" t="str">
        <f t="shared" si="102"/>
        <v/>
      </c>
      <c r="EA292" s="102" t="str">
        <f t="shared" si="102"/>
        <v/>
      </c>
      <c r="EB292" s="71" t="str">
        <f t="shared" si="102"/>
        <v/>
      </c>
      <c r="EC292" s="56" t="str">
        <f t="shared" si="101"/>
        <v/>
      </c>
      <c r="ED292" s="56" t="str">
        <f t="shared" si="107"/>
        <v/>
      </c>
      <c r="EE292" s="56" t="str">
        <f t="shared" si="108"/>
        <v/>
      </c>
      <c r="EF292" s="56" t="str">
        <f t="shared" si="109"/>
        <v/>
      </c>
      <c r="EG292" s="56" t="str">
        <f t="shared" si="110"/>
        <v/>
      </c>
      <c r="EH292" s="56" t="str">
        <f t="shared" si="111"/>
        <v/>
      </c>
      <c r="EI292" s="56" t="str">
        <f t="shared" si="112"/>
        <v/>
      </c>
      <c r="EJ292" s="52" t="str">
        <f t="shared" si="113"/>
        <v/>
      </c>
      <c r="EK292" s="56" t="str">
        <f t="shared" si="114"/>
        <v/>
      </c>
      <c r="EL292" s="56" t="str">
        <f t="shared" si="115"/>
        <v/>
      </c>
      <c r="EM292" s="56" t="str">
        <f t="shared" si="116"/>
        <v/>
      </c>
      <c r="EN292" s="56"/>
      <c r="EO292" s="56"/>
      <c r="EP292" s="56"/>
      <c r="EQ292" s="56"/>
      <c r="ER292" s="56"/>
      <c r="ES292" s="56"/>
      <c r="ET292" s="56"/>
      <c r="EU292" s="86"/>
      <c r="EV292" s="56"/>
      <c r="EW292" s="56"/>
      <c r="EX292" s="56" t="str">
        <f t="shared" si="99"/>
        <v/>
      </c>
      <c r="EY292" s="56" t="str">
        <f t="shared" si="99"/>
        <v/>
      </c>
      <c r="EZ292" s="56"/>
      <c r="FA292" s="56" t="str">
        <f t="shared" si="117"/>
        <v/>
      </c>
      <c r="FB292" s="56" t="str">
        <f t="shared" si="117"/>
        <v/>
      </c>
      <c r="FC292" s="56" t="str">
        <f t="shared" si="117"/>
        <v/>
      </c>
      <c r="FD292" s="56" t="str">
        <f t="shared" si="106"/>
        <v/>
      </c>
      <c r="FE292" s="56" t="str">
        <f t="shared" si="106"/>
        <v/>
      </c>
      <c r="FF292" s="56" t="str">
        <f t="shared" si="106"/>
        <v/>
      </c>
      <c r="FG292" s="56" t="str">
        <f t="shared" si="106"/>
        <v/>
      </c>
      <c r="FH292" s="56" t="str">
        <f t="shared" si="106"/>
        <v/>
      </c>
      <c r="FI292" s="56" t="str">
        <f t="shared" si="106"/>
        <v/>
      </c>
      <c r="FJ292" s="31" t="str">
        <f t="shared" si="103"/>
        <v/>
      </c>
      <c r="FK292" s="90" t="str">
        <f t="shared" si="103"/>
        <v/>
      </c>
      <c r="FL292" s="91" t="str">
        <f t="shared" si="103"/>
        <v/>
      </c>
    </row>
    <row r="293" spans="1:168">
      <c r="A293" s="9">
        <v>288</v>
      </c>
      <c r="B293" s="35" t="s">
        <v>399</v>
      </c>
      <c r="C293" s="129" t="s">
        <v>2795</v>
      </c>
      <c r="D293" s="63">
        <v>108.14</v>
      </c>
      <c r="E293" s="52">
        <v>697.6</v>
      </c>
      <c r="F293" s="52">
        <v>5.0042200000000001</v>
      </c>
      <c r="G293" s="32">
        <v>282</v>
      </c>
      <c r="H293" s="32">
        <v>335.63766621349305</v>
      </c>
      <c r="I293" s="50">
        <v>0.443</v>
      </c>
      <c r="J293" s="42">
        <v>1.6</v>
      </c>
      <c r="K293" s="56"/>
      <c r="L293" s="56"/>
      <c r="M293" s="56"/>
      <c r="N293" s="165">
        <v>10.207417611606651</v>
      </c>
      <c r="O293" s="43">
        <v>298.14999999999998</v>
      </c>
      <c r="P293" s="43">
        <v>4.0164889734201612</v>
      </c>
      <c r="Q293" s="43">
        <v>-50.356193235013137</v>
      </c>
      <c r="R293" s="43">
        <v>132.60857578318738</v>
      </c>
      <c r="S293" s="43">
        <v>20</v>
      </c>
      <c r="T293" s="42">
        <v>60</v>
      </c>
      <c r="U293" s="43"/>
      <c r="V293" s="42"/>
      <c r="W293" s="32">
        <v>45.219600000000007</v>
      </c>
      <c r="X293" s="42">
        <v>464.2</v>
      </c>
      <c r="Y293" s="42">
        <v>20.807570018216133</v>
      </c>
      <c r="Z293" s="42">
        <v>3305.37</v>
      </c>
      <c r="AA293" s="43">
        <v>-108</v>
      </c>
      <c r="AB293" s="42">
        <v>370</v>
      </c>
      <c r="AC293" s="42">
        <v>480</v>
      </c>
      <c r="AD293" s="50">
        <v>-32.277583</v>
      </c>
      <c r="AE293" s="50">
        <v>700.4851000000001</v>
      </c>
      <c r="AF293" s="121">
        <v>-59.246050000000011</v>
      </c>
      <c r="AG293" s="121">
        <v>212.40651000000003</v>
      </c>
      <c r="AH293" s="51"/>
      <c r="AI293" s="102">
        <v>80</v>
      </c>
      <c r="AJ293" s="102">
        <v>1500</v>
      </c>
      <c r="AK293" s="56"/>
      <c r="AL293" s="56"/>
      <c r="AM293" s="56"/>
      <c r="AN293" s="56"/>
      <c r="AO293" s="56"/>
      <c r="AP293" s="51"/>
      <c r="AQ293" s="120">
        <v>304.10000000000002</v>
      </c>
      <c r="AR293" s="56"/>
      <c r="AS293" s="56"/>
      <c r="AT293" s="56"/>
      <c r="AU293" s="56"/>
      <c r="AV293" s="56"/>
      <c r="AW293" s="154"/>
      <c r="AX293" s="56"/>
      <c r="AY293" s="56"/>
      <c r="AZ293" s="56"/>
      <c r="BA293" s="51"/>
      <c r="BB293" s="56"/>
      <c r="BC293" s="56"/>
      <c r="BD293" s="56"/>
      <c r="BE293" s="56"/>
      <c r="BF293" s="56"/>
      <c r="BG293" s="56"/>
      <c r="BH293" s="56"/>
      <c r="BI293" s="56"/>
      <c r="BJ293" s="56"/>
      <c r="BK293" s="56"/>
      <c r="BL293" s="56">
        <v>-100</v>
      </c>
      <c r="BM293" s="122">
        <v>1028</v>
      </c>
      <c r="BN293" s="119">
        <v>313</v>
      </c>
      <c r="BO293" s="9">
        <v>3</v>
      </c>
      <c r="BP293" s="58">
        <v>-128.70838000000001</v>
      </c>
      <c r="BQ293" s="31">
        <v>1</v>
      </c>
      <c r="BS293" s="14" t="s">
        <v>399</v>
      </c>
      <c r="BT293" s="14" t="s">
        <v>564</v>
      </c>
      <c r="BU293" s="14" t="s">
        <v>1048</v>
      </c>
      <c r="BV293" s="14" t="s">
        <v>564</v>
      </c>
      <c r="BW293" s="14" t="s">
        <v>564</v>
      </c>
      <c r="BX293" s="14" t="s">
        <v>564</v>
      </c>
      <c r="BY293" s="14" t="s">
        <v>564</v>
      </c>
      <c r="BZ293" s="14" t="s">
        <v>564</v>
      </c>
      <c r="CA293" s="158" t="s">
        <v>1951</v>
      </c>
      <c r="CB293" s="14" t="s">
        <v>196</v>
      </c>
      <c r="CC293" s="14" t="s">
        <v>564</v>
      </c>
      <c r="CD293" s="14" t="s">
        <v>196</v>
      </c>
      <c r="CE293" s="14" t="s">
        <v>196</v>
      </c>
      <c r="CF293" s="14" t="s">
        <v>1862</v>
      </c>
      <c r="CG293" s="14" t="s">
        <v>565</v>
      </c>
      <c r="CH293" s="158" t="s">
        <v>196</v>
      </c>
      <c r="CI293" s="14" t="s">
        <v>196</v>
      </c>
      <c r="CJ293" s="14" t="s">
        <v>1866</v>
      </c>
      <c r="CK293" s="14" t="s">
        <v>196</v>
      </c>
      <c r="CL293" s="14" t="s">
        <v>196</v>
      </c>
      <c r="CM293" s="14" t="s">
        <v>564</v>
      </c>
      <c r="CN293" s="14" t="s">
        <v>196</v>
      </c>
      <c r="CO293" s="14" t="s">
        <v>196</v>
      </c>
      <c r="CQ293" s="1"/>
      <c r="CR293" s="1"/>
      <c r="CS293" s="1"/>
      <c r="CW293" s="9">
        <v>553</v>
      </c>
      <c r="CX293" s="35" t="s">
        <v>399</v>
      </c>
      <c r="CY293" s="63"/>
      <c r="CZ293" s="52" t="str">
        <f t="shared" si="104"/>
        <v/>
      </c>
      <c r="DA293" s="52" t="str">
        <f t="shared" si="104"/>
        <v/>
      </c>
      <c r="DB293" s="32" t="str">
        <f t="shared" si="104"/>
        <v/>
      </c>
      <c r="DC293" s="32" t="str">
        <f t="shared" si="104"/>
        <v/>
      </c>
      <c r="DD293" s="50" t="str">
        <f t="shared" si="104"/>
        <v/>
      </c>
      <c r="DE293" s="32" t="str">
        <f t="shared" si="104"/>
        <v/>
      </c>
      <c r="DF293" s="43" t="str">
        <f t="shared" si="104"/>
        <v/>
      </c>
      <c r="DG293" s="43" t="str">
        <f t="shared" si="104"/>
        <v/>
      </c>
      <c r="DH293" s="43" t="str">
        <f t="shared" si="104"/>
        <v/>
      </c>
      <c r="DI293" s="43" t="str">
        <f t="shared" si="104"/>
        <v/>
      </c>
      <c r="DJ293" s="43" t="str">
        <f t="shared" ref="DJ293:DJ311" si="122">IF(ISBLANK(N293),"",IF(ISNUMBER(N293),"","not_empty"))</f>
        <v/>
      </c>
      <c r="DK293" s="43" t="str">
        <f t="shared" ref="DK293:DK311" si="123">IF(ISBLANK(O293),"",IF(ISNUMBER(O293),"","not_empty"))</f>
        <v/>
      </c>
      <c r="DL293" s="43" t="str">
        <f t="shared" ref="DL293:DL311" si="124">IF(ISBLANK(P293),"",IF(ISNUMBER(P293),"","not_empty"))</f>
        <v/>
      </c>
      <c r="DM293" s="43" t="str">
        <f t="shared" ref="DM293:DM311" si="125">IF(ISBLANK(Q293),"",IF(ISNUMBER(Q293),"","not_empty"))</f>
        <v/>
      </c>
      <c r="DN293" s="32" t="str">
        <f t="shared" ref="DN293:DN311" si="126">IF(ISBLANK(R293),"",IF(ISNUMBER(R293),"","not_empty"))</f>
        <v/>
      </c>
      <c r="DO293" s="43" t="str">
        <f t="shared" ref="DO293:DO311" si="127">IF(ISBLANK(S293),"",IF(ISNUMBER(S293),"","not_empty"))</f>
        <v/>
      </c>
      <c r="DP293" s="86" t="str">
        <f t="shared" si="105"/>
        <v/>
      </c>
      <c r="DQ293" s="42" t="str">
        <f t="shared" si="118"/>
        <v/>
      </c>
      <c r="DR293" s="42" t="str">
        <f t="shared" si="119"/>
        <v/>
      </c>
      <c r="DS293" s="42" t="str">
        <f t="shared" si="120"/>
        <v/>
      </c>
      <c r="DT293" s="42" t="str">
        <f t="shared" si="121"/>
        <v/>
      </c>
      <c r="DU293" s="43" t="str">
        <f t="shared" si="102"/>
        <v/>
      </c>
      <c r="DV293" s="50" t="str">
        <f t="shared" si="102"/>
        <v/>
      </c>
      <c r="DW293" s="50" t="str">
        <f t="shared" si="102"/>
        <v/>
      </c>
      <c r="DX293" s="50" t="str">
        <f t="shared" si="102"/>
        <v/>
      </c>
      <c r="DY293" s="50" t="str">
        <f t="shared" si="102"/>
        <v/>
      </c>
      <c r="DZ293" s="56" t="str">
        <f t="shared" si="102"/>
        <v/>
      </c>
      <c r="EA293" s="102" t="str">
        <f t="shared" si="102"/>
        <v/>
      </c>
      <c r="EB293" s="71" t="str">
        <f t="shared" si="102"/>
        <v/>
      </c>
      <c r="EC293" s="56" t="str">
        <f t="shared" si="101"/>
        <v/>
      </c>
      <c r="ED293" s="56" t="str">
        <f t="shared" si="107"/>
        <v/>
      </c>
      <c r="EE293" s="56" t="str">
        <f t="shared" si="108"/>
        <v/>
      </c>
      <c r="EF293" s="56" t="str">
        <f t="shared" si="109"/>
        <v/>
      </c>
      <c r="EG293" s="56" t="str">
        <f t="shared" si="110"/>
        <v/>
      </c>
      <c r="EH293" s="56" t="str">
        <f t="shared" si="111"/>
        <v/>
      </c>
      <c r="EI293" s="56" t="str">
        <f t="shared" si="112"/>
        <v/>
      </c>
      <c r="EJ293" s="52" t="str">
        <f t="shared" si="113"/>
        <v/>
      </c>
      <c r="EK293" s="56" t="str">
        <f t="shared" si="114"/>
        <v/>
      </c>
      <c r="EL293" s="56" t="str">
        <f t="shared" si="115"/>
        <v/>
      </c>
      <c r="EM293" s="56" t="str">
        <f t="shared" si="116"/>
        <v/>
      </c>
      <c r="EN293" s="56"/>
      <c r="EO293" s="56"/>
      <c r="EP293" s="56"/>
      <c r="EQ293" s="56"/>
      <c r="ER293" s="56"/>
      <c r="ES293" s="56"/>
      <c r="ET293" s="56"/>
      <c r="EU293" s="86"/>
      <c r="EV293" s="56"/>
      <c r="EW293" s="56"/>
      <c r="EX293" s="56" t="str">
        <f t="shared" si="99"/>
        <v/>
      </c>
      <c r="EY293" s="56" t="str">
        <f t="shared" si="99"/>
        <v/>
      </c>
      <c r="EZ293" s="56"/>
      <c r="FA293" s="56" t="str">
        <f t="shared" si="117"/>
        <v/>
      </c>
      <c r="FB293" s="56" t="str">
        <f t="shared" si="117"/>
        <v/>
      </c>
      <c r="FC293" s="56" t="str">
        <f t="shared" si="117"/>
        <v/>
      </c>
      <c r="FD293" s="56" t="str">
        <f t="shared" si="106"/>
        <v/>
      </c>
      <c r="FE293" s="56" t="str">
        <f t="shared" si="106"/>
        <v/>
      </c>
      <c r="FF293" s="56" t="str">
        <f t="shared" si="106"/>
        <v/>
      </c>
      <c r="FG293" s="56" t="str">
        <f t="shared" si="106"/>
        <v/>
      </c>
      <c r="FH293" s="56" t="str">
        <f t="shared" si="106"/>
        <v/>
      </c>
      <c r="FI293" s="56" t="str">
        <f t="shared" si="106"/>
        <v/>
      </c>
      <c r="FJ293" s="31" t="str">
        <f t="shared" si="103"/>
        <v/>
      </c>
      <c r="FK293" s="90" t="str">
        <f t="shared" si="103"/>
        <v/>
      </c>
      <c r="FL293" s="91" t="str">
        <f t="shared" si="103"/>
        <v/>
      </c>
    </row>
    <row r="294" spans="1:168">
      <c r="A294" s="9">
        <v>289</v>
      </c>
      <c r="B294" s="35" t="s">
        <v>400</v>
      </c>
      <c r="C294" s="129" t="s">
        <v>2795</v>
      </c>
      <c r="D294" s="63">
        <v>108.14</v>
      </c>
      <c r="E294" s="52">
        <v>705.8</v>
      </c>
      <c r="F294" s="52">
        <v>4.5585000000000004</v>
      </c>
      <c r="G294" s="32">
        <v>310</v>
      </c>
      <c r="H294" s="32">
        <v>342.91518269147036</v>
      </c>
      <c r="I294" s="50">
        <v>0.46400000000000002</v>
      </c>
      <c r="J294" s="42">
        <v>1.8</v>
      </c>
      <c r="K294" s="56"/>
      <c r="L294" s="56"/>
      <c r="M294" s="56"/>
      <c r="N294" s="165"/>
      <c r="O294" s="43"/>
      <c r="P294" s="43">
        <v>20.497840538481583</v>
      </c>
      <c r="Q294" s="43">
        <v>-160.19526754492438</v>
      </c>
      <c r="R294" s="43">
        <v>319.0238517984285</v>
      </c>
      <c r="S294" s="43">
        <v>0</v>
      </c>
      <c r="T294" s="42">
        <v>100</v>
      </c>
      <c r="U294" s="43"/>
      <c r="V294" s="42"/>
      <c r="W294" s="32">
        <v>47.438710000000007</v>
      </c>
      <c r="X294" s="42">
        <v>475.4</v>
      </c>
      <c r="Y294" s="42">
        <v>22.180570018216134</v>
      </c>
      <c r="Z294" s="42">
        <v>4274.42</v>
      </c>
      <c r="AA294" s="43">
        <v>-74.09</v>
      </c>
      <c r="AB294" s="42">
        <v>370</v>
      </c>
      <c r="AC294" s="42">
        <v>480</v>
      </c>
      <c r="AD294" s="50">
        <v>-45.010250000000006</v>
      </c>
      <c r="AE294" s="50">
        <v>726.44450000000018</v>
      </c>
      <c r="AF294" s="121">
        <v>-60.292800000000007</v>
      </c>
      <c r="AG294" s="121">
        <v>207.75894</v>
      </c>
      <c r="AH294" s="51"/>
      <c r="AI294" s="102">
        <v>100</v>
      </c>
      <c r="AJ294" s="102">
        <v>1500</v>
      </c>
      <c r="AK294" s="56"/>
      <c r="AL294" s="56"/>
      <c r="AM294" s="56"/>
      <c r="AN294" s="56"/>
      <c r="AO294" s="56"/>
      <c r="AP294" s="51"/>
      <c r="AQ294" s="120">
        <v>285.39999999999998</v>
      </c>
      <c r="AR294" s="56"/>
      <c r="AS294" s="56"/>
      <c r="AT294" s="56"/>
      <c r="AU294" s="56"/>
      <c r="AV294" s="56"/>
      <c r="AW294" s="154"/>
      <c r="AX294" s="56"/>
      <c r="AY294" s="56"/>
      <c r="AZ294" s="56"/>
      <c r="BA294" s="51"/>
      <c r="BB294" s="56"/>
      <c r="BC294" s="56"/>
      <c r="BD294" s="56"/>
      <c r="BE294" s="56"/>
      <c r="BF294" s="56"/>
      <c r="BG294" s="56"/>
      <c r="BH294" s="56"/>
      <c r="BI294" s="56"/>
      <c r="BJ294" s="56"/>
      <c r="BK294" s="56"/>
      <c r="BL294" s="56">
        <v>-100</v>
      </c>
      <c r="BM294" s="122">
        <v>1034</v>
      </c>
      <c r="BN294" s="119">
        <v>293</v>
      </c>
      <c r="BO294" s="9">
        <v>3</v>
      </c>
      <c r="BP294" s="58">
        <v>-132.43481</v>
      </c>
      <c r="BQ294" s="31">
        <v>1</v>
      </c>
      <c r="BS294" s="14" t="s">
        <v>400</v>
      </c>
      <c r="BT294" s="14" t="s">
        <v>564</v>
      </c>
      <c r="BU294" s="14" t="s">
        <v>1048</v>
      </c>
      <c r="BV294" s="14" t="s">
        <v>564</v>
      </c>
      <c r="BW294" s="14" t="s">
        <v>564</v>
      </c>
      <c r="BX294" s="14" t="s">
        <v>564</v>
      </c>
      <c r="BY294" s="14" t="s">
        <v>564</v>
      </c>
      <c r="BZ294" s="14" t="s">
        <v>196</v>
      </c>
      <c r="CA294" s="158" t="s">
        <v>1951</v>
      </c>
      <c r="CB294" s="14" t="s">
        <v>196</v>
      </c>
      <c r="CC294" s="14" t="s">
        <v>564</v>
      </c>
      <c r="CD294" s="14" t="s">
        <v>196</v>
      </c>
      <c r="CE294" s="14" t="s">
        <v>196</v>
      </c>
      <c r="CF294" s="14" t="s">
        <v>1862</v>
      </c>
      <c r="CG294" s="14" t="s">
        <v>565</v>
      </c>
      <c r="CH294" s="158" t="s">
        <v>196</v>
      </c>
      <c r="CI294" s="14" t="s">
        <v>196</v>
      </c>
      <c r="CJ294" s="14" t="s">
        <v>1866</v>
      </c>
      <c r="CK294" s="14" t="s">
        <v>196</v>
      </c>
      <c r="CL294" s="14" t="s">
        <v>196</v>
      </c>
      <c r="CM294" s="14" t="s">
        <v>564</v>
      </c>
      <c r="CN294" s="14" t="s">
        <v>196</v>
      </c>
      <c r="CO294" s="14" t="s">
        <v>196</v>
      </c>
      <c r="CQ294" s="1"/>
      <c r="CR294" s="1"/>
      <c r="CS294" s="1"/>
      <c r="CW294" s="9">
        <v>554</v>
      </c>
      <c r="CX294" s="35" t="s">
        <v>400</v>
      </c>
      <c r="CY294" s="63"/>
      <c r="CZ294" s="52" t="str">
        <f t="shared" si="104"/>
        <v/>
      </c>
      <c r="DA294" s="52" t="str">
        <f t="shared" si="104"/>
        <v/>
      </c>
      <c r="DB294" s="32" t="str">
        <f t="shared" si="104"/>
        <v/>
      </c>
      <c r="DC294" s="32" t="str">
        <f t="shared" si="104"/>
        <v/>
      </c>
      <c r="DD294" s="50" t="str">
        <f t="shared" si="104"/>
        <v/>
      </c>
      <c r="DE294" s="32" t="str">
        <f t="shared" si="104"/>
        <v/>
      </c>
      <c r="DF294" s="43" t="str">
        <f t="shared" si="104"/>
        <v/>
      </c>
      <c r="DG294" s="43" t="str">
        <f t="shared" si="104"/>
        <v/>
      </c>
      <c r="DH294" s="43" t="str">
        <f t="shared" si="104"/>
        <v/>
      </c>
      <c r="DI294" s="43" t="str">
        <f t="shared" si="104"/>
        <v/>
      </c>
      <c r="DJ294" s="43" t="str">
        <f t="shared" si="122"/>
        <v/>
      </c>
      <c r="DK294" s="43" t="str">
        <f t="shared" si="123"/>
        <v/>
      </c>
      <c r="DL294" s="43" t="str">
        <f t="shared" si="124"/>
        <v/>
      </c>
      <c r="DM294" s="43" t="str">
        <f t="shared" si="125"/>
        <v/>
      </c>
      <c r="DN294" s="32" t="str">
        <f t="shared" si="126"/>
        <v/>
      </c>
      <c r="DO294" s="43" t="str">
        <f t="shared" si="127"/>
        <v/>
      </c>
      <c r="DP294" s="86" t="str">
        <f t="shared" si="105"/>
        <v/>
      </c>
      <c r="DQ294" s="42" t="str">
        <f t="shared" si="118"/>
        <v/>
      </c>
      <c r="DR294" s="42" t="str">
        <f t="shared" si="119"/>
        <v/>
      </c>
      <c r="DS294" s="42" t="str">
        <f t="shared" si="120"/>
        <v/>
      </c>
      <c r="DT294" s="42" t="str">
        <f t="shared" si="121"/>
        <v/>
      </c>
      <c r="DU294" s="43" t="str">
        <f t="shared" si="102"/>
        <v/>
      </c>
      <c r="DV294" s="50" t="str">
        <f t="shared" si="102"/>
        <v/>
      </c>
      <c r="DW294" s="50" t="str">
        <f t="shared" si="102"/>
        <v/>
      </c>
      <c r="DX294" s="50" t="str">
        <f t="shared" si="102"/>
        <v/>
      </c>
      <c r="DY294" s="50" t="str">
        <f t="shared" si="102"/>
        <v/>
      </c>
      <c r="DZ294" s="56" t="str">
        <f t="shared" si="102"/>
        <v/>
      </c>
      <c r="EA294" s="102" t="str">
        <f t="shared" si="102"/>
        <v/>
      </c>
      <c r="EB294" s="71" t="str">
        <f t="shared" si="102"/>
        <v/>
      </c>
      <c r="EC294" s="56" t="str">
        <f t="shared" si="101"/>
        <v/>
      </c>
      <c r="ED294" s="56" t="str">
        <f t="shared" si="107"/>
        <v/>
      </c>
      <c r="EE294" s="56" t="str">
        <f t="shared" si="108"/>
        <v/>
      </c>
      <c r="EF294" s="56" t="str">
        <f t="shared" si="109"/>
        <v/>
      </c>
      <c r="EG294" s="56" t="str">
        <f t="shared" si="110"/>
        <v/>
      </c>
      <c r="EH294" s="56" t="str">
        <f t="shared" si="111"/>
        <v/>
      </c>
      <c r="EI294" s="56" t="str">
        <f t="shared" si="112"/>
        <v/>
      </c>
      <c r="EJ294" s="52" t="str">
        <f t="shared" si="113"/>
        <v/>
      </c>
      <c r="EK294" s="56" t="str">
        <f t="shared" si="114"/>
        <v/>
      </c>
      <c r="EL294" s="56" t="str">
        <f t="shared" si="115"/>
        <v/>
      </c>
      <c r="EM294" s="56" t="str">
        <f t="shared" si="116"/>
        <v/>
      </c>
      <c r="EN294" s="56"/>
      <c r="EO294" s="56"/>
      <c r="EP294" s="56"/>
      <c r="EQ294" s="56"/>
      <c r="ER294" s="56"/>
      <c r="ES294" s="56"/>
      <c r="ET294" s="56"/>
      <c r="EU294" s="86"/>
      <c r="EV294" s="56"/>
      <c r="EW294" s="56"/>
      <c r="EX294" s="56" t="str">
        <f t="shared" si="99"/>
        <v/>
      </c>
      <c r="EY294" s="56" t="str">
        <f t="shared" si="99"/>
        <v/>
      </c>
      <c r="EZ294" s="56"/>
      <c r="FA294" s="56" t="str">
        <f t="shared" si="117"/>
        <v/>
      </c>
      <c r="FB294" s="56" t="str">
        <f t="shared" si="117"/>
        <v/>
      </c>
      <c r="FC294" s="56" t="str">
        <f t="shared" si="117"/>
        <v/>
      </c>
      <c r="FD294" s="56" t="str">
        <f t="shared" si="106"/>
        <v/>
      </c>
      <c r="FE294" s="56" t="str">
        <f t="shared" si="106"/>
        <v/>
      </c>
      <c r="FF294" s="56" t="str">
        <f t="shared" si="106"/>
        <v/>
      </c>
      <c r="FG294" s="56" t="str">
        <f t="shared" si="106"/>
        <v/>
      </c>
      <c r="FH294" s="56" t="str">
        <f t="shared" si="106"/>
        <v/>
      </c>
      <c r="FI294" s="56" t="str">
        <f t="shared" si="106"/>
        <v/>
      </c>
      <c r="FJ294" s="31" t="str">
        <f t="shared" si="103"/>
        <v/>
      </c>
      <c r="FK294" s="90" t="str">
        <f t="shared" si="103"/>
        <v/>
      </c>
      <c r="FL294" s="91" t="str">
        <f t="shared" si="103"/>
        <v/>
      </c>
    </row>
    <row r="295" spans="1:168">
      <c r="A295" s="9">
        <v>290</v>
      </c>
      <c r="B295" s="35" t="s">
        <v>401</v>
      </c>
      <c r="C295" s="129" t="s">
        <v>2795</v>
      </c>
      <c r="D295" s="63">
        <v>108.14</v>
      </c>
      <c r="E295" s="52">
        <v>704.6</v>
      </c>
      <c r="F295" s="52">
        <v>5.1460400000000002</v>
      </c>
      <c r="G295" s="32"/>
      <c r="H295" s="32">
        <v>346.47314738396574</v>
      </c>
      <c r="I295" s="50">
        <v>0.51500000000000001</v>
      </c>
      <c r="J295" s="42">
        <v>1.6</v>
      </c>
      <c r="K295" s="56"/>
      <c r="L295" s="56"/>
      <c r="M295" s="56"/>
      <c r="N295" s="165"/>
      <c r="O295" s="43"/>
      <c r="P295" s="43">
        <v>34.187787679199225</v>
      </c>
      <c r="Q295" s="43">
        <v>-243.23077495750556</v>
      </c>
      <c r="R295" s="43">
        <v>444.93397586048792</v>
      </c>
      <c r="S295" s="43">
        <v>20</v>
      </c>
      <c r="T295" s="42">
        <v>60</v>
      </c>
      <c r="U295" s="43"/>
      <c r="V295" s="42"/>
      <c r="W295" s="32">
        <v>47.480580000000003</v>
      </c>
      <c r="X295" s="42">
        <v>475.1</v>
      </c>
      <c r="Y295" s="42">
        <v>21.091670018216131</v>
      </c>
      <c r="Z295" s="42">
        <v>3479.39</v>
      </c>
      <c r="AA295" s="43">
        <v>-111.3</v>
      </c>
      <c r="AB295" s="42">
        <v>370</v>
      </c>
      <c r="AC295" s="42">
        <v>480</v>
      </c>
      <c r="AD295" s="50">
        <v>-40.634835000000002</v>
      </c>
      <c r="AE295" s="50">
        <v>705.50950000000012</v>
      </c>
      <c r="AF295" s="121">
        <v>-57.571250000000006</v>
      </c>
      <c r="AG295" s="121">
        <v>196.74713</v>
      </c>
      <c r="AH295" s="51"/>
      <c r="AI295" s="102">
        <v>90</v>
      </c>
      <c r="AJ295" s="102">
        <v>1500</v>
      </c>
      <c r="AK295" s="56"/>
      <c r="AL295" s="56"/>
      <c r="AM295" s="56"/>
      <c r="AN295" s="56"/>
      <c r="AO295" s="56"/>
      <c r="AP295" s="51"/>
      <c r="AQ295" s="120">
        <v>307.89999999999998</v>
      </c>
      <c r="AR295" s="56"/>
      <c r="AS295" s="56"/>
      <c r="AT295" s="56"/>
      <c r="AU295" s="56"/>
      <c r="AV295" s="56"/>
      <c r="AW295" s="154"/>
      <c r="AX295" s="56"/>
      <c r="AY295" s="56"/>
      <c r="AZ295" s="56"/>
      <c r="BA295" s="51"/>
      <c r="BB295" s="56"/>
      <c r="BC295" s="56"/>
      <c r="BD295" s="56"/>
      <c r="BE295" s="56"/>
      <c r="BF295" s="56"/>
      <c r="BG295" s="56"/>
      <c r="BH295" s="56"/>
      <c r="BI295" s="56"/>
      <c r="BJ295" s="56"/>
      <c r="BK295" s="56"/>
      <c r="BL295" s="56">
        <v>-100</v>
      </c>
      <c r="BM295" s="122">
        <v>1018.9999999999999</v>
      </c>
      <c r="BN295" s="119">
        <v>313</v>
      </c>
      <c r="BO295" s="9">
        <v>3</v>
      </c>
      <c r="BP295" s="58">
        <v>-108.73639</v>
      </c>
      <c r="BQ295" s="31">
        <v>1</v>
      </c>
      <c r="BS295" s="14" t="s">
        <v>401</v>
      </c>
      <c r="BT295" s="14" t="s">
        <v>564</v>
      </c>
      <c r="BU295" s="14" t="s">
        <v>196</v>
      </c>
      <c r="BV295" s="14" t="s">
        <v>564</v>
      </c>
      <c r="BW295" s="14" t="s">
        <v>564</v>
      </c>
      <c r="BX295" s="14" t="s">
        <v>564</v>
      </c>
      <c r="BY295" s="14" t="s">
        <v>564</v>
      </c>
      <c r="BZ295" s="14" t="s">
        <v>196</v>
      </c>
      <c r="CA295" s="158" t="s">
        <v>1951</v>
      </c>
      <c r="CB295" s="14" t="s">
        <v>196</v>
      </c>
      <c r="CC295" s="14" t="s">
        <v>564</v>
      </c>
      <c r="CD295" s="14" t="s">
        <v>196</v>
      </c>
      <c r="CE295" s="14" t="s">
        <v>196</v>
      </c>
      <c r="CF295" s="14" t="s">
        <v>1862</v>
      </c>
      <c r="CG295" s="14" t="s">
        <v>565</v>
      </c>
      <c r="CH295" s="158" t="s">
        <v>196</v>
      </c>
      <c r="CI295" s="14" t="s">
        <v>196</v>
      </c>
      <c r="CJ295" s="14" t="s">
        <v>1866</v>
      </c>
      <c r="CK295" s="14" t="s">
        <v>196</v>
      </c>
      <c r="CL295" s="14" t="s">
        <v>196</v>
      </c>
      <c r="CM295" s="14" t="s">
        <v>564</v>
      </c>
      <c r="CN295" s="14" t="s">
        <v>196</v>
      </c>
      <c r="CO295" s="14" t="s">
        <v>196</v>
      </c>
      <c r="CQ295" s="1"/>
      <c r="CR295" s="1"/>
      <c r="CS295" s="1"/>
      <c r="CW295" s="9">
        <v>555</v>
      </c>
      <c r="CX295" s="35" t="s">
        <v>401</v>
      </c>
      <c r="CY295" s="63"/>
      <c r="CZ295" s="52" t="str">
        <f t="shared" si="104"/>
        <v/>
      </c>
      <c r="DA295" s="52" t="str">
        <f t="shared" si="104"/>
        <v/>
      </c>
      <c r="DB295" s="32" t="str">
        <f t="shared" si="104"/>
        <v/>
      </c>
      <c r="DC295" s="32" t="str">
        <f t="shared" si="104"/>
        <v/>
      </c>
      <c r="DD295" s="50" t="str">
        <f t="shared" si="104"/>
        <v/>
      </c>
      <c r="DE295" s="32" t="str">
        <f t="shared" si="104"/>
        <v/>
      </c>
      <c r="DF295" s="43" t="str">
        <f t="shared" si="104"/>
        <v/>
      </c>
      <c r="DG295" s="43" t="str">
        <f t="shared" si="104"/>
        <v/>
      </c>
      <c r="DH295" s="43" t="str">
        <f t="shared" si="104"/>
        <v/>
      </c>
      <c r="DI295" s="43" t="str">
        <f t="shared" si="104"/>
        <v/>
      </c>
      <c r="DJ295" s="43" t="str">
        <f t="shared" si="122"/>
        <v/>
      </c>
      <c r="DK295" s="43" t="str">
        <f t="shared" si="123"/>
        <v/>
      </c>
      <c r="DL295" s="43" t="str">
        <f t="shared" si="124"/>
        <v/>
      </c>
      <c r="DM295" s="43" t="str">
        <f t="shared" si="125"/>
        <v/>
      </c>
      <c r="DN295" s="32" t="str">
        <f t="shared" si="126"/>
        <v/>
      </c>
      <c r="DO295" s="43" t="str">
        <f t="shared" si="127"/>
        <v/>
      </c>
      <c r="DP295" s="86" t="str">
        <f t="shared" si="105"/>
        <v/>
      </c>
      <c r="DQ295" s="42" t="str">
        <f t="shared" si="118"/>
        <v/>
      </c>
      <c r="DR295" s="42" t="str">
        <f t="shared" si="119"/>
        <v/>
      </c>
      <c r="DS295" s="42" t="str">
        <f t="shared" si="120"/>
        <v/>
      </c>
      <c r="DT295" s="42" t="str">
        <f t="shared" si="121"/>
        <v/>
      </c>
      <c r="DU295" s="43" t="str">
        <f t="shared" si="102"/>
        <v/>
      </c>
      <c r="DV295" s="50" t="str">
        <f t="shared" si="102"/>
        <v/>
      </c>
      <c r="DW295" s="50" t="str">
        <f t="shared" si="102"/>
        <v/>
      </c>
      <c r="DX295" s="50" t="str">
        <f t="shared" si="102"/>
        <v/>
      </c>
      <c r="DY295" s="50" t="str">
        <f t="shared" si="102"/>
        <v/>
      </c>
      <c r="DZ295" s="56" t="str">
        <f t="shared" si="102"/>
        <v/>
      </c>
      <c r="EA295" s="102" t="str">
        <f t="shared" si="102"/>
        <v/>
      </c>
      <c r="EB295" s="71" t="str">
        <f t="shared" si="102"/>
        <v/>
      </c>
      <c r="EC295" s="56" t="str">
        <f t="shared" si="101"/>
        <v/>
      </c>
      <c r="ED295" s="56" t="str">
        <f t="shared" si="107"/>
        <v/>
      </c>
      <c r="EE295" s="56" t="str">
        <f t="shared" si="108"/>
        <v/>
      </c>
      <c r="EF295" s="56" t="str">
        <f t="shared" si="109"/>
        <v/>
      </c>
      <c r="EG295" s="56" t="str">
        <f t="shared" si="110"/>
        <v/>
      </c>
      <c r="EH295" s="56" t="str">
        <f t="shared" si="111"/>
        <v/>
      </c>
      <c r="EI295" s="56" t="str">
        <f t="shared" si="112"/>
        <v/>
      </c>
      <c r="EJ295" s="52" t="str">
        <f t="shared" si="113"/>
        <v/>
      </c>
      <c r="EK295" s="56" t="str">
        <f t="shared" si="114"/>
        <v/>
      </c>
      <c r="EL295" s="56" t="str">
        <f t="shared" si="115"/>
        <v/>
      </c>
      <c r="EM295" s="56" t="str">
        <f t="shared" si="116"/>
        <v/>
      </c>
      <c r="EN295" s="56"/>
      <c r="EO295" s="56"/>
      <c r="EP295" s="56"/>
      <c r="EQ295" s="56"/>
      <c r="ER295" s="56"/>
      <c r="ES295" s="56"/>
      <c r="ET295" s="56"/>
      <c r="EU295" s="86"/>
      <c r="EV295" s="56"/>
      <c r="EW295" s="56"/>
      <c r="EX295" s="56" t="str">
        <f t="shared" si="99"/>
        <v/>
      </c>
      <c r="EY295" s="56" t="str">
        <f t="shared" si="99"/>
        <v/>
      </c>
      <c r="EZ295" s="56"/>
      <c r="FA295" s="56" t="str">
        <f t="shared" si="117"/>
        <v/>
      </c>
      <c r="FB295" s="56" t="str">
        <f t="shared" si="117"/>
        <v/>
      </c>
      <c r="FC295" s="56" t="str">
        <f t="shared" si="117"/>
        <v/>
      </c>
      <c r="FD295" s="56" t="str">
        <f t="shared" si="106"/>
        <v/>
      </c>
      <c r="FE295" s="56" t="str">
        <f t="shared" si="106"/>
        <v/>
      </c>
      <c r="FF295" s="56" t="str">
        <f t="shared" si="106"/>
        <v/>
      </c>
      <c r="FG295" s="56" t="str">
        <f t="shared" si="106"/>
        <v/>
      </c>
      <c r="FH295" s="56" t="str">
        <f t="shared" si="106"/>
        <v/>
      </c>
      <c r="FI295" s="56" t="str">
        <f t="shared" si="106"/>
        <v/>
      </c>
      <c r="FJ295" s="31" t="str">
        <f t="shared" si="103"/>
        <v/>
      </c>
      <c r="FK295" s="90" t="str">
        <f t="shared" si="103"/>
        <v/>
      </c>
      <c r="FL295" s="91" t="str">
        <f t="shared" si="103"/>
        <v/>
      </c>
    </row>
    <row r="296" spans="1:168">
      <c r="A296" s="9">
        <v>291</v>
      </c>
      <c r="B296" s="35" t="s">
        <v>402</v>
      </c>
      <c r="C296" s="129"/>
      <c r="D296" s="63">
        <v>107.15600000000001</v>
      </c>
      <c r="E296" s="52">
        <v>655.4</v>
      </c>
      <c r="F296" s="52"/>
      <c r="G296" s="32"/>
      <c r="H296" s="32">
        <v>322.3117695951471</v>
      </c>
      <c r="I296" s="50"/>
      <c r="J296" s="42">
        <v>2.2000000000000002</v>
      </c>
      <c r="K296" s="56"/>
      <c r="L296" s="56"/>
      <c r="M296" s="56"/>
      <c r="N296" s="165"/>
      <c r="O296" s="43"/>
      <c r="P296" s="43"/>
      <c r="Q296" s="43"/>
      <c r="R296" s="43"/>
      <c r="S296" s="43"/>
      <c r="T296" s="42"/>
      <c r="U296" s="43"/>
      <c r="V296" s="42"/>
      <c r="W296" s="32"/>
      <c r="X296" s="42">
        <v>434</v>
      </c>
      <c r="Y296" s="42">
        <v>22.041970018216134</v>
      </c>
      <c r="Z296" s="42">
        <v>4219.74</v>
      </c>
      <c r="AA296" s="43">
        <v>-33.04</v>
      </c>
      <c r="AB296" s="42">
        <v>420</v>
      </c>
      <c r="AC296" s="42">
        <v>440</v>
      </c>
      <c r="AD296" s="50"/>
      <c r="AE296" s="50"/>
      <c r="AF296" s="121"/>
      <c r="AG296" s="121"/>
      <c r="AH296" s="51"/>
      <c r="AI296" s="56"/>
      <c r="AJ296" s="56"/>
      <c r="AK296" s="56"/>
      <c r="AL296" s="56"/>
      <c r="AM296" s="56"/>
      <c r="AN296" s="56"/>
      <c r="AO296" s="56"/>
      <c r="AP296" s="51"/>
      <c r="AQ296" s="120"/>
      <c r="AR296" s="56"/>
      <c r="AS296" s="56"/>
      <c r="AT296" s="56"/>
      <c r="AU296" s="56"/>
      <c r="AV296" s="56"/>
      <c r="AW296" s="154"/>
      <c r="AX296" s="56"/>
      <c r="AY296" s="56"/>
      <c r="AZ296" s="56"/>
      <c r="BA296" s="51"/>
      <c r="BB296" s="56"/>
      <c r="BC296" s="56"/>
      <c r="BD296" s="56"/>
      <c r="BE296" s="56"/>
      <c r="BF296" s="56"/>
      <c r="BG296" s="56"/>
      <c r="BH296" s="56"/>
      <c r="BI296" s="56"/>
      <c r="BJ296" s="56"/>
      <c r="BK296" s="56"/>
      <c r="BL296" s="56">
        <v>-100</v>
      </c>
      <c r="BM296" s="122">
        <v>942</v>
      </c>
      <c r="BN296" s="119">
        <v>298</v>
      </c>
      <c r="BO296" s="9">
        <v>3</v>
      </c>
      <c r="BP296" s="58">
        <v>68.289969999999997</v>
      </c>
      <c r="BQ296" s="31">
        <v>1</v>
      </c>
      <c r="BS296" s="14" t="s">
        <v>402</v>
      </c>
      <c r="BT296" s="14" t="s">
        <v>564</v>
      </c>
      <c r="BU296" s="14" t="s">
        <v>196</v>
      </c>
      <c r="BV296" s="14" t="s">
        <v>564</v>
      </c>
      <c r="BW296" s="14" t="s">
        <v>564</v>
      </c>
      <c r="BX296" s="14" t="s">
        <v>196</v>
      </c>
      <c r="BY296" s="14" t="s">
        <v>564</v>
      </c>
      <c r="BZ296" s="14" t="s">
        <v>196</v>
      </c>
      <c r="CA296" s="158" t="s">
        <v>196</v>
      </c>
      <c r="CB296" s="14" t="s">
        <v>196</v>
      </c>
      <c r="CC296" s="14" t="s">
        <v>196</v>
      </c>
      <c r="CD296" s="14" t="s">
        <v>196</v>
      </c>
      <c r="CE296" s="14" t="s">
        <v>196</v>
      </c>
      <c r="CF296" s="14" t="s">
        <v>1862</v>
      </c>
      <c r="CG296" s="14" t="s">
        <v>187</v>
      </c>
      <c r="CH296" s="158" t="s">
        <v>196</v>
      </c>
      <c r="CI296" s="14" t="s">
        <v>196</v>
      </c>
      <c r="CJ296" s="14" t="s">
        <v>1866</v>
      </c>
      <c r="CK296" s="14" t="s">
        <v>196</v>
      </c>
      <c r="CL296" s="14" t="s">
        <v>196</v>
      </c>
      <c r="CM296" s="14" t="s">
        <v>564</v>
      </c>
      <c r="CN296" s="14" t="s">
        <v>196</v>
      </c>
      <c r="CO296" s="14" t="s">
        <v>196</v>
      </c>
      <c r="CQ296" s="1"/>
      <c r="CR296" s="1"/>
      <c r="CS296" s="1"/>
      <c r="CW296" s="77">
        <v>628</v>
      </c>
      <c r="CX296" s="35" t="s">
        <v>402</v>
      </c>
      <c r="CY296" s="63"/>
      <c r="CZ296" s="52" t="str">
        <f t="shared" si="104"/>
        <v/>
      </c>
      <c r="DA296" s="52" t="str">
        <f t="shared" si="104"/>
        <v/>
      </c>
      <c r="DB296" s="32" t="str">
        <f t="shared" si="104"/>
        <v/>
      </c>
      <c r="DC296" s="32" t="str">
        <f t="shared" si="104"/>
        <v/>
      </c>
      <c r="DD296" s="50" t="str">
        <f t="shared" si="104"/>
        <v/>
      </c>
      <c r="DE296" s="32" t="str">
        <f t="shared" si="104"/>
        <v/>
      </c>
      <c r="DF296" s="43" t="str">
        <f t="shared" si="104"/>
        <v/>
      </c>
      <c r="DG296" s="43" t="str">
        <f t="shared" si="104"/>
        <v/>
      </c>
      <c r="DH296" s="43" t="str">
        <f t="shared" si="104"/>
        <v/>
      </c>
      <c r="DI296" s="43" t="str">
        <f t="shared" si="104"/>
        <v/>
      </c>
      <c r="DJ296" s="43" t="str">
        <f t="shared" si="122"/>
        <v/>
      </c>
      <c r="DK296" s="43" t="str">
        <f t="shared" si="123"/>
        <v/>
      </c>
      <c r="DL296" s="43" t="str">
        <f t="shared" si="124"/>
        <v/>
      </c>
      <c r="DM296" s="43" t="str">
        <f t="shared" si="125"/>
        <v/>
      </c>
      <c r="DN296" s="32" t="str">
        <f t="shared" si="126"/>
        <v/>
      </c>
      <c r="DO296" s="43" t="str">
        <f t="shared" si="127"/>
        <v/>
      </c>
      <c r="DP296" s="86" t="str">
        <f t="shared" si="105"/>
        <v/>
      </c>
      <c r="DQ296" s="42" t="str">
        <f t="shared" si="118"/>
        <v/>
      </c>
      <c r="DR296" s="42" t="str">
        <f t="shared" si="119"/>
        <v/>
      </c>
      <c r="DS296" s="42" t="str">
        <f t="shared" si="120"/>
        <v/>
      </c>
      <c r="DT296" s="42" t="str">
        <f t="shared" si="121"/>
        <v/>
      </c>
      <c r="DU296" s="43" t="str">
        <f t="shared" ref="DU296:DU318" si="128">IF(ISBLANK(Y296),"",IF(ISNUMBER(Y296),"","not_empty"))</f>
        <v/>
      </c>
      <c r="DV296" s="50" t="str">
        <f t="shared" ref="DV296:DV318" si="129">IF(ISBLANK(Z296),"",IF(ISNUMBER(Z296),"","not_empty"))</f>
        <v/>
      </c>
      <c r="DW296" s="50" t="str">
        <f t="shared" ref="DW296:DW318" si="130">IF(ISBLANK(AA296),"",IF(ISNUMBER(AA296),"","not_empty"))</f>
        <v/>
      </c>
      <c r="DX296" s="50" t="str">
        <f t="shared" ref="DX296:DX318" si="131">IF(ISBLANK(AB296),"",IF(ISNUMBER(AB296),"","not_empty"))</f>
        <v/>
      </c>
      <c r="DY296" s="50" t="str">
        <f t="shared" ref="DY296:DY318" si="132">IF(ISBLANK(AC296),"",IF(ISNUMBER(AC296),"","not_empty"))</f>
        <v/>
      </c>
      <c r="DZ296" s="56" t="str">
        <f t="shared" ref="DZ296:DZ318" si="133">IF(ISBLANK(AD296),"",IF(ISNUMBER(AD296),"","not_empty"))</f>
        <v/>
      </c>
      <c r="EA296" s="56" t="str">
        <f t="shared" ref="EA296:EA318" si="134">IF(ISBLANK(AE296),"",IF(ISNUMBER(AE296),"","not_empty"))</f>
        <v/>
      </c>
      <c r="EB296" s="51" t="str">
        <f t="shared" ref="EB296:EB318" si="135">IF(ISBLANK(AF296),"",IF(ISNUMBER(AF296),"","not_empty"))</f>
        <v/>
      </c>
      <c r="EC296" s="56" t="str">
        <f t="shared" si="101"/>
        <v/>
      </c>
      <c r="ED296" s="56" t="str">
        <f t="shared" si="107"/>
        <v/>
      </c>
      <c r="EE296" s="56" t="str">
        <f t="shared" si="108"/>
        <v/>
      </c>
      <c r="EF296" s="56" t="str">
        <f t="shared" si="109"/>
        <v/>
      </c>
      <c r="EG296" s="56" t="str">
        <f t="shared" si="110"/>
        <v/>
      </c>
      <c r="EH296" s="56" t="str">
        <f t="shared" si="111"/>
        <v/>
      </c>
      <c r="EI296" s="56" t="str">
        <f t="shared" si="112"/>
        <v/>
      </c>
      <c r="EJ296" s="52" t="str">
        <f t="shared" si="113"/>
        <v/>
      </c>
      <c r="EK296" s="56" t="str">
        <f t="shared" si="114"/>
        <v/>
      </c>
      <c r="EL296" s="56" t="str">
        <f t="shared" si="115"/>
        <v/>
      </c>
      <c r="EM296" s="56" t="str">
        <f t="shared" si="116"/>
        <v/>
      </c>
      <c r="EN296" s="56"/>
      <c r="EO296" s="56"/>
      <c r="EP296" s="56"/>
      <c r="EQ296" s="56"/>
      <c r="ER296" s="56"/>
      <c r="ES296" s="56"/>
      <c r="ET296" s="56"/>
      <c r="EU296" s="86"/>
      <c r="EV296" s="56"/>
      <c r="EW296" s="56"/>
      <c r="EX296" s="56" t="str">
        <f t="shared" si="99"/>
        <v/>
      </c>
      <c r="EY296" s="56" t="str">
        <f t="shared" si="99"/>
        <v/>
      </c>
      <c r="EZ296" s="56"/>
      <c r="FA296" s="56" t="str">
        <f t="shared" si="117"/>
        <v/>
      </c>
      <c r="FB296" s="56" t="str">
        <f t="shared" si="117"/>
        <v/>
      </c>
      <c r="FC296" s="56" t="str">
        <f t="shared" si="117"/>
        <v/>
      </c>
      <c r="FD296" s="56" t="str">
        <f t="shared" si="106"/>
        <v/>
      </c>
      <c r="FE296" s="56" t="str">
        <f t="shared" si="106"/>
        <v/>
      </c>
      <c r="FF296" s="56" t="str">
        <f t="shared" si="106"/>
        <v/>
      </c>
      <c r="FG296" s="56" t="str">
        <f t="shared" si="106"/>
        <v/>
      </c>
      <c r="FH296" s="56" t="str">
        <f t="shared" si="106"/>
        <v/>
      </c>
      <c r="FI296" s="56" t="str">
        <f t="shared" si="106"/>
        <v/>
      </c>
      <c r="FJ296" s="31" t="str">
        <f t="shared" si="103"/>
        <v/>
      </c>
      <c r="FK296" s="90" t="str">
        <f t="shared" si="103"/>
        <v/>
      </c>
      <c r="FL296" s="91" t="str">
        <f t="shared" si="103"/>
        <v/>
      </c>
    </row>
    <row r="297" spans="1:168">
      <c r="A297" s="9">
        <v>292</v>
      </c>
      <c r="B297" s="35" t="s">
        <v>403</v>
      </c>
      <c r="C297" s="129"/>
      <c r="D297" s="63">
        <v>107.15600000000001</v>
      </c>
      <c r="E297" s="52">
        <v>644.20000000000005</v>
      </c>
      <c r="F297" s="52"/>
      <c r="G297" s="32"/>
      <c r="H297" s="32">
        <v>329.47870727232697</v>
      </c>
      <c r="I297" s="50"/>
      <c r="J297" s="42">
        <v>2.2000000000000002</v>
      </c>
      <c r="K297" s="56"/>
      <c r="L297" s="56"/>
      <c r="M297" s="56"/>
      <c r="N297" s="165"/>
      <c r="O297" s="43"/>
      <c r="P297" s="43"/>
      <c r="Q297" s="43"/>
      <c r="R297" s="43"/>
      <c r="S297" s="43"/>
      <c r="T297" s="42"/>
      <c r="U297" s="43"/>
      <c r="V297" s="42"/>
      <c r="W297" s="32"/>
      <c r="X297" s="42">
        <v>430.2</v>
      </c>
      <c r="Y297" s="42">
        <v>21.197370018216134</v>
      </c>
      <c r="Z297" s="42">
        <v>3545.14</v>
      </c>
      <c r="AA297" s="43">
        <v>-63.59</v>
      </c>
      <c r="AB297" s="42">
        <v>350</v>
      </c>
      <c r="AC297" s="42">
        <v>435</v>
      </c>
      <c r="AD297" s="50"/>
      <c r="AE297" s="50"/>
      <c r="AF297" s="121"/>
      <c r="AG297" s="121"/>
      <c r="AH297" s="51"/>
      <c r="AI297" s="56"/>
      <c r="AJ297" s="56"/>
      <c r="AK297" s="56"/>
      <c r="AL297" s="56"/>
      <c r="AM297" s="56"/>
      <c r="AN297" s="56"/>
      <c r="AO297" s="56"/>
      <c r="AP297" s="51"/>
      <c r="AQ297" s="120"/>
      <c r="AR297" s="56"/>
      <c r="AS297" s="56"/>
      <c r="AT297" s="56"/>
      <c r="AU297" s="56"/>
      <c r="AV297" s="56"/>
      <c r="AW297" s="154"/>
      <c r="AX297" s="56"/>
      <c r="AY297" s="56"/>
      <c r="AZ297" s="56"/>
      <c r="BA297" s="51"/>
      <c r="BB297" s="56"/>
      <c r="BC297" s="56"/>
      <c r="BD297" s="56"/>
      <c r="BE297" s="56"/>
      <c r="BF297" s="56"/>
      <c r="BG297" s="56"/>
      <c r="BH297" s="56"/>
      <c r="BI297" s="56"/>
      <c r="BJ297" s="56"/>
      <c r="BK297" s="56"/>
      <c r="BL297" s="56">
        <v>-100</v>
      </c>
      <c r="BM297" s="122">
        <v>938</v>
      </c>
      <c r="BN297" s="119">
        <v>273</v>
      </c>
      <c r="BO297" s="9">
        <v>3</v>
      </c>
      <c r="BP297" s="58">
        <v>66.447689999999994</v>
      </c>
      <c r="BQ297" s="31">
        <v>1</v>
      </c>
      <c r="BS297" s="14" t="s">
        <v>403</v>
      </c>
      <c r="BT297" s="14" t="s">
        <v>564</v>
      </c>
      <c r="BU297" s="14" t="s">
        <v>196</v>
      </c>
      <c r="BV297" s="14" t="s">
        <v>564</v>
      </c>
      <c r="BW297" s="14" t="s">
        <v>564</v>
      </c>
      <c r="BX297" s="14" t="s">
        <v>196</v>
      </c>
      <c r="BY297" s="14" t="s">
        <v>564</v>
      </c>
      <c r="BZ297" s="14" t="s">
        <v>196</v>
      </c>
      <c r="CA297" s="158" t="s">
        <v>196</v>
      </c>
      <c r="CB297" s="14" t="s">
        <v>196</v>
      </c>
      <c r="CC297" s="14" t="s">
        <v>196</v>
      </c>
      <c r="CD297" s="14" t="s">
        <v>196</v>
      </c>
      <c r="CE297" s="14" t="s">
        <v>196</v>
      </c>
      <c r="CF297" s="14" t="s">
        <v>1862</v>
      </c>
      <c r="CG297" s="14" t="s">
        <v>187</v>
      </c>
      <c r="CH297" s="158" t="s">
        <v>196</v>
      </c>
      <c r="CI297" s="14" t="s">
        <v>196</v>
      </c>
      <c r="CJ297" s="14" t="s">
        <v>1866</v>
      </c>
      <c r="CK297" s="14" t="s">
        <v>196</v>
      </c>
      <c r="CL297" s="14" t="s">
        <v>196</v>
      </c>
      <c r="CM297" s="14" t="s">
        <v>564</v>
      </c>
      <c r="CN297" s="14" t="s">
        <v>196</v>
      </c>
      <c r="CO297" s="14" t="s">
        <v>196</v>
      </c>
      <c r="CQ297" s="1"/>
      <c r="CR297" s="1"/>
      <c r="CS297" s="1"/>
      <c r="CW297" s="77">
        <v>629</v>
      </c>
      <c r="CX297" s="35" t="s">
        <v>403</v>
      </c>
      <c r="CY297" s="63"/>
      <c r="CZ297" s="52" t="str">
        <f t="shared" si="104"/>
        <v/>
      </c>
      <c r="DA297" s="52" t="str">
        <f t="shared" si="104"/>
        <v/>
      </c>
      <c r="DB297" s="32" t="str">
        <f t="shared" si="104"/>
        <v/>
      </c>
      <c r="DC297" s="32" t="str">
        <f t="shared" si="104"/>
        <v/>
      </c>
      <c r="DD297" s="50" t="str">
        <f t="shared" si="104"/>
        <v/>
      </c>
      <c r="DE297" s="32" t="str">
        <f t="shared" si="104"/>
        <v/>
      </c>
      <c r="DF297" s="43" t="str">
        <f t="shared" si="104"/>
        <v/>
      </c>
      <c r="DG297" s="43" t="str">
        <f t="shared" si="104"/>
        <v/>
      </c>
      <c r="DH297" s="43" t="str">
        <f t="shared" si="104"/>
        <v/>
      </c>
      <c r="DI297" s="43" t="str">
        <f t="shared" ref="CZ297:DO323" si="136">IF(ISBLANK(M297),"",IF(ISNUMBER(M297),"","not_empty"))</f>
        <v/>
      </c>
      <c r="DJ297" s="43" t="str">
        <f t="shared" si="122"/>
        <v/>
      </c>
      <c r="DK297" s="43" t="str">
        <f t="shared" si="123"/>
        <v/>
      </c>
      <c r="DL297" s="43" t="str">
        <f t="shared" si="124"/>
        <v/>
      </c>
      <c r="DM297" s="43" t="str">
        <f t="shared" si="125"/>
        <v/>
      </c>
      <c r="DN297" s="32" t="str">
        <f t="shared" si="126"/>
        <v/>
      </c>
      <c r="DO297" s="43" t="str">
        <f t="shared" si="127"/>
        <v/>
      </c>
      <c r="DP297" s="86" t="str">
        <f t="shared" si="105"/>
        <v/>
      </c>
      <c r="DQ297" s="42" t="str">
        <f t="shared" si="118"/>
        <v/>
      </c>
      <c r="DR297" s="42" t="str">
        <f t="shared" si="119"/>
        <v/>
      </c>
      <c r="DS297" s="42" t="str">
        <f t="shared" si="120"/>
        <v/>
      </c>
      <c r="DT297" s="42" t="str">
        <f t="shared" si="121"/>
        <v/>
      </c>
      <c r="DU297" s="43" t="str">
        <f t="shared" si="128"/>
        <v/>
      </c>
      <c r="DV297" s="50" t="str">
        <f t="shared" si="129"/>
        <v/>
      </c>
      <c r="DW297" s="50" t="str">
        <f t="shared" si="130"/>
        <v/>
      </c>
      <c r="DX297" s="50" t="str">
        <f t="shared" si="131"/>
        <v/>
      </c>
      <c r="DY297" s="50" t="str">
        <f t="shared" si="132"/>
        <v/>
      </c>
      <c r="DZ297" s="56" t="str">
        <f t="shared" si="133"/>
        <v/>
      </c>
      <c r="EA297" s="56" t="str">
        <f t="shared" si="134"/>
        <v/>
      </c>
      <c r="EB297" s="51" t="str">
        <f t="shared" si="135"/>
        <v/>
      </c>
      <c r="EC297" s="56" t="str">
        <f t="shared" si="101"/>
        <v/>
      </c>
      <c r="ED297" s="56" t="str">
        <f t="shared" si="107"/>
        <v/>
      </c>
      <c r="EE297" s="56" t="str">
        <f t="shared" si="108"/>
        <v/>
      </c>
      <c r="EF297" s="56" t="str">
        <f t="shared" si="109"/>
        <v/>
      </c>
      <c r="EG297" s="56" t="str">
        <f t="shared" si="110"/>
        <v/>
      </c>
      <c r="EH297" s="56" t="str">
        <f t="shared" si="111"/>
        <v/>
      </c>
      <c r="EI297" s="56" t="str">
        <f t="shared" si="112"/>
        <v/>
      </c>
      <c r="EJ297" s="52" t="str">
        <f t="shared" si="113"/>
        <v/>
      </c>
      <c r="EK297" s="56" t="str">
        <f t="shared" si="114"/>
        <v/>
      </c>
      <c r="EL297" s="56" t="str">
        <f t="shared" si="115"/>
        <v/>
      </c>
      <c r="EM297" s="56" t="str">
        <f t="shared" si="116"/>
        <v/>
      </c>
      <c r="EN297" s="56"/>
      <c r="EO297" s="56"/>
      <c r="EP297" s="56"/>
      <c r="EQ297" s="56"/>
      <c r="ER297" s="56"/>
      <c r="ES297" s="56"/>
      <c r="ET297" s="56"/>
      <c r="EU297" s="86"/>
      <c r="EV297" s="56"/>
      <c r="EW297" s="56"/>
      <c r="EX297" s="56" t="str">
        <f t="shared" si="99"/>
        <v/>
      </c>
      <c r="EY297" s="56" t="str">
        <f t="shared" si="99"/>
        <v/>
      </c>
      <c r="EZ297" s="56"/>
      <c r="FA297" s="56" t="str">
        <f t="shared" si="117"/>
        <v/>
      </c>
      <c r="FB297" s="56" t="str">
        <f t="shared" si="117"/>
        <v/>
      </c>
      <c r="FC297" s="56" t="str">
        <f t="shared" si="117"/>
        <v/>
      </c>
      <c r="FD297" s="56" t="str">
        <f t="shared" si="106"/>
        <v/>
      </c>
      <c r="FE297" s="56" t="str">
        <f t="shared" si="106"/>
        <v/>
      </c>
      <c r="FF297" s="56" t="str">
        <f t="shared" si="106"/>
        <v/>
      </c>
      <c r="FG297" s="56" t="str">
        <f t="shared" si="106"/>
        <v/>
      </c>
      <c r="FH297" s="56" t="str">
        <f t="shared" si="106"/>
        <v/>
      </c>
      <c r="FI297" s="56" t="str">
        <f t="shared" si="106"/>
        <v/>
      </c>
      <c r="FJ297" s="31" t="str">
        <f t="shared" si="103"/>
        <v/>
      </c>
      <c r="FK297" s="90" t="str">
        <f t="shared" si="103"/>
        <v/>
      </c>
      <c r="FL297" s="91" t="str">
        <f t="shared" si="103"/>
        <v/>
      </c>
    </row>
    <row r="298" spans="1:168">
      <c r="A298" s="9">
        <v>293</v>
      </c>
      <c r="B298" s="35" t="s">
        <v>404</v>
      </c>
      <c r="C298" s="129"/>
      <c r="D298" s="63">
        <v>107.15600000000001</v>
      </c>
      <c r="E298" s="52">
        <v>683.8</v>
      </c>
      <c r="F298" s="52"/>
      <c r="G298" s="32"/>
      <c r="H298" s="32">
        <v>321.7433421285287</v>
      </c>
      <c r="I298" s="50"/>
      <c r="J298" s="42">
        <v>1.9</v>
      </c>
      <c r="K298" s="56"/>
      <c r="L298" s="56"/>
      <c r="M298" s="56"/>
      <c r="N298" s="165"/>
      <c r="O298" s="43"/>
      <c r="P298" s="43"/>
      <c r="Q298" s="43"/>
      <c r="R298" s="43"/>
      <c r="S298" s="43"/>
      <c r="T298" s="42"/>
      <c r="U298" s="43"/>
      <c r="V298" s="42"/>
      <c r="W298" s="32"/>
      <c r="X298" s="42">
        <v>452.3</v>
      </c>
      <c r="Y298" s="42">
        <v>21.844470018216132</v>
      </c>
      <c r="Z298" s="42">
        <v>4237.04</v>
      </c>
      <c r="AA298" s="43">
        <v>-41.65</v>
      </c>
      <c r="AB298" s="42">
        <v>400</v>
      </c>
      <c r="AC298" s="42">
        <v>460</v>
      </c>
      <c r="AD298" s="50"/>
      <c r="AE298" s="50"/>
      <c r="AF298" s="121"/>
      <c r="AG298" s="50"/>
      <c r="AH298" s="51"/>
      <c r="AI298" s="56"/>
      <c r="AJ298" s="56"/>
      <c r="AK298" s="56"/>
      <c r="AL298" s="56"/>
      <c r="AM298" s="56"/>
      <c r="AN298" s="56"/>
      <c r="AO298" s="56"/>
      <c r="AP298" s="51"/>
      <c r="AQ298" s="120"/>
      <c r="AR298" s="56"/>
      <c r="AS298" s="56"/>
      <c r="AT298" s="56"/>
      <c r="AU298" s="56"/>
      <c r="AV298" s="56"/>
      <c r="AW298" s="154"/>
      <c r="AX298" s="56"/>
      <c r="AY298" s="56"/>
      <c r="AZ298" s="56"/>
      <c r="BA298" s="51"/>
      <c r="BB298" s="56"/>
      <c r="BC298" s="56"/>
      <c r="BD298" s="56"/>
      <c r="BE298" s="56"/>
      <c r="BF298" s="56"/>
      <c r="BG298" s="56"/>
      <c r="BH298" s="56"/>
      <c r="BI298" s="56"/>
      <c r="BJ298" s="56"/>
      <c r="BK298" s="56"/>
      <c r="BL298" s="56">
        <v>-100</v>
      </c>
      <c r="BM298" s="122">
        <v>954</v>
      </c>
      <c r="BN298" s="119">
        <v>298</v>
      </c>
      <c r="BO298" s="9">
        <v>3</v>
      </c>
      <c r="BP298" s="58">
        <v>70.048510000000007</v>
      </c>
      <c r="BQ298" s="31">
        <v>1</v>
      </c>
      <c r="BS298" s="14" t="s">
        <v>404</v>
      </c>
      <c r="BT298" s="14" t="s">
        <v>564</v>
      </c>
      <c r="BU298" s="14" t="s">
        <v>196</v>
      </c>
      <c r="BV298" s="14" t="s">
        <v>564</v>
      </c>
      <c r="BW298" s="14" t="s">
        <v>564</v>
      </c>
      <c r="BX298" s="14" t="s">
        <v>196</v>
      </c>
      <c r="BY298" s="14" t="s">
        <v>564</v>
      </c>
      <c r="BZ298" s="14" t="s">
        <v>196</v>
      </c>
      <c r="CA298" s="158" t="s">
        <v>196</v>
      </c>
      <c r="CB298" s="14" t="s">
        <v>196</v>
      </c>
      <c r="CC298" s="14" t="s">
        <v>196</v>
      </c>
      <c r="CD298" s="14" t="s">
        <v>196</v>
      </c>
      <c r="CE298" s="14" t="s">
        <v>196</v>
      </c>
      <c r="CF298" s="14" t="s">
        <v>1862</v>
      </c>
      <c r="CG298" s="14" t="s">
        <v>187</v>
      </c>
      <c r="CH298" s="158" t="s">
        <v>196</v>
      </c>
      <c r="CI298" s="14" t="s">
        <v>196</v>
      </c>
      <c r="CJ298" s="14" t="s">
        <v>1866</v>
      </c>
      <c r="CK298" s="14" t="s">
        <v>196</v>
      </c>
      <c r="CL298" s="14" t="s">
        <v>196</v>
      </c>
      <c r="CM298" s="14" t="s">
        <v>564</v>
      </c>
      <c r="CN298" s="14" t="s">
        <v>196</v>
      </c>
      <c r="CO298" s="14" t="s">
        <v>196</v>
      </c>
      <c r="CQ298" s="1"/>
      <c r="CR298" s="1"/>
      <c r="CS298" s="1"/>
      <c r="CW298" s="77">
        <v>630</v>
      </c>
      <c r="CX298" s="35" t="s">
        <v>404</v>
      </c>
      <c r="CY298" s="63"/>
      <c r="CZ298" s="52" t="str">
        <f t="shared" si="136"/>
        <v/>
      </c>
      <c r="DA298" s="52" t="str">
        <f t="shared" si="136"/>
        <v/>
      </c>
      <c r="DB298" s="32" t="str">
        <f t="shared" si="136"/>
        <v/>
      </c>
      <c r="DC298" s="32" t="str">
        <f t="shared" si="136"/>
        <v/>
      </c>
      <c r="DD298" s="50" t="str">
        <f t="shared" si="136"/>
        <v/>
      </c>
      <c r="DE298" s="32" t="str">
        <f t="shared" si="136"/>
        <v/>
      </c>
      <c r="DF298" s="43" t="str">
        <f t="shared" si="136"/>
        <v/>
      </c>
      <c r="DG298" s="43" t="str">
        <f t="shared" si="136"/>
        <v/>
      </c>
      <c r="DH298" s="43" t="str">
        <f t="shared" si="136"/>
        <v/>
      </c>
      <c r="DI298" s="43" t="str">
        <f t="shared" si="136"/>
        <v/>
      </c>
      <c r="DJ298" s="43" t="str">
        <f t="shared" si="122"/>
        <v/>
      </c>
      <c r="DK298" s="43" t="str">
        <f t="shared" si="123"/>
        <v/>
      </c>
      <c r="DL298" s="43" t="str">
        <f t="shared" si="124"/>
        <v/>
      </c>
      <c r="DM298" s="43" t="str">
        <f t="shared" si="125"/>
        <v/>
      </c>
      <c r="DN298" s="32" t="str">
        <f t="shared" si="126"/>
        <v/>
      </c>
      <c r="DO298" s="43" t="str">
        <f t="shared" si="127"/>
        <v/>
      </c>
      <c r="DP298" s="86" t="str">
        <f t="shared" si="105"/>
        <v/>
      </c>
      <c r="DQ298" s="42" t="str">
        <f t="shared" si="118"/>
        <v/>
      </c>
      <c r="DR298" s="42" t="str">
        <f t="shared" si="119"/>
        <v/>
      </c>
      <c r="DS298" s="42" t="str">
        <f t="shared" si="120"/>
        <v/>
      </c>
      <c r="DT298" s="42" t="str">
        <f t="shared" si="121"/>
        <v/>
      </c>
      <c r="DU298" s="43" t="str">
        <f t="shared" si="128"/>
        <v/>
      </c>
      <c r="DV298" s="50" t="str">
        <f t="shared" si="129"/>
        <v/>
      </c>
      <c r="DW298" s="50" t="str">
        <f t="shared" si="130"/>
        <v/>
      </c>
      <c r="DX298" s="50" t="str">
        <f t="shared" si="131"/>
        <v/>
      </c>
      <c r="DY298" s="50" t="str">
        <f t="shared" si="132"/>
        <v/>
      </c>
      <c r="DZ298" s="56" t="str">
        <f t="shared" si="133"/>
        <v/>
      </c>
      <c r="EA298" s="51" t="str">
        <f t="shared" si="134"/>
        <v/>
      </c>
      <c r="EB298" s="51" t="str">
        <f t="shared" si="135"/>
        <v/>
      </c>
      <c r="EC298" s="56" t="str">
        <f t="shared" si="101"/>
        <v/>
      </c>
      <c r="ED298" s="56" t="str">
        <f t="shared" si="107"/>
        <v/>
      </c>
      <c r="EE298" s="56" t="str">
        <f t="shared" si="108"/>
        <v/>
      </c>
      <c r="EF298" s="56" t="str">
        <f t="shared" si="109"/>
        <v/>
      </c>
      <c r="EG298" s="56" t="str">
        <f t="shared" si="110"/>
        <v/>
      </c>
      <c r="EH298" s="56" t="str">
        <f t="shared" si="111"/>
        <v/>
      </c>
      <c r="EI298" s="56" t="str">
        <f t="shared" si="112"/>
        <v/>
      </c>
      <c r="EJ298" s="52" t="str">
        <f t="shared" si="113"/>
        <v/>
      </c>
      <c r="EK298" s="56" t="str">
        <f t="shared" si="114"/>
        <v/>
      </c>
      <c r="EL298" s="56" t="str">
        <f t="shared" si="115"/>
        <v/>
      </c>
      <c r="EM298" s="56" t="str">
        <f t="shared" si="116"/>
        <v/>
      </c>
      <c r="EN298" s="56"/>
      <c r="EO298" s="56"/>
      <c r="EP298" s="56"/>
      <c r="EQ298" s="56"/>
      <c r="ER298" s="56"/>
      <c r="ES298" s="56"/>
      <c r="ET298" s="56"/>
      <c r="EU298" s="86"/>
      <c r="EV298" s="56"/>
      <c r="EW298" s="56"/>
      <c r="EX298" s="56" t="str">
        <f t="shared" si="99"/>
        <v/>
      </c>
      <c r="EY298" s="56" t="str">
        <f t="shared" si="99"/>
        <v/>
      </c>
      <c r="EZ298" s="56"/>
      <c r="FA298" s="56" t="str">
        <f t="shared" si="117"/>
        <v/>
      </c>
      <c r="FB298" s="56" t="str">
        <f t="shared" si="117"/>
        <v/>
      </c>
      <c r="FC298" s="56" t="str">
        <f t="shared" si="117"/>
        <v/>
      </c>
      <c r="FD298" s="56" t="str">
        <f t="shared" si="106"/>
        <v/>
      </c>
      <c r="FE298" s="56" t="str">
        <f t="shared" si="106"/>
        <v/>
      </c>
      <c r="FF298" s="56" t="str">
        <f t="shared" si="106"/>
        <v/>
      </c>
      <c r="FG298" s="56" t="str">
        <f t="shared" si="106"/>
        <v/>
      </c>
      <c r="FH298" s="56" t="str">
        <f t="shared" si="106"/>
        <v/>
      </c>
      <c r="FI298" s="56" t="str">
        <f t="shared" si="106"/>
        <v/>
      </c>
      <c r="FJ298" s="31" t="str">
        <f t="shared" si="103"/>
        <v/>
      </c>
      <c r="FK298" s="90" t="str">
        <f t="shared" si="103"/>
        <v/>
      </c>
      <c r="FL298" s="91" t="str">
        <f t="shared" si="103"/>
        <v/>
      </c>
    </row>
    <row r="299" spans="1:168">
      <c r="A299" s="9">
        <v>294</v>
      </c>
      <c r="B299" s="35" t="s">
        <v>405</v>
      </c>
      <c r="C299" s="129"/>
      <c r="D299" s="63">
        <v>107.15600000000001</v>
      </c>
      <c r="E299" s="52">
        <v>667.2</v>
      </c>
      <c r="F299" s="52"/>
      <c r="G299" s="32"/>
      <c r="H299" s="32">
        <v>324.85143793963567</v>
      </c>
      <c r="I299" s="50"/>
      <c r="J299" s="42">
        <v>2.6</v>
      </c>
      <c r="K299" s="56"/>
      <c r="L299" s="56"/>
      <c r="M299" s="56"/>
      <c r="N299" s="165"/>
      <c r="O299" s="43"/>
      <c r="P299" s="43"/>
      <c r="Q299" s="43"/>
      <c r="R299" s="43"/>
      <c r="S299" s="43"/>
      <c r="T299" s="42"/>
      <c r="U299" s="43"/>
      <c r="V299" s="42"/>
      <c r="W299" s="32"/>
      <c r="X299" s="42">
        <v>445.1</v>
      </c>
      <c r="Y299" s="42">
        <v>21.777770018216135</v>
      </c>
      <c r="Z299" s="42">
        <v>4106.95</v>
      </c>
      <c r="AA299" s="43">
        <v>-44.45</v>
      </c>
      <c r="AB299" s="42">
        <v>400</v>
      </c>
      <c r="AC299" s="42">
        <v>460</v>
      </c>
      <c r="AD299" s="50"/>
      <c r="AE299" s="50"/>
      <c r="AF299" s="121"/>
      <c r="AG299" s="50"/>
      <c r="AH299" s="51"/>
      <c r="AI299" s="56"/>
      <c r="AJ299" s="56"/>
      <c r="AK299" s="56"/>
      <c r="AL299" s="56"/>
      <c r="AM299" s="56"/>
      <c r="AN299" s="56"/>
      <c r="AO299" s="56"/>
      <c r="AP299" s="51"/>
      <c r="AQ299" s="120"/>
      <c r="AR299" s="56"/>
      <c r="AS299" s="56"/>
      <c r="AT299" s="56"/>
      <c r="AU299" s="56"/>
      <c r="AV299" s="56"/>
      <c r="AW299" s="154"/>
      <c r="AX299" s="56"/>
      <c r="AY299" s="56"/>
      <c r="AZ299" s="56"/>
      <c r="BA299" s="51"/>
      <c r="BB299" s="56"/>
      <c r="BC299" s="56"/>
      <c r="BD299" s="56"/>
      <c r="BE299" s="56"/>
      <c r="BF299" s="56"/>
      <c r="BG299" s="56"/>
      <c r="BH299" s="56"/>
      <c r="BI299" s="56"/>
      <c r="BJ299" s="56"/>
      <c r="BK299" s="56"/>
      <c r="BL299" s="56">
        <v>-100</v>
      </c>
      <c r="BM299" s="122">
        <v>939</v>
      </c>
      <c r="BN299" s="119">
        <v>298</v>
      </c>
      <c r="BO299" s="9">
        <v>3</v>
      </c>
      <c r="BP299" s="58">
        <v>72.811930000000004</v>
      </c>
      <c r="BQ299" s="31">
        <v>1</v>
      </c>
      <c r="BS299" s="14" t="s">
        <v>405</v>
      </c>
      <c r="BT299" s="14" t="s">
        <v>564</v>
      </c>
      <c r="BU299" s="14" t="s">
        <v>196</v>
      </c>
      <c r="BV299" s="14" t="s">
        <v>564</v>
      </c>
      <c r="BW299" s="14" t="s">
        <v>564</v>
      </c>
      <c r="BX299" s="14" t="s">
        <v>196</v>
      </c>
      <c r="BY299" s="14" t="s">
        <v>564</v>
      </c>
      <c r="BZ299" s="14" t="s">
        <v>196</v>
      </c>
      <c r="CA299" s="158" t="s">
        <v>196</v>
      </c>
      <c r="CB299" s="14" t="s">
        <v>196</v>
      </c>
      <c r="CC299" s="14" t="s">
        <v>196</v>
      </c>
      <c r="CD299" s="14" t="s">
        <v>196</v>
      </c>
      <c r="CE299" s="14" t="s">
        <v>196</v>
      </c>
      <c r="CF299" s="14" t="s">
        <v>1862</v>
      </c>
      <c r="CG299" s="14" t="s">
        <v>187</v>
      </c>
      <c r="CH299" s="158" t="s">
        <v>196</v>
      </c>
      <c r="CI299" s="14" t="s">
        <v>196</v>
      </c>
      <c r="CJ299" s="14" t="s">
        <v>1866</v>
      </c>
      <c r="CK299" s="14" t="s">
        <v>196</v>
      </c>
      <c r="CL299" s="14" t="s">
        <v>196</v>
      </c>
      <c r="CM299" s="14" t="s">
        <v>564</v>
      </c>
      <c r="CN299" s="14" t="s">
        <v>196</v>
      </c>
      <c r="CO299" s="14" t="s">
        <v>196</v>
      </c>
      <c r="CQ299" s="1"/>
      <c r="CR299" s="1"/>
      <c r="CS299" s="1"/>
      <c r="CW299" s="77">
        <v>631</v>
      </c>
      <c r="CX299" s="35" t="s">
        <v>405</v>
      </c>
      <c r="CY299" s="63"/>
      <c r="CZ299" s="52" t="str">
        <f t="shared" si="136"/>
        <v/>
      </c>
      <c r="DA299" s="52" t="str">
        <f t="shared" si="136"/>
        <v/>
      </c>
      <c r="DB299" s="32" t="str">
        <f t="shared" si="136"/>
        <v/>
      </c>
      <c r="DC299" s="32" t="str">
        <f t="shared" si="136"/>
        <v/>
      </c>
      <c r="DD299" s="50" t="str">
        <f t="shared" si="136"/>
        <v/>
      </c>
      <c r="DE299" s="32" t="str">
        <f t="shared" si="136"/>
        <v/>
      </c>
      <c r="DF299" s="43" t="str">
        <f t="shared" si="136"/>
        <v/>
      </c>
      <c r="DG299" s="43" t="str">
        <f t="shared" si="136"/>
        <v/>
      </c>
      <c r="DH299" s="43" t="str">
        <f t="shared" si="136"/>
        <v/>
      </c>
      <c r="DI299" s="43" t="str">
        <f t="shared" si="136"/>
        <v/>
      </c>
      <c r="DJ299" s="43" t="str">
        <f t="shared" si="122"/>
        <v/>
      </c>
      <c r="DK299" s="43" t="str">
        <f t="shared" si="123"/>
        <v/>
      </c>
      <c r="DL299" s="43" t="str">
        <f t="shared" si="124"/>
        <v/>
      </c>
      <c r="DM299" s="43" t="str">
        <f t="shared" si="125"/>
        <v/>
      </c>
      <c r="DN299" s="32" t="str">
        <f t="shared" si="126"/>
        <v/>
      </c>
      <c r="DO299" s="43" t="str">
        <f t="shared" si="127"/>
        <v/>
      </c>
      <c r="DP299" s="86" t="str">
        <f t="shared" si="105"/>
        <v/>
      </c>
      <c r="DQ299" s="42" t="str">
        <f t="shared" si="118"/>
        <v/>
      </c>
      <c r="DR299" s="42" t="str">
        <f t="shared" si="119"/>
        <v/>
      </c>
      <c r="DS299" s="42" t="str">
        <f t="shared" si="120"/>
        <v/>
      </c>
      <c r="DT299" s="42" t="str">
        <f t="shared" si="121"/>
        <v/>
      </c>
      <c r="DU299" s="43" t="str">
        <f t="shared" si="128"/>
        <v/>
      </c>
      <c r="DV299" s="50" t="str">
        <f t="shared" si="129"/>
        <v/>
      </c>
      <c r="DW299" s="50" t="str">
        <f t="shared" si="130"/>
        <v/>
      </c>
      <c r="DX299" s="50" t="str">
        <f t="shared" si="131"/>
        <v/>
      </c>
      <c r="DY299" s="50" t="str">
        <f t="shared" si="132"/>
        <v/>
      </c>
      <c r="DZ299" s="56" t="str">
        <f t="shared" si="133"/>
        <v/>
      </c>
      <c r="EA299" s="51" t="str">
        <f t="shared" si="134"/>
        <v/>
      </c>
      <c r="EB299" s="51" t="str">
        <f t="shared" si="135"/>
        <v/>
      </c>
      <c r="EC299" s="56" t="str">
        <f t="shared" si="101"/>
        <v/>
      </c>
      <c r="ED299" s="56" t="str">
        <f t="shared" si="107"/>
        <v/>
      </c>
      <c r="EE299" s="56" t="str">
        <f t="shared" si="108"/>
        <v/>
      </c>
      <c r="EF299" s="56" t="str">
        <f t="shared" si="109"/>
        <v/>
      </c>
      <c r="EG299" s="56" t="str">
        <f t="shared" si="110"/>
        <v/>
      </c>
      <c r="EH299" s="56" t="str">
        <f t="shared" si="111"/>
        <v/>
      </c>
      <c r="EI299" s="56" t="str">
        <f t="shared" si="112"/>
        <v/>
      </c>
      <c r="EJ299" s="52" t="str">
        <f t="shared" si="113"/>
        <v/>
      </c>
      <c r="EK299" s="56" t="str">
        <f t="shared" si="114"/>
        <v/>
      </c>
      <c r="EL299" s="56" t="str">
        <f t="shared" si="115"/>
        <v/>
      </c>
      <c r="EM299" s="56" t="str">
        <f t="shared" si="116"/>
        <v/>
      </c>
      <c r="EN299" s="56"/>
      <c r="EO299" s="56"/>
      <c r="EP299" s="56"/>
      <c r="EQ299" s="56"/>
      <c r="ER299" s="56"/>
      <c r="ES299" s="56"/>
      <c r="ET299" s="56"/>
      <c r="EU299" s="86"/>
      <c r="EV299" s="56"/>
      <c r="EW299" s="56"/>
      <c r="EX299" s="56" t="str">
        <f t="shared" si="99"/>
        <v/>
      </c>
      <c r="EY299" s="56" t="str">
        <f t="shared" si="99"/>
        <v/>
      </c>
      <c r="EZ299" s="56"/>
      <c r="FA299" s="56" t="str">
        <f t="shared" si="117"/>
        <v/>
      </c>
      <c r="FB299" s="56" t="str">
        <f t="shared" si="117"/>
        <v/>
      </c>
      <c r="FC299" s="56" t="str">
        <f t="shared" si="117"/>
        <v/>
      </c>
      <c r="FD299" s="56" t="str">
        <f t="shared" si="106"/>
        <v/>
      </c>
      <c r="FE299" s="56" t="str">
        <f t="shared" si="106"/>
        <v/>
      </c>
      <c r="FF299" s="56" t="str">
        <f t="shared" si="106"/>
        <v/>
      </c>
      <c r="FG299" s="56" t="str">
        <f t="shared" si="106"/>
        <v/>
      </c>
      <c r="FH299" s="56" t="str">
        <f t="shared" si="106"/>
        <v/>
      </c>
      <c r="FI299" s="56" t="str">
        <f t="shared" si="106"/>
        <v/>
      </c>
      <c r="FJ299" s="31" t="str">
        <f t="shared" si="103"/>
        <v/>
      </c>
      <c r="FK299" s="90" t="str">
        <f t="shared" si="103"/>
        <v/>
      </c>
      <c r="FL299" s="91" t="str">
        <f t="shared" si="103"/>
        <v/>
      </c>
    </row>
    <row r="300" spans="1:168">
      <c r="A300" s="9">
        <v>295</v>
      </c>
      <c r="B300" s="35" t="s">
        <v>406</v>
      </c>
      <c r="C300" s="129"/>
      <c r="D300" s="63">
        <v>107.15600000000001</v>
      </c>
      <c r="E300" s="52">
        <v>701</v>
      </c>
      <c r="F300" s="52">
        <v>5.1966899999999994</v>
      </c>
      <c r="G300" s="32"/>
      <c r="H300" s="32">
        <v>313.51515135806022</v>
      </c>
      <c r="I300" s="50">
        <v>0.47035535360157849</v>
      </c>
      <c r="J300" s="42">
        <v>1.7</v>
      </c>
      <c r="K300" s="56"/>
      <c r="L300" s="56"/>
      <c r="M300" s="56"/>
      <c r="N300" s="165">
        <v>2.0922666302757746</v>
      </c>
      <c r="O300" s="43">
        <v>298.14999999999998</v>
      </c>
      <c r="P300" s="43"/>
      <c r="Q300" s="43"/>
      <c r="R300" s="43"/>
      <c r="S300" s="43"/>
      <c r="T300" s="42"/>
      <c r="U300" s="43"/>
      <c r="V300" s="42"/>
      <c r="W300" s="32"/>
      <c r="X300" s="42">
        <v>469.1</v>
      </c>
      <c r="Y300" s="42">
        <v>21.199370018216133</v>
      </c>
      <c r="Z300" s="42">
        <v>3756.28</v>
      </c>
      <c r="AA300" s="43">
        <v>-80.709999999999994</v>
      </c>
      <c r="AB300" s="42">
        <v>320</v>
      </c>
      <c r="AC300" s="42">
        <v>480</v>
      </c>
      <c r="AD300" s="50"/>
      <c r="AE300" s="50"/>
      <c r="AF300" s="121"/>
      <c r="AG300" s="50"/>
      <c r="AH300" s="51"/>
      <c r="AI300" s="56"/>
      <c r="AJ300" s="56"/>
      <c r="AK300" s="56"/>
      <c r="AL300" s="56"/>
      <c r="AM300" s="56"/>
      <c r="AN300" s="56"/>
      <c r="AO300" s="56"/>
      <c r="AP300" s="51"/>
      <c r="AQ300" s="120">
        <v>216</v>
      </c>
      <c r="AR300" s="56"/>
      <c r="AS300" s="56"/>
      <c r="AT300" s="56"/>
      <c r="AU300" s="56"/>
      <c r="AV300" s="56"/>
      <c r="AW300" s="154"/>
      <c r="AX300" s="56"/>
      <c r="AY300" s="56"/>
      <c r="AZ300" s="56"/>
      <c r="BA300" s="51"/>
      <c r="BB300" s="56"/>
      <c r="BC300" s="56"/>
      <c r="BD300" s="56"/>
      <c r="BE300" s="56"/>
      <c r="BF300" s="56"/>
      <c r="BG300" s="56"/>
      <c r="BH300" s="56"/>
      <c r="BI300" s="56"/>
      <c r="BJ300" s="56"/>
      <c r="BK300" s="56"/>
      <c r="BL300" s="56">
        <v>-100</v>
      </c>
      <c r="BM300" s="122">
        <v>989</v>
      </c>
      <c r="BN300" s="119">
        <v>293</v>
      </c>
      <c r="BO300" s="9">
        <v>3</v>
      </c>
      <c r="BP300" s="58">
        <v>85.4148</v>
      </c>
      <c r="BQ300" s="31">
        <v>1</v>
      </c>
      <c r="BS300" s="14" t="s">
        <v>406</v>
      </c>
      <c r="BT300" s="14" t="s">
        <v>1904</v>
      </c>
      <c r="BU300" s="14" t="s">
        <v>196</v>
      </c>
      <c r="BV300" s="14" t="s">
        <v>564</v>
      </c>
      <c r="BW300" s="14" t="s">
        <v>564</v>
      </c>
      <c r="BX300" s="14" t="s">
        <v>196</v>
      </c>
      <c r="BY300" s="14" t="s">
        <v>564</v>
      </c>
      <c r="BZ300" s="14" t="s">
        <v>564</v>
      </c>
      <c r="CA300" s="158" t="s">
        <v>196</v>
      </c>
      <c r="CB300" s="14" t="s">
        <v>196</v>
      </c>
      <c r="CC300" s="14" t="s">
        <v>196</v>
      </c>
      <c r="CD300" s="14" t="s">
        <v>196</v>
      </c>
      <c r="CE300" s="14" t="s">
        <v>196</v>
      </c>
      <c r="CF300" s="14" t="s">
        <v>1862</v>
      </c>
      <c r="CG300" s="14" t="s">
        <v>565</v>
      </c>
      <c r="CH300" s="158" t="s">
        <v>196</v>
      </c>
      <c r="CI300" s="14" t="s">
        <v>196</v>
      </c>
      <c r="CJ300" s="14" t="s">
        <v>1866</v>
      </c>
      <c r="CK300" s="14" t="s">
        <v>196</v>
      </c>
      <c r="CL300" s="14" t="s">
        <v>196</v>
      </c>
      <c r="CM300" s="14" t="s">
        <v>564</v>
      </c>
      <c r="CN300" s="14" t="s">
        <v>196</v>
      </c>
      <c r="CO300" s="14" t="s">
        <v>196</v>
      </c>
      <c r="CQ300" s="1"/>
      <c r="CR300" s="1"/>
      <c r="CS300" s="1"/>
      <c r="CW300" s="77">
        <v>632</v>
      </c>
      <c r="CX300" s="35" t="s">
        <v>406</v>
      </c>
      <c r="CY300" s="63"/>
      <c r="CZ300" s="52" t="str">
        <f t="shared" si="136"/>
        <v/>
      </c>
      <c r="DA300" s="52" t="str">
        <f t="shared" si="136"/>
        <v/>
      </c>
      <c r="DB300" s="32" t="str">
        <f t="shared" si="136"/>
        <v/>
      </c>
      <c r="DC300" s="32" t="str">
        <f t="shared" si="136"/>
        <v/>
      </c>
      <c r="DD300" s="50" t="str">
        <f t="shared" si="136"/>
        <v/>
      </c>
      <c r="DE300" s="32" t="str">
        <f t="shared" si="136"/>
        <v/>
      </c>
      <c r="DF300" s="43" t="str">
        <f t="shared" si="136"/>
        <v/>
      </c>
      <c r="DG300" s="43" t="str">
        <f t="shared" si="136"/>
        <v/>
      </c>
      <c r="DH300" s="43" t="str">
        <f t="shared" si="136"/>
        <v/>
      </c>
      <c r="DI300" s="43" t="str">
        <f t="shared" si="136"/>
        <v/>
      </c>
      <c r="DJ300" s="43" t="str">
        <f t="shared" si="122"/>
        <v/>
      </c>
      <c r="DK300" s="43" t="str">
        <f t="shared" si="123"/>
        <v/>
      </c>
      <c r="DL300" s="43" t="str">
        <f t="shared" si="124"/>
        <v/>
      </c>
      <c r="DM300" s="43" t="str">
        <f t="shared" si="125"/>
        <v/>
      </c>
      <c r="DN300" s="32" t="str">
        <f t="shared" si="126"/>
        <v/>
      </c>
      <c r="DO300" s="43" t="str">
        <f t="shared" si="127"/>
        <v/>
      </c>
      <c r="DP300" s="86" t="str">
        <f t="shared" si="105"/>
        <v/>
      </c>
      <c r="DQ300" s="42" t="str">
        <f t="shared" si="118"/>
        <v/>
      </c>
      <c r="DR300" s="42" t="str">
        <f t="shared" si="119"/>
        <v/>
      </c>
      <c r="DS300" s="42" t="str">
        <f t="shared" si="120"/>
        <v/>
      </c>
      <c r="DT300" s="42" t="str">
        <f t="shared" si="121"/>
        <v/>
      </c>
      <c r="DU300" s="43" t="str">
        <f t="shared" si="128"/>
        <v/>
      </c>
      <c r="DV300" s="50" t="str">
        <f t="shared" si="129"/>
        <v/>
      </c>
      <c r="DW300" s="50" t="str">
        <f t="shared" si="130"/>
        <v/>
      </c>
      <c r="DX300" s="50" t="str">
        <f t="shared" si="131"/>
        <v/>
      </c>
      <c r="DY300" s="50" t="str">
        <f t="shared" si="132"/>
        <v/>
      </c>
      <c r="DZ300" s="56" t="str">
        <f t="shared" si="133"/>
        <v/>
      </c>
      <c r="EA300" s="51" t="str">
        <f t="shared" si="134"/>
        <v/>
      </c>
      <c r="EB300" s="51" t="str">
        <f t="shared" si="135"/>
        <v/>
      </c>
      <c r="EC300" s="56" t="str">
        <f t="shared" si="101"/>
        <v/>
      </c>
      <c r="ED300" s="56" t="str">
        <f t="shared" ref="ED300:EJ300" si="137">IF(ISBLANK(AH300),"",IF(ISNUMBER(AH300),"","not_empty"))</f>
        <v/>
      </c>
      <c r="EE300" s="56" t="str">
        <f t="shared" si="137"/>
        <v/>
      </c>
      <c r="EF300" s="56" t="str">
        <f t="shared" si="137"/>
        <v/>
      </c>
      <c r="EG300" s="56" t="str">
        <f t="shared" si="137"/>
        <v/>
      </c>
      <c r="EH300" s="56" t="str">
        <f t="shared" si="137"/>
        <v/>
      </c>
      <c r="EI300" s="56" t="str">
        <f t="shared" si="137"/>
        <v/>
      </c>
      <c r="EJ300" s="52" t="str">
        <f t="shared" si="137"/>
        <v/>
      </c>
      <c r="EK300" s="56" t="str">
        <f t="shared" ref="EC300:EM323" si="138">IF(ISBLANK(AO300),"",IF(ISNUMBER(AO300),"","not_empty"))</f>
        <v/>
      </c>
      <c r="EL300" s="56" t="str">
        <f t="shared" si="138"/>
        <v/>
      </c>
      <c r="EM300" s="56" t="str">
        <f t="shared" si="138"/>
        <v/>
      </c>
      <c r="EN300" s="56"/>
      <c r="EO300" s="56"/>
      <c r="EP300" s="56"/>
      <c r="EQ300" s="56"/>
      <c r="ER300" s="56"/>
      <c r="ES300" s="56"/>
      <c r="ET300" s="56"/>
      <c r="EU300" s="86"/>
      <c r="EV300" s="56"/>
      <c r="EW300" s="56"/>
      <c r="EX300" s="56" t="str">
        <f t="shared" si="99"/>
        <v/>
      </c>
      <c r="EY300" s="56" t="str">
        <f t="shared" si="99"/>
        <v/>
      </c>
      <c r="EZ300" s="56"/>
      <c r="FA300" s="56" t="str">
        <f t="shared" si="117"/>
        <v/>
      </c>
      <c r="FB300" s="56" t="str">
        <f t="shared" si="117"/>
        <v/>
      </c>
      <c r="FC300" s="56" t="str">
        <f t="shared" si="117"/>
        <v/>
      </c>
      <c r="FD300" s="56" t="str">
        <f t="shared" si="106"/>
        <v/>
      </c>
      <c r="FE300" s="56" t="str">
        <f t="shared" si="106"/>
        <v/>
      </c>
      <c r="FF300" s="56" t="str">
        <f t="shared" si="106"/>
        <v/>
      </c>
      <c r="FG300" s="56" t="str">
        <f t="shared" si="106"/>
        <v/>
      </c>
      <c r="FH300" s="56" t="str">
        <f t="shared" si="106"/>
        <v/>
      </c>
      <c r="FI300" s="56" t="str">
        <f t="shared" si="106"/>
        <v/>
      </c>
      <c r="FJ300" s="31" t="str">
        <f t="shared" si="103"/>
        <v/>
      </c>
      <c r="FK300" s="90" t="str">
        <f t="shared" si="103"/>
        <v/>
      </c>
      <c r="FL300" s="91" t="str">
        <f t="shared" si="103"/>
        <v/>
      </c>
    </row>
    <row r="301" spans="1:168">
      <c r="A301" s="9">
        <v>296</v>
      </c>
      <c r="B301" s="35" t="s">
        <v>407</v>
      </c>
      <c r="C301" s="129"/>
      <c r="D301" s="63">
        <v>107.15600000000001</v>
      </c>
      <c r="E301" s="52">
        <v>694</v>
      </c>
      <c r="F301" s="52">
        <v>3.7481</v>
      </c>
      <c r="G301" s="32">
        <v>343</v>
      </c>
      <c r="H301" s="32">
        <v>347.64243479244425</v>
      </c>
      <c r="I301" s="50">
        <v>0.435</v>
      </c>
      <c r="J301" s="42">
        <v>1.6</v>
      </c>
      <c r="K301" s="56"/>
      <c r="L301" s="56"/>
      <c r="M301" s="56"/>
      <c r="N301" s="165">
        <v>1</v>
      </c>
      <c r="O301" s="43">
        <v>298.14999999999998</v>
      </c>
      <c r="P301" s="43">
        <v>2.5285496024112391</v>
      </c>
      <c r="Q301" s="43">
        <v>-35.855433780039903</v>
      </c>
      <c r="R301" s="43">
        <v>96.232776560499303</v>
      </c>
      <c r="S301" s="43">
        <v>0</v>
      </c>
      <c r="T301" s="42">
        <v>100</v>
      </c>
      <c r="U301" s="43"/>
      <c r="V301" s="42"/>
      <c r="W301" s="32">
        <v>45.366145000000003</v>
      </c>
      <c r="X301" s="42">
        <v>473.3</v>
      </c>
      <c r="Y301" s="42">
        <v>21.676170018216133</v>
      </c>
      <c r="Z301" s="42">
        <v>4072.58</v>
      </c>
      <c r="AA301" s="43">
        <v>-72.150000000000006</v>
      </c>
      <c r="AB301" s="42">
        <v>375</v>
      </c>
      <c r="AC301" s="42">
        <v>500</v>
      </c>
      <c r="AD301" s="50"/>
      <c r="AE301" s="50"/>
      <c r="AF301" s="121"/>
      <c r="AG301" s="50"/>
      <c r="AH301" s="51"/>
      <c r="AI301" s="56"/>
      <c r="AJ301" s="56"/>
      <c r="AK301" s="56"/>
      <c r="AL301" s="56"/>
      <c r="AM301" s="56"/>
      <c r="AN301" s="56"/>
      <c r="AO301" s="56"/>
      <c r="AP301" s="51"/>
      <c r="AQ301" s="120">
        <v>258.39999999999998</v>
      </c>
      <c r="AR301" s="56"/>
      <c r="AS301" s="56"/>
      <c r="AT301" s="56"/>
      <c r="AU301" s="56"/>
      <c r="AV301" s="56"/>
      <c r="AW301" s="154"/>
      <c r="AX301" s="56"/>
      <c r="AY301" s="56"/>
      <c r="AZ301" s="56"/>
      <c r="BA301" s="51"/>
      <c r="BB301" s="56"/>
      <c r="BC301" s="56"/>
      <c r="BD301" s="56"/>
      <c r="BE301" s="56"/>
      <c r="BF301" s="56"/>
      <c r="BG301" s="56"/>
      <c r="BH301" s="56"/>
      <c r="BI301" s="56"/>
      <c r="BJ301" s="56"/>
      <c r="BK301" s="56"/>
      <c r="BL301" s="56">
        <v>-100</v>
      </c>
      <c r="BM301" s="122">
        <v>998</v>
      </c>
      <c r="BN301" s="119">
        <v>293</v>
      </c>
      <c r="BO301" s="9">
        <v>3</v>
      </c>
      <c r="BP301" s="58"/>
      <c r="BQ301" s="31">
        <v>1</v>
      </c>
      <c r="BS301" s="14" t="s">
        <v>407</v>
      </c>
      <c r="BT301" s="14" t="s">
        <v>564</v>
      </c>
      <c r="BU301" s="14" t="s">
        <v>1048</v>
      </c>
      <c r="BV301" s="14" t="s">
        <v>564</v>
      </c>
      <c r="BW301" s="14" t="s">
        <v>564</v>
      </c>
      <c r="BX301" s="14" t="s">
        <v>564</v>
      </c>
      <c r="BY301" s="14" t="s">
        <v>564</v>
      </c>
      <c r="BZ301" s="14" t="s">
        <v>564</v>
      </c>
      <c r="CA301" s="158" t="s">
        <v>1951</v>
      </c>
      <c r="CB301" s="14" t="s">
        <v>196</v>
      </c>
      <c r="CC301" s="14" t="s">
        <v>196</v>
      </c>
      <c r="CD301" s="14" t="s">
        <v>196</v>
      </c>
      <c r="CE301" s="14" t="s">
        <v>196</v>
      </c>
      <c r="CF301" s="14" t="s">
        <v>1862</v>
      </c>
      <c r="CG301" s="14" t="s">
        <v>565</v>
      </c>
      <c r="CH301" s="158" t="s">
        <v>196</v>
      </c>
      <c r="CI301" s="14" t="s">
        <v>196</v>
      </c>
      <c r="CJ301" s="14" t="s">
        <v>1866</v>
      </c>
      <c r="CK301" s="14" t="s">
        <v>196</v>
      </c>
      <c r="CL301" s="14" t="s">
        <v>196</v>
      </c>
      <c r="CM301" s="14" t="s">
        <v>564</v>
      </c>
      <c r="CN301" s="14" t="s">
        <v>196</v>
      </c>
      <c r="CO301" s="14" t="s">
        <v>196</v>
      </c>
      <c r="CQ301" s="1"/>
      <c r="CR301" s="1"/>
      <c r="CS301" s="1"/>
      <c r="CW301" s="77">
        <v>633</v>
      </c>
      <c r="CX301" s="35" t="s">
        <v>407</v>
      </c>
      <c r="CY301" s="63"/>
      <c r="CZ301" s="52" t="str">
        <f t="shared" si="136"/>
        <v/>
      </c>
      <c r="DA301" s="52" t="str">
        <f t="shared" si="136"/>
        <v/>
      </c>
      <c r="DB301" s="32" t="str">
        <f t="shared" si="136"/>
        <v/>
      </c>
      <c r="DC301" s="32" t="str">
        <f t="shared" si="136"/>
        <v/>
      </c>
      <c r="DD301" s="50" t="str">
        <f t="shared" si="136"/>
        <v/>
      </c>
      <c r="DE301" s="32" t="str">
        <f t="shared" si="136"/>
        <v/>
      </c>
      <c r="DF301" s="43" t="str">
        <f t="shared" si="136"/>
        <v/>
      </c>
      <c r="DG301" s="43" t="str">
        <f t="shared" si="136"/>
        <v/>
      </c>
      <c r="DH301" s="43" t="str">
        <f t="shared" si="136"/>
        <v/>
      </c>
      <c r="DI301" s="43" t="str">
        <f t="shared" si="136"/>
        <v/>
      </c>
      <c r="DJ301" s="43" t="str">
        <f t="shared" si="122"/>
        <v/>
      </c>
      <c r="DK301" s="43" t="str">
        <f t="shared" si="123"/>
        <v/>
      </c>
      <c r="DL301" s="43" t="str">
        <f t="shared" si="124"/>
        <v/>
      </c>
      <c r="DM301" s="43" t="str">
        <f t="shared" si="125"/>
        <v/>
      </c>
      <c r="DN301" s="32" t="str">
        <f t="shared" si="126"/>
        <v/>
      </c>
      <c r="DO301" s="43" t="str">
        <f t="shared" si="127"/>
        <v/>
      </c>
      <c r="DP301" s="86" t="str">
        <f t="shared" si="105"/>
        <v/>
      </c>
      <c r="DQ301" s="42" t="str">
        <f t="shared" si="118"/>
        <v/>
      </c>
      <c r="DR301" s="42" t="str">
        <f t="shared" si="119"/>
        <v/>
      </c>
      <c r="DS301" s="42" t="str">
        <f t="shared" si="120"/>
        <v/>
      </c>
      <c r="DT301" s="42" t="str">
        <f t="shared" si="121"/>
        <v/>
      </c>
      <c r="DU301" s="43" t="str">
        <f t="shared" si="128"/>
        <v/>
      </c>
      <c r="DV301" s="50" t="str">
        <f t="shared" si="129"/>
        <v/>
      </c>
      <c r="DW301" s="50" t="str">
        <f t="shared" si="130"/>
        <v/>
      </c>
      <c r="DX301" s="50" t="str">
        <f t="shared" si="131"/>
        <v/>
      </c>
      <c r="DY301" s="50" t="str">
        <f t="shared" si="132"/>
        <v/>
      </c>
      <c r="DZ301" s="56" t="str">
        <f t="shared" si="133"/>
        <v/>
      </c>
      <c r="EA301" s="51" t="str">
        <f t="shared" si="134"/>
        <v/>
      </c>
      <c r="EB301" s="51" t="str">
        <f t="shared" si="135"/>
        <v/>
      </c>
      <c r="EC301" s="56" t="str">
        <f t="shared" si="138"/>
        <v/>
      </c>
      <c r="ED301" s="56" t="str">
        <f t="shared" si="138"/>
        <v/>
      </c>
      <c r="EE301" s="56" t="str">
        <f t="shared" si="138"/>
        <v/>
      </c>
      <c r="EF301" s="56" t="str">
        <f t="shared" si="138"/>
        <v/>
      </c>
      <c r="EG301" s="56" t="str">
        <f t="shared" si="138"/>
        <v/>
      </c>
      <c r="EH301" s="56" t="str">
        <f t="shared" si="138"/>
        <v/>
      </c>
      <c r="EI301" s="56" t="str">
        <f t="shared" si="138"/>
        <v/>
      </c>
      <c r="EJ301" s="52" t="str">
        <f t="shared" si="138"/>
        <v/>
      </c>
      <c r="EK301" s="56" t="str">
        <f t="shared" si="138"/>
        <v/>
      </c>
      <c r="EL301" s="56" t="str">
        <f t="shared" si="138"/>
        <v/>
      </c>
      <c r="EM301" s="56" t="str">
        <f t="shared" si="138"/>
        <v/>
      </c>
      <c r="EN301" s="56"/>
      <c r="EO301" s="56"/>
      <c r="EP301" s="56"/>
      <c r="EQ301" s="56"/>
      <c r="ER301" s="56"/>
      <c r="ES301" s="56"/>
      <c r="ET301" s="56"/>
      <c r="EU301" s="86"/>
      <c r="EV301" s="56"/>
      <c r="EW301" s="56"/>
      <c r="EX301" s="56" t="str">
        <f t="shared" si="99"/>
        <v/>
      </c>
      <c r="EY301" s="56" t="str">
        <f t="shared" si="99"/>
        <v/>
      </c>
      <c r="EZ301" s="56"/>
      <c r="FA301" s="56" t="str">
        <f t="shared" si="117"/>
        <v/>
      </c>
      <c r="FB301" s="56" t="str">
        <f t="shared" si="117"/>
        <v/>
      </c>
      <c r="FC301" s="56" t="str">
        <f t="shared" si="117"/>
        <v/>
      </c>
      <c r="FD301" s="56" t="str">
        <f t="shared" si="106"/>
        <v/>
      </c>
      <c r="FE301" s="56" t="str">
        <f t="shared" si="106"/>
        <v/>
      </c>
      <c r="FF301" s="56" t="str">
        <f t="shared" si="106"/>
        <v/>
      </c>
      <c r="FG301" s="56" t="str">
        <f t="shared" si="106"/>
        <v/>
      </c>
      <c r="FH301" s="56" t="str">
        <f t="shared" si="106"/>
        <v/>
      </c>
      <c r="FI301" s="56" t="str">
        <f t="shared" si="106"/>
        <v/>
      </c>
      <c r="FJ301" s="31" t="str">
        <f t="shared" si="103"/>
        <v/>
      </c>
      <c r="FK301" s="90" t="str">
        <f t="shared" si="103"/>
        <v/>
      </c>
      <c r="FL301" s="91" t="str">
        <f t="shared" si="103"/>
        <v/>
      </c>
    </row>
    <row r="302" spans="1:168">
      <c r="A302" s="9">
        <v>297</v>
      </c>
      <c r="B302" s="35" t="s">
        <v>408</v>
      </c>
      <c r="C302" s="129"/>
      <c r="D302" s="63">
        <v>107.15600000000001</v>
      </c>
      <c r="E302" s="52">
        <v>709</v>
      </c>
      <c r="F302" s="52">
        <v>4.1532999999999998</v>
      </c>
      <c r="G302" s="32">
        <v>343</v>
      </c>
      <c r="H302" s="32">
        <v>349.92453326959287</v>
      </c>
      <c r="I302" s="50">
        <v>0.40600000000000003</v>
      </c>
      <c r="J302" s="42">
        <v>1.5</v>
      </c>
      <c r="K302" s="56"/>
      <c r="L302" s="56"/>
      <c r="M302" s="56"/>
      <c r="N302" s="165">
        <v>3.113200336993331</v>
      </c>
      <c r="O302" s="43">
        <v>298.14999999999998</v>
      </c>
      <c r="P302" s="43">
        <v>3.2438669066687424</v>
      </c>
      <c r="Q302" s="43">
        <v>-40.455593474160487</v>
      </c>
      <c r="R302" s="43">
        <v>102.31759298602495</v>
      </c>
      <c r="S302" s="43">
        <v>0</v>
      </c>
      <c r="T302" s="42">
        <v>100</v>
      </c>
      <c r="U302" s="43"/>
      <c r="V302" s="42"/>
      <c r="W302" s="32">
        <v>45.638300000000001</v>
      </c>
      <c r="X302" s="42">
        <v>476.5</v>
      </c>
      <c r="Y302" s="42">
        <v>21.642570018216134</v>
      </c>
      <c r="Z302" s="42">
        <v>4080.32</v>
      </c>
      <c r="AA302" s="43">
        <v>-73.150000000000006</v>
      </c>
      <c r="AB302" s="42">
        <v>355</v>
      </c>
      <c r="AC302" s="42">
        <v>500</v>
      </c>
      <c r="AD302" s="50">
        <v>-15.990153000000001</v>
      </c>
      <c r="AE302" s="50">
        <v>568.17590000000007</v>
      </c>
      <c r="AF302" s="121">
        <v>-303.30628000000007</v>
      </c>
      <c r="AG302" s="50">
        <v>46.43383</v>
      </c>
      <c r="AH302" s="51"/>
      <c r="AI302" s="102">
        <v>70</v>
      </c>
      <c r="AJ302" s="102">
        <v>1300</v>
      </c>
      <c r="AK302" s="56"/>
      <c r="AL302" s="56"/>
      <c r="AM302" s="56"/>
      <c r="AN302" s="56"/>
      <c r="AO302" s="56"/>
      <c r="AP302" s="51"/>
      <c r="AQ302" s="120">
        <v>242.8</v>
      </c>
      <c r="AR302" s="56"/>
      <c r="AS302" s="56"/>
      <c r="AT302" s="56"/>
      <c r="AU302" s="56"/>
      <c r="AV302" s="56"/>
      <c r="AW302" s="154"/>
      <c r="AX302" s="56"/>
      <c r="AY302" s="56"/>
      <c r="AZ302" s="56"/>
      <c r="BA302" s="51"/>
      <c r="BB302" s="56"/>
      <c r="BC302" s="56"/>
      <c r="BD302" s="56"/>
      <c r="BE302" s="56"/>
      <c r="BF302" s="56"/>
      <c r="BG302" s="56"/>
      <c r="BH302" s="56"/>
      <c r="BI302" s="56"/>
      <c r="BJ302" s="56"/>
      <c r="BK302" s="56"/>
      <c r="BL302" s="56">
        <v>-100</v>
      </c>
      <c r="BM302" s="122">
        <v>989</v>
      </c>
      <c r="BN302" s="119">
        <v>293</v>
      </c>
      <c r="BO302" s="9">
        <v>3</v>
      </c>
      <c r="BP302" s="58"/>
      <c r="BQ302" s="31">
        <v>1</v>
      </c>
      <c r="BS302" s="14" t="s">
        <v>408</v>
      </c>
      <c r="BT302" s="14" t="s">
        <v>564</v>
      </c>
      <c r="BU302" s="14" t="s">
        <v>1048</v>
      </c>
      <c r="BV302" s="14" t="s">
        <v>564</v>
      </c>
      <c r="BW302" s="14" t="s">
        <v>564</v>
      </c>
      <c r="BX302" s="14" t="s">
        <v>564</v>
      </c>
      <c r="BY302" s="14" t="s">
        <v>564</v>
      </c>
      <c r="BZ302" s="14" t="s">
        <v>564</v>
      </c>
      <c r="CA302" s="158" t="s">
        <v>1951</v>
      </c>
      <c r="CB302" s="14" t="s">
        <v>196</v>
      </c>
      <c r="CC302" s="14" t="s">
        <v>564</v>
      </c>
      <c r="CD302" s="14" t="s">
        <v>196</v>
      </c>
      <c r="CE302" s="14" t="s">
        <v>196</v>
      </c>
      <c r="CF302" s="14" t="s">
        <v>1862</v>
      </c>
      <c r="CG302" s="14" t="s">
        <v>565</v>
      </c>
      <c r="CH302" s="158" t="s">
        <v>196</v>
      </c>
      <c r="CI302" s="14" t="s">
        <v>196</v>
      </c>
      <c r="CJ302" s="14" t="s">
        <v>1866</v>
      </c>
      <c r="CK302" s="14" t="s">
        <v>196</v>
      </c>
      <c r="CL302" s="14" t="s">
        <v>196</v>
      </c>
      <c r="CM302" s="14" t="s">
        <v>564</v>
      </c>
      <c r="CN302" s="14" t="s">
        <v>196</v>
      </c>
      <c r="CO302" s="14" t="s">
        <v>196</v>
      </c>
      <c r="CQ302" s="1"/>
      <c r="CR302" s="1"/>
      <c r="CS302" s="1"/>
      <c r="CW302" s="77">
        <v>634</v>
      </c>
      <c r="CX302" s="35" t="s">
        <v>408</v>
      </c>
      <c r="CY302" s="63"/>
      <c r="CZ302" s="52" t="str">
        <f t="shared" si="136"/>
        <v/>
      </c>
      <c r="DA302" s="52" t="str">
        <f t="shared" si="136"/>
        <v/>
      </c>
      <c r="DB302" s="32" t="str">
        <f t="shared" si="136"/>
        <v/>
      </c>
      <c r="DC302" s="32" t="str">
        <f t="shared" si="136"/>
        <v/>
      </c>
      <c r="DD302" s="50" t="str">
        <f t="shared" si="136"/>
        <v/>
      </c>
      <c r="DE302" s="32" t="str">
        <f t="shared" si="136"/>
        <v/>
      </c>
      <c r="DF302" s="43" t="str">
        <f t="shared" si="136"/>
        <v/>
      </c>
      <c r="DG302" s="43" t="str">
        <f t="shared" si="136"/>
        <v/>
      </c>
      <c r="DH302" s="43" t="str">
        <f t="shared" si="136"/>
        <v/>
      </c>
      <c r="DI302" s="43" t="str">
        <f t="shared" si="136"/>
        <v/>
      </c>
      <c r="DJ302" s="43" t="str">
        <f t="shared" si="122"/>
        <v/>
      </c>
      <c r="DK302" s="43" t="str">
        <f t="shared" si="123"/>
        <v/>
      </c>
      <c r="DL302" s="43" t="str">
        <f t="shared" si="124"/>
        <v/>
      </c>
      <c r="DM302" s="43" t="str">
        <f t="shared" si="125"/>
        <v/>
      </c>
      <c r="DN302" s="32" t="str">
        <f t="shared" si="126"/>
        <v/>
      </c>
      <c r="DO302" s="43" t="str">
        <f t="shared" si="127"/>
        <v/>
      </c>
      <c r="DP302" s="86" t="str">
        <f t="shared" si="105"/>
        <v/>
      </c>
      <c r="DQ302" s="42" t="str">
        <f t="shared" si="118"/>
        <v/>
      </c>
      <c r="DR302" s="42" t="str">
        <f t="shared" si="119"/>
        <v/>
      </c>
      <c r="DS302" s="42" t="str">
        <f t="shared" si="120"/>
        <v/>
      </c>
      <c r="DT302" s="42" t="str">
        <f t="shared" si="121"/>
        <v/>
      </c>
      <c r="DU302" s="43" t="str">
        <f t="shared" si="128"/>
        <v/>
      </c>
      <c r="DV302" s="50" t="str">
        <f t="shared" si="129"/>
        <v/>
      </c>
      <c r="DW302" s="50" t="str">
        <f t="shared" si="130"/>
        <v/>
      </c>
      <c r="DX302" s="50" t="str">
        <f t="shared" si="131"/>
        <v/>
      </c>
      <c r="DY302" s="50" t="str">
        <f t="shared" si="132"/>
        <v/>
      </c>
      <c r="DZ302" s="56" t="str">
        <f t="shared" si="133"/>
        <v/>
      </c>
      <c r="EA302" s="71" t="str">
        <f t="shared" si="134"/>
        <v/>
      </c>
      <c r="EB302" s="71" t="str">
        <f t="shared" si="135"/>
        <v/>
      </c>
      <c r="EC302" s="56" t="str">
        <f t="shared" si="138"/>
        <v/>
      </c>
      <c r="ED302" s="56" t="str">
        <f t="shared" si="138"/>
        <v/>
      </c>
      <c r="EE302" s="56" t="str">
        <f t="shared" si="138"/>
        <v/>
      </c>
      <c r="EF302" s="56" t="str">
        <f t="shared" si="138"/>
        <v/>
      </c>
      <c r="EG302" s="56" t="str">
        <f t="shared" si="138"/>
        <v/>
      </c>
      <c r="EH302" s="56" t="str">
        <f t="shared" si="138"/>
        <v/>
      </c>
      <c r="EI302" s="56" t="str">
        <f t="shared" si="138"/>
        <v/>
      </c>
      <c r="EJ302" s="52" t="str">
        <f t="shared" si="138"/>
        <v/>
      </c>
      <c r="EK302" s="56" t="str">
        <f t="shared" si="138"/>
        <v/>
      </c>
      <c r="EL302" s="56" t="str">
        <f t="shared" si="138"/>
        <v/>
      </c>
      <c r="EM302" s="56" t="str">
        <f t="shared" si="138"/>
        <v/>
      </c>
      <c r="EN302" s="56"/>
      <c r="EO302" s="56"/>
      <c r="EP302" s="56"/>
      <c r="EQ302" s="56"/>
      <c r="ER302" s="56"/>
      <c r="ES302" s="56"/>
      <c r="ET302" s="56"/>
      <c r="EU302" s="86"/>
      <c r="EV302" s="56"/>
      <c r="EW302" s="56"/>
      <c r="EX302" s="56" t="str">
        <f t="shared" si="99"/>
        <v/>
      </c>
      <c r="EY302" s="56" t="str">
        <f t="shared" si="99"/>
        <v/>
      </c>
      <c r="EZ302" s="56"/>
      <c r="FA302" s="56" t="str">
        <f t="shared" si="117"/>
        <v/>
      </c>
      <c r="FB302" s="56" t="str">
        <f t="shared" si="117"/>
        <v/>
      </c>
      <c r="FC302" s="56" t="str">
        <f t="shared" si="117"/>
        <v/>
      </c>
      <c r="FD302" s="56" t="str">
        <f t="shared" si="106"/>
        <v/>
      </c>
      <c r="FE302" s="56" t="str">
        <f t="shared" si="106"/>
        <v/>
      </c>
      <c r="FF302" s="56" t="str">
        <f t="shared" si="106"/>
        <v/>
      </c>
      <c r="FG302" s="56" t="str">
        <f t="shared" si="106"/>
        <v/>
      </c>
      <c r="FH302" s="56" t="str">
        <f t="shared" si="106"/>
        <v/>
      </c>
      <c r="FI302" s="56" t="str">
        <f t="shared" si="106"/>
        <v/>
      </c>
      <c r="FJ302" s="31" t="str">
        <f t="shared" si="103"/>
        <v/>
      </c>
      <c r="FK302" s="90" t="str">
        <f t="shared" si="103"/>
        <v/>
      </c>
      <c r="FL302" s="91" t="str">
        <f t="shared" si="103"/>
        <v/>
      </c>
    </row>
    <row r="303" spans="1:168">
      <c r="A303" s="9">
        <v>298</v>
      </c>
      <c r="B303" s="35" t="s">
        <v>409</v>
      </c>
      <c r="C303" s="129"/>
      <c r="D303" s="63">
        <v>107.15600000000001</v>
      </c>
      <c r="E303" s="52">
        <v>667</v>
      </c>
      <c r="F303" s="52"/>
      <c r="G303" s="32"/>
      <c r="H303" s="32">
        <v>309.52854149521778</v>
      </c>
      <c r="I303" s="50"/>
      <c r="J303" s="42">
        <v>1.6</v>
      </c>
      <c r="K303" s="56"/>
      <c r="L303" s="56"/>
      <c r="M303" s="56"/>
      <c r="N303" s="165">
        <v>2.5356248632975373</v>
      </c>
      <c r="O303" s="43">
        <v>298.14999999999998</v>
      </c>
      <c r="P303" s="43">
        <v>4.0562424021477028E-2</v>
      </c>
      <c r="Q303" s="43">
        <v>-20.330784824913369</v>
      </c>
      <c r="R303" s="43">
        <v>71.24437169456894</v>
      </c>
      <c r="S303" s="43">
        <v>50</v>
      </c>
      <c r="T303" s="42">
        <v>140</v>
      </c>
      <c r="U303" s="43"/>
      <c r="V303" s="42"/>
      <c r="W303" s="32">
        <v>44.800899999999999</v>
      </c>
      <c r="X303" s="42">
        <v>473.8</v>
      </c>
      <c r="Y303" s="42">
        <v>21.589570018216133</v>
      </c>
      <c r="Z303" s="42">
        <v>4041.04</v>
      </c>
      <c r="AA303" s="43">
        <v>-72.150000000000006</v>
      </c>
      <c r="AB303" s="42">
        <v>350</v>
      </c>
      <c r="AC303" s="42">
        <v>500</v>
      </c>
      <c r="AD303" s="50"/>
      <c r="AE303" s="50"/>
      <c r="AF303" s="121"/>
      <c r="AG303" s="50"/>
      <c r="AH303" s="51"/>
      <c r="AI303" s="56"/>
      <c r="AJ303" s="56"/>
      <c r="AK303" s="56"/>
      <c r="AL303" s="56"/>
      <c r="AM303" s="56"/>
      <c r="AN303" s="56"/>
      <c r="AO303" s="56"/>
      <c r="AP303" s="51"/>
      <c r="AQ303" s="120">
        <v>316.89999999999998</v>
      </c>
      <c r="AR303" s="56"/>
      <c r="AS303" s="56"/>
      <c r="AT303" s="56"/>
      <c r="AU303" s="56"/>
      <c r="AV303" s="56"/>
      <c r="AW303" s="154"/>
      <c r="AX303" s="56"/>
      <c r="AY303" s="56"/>
      <c r="AZ303" s="56"/>
      <c r="BA303" s="51"/>
      <c r="BB303" s="56"/>
      <c r="BC303" s="56"/>
      <c r="BD303" s="56"/>
      <c r="BE303" s="56"/>
      <c r="BF303" s="56"/>
      <c r="BG303" s="56"/>
      <c r="BH303" s="56"/>
      <c r="BI303" s="56"/>
      <c r="BJ303" s="56"/>
      <c r="BK303" s="56"/>
      <c r="BL303" s="56">
        <v>-100</v>
      </c>
      <c r="BM303" s="122">
        <v>964</v>
      </c>
      <c r="BN303" s="119">
        <v>323</v>
      </c>
      <c r="BO303" s="9">
        <v>3</v>
      </c>
      <c r="BP303" s="58"/>
      <c r="BQ303" s="31">
        <v>1</v>
      </c>
      <c r="BS303" s="14" t="s">
        <v>409</v>
      </c>
      <c r="BT303" s="14" t="s">
        <v>564</v>
      </c>
      <c r="BU303" s="14" t="s">
        <v>196</v>
      </c>
      <c r="BV303" s="14" t="s">
        <v>564</v>
      </c>
      <c r="BW303" s="14" t="s">
        <v>564</v>
      </c>
      <c r="BX303" s="14" t="s">
        <v>564</v>
      </c>
      <c r="BY303" s="14" t="s">
        <v>564</v>
      </c>
      <c r="BZ303" s="14" t="s">
        <v>564</v>
      </c>
      <c r="CA303" s="158" t="s">
        <v>1951</v>
      </c>
      <c r="CB303" s="14" t="s">
        <v>196</v>
      </c>
      <c r="CC303" s="14" t="s">
        <v>196</v>
      </c>
      <c r="CD303" s="14" t="s">
        <v>196</v>
      </c>
      <c r="CE303" s="14" t="s">
        <v>196</v>
      </c>
      <c r="CF303" s="14" t="s">
        <v>1862</v>
      </c>
      <c r="CG303" s="14" t="s">
        <v>565</v>
      </c>
      <c r="CH303" s="158" t="s">
        <v>196</v>
      </c>
      <c r="CI303" s="14" t="s">
        <v>196</v>
      </c>
      <c r="CJ303" s="14" t="s">
        <v>1866</v>
      </c>
      <c r="CK303" s="14" t="s">
        <v>196</v>
      </c>
      <c r="CL303" s="14" t="s">
        <v>196</v>
      </c>
      <c r="CM303" s="14" t="s">
        <v>564</v>
      </c>
      <c r="CN303" s="14" t="s">
        <v>196</v>
      </c>
      <c r="CO303" s="14" t="s">
        <v>196</v>
      </c>
      <c r="CQ303" s="1"/>
      <c r="CR303" s="1"/>
      <c r="CS303" s="1"/>
      <c r="CW303" s="77">
        <v>635</v>
      </c>
      <c r="CX303" s="35" t="s">
        <v>409</v>
      </c>
      <c r="CY303" s="63"/>
      <c r="CZ303" s="52" t="str">
        <f t="shared" si="136"/>
        <v/>
      </c>
      <c r="DA303" s="52" t="str">
        <f t="shared" si="136"/>
        <v/>
      </c>
      <c r="DB303" s="32" t="str">
        <f t="shared" si="136"/>
        <v/>
      </c>
      <c r="DC303" s="32" t="str">
        <f t="shared" si="136"/>
        <v/>
      </c>
      <c r="DD303" s="50" t="str">
        <f t="shared" si="136"/>
        <v/>
      </c>
      <c r="DE303" s="32" t="str">
        <f t="shared" si="136"/>
        <v/>
      </c>
      <c r="DF303" s="43" t="str">
        <f t="shared" si="136"/>
        <v/>
      </c>
      <c r="DG303" s="43" t="str">
        <f t="shared" si="136"/>
        <v/>
      </c>
      <c r="DH303" s="43" t="str">
        <f t="shared" si="136"/>
        <v/>
      </c>
      <c r="DI303" s="43" t="str">
        <f t="shared" si="136"/>
        <v/>
      </c>
      <c r="DJ303" s="43" t="str">
        <f t="shared" si="122"/>
        <v/>
      </c>
      <c r="DK303" s="43" t="str">
        <f t="shared" si="123"/>
        <v/>
      </c>
      <c r="DL303" s="43" t="str">
        <f t="shared" si="124"/>
        <v/>
      </c>
      <c r="DM303" s="43" t="str">
        <f t="shared" si="125"/>
        <v/>
      </c>
      <c r="DN303" s="32" t="str">
        <f t="shared" si="126"/>
        <v/>
      </c>
      <c r="DO303" s="43" t="str">
        <f t="shared" si="127"/>
        <v/>
      </c>
      <c r="DP303" s="86" t="str">
        <f t="shared" si="105"/>
        <v/>
      </c>
      <c r="DQ303" s="42" t="str">
        <f t="shared" si="118"/>
        <v/>
      </c>
      <c r="DR303" s="42" t="str">
        <f t="shared" si="119"/>
        <v/>
      </c>
      <c r="DS303" s="42" t="str">
        <f t="shared" si="120"/>
        <v/>
      </c>
      <c r="DT303" s="42" t="str">
        <f t="shared" si="121"/>
        <v/>
      </c>
      <c r="DU303" s="43" t="str">
        <f t="shared" si="128"/>
        <v/>
      </c>
      <c r="DV303" s="50" t="str">
        <f t="shared" si="129"/>
        <v/>
      </c>
      <c r="DW303" s="50" t="str">
        <f t="shared" si="130"/>
        <v/>
      </c>
      <c r="DX303" s="50" t="str">
        <f t="shared" si="131"/>
        <v/>
      </c>
      <c r="DY303" s="50" t="str">
        <f t="shared" si="132"/>
        <v/>
      </c>
      <c r="DZ303" s="56" t="str">
        <f t="shared" si="133"/>
        <v/>
      </c>
      <c r="EA303" s="51" t="str">
        <f t="shared" si="134"/>
        <v/>
      </c>
      <c r="EB303" s="51" t="str">
        <f t="shared" si="135"/>
        <v/>
      </c>
      <c r="EC303" s="56" t="str">
        <f t="shared" si="138"/>
        <v/>
      </c>
      <c r="ED303" s="56" t="str">
        <f t="shared" si="138"/>
        <v/>
      </c>
      <c r="EE303" s="56" t="str">
        <f t="shared" si="138"/>
        <v/>
      </c>
      <c r="EF303" s="56" t="str">
        <f t="shared" si="138"/>
        <v/>
      </c>
      <c r="EG303" s="56" t="str">
        <f t="shared" si="138"/>
        <v/>
      </c>
      <c r="EH303" s="56" t="str">
        <f t="shared" si="138"/>
        <v/>
      </c>
      <c r="EI303" s="56" t="str">
        <f t="shared" si="138"/>
        <v/>
      </c>
      <c r="EJ303" s="52" t="str">
        <f t="shared" si="138"/>
        <v/>
      </c>
      <c r="EK303" s="56" t="str">
        <f t="shared" si="138"/>
        <v/>
      </c>
      <c r="EL303" s="56" t="str">
        <f t="shared" si="138"/>
        <v/>
      </c>
      <c r="EM303" s="56" t="str">
        <f t="shared" si="138"/>
        <v/>
      </c>
      <c r="EN303" s="56"/>
      <c r="EO303" s="56"/>
      <c r="EP303" s="56"/>
      <c r="EQ303" s="56"/>
      <c r="ER303" s="56"/>
      <c r="ES303" s="56"/>
      <c r="ET303" s="56"/>
      <c r="EU303" s="86"/>
      <c r="EV303" s="56"/>
      <c r="EW303" s="56"/>
      <c r="EX303" s="56" t="str">
        <f t="shared" si="99"/>
        <v/>
      </c>
      <c r="EY303" s="56" t="str">
        <f t="shared" si="99"/>
        <v/>
      </c>
      <c r="EZ303" s="56"/>
      <c r="FA303" s="56" t="str">
        <f t="shared" si="117"/>
        <v/>
      </c>
      <c r="FB303" s="56" t="str">
        <f t="shared" si="117"/>
        <v/>
      </c>
      <c r="FC303" s="56" t="str">
        <f t="shared" si="117"/>
        <v/>
      </c>
      <c r="FD303" s="56" t="str">
        <f t="shared" si="106"/>
        <v/>
      </c>
      <c r="FE303" s="56" t="str">
        <f t="shared" si="106"/>
        <v/>
      </c>
      <c r="FF303" s="56" t="str">
        <f t="shared" si="106"/>
        <v/>
      </c>
      <c r="FG303" s="56" t="str">
        <f t="shared" si="106"/>
        <v/>
      </c>
      <c r="FH303" s="56" t="str">
        <f t="shared" si="106"/>
        <v/>
      </c>
      <c r="FI303" s="56" t="str">
        <f t="shared" si="106"/>
        <v/>
      </c>
      <c r="FJ303" s="31" t="str">
        <f t="shared" si="103"/>
        <v/>
      </c>
      <c r="FK303" s="90" t="str">
        <f t="shared" si="103"/>
        <v/>
      </c>
      <c r="FL303" s="91" t="str">
        <f t="shared" si="103"/>
        <v/>
      </c>
    </row>
    <row r="304" spans="1:168">
      <c r="A304" s="9">
        <v>299</v>
      </c>
      <c r="B304" s="35" t="s">
        <v>410</v>
      </c>
      <c r="C304" s="129" t="s">
        <v>2109</v>
      </c>
      <c r="D304" s="63">
        <v>98.188999999999993</v>
      </c>
      <c r="E304" s="52">
        <v>589</v>
      </c>
      <c r="F304" s="52">
        <v>3.7177100000000003</v>
      </c>
      <c r="G304" s="32">
        <v>390</v>
      </c>
      <c r="H304" s="32">
        <v>364.15454691947133</v>
      </c>
      <c r="I304" s="50">
        <v>0.33600000000000002</v>
      </c>
      <c r="J304" s="42"/>
      <c r="K304" s="56"/>
      <c r="L304" s="56"/>
      <c r="M304" s="56"/>
      <c r="N304" s="165"/>
      <c r="O304" s="43"/>
      <c r="P304" s="43"/>
      <c r="Q304" s="43"/>
      <c r="R304" s="43"/>
      <c r="S304" s="43"/>
      <c r="T304" s="42"/>
      <c r="U304" s="43"/>
      <c r="V304" s="42"/>
      <c r="W304" s="32">
        <v>33.077300000000001</v>
      </c>
      <c r="X304" s="42">
        <v>391.9</v>
      </c>
      <c r="Y304" s="42">
        <v>20.674570018216134</v>
      </c>
      <c r="Z304" s="42">
        <v>3066.05</v>
      </c>
      <c r="AA304" s="43">
        <v>-56.8</v>
      </c>
      <c r="AB304" s="42">
        <v>330</v>
      </c>
      <c r="AC304" s="42">
        <v>435</v>
      </c>
      <c r="AD304" s="50">
        <v>-76.190838999999997</v>
      </c>
      <c r="AE304" s="50">
        <v>786.73730000000012</v>
      </c>
      <c r="AF304" s="121">
        <v>-420.37480000000005</v>
      </c>
      <c r="AG304" s="50">
        <v>75.617220000000017</v>
      </c>
      <c r="AH304" s="51"/>
      <c r="AI304" s="102">
        <v>140</v>
      </c>
      <c r="AJ304" s="102">
        <v>1500</v>
      </c>
      <c r="AK304" s="56"/>
      <c r="AL304" s="56"/>
      <c r="AM304" s="56"/>
      <c r="AN304" s="56"/>
      <c r="AO304" s="56"/>
      <c r="AP304" s="51"/>
      <c r="AQ304" s="120">
        <v>265</v>
      </c>
      <c r="AR304" s="56"/>
      <c r="AS304" s="56"/>
      <c r="AT304" s="56"/>
      <c r="AU304" s="56"/>
      <c r="AV304" s="56"/>
      <c r="AW304" s="154"/>
      <c r="AX304" s="56"/>
      <c r="AY304" s="56"/>
      <c r="AZ304" s="56"/>
      <c r="BA304" s="51"/>
      <c r="BB304" s="56"/>
      <c r="BC304" s="56"/>
      <c r="BD304" s="56"/>
      <c r="BE304" s="56"/>
      <c r="BF304" s="56"/>
      <c r="BG304" s="56"/>
      <c r="BH304" s="56"/>
      <c r="BI304" s="56"/>
      <c r="BJ304" s="56"/>
      <c r="BK304" s="56"/>
      <c r="BL304" s="56">
        <v>-100</v>
      </c>
      <c r="BM304" s="122">
        <v>810</v>
      </c>
      <c r="BN304" s="119">
        <v>293</v>
      </c>
      <c r="BO304" s="9">
        <v>3</v>
      </c>
      <c r="BP304" s="58">
        <v>-119.41324</v>
      </c>
      <c r="BQ304" s="31">
        <v>1</v>
      </c>
      <c r="BS304" s="14" t="s">
        <v>410</v>
      </c>
      <c r="BT304" s="14" t="s">
        <v>564</v>
      </c>
      <c r="BU304" s="14" t="s">
        <v>1048</v>
      </c>
      <c r="BV304" s="14" t="s">
        <v>564</v>
      </c>
      <c r="BW304" s="14" t="s">
        <v>564</v>
      </c>
      <c r="BX304" s="14" t="s">
        <v>564</v>
      </c>
      <c r="BY304" s="14" t="s">
        <v>564</v>
      </c>
      <c r="BZ304" s="14" t="s">
        <v>196</v>
      </c>
      <c r="CA304" s="158" t="s">
        <v>196</v>
      </c>
      <c r="CB304" s="14" t="s">
        <v>196</v>
      </c>
      <c r="CC304" s="14" t="s">
        <v>564</v>
      </c>
      <c r="CD304" s="14" t="s">
        <v>196</v>
      </c>
      <c r="CE304" s="14" t="s">
        <v>196</v>
      </c>
      <c r="CF304" s="14" t="s">
        <v>1862</v>
      </c>
      <c r="CG304" s="14" t="s">
        <v>565</v>
      </c>
      <c r="CH304" s="158" t="s">
        <v>196</v>
      </c>
      <c r="CI304" s="14" t="s">
        <v>196</v>
      </c>
      <c r="CJ304" s="14" t="s">
        <v>1870</v>
      </c>
      <c r="CK304" s="14" t="s">
        <v>196</v>
      </c>
      <c r="CL304" s="14" t="s">
        <v>196</v>
      </c>
      <c r="CM304" s="14" t="s">
        <v>564</v>
      </c>
      <c r="CN304" s="14" t="s">
        <v>196</v>
      </c>
      <c r="CO304" s="14" t="s">
        <v>196</v>
      </c>
      <c r="CQ304" s="1"/>
      <c r="CR304" s="1"/>
      <c r="CS304" s="1"/>
      <c r="CW304" s="77">
        <v>204</v>
      </c>
      <c r="CX304" s="35" t="s">
        <v>410</v>
      </c>
      <c r="CY304" s="63"/>
      <c r="CZ304" s="52" t="str">
        <f t="shared" si="136"/>
        <v/>
      </c>
      <c r="DA304" s="52" t="str">
        <f t="shared" si="136"/>
        <v/>
      </c>
      <c r="DB304" s="32" t="str">
        <f t="shared" si="136"/>
        <v/>
      </c>
      <c r="DC304" s="32" t="str">
        <f t="shared" si="136"/>
        <v/>
      </c>
      <c r="DD304" s="50" t="str">
        <f t="shared" si="136"/>
        <v/>
      </c>
      <c r="DE304" s="32" t="str">
        <f t="shared" si="136"/>
        <v/>
      </c>
      <c r="DF304" s="43" t="str">
        <f t="shared" si="136"/>
        <v/>
      </c>
      <c r="DG304" s="43" t="str">
        <f t="shared" si="136"/>
        <v/>
      </c>
      <c r="DH304" s="43" t="str">
        <f t="shared" si="136"/>
        <v/>
      </c>
      <c r="DI304" s="43" t="str">
        <f t="shared" si="136"/>
        <v/>
      </c>
      <c r="DJ304" s="43" t="str">
        <f t="shared" si="122"/>
        <v/>
      </c>
      <c r="DK304" s="43" t="str">
        <f t="shared" si="123"/>
        <v/>
      </c>
      <c r="DL304" s="43" t="str">
        <f t="shared" si="124"/>
        <v/>
      </c>
      <c r="DM304" s="43" t="str">
        <f t="shared" si="125"/>
        <v/>
      </c>
      <c r="DN304" s="32" t="str">
        <f t="shared" si="126"/>
        <v/>
      </c>
      <c r="DO304" s="43" t="str">
        <f t="shared" si="127"/>
        <v/>
      </c>
      <c r="DP304" s="86" t="str">
        <f t="shared" si="105"/>
        <v/>
      </c>
      <c r="DQ304" s="42" t="str">
        <f t="shared" si="118"/>
        <v/>
      </c>
      <c r="DR304" s="42" t="str">
        <f t="shared" si="119"/>
        <v/>
      </c>
      <c r="DS304" s="42" t="str">
        <f t="shared" si="120"/>
        <v/>
      </c>
      <c r="DT304" s="42" t="str">
        <f t="shared" si="121"/>
        <v/>
      </c>
      <c r="DU304" s="43" t="str">
        <f t="shared" si="128"/>
        <v/>
      </c>
      <c r="DV304" s="50" t="str">
        <f t="shared" si="129"/>
        <v/>
      </c>
      <c r="DW304" s="50" t="str">
        <f t="shared" si="130"/>
        <v/>
      </c>
      <c r="DX304" s="50" t="str">
        <f t="shared" si="131"/>
        <v/>
      </c>
      <c r="DY304" s="50" t="str">
        <f t="shared" si="132"/>
        <v/>
      </c>
      <c r="DZ304" s="56" t="str">
        <f t="shared" si="133"/>
        <v/>
      </c>
      <c r="EA304" s="71" t="str">
        <f t="shared" si="134"/>
        <v/>
      </c>
      <c r="EB304" s="71" t="str">
        <f t="shared" si="135"/>
        <v/>
      </c>
      <c r="EC304" s="56" t="str">
        <f t="shared" si="138"/>
        <v/>
      </c>
      <c r="ED304" s="56" t="str">
        <f t="shared" si="138"/>
        <v/>
      </c>
      <c r="EE304" s="56" t="str">
        <f t="shared" si="138"/>
        <v/>
      </c>
      <c r="EF304" s="56" t="str">
        <f t="shared" si="138"/>
        <v/>
      </c>
      <c r="EG304" s="56" t="str">
        <f t="shared" si="138"/>
        <v/>
      </c>
      <c r="EH304" s="56" t="str">
        <f t="shared" si="138"/>
        <v/>
      </c>
      <c r="EI304" s="56" t="str">
        <f t="shared" si="138"/>
        <v/>
      </c>
      <c r="EJ304" s="52" t="str">
        <f t="shared" si="138"/>
        <v/>
      </c>
      <c r="EK304" s="56" t="str">
        <f t="shared" si="138"/>
        <v/>
      </c>
      <c r="EL304" s="56" t="str">
        <f t="shared" si="138"/>
        <v/>
      </c>
      <c r="EM304" s="56" t="str">
        <f t="shared" si="138"/>
        <v/>
      </c>
      <c r="EN304" s="56"/>
      <c r="EO304" s="56"/>
      <c r="EP304" s="56"/>
      <c r="EQ304" s="56"/>
      <c r="ER304" s="56"/>
      <c r="ES304" s="56"/>
      <c r="ET304" s="56"/>
      <c r="EU304" s="86"/>
      <c r="EV304" s="56"/>
      <c r="EW304" s="56"/>
      <c r="EX304" s="56" t="str">
        <f t="shared" si="99"/>
        <v/>
      </c>
      <c r="EY304" s="56" t="str">
        <f t="shared" si="99"/>
        <v/>
      </c>
      <c r="EZ304" s="56"/>
      <c r="FA304" s="56" t="str">
        <f t="shared" si="117"/>
        <v/>
      </c>
      <c r="FB304" s="56" t="str">
        <f t="shared" si="117"/>
        <v/>
      </c>
      <c r="FC304" s="56" t="str">
        <f t="shared" si="117"/>
        <v/>
      </c>
      <c r="FD304" s="56" t="str">
        <f t="shared" si="106"/>
        <v/>
      </c>
      <c r="FE304" s="56" t="str">
        <f t="shared" si="106"/>
        <v/>
      </c>
      <c r="FF304" s="56" t="str">
        <f t="shared" si="106"/>
        <v/>
      </c>
      <c r="FG304" s="56" t="str">
        <f t="shared" si="106"/>
        <v/>
      </c>
      <c r="FH304" s="56" t="str">
        <f t="shared" si="106"/>
        <v/>
      </c>
      <c r="FI304" s="56" t="str">
        <f t="shared" si="106"/>
        <v/>
      </c>
      <c r="FJ304" s="31" t="str">
        <f t="shared" si="103"/>
        <v/>
      </c>
      <c r="FK304" s="90" t="str">
        <f t="shared" si="103"/>
        <v/>
      </c>
      <c r="FL304" s="91" t="str">
        <f t="shared" si="103"/>
        <v/>
      </c>
    </row>
    <row r="305" spans="1:168">
      <c r="A305" s="9">
        <v>300</v>
      </c>
      <c r="B305" s="35" t="s">
        <v>411</v>
      </c>
      <c r="C305" s="129" t="s">
        <v>2109</v>
      </c>
      <c r="D305" s="63">
        <v>98.188999999999993</v>
      </c>
      <c r="E305" s="52">
        <v>547</v>
      </c>
      <c r="F305" s="52">
        <v>3.4441999999999999</v>
      </c>
      <c r="G305" s="32">
        <v>360</v>
      </c>
      <c r="H305" s="32">
        <v>374.77091664571697</v>
      </c>
      <c r="I305" s="50">
        <v>0.27300000000000002</v>
      </c>
      <c r="J305" s="42"/>
      <c r="K305" s="56"/>
      <c r="L305" s="56"/>
      <c r="M305" s="56"/>
      <c r="N305" s="165"/>
      <c r="O305" s="43"/>
      <c r="P305" s="43"/>
      <c r="Q305" s="43"/>
      <c r="R305" s="43"/>
      <c r="S305" s="43"/>
      <c r="T305" s="42"/>
      <c r="U305" s="43"/>
      <c r="V305" s="42"/>
      <c r="W305" s="32">
        <v>30.313880000000001</v>
      </c>
      <c r="X305" s="42">
        <v>361</v>
      </c>
      <c r="Y305" s="42">
        <v>20.590070018216132</v>
      </c>
      <c r="Z305" s="42">
        <v>2807.94</v>
      </c>
      <c r="AA305" s="43">
        <v>-51.2</v>
      </c>
      <c r="AB305" s="42">
        <v>260</v>
      </c>
      <c r="AC305" s="42">
        <v>390</v>
      </c>
      <c r="AD305" s="50">
        <v>-57.893649000000003</v>
      </c>
      <c r="AE305" s="50">
        <v>767.05840000000012</v>
      </c>
      <c r="AF305" s="121">
        <v>-450.10250000000002</v>
      </c>
      <c r="AG305" s="50">
        <v>101.03231</v>
      </c>
      <c r="AH305" s="51"/>
      <c r="AI305" s="102">
        <v>120</v>
      </c>
      <c r="AJ305" s="102">
        <v>1500</v>
      </c>
      <c r="AK305" s="56"/>
      <c r="AL305" s="56"/>
      <c r="AM305" s="56"/>
      <c r="AN305" s="56"/>
      <c r="AO305" s="56"/>
      <c r="AP305" s="51"/>
      <c r="AQ305" s="120">
        <v>203.3</v>
      </c>
      <c r="AR305" s="56"/>
      <c r="AS305" s="56"/>
      <c r="AT305" s="56"/>
      <c r="AU305" s="56"/>
      <c r="AV305" s="56"/>
      <c r="AW305" s="154"/>
      <c r="AX305" s="56"/>
      <c r="AY305" s="56"/>
      <c r="AZ305" s="56"/>
      <c r="BA305" s="51"/>
      <c r="BB305" s="56"/>
      <c r="BC305" s="56"/>
      <c r="BD305" s="56"/>
      <c r="BE305" s="56"/>
      <c r="BF305" s="56"/>
      <c r="BG305" s="56"/>
      <c r="BH305" s="56"/>
      <c r="BI305" s="56"/>
      <c r="BJ305" s="56"/>
      <c r="BK305" s="56"/>
      <c r="BL305" s="56">
        <v>-100</v>
      </c>
      <c r="BM305" s="122">
        <v>759</v>
      </c>
      <c r="BN305" s="119">
        <v>289</v>
      </c>
      <c r="BO305" s="9">
        <v>3</v>
      </c>
      <c r="BP305" s="58">
        <v>-138.38034999999999</v>
      </c>
      <c r="BQ305" s="31">
        <v>1</v>
      </c>
      <c r="BS305" s="14" t="s">
        <v>411</v>
      </c>
      <c r="BT305" s="14" t="s">
        <v>564</v>
      </c>
      <c r="BU305" s="14" t="s">
        <v>1048</v>
      </c>
      <c r="BV305" s="14" t="s">
        <v>564</v>
      </c>
      <c r="BW305" s="14" t="s">
        <v>564</v>
      </c>
      <c r="BX305" s="14" t="s">
        <v>564</v>
      </c>
      <c r="BY305" s="14" t="s">
        <v>564</v>
      </c>
      <c r="BZ305" s="14" t="s">
        <v>196</v>
      </c>
      <c r="CA305" s="158" t="s">
        <v>196</v>
      </c>
      <c r="CB305" s="14" t="s">
        <v>196</v>
      </c>
      <c r="CC305" s="14" t="s">
        <v>564</v>
      </c>
      <c r="CD305" s="14" t="s">
        <v>196</v>
      </c>
      <c r="CE305" s="14" t="s">
        <v>196</v>
      </c>
      <c r="CF305" s="14" t="s">
        <v>1862</v>
      </c>
      <c r="CG305" s="14" t="s">
        <v>565</v>
      </c>
      <c r="CH305" s="158" t="s">
        <v>196</v>
      </c>
      <c r="CI305" s="14" t="s">
        <v>196</v>
      </c>
      <c r="CJ305" s="14" t="s">
        <v>1870</v>
      </c>
      <c r="CK305" s="14" t="s">
        <v>196</v>
      </c>
      <c r="CL305" s="14" t="s">
        <v>196</v>
      </c>
      <c r="CM305" s="14" t="s">
        <v>564</v>
      </c>
      <c r="CN305" s="14" t="s">
        <v>196</v>
      </c>
      <c r="CO305" s="14" t="s">
        <v>196</v>
      </c>
      <c r="CQ305" s="1"/>
      <c r="CR305" s="1"/>
      <c r="CS305" s="1"/>
      <c r="CW305" s="77">
        <v>207</v>
      </c>
      <c r="CX305" s="35" t="s">
        <v>411</v>
      </c>
      <c r="CY305" s="63"/>
      <c r="CZ305" s="52" t="str">
        <f t="shared" si="136"/>
        <v/>
      </c>
      <c r="DA305" s="52" t="str">
        <f t="shared" si="136"/>
        <v/>
      </c>
      <c r="DB305" s="32" t="str">
        <f t="shared" si="136"/>
        <v/>
      </c>
      <c r="DC305" s="32" t="str">
        <f t="shared" si="136"/>
        <v/>
      </c>
      <c r="DD305" s="50" t="str">
        <f t="shared" si="136"/>
        <v/>
      </c>
      <c r="DE305" s="32" t="str">
        <f t="shared" si="136"/>
        <v/>
      </c>
      <c r="DF305" s="43" t="str">
        <f t="shared" si="136"/>
        <v/>
      </c>
      <c r="DG305" s="43" t="str">
        <f t="shared" si="136"/>
        <v/>
      </c>
      <c r="DH305" s="43" t="str">
        <f t="shared" si="136"/>
        <v/>
      </c>
      <c r="DI305" s="43" t="str">
        <f t="shared" si="136"/>
        <v/>
      </c>
      <c r="DJ305" s="43" t="str">
        <f t="shared" si="122"/>
        <v/>
      </c>
      <c r="DK305" s="43" t="str">
        <f t="shared" si="123"/>
        <v/>
      </c>
      <c r="DL305" s="43" t="str">
        <f t="shared" si="124"/>
        <v/>
      </c>
      <c r="DM305" s="43" t="str">
        <f t="shared" si="125"/>
        <v/>
      </c>
      <c r="DN305" s="32" t="str">
        <f t="shared" si="126"/>
        <v/>
      </c>
      <c r="DO305" s="43" t="str">
        <f t="shared" si="127"/>
        <v/>
      </c>
      <c r="DP305" s="86" t="str">
        <f t="shared" si="105"/>
        <v/>
      </c>
      <c r="DQ305" s="42" t="str">
        <f t="shared" si="118"/>
        <v/>
      </c>
      <c r="DR305" s="42" t="str">
        <f t="shared" si="119"/>
        <v/>
      </c>
      <c r="DS305" s="42" t="str">
        <f t="shared" si="120"/>
        <v/>
      </c>
      <c r="DT305" s="42" t="str">
        <f t="shared" si="121"/>
        <v/>
      </c>
      <c r="DU305" s="43" t="str">
        <f t="shared" si="128"/>
        <v/>
      </c>
      <c r="DV305" s="50" t="str">
        <f t="shared" si="129"/>
        <v/>
      </c>
      <c r="DW305" s="50" t="str">
        <f t="shared" si="130"/>
        <v/>
      </c>
      <c r="DX305" s="50" t="str">
        <f t="shared" si="131"/>
        <v/>
      </c>
      <c r="DY305" s="50" t="str">
        <f t="shared" si="132"/>
        <v/>
      </c>
      <c r="DZ305" s="56" t="str">
        <f t="shared" si="133"/>
        <v/>
      </c>
      <c r="EA305" s="71" t="str">
        <f t="shared" si="134"/>
        <v/>
      </c>
      <c r="EB305" s="71" t="str">
        <f t="shared" si="135"/>
        <v/>
      </c>
      <c r="EC305" s="56" t="str">
        <f t="shared" si="138"/>
        <v/>
      </c>
      <c r="ED305" s="56" t="str">
        <f t="shared" si="138"/>
        <v/>
      </c>
      <c r="EE305" s="56" t="str">
        <f t="shared" si="138"/>
        <v/>
      </c>
      <c r="EF305" s="56" t="str">
        <f t="shared" si="138"/>
        <v/>
      </c>
      <c r="EG305" s="56" t="str">
        <f t="shared" si="138"/>
        <v/>
      </c>
      <c r="EH305" s="56" t="str">
        <f t="shared" si="138"/>
        <v/>
      </c>
      <c r="EI305" s="56" t="str">
        <f t="shared" si="138"/>
        <v/>
      </c>
      <c r="EJ305" s="52" t="str">
        <f t="shared" si="138"/>
        <v/>
      </c>
      <c r="EK305" s="56" t="str">
        <f t="shared" si="138"/>
        <v/>
      </c>
      <c r="EL305" s="56" t="str">
        <f t="shared" si="138"/>
        <v/>
      </c>
      <c r="EM305" s="56" t="str">
        <f t="shared" si="138"/>
        <v/>
      </c>
      <c r="EN305" s="56"/>
      <c r="EO305" s="56"/>
      <c r="EP305" s="56"/>
      <c r="EQ305" s="56"/>
      <c r="ER305" s="56"/>
      <c r="ES305" s="56"/>
      <c r="ET305" s="56"/>
      <c r="EU305" s="86"/>
      <c r="EV305" s="56"/>
      <c r="EW305" s="56"/>
      <c r="EX305" s="56" t="str">
        <f t="shared" si="99"/>
        <v/>
      </c>
      <c r="EY305" s="56" t="str">
        <f t="shared" si="99"/>
        <v/>
      </c>
      <c r="EZ305" s="56"/>
      <c r="FA305" s="56" t="str">
        <f t="shared" si="117"/>
        <v/>
      </c>
      <c r="FB305" s="56" t="str">
        <f t="shared" si="117"/>
        <v/>
      </c>
      <c r="FC305" s="56" t="str">
        <f t="shared" si="117"/>
        <v/>
      </c>
      <c r="FD305" s="56" t="str">
        <f t="shared" si="106"/>
        <v/>
      </c>
      <c r="FE305" s="56" t="str">
        <f t="shared" si="106"/>
        <v/>
      </c>
      <c r="FF305" s="56" t="str">
        <f t="shared" si="106"/>
        <v/>
      </c>
      <c r="FG305" s="56" t="str">
        <f t="shared" si="106"/>
        <v/>
      </c>
      <c r="FH305" s="56" t="str">
        <f t="shared" si="106"/>
        <v/>
      </c>
      <c r="FI305" s="56" t="str">
        <f t="shared" si="106"/>
        <v/>
      </c>
      <c r="FJ305" s="31" t="str">
        <f t="shared" si="103"/>
        <v/>
      </c>
      <c r="FK305" s="90" t="str">
        <f t="shared" si="103"/>
        <v/>
      </c>
      <c r="FL305" s="91" t="str">
        <f t="shared" si="103"/>
        <v/>
      </c>
    </row>
    <row r="306" spans="1:168">
      <c r="A306" s="9">
        <v>301</v>
      </c>
      <c r="B306" s="35" t="s">
        <v>412</v>
      </c>
      <c r="C306" s="129" t="s">
        <v>2109</v>
      </c>
      <c r="D306" s="63">
        <v>98.188999999999993</v>
      </c>
      <c r="E306" s="52">
        <v>564.79999999999995</v>
      </c>
      <c r="F306" s="52">
        <v>3.4441999999999999</v>
      </c>
      <c r="G306" s="32">
        <v>368</v>
      </c>
      <c r="H306" s="32">
        <v>369.71678766802358</v>
      </c>
      <c r="I306" s="50">
        <v>0.26900000000000002</v>
      </c>
      <c r="J306" s="42"/>
      <c r="K306" s="56"/>
      <c r="L306" s="56"/>
      <c r="M306" s="56"/>
      <c r="N306" s="165"/>
      <c r="O306" s="43"/>
      <c r="P306" s="43"/>
      <c r="Q306" s="43"/>
      <c r="R306" s="43"/>
      <c r="S306" s="43"/>
      <c r="T306" s="42"/>
      <c r="U306" s="43"/>
      <c r="V306" s="42"/>
      <c r="W306" s="32">
        <v>31.720712000000002</v>
      </c>
      <c r="X306" s="42">
        <v>372.7</v>
      </c>
      <c r="Y306" s="42">
        <v>20.665670018216133</v>
      </c>
      <c r="Z306" s="42">
        <v>2922.3</v>
      </c>
      <c r="AA306" s="43">
        <v>-52.94</v>
      </c>
      <c r="AB306" s="42">
        <v>270</v>
      </c>
      <c r="AC306" s="42">
        <v>400</v>
      </c>
      <c r="AD306" s="50">
        <v>-55.645229999999998</v>
      </c>
      <c r="AE306" s="50">
        <v>761.61530000000016</v>
      </c>
      <c r="AF306" s="121">
        <v>-448.42770000000002</v>
      </c>
      <c r="AG306" s="50">
        <v>101.40914000000001</v>
      </c>
      <c r="AH306" s="51"/>
      <c r="AI306" s="102">
        <v>120</v>
      </c>
      <c r="AJ306" s="102">
        <v>1500</v>
      </c>
      <c r="AK306" s="56"/>
      <c r="AL306" s="56"/>
      <c r="AM306" s="56"/>
      <c r="AN306" s="56"/>
      <c r="AO306" s="56"/>
      <c r="AP306" s="51"/>
      <c r="AQ306" s="120">
        <v>219.3</v>
      </c>
      <c r="AR306" s="56"/>
      <c r="AS306" s="56"/>
      <c r="AT306" s="56"/>
      <c r="AU306" s="56"/>
      <c r="AV306" s="56"/>
      <c r="AW306" s="154"/>
      <c r="AX306" s="56"/>
      <c r="AY306" s="56"/>
      <c r="AZ306" s="56"/>
      <c r="BA306" s="51"/>
      <c r="BB306" s="56"/>
      <c r="BC306" s="56"/>
      <c r="BD306" s="56"/>
      <c r="BE306" s="56"/>
      <c r="BF306" s="56"/>
      <c r="BG306" s="56"/>
      <c r="BH306" s="56"/>
      <c r="BI306" s="56"/>
      <c r="BJ306" s="56"/>
      <c r="BK306" s="56"/>
      <c r="BL306" s="56">
        <v>-100</v>
      </c>
      <c r="BM306" s="122">
        <v>777</v>
      </c>
      <c r="BN306" s="119">
        <v>289</v>
      </c>
      <c r="BO306" s="9">
        <v>3</v>
      </c>
      <c r="BP306" s="58">
        <v>-129.62952000000001</v>
      </c>
      <c r="BQ306" s="31">
        <v>1</v>
      </c>
      <c r="BS306" s="14" t="s">
        <v>412</v>
      </c>
      <c r="BT306" s="14" t="s">
        <v>564</v>
      </c>
      <c r="BU306" s="14" t="s">
        <v>1048</v>
      </c>
      <c r="BV306" s="14" t="s">
        <v>564</v>
      </c>
      <c r="BW306" s="14" t="s">
        <v>564</v>
      </c>
      <c r="BX306" s="14" t="s">
        <v>564</v>
      </c>
      <c r="BY306" s="14" t="s">
        <v>564</v>
      </c>
      <c r="BZ306" s="14" t="s">
        <v>196</v>
      </c>
      <c r="CA306" s="158" t="s">
        <v>196</v>
      </c>
      <c r="CB306" s="14" t="s">
        <v>196</v>
      </c>
      <c r="CC306" s="14" t="s">
        <v>564</v>
      </c>
      <c r="CD306" s="14" t="s">
        <v>196</v>
      </c>
      <c r="CE306" s="14" t="s">
        <v>196</v>
      </c>
      <c r="CF306" s="14" t="s">
        <v>1862</v>
      </c>
      <c r="CG306" s="14" t="s">
        <v>565</v>
      </c>
      <c r="CH306" s="158" t="s">
        <v>196</v>
      </c>
      <c r="CI306" s="14" t="s">
        <v>196</v>
      </c>
      <c r="CJ306" s="14" t="s">
        <v>1870</v>
      </c>
      <c r="CK306" s="14" t="s">
        <v>196</v>
      </c>
      <c r="CL306" s="14" t="s">
        <v>196</v>
      </c>
      <c r="CM306" s="14" t="s">
        <v>564</v>
      </c>
      <c r="CN306" s="14" t="s">
        <v>196</v>
      </c>
      <c r="CO306" s="14" t="s">
        <v>196</v>
      </c>
      <c r="CQ306" s="1"/>
      <c r="CR306" s="1"/>
      <c r="CS306" s="1"/>
      <c r="CW306" s="77">
        <v>208</v>
      </c>
      <c r="CX306" s="35" t="s">
        <v>412</v>
      </c>
      <c r="CY306" s="63"/>
      <c r="CZ306" s="52" t="str">
        <f t="shared" si="136"/>
        <v/>
      </c>
      <c r="DA306" s="52" t="str">
        <f t="shared" si="136"/>
        <v/>
      </c>
      <c r="DB306" s="32" t="str">
        <f t="shared" si="136"/>
        <v/>
      </c>
      <c r="DC306" s="32" t="str">
        <f t="shared" si="136"/>
        <v/>
      </c>
      <c r="DD306" s="50" t="str">
        <f t="shared" si="136"/>
        <v/>
      </c>
      <c r="DE306" s="32" t="str">
        <f t="shared" si="136"/>
        <v/>
      </c>
      <c r="DF306" s="43" t="str">
        <f t="shared" si="136"/>
        <v/>
      </c>
      <c r="DG306" s="43" t="str">
        <f t="shared" si="136"/>
        <v/>
      </c>
      <c r="DH306" s="43" t="str">
        <f t="shared" si="136"/>
        <v/>
      </c>
      <c r="DI306" s="43" t="str">
        <f t="shared" si="136"/>
        <v/>
      </c>
      <c r="DJ306" s="43" t="str">
        <f t="shared" si="122"/>
        <v/>
      </c>
      <c r="DK306" s="43" t="str">
        <f t="shared" si="123"/>
        <v/>
      </c>
      <c r="DL306" s="43" t="str">
        <f t="shared" si="124"/>
        <v/>
      </c>
      <c r="DM306" s="43" t="str">
        <f t="shared" si="125"/>
        <v/>
      </c>
      <c r="DN306" s="32" t="str">
        <f t="shared" si="126"/>
        <v/>
      </c>
      <c r="DO306" s="43" t="str">
        <f t="shared" si="127"/>
        <v/>
      </c>
      <c r="DP306" s="86" t="str">
        <f t="shared" si="105"/>
        <v/>
      </c>
      <c r="DQ306" s="42" t="str">
        <f t="shared" si="118"/>
        <v/>
      </c>
      <c r="DR306" s="42" t="str">
        <f t="shared" si="119"/>
        <v/>
      </c>
      <c r="DS306" s="42" t="str">
        <f t="shared" si="120"/>
        <v/>
      </c>
      <c r="DT306" s="42" t="str">
        <f t="shared" si="121"/>
        <v/>
      </c>
      <c r="DU306" s="43" t="str">
        <f t="shared" si="128"/>
        <v/>
      </c>
      <c r="DV306" s="50" t="str">
        <f t="shared" si="129"/>
        <v/>
      </c>
      <c r="DW306" s="50" t="str">
        <f t="shared" si="130"/>
        <v/>
      </c>
      <c r="DX306" s="50" t="str">
        <f t="shared" si="131"/>
        <v/>
      </c>
      <c r="DY306" s="50" t="str">
        <f t="shared" si="132"/>
        <v/>
      </c>
      <c r="DZ306" s="56" t="str">
        <f t="shared" si="133"/>
        <v/>
      </c>
      <c r="EA306" s="71" t="str">
        <f t="shared" si="134"/>
        <v/>
      </c>
      <c r="EB306" s="71" t="str">
        <f t="shared" si="135"/>
        <v/>
      </c>
      <c r="EC306" s="56" t="str">
        <f t="shared" si="138"/>
        <v/>
      </c>
      <c r="ED306" s="56" t="str">
        <f t="shared" si="138"/>
        <v/>
      </c>
      <c r="EE306" s="56" t="str">
        <f t="shared" si="138"/>
        <v/>
      </c>
      <c r="EF306" s="56" t="str">
        <f t="shared" si="138"/>
        <v/>
      </c>
      <c r="EG306" s="56" t="str">
        <f t="shared" si="138"/>
        <v/>
      </c>
      <c r="EH306" s="56" t="str">
        <f t="shared" si="138"/>
        <v/>
      </c>
      <c r="EI306" s="56" t="str">
        <f t="shared" si="138"/>
        <v/>
      </c>
      <c r="EJ306" s="52" t="str">
        <f t="shared" si="138"/>
        <v/>
      </c>
      <c r="EK306" s="56" t="str">
        <f t="shared" si="138"/>
        <v/>
      </c>
      <c r="EL306" s="56" t="str">
        <f t="shared" si="138"/>
        <v/>
      </c>
      <c r="EM306" s="56" t="str">
        <f t="shared" si="138"/>
        <v/>
      </c>
      <c r="EN306" s="56"/>
      <c r="EO306" s="56"/>
      <c r="EP306" s="56"/>
      <c r="EQ306" s="56"/>
      <c r="ER306" s="56"/>
      <c r="ES306" s="56"/>
      <c r="ET306" s="56"/>
      <c r="EU306" s="86"/>
      <c r="EV306" s="56"/>
      <c r="EW306" s="56"/>
      <c r="EX306" s="56" t="str">
        <f t="shared" si="99"/>
        <v/>
      </c>
      <c r="EY306" s="56" t="str">
        <f t="shared" si="99"/>
        <v/>
      </c>
      <c r="EZ306" s="56"/>
      <c r="FA306" s="56" t="str">
        <f t="shared" si="117"/>
        <v/>
      </c>
      <c r="FB306" s="56" t="str">
        <f t="shared" si="117"/>
        <v/>
      </c>
      <c r="FC306" s="56" t="str">
        <f t="shared" si="117"/>
        <v/>
      </c>
      <c r="FD306" s="56" t="str">
        <f t="shared" si="106"/>
        <v/>
      </c>
      <c r="FE306" s="56" t="str">
        <f t="shared" si="106"/>
        <v/>
      </c>
      <c r="FF306" s="56" t="str">
        <f t="shared" si="106"/>
        <v/>
      </c>
      <c r="FG306" s="56" t="str">
        <f t="shared" si="106"/>
        <v/>
      </c>
      <c r="FH306" s="56" t="str">
        <f t="shared" si="106"/>
        <v/>
      </c>
      <c r="FI306" s="56" t="str">
        <f t="shared" si="106"/>
        <v/>
      </c>
      <c r="FJ306" s="31" t="str">
        <f t="shared" si="103"/>
        <v/>
      </c>
      <c r="FK306" s="90" t="str">
        <f t="shared" si="103"/>
        <v/>
      </c>
      <c r="FL306" s="91" t="str">
        <f t="shared" si="103"/>
        <v/>
      </c>
    </row>
    <row r="307" spans="1:168">
      <c r="A307" s="9">
        <v>302</v>
      </c>
      <c r="B307" s="35" t="s">
        <v>413</v>
      </c>
      <c r="C307" s="129" t="s">
        <v>2109</v>
      </c>
      <c r="D307" s="63">
        <v>98.188999999999993</v>
      </c>
      <c r="E307" s="52">
        <v>553.20000000000005</v>
      </c>
      <c r="F307" s="52">
        <v>3.4441999999999999</v>
      </c>
      <c r="G307" s="32">
        <v>362</v>
      </c>
      <c r="H307" s="32">
        <v>377.34276050832983</v>
      </c>
      <c r="I307" s="50">
        <v>0.26900000000000002</v>
      </c>
      <c r="J307" s="42"/>
      <c r="K307" s="56"/>
      <c r="L307" s="56"/>
      <c r="M307" s="56"/>
      <c r="N307" s="165"/>
      <c r="O307" s="43"/>
      <c r="P307" s="43"/>
      <c r="Q307" s="43"/>
      <c r="R307" s="43"/>
      <c r="S307" s="43"/>
      <c r="T307" s="42"/>
      <c r="U307" s="43"/>
      <c r="V307" s="42"/>
      <c r="W307" s="32">
        <v>30.879125000000002</v>
      </c>
      <c r="X307" s="42">
        <v>365</v>
      </c>
      <c r="Y307" s="42">
        <v>20.652170018216133</v>
      </c>
      <c r="Z307" s="42">
        <v>2861.53</v>
      </c>
      <c r="AA307" s="43">
        <v>-51.46</v>
      </c>
      <c r="AB307" s="42">
        <v>260</v>
      </c>
      <c r="AC307" s="42">
        <v>390</v>
      </c>
      <c r="AD307" s="50">
        <v>-54.523114000000007</v>
      </c>
      <c r="AE307" s="50">
        <v>759.10310000000015</v>
      </c>
      <c r="AF307" s="121">
        <v>-448.00900000000007</v>
      </c>
      <c r="AG307" s="50">
        <v>101.70223</v>
      </c>
      <c r="AH307" s="51"/>
      <c r="AI307" s="102">
        <v>110</v>
      </c>
      <c r="AJ307" s="102">
        <v>1500</v>
      </c>
      <c r="AK307" s="56"/>
      <c r="AL307" s="56"/>
      <c r="AM307" s="56"/>
      <c r="AN307" s="56"/>
      <c r="AO307" s="56"/>
      <c r="AP307" s="51"/>
      <c r="AQ307" s="120">
        <v>155.6</v>
      </c>
      <c r="AR307" s="56"/>
      <c r="AS307" s="56"/>
      <c r="AT307" s="56"/>
      <c r="AU307" s="56"/>
      <c r="AV307" s="56"/>
      <c r="AW307" s="154"/>
      <c r="AX307" s="56"/>
      <c r="AY307" s="56"/>
      <c r="AZ307" s="56"/>
      <c r="BA307" s="51"/>
      <c r="BB307" s="56"/>
      <c r="BC307" s="56"/>
      <c r="BD307" s="56"/>
      <c r="BE307" s="56"/>
      <c r="BF307" s="56"/>
      <c r="BG307" s="56"/>
      <c r="BH307" s="56"/>
      <c r="BI307" s="56"/>
      <c r="BJ307" s="56"/>
      <c r="BK307" s="56"/>
      <c r="BL307" s="56">
        <v>-100</v>
      </c>
      <c r="BM307" s="122">
        <v>756</v>
      </c>
      <c r="BN307" s="119">
        <v>289</v>
      </c>
      <c r="BO307" s="9">
        <v>3</v>
      </c>
      <c r="BP307" s="58">
        <v>-136.78929000000002</v>
      </c>
      <c r="BQ307" s="31">
        <v>1</v>
      </c>
      <c r="BS307" s="14" t="s">
        <v>413</v>
      </c>
      <c r="BT307" s="14" t="s">
        <v>564</v>
      </c>
      <c r="BU307" s="14" t="s">
        <v>1048</v>
      </c>
      <c r="BV307" s="14" t="s">
        <v>564</v>
      </c>
      <c r="BW307" s="14" t="s">
        <v>564</v>
      </c>
      <c r="BX307" s="14" t="s">
        <v>564</v>
      </c>
      <c r="BY307" s="14" t="s">
        <v>564</v>
      </c>
      <c r="BZ307" s="14" t="s">
        <v>196</v>
      </c>
      <c r="CA307" s="158" t="s">
        <v>196</v>
      </c>
      <c r="CB307" s="14" t="s">
        <v>196</v>
      </c>
      <c r="CC307" s="14" t="s">
        <v>564</v>
      </c>
      <c r="CD307" s="14" t="s">
        <v>196</v>
      </c>
      <c r="CE307" s="14" t="s">
        <v>196</v>
      </c>
      <c r="CF307" s="14" t="s">
        <v>1862</v>
      </c>
      <c r="CG307" s="14" t="s">
        <v>565</v>
      </c>
      <c r="CH307" s="158" t="s">
        <v>196</v>
      </c>
      <c r="CI307" s="14" t="s">
        <v>196</v>
      </c>
      <c r="CJ307" s="14" t="s">
        <v>1870</v>
      </c>
      <c r="CK307" s="14" t="s">
        <v>196</v>
      </c>
      <c r="CL307" s="14" t="s">
        <v>196</v>
      </c>
      <c r="CM307" s="14" t="s">
        <v>564</v>
      </c>
      <c r="CN307" s="14" t="s">
        <v>196</v>
      </c>
      <c r="CO307" s="14" t="s">
        <v>196</v>
      </c>
      <c r="CQ307" s="1"/>
      <c r="CR307" s="1"/>
      <c r="CS307" s="1"/>
      <c r="CW307" s="77">
        <v>209</v>
      </c>
      <c r="CX307" s="35" t="s">
        <v>413</v>
      </c>
      <c r="CY307" s="63"/>
      <c r="CZ307" s="52" t="str">
        <f t="shared" si="136"/>
        <v/>
      </c>
      <c r="DA307" s="52" t="str">
        <f t="shared" si="136"/>
        <v/>
      </c>
      <c r="DB307" s="32" t="str">
        <f t="shared" si="136"/>
        <v/>
      </c>
      <c r="DC307" s="32" t="str">
        <f t="shared" si="136"/>
        <v/>
      </c>
      <c r="DD307" s="50" t="str">
        <f t="shared" si="136"/>
        <v/>
      </c>
      <c r="DE307" s="32" t="str">
        <f t="shared" si="136"/>
        <v/>
      </c>
      <c r="DF307" s="43" t="str">
        <f t="shared" si="136"/>
        <v/>
      </c>
      <c r="DG307" s="43" t="str">
        <f t="shared" si="136"/>
        <v/>
      </c>
      <c r="DH307" s="43" t="str">
        <f t="shared" si="136"/>
        <v/>
      </c>
      <c r="DI307" s="43" t="str">
        <f t="shared" si="136"/>
        <v/>
      </c>
      <c r="DJ307" s="43" t="str">
        <f t="shared" si="122"/>
        <v/>
      </c>
      <c r="DK307" s="43" t="str">
        <f t="shared" si="123"/>
        <v/>
      </c>
      <c r="DL307" s="43" t="str">
        <f t="shared" si="124"/>
        <v/>
      </c>
      <c r="DM307" s="43" t="str">
        <f t="shared" si="125"/>
        <v/>
      </c>
      <c r="DN307" s="32" t="str">
        <f t="shared" si="126"/>
        <v/>
      </c>
      <c r="DO307" s="43" t="str">
        <f t="shared" si="127"/>
        <v/>
      </c>
      <c r="DP307" s="86" t="str">
        <f t="shared" si="105"/>
        <v/>
      </c>
      <c r="DQ307" s="42" t="str">
        <f t="shared" si="118"/>
        <v/>
      </c>
      <c r="DR307" s="42" t="str">
        <f t="shared" si="119"/>
        <v/>
      </c>
      <c r="DS307" s="42" t="str">
        <f t="shared" si="120"/>
        <v/>
      </c>
      <c r="DT307" s="42" t="str">
        <f t="shared" si="121"/>
        <v/>
      </c>
      <c r="DU307" s="43" t="str">
        <f t="shared" si="128"/>
        <v/>
      </c>
      <c r="DV307" s="50" t="str">
        <f t="shared" si="129"/>
        <v/>
      </c>
      <c r="DW307" s="50" t="str">
        <f t="shared" si="130"/>
        <v/>
      </c>
      <c r="DX307" s="50" t="str">
        <f t="shared" si="131"/>
        <v/>
      </c>
      <c r="DY307" s="50" t="str">
        <f t="shared" si="132"/>
        <v/>
      </c>
      <c r="DZ307" s="56" t="str">
        <f t="shared" si="133"/>
        <v/>
      </c>
      <c r="EA307" s="71" t="str">
        <f t="shared" si="134"/>
        <v/>
      </c>
      <c r="EB307" s="71" t="str">
        <f t="shared" si="135"/>
        <v/>
      </c>
      <c r="EC307" s="56" t="str">
        <f t="shared" si="138"/>
        <v/>
      </c>
      <c r="ED307" s="56" t="str">
        <f t="shared" si="138"/>
        <v/>
      </c>
      <c r="EE307" s="56" t="str">
        <f t="shared" si="138"/>
        <v/>
      </c>
      <c r="EF307" s="56" t="str">
        <f t="shared" si="138"/>
        <v/>
      </c>
      <c r="EG307" s="56" t="str">
        <f t="shared" si="138"/>
        <v/>
      </c>
      <c r="EH307" s="56" t="str">
        <f t="shared" si="138"/>
        <v/>
      </c>
      <c r="EI307" s="56" t="str">
        <f t="shared" si="138"/>
        <v/>
      </c>
      <c r="EJ307" s="52" t="str">
        <f t="shared" si="138"/>
        <v/>
      </c>
      <c r="EK307" s="56" t="str">
        <f t="shared" si="138"/>
        <v/>
      </c>
      <c r="EL307" s="56" t="str">
        <f t="shared" si="138"/>
        <v/>
      </c>
      <c r="EM307" s="56" t="str">
        <f t="shared" si="138"/>
        <v/>
      </c>
      <c r="EN307" s="56"/>
      <c r="EO307" s="56"/>
      <c r="EP307" s="56"/>
      <c r="EQ307" s="56"/>
      <c r="ER307" s="56"/>
      <c r="ES307" s="56"/>
      <c r="ET307" s="56"/>
      <c r="EU307" s="86"/>
      <c r="EV307" s="56"/>
      <c r="EW307" s="56"/>
      <c r="EX307" s="56" t="str">
        <f t="shared" si="99"/>
        <v/>
      </c>
      <c r="EY307" s="56" t="str">
        <f t="shared" si="99"/>
        <v/>
      </c>
      <c r="EZ307" s="56"/>
      <c r="FA307" s="56" t="str">
        <f t="shared" si="117"/>
        <v/>
      </c>
      <c r="FB307" s="56" t="str">
        <f t="shared" si="117"/>
        <v/>
      </c>
      <c r="FC307" s="56" t="str">
        <f t="shared" si="117"/>
        <v/>
      </c>
      <c r="FD307" s="56" t="str">
        <f t="shared" si="106"/>
        <v/>
      </c>
      <c r="FE307" s="56" t="str">
        <f t="shared" si="106"/>
        <v/>
      </c>
      <c r="FF307" s="56" t="str">
        <f t="shared" si="106"/>
        <v/>
      </c>
      <c r="FG307" s="56" t="str">
        <f t="shared" si="106"/>
        <v/>
      </c>
      <c r="FH307" s="56" t="str">
        <f t="shared" si="106"/>
        <v/>
      </c>
      <c r="FI307" s="56" t="str">
        <f t="shared" si="106"/>
        <v/>
      </c>
      <c r="FJ307" s="31" t="str">
        <f t="shared" si="103"/>
        <v/>
      </c>
      <c r="FK307" s="90" t="str">
        <f t="shared" si="103"/>
        <v/>
      </c>
      <c r="FL307" s="91" t="str">
        <f t="shared" si="103"/>
        <v/>
      </c>
    </row>
    <row r="308" spans="1:168">
      <c r="A308" s="9">
        <v>303</v>
      </c>
      <c r="B308" s="35" t="s">
        <v>414</v>
      </c>
      <c r="C308" s="129" t="s">
        <v>2109</v>
      </c>
      <c r="D308" s="63">
        <v>98.188999999999993</v>
      </c>
      <c r="E308" s="52">
        <v>569.5</v>
      </c>
      <c r="F308" s="52">
        <v>3.3935499999999998</v>
      </c>
      <c r="G308" s="32">
        <v>375</v>
      </c>
      <c r="H308" s="32">
        <v>374.94581540755496</v>
      </c>
      <c r="I308" s="50">
        <v>0.28299999999999997</v>
      </c>
      <c r="J308" s="42"/>
      <c r="K308" s="56"/>
      <c r="L308" s="56"/>
      <c r="M308" s="56"/>
      <c r="N308" s="165">
        <v>0.5230613219880057</v>
      </c>
      <c r="O308" s="43">
        <v>298.14999999999998</v>
      </c>
      <c r="P308" s="43"/>
      <c r="Q308" s="43"/>
      <c r="R308" s="43"/>
      <c r="S308" s="43"/>
      <c r="T308" s="42"/>
      <c r="U308" s="43"/>
      <c r="V308" s="42"/>
      <c r="W308" s="32">
        <v>32.302705000000003</v>
      </c>
      <c r="X308" s="42">
        <v>376.6</v>
      </c>
      <c r="Y308" s="42">
        <v>20.750870018216133</v>
      </c>
      <c r="Z308" s="42">
        <v>2990.13</v>
      </c>
      <c r="AA308" s="43">
        <v>-52.47</v>
      </c>
      <c r="AB308" s="42">
        <v>270</v>
      </c>
      <c r="AC308" s="42">
        <v>402</v>
      </c>
      <c r="AD308" s="50">
        <v>-55.314457000000004</v>
      </c>
      <c r="AE308" s="50">
        <v>751.14780000000007</v>
      </c>
      <c r="AF308" s="121">
        <v>-439.63500000000005</v>
      </c>
      <c r="AG308" s="121">
        <v>100.40426000000001</v>
      </c>
      <c r="AH308" s="51"/>
      <c r="AI308" s="102">
        <v>120</v>
      </c>
      <c r="AJ308" s="102">
        <v>1500</v>
      </c>
      <c r="AK308" s="56"/>
      <c r="AL308" s="56"/>
      <c r="AM308" s="56"/>
      <c r="AN308" s="56"/>
      <c r="AO308" s="56"/>
      <c r="AP308" s="51"/>
      <c r="AQ308" s="120">
        <v>134.69999999999999</v>
      </c>
      <c r="AR308" s="56"/>
      <c r="AS308" s="56"/>
      <c r="AT308" s="56"/>
      <c r="AU308" s="56"/>
      <c r="AV308" s="56"/>
      <c r="AW308" s="154"/>
      <c r="AX308" s="56"/>
      <c r="AY308" s="56"/>
      <c r="AZ308" s="56"/>
      <c r="BA308" s="51"/>
      <c r="BB308" s="56"/>
      <c r="BC308" s="56"/>
      <c r="BD308" s="56"/>
      <c r="BE308" s="56"/>
      <c r="BF308" s="56"/>
      <c r="BG308" s="56"/>
      <c r="BH308" s="56"/>
      <c r="BI308" s="56"/>
      <c r="BJ308" s="56"/>
      <c r="BK308" s="56"/>
      <c r="BL308" s="56">
        <v>-100</v>
      </c>
      <c r="BM308" s="122">
        <v>771</v>
      </c>
      <c r="BN308" s="119">
        <v>289</v>
      </c>
      <c r="BO308" s="9">
        <v>3</v>
      </c>
      <c r="BP308" s="58">
        <v>-127.15919000000001</v>
      </c>
      <c r="BQ308" s="31">
        <v>1</v>
      </c>
      <c r="BS308" s="14" t="s">
        <v>414</v>
      </c>
      <c r="BT308" s="14" t="s">
        <v>564</v>
      </c>
      <c r="BU308" s="14" t="s">
        <v>1048</v>
      </c>
      <c r="BV308" s="14" t="s">
        <v>564</v>
      </c>
      <c r="BW308" s="14" t="s">
        <v>564</v>
      </c>
      <c r="BX308" s="14" t="s">
        <v>564</v>
      </c>
      <c r="BY308" s="14" t="s">
        <v>564</v>
      </c>
      <c r="BZ308" s="14" t="s">
        <v>564</v>
      </c>
      <c r="CA308" s="158" t="s">
        <v>196</v>
      </c>
      <c r="CB308" s="14" t="s">
        <v>196</v>
      </c>
      <c r="CC308" s="14" t="s">
        <v>564</v>
      </c>
      <c r="CD308" s="14" t="s">
        <v>196</v>
      </c>
      <c r="CE308" s="14" t="s">
        <v>196</v>
      </c>
      <c r="CF308" s="14" t="s">
        <v>1862</v>
      </c>
      <c r="CG308" s="14" t="s">
        <v>565</v>
      </c>
      <c r="CH308" s="158" t="s">
        <v>196</v>
      </c>
      <c r="CI308" s="14" t="s">
        <v>196</v>
      </c>
      <c r="CJ308" s="14" t="s">
        <v>1870</v>
      </c>
      <c r="CK308" s="14" t="s">
        <v>196</v>
      </c>
      <c r="CL308" s="14" t="s">
        <v>196</v>
      </c>
      <c r="CM308" s="14" t="s">
        <v>564</v>
      </c>
      <c r="CN308" s="14" t="s">
        <v>196</v>
      </c>
      <c r="CO308" s="14" t="s">
        <v>196</v>
      </c>
      <c r="CQ308" s="1"/>
      <c r="CR308" s="1"/>
      <c r="CS308" s="1"/>
      <c r="CW308" s="77">
        <v>213</v>
      </c>
      <c r="CX308" s="35" t="s">
        <v>414</v>
      </c>
      <c r="CY308" s="63"/>
      <c r="CZ308" s="52" t="str">
        <f t="shared" si="136"/>
        <v/>
      </c>
      <c r="DA308" s="52" t="str">
        <f t="shared" si="136"/>
        <v/>
      </c>
      <c r="DB308" s="32" t="str">
        <f t="shared" si="136"/>
        <v/>
      </c>
      <c r="DC308" s="32" t="str">
        <f t="shared" si="136"/>
        <v/>
      </c>
      <c r="DD308" s="50" t="str">
        <f t="shared" si="136"/>
        <v/>
      </c>
      <c r="DE308" s="32" t="str">
        <f t="shared" si="136"/>
        <v/>
      </c>
      <c r="DF308" s="43" t="str">
        <f t="shared" si="136"/>
        <v/>
      </c>
      <c r="DG308" s="43" t="str">
        <f t="shared" si="136"/>
        <v/>
      </c>
      <c r="DH308" s="43" t="str">
        <f t="shared" si="136"/>
        <v/>
      </c>
      <c r="DI308" s="43" t="str">
        <f t="shared" si="136"/>
        <v/>
      </c>
      <c r="DJ308" s="43" t="str">
        <f t="shared" si="122"/>
        <v/>
      </c>
      <c r="DK308" s="43" t="str">
        <f t="shared" si="123"/>
        <v/>
      </c>
      <c r="DL308" s="43" t="str">
        <f t="shared" si="124"/>
        <v/>
      </c>
      <c r="DM308" s="43" t="str">
        <f t="shared" si="125"/>
        <v/>
      </c>
      <c r="DN308" s="32" t="str">
        <f t="shared" si="126"/>
        <v/>
      </c>
      <c r="DO308" s="43" t="str">
        <f t="shared" si="127"/>
        <v/>
      </c>
      <c r="DP308" s="86" t="str">
        <f t="shared" si="105"/>
        <v/>
      </c>
      <c r="DQ308" s="42" t="str">
        <f t="shared" si="118"/>
        <v/>
      </c>
      <c r="DR308" s="42" t="str">
        <f t="shared" si="119"/>
        <v/>
      </c>
      <c r="DS308" s="42" t="str">
        <f t="shared" si="120"/>
        <v/>
      </c>
      <c r="DT308" s="42" t="str">
        <f t="shared" si="121"/>
        <v/>
      </c>
      <c r="DU308" s="43" t="str">
        <f t="shared" si="128"/>
        <v/>
      </c>
      <c r="DV308" s="50" t="str">
        <f t="shared" si="129"/>
        <v/>
      </c>
      <c r="DW308" s="50" t="str">
        <f t="shared" si="130"/>
        <v/>
      </c>
      <c r="DX308" s="50" t="str">
        <f t="shared" si="131"/>
        <v/>
      </c>
      <c r="DY308" s="50" t="str">
        <f t="shared" si="132"/>
        <v/>
      </c>
      <c r="DZ308" s="56" t="str">
        <f t="shared" si="133"/>
        <v/>
      </c>
      <c r="EA308" s="102" t="str">
        <f t="shared" si="134"/>
        <v/>
      </c>
      <c r="EB308" s="71" t="str">
        <f t="shared" si="135"/>
        <v/>
      </c>
      <c r="EC308" s="56" t="str">
        <f t="shared" si="138"/>
        <v/>
      </c>
      <c r="ED308" s="56" t="str">
        <f t="shared" si="138"/>
        <v/>
      </c>
      <c r="EE308" s="56" t="str">
        <f t="shared" si="138"/>
        <v/>
      </c>
      <c r="EF308" s="56" t="str">
        <f t="shared" si="138"/>
        <v/>
      </c>
      <c r="EG308" s="56" t="str">
        <f t="shared" si="138"/>
        <v/>
      </c>
      <c r="EH308" s="56" t="str">
        <f t="shared" si="138"/>
        <v/>
      </c>
      <c r="EI308" s="56" t="str">
        <f t="shared" si="138"/>
        <v/>
      </c>
      <c r="EJ308" s="52" t="str">
        <f t="shared" si="138"/>
        <v/>
      </c>
      <c r="EK308" s="56" t="str">
        <f t="shared" si="138"/>
        <v/>
      </c>
      <c r="EL308" s="56" t="str">
        <f t="shared" si="138"/>
        <v/>
      </c>
      <c r="EM308" s="56" t="str">
        <f t="shared" si="138"/>
        <v/>
      </c>
      <c r="EN308" s="56"/>
      <c r="EO308" s="56"/>
      <c r="EP308" s="56"/>
      <c r="EQ308" s="56"/>
      <c r="ER308" s="56"/>
      <c r="ES308" s="56"/>
      <c r="ET308" s="56"/>
      <c r="EU308" s="86"/>
      <c r="EV308" s="56"/>
      <c r="EW308" s="56"/>
      <c r="EX308" s="56" t="str">
        <f t="shared" si="99"/>
        <v/>
      </c>
      <c r="EY308" s="56" t="str">
        <f t="shared" si="99"/>
        <v/>
      </c>
      <c r="EZ308" s="56"/>
      <c r="FA308" s="56" t="str">
        <f t="shared" si="117"/>
        <v/>
      </c>
      <c r="FB308" s="56" t="str">
        <f t="shared" si="117"/>
        <v/>
      </c>
      <c r="FC308" s="56" t="str">
        <f t="shared" si="117"/>
        <v/>
      </c>
      <c r="FD308" s="56" t="str">
        <f t="shared" si="106"/>
        <v/>
      </c>
      <c r="FE308" s="56" t="str">
        <f t="shared" si="106"/>
        <v/>
      </c>
      <c r="FF308" s="56" t="str">
        <f t="shared" si="106"/>
        <v/>
      </c>
      <c r="FG308" s="56" t="str">
        <f t="shared" si="106"/>
        <v/>
      </c>
      <c r="FH308" s="56" t="str">
        <f t="shared" si="106"/>
        <v/>
      </c>
      <c r="FI308" s="56" t="str">
        <f t="shared" si="106"/>
        <v/>
      </c>
      <c r="FJ308" s="31" t="str">
        <f t="shared" si="103"/>
        <v/>
      </c>
      <c r="FK308" s="90" t="str">
        <f t="shared" si="103"/>
        <v/>
      </c>
      <c r="FL308" s="91" t="str">
        <f t="shared" si="103"/>
        <v/>
      </c>
    </row>
    <row r="309" spans="1:168">
      <c r="A309" s="9">
        <v>304</v>
      </c>
      <c r="B309" s="8" t="s">
        <v>136</v>
      </c>
      <c r="C309" s="127" t="s">
        <v>2109</v>
      </c>
      <c r="D309" s="62">
        <v>98.188999999999993</v>
      </c>
      <c r="E309" s="53">
        <v>572.1</v>
      </c>
      <c r="F309" s="53">
        <v>3.47</v>
      </c>
      <c r="G309" s="66">
        <v>368</v>
      </c>
      <c r="H309" s="66">
        <v>369.33740875095793</v>
      </c>
      <c r="I309" s="49">
        <v>0.23300000000000001</v>
      </c>
      <c r="J309" s="9">
        <v>0</v>
      </c>
      <c r="K309" s="45"/>
      <c r="L309" s="45"/>
      <c r="M309" s="45">
        <v>0</v>
      </c>
      <c r="N309" s="152">
        <v>0.67</v>
      </c>
      <c r="O309" s="45">
        <v>298.14999999999998</v>
      </c>
      <c r="P309" s="45"/>
      <c r="Q309" s="45"/>
      <c r="R309" s="45"/>
      <c r="S309" s="45"/>
      <c r="T309" s="9"/>
      <c r="U309" s="45"/>
      <c r="V309" s="9"/>
      <c r="W309" s="9">
        <v>31.15</v>
      </c>
      <c r="X309" s="9">
        <v>374.1</v>
      </c>
      <c r="Y309" s="9">
        <v>20.603300000000001</v>
      </c>
      <c r="Z309" s="9">
        <v>2926.04</v>
      </c>
      <c r="AA309" s="45">
        <v>-51.75</v>
      </c>
      <c r="AB309" s="9">
        <v>270</v>
      </c>
      <c r="AC309" s="9">
        <v>400</v>
      </c>
      <c r="AD309" s="9">
        <v>-60.921999999999997</v>
      </c>
      <c r="AE309" s="9">
        <v>784.22510000000011</v>
      </c>
      <c r="AF309" s="45">
        <v>-443.82200000000006</v>
      </c>
      <c r="AG309" s="45">
        <v>93.663190000000014</v>
      </c>
      <c r="AH309" s="9">
        <v>0</v>
      </c>
      <c r="AI309" s="45">
        <v>120</v>
      </c>
      <c r="AJ309" s="48">
        <v>1500</v>
      </c>
      <c r="AK309" s="45"/>
      <c r="AL309" s="45"/>
      <c r="AM309" s="45"/>
      <c r="AN309" s="45"/>
      <c r="AO309" s="45"/>
      <c r="AP309" s="49">
        <v>6.75</v>
      </c>
      <c r="AQ309" s="45">
        <v>146.57</v>
      </c>
      <c r="AR309" s="45"/>
      <c r="AS309" s="45"/>
      <c r="AT309" s="45"/>
      <c r="AU309" s="45"/>
      <c r="AV309" s="45"/>
      <c r="AW309" s="152"/>
      <c r="AX309" s="45"/>
      <c r="AY309" s="45"/>
      <c r="AZ309" s="45"/>
      <c r="BA309" s="9"/>
      <c r="BB309" s="45"/>
      <c r="BC309" s="45"/>
      <c r="BD309" s="45"/>
      <c r="BE309" s="45"/>
      <c r="BF309" s="45"/>
      <c r="BG309" s="45"/>
      <c r="BH309" s="45"/>
      <c r="BI309" s="45"/>
      <c r="BJ309" s="45"/>
      <c r="BK309" s="60"/>
      <c r="BL309" s="45">
        <v>0</v>
      </c>
      <c r="BM309" s="45">
        <v>774</v>
      </c>
      <c r="BN309" s="45">
        <v>289</v>
      </c>
      <c r="BO309" s="9">
        <v>3</v>
      </c>
      <c r="BP309" s="9">
        <v>-154.87713000000002</v>
      </c>
      <c r="BQ309" s="59">
        <v>1</v>
      </c>
      <c r="BS309" s="14" t="s">
        <v>136</v>
      </c>
      <c r="BT309" s="14" t="s">
        <v>202</v>
      </c>
      <c r="BU309" s="14" t="s">
        <v>1048</v>
      </c>
      <c r="BV309" s="14" t="s">
        <v>203</v>
      </c>
      <c r="BW309" s="14" t="s">
        <v>202</v>
      </c>
      <c r="BX309" s="14" t="s">
        <v>200</v>
      </c>
      <c r="BY309" s="14" t="s">
        <v>200</v>
      </c>
      <c r="BZ309" s="14" t="s">
        <v>204</v>
      </c>
      <c r="CA309" s="158" t="s">
        <v>196</v>
      </c>
      <c r="CB309" s="14" t="s">
        <v>196</v>
      </c>
      <c r="CC309" s="14" t="s">
        <v>202</v>
      </c>
      <c r="CD309" s="14" t="s">
        <v>196</v>
      </c>
      <c r="CE309" s="14" t="s">
        <v>196</v>
      </c>
      <c r="CF309" s="14" t="s">
        <v>1862</v>
      </c>
      <c r="CG309" s="14" t="s">
        <v>191</v>
      </c>
      <c r="CH309" s="158" t="s">
        <v>196</v>
      </c>
      <c r="CI309" s="14" t="s">
        <v>196</v>
      </c>
      <c r="CJ309" s="14" t="s">
        <v>1866</v>
      </c>
      <c r="CK309" s="14" t="s">
        <v>196</v>
      </c>
      <c r="CL309" s="14" t="s">
        <v>196</v>
      </c>
      <c r="CM309" s="14" t="s">
        <v>564</v>
      </c>
      <c r="CN309" s="14" t="s">
        <v>196</v>
      </c>
      <c r="CO309" s="14" t="s">
        <v>196</v>
      </c>
      <c r="CQ309" s="1"/>
      <c r="CR309" s="1"/>
      <c r="CS309" s="1"/>
      <c r="CW309" s="77">
        <v>212</v>
      </c>
      <c r="CX309" s="8" t="s">
        <v>136</v>
      </c>
      <c r="CY309" s="62" t="s">
        <v>2109</v>
      </c>
      <c r="CZ309" s="53" t="str">
        <f t="shared" si="136"/>
        <v/>
      </c>
      <c r="DA309" s="53" t="str">
        <f t="shared" si="136"/>
        <v/>
      </c>
      <c r="DB309" s="66" t="str">
        <f t="shared" si="136"/>
        <v/>
      </c>
      <c r="DC309" s="66" t="str">
        <f t="shared" si="136"/>
        <v/>
      </c>
      <c r="DD309" s="49" t="str">
        <f t="shared" si="136"/>
        <v/>
      </c>
      <c r="DE309" s="9" t="str">
        <f t="shared" si="136"/>
        <v/>
      </c>
      <c r="DF309" s="45" t="str">
        <f t="shared" si="136"/>
        <v/>
      </c>
      <c r="DG309" s="45" t="str">
        <f t="shared" si="136"/>
        <v/>
      </c>
      <c r="DH309" s="45" t="str">
        <f t="shared" si="136"/>
        <v/>
      </c>
      <c r="DI309" s="45" t="str">
        <f t="shared" si="136"/>
        <v/>
      </c>
      <c r="DJ309" s="45" t="str">
        <f t="shared" si="122"/>
        <v/>
      </c>
      <c r="DK309" s="45" t="str">
        <f t="shared" si="123"/>
        <v/>
      </c>
      <c r="DL309" s="45" t="str">
        <f t="shared" si="124"/>
        <v/>
      </c>
      <c r="DM309" s="45" t="str">
        <f t="shared" si="125"/>
        <v/>
      </c>
      <c r="DN309" s="9" t="str">
        <f t="shared" si="126"/>
        <v/>
      </c>
      <c r="DO309" s="45" t="str">
        <f t="shared" si="127"/>
        <v/>
      </c>
      <c r="DP309" s="30" t="str">
        <f t="shared" si="105"/>
        <v/>
      </c>
      <c r="DQ309" s="9" t="str">
        <f t="shared" si="118"/>
        <v/>
      </c>
      <c r="DR309" s="9" t="str">
        <f t="shared" si="119"/>
        <v/>
      </c>
      <c r="DS309" s="9" t="str">
        <f t="shared" si="120"/>
        <v/>
      </c>
      <c r="DT309" s="9" t="str">
        <f t="shared" si="121"/>
        <v/>
      </c>
      <c r="DU309" s="45" t="str">
        <f t="shared" si="128"/>
        <v/>
      </c>
      <c r="DV309" s="9" t="str">
        <f t="shared" si="129"/>
        <v/>
      </c>
      <c r="DW309" s="9" t="str">
        <f t="shared" si="130"/>
        <v/>
      </c>
      <c r="DX309" s="9" t="str">
        <f t="shared" si="131"/>
        <v/>
      </c>
      <c r="DY309" s="9" t="str">
        <f t="shared" si="132"/>
        <v/>
      </c>
      <c r="DZ309" s="45" t="str">
        <f t="shared" si="133"/>
        <v/>
      </c>
      <c r="EA309" s="45" t="str">
        <f t="shared" si="134"/>
        <v/>
      </c>
      <c r="EB309" s="41" t="str">
        <f t="shared" si="135"/>
        <v/>
      </c>
      <c r="EC309" s="45" t="str">
        <f t="shared" si="138"/>
        <v/>
      </c>
      <c r="ED309" s="45" t="str">
        <f t="shared" si="138"/>
        <v/>
      </c>
      <c r="EE309" s="45" t="str">
        <f t="shared" si="138"/>
        <v/>
      </c>
      <c r="EF309" s="45" t="str">
        <f t="shared" si="138"/>
        <v/>
      </c>
      <c r="EG309" s="45" t="str">
        <f t="shared" si="138"/>
        <v/>
      </c>
      <c r="EH309" s="45" t="str">
        <f t="shared" si="138"/>
        <v/>
      </c>
      <c r="EI309" s="57" t="str">
        <f t="shared" si="138"/>
        <v/>
      </c>
      <c r="EJ309" s="9" t="str">
        <f t="shared" si="138"/>
        <v/>
      </c>
      <c r="EK309" s="45" t="str">
        <f t="shared" si="138"/>
        <v/>
      </c>
      <c r="EL309" s="45" t="str">
        <f t="shared" si="138"/>
        <v/>
      </c>
      <c r="EM309" s="45" t="str">
        <f t="shared" si="138"/>
        <v/>
      </c>
      <c r="EN309" s="45"/>
      <c r="EO309" s="45"/>
      <c r="EP309" s="45"/>
      <c r="EQ309" s="45"/>
      <c r="ER309" s="45"/>
      <c r="ES309" s="45"/>
      <c r="ET309" s="45"/>
      <c r="EU309" s="30"/>
      <c r="EV309" s="45"/>
      <c r="EW309" s="45"/>
      <c r="EX309" s="45" t="str">
        <f t="shared" ref="EX309:EY372" si="139">IF(ISBLANK(BB309),"",IF(ISNUMBER(BB309),"","not_empty"))</f>
        <v/>
      </c>
      <c r="EY309" s="45" t="str">
        <f t="shared" si="139"/>
        <v/>
      </c>
      <c r="EZ309" s="45"/>
      <c r="FA309" s="45" t="str">
        <f t="shared" si="117"/>
        <v/>
      </c>
      <c r="FB309" s="45" t="str">
        <f t="shared" si="117"/>
        <v/>
      </c>
      <c r="FC309" s="45" t="str">
        <f t="shared" si="117"/>
        <v/>
      </c>
      <c r="FD309" s="45" t="str">
        <f t="shared" si="106"/>
        <v/>
      </c>
      <c r="FE309" s="45" t="str">
        <f t="shared" si="106"/>
        <v/>
      </c>
      <c r="FF309" s="45" t="str">
        <f t="shared" si="106"/>
        <v/>
      </c>
      <c r="FG309" s="45" t="str">
        <f t="shared" si="106"/>
        <v/>
      </c>
      <c r="FH309" s="60" t="str">
        <f t="shared" si="106"/>
        <v/>
      </c>
      <c r="FI309" s="45" t="str">
        <f t="shared" si="106"/>
        <v/>
      </c>
      <c r="FJ309" s="9" t="str">
        <f t="shared" si="103"/>
        <v/>
      </c>
      <c r="FK309" s="61" t="str">
        <f t="shared" si="103"/>
        <v/>
      </c>
      <c r="FL309" s="92" t="str">
        <f t="shared" si="103"/>
        <v/>
      </c>
    </row>
    <row r="310" spans="1:168">
      <c r="A310" s="9">
        <v>305</v>
      </c>
      <c r="B310" s="35" t="s">
        <v>415</v>
      </c>
      <c r="C310" s="129" t="s">
        <v>2109</v>
      </c>
      <c r="D310" s="63">
        <v>98.188999999999993</v>
      </c>
      <c r="E310" s="52">
        <v>537.20000000000005</v>
      </c>
      <c r="F310" s="52">
        <v>2.8364000000000003</v>
      </c>
      <c r="G310" s="32">
        <v>440</v>
      </c>
      <c r="H310" s="32">
        <v>412.20122309552761</v>
      </c>
      <c r="I310" s="50">
        <v>0.35799999999999998</v>
      </c>
      <c r="J310" s="42">
        <v>0.3</v>
      </c>
      <c r="K310" s="56"/>
      <c r="L310" s="56"/>
      <c r="M310" s="56"/>
      <c r="N310" s="165">
        <v>0.32880368507552055</v>
      </c>
      <c r="O310" s="43">
        <v>298.14999999999998</v>
      </c>
      <c r="P310" s="43"/>
      <c r="Q310" s="43"/>
      <c r="R310" s="43"/>
      <c r="S310" s="43"/>
      <c r="T310" s="42"/>
      <c r="U310" s="43"/>
      <c r="V310" s="42"/>
      <c r="W310" s="32">
        <v>31.109410000000004</v>
      </c>
      <c r="X310" s="42">
        <v>366.8</v>
      </c>
      <c r="Y310" s="42">
        <v>20.782170018216132</v>
      </c>
      <c r="Z310" s="42">
        <v>2895.51</v>
      </c>
      <c r="AA310" s="43">
        <v>-53.97</v>
      </c>
      <c r="AB310" s="42">
        <v>265</v>
      </c>
      <c r="AC310" s="42">
        <v>400</v>
      </c>
      <c r="AD310" s="50">
        <v>-3.3035430000000003</v>
      </c>
      <c r="AE310" s="50">
        <v>629.72480000000007</v>
      </c>
      <c r="AF310" s="121">
        <v>-351.20556000000005</v>
      </c>
      <c r="AG310" s="121">
        <v>76.077790000000007</v>
      </c>
      <c r="AH310" s="51"/>
      <c r="AI310" s="102">
        <v>50</v>
      </c>
      <c r="AJ310" s="102">
        <v>1500</v>
      </c>
      <c r="AK310" s="56"/>
      <c r="AL310" s="56"/>
      <c r="AM310" s="56"/>
      <c r="AN310" s="56"/>
      <c r="AO310" s="56"/>
      <c r="AP310" s="51"/>
      <c r="AQ310" s="120">
        <v>154.30000000000001</v>
      </c>
      <c r="AR310" s="56"/>
      <c r="AS310" s="56"/>
      <c r="AT310" s="56"/>
      <c r="AU310" s="56"/>
      <c r="AV310" s="56"/>
      <c r="AW310" s="154"/>
      <c r="AX310" s="56"/>
      <c r="AY310" s="56"/>
      <c r="AZ310" s="56"/>
      <c r="BA310" s="51"/>
      <c r="BB310" s="56"/>
      <c r="BC310" s="56"/>
      <c r="BD310" s="56"/>
      <c r="BE310" s="56"/>
      <c r="BF310" s="56"/>
      <c r="BG310" s="56"/>
      <c r="BH310" s="56"/>
      <c r="BI310" s="56"/>
      <c r="BJ310" s="56"/>
      <c r="BK310" s="56"/>
      <c r="BL310" s="56">
        <v>-100</v>
      </c>
      <c r="BM310" s="122">
        <v>697</v>
      </c>
      <c r="BN310" s="119">
        <v>293</v>
      </c>
      <c r="BO310" s="9">
        <v>3</v>
      </c>
      <c r="BP310" s="58">
        <v>-62.34443000000001</v>
      </c>
      <c r="BQ310" s="31">
        <v>1</v>
      </c>
      <c r="BS310" s="14" t="s">
        <v>415</v>
      </c>
      <c r="BT310" s="14" t="s">
        <v>564</v>
      </c>
      <c r="BU310" s="14" t="s">
        <v>1048</v>
      </c>
      <c r="BV310" s="14" t="s">
        <v>564</v>
      </c>
      <c r="BW310" s="14" t="s">
        <v>564</v>
      </c>
      <c r="BX310" s="14" t="s">
        <v>564</v>
      </c>
      <c r="BY310" s="14" t="s">
        <v>564</v>
      </c>
      <c r="BZ310" s="14" t="s">
        <v>564</v>
      </c>
      <c r="CA310" s="158" t="s">
        <v>196</v>
      </c>
      <c r="CB310" s="14" t="s">
        <v>196</v>
      </c>
      <c r="CC310" s="14" t="s">
        <v>564</v>
      </c>
      <c r="CD310" s="14" t="s">
        <v>196</v>
      </c>
      <c r="CE310" s="14" t="s">
        <v>196</v>
      </c>
      <c r="CF310" s="14" t="s">
        <v>1862</v>
      </c>
      <c r="CG310" s="14" t="s">
        <v>565</v>
      </c>
      <c r="CH310" s="158" t="s">
        <v>196</v>
      </c>
      <c r="CI310" s="14" t="s">
        <v>196</v>
      </c>
      <c r="CJ310" s="14" t="s">
        <v>1866</v>
      </c>
      <c r="CK310" s="14" t="s">
        <v>196</v>
      </c>
      <c r="CL310" s="14" t="s">
        <v>196</v>
      </c>
      <c r="CM310" s="14" t="s">
        <v>564</v>
      </c>
      <c r="CN310" s="14" t="s">
        <v>196</v>
      </c>
      <c r="CO310" s="14" t="s">
        <v>196</v>
      </c>
      <c r="CQ310" s="1"/>
      <c r="CR310" s="1"/>
      <c r="CS310" s="1"/>
      <c r="CW310" s="9">
        <v>305</v>
      </c>
      <c r="CX310" s="35" t="s">
        <v>415</v>
      </c>
      <c r="CY310" s="63"/>
      <c r="CZ310" s="52" t="str">
        <f t="shared" si="136"/>
        <v/>
      </c>
      <c r="DA310" s="52" t="str">
        <f t="shared" si="136"/>
        <v/>
      </c>
      <c r="DB310" s="32" t="str">
        <f t="shared" si="136"/>
        <v/>
      </c>
      <c r="DC310" s="32" t="str">
        <f t="shared" si="136"/>
        <v/>
      </c>
      <c r="DD310" s="50" t="str">
        <f t="shared" si="136"/>
        <v/>
      </c>
      <c r="DE310" s="32" t="str">
        <f t="shared" si="136"/>
        <v/>
      </c>
      <c r="DF310" s="43" t="str">
        <f t="shared" si="136"/>
        <v/>
      </c>
      <c r="DG310" s="43" t="str">
        <f t="shared" si="136"/>
        <v/>
      </c>
      <c r="DH310" s="43" t="str">
        <f t="shared" si="136"/>
        <v/>
      </c>
      <c r="DI310" s="43" t="str">
        <f t="shared" si="136"/>
        <v/>
      </c>
      <c r="DJ310" s="43" t="str">
        <f t="shared" si="122"/>
        <v/>
      </c>
      <c r="DK310" s="43" t="str">
        <f t="shared" si="123"/>
        <v/>
      </c>
      <c r="DL310" s="43" t="str">
        <f t="shared" si="124"/>
        <v/>
      </c>
      <c r="DM310" s="43" t="str">
        <f t="shared" si="125"/>
        <v/>
      </c>
      <c r="DN310" s="32" t="str">
        <f t="shared" si="126"/>
        <v/>
      </c>
      <c r="DO310" s="43" t="str">
        <f t="shared" si="127"/>
        <v/>
      </c>
      <c r="DP310" s="86" t="str">
        <f t="shared" si="105"/>
        <v/>
      </c>
      <c r="DQ310" s="42" t="str">
        <f t="shared" si="118"/>
        <v/>
      </c>
      <c r="DR310" s="42" t="str">
        <f t="shared" si="119"/>
        <v/>
      </c>
      <c r="DS310" s="42" t="str">
        <f t="shared" si="120"/>
        <v/>
      </c>
      <c r="DT310" s="42" t="str">
        <f t="shared" si="121"/>
        <v/>
      </c>
      <c r="DU310" s="43" t="str">
        <f t="shared" si="128"/>
        <v/>
      </c>
      <c r="DV310" s="50" t="str">
        <f t="shared" si="129"/>
        <v/>
      </c>
      <c r="DW310" s="50" t="str">
        <f t="shared" si="130"/>
        <v/>
      </c>
      <c r="DX310" s="50" t="str">
        <f t="shared" si="131"/>
        <v/>
      </c>
      <c r="DY310" s="50" t="str">
        <f t="shared" si="132"/>
        <v/>
      </c>
      <c r="DZ310" s="56" t="str">
        <f t="shared" si="133"/>
        <v/>
      </c>
      <c r="EA310" s="102" t="str">
        <f t="shared" si="134"/>
        <v/>
      </c>
      <c r="EB310" s="71" t="str">
        <f t="shared" si="135"/>
        <v/>
      </c>
      <c r="EC310" s="56" t="str">
        <f t="shared" si="138"/>
        <v/>
      </c>
      <c r="ED310" s="56" t="str">
        <f t="shared" si="138"/>
        <v/>
      </c>
      <c r="EE310" s="56" t="str">
        <f t="shared" si="138"/>
        <v/>
      </c>
      <c r="EF310" s="56" t="str">
        <f t="shared" si="138"/>
        <v/>
      </c>
      <c r="EG310" s="56" t="str">
        <f t="shared" si="138"/>
        <v/>
      </c>
      <c r="EH310" s="56" t="str">
        <f t="shared" si="138"/>
        <v/>
      </c>
      <c r="EI310" s="56" t="str">
        <f t="shared" si="138"/>
        <v/>
      </c>
      <c r="EJ310" s="52" t="str">
        <f t="shared" si="138"/>
        <v/>
      </c>
      <c r="EK310" s="56" t="str">
        <f t="shared" si="138"/>
        <v/>
      </c>
      <c r="EL310" s="56" t="str">
        <f t="shared" si="138"/>
        <v/>
      </c>
      <c r="EM310" s="56" t="str">
        <f t="shared" si="138"/>
        <v/>
      </c>
      <c r="EN310" s="56"/>
      <c r="EO310" s="56"/>
      <c r="EP310" s="56"/>
      <c r="EQ310" s="56"/>
      <c r="ER310" s="56"/>
      <c r="ES310" s="56"/>
      <c r="ET310" s="56"/>
      <c r="EU310" s="86"/>
      <c r="EV310" s="56"/>
      <c r="EW310" s="56"/>
      <c r="EX310" s="56" t="str">
        <f t="shared" si="139"/>
        <v/>
      </c>
      <c r="EY310" s="56" t="str">
        <f t="shared" si="139"/>
        <v/>
      </c>
      <c r="EZ310" s="56"/>
      <c r="FA310" s="56" t="str">
        <f t="shared" si="117"/>
        <v/>
      </c>
      <c r="FB310" s="56" t="str">
        <f t="shared" si="117"/>
        <v/>
      </c>
      <c r="FC310" s="56" t="str">
        <f t="shared" si="117"/>
        <v/>
      </c>
      <c r="FD310" s="56" t="str">
        <f t="shared" si="106"/>
        <v/>
      </c>
      <c r="FE310" s="56" t="str">
        <f t="shared" si="106"/>
        <v/>
      </c>
      <c r="FF310" s="56" t="str">
        <f t="shared" si="106"/>
        <v/>
      </c>
      <c r="FG310" s="56" t="str">
        <f t="shared" si="106"/>
        <v/>
      </c>
      <c r="FH310" s="56" t="str">
        <f t="shared" si="106"/>
        <v/>
      </c>
      <c r="FI310" s="56" t="str">
        <f t="shared" si="106"/>
        <v/>
      </c>
      <c r="FJ310" s="31" t="str">
        <f t="shared" si="103"/>
        <v/>
      </c>
      <c r="FK310" s="90" t="str">
        <f t="shared" si="103"/>
        <v/>
      </c>
      <c r="FL310" s="91" t="str">
        <f t="shared" si="103"/>
        <v/>
      </c>
    </row>
    <row r="311" spans="1:168">
      <c r="A311" s="9">
        <v>306</v>
      </c>
      <c r="B311" s="35" t="s">
        <v>416</v>
      </c>
      <c r="C311" s="129" t="s">
        <v>2109</v>
      </c>
      <c r="D311" s="63">
        <v>98.188999999999993</v>
      </c>
      <c r="E311" s="52">
        <v>533</v>
      </c>
      <c r="F311" s="52">
        <v>2.8971800000000001</v>
      </c>
      <c r="G311" s="32">
        <v>400</v>
      </c>
      <c r="H311" s="32">
        <v>389.96971309998105</v>
      </c>
      <c r="I311" s="50">
        <v>0.192</v>
      </c>
      <c r="J311" s="42"/>
      <c r="K311" s="56"/>
      <c r="L311" s="56"/>
      <c r="M311" s="56"/>
      <c r="N311" s="165"/>
      <c r="O311" s="43"/>
      <c r="P311" s="43"/>
      <c r="Q311" s="43"/>
      <c r="R311" s="43"/>
      <c r="S311" s="43"/>
      <c r="T311" s="42"/>
      <c r="U311" s="43"/>
      <c r="V311" s="42"/>
      <c r="W311" s="32">
        <v>28.890300000000003</v>
      </c>
      <c r="X311" s="42">
        <v>351</v>
      </c>
      <c r="Y311" s="42">
        <v>20.546370018216134</v>
      </c>
      <c r="Z311" s="42">
        <v>2719.47</v>
      </c>
      <c r="AA311" s="43">
        <v>-49.56</v>
      </c>
      <c r="AB311" s="42">
        <v>253</v>
      </c>
      <c r="AC311" s="42">
        <v>375</v>
      </c>
      <c r="AD311" s="50"/>
      <c r="AE311" s="50"/>
      <c r="AF311" s="121"/>
      <c r="AG311" s="121"/>
      <c r="AH311" s="51"/>
      <c r="AI311" s="56"/>
      <c r="AJ311" s="56"/>
      <c r="AK311" s="56"/>
      <c r="AL311" s="56"/>
      <c r="AM311" s="56"/>
      <c r="AN311" s="56"/>
      <c r="AO311" s="56"/>
      <c r="AP311" s="51"/>
      <c r="AQ311" s="120">
        <v>163.30000000000001</v>
      </c>
      <c r="AR311" s="56"/>
      <c r="AS311" s="56"/>
      <c r="AT311" s="56"/>
      <c r="AU311" s="56"/>
      <c r="AV311" s="56"/>
      <c r="AW311" s="154"/>
      <c r="AX311" s="56"/>
      <c r="AY311" s="56"/>
      <c r="AZ311" s="56"/>
      <c r="BA311" s="51"/>
      <c r="BB311" s="56"/>
      <c r="BC311" s="56"/>
      <c r="BD311" s="56"/>
      <c r="BE311" s="56"/>
      <c r="BF311" s="56"/>
      <c r="BG311" s="56"/>
      <c r="BH311" s="56"/>
      <c r="BI311" s="56"/>
      <c r="BJ311" s="56"/>
      <c r="BK311" s="56"/>
      <c r="BL311" s="56">
        <v>-100</v>
      </c>
      <c r="BM311" s="122">
        <v>705</v>
      </c>
      <c r="BN311" s="119">
        <v>293</v>
      </c>
      <c r="BO311" s="9">
        <v>3</v>
      </c>
      <c r="BP311" s="58">
        <v>-86.545290000000008</v>
      </c>
      <c r="BQ311" s="31">
        <v>1</v>
      </c>
      <c r="BS311" s="14" t="s">
        <v>416</v>
      </c>
      <c r="BT311" s="14" t="s">
        <v>564</v>
      </c>
      <c r="BU311" s="14" t="s">
        <v>1048</v>
      </c>
      <c r="BV311" s="14" t="s">
        <v>564</v>
      </c>
      <c r="BW311" s="14" t="s">
        <v>564</v>
      </c>
      <c r="BX311" s="14" t="s">
        <v>564</v>
      </c>
      <c r="BY311" s="14" t="s">
        <v>564</v>
      </c>
      <c r="BZ311" s="14" t="s">
        <v>196</v>
      </c>
      <c r="CA311" s="158" t="s">
        <v>196</v>
      </c>
      <c r="CB311" s="14" t="s">
        <v>196</v>
      </c>
      <c r="CC311" s="14" t="s">
        <v>196</v>
      </c>
      <c r="CD311" s="14" t="s">
        <v>196</v>
      </c>
      <c r="CE311" s="14" t="s">
        <v>196</v>
      </c>
      <c r="CF311" s="14" t="s">
        <v>1862</v>
      </c>
      <c r="CG311" s="14" t="s">
        <v>565</v>
      </c>
      <c r="CH311" s="158" t="s">
        <v>196</v>
      </c>
      <c r="CI311" s="14" t="s">
        <v>196</v>
      </c>
      <c r="CJ311" s="14" t="s">
        <v>1870</v>
      </c>
      <c r="CK311" s="14" t="s">
        <v>196</v>
      </c>
      <c r="CL311" s="14" t="s">
        <v>196</v>
      </c>
      <c r="CM311" s="14" t="s">
        <v>564</v>
      </c>
      <c r="CN311" s="14" t="s">
        <v>196</v>
      </c>
      <c r="CO311" s="14" t="s">
        <v>196</v>
      </c>
      <c r="CQ311" s="1"/>
      <c r="CR311" s="1"/>
      <c r="CS311" s="1"/>
      <c r="CW311" s="9">
        <v>306</v>
      </c>
      <c r="CX311" s="35" t="s">
        <v>416</v>
      </c>
      <c r="CY311" s="63"/>
      <c r="CZ311" s="52" t="str">
        <f t="shared" si="136"/>
        <v/>
      </c>
      <c r="DA311" s="52" t="str">
        <f t="shared" si="136"/>
        <v/>
      </c>
      <c r="DB311" s="32" t="str">
        <f t="shared" si="136"/>
        <v/>
      </c>
      <c r="DC311" s="32" t="str">
        <f t="shared" si="136"/>
        <v/>
      </c>
      <c r="DD311" s="50" t="str">
        <f t="shared" si="136"/>
        <v/>
      </c>
      <c r="DE311" s="32" t="str">
        <f t="shared" si="136"/>
        <v/>
      </c>
      <c r="DF311" s="43" t="str">
        <f t="shared" si="136"/>
        <v/>
      </c>
      <c r="DG311" s="43" t="str">
        <f t="shared" si="136"/>
        <v/>
      </c>
      <c r="DH311" s="43" t="str">
        <f t="shared" si="136"/>
        <v/>
      </c>
      <c r="DI311" s="43" t="str">
        <f t="shared" si="136"/>
        <v/>
      </c>
      <c r="DJ311" s="43" t="str">
        <f t="shared" si="122"/>
        <v/>
      </c>
      <c r="DK311" s="43" t="str">
        <f t="shared" si="123"/>
        <v/>
      </c>
      <c r="DL311" s="43" t="str">
        <f t="shared" si="124"/>
        <v/>
      </c>
      <c r="DM311" s="43" t="str">
        <f t="shared" si="125"/>
        <v/>
      </c>
      <c r="DN311" s="32" t="str">
        <f t="shared" si="126"/>
        <v/>
      </c>
      <c r="DO311" s="43" t="str">
        <f t="shared" si="127"/>
        <v/>
      </c>
      <c r="DP311" s="86" t="str">
        <f t="shared" si="105"/>
        <v/>
      </c>
      <c r="DQ311" s="42" t="str">
        <f t="shared" si="118"/>
        <v/>
      </c>
      <c r="DR311" s="42" t="str">
        <f t="shared" si="119"/>
        <v/>
      </c>
      <c r="DS311" s="42" t="str">
        <f t="shared" si="120"/>
        <v/>
      </c>
      <c r="DT311" s="42" t="str">
        <f t="shared" si="121"/>
        <v/>
      </c>
      <c r="DU311" s="43" t="str">
        <f t="shared" si="128"/>
        <v/>
      </c>
      <c r="DV311" s="50" t="str">
        <f t="shared" si="129"/>
        <v/>
      </c>
      <c r="DW311" s="50" t="str">
        <f t="shared" si="130"/>
        <v/>
      </c>
      <c r="DX311" s="50" t="str">
        <f t="shared" si="131"/>
        <v/>
      </c>
      <c r="DY311" s="50" t="str">
        <f t="shared" si="132"/>
        <v/>
      </c>
      <c r="DZ311" s="56" t="str">
        <f t="shared" si="133"/>
        <v/>
      </c>
      <c r="EA311" s="56" t="str">
        <f t="shared" si="134"/>
        <v/>
      </c>
      <c r="EB311" s="51" t="str">
        <f t="shared" si="135"/>
        <v/>
      </c>
      <c r="EC311" s="56" t="str">
        <f t="shared" si="138"/>
        <v/>
      </c>
      <c r="ED311" s="56" t="str">
        <f t="shared" si="138"/>
        <v/>
      </c>
      <c r="EE311" s="56" t="str">
        <f t="shared" si="138"/>
        <v/>
      </c>
      <c r="EF311" s="56" t="str">
        <f t="shared" si="138"/>
        <v/>
      </c>
      <c r="EG311" s="56" t="str">
        <f t="shared" si="138"/>
        <v/>
      </c>
      <c r="EH311" s="56" t="str">
        <f t="shared" si="138"/>
        <v/>
      </c>
      <c r="EI311" s="56" t="str">
        <f t="shared" si="138"/>
        <v/>
      </c>
      <c r="EJ311" s="52" t="str">
        <f t="shared" si="138"/>
        <v/>
      </c>
      <c r="EK311" s="56" t="str">
        <f t="shared" si="138"/>
        <v/>
      </c>
      <c r="EL311" s="56" t="str">
        <f t="shared" si="138"/>
        <v/>
      </c>
      <c r="EM311" s="56" t="str">
        <f t="shared" si="138"/>
        <v/>
      </c>
      <c r="EN311" s="56"/>
      <c r="EO311" s="56"/>
      <c r="EP311" s="56"/>
      <c r="EQ311" s="56"/>
      <c r="ER311" s="56"/>
      <c r="ES311" s="56"/>
      <c r="ET311" s="56"/>
      <c r="EU311" s="86"/>
      <c r="EV311" s="56"/>
      <c r="EW311" s="56"/>
      <c r="EX311" s="56" t="str">
        <f t="shared" si="139"/>
        <v/>
      </c>
      <c r="EY311" s="56" t="str">
        <f t="shared" si="139"/>
        <v/>
      </c>
      <c r="EZ311" s="56"/>
      <c r="FA311" s="56" t="str">
        <f t="shared" si="117"/>
        <v/>
      </c>
      <c r="FB311" s="56" t="str">
        <f t="shared" si="117"/>
        <v/>
      </c>
      <c r="FC311" s="56" t="str">
        <f t="shared" si="117"/>
        <v/>
      </c>
      <c r="FD311" s="56" t="str">
        <f t="shared" si="106"/>
        <v/>
      </c>
      <c r="FE311" s="56" t="str">
        <f t="shared" si="106"/>
        <v/>
      </c>
      <c r="FF311" s="56" t="str">
        <f t="shared" si="106"/>
        <v/>
      </c>
      <c r="FG311" s="56" t="str">
        <f t="shared" si="106"/>
        <v/>
      </c>
      <c r="FH311" s="56" t="str">
        <f t="shared" si="106"/>
        <v/>
      </c>
      <c r="FI311" s="56" t="str">
        <f t="shared" si="106"/>
        <v/>
      </c>
      <c r="FJ311" s="31" t="str">
        <f t="shared" si="103"/>
        <v/>
      </c>
      <c r="FK311" s="90" t="str">
        <f t="shared" si="103"/>
        <v/>
      </c>
      <c r="FL311" s="91" t="str">
        <f t="shared" si="103"/>
        <v/>
      </c>
    </row>
    <row r="312" spans="1:168">
      <c r="A312" s="9">
        <v>307</v>
      </c>
      <c r="B312" s="8" t="s">
        <v>417</v>
      </c>
      <c r="C312" s="127" t="s">
        <v>2110</v>
      </c>
      <c r="D312" s="62">
        <v>100.205</v>
      </c>
      <c r="E312" s="53">
        <v>540.20000000000005</v>
      </c>
      <c r="F312" s="53">
        <v>2.7349999999999999</v>
      </c>
      <c r="G312" s="66">
        <v>432</v>
      </c>
      <c r="H312" s="66">
        <v>428.78373907150501</v>
      </c>
      <c r="I312" s="49">
        <v>0.35099999999999998</v>
      </c>
      <c r="J312" s="9">
        <v>0</v>
      </c>
      <c r="K312" s="45"/>
      <c r="L312" s="45"/>
      <c r="M312" s="45">
        <v>0</v>
      </c>
      <c r="N312" s="152">
        <v>0.39</v>
      </c>
      <c r="O312" s="45">
        <v>298.14999999999998</v>
      </c>
      <c r="P312" s="45">
        <v>-4.844185477262398</v>
      </c>
      <c r="Q312" s="45">
        <v>13.670560810956003</v>
      </c>
      <c r="R312" s="45">
        <v>-6.12608545932809</v>
      </c>
      <c r="S312" s="45">
        <v>0</v>
      </c>
      <c r="T312" s="9">
        <v>80</v>
      </c>
      <c r="U312" s="45"/>
      <c r="V312" s="9"/>
      <c r="W312" s="9">
        <v>31.72</v>
      </c>
      <c r="X312" s="9">
        <v>371.6</v>
      </c>
      <c r="Y312" s="9">
        <v>20.766470018216133</v>
      </c>
      <c r="Z312" s="9">
        <v>2911.32</v>
      </c>
      <c r="AA312" s="45">
        <v>-56.51</v>
      </c>
      <c r="AB312" s="9">
        <v>270</v>
      </c>
      <c r="AC312" s="9">
        <v>420</v>
      </c>
      <c r="AD312" s="9">
        <v>-5.1459999999999999</v>
      </c>
      <c r="AE312" s="9">
        <v>676.20050000000015</v>
      </c>
      <c r="AF312" s="45">
        <v>-365.10640000000012</v>
      </c>
      <c r="AG312" s="9">
        <v>76.58023</v>
      </c>
      <c r="AH312" s="9">
        <v>0</v>
      </c>
      <c r="AI312" s="45">
        <v>40</v>
      </c>
      <c r="AJ312" s="45">
        <v>1500</v>
      </c>
      <c r="AK312" s="45">
        <v>2.16</v>
      </c>
      <c r="AL312" s="45">
        <v>0</v>
      </c>
      <c r="AM312" s="45">
        <v>3.3E-3</v>
      </c>
      <c r="AN312" s="45">
        <v>-25</v>
      </c>
      <c r="AO312" s="45">
        <v>25</v>
      </c>
      <c r="AP312" s="49">
        <v>14.02</v>
      </c>
      <c r="AQ312" s="45">
        <v>182.56</v>
      </c>
      <c r="AR312" s="45"/>
      <c r="AS312" s="45"/>
      <c r="AT312" s="45"/>
      <c r="AU312" s="45"/>
      <c r="AV312" s="45"/>
      <c r="AW312" s="152">
        <v>6.5000000000000002E-2</v>
      </c>
      <c r="AX312" s="45">
        <v>25</v>
      </c>
      <c r="AY312" s="45">
        <v>1.75</v>
      </c>
      <c r="AZ312" s="45">
        <v>-20</v>
      </c>
      <c r="BA312" s="9">
        <v>100</v>
      </c>
      <c r="BB312" s="45"/>
      <c r="BC312" s="45"/>
      <c r="BD312" s="45"/>
      <c r="BE312" s="45"/>
      <c r="BF312" s="45"/>
      <c r="BG312" s="45">
        <v>0.13100000000000001</v>
      </c>
      <c r="BH312" s="45">
        <v>-2.3000000000000001E-4</v>
      </c>
      <c r="BI312" s="45">
        <v>0</v>
      </c>
      <c r="BJ312" s="45">
        <v>100</v>
      </c>
      <c r="BK312" s="60"/>
      <c r="BL312" s="45">
        <v>0</v>
      </c>
      <c r="BM312" s="45">
        <v>684</v>
      </c>
      <c r="BN312" s="45">
        <v>293</v>
      </c>
      <c r="BO312" s="9">
        <v>3</v>
      </c>
      <c r="BP312" s="9">
        <v>-187.9</v>
      </c>
      <c r="BQ312" s="59">
        <v>1</v>
      </c>
      <c r="BS312" s="14" t="s">
        <v>417</v>
      </c>
      <c r="BT312" s="14" t="s">
        <v>202</v>
      </c>
      <c r="BU312" s="14" t="s">
        <v>1048</v>
      </c>
      <c r="BV312" s="14" t="s">
        <v>203</v>
      </c>
      <c r="BW312" s="14" t="s">
        <v>564</v>
      </c>
      <c r="BX312" s="14" t="s">
        <v>200</v>
      </c>
      <c r="BY312" s="14" t="s">
        <v>200</v>
      </c>
      <c r="BZ312" s="14" t="s">
        <v>204</v>
      </c>
      <c r="CA312" s="158" t="s">
        <v>1951</v>
      </c>
      <c r="CB312" s="14" t="s">
        <v>196</v>
      </c>
      <c r="CC312" s="14" t="s">
        <v>202</v>
      </c>
      <c r="CD312" s="14" t="s">
        <v>75</v>
      </c>
      <c r="CE312" s="14" t="s">
        <v>196</v>
      </c>
      <c r="CF312" s="14" t="s">
        <v>75</v>
      </c>
      <c r="CG312" s="14" t="s">
        <v>191</v>
      </c>
      <c r="CH312" s="158" t="s">
        <v>75</v>
      </c>
      <c r="CI312" s="14" t="s">
        <v>196</v>
      </c>
      <c r="CJ312" s="14" t="s">
        <v>1866</v>
      </c>
      <c r="CK312" s="14" t="s">
        <v>196</v>
      </c>
      <c r="CL312" s="14" t="s">
        <v>196</v>
      </c>
      <c r="CM312" s="14" t="s">
        <v>75</v>
      </c>
      <c r="CN312" s="14" t="s">
        <v>75</v>
      </c>
      <c r="CO312" s="14" t="s">
        <v>75</v>
      </c>
      <c r="CQ312" s="1"/>
      <c r="CR312" s="1"/>
      <c r="CS312" s="1"/>
      <c r="CW312" s="9">
        <v>119</v>
      </c>
      <c r="CX312" s="8" t="s">
        <v>417</v>
      </c>
      <c r="CY312" s="62" t="s">
        <v>2110</v>
      </c>
      <c r="CZ312" s="53" t="str">
        <f t="shared" si="136"/>
        <v/>
      </c>
      <c r="DA312" s="53" t="str">
        <f t="shared" si="136"/>
        <v/>
      </c>
      <c r="DB312" s="66" t="str">
        <f t="shared" si="136"/>
        <v/>
      </c>
      <c r="DC312" s="66" t="str">
        <f t="shared" si="136"/>
        <v/>
      </c>
      <c r="DD312" s="49" t="str">
        <f t="shared" si="136"/>
        <v/>
      </c>
      <c r="DE312" s="9" t="str">
        <f t="shared" si="136"/>
        <v/>
      </c>
      <c r="DF312" s="45" t="str">
        <f t="shared" si="136"/>
        <v/>
      </c>
      <c r="DG312" s="45" t="str">
        <f t="shared" si="136"/>
        <v/>
      </c>
      <c r="DH312" s="45" t="str">
        <f t="shared" si="136"/>
        <v/>
      </c>
      <c r="DI312" s="45" t="str">
        <f t="shared" si="136"/>
        <v/>
      </c>
      <c r="DJ312" s="45" t="str">
        <f t="shared" si="136"/>
        <v/>
      </c>
      <c r="DK312" s="45" t="str">
        <f t="shared" si="136"/>
        <v/>
      </c>
      <c r="DL312" s="45" t="str">
        <f t="shared" si="136"/>
        <v/>
      </c>
      <c r="DM312" s="45" t="str">
        <f t="shared" si="136"/>
        <v/>
      </c>
      <c r="DN312" s="9" t="str">
        <f t="shared" si="136"/>
        <v/>
      </c>
      <c r="DO312" s="45" t="str">
        <f t="shared" si="136"/>
        <v/>
      </c>
      <c r="DP312" s="30" t="str">
        <f t="shared" si="105"/>
        <v/>
      </c>
      <c r="DQ312" s="9" t="str">
        <f t="shared" si="118"/>
        <v/>
      </c>
      <c r="DR312" s="9" t="str">
        <f t="shared" si="119"/>
        <v/>
      </c>
      <c r="DS312" s="9" t="str">
        <f t="shared" si="120"/>
        <v/>
      </c>
      <c r="DT312" s="9" t="str">
        <f t="shared" si="121"/>
        <v/>
      </c>
      <c r="DU312" s="45" t="str">
        <f t="shared" si="128"/>
        <v/>
      </c>
      <c r="DV312" s="9" t="str">
        <f t="shared" si="129"/>
        <v/>
      </c>
      <c r="DW312" s="9" t="str">
        <f t="shared" si="130"/>
        <v/>
      </c>
      <c r="DX312" s="9" t="str">
        <f t="shared" si="131"/>
        <v/>
      </c>
      <c r="DY312" s="9" t="str">
        <f t="shared" si="132"/>
        <v/>
      </c>
      <c r="DZ312" s="45" t="str">
        <f t="shared" si="133"/>
        <v/>
      </c>
      <c r="EA312" s="9" t="str">
        <f t="shared" si="134"/>
        <v/>
      </c>
      <c r="EB312" s="9" t="str">
        <f t="shared" si="135"/>
        <v/>
      </c>
      <c r="EC312" s="45" t="str">
        <f t="shared" si="138"/>
        <v/>
      </c>
      <c r="ED312" s="45" t="str">
        <f t="shared" si="138"/>
        <v/>
      </c>
      <c r="EE312" s="45" t="str">
        <f t="shared" si="138"/>
        <v/>
      </c>
      <c r="EF312" s="45" t="str">
        <f t="shared" si="138"/>
        <v/>
      </c>
      <c r="EG312" s="45" t="str">
        <f t="shared" si="138"/>
        <v/>
      </c>
      <c r="EH312" s="45" t="str">
        <f t="shared" si="138"/>
        <v/>
      </c>
      <c r="EI312" s="57" t="str">
        <f t="shared" si="138"/>
        <v/>
      </c>
      <c r="EJ312" s="9" t="str">
        <f t="shared" si="138"/>
        <v/>
      </c>
      <c r="EK312" s="45" t="str">
        <f t="shared" si="138"/>
        <v/>
      </c>
      <c r="EL312" s="45" t="str">
        <f t="shared" si="138"/>
        <v/>
      </c>
      <c r="EM312" s="45" t="str">
        <f t="shared" si="138"/>
        <v/>
      </c>
      <c r="EN312" s="45"/>
      <c r="EO312" s="45"/>
      <c r="EP312" s="45"/>
      <c r="EQ312" s="45"/>
      <c r="ER312" s="45"/>
      <c r="ES312" s="45">
        <v>6.5000000000000002E-2</v>
      </c>
      <c r="ET312" s="45">
        <v>25</v>
      </c>
      <c r="EU312" s="30">
        <v>1.75</v>
      </c>
      <c r="EV312" s="45">
        <v>-20</v>
      </c>
      <c r="EW312" s="45">
        <v>100</v>
      </c>
      <c r="EX312" s="45" t="str">
        <f t="shared" si="139"/>
        <v/>
      </c>
      <c r="EY312" s="45" t="str">
        <f t="shared" si="139"/>
        <v/>
      </c>
      <c r="EZ312" s="45"/>
      <c r="FA312" s="45" t="str">
        <f t="shared" si="117"/>
        <v/>
      </c>
      <c r="FB312" s="45" t="str">
        <f t="shared" si="117"/>
        <v/>
      </c>
      <c r="FC312" s="45" t="str">
        <f t="shared" si="117"/>
        <v/>
      </c>
      <c r="FD312" s="45" t="str">
        <f t="shared" si="106"/>
        <v/>
      </c>
      <c r="FE312" s="45" t="str">
        <f t="shared" si="106"/>
        <v/>
      </c>
      <c r="FF312" s="45" t="str">
        <f t="shared" si="106"/>
        <v/>
      </c>
      <c r="FG312" s="45" t="str">
        <f t="shared" si="106"/>
        <v/>
      </c>
      <c r="FH312" s="60" t="str">
        <f t="shared" si="106"/>
        <v/>
      </c>
      <c r="FI312" s="45" t="str">
        <f t="shared" si="106"/>
        <v/>
      </c>
      <c r="FJ312" s="9" t="str">
        <f t="shared" si="103"/>
        <v/>
      </c>
      <c r="FK312" s="61" t="str">
        <f t="shared" si="103"/>
        <v/>
      </c>
      <c r="FL312" s="92" t="str">
        <f t="shared" si="103"/>
        <v/>
      </c>
    </row>
    <row r="313" spans="1:168">
      <c r="A313" s="9">
        <v>308</v>
      </c>
      <c r="B313" s="35" t="s">
        <v>418</v>
      </c>
      <c r="C313" s="129" t="s">
        <v>2110</v>
      </c>
      <c r="D313" s="63">
        <v>100.205</v>
      </c>
      <c r="E313" s="52">
        <v>530.29999999999995</v>
      </c>
      <c r="F313" s="52">
        <v>2.7351000000000001</v>
      </c>
      <c r="G313" s="32">
        <v>421</v>
      </c>
      <c r="H313" s="32">
        <v>426.70747871259385</v>
      </c>
      <c r="I313" s="50">
        <v>0.33</v>
      </c>
      <c r="J313" s="40">
        <v>0</v>
      </c>
      <c r="K313" s="56"/>
      <c r="L313" s="56"/>
      <c r="M313" s="56"/>
      <c r="N313" s="165">
        <v>0.35201898184202679</v>
      </c>
      <c r="O313" s="44">
        <v>298.14999999999998</v>
      </c>
      <c r="P313" s="44">
        <v>-5.0688504191800368</v>
      </c>
      <c r="Q313" s="44">
        <v>15.198908157904185</v>
      </c>
      <c r="R313" s="44">
        <v>-9.2758486265037821</v>
      </c>
      <c r="S313" s="44">
        <v>0</v>
      </c>
      <c r="T313" s="40">
        <v>80</v>
      </c>
      <c r="U313" s="44"/>
      <c r="V313" s="40"/>
      <c r="W313" s="32">
        <v>30.690710000000003</v>
      </c>
      <c r="X313" s="40">
        <v>363.2</v>
      </c>
      <c r="Y313" s="42">
        <v>20.718870018216133</v>
      </c>
      <c r="Z313" s="42">
        <v>2845.06</v>
      </c>
      <c r="AA313" s="43">
        <v>-53.6</v>
      </c>
      <c r="AB313" s="42">
        <v>264</v>
      </c>
      <c r="AC313" s="42">
        <v>390</v>
      </c>
      <c r="AD313" s="50">
        <v>-39.391295999999997</v>
      </c>
      <c r="AE313" s="50">
        <v>864.19680000000017</v>
      </c>
      <c r="AF313" s="121">
        <v>-628.88740000000007</v>
      </c>
      <c r="AG313" s="50">
        <v>183.64182000000002</v>
      </c>
      <c r="AH313" s="51"/>
      <c r="AI313" s="102">
        <v>80</v>
      </c>
      <c r="AJ313" s="102">
        <v>1500</v>
      </c>
      <c r="AK313" s="56"/>
      <c r="AL313" s="56"/>
      <c r="AM313" s="56"/>
      <c r="AN313" s="56"/>
      <c r="AO313" s="56"/>
      <c r="AP313" s="51"/>
      <c r="AQ313" s="120">
        <v>154.9</v>
      </c>
      <c r="AR313" s="56"/>
      <c r="AS313" s="56"/>
      <c r="AT313" s="56"/>
      <c r="AU313" s="56"/>
      <c r="AV313" s="56"/>
      <c r="AW313" s="154"/>
      <c r="AX313" s="56"/>
      <c r="AY313" s="56"/>
      <c r="AZ313" s="56"/>
      <c r="BA313" s="51"/>
      <c r="BB313" s="56"/>
      <c r="BC313" s="56"/>
      <c r="BD313" s="56"/>
      <c r="BE313" s="56"/>
      <c r="BF313" s="56"/>
      <c r="BG313" s="56"/>
      <c r="BH313" s="56"/>
      <c r="BI313" s="56"/>
      <c r="BJ313" s="56"/>
      <c r="BK313" s="56"/>
      <c r="BL313" s="56">
        <v>-100</v>
      </c>
      <c r="BM313" s="122">
        <v>679</v>
      </c>
      <c r="BN313" s="119">
        <v>293</v>
      </c>
      <c r="BO313" s="9">
        <v>3</v>
      </c>
      <c r="BP313" s="58">
        <v>-195.07233000000002</v>
      </c>
      <c r="BQ313" s="31">
        <v>1</v>
      </c>
      <c r="BS313" s="14" t="s">
        <v>418</v>
      </c>
      <c r="BT313" s="14" t="s">
        <v>564</v>
      </c>
      <c r="BU313" s="14" t="s">
        <v>1048</v>
      </c>
      <c r="BV313" s="14" t="s">
        <v>564</v>
      </c>
      <c r="BW313" s="14" t="s">
        <v>564</v>
      </c>
      <c r="BX313" s="14" t="s">
        <v>564</v>
      </c>
      <c r="BY313" s="14" t="s">
        <v>564</v>
      </c>
      <c r="BZ313" s="14" t="s">
        <v>564</v>
      </c>
      <c r="CA313" s="158" t="s">
        <v>1951</v>
      </c>
      <c r="CB313" s="14" t="s">
        <v>196</v>
      </c>
      <c r="CC313" s="14" t="s">
        <v>564</v>
      </c>
      <c r="CD313" s="14" t="s">
        <v>196</v>
      </c>
      <c r="CE313" s="14" t="s">
        <v>196</v>
      </c>
      <c r="CF313" s="14" t="s">
        <v>1862</v>
      </c>
      <c r="CG313" s="14" t="s">
        <v>565</v>
      </c>
      <c r="CH313" s="158" t="s">
        <v>196</v>
      </c>
      <c r="CI313" s="14" t="s">
        <v>196</v>
      </c>
      <c r="CJ313" s="14" t="s">
        <v>1866</v>
      </c>
      <c r="CK313" s="14" t="s">
        <v>196</v>
      </c>
      <c r="CL313" s="14" t="s">
        <v>196</v>
      </c>
      <c r="CM313" s="14" t="s">
        <v>564</v>
      </c>
      <c r="CN313" s="14" t="s">
        <v>196</v>
      </c>
      <c r="CO313" s="14" t="s">
        <v>196</v>
      </c>
      <c r="CQ313" s="1"/>
      <c r="CR313" s="1"/>
      <c r="CS313" s="1"/>
      <c r="CW313" s="9">
        <v>122</v>
      </c>
      <c r="CX313" s="35" t="s">
        <v>418</v>
      </c>
      <c r="CY313" s="63"/>
      <c r="CZ313" s="52" t="str">
        <f t="shared" si="136"/>
        <v/>
      </c>
      <c r="DA313" s="52" t="str">
        <f t="shared" si="136"/>
        <v/>
      </c>
      <c r="DB313" s="32" t="str">
        <f t="shared" si="136"/>
        <v/>
      </c>
      <c r="DC313" s="32" t="str">
        <f t="shared" si="136"/>
        <v/>
      </c>
      <c r="DD313" s="50" t="str">
        <f t="shared" si="136"/>
        <v/>
      </c>
      <c r="DE313" s="32" t="str">
        <f t="shared" si="136"/>
        <v/>
      </c>
      <c r="DF313" s="44" t="str">
        <f t="shared" si="136"/>
        <v/>
      </c>
      <c r="DG313" s="44" t="str">
        <f t="shared" si="136"/>
        <v/>
      </c>
      <c r="DH313" s="44" t="str">
        <f t="shared" si="136"/>
        <v/>
      </c>
      <c r="DI313" s="44" t="str">
        <f t="shared" si="136"/>
        <v/>
      </c>
      <c r="DJ313" s="44" t="str">
        <f t="shared" si="136"/>
        <v/>
      </c>
      <c r="DK313" s="44" t="str">
        <f t="shared" si="136"/>
        <v/>
      </c>
      <c r="DL313" s="44" t="str">
        <f t="shared" si="136"/>
        <v/>
      </c>
      <c r="DM313" s="44" t="str">
        <f t="shared" si="136"/>
        <v/>
      </c>
      <c r="DN313" s="32" t="str">
        <f t="shared" si="136"/>
        <v/>
      </c>
      <c r="DO313" s="44" t="str">
        <f t="shared" si="136"/>
        <v/>
      </c>
      <c r="DP313" s="86" t="str">
        <f t="shared" ref="DI313:DX331" si="140">IF(ISBLANK(T313),"",IF(ISNUMBER(T313),"","not_empty"))</f>
        <v/>
      </c>
      <c r="DQ313" s="42" t="str">
        <f t="shared" si="140"/>
        <v/>
      </c>
      <c r="DR313" s="42" t="str">
        <f t="shared" si="140"/>
        <v/>
      </c>
      <c r="DS313" s="42" t="str">
        <f t="shared" si="140"/>
        <v/>
      </c>
      <c r="DT313" s="42" t="str">
        <f t="shared" si="140"/>
        <v/>
      </c>
      <c r="DU313" s="43" t="str">
        <f t="shared" si="128"/>
        <v/>
      </c>
      <c r="DV313" s="50" t="str">
        <f t="shared" si="129"/>
        <v/>
      </c>
      <c r="DW313" s="50" t="str">
        <f t="shared" si="130"/>
        <v/>
      </c>
      <c r="DX313" s="50" t="str">
        <f t="shared" si="131"/>
        <v/>
      </c>
      <c r="DY313" s="50" t="str">
        <f t="shared" si="132"/>
        <v/>
      </c>
      <c r="DZ313" s="56" t="str">
        <f t="shared" si="133"/>
        <v/>
      </c>
      <c r="EA313" s="71" t="str">
        <f t="shared" si="134"/>
        <v/>
      </c>
      <c r="EB313" s="71" t="str">
        <f t="shared" si="135"/>
        <v/>
      </c>
      <c r="EC313" s="56" t="str">
        <f t="shared" si="138"/>
        <v/>
      </c>
      <c r="ED313" s="56" t="str">
        <f t="shared" si="138"/>
        <v/>
      </c>
      <c r="EE313" s="56" t="str">
        <f t="shared" si="138"/>
        <v/>
      </c>
      <c r="EF313" s="56" t="str">
        <f t="shared" si="138"/>
        <v/>
      </c>
      <c r="EG313" s="56" t="str">
        <f t="shared" si="138"/>
        <v/>
      </c>
      <c r="EH313" s="56" t="str">
        <f t="shared" si="138"/>
        <v/>
      </c>
      <c r="EI313" s="56" t="str">
        <f t="shared" si="138"/>
        <v/>
      </c>
      <c r="EJ313" s="52" t="str">
        <f t="shared" si="138"/>
        <v/>
      </c>
      <c r="EK313" s="56" t="str">
        <f t="shared" si="138"/>
        <v/>
      </c>
      <c r="EL313" s="56" t="str">
        <f t="shared" si="138"/>
        <v/>
      </c>
      <c r="EM313" s="56" t="str">
        <f t="shared" si="138"/>
        <v/>
      </c>
      <c r="EN313" s="56"/>
      <c r="EO313" s="56"/>
      <c r="EP313" s="56"/>
      <c r="EQ313" s="56"/>
      <c r="ER313" s="56"/>
      <c r="ES313" s="56"/>
      <c r="ET313" s="56"/>
      <c r="EU313" s="86"/>
      <c r="EV313" s="56"/>
      <c r="EW313" s="56"/>
      <c r="EX313" s="56" t="str">
        <f t="shared" si="139"/>
        <v/>
      </c>
      <c r="EY313" s="56" t="str">
        <f t="shared" si="139"/>
        <v/>
      </c>
      <c r="EZ313" s="56"/>
      <c r="FA313" s="56" t="str">
        <f t="shared" si="117"/>
        <v/>
      </c>
      <c r="FB313" s="56" t="str">
        <f t="shared" si="117"/>
        <v/>
      </c>
      <c r="FC313" s="56" t="str">
        <f t="shared" si="117"/>
        <v/>
      </c>
      <c r="FD313" s="56" t="str">
        <f t="shared" si="106"/>
        <v/>
      </c>
      <c r="FE313" s="56" t="str">
        <f t="shared" si="106"/>
        <v/>
      </c>
      <c r="FF313" s="56" t="str">
        <f t="shared" si="106"/>
        <v/>
      </c>
      <c r="FG313" s="56" t="str">
        <f t="shared" si="106"/>
        <v/>
      </c>
      <c r="FH313" s="56" t="str">
        <f t="shared" si="106"/>
        <v/>
      </c>
      <c r="FI313" s="56" t="str">
        <f t="shared" si="106"/>
        <v/>
      </c>
      <c r="FJ313" s="31" t="str">
        <f t="shared" si="103"/>
        <v/>
      </c>
      <c r="FK313" s="90" t="str">
        <f t="shared" si="103"/>
        <v/>
      </c>
      <c r="FL313" s="91" t="str">
        <f t="shared" si="103"/>
        <v/>
      </c>
    </row>
    <row r="314" spans="1:168">
      <c r="A314" s="9">
        <v>309</v>
      </c>
      <c r="B314" s="35" t="s">
        <v>419</v>
      </c>
      <c r="C314" s="129" t="s">
        <v>2110</v>
      </c>
      <c r="D314" s="63">
        <v>100.205</v>
      </c>
      <c r="E314" s="52">
        <v>535.20000000000005</v>
      </c>
      <c r="F314" s="52">
        <v>2.8161400000000003</v>
      </c>
      <c r="G314" s="32">
        <v>404</v>
      </c>
      <c r="H314" s="32">
        <v>422.55765330939784</v>
      </c>
      <c r="I314" s="50">
        <v>0.32400000000000001</v>
      </c>
      <c r="J314" s="42"/>
      <c r="K314" s="56"/>
      <c r="L314" s="56"/>
      <c r="M314" s="56"/>
      <c r="N314" s="165"/>
      <c r="O314" s="43"/>
      <c r="P314" s="43"/>
      <c r="Q314" s="43"/>
      <c r="R314" s="43"/>
      <c r="S314" s="43"/>
      <c r="T314" s="42"/>
      <c r="U314" s="43"/>
      <c r="V314" s="42"/>
      <c r="W314" s="32">
        <v>30.816320000000005</v>
      </c>
      <c r="X314" s="42">
        <v>365</v>
      </c>
      <c r="Y314" s="42">
        <v>20.706070018216131</v>
      </c>
      <c r="Z314" s="42">
        <v>2855.66</v>
      </c>
      <c r="AA314" s="43">
        <v>-53.93</v>
      </c>
      <c r="AB314" s="42">
        <v>265</v>
      </c>
      <c r="AC314" s="42">
        <v>390</v>
      </c>
      <c r="AD314" s="50">
        <v>-7.0467210000000007</v>
      </c>
      <c r="AE314" s="50">
        <v>683.73710000000005</v>
      </c>
      <c r="AF314" s="121">
        <v>-373.43853000000007</v>
      </c>
      <c r="AG314" s="121">
        <v>78.338770000000011</v>
      </c>
      <c r="AH314" s="51"/>
      <c r="AI314" s="102">
        <v>50</v>
      </c>
      <c r="AJ314" s="102">
        <v>1500</v>
      </c>
      <c r="AK314" s="56"/>
      <c r="AL314" s="56"/>
      <c r="AM314" s="56"/>
      <c r="AN314" s="56"/>
      <c r="AO314" s="56"/>
      <c r="AP314" s="51"/>
      <c r="AQ314" s="120">
        <v>100</v>
      </c>
      <c r="AR314" s="56"/>
      <c r="AS314" s="56"/>
      <c r="AT314" s="56"/>
      <c r="AU314" s="56"/>
      <c r="AV314" s="56"/>
      <c r="AW314" s="154"/>
      <c r="AX314" s="56"/>
      <c r="AY314" s="56"/>
      <c r="AZ314" s="56"/>
      <c r="BA314" s="51"/>
      <c r="BB314" s="56"/>
      <c r="BC314" s="56"/>
      <c r="BD314" s="56"/>
      <c r="BE314" s="56"/>
      <c r="BF314" s="56"/>
      <c r="BG314" s="56"/>
      <c r="BH314" s="56"/>
      <c r="BI314" s="56"/>
      <c r="BJ314" s="56"/>
      <c r="BK314" s="56"/>
      <c r="BL314" s="56">
        <v>-100</v>
      </c>
      <c r="BM314" s="122">
        <v>687</v>
      </c>
      <c r="BN314" s="119">
        <v>293</v>
      </c>
      <c r="BO314" s="9">
        <v>3</v>
      </c>
      <c r="BP314" s="58">
        <v>-192.43452000000002</v>
      </c>
      <c r="BQ314" s="31">
        <v>1</v>
      </c>
      <c r="BS314" s="14" t="s">
        <v>419</v>
      </c>
      <c r="BT314" s="14" t="s">
        <v>564</v>
      </c>
      <c r="BU314" s="14" t="s">
        <v>1048</v>
      </c>
      <c r="BV314" s="14" t="s">
        <v>564</v>
      </c>
      <c r="BW314" s="14" t="s">
        <v>564</v>
      </c>
      <c r="BX314" s="14" t="s">
        <v>564</v>
      </c>
      <c r="BY314" s="14" t="s">
        <v>564</v>
      </c>
      <c r="BZ314" s="14" t="s">
        <v>196</v>
      </c>
      <c r="CA314" s="158" t="s">
        <v>196</v>
      </c>
      <c r="CB314" s="14" t="s">
        <v>196</v>
      </c>
      <c r="CC314" s="14" t="s">
        <v>564</v>
      </c>
      <c r="CD314" s="14" t="s">
        <v>196</v>
      </c>
      <c r="CE314" s="14" t="s">
        <v>196</v>
      </c>
      <c r="CF314" s="14" t="s">
        <v>1862</v>
      </c>
      <c r="CG314" s="14" t="s">
        <v>565</v>
      </c>
      <c r="CH314" s="158" t="s">
        <v>196</v>
      </c>
      <c r="CI314" s="14" t="s">
        <v>196</v>
      </c>
      <c r="CJ314" s="14" t="s">
        <v>1870</v>
      </c>
      <c r="CK314" s="14" t="s">
        <v>196</v>
      </c>
      <c r="CL314" s="14" t="s">
        <v>196</v>
      </c>
      <c r="CM314" s="14" t="s">
        <v>564</v>
      </c>
      <c r="CN314" s="14" t="s">
        <v>196</v>
      </c>
      <c r="CO314" s="14" t="s">
        <v>196</v>
      </c>
      <c r="CQ314" s="1"/>
      <c r="CR314" s="1"/>
      <c r="CS314" s="1"/>
      <c r="CW314" s="9">
        <v>123</v>
      </c>
      <c r="CX314" s="35" t="s">
        <v>419</v>
      </c>
      <c r="CY314" s="63"/>
      <c r="CZ314" s="52" t="str">
        <f t="shared" si="136"/>
        <v/>
      </c>
      <c r="DA314" s="52" t="str">
        <f t="shared" si="136"/>
        <v/>
      </c>
      <c r="DB314" s="32" t="str">
        <f t="shared" si="136"/>
        <v/>
      </c>
      <c r="DC314" s="32" t="str">
        <f t="shared" si="136"/>
        <v/>
      </c>
      <c r="DD314" s="50" t="str">
        <f t="shared" si="136"/>
        <v/>
      </c>
      <c r="DE314" s="32" t="str">
        <f t="shared" si="136"/>
        <v/>
      </c>
      <c r="DF314" s="43" t="str">
        <f t="shared" si="136"/>
        <v/>
      </c>
      <c r="DG314" s="43" t="str">
        <f t="shared" si="136"/>
        <v/>
      </c>
      <c r="DH314" s="43" t="str">
        <f t="shared" si="136"/>
        <v/>
      </c>
      <c r="DI314" s="43" t="str">
        <f t="shared" si="140"/>
        <v/>
      </c>
      <c r="DJ314" s="43" t="str">
        <f t="shared" si="140"/>
        <v/>
      </c>
      <c r="DK314" s="43" t="str">
        <f t="shared" si="140"/>
        <v/>
      </c>
      <c r="DL314" s="43" t="str">
        <f t="shared" si="140"/>
        <v/>
      </c>
      <c r="DM314" s="43" t="str">
        <f t="shared" si="140"/>
        <v/>
      </c>
      <c r="DN314" s="32" t="str">
        <f t="shared" si="140"/>
        <v/>
      </c>
      <c r="DO314" s="43" t="str">
        <f t="shared" si="140"/>
        <v/>
      </c>
      <c r="DP314" s="86" t="str">
        <f t="shared" si="140"/>
        <v/>
      </c>
      <c r="DQ314" s="42" t="str">
        <f t="shared" si="140"/>
        <v/>
      </c>
      <c r="DR314" s="42" t="str">
        <f t="shared" si="140"/>
        <v/>
      </c>
      <c r="DS314" s="42" t="str">
        <f t="shared" si="140"/>
        <v/>
      </c>
      <c r="DT314" s="42" t="str">
        <f t="shared" si="140"/>
        <v/>
      </c>
      <c r="DU314" s="43" t="str">
        <f t="shared" si="128"/>
        <v/>
      </c>
      <c r="DV314" s="50" t="str">
        <f t="shared" si="129"/>
        <v/>
      </c>
      <c r="DW314" s="50" t="str">
        <f t="shared" si="130"/>
        <v/>
      </c>
      <c r="DX314" s="50" t="str">
        <f t="shared" si="131"/>
        <v/>
      </c>
      <c r="DY314" s="50" t="str">
        <f t="shared" si="132"/>
        <v/>
      </c>
      <c r="DZ314" s="56" t="str">
        <f t="shared" si="133"/>
        <v/>
      </c>
      <c r="EA314" s="102" t="str">
        <f t="shared" si="134"/>
        <v/>
      </c>
      <c r="EB314" s="71" t="str">
        <f t="shared" si="135"/>
        <v/>
      </c>
      <c r="EC314" s="56" t="str">
        <f t="shared" si="138"/>
        <v/>
      </c>
      <c r="ED314" s="56" t="str">
        <f t="shared" si="138"/>
        <v/>
      </c>
      <c r="EE314" s="56" t="str">
        <f t="shared" si="138"/>
        <v/>
      </c>
      <c r="EF314" s="56" t="str">
        <f t="shared" si="138"/>
        <v/>
      </c>
      <c r="EG314" s="56" t="str">
        <f t="shared" si="138"/>
        <v/>
      </c>
      <c r="EH314" s="56" t="str">
        <f t="shared" si="138"/>
        <v/>
      </c>
      <c r="EI314" s="56" t="str">
        <f t="shared" si="138"/>
        <v/>
      </c>
      <c r="EJ314" s="52" t="str">
        <f t="shared" si="138"/>
        <v/>
      </c>
      <c r="EK314" s="56" t="str">
        <f t="shared" si="138"/>
        <v/>
      </c>
      <c r="EL314" s="56" t="str">
        <f t="shared" si="138"/>
        <v/>
      </c>
      <c r="EM314" s="56" t="str">
        <f t="shared" si="138"/>
        <v/>
      </c>
      <c r="EN314" s="56"/>
      <c r="EO314" s="56"/>
      <c r="EP314" s="56"/>
      <c r="EQ314" s="56"/>
      <c r="ER314" s="56"/>
      <c r="ES314" s="56"/>
      <c r="ET314" s="56"/>
      <c r="EU314" s="86"/>
      <c r="EV314" s="56"/>
      <c r="EW314" s="56"/>
      <c r="EX314" s="56" t="str">
        <f t="shared" si="139"/>
        <v/>
      </c>
      <c r="EY314" s="56" t="str">
        <f t="shared" si="139"/>
        <v/>
      </c>
      <c r="EZ314" s="56"/>
      <c r="FA314" s="56" t="str">
        <f t="shared" si="117"/>
        <v/>
      </c>
      <c r="FB314" s="56" t="str">
        <f t="shared" si="117"/>
        <v/>
      </c>
      <c r="FC314" s="56" t="str">
        <f t="shared" si="117"/>
        <v/>
      </c>
      <c r="FD314" s="56" t="str">
        <f t="shared" si="106"/>
        <v/>
      </c>
      <c r="FE314" s="56" t="str">
        <f t="shared" si="106"/>
        <v/>
      </c>
      <c r="FF314" s="56" t="str">
        <f t="shared" si="106"/>
        <v/>
      </c>
      <c r="FG314" s="56" t="str">
        <f t="shared" si="106"/>
        <v/>
      </c>
      <c r="FH314" s="56" t="str">
        <f t="shared" si="106"/>
        <v/>
      </c>
      <c r="FI314" s="56" t="str">
        <f t="shared" si="106"/>
        <v/>
      </c>
      <c r="FJ314" s="31" t="str">
        <f t="shared" si="103"/>
        <v/>
      </c>
      <c r="FK314" s="90" t="str">
        <f t="shared" si="103"/>
        <v/>
      </c>
      <c r="FL314" s="91" t="str">
        <f t="shared" si="103"/>
        <v/>
      </c>
    </row>
    <row r="315" spans="1:168">
      <c r="A315" s="9">
        <v>310</v>
      </c>
      <c r="B315" s="35" t="s">
        <v>420</v>
      </c>
      <c r="C315" s="129" t="s">
        <v>2110</v>
      </c>
      <c r="D315" s="63">
        <v>100.205</v>
      </c>
      <c r="E315" s="52">
        <v>520.4</v>
      </c>
      <c r="F315" s="52">
        <v>2.77562</v>
      </c>
      <c r="G315" s="32">
        <v>416</v>
      </c>
      <c r="H315" s="32">
        <v>422.47265404387133</v>
      </c>
      <c r="I315" s="50">
        <v>0.28899999999999998</v>
      </c>
      <c r="J315" s="42">
        <v>0</v>
      </c>
      <c r="K315" s="56"/>
      <c r="L315" s="56"/>
      <c r="M315" s="56"/>
      <c r="N315" s="165">
        <v>0.35921283688418026</v>
      </c>
      <c r="O315" s="43">
        <v>298.14999999999998</v>
      </c>
      <c r="P315" s="43"/>
      <c r="Q315" s="43"/>
      <c r="R315" s="43"/>
      <c r="S315" s="43"/>
      <c r="T315" s="42"/>
      <c r="U315" s="43"/>
      <c r="V315" s="42"/>
      <c r="W315" s="32">
        <v>29.183390000000003</v>
      </c>
      <c r="X315" s="42">
        <v>352.4</v>
      </c>
      <c r="Y315" s="42">
        <v>20.584470018216134</v>
      </c>
      <c r="Z315" s="42">
        <v>2740.15</v>
      </c>
      <c r="AA315" s="43">
        <v>-49.85</v>
      </c>
      <c r="AB315" s="42">
        <v>254</v>
      </c>
      <c r="AC315" s="42">
        <v>378</v>
      </c>
      <c r="AD315" s="50">
        <v>-50.101641999999998</v>
      </c>
      <c r="AE315" s="50">
        <v>895.59929999999997</v>
      </c>
      <c r="AF315" s="121">
        <v>-636.00530000000003</v>
      </c>
      <c r="AG315" s="50">
        <v>173.59302000000002</v>
      </c>
      <c r="AH315" s="51"/>
      <c r="AI315" s="102">
        <v>90</v>
      </c>
      <c r="AJ315" s="102">
        <v>1500</v>
      </c>
      <c r="AK315" s="56"/>
      <c r="AL315" s="56"/>
      <c r="AM315" s="56"/>
      <c r="AN315" s="56"/>
      <c r="AO315" s="56"/>
      <c r="AP315" s="51"/>
      <c r="AQ315" s="120">
        <v>149.4</v>
      </c>
      <c r="AR315" s="56"/>
      <c r="AS315" s="56"/>
      <c r="AT315" s="56"/>
      <c r="AU315" s="56"/>
      <c r="AV315" s="56"/>
      <c r="AW315" s="154"/>
      <c r="AX315" s="56"/>
      <c r="AY315" s="56"/>
      <c r="AZ315" s="56"/>
      <c r="BA315" s="51"/>
      <c r="BB315" s="56"/>
      <c r="BC315" s="56"/>
      <c r="BD315" s="56"/>
      <c r="BE315" s="56"/>
      <c r="BF315" s="56"/>
      <c r="BG315" s="56"/>
      <c r="BH315" s="56"/>
      <c r="BI315" s="56"/>
      <c r="BJ315" s="56"/>
      <c r="BK315" s="56"/>
      <c r="BL315" s="56">
        <v>-100</v>
      </c>
      <c r="BM315" s="122">
        <v>674</v>
      </c>
      <c r="BN315" s="119">
        <v>293</v>
      </c>
      <c r="BO315" s="9">
        <v>3</v>
      </c>
      <c r="BP315" s="58">
        <v>-206.29349000000002</v>
      </c>
      <c r="BQ315" s="31">
        <v>1</v>
      </c>
      <c r="BS315" s="14" t="s">
        <v>420</v>
      </c>
      <c r="BT315" s="14" t="s">
        <v>564</v>
      </c>
      <c r="BU315" s="14" t="s">
        <v>1048</v>
      </c>
      <c r="BV315" s="14" t="s">
        <v>564</v>
      </c>
      <c r="BW315" s="14" t="s">
        <v>564</v>
      </c>
      <c r="BX315" s="14" t="s">
        <v>564</v>
      </c>
      <c r="BY315" s="14" t="s">
        <v>564</v>
      </c>
      <c r="BZ315" s="14" t="s">
        <v>564</v>
      </c>
      <c r="CA315" s="158" t="s">
        <v>196</v>
      </c>
      <c r="CB315" s="14" t="s">
        <v>196</v>
      </c>
      <c r="CC315" s="14" t="s">
        <v>564</v>
      </c>
      <c r="CD315" s="14" t="s">
        <v>196</v>
      </c>
      <c r="CE315" s="14" t="s">
        <v>196</v>
      </c>
      <c r="CF315" s="14" t="s">
        <v>1862</v>
      </c>
      <c r="CG315" s="14" t="s">
        <v>565</v>
      </c>
      <c r="CH315" s="158" t="s">
        <v>196</v>
      </c>
      <c r="CI315" s="14" t="s">
        <v>196</v>
      </c>
      <c r="CJ315" s="14" t="s">
        <v>1866</v>
      </c>
      <c r="CK315" s="14" t="s">
        <v>196</v>
      </c>
      <c r="CL315" s="14" t="s">
        <v>196</v>
      </c>
      <c r="CM315" s="14" t="s">
        <v>564</v>
      </c>
      <c r="CN315" s="14" t="s">
        <v>196</v>
      </c>
      <c r="CO315" s="14" t="s">
        <v>196</v>
      </c>
      <c r="CQ315" s="1"/>
      <c r="CR315" s="1"/>
      <c r="CS315" s="1"/>
      <c r="CW315" s="9">
        <v>124</v>
      </c>
      <c r="CX315" s="35" t="s">
        <v>420</v>
      </c>
      <c r="CY315" s="63"/>
      <c r="CZ315" s="52" t="str">
        <f t="shared" si="136"/>
        <v/>
      </c>
      <c r="DA315" s="52" t="str">
        <f t="shared" si="136"/>
        <v/>
      </c>
      <c r="DB315" s="32" t="str">
        <f t="shared" si="136"/>
        <v/>
      </c>
      <c r="DC315" s="32" t="str">
        <f t="shared" si="136"/>
        <v/>
      </c>
      <c r="DD315" s="50" t="str">
        <f t="shared" si="136"/>
        <v/>
      </c>
      <c r="DE315" s="32" t="str">
        <f t="shared" si="136"/>
        <v/>
      </c>
      <c r="DF315" s="43" t="str">
        <f t="shared" si="136"/>
        <v/>
      </c>
      <c r="DG315" s="43" t="str">
        <f t="shared" si="136"/>
        <v/>
      </c>
      <c r="DH315" s="43" t="str">
        <f t="shared" si="136"/>
        <v/>
      </c>
      <c r="DI315" s="43" t="str">
        <f t="shared" si="140"/>
        <v/>
      </c>
      <c r="DJ315" s="43" t="str">
        <f t="shared" si="140"/>
        <v/>
      </c>
      <c r="DK315" s="43" t="str">
        <f t="shared" si="140"/>
        <v/>
      </c>
      <c r="DL315" s="43" t="str">
        <f t="shared" si="140"/>
        <v/>
      </c>
      <c r="DM315" s="43" t="str">
        <f t="shared" si="140"/>
        <v/>
      </c>
      <c r="DN315" s="32" t="str">
        <f t="shared" si="140"/>
        <v/>
      </c>
      <c r="DO315" s="43" t="str">
        <f t="shared" si="140"/>
        <v/>
      </c>
      <c r="DP315" s="86" t="str">
        <f t="shared" si="140"/>
        <v/>
      </c>
      <c r="DQ315" s="42" t="str">
        <f t="shared" si="140"/>
        <v/>
      </c>
      <c r="DR315" s="42" t="str">
        <f t="shared" si="140"/>
        <v/>
      </c>
      <c r="DS315" s="42" t="str">
        <f t="shared" si="140"/>
        <v/>
      </c>
      <c r="DT315" s="42" t="str">
        <f t="shared" si="140"/>
        <v/>
      </c>
      <c r="DU315" s="43" t="str">
        <f t="shared" si="128"/>
        <v/>
      </c>
      <c r="DV315" s="50" t="str">
        <f t="shared" si="129"/>
        <v/>
      </c>
      <c r="DW315" s="50" t="str">
        <f t="shared" si="130"/>
        <v/>
      </c>
      <c r="DX315" s="50" t="str">
        <f t="shared" si="131"/>
        <v/>
      </c>
      <c r="DY315" s="50" t="str">
        <f t="shared" si="132"/>
        <v/>
      </c>
      <c r="DZ315" s="56" t="str">
        <f t="shared" si="133"/>
        <v/>
      </c>
      <c r="EA315" s="71" t="str">
        <f t="shared" si="134"/>
        <v/>
      </c>
      <c r="EB315" s="71" t="str">
        <f t="shared" si="135"/>
        <v/>
      </c>
      <c r="EC315" s="56" t="str">
        <f>IF(ISBLANK(AG315),"",IF(ISNUMBER(AG315),"","not_empty"))</f>
        <v/>
      </c>
      <c r="ED315" s="56" t="str">
        <f t="shared" si="138"/>
        <v/>
      </c>
      <c r="EE315" s="56" t="str">
        <f t="shared" si="138"/>
        <v/>
      </c>
      <c r="EF315" s="56" t="str">
        <f t="shared" si="138"/>
        <v/>
      </c>
      <c r="EG315" s="56" t="str">
        <f t="shared" si="138"/>
        <v/>
      </c>
      <c r="EH315" s="56" t="str">
        <f t="shared" si="138"/>
        <v/>
      </c>
      <c r="EI315" s="56" t="str">
        <f t="shared" si="138"/>
        <v/>
      </c>
      <c r="EJ315" s="52" t="str">
        <f t="shared" si="138"/>
        <v/>
      </c>
      <c r="EK315" s="56" t="str">
        <f t="shared" si="138"/>
        <v/>
      </c>
      <c r="EL315" s="56" t="str">
        <f t="shared" si="138"/>
        <v/>
      </c>
      <c r="EM315" s="56" t="str">
        <f t="shared" si="138"/>
        <v/>
      </c>
      <c r="EN315" s="56"/>
      <c r="EO315" s="56"/>
      <c r="EP315" s="56"/>
      <c r="EQ315" s="56"/>
      <c r="ER315" s="56"/>
      <c r="ES315" s="56"/>
      <c r="ET315" s="56"/>
      <c r="EU315" s="86"/>
      <c r="EV315" s="56"/>
      <c r="EW315" s="56"/>
      <c r="EX315" s="56" t="str">
        <f t="shared" si="139"/>
        <v/>
      </c>
      <c r="EY315" s="56" t="str">
        <f t="shared" si="139"/>
        <v/>
      </c>
      <c r="EZ315" s="56"/>
      <c r="FA315" s="56" t="str">
        <f t="shared" si="117"/>
        <v/>
      </c>
      <c r="FB315" s="56" t="str">
        <f t="shared" si="117"/>
        <v/>
      </c>
      <c r="FC315" s="56" t="str">
        <f t="shared" si="117"/>
        <v/>
      </c>
      <c r="FD315" s="56" t="str">
        <f t="shared" si="106"/>
        <v/>
      </c>
      <c r="FE315" s="56" t="str">
        <f t="shared" si="106"/>
        <v/>
      </c>
      <c r="FF315" s="56" t="str">
        <f t="shared" si="106"/>
        <v/>
      </c>
      <c r="FG315" s="56" t="str">
        <f t="shared" si="106"/>
        <v/>
      </c>
      <c r="FH315" s="56" t="str">
        <f t="shared" si="106"/>
        <v/>
      </c>
      <c r="FI315" s="56" t="str">
        <f t="shared" si="106"/>
        <v/>
      </c>
      <c r="FJ315" s="31" t="str">
        <f t="shared" si="103"/>
        <v/>
      </c>
      <c r="FK315" s="90" t="str">
        <f t="shared" si="103"/>
        <v/>
      </c>
      <c r="FL315" s="91" t="str">
        <f t="shared" si="103"/>
        <v/>
      </c>
    </row>
    <row r="316" spans="1:168">
      <c r="A316" s="9">
        <v>311</v>
      </c>
      <c r="B316" s="35" t="s">
        <v>421</v>
      </c>
      <c r="C316" s="129" t="s">
        <v>2110</v>
      </c>
      <c r="D316" s="63">
        <v>100.205</v>
      </c>
      <c r="E316" s="52">
        <v>537.29999999999995</v>
      </c>
      <c r="F316" s="52">
        <v>2.9073099999999998</v>
      </c>
      <c r="G316" s="32">
        <v>393</v>
      </c>
      <c r="H316" s="32">
        <v>415.68879734251345</v>
      </c>
      <c r="I316" s="50">
        <v>0.29899999999999999</v>
      </c>
      <c r="J316" s="42">
        <v>0</v>
      </c>
      <c r="K316" s="56"/>
      <c r="L316" s="56"/>
      <c r="M316" s="56"/>
      <c r="N316" s="165"/>
      <c r="O316" s="43"/>
      <c r="P316" s="43"/>
      <c r="Q316" s="43"/>
      <c r="R316" s="43"/>
      <c r="S316" s="43"/>
      <c r="T316" s="42"/>
      <c r="U316" s="43"/>
      <c r="V316" s="42"/>
      <c r="W316" s="32">
        <v>30.410181000000001</v>
      </c>
      <c r="X316" s="42">
        <v>362.9</v>
      </c>
      <c r="Y316" s="42">
        <v>20.674270018216131</v>
      </c>
      <c r="Z316" s="42">
        <v>2850.64</v>
      </c>
      <c r="AA316" s="43">
        <v>-51.33</v>
      </c>
      <c r="AB316" s="42">
        <v>262</v>
      </c>
      <c r="AC316" s="42">
        <v>388</v>
      </c>
      <c r="AD316" s="50">
        <v>-7.0467210000000007</v>
      </c>
      <c r="AE316" s="50">
        <v>683.73710000000005</v>
      </c>
      <c r="AF316" s="121">
        <v>-373.43853000000007</v>
      </c>
      <c r="AG316" s="50">
        <v>78.338770000000011</v>
      </c>
      <c r="AH316" s="51"/>
      <c r="AI316" s="102">
        <v>50</v>
      </c>
      <c r="AJ316" s="102">
        <v>1500</v>
      </c>
      <c r="AK316" s="56"/>
      <c r="AL316" s="56"/>
      <c r="AM316" s="56"/>
      <c r="AN316" s="56"/>
      <c r="AO316" s="56"/>
      <c r="AP316" s="51"/>
      <c r="AQ316" s="120"/>
      <c r="AR316" s="56"/>
      <c r="AS316" s="56"/>
      <c r="AT316" s="56"/>
      <c r="AU316" s="56"/>
      <c r="AV316" s="56"/>
      <c r="AW316" s="154"/>
      <c r="AX316" s="56"/>
      <c r="AY316" s="56"/>
      <c r="AZ316" s="56"/>
      <c r="BA316" s="51"/>
      <c r="BB316" s="56"/>
      <c r="BC316" s="56"/>
      <c r="BD316" s="56"/>
      <c r="BE316" s="56"/>
      <c r="BF316" s="56"/>
      <c r="BG316" s="56"/>
      <c r="BH316" s="56"/>
      <c r="BI316" s="56"/>
      <c r="BJ316" s="56"/>
      <c r="BK316" s="56"/>
      <c r="BL316" s="56">
        <v>-100</v>
      </c>
      <c r="BM316" s="122">
        <v>695</v>
      </c>
      <c r="BN316" s="119">
        <v>293</v>
      </c>
      <c r="BO316" s="9">
        <v>3</v>
      </c>
      <c r="BP316" s="58">
        <v>-199.38494</v>
      </c>
      <c r="BQ316" s="31">
        <v>1</v>
      </c>
      <c r="BS316" s="14" t="s">
        <v>421</v>
      </c>
      <c r="BT316" s="14" t="s">
        <v>564</v>
      </c>
      <c r="BU316" s="14" t="s">
        <v>1048</v>
      </c>
      <c r="BV316" s="14" t="s">
        <v>564</v>
      </c>
      <c r="BW316" s="14" t="s">
        <v>564</v>
      </c>
      <c r="BX316" s="14" t="s">
        <v>564</v>
      </c>
      <c r="BY316" s="14" t="s">
        <v>564</v>
      </c>
      <c r="BZ316" s="14" t="s">
        <v>196</v>
      </c>
      <c r="CA316" s="158" t="s">
        <v>196</v>
      </c>
      <c r="CB316" s="14" t="s">
        <v>196</v>
      </c>
      <c r="CC316" s="14" t="s">
        <v>564</v>
      </c>
      <c r="CD316" s="14" t="s">
        <v>196</v>
      </c>
      <c r="CE316" s="14" t="s">
        <v>196</v>
      </c>
      <c r="CF316" s="14" t="s">
        <v>1862</v>
      </c>
      <c r="CG316" s="14" t="s">
        <v>187</v>
      </c>
      <c r="CH316" s="158" t="s">
        <v>196</v>
      </c>
      <c r="CI316" s="14" t="s">
        <v>196</v>
      </c>
      <c r="CJ316" s="14" t="s">
        <v>1866</v>
      </c>
      <c r="CK316" s="14" t="s">
        <v>196</v>
      </c>
      <c r="CL316" s="14" t="s">
        <v>196</v>
      </c>
      <c r="CM316" s="14" t="s">
        <v>564</v>
      </c>
      <c r="CN316" s="14" t="s">
        <v>196</v>
      </c>
      <c r="CO316" s="14" t="s">
        <v>196</v>
      </c>
      <c r="CQ316" s="1"/>
      <c r="CR316" s="1"/>
      <c r="CS316" s="1"/>
      <c r="CW316" s="9">
        <v>125</v>
      </c>
      <c r="CX316" s="35" t="s">
        <v>421</v>
      </c>
      <c r="CY316" s="63"/>
      <c r="CZ316" s="52" t="str">
        <f t="shared" si="136"/>
        <v/>
      </c>
      <c r="DA316" s="52" t="str">
        <f t="shared" si="136"/>
        <v/>
      </c>
      <c r="DB316" s="32" t="str">
        <f t="shared" si="136"/>
        <v/>
      </c>
      <c r="DC316" s="32" t="str">
        <f t="shared" si="136"/>
        <v/>
      </c>
      <c r="DD316" s="50" t="str">
        <f t="shared" si="136"/>
        <v/>
      </c>
      <c r="DE316" s="32" t="str">
        <f t="shared" si="136"/>
        <v/>
      </c>
      <c r="DF316" s="43" t="str">
        <f t="shared" si="136"/>
        <v/>
      </c>
      <c r="DG316" s="43" t="str">
        <f t="shared" si="136"/>
        <v/>
      </c>
      <c r="DH316" s="43" t="str">
        <f t="shared" si="136"/>
        <v/>
      </c>
      <c r="DI316" s="43" t="str">
        <f t="shared" si="140"/>
        <v/>
      </c>
      <c r="DJ316" s="43" t="str">
        <f t="shared" si="140"/>
        <v/>
      </c>
      <c r="DK316" s="43" t="str">
        <f t="shared" si="140"/>
        <v/>
      </c>
      <c r="DL316" s="43" t="str">
        <f t="shared" si="140"/>
        <v/>
      </c>
      <c r="DM316" s="43" t="str">
        <f t="shared" si="140"/>
        <v/>
      </c>
      <c r="DN316" s="32" t="str">
        <f t="shared" si="140"/>
        <v/>
      </c>
      <c r="DO316" s="43" t="str">
        <f t="shared" si="140"/>
        <v/>
      </c>
      <c r="DP316" s="86" t="str">
        <f t="shared" si="140"/>
        <v/>
      </c>
      <c r="DQ316" s="42" t="str">
        <f t="shared" si="140"/>
        <v/>
      </c>
      <c r="DR316" s="42" t="str">
        <f t="shared" si="140"/>
        <v/>
      </c>
      <c r="DS316" s="42" t="str">
        <f t="shared" si="140"/>
        <v/>
      </c>
      <c r="DT316" s="42" t="str">
        <f t="shared" si="140"/>
        <v/>
      </c>
      <c r="DU316" s="43" t="str">
        <f t="shared" si="128"/>
        <v/>
      </c>
      <c r="DV316" s="50" t="str">
        <f t="shared" si="129"/>
        <v/>
      </c>
      <c r="DW316" s="50" t="str">
        <f t="shared" si="130"/>
        <v/>
      </c>
      <c r="DX316" s="50" t="str">
        <f t="shared" si="131"/>
        <v/>
      </c>
      <c r="DY316" s="50" t="str">
        <f t="shared" si="132"/>
        <v/>
      </c>
      <c r="DZ316" s="56" t="str">
        <f t="shared" si="133"/>
        <v/>
      </c>
      <c r="EA316" s="71" t="str">
        <f t="shared" si="134"/>
        <v/>
      </c>
      <c r="EB316" s="71" t="str">
        <f t="shared" si="135"/>
        <v/>
      </c>
      <c r="EC316" s="56" t="str">
        <f t="shared" si="138"/>
        <v/>
      </c>
      <c r="ED316" s="56" t="str">
        <f t="shared" si="138"/>
        <v/>
      </c>
      <c r="EE316" s="56" t="str">
        <f t="shared" si="138"/>
        <v/>
      </c>
      <c r="EF316" s="56" t="str">
        <f t="shared" si="138"/>
        <v/>
      </c>
      <c r="EG316" s="56" t="str">
        <f t="shared" si="138"/>
        <v/>
      </c>
      <c r="EH316" s="56" t="str">
        <f t="shared" si="138"/>
        <v/>
      </c>
      <c r="EI316" s="56" t="str">
        <f t="shared" si="138"/>
        <v/>
      </c>
      <c r="EJ316" s="52" t="str">
        <f t="shared" si="138"/>
        <v/>
      </c>
      <c r="EK316" s="56" t="str">
        <f t="shared" si="138"/>
        <v/>
      </c>
      <c r="EL316" s="56" t="str">
        <f t="shared" si="138"/>
        <v/>
      </c>
      <c r="EM316" s="56" t="str">
        <f t="shared" si="138"/>
        <v/>
      </c>
      <c r="EN316" s="56"/>
      <c r="EO316" s="56"/>
      <c r="EP316" s="56"/>
      <c r="EQ316" s="56"/>
      <c r="ER316" s="56"/>
      <c r="ES316" s="56"/>
      <c r="ET316" s="56"/>
      <c r="EU316" s="86"/>
      <c r="EV316" s="56"/>
      <c r="EW316" s="56"/>
      <c r="EX316" s="56" t="str">
        <f t="shared" si="139"/>
        <v/>
      </c>
      <c r="EY316" s="56" t="str">
        <f t="shared" si="139"/>
        <v/>
      </c>
      <c r="EZ316" s="56"/>
      <c r="FA316" s="56" t="str">
        <f t="shared" si="117"/>
        <v/>
      </c>
      <c r="FB316" s="56" t="str">
        <f t="shared" si="117"/>
        <v/>
      </c>
      <c r="FC316" s="56" t="str">
        <f t="shared" si="117"/>
        <v/>
      </c>
      <c r="FD316" s="56" t="str">
        <f t="shared" si="106"/>
        <v/>
      </c>
      <c r="FE316" s="56" t="str">
        <f t="shared" si="106"/>
        <v/>
      </c>
      <c r="FF316" s="56" t="str">
        <f t="shared" si="106"/>
        <v/>
      </c>
      <c r="FG316" s="56" t="str">
        <f t="shared" si="106"/>
        <v/>
      </c>
      <c r="FH316" s="56" t="str">
        <f t="shared" si="106"/>
        <v/>
      </c>
      <c r="FI316" s="56" t="str">
        <f t="shared" si="106"/>
        <v/>
      </c>
      <c r="FJ316" s="31" t="str">
        <f t="shared" si="103"/>
        <v/>
      </c>
      <c r="FK316" s="90" t="str">
        <f t="shared" si="103"/>
        <v/>
      </c>
      <c r="FL316" s="91" t="str">
        <f t="shared" si="103"/>
        <v/>
      </c>
    </row>
    <row r="317" spans="1:168">
      <c r="A317" s="9">
        <v>312</v>
      </c>
      <c r="B317" s="35" t="s">
        <v>422</v>
      </c>
      <c r="C317" s="129" t="s">
        <v>2110</v>
      </c>
      <c r="D317" s="63">
        <v>100.205</v>
      </c>
      <c r="E317" s="52">
        <v>519.70000000000005</v>
      </c>
      <c r="F317" s="52">
        <v>2.7351000000000001</v>
      </c>
      <c r="G317" s="32">
        <v>418</v>
      </c>
      <c r="H317" s="32">
        <v>424.65685562282187</v>
      </c>
      <c r="I317" s="50">
        <v>0.30599999999999999</v>
      </c>
      <c r="J317" s="42">
        <v>0</v>
      </c>
      <c r="K317" s="56"/>
      <c r="L317" s="56"/>
      <c r="M317" s="56"/>
      <c r="N317" s="165"/>
      <c r="O317" s="43"/>
      <c r="P317" s="43"/>
      <c r="Q317" s="43"/>
      <c r="R317" s="43"/>
      <c r="S317" s="43"/>
      <c r="T317" s="42"/>
      <c r="U317" s="43"/>
      <c r="V317" s="42"/>
      <c r="W317" s="32">
        <v>29.518350000000002</v>
      </c>
      <c r="X317" s="42">
        <v>353.7</v>
      </c>
      <c r="Y317" s="42">
        <v>20.610670018216133</v>
      </c>
      <c r="Z317" s="42">
        <v>2744.78</v>
      </c>
      <c r="AA317" s="43">
        <v>-51.52</v>
      </c>
      <c r="AB317" s="42">
        <v>256</v>
      </c>
      <c r="AC317" s="42">
        <v>378</v>
      </c>
      <c r="AD317" s="50">
        <v>-7.0467210000000007</v>
      </c>
      <c r="AE317" s="50">
        <v>683.73710000000005</v>
      </c>
      <c r="AF317" s="121">
        <v>-373.43853000000007</v>
      </c>
      <c r="AG317" s="50">
        <v>78.338770000000011</v>
      </c>
      <c r="AH317" s="51"/>
      <c r="AI317" s="102">
        <v>50</v>
      </c>
      <c r="AJ317" s="102">
        <v>1500</v>
      </c>
      <c r="AK317" s="56"/>
      <c r="AL317" s="56"/>
      <c r="AM317" s="56"/>
      <c r="AN317" s="56"/>
      <c r="AO317" s="56"/>
      <c r="AP317" s="51"/>
      <c r="AQ317" s="120">
        <v>154</v>
      </c>
      <c r="AR317" s="56"/>
      <c r="AS317" s="56"/>
      <c r="AT317" s="56"/>
      <c r="AU317" s="56"/>
      <c r="AV317" s="56"/>
      <c r="AW317" s="154"/>
      <c r="AX317" s="56"/>
      <c r="AY317" s="56"/>
      <c r="AZ317" s="56"/>
      <c r="BA317" s="51"/>
      <c r="BB317" s="56"/>
      <c r="BC317" s="56"/>
      <c r="BD317" s="56"/>
      <c r="BE317" s="56"/>
      <c r="BF317" s="56"/>
      <c r="BG317" s="56"/>
      <c r="BH317" s="56"/>
      <c r="BI317" s="56"/>
      <c r="BJ317" s="56"/>
      <c r="BK317" s="56"/>
      <c r="BL317" s="56">
        <v>-100</v>
      </c>
      <c r="BM317" s="122">
        <v>673</v>
      </c>
      <c r="BN317" s="119">
        <v>293</v>
      </c>
      <c r="BO317" s="9">
        <v>3</v>
      </c>
      <c r="BP317" s="58">
        <v>-202.14836000000003</v>
      </c>
      <c r="BQ317" s="31">
        <v>1</v>
      </c>
      <c r="BS317" s="14" t="s">
        <v>422</v>
      </c>
      <c r="BT317" s="14" t="s">
        <v>564</v>
      </c>
      <c r="BU317" s="14" t="s">
        <v>1048</v>
      </c>
      <c r="BV317" s="14" t="s">
        <v>564</v>
      </c>
      <c r="BW317" s="14" t="s">
        <v>564</v>
      </c>
      <c r="BX317" s="14" t="s">
        <v>564</v>
      </c>
      <c r="BY317" s="14" t="s">
        <v>564</v>
      </c>
      <c r="BZ317" s="14" t="s">
        <v>196</v>
      </c>
      <c r="CA317" s="158" t="s">
        <v>196</v>
      </c>
      <c r="CB317" s="14" t="s">
        <v>196</v>
      </c>
      <c r="CC317" s="14" t="s">
        <v>564</v>
      </c>
      <c r="CD317" s="14" t="s">
        <v>196</v>
      </c>
      <c r="CE317" s="14" t="s">
        <v>196</v>
      </c>
      <c r="CF317" s="14" t="s">
        <v>1862</v>
      </c>
      <c r="CG317" s="14" t="s">
        <v>565</v>
      </c>
      <c r="CH317" s="158" t="s">
        <v>196</v>
      </c>
      <c r="CI317" s="14" t="s">
        <v>196</v>
      </c>
      <c r="CJ317" s="14" t="s">
        <v>1866</v>
      </c>
      <c r="CK317" s="14" t="s">
        <v>196</v>
      </c>
      <c r="CL317" s="14" t="s">
        <v>196</v>
      </c>
      <c r="CM317" s="14" t="s">
        <v>564</v>
      </c>
      <c r="CN317" s="14" t="s">
        <v>196</v>
      </c>
      <c r="CO317" s="14" t="s">
        <v>196</v>
      </c>
      <c r="CQ317" s="1"/>
      <c r="CR317" s="1"/>
      <c r="CS317" s="1"/>
      <c r="CW317" s="9">
        <v>126</v>
      </c>
      <c r="CX317" s="35" t="s">
        <v>422</v>
      </c>
      <c r="CY317" s="63"/>
      <c r="CZ317" s="52" t="str">
        <f t="shared" si="136"/>
        <v/>
      </c>
      <c r="DA317" s="52" t="str">
        <f t="shared" si="136"/>
        <v/>
      </c>
      <c r="DB317" s="32" t="str">
        <f t="shared" si="136"/>
        <v/>
      </c>
      <c r="DC317" s="32" t="str">
        <f t="shared" si="136"/>
        <v/>
      </c>
      <c r="DD317" s="50" t="str">
        <f t="shared" si="136"/>
        <v/>
      </c>
      <c r="DE317" s="32" t="str">
        <f t="shared" si="136"/>
        <v/>
      </c>
      <c r="DF317" s="43" t="str">
        <f t="shared" si="136"/>
        <v/>
      </c>
      <c r="DG317" s="43" t="str">
        <f t="shared" si="136"/>
        <v/>
      </c>
      <c r="DH317" s="43" t="str">
        <f t="shared" si="136"/>
        <v/>
      </c>
      <c r="DI317" s="43" t="str">
        <f t="shared" si="140"/>
        <v/>
      </c>
      <c r="DJ317" s="43" t="str">
        <f t="shared" si="140"/>
        <v/>
      </c>
      <c r="DK317" s="43" t="str">
        <f t="shared" si="140"/>
        <v/>
      </c>
      <c r="DL317" s="43" t="str">
        <f t="shared" si="140"/>
        <v/>
      </c>
      <c r="DM317" s="43" t="str">
        <f t="shared" si="140"/>
        <v/>
      </c>
      <c r="DN317" s="32" t="str">
        <f t="shared" si="140"/>
        <v/>
      </c>
      <c r="DO317" s="43" t="str">
        <f t="shared" si="140"/>
        <v/>
      </c>
      <c r="DP317" s="86" t="str">
        <f t="shared" si="140"/>
        <v/>
      </c>
      <c r="DQ317" s="42" t="str">
        <f t="shared" si="140"/>
        <v/>
      </c>
      <c r="DR317" s="42" t="str">
        <f t="shared" si="140"/>
        <v/>
      </c>
      <c r="DS317" s="42" t="str">
        <f t="shared" si="140"/>
        <v/>
      </c>
      <c r="DT317" s="42" t="str">
        <f t="shared" si="140"/>
        <v/>
      </c>
      <c r="DU317" s="43" t="str">
        <f t="shared" si="128"/>
        <v/>
      </c>
      <c r="DV317" s="50" t="str">
        <f t="shared" si="129"/>
        <v/>
      </c>
      <c r="DW317" s="50" t="str">
        <f t="shared" si="130"/>
        <v/>
      </c>
      <c r="DX317" s="50" t="str">
        <f t="shared" si="131"/>
        <v/>
      </c>
      <c r="DY317" s="50" t="str">
        <f t="shared" si="132"/>
        <v/>
      </c>
      <c r="DZ317" s="56" t="str">
        <f t="shared" si="133"/>
        <v/>
      </c>
      <c r="EA317" s="71" t="str">
        <f t="shared" si="134"/>
        <v/>
      </c>
      <c r="EB317" s="71" t="str">
        <f t="shared" si="135"/>
        <v/>
      </c>
      <c r="EC317" s="56" t="str">
        <f t="shared" si="138"/>
        <v/>
      </c>
      <c r="ED317" s="56" t="str">
        <f t="shared" si="138"/>
        <v/>
      </c>
      <c r="EE317" s="56" t="str">
        <f t="shared" si="138"/>
        <v/>
      </c>
      <c r="EF317" s="56" t="str">
        <f t="shared" si="138"/>
        <v/>
      </c>
      <c r="EG317" s="56" t="str">
        <f t="shared" si="138"/>
        <v/>
      </c>
      <c r="EH317" s="56" t="str">
        <f t="shared" si="138"/>
        <v/>
      </c>
      <c r="EI317" s="56" t="str">
        <f t="shared" si="138"/>
        <v/>
      </c>
      <c r="EJ317" s="52" t="str">
        <f t="shared" si="138"/>
        <v/>
      </c>
      <c r="EK317" s="56" t="str">
        <f t="shared" si="138"/>
        <v/>
      </c>
      <c r="EL317" s="56" t="str">
        <f t="shared" si="138"/>
        <v/>
      </c>
      <c r="EM317" s="56" t="str">
        <f t="shared" si="138"/>
        <v/>
      </c>
      <c r="EN317" s="56"/>
      <c r="EO317" s="56"/>
      <c r="EP317" s="56"/>
      <c r="EQ317" s="56"/>
      <c r="ER317" s="56"/>
      <c r="ES317" s="56"/>
      <c r="ET317" s="56"/>
      <c r="EU317" s="86"/>
      <c r="EV317" s="56"/>
      <c r="EW317" s="56"/>
      <c r="EX317" s="56" t="str">
        <f t="shared" si="139"/>
        <v/>
      </c>
      <c r="EY317" s="56" t="str">
        <f t="shared" si="139"/>
        <v/>
      </c>
      <c r="EZ317" s="56"/>
      <c r="FA317" s="56" t="str">
        <f t="shared" si="117"/>
        <v/>
      </c>
      <c r="FB317" s="56" t="str">
        <f t="shared" si="117"/>
        <v/>
      </c>
      <c r="FC317" s="56" t="str">
        <f t="shared" si="117"/>
        <v/>
      </c>
      <c r="FD317" s="56" t="str">
        <f t="shared" si="106"/>
        <v/>
      </c>
      <c r="FE317" s="56" t="str">
        <f t="shared" si="106"/>
        <v/>
      </c>
      <c r="FF317" s="56" t="str">
        <f t="shared" si="106"/>
        <v/>
      </c>
      <c r="FG317" s="56" t="str">
        <f t="shared" si="106"/>
        <v/>
      </c>
      <c r="FH317" s="56" t="str">
        <f t="shared" si="106"/>
        <v/>
      </c>
      <c r="FI317" s="56" t="str">
        <f t="shared" si="106"/>
        <v/>
      </c>
      <c r="FJ317" s="31" t="str">
        <f t="shared" si="103"/>
        <v/>
      </c>
      <c r="FK317" s="90" t="str">
        <f t="shared" si="103"/>
        <v/>
      </c>
      <c r="FL317" s="91" t="str">
        <f t="shared" si="103"/>
        <v/>
      </c>
    </row>
    <row r="318" spans="1:168">
      <c r="A318" s="9">
        <v>313</v>
      </c>
      <c r="B318" s="35" t="s">
        <v>423</v>
      </c>
      <c r="C318" s="129" t="s">
        <v>2110</v>
      </c>
      <c r="D318" s="63">
        <v>100.205</v>
      </c>
      <c r="E318" s="52">
        <v>536.29999999999995</v>
      </c>
      <c r="F318" s="52">
        <v>2.9478300000000002</v>
      </c>
      <c r="G318" s="32">
        <v>414</v>
      </c>
      <c r="H318" s="32">
        <v>413.61016758883505</v>
      </c>
      <c r="I318" s="50">
        <v>0.27</v>
      </c>
      <c r="J318" s="40">
        <v>0</v>
      </c>
      <c r="K318" s="56"/>
      <c r="L318" s="56"/>
      <c r="M318" s="56"/>
      <c r="N318" s="165"/>
      <c r="O318" s="44"/>
      <c r="P318" s="44"/>
      <c r="Q318" s="44"/>
      <c r="R318" s="44"/>
      <c r="S318" s="44"/>
      <c r="T318" s="40"/>
      <c r="U318" s="44"/>
      <c r="V318" s="40"/>
      <c r="W318" s="32">
        <v>29.669082000000003</v>
      </c>
      <c r="X318" s="40">
        <v>359.2</v>
      </c>
      <c r="Y318" s="42">
        <v>20.611770018216131</v>
      </c>
      <c r="Z318" s="42">
        <v>2829.1</v>
      </c>
      <c r="AA318" s="43">
        <v>-47.83</v>
      </c>
      <c r="AB318" s="42">
        <v>260</v>
      </c>
      <c r="AC318" s="42">
        <v>385</v>
      </c>
      <c r="AD318" s="50">
        <v>-7.0467210000000007</v>
      </c>
      <c r="AE318" s="50">
        <v>683.73710000000005</v>
      </c>
      <c r="AF318" s="121">
        <v>-373.43853000000007</v>
      </c>
      <c r="AG318" s="50">
        <v>78.338770000000011</v>
      </c>
      <c r="AH318" s="51"/>
      <c r="AI318" s="102">
        <v>50</v>
      </c>
      <c r="AJ318" s="102">
        <v>1500</v>
      </c>
      <c r="AK318" s="56"/>
      <c r="AL318" s="56"/>
      <c r="AM318" s="56"/>
      <c r="AN318" s="56"/>
      <c r="AO318" s="56"/>
      <c r="AP318" s="51"/>
      <c r="AQ318" s="120">
        <v>138.69999999999999</v>
      </c>
      <c r="AR318" s="56"/>
      <c r="AS318" s="56"/>
      <c r="AT318" s="56"/>
      <c r="AU318" s="56"/>
      <c r="AV318" s="56"/>
      <c r="AW318" s="154"/>
      <c r="AX318" s="56"/>
      <c r="AY318" s="56"/>
      <c r="AZ318" s="56"/>
      <c r="BA318" s="51"/>
      <c r="BB318" s="56"/>
      <c r="BC318" s="56"/>
      <c r="BD318" s="56"/>
      <c r="BE318" s="56"/>
      <c r="BF318" s="56"/>
      <c r="BG318" s="56"/>
      <c r="BH318" s="56"/>
      <c r="BI318" s="56"/>
      <c r="BJ318" s="56"/>
      <c r="BK318" s="56"/>
      <c r="BL318" s="56">
        <v>-100</v>
      </c>
      <c r="BM318" s="122">
        <v>693</v>
      </c>
      <c r="BN318" s="119">
        <v>293</v>
      </c>
      <c r="BO318" s="9">
        <v>3</v>
      </c>
      <c r="BP318" s="58">
        <v>-201.68779000000001</v>
      </c>
      <c r="BQ318" s="31">
        <v>1</v>
      </c>
      <c r="BS318" s="14" t="s">
        <v>423</v>
      </c>
      <c r="BT318" s="14" t="s">
        <v>564</v>
      </c>
      <c r="BU318" s="14" t="s">
        <v>1048</v>
      </c>
      <c r="BV318" s="14" t="s">
        <v>564</v>
      </c>
      <c r="BW318" s="14" t="s">
        <v>564</v>
      </c>
      <c r="BX318" s="14" t="s">
        <v>564</v>
      </c>
      <c r="BY318" s="14" t="s">
        <v>564</v>
      </c>
      <c r="BZ318" s="14" t="s">
        <v>196</v>
      </c>
      <c r="CA318" s="158" t="s">
        <v>196</v>
      </c>
      <c r="CB318" s="14" t="s">
        <v>196</v>
      </c>
      <c r="CC318" s="14" t="s">
        <v>564</v>
      </c>
      <c r="CD318" s="14" t="s">
        <v>196</v>
      </c>
      <c r="CE318" s="14" t="s">
        <v>196</v>
      </c>
      <c r="CF318" s="14" t="s">
        <v>1862</v>
      </c>
      <c r="CG318" s="14" t="s">
        <v>565</v>
      </c>
      <c r="CH318" s="158" t="s">
        <v>196</v>
      </c>
      <c r="CI318" s="14" t="s">
        <v>196</v>
      </c>
      <c r="CJ318" s="14" t="s">
        <v>1866</v>
      </c>
      <c r="CK318" s="14" t="s">
        <v>196</v>
      </c>
      <c r="CL318" s="14" t="s">
        <v>196</v>
      </c>
      <c r="CM318" s="14" t="s">
        <v>564</v>
      </c>
      <c r="CN318" s="14" t="s">
        <v>196</v>
      </c>
      <c r="CO318" s="14" t="s">
        <v>196</v>
      </c>
      <c r="CQ318" s="1"/>
      <c r="CR318" s="1"/>
      <c r="CS318" s="1"/>
      <c r="CW318" s="9">
        <v>127</v>
      </c>
      <c r="CX318" s="35" t="s">
        <v>423</v>
      </c>
      <c r="CY318" s="63"/>
      <c r="CZ318" s="52" t="str">
        <f t="shared" si="136"/>
        <v/>
      </c>
      <c r="DA318" s="52" t="str">
        <f t="shared" si="136"/>
        <v/>
      </c>
      <c r="DB318" s="32" t="str">
        <f t="shared" si="136"/>
        <v/>
      </c>
      <c r="DC318" s="32" t="str">
        <f t="shared" si="136"/>
        <v/>
      </c>
      <c r="DD318" s="50" t="str">
        <f t="shared" si="136"/>
        <v/>
      </c>
      <c r="DE318" s="32" t="str">
        <f t="shared" si="136"/>
        <v/>
      </c>
      <c r="DF318" s="44" t="str">
        <f t="shared" si="136"/>
        <v/>
      </c>
      <c r="DG318" s="44" t="str">
        <f t="shared" si="136"/>
        <v/>
      </c>
      <c r="DH318" s="44" t="str">
        <f t="shared" si="136"/>
        <v/>
      </c>
      <c r="DI318" s="44" t="str">
        <f t="shared" si="140"/>
        <v/>
      </c>
      <c r="DJ318" s="44" t="str">
        <f t="shared" si="140"/>
        <v/>
      </c>
      <c r="DK318" s="44" t="str">
        <f t="shared" si="140"/>
        <v/>
      </c>
      <c r="DL318" s="44" t="str">
        <f t="shared" si="140"/>
        <v/>
      </c>
      <c r="DM318" s="44" t="str">
        <f t="shared" si="140"/>
        <v/>
      </c>
      <c r="DN318" s="32" t="str">
        <f t="shared" si="140"/>
        <v/>
      </c>
      <c r="DO318" s="44" t="str">
        <f t="shared" si="140"/>
        <v/>
      </c>
      <c r="DP318" s="86" t="str">
        <f t="shared" si="140"/>
        <v/>
      </c>
      <c r="DQ318" s="42" t="str">
        <f t="shared" si="140"/>
        <v/>
      </c>
      <c r="DR318" s="42" t="str">
        <f t="shared" si="140"/>
        <v/>
      </c>
      <c r="DS318" s="42" t="str">
        <f t="shared" si="140"/>
        <v/>
      </c>
      <c r="DT318" s="42" t="str">
        <f t="shared" si="140"/>
        <v/>
      </c>
      <c r="DU318" s="43" t="str">
        <f t="shared" si="128"/>
        <v/>
      </c>
      <c r="DV318" s="50" t="str">
        <f t="shared" si="129"/>
        <v/>
      </c>
      <c r="DW318" s="50" t="str">
        <f t="shared" si="130"/>
        <v/>
      </c>
      <c r="DX318" s="50" t="str">
        <f t="shared" si="131"/>
        <v/>
      </c>
      <c r="DY318" s="50" t="str">
        <f t="shared" si="132"/>
        <v/>
      </c>
      <c r="DZ318" s="56" t="str">
        <f t="shared" si="133"/>
        <v/>
      </c>
      <c r="EA318" s="71" t="str">
        <f t="shared" si="134"/>
        <v/>
      </c>
      <c r="EB318" s="71" t="str">
        <f t="shared" si="135"/>
        <v/>
      </c>
      <c r="EC318" s="56" t="str">
        <f t="shared" si="138"/>
        <v/>
      </c>
      <c r="ED318" s="56" t="str">
        <f t="shared" si="138"/>
        <v/>
      </c>
      <c r="EE318" s="56" t="str">
        <f t="shared" si="138"/>
        <v/>
      </c>
      <c r="EF318" s="56" t="str">
        <f t="shared" si="138"/>
        <v/>
      </c>
      <c r="EG318" s="56" t="str">
        <f t="shared" si="138"/>
        <v/>
      </c>
      <c r="EH318" s="56" t="str">
        <f t="shared" si="138"/>
        <v/>
      </c>
      <c r="EI318" s="56" t="str">
        <f t="shared" si="138"/>
        <v/>
      </c>
      <c r="EJ318" s="52" t="str">
        <f t="shared" si="138"/>
        <v/>
      </c>
      <c r="EK318" s="56" t="str">
        <f t="shared" si="138"/>
        <v/>
      </c>
      <c r="EL318" s="56" t="str">
        <f t="shared" si="138"/>
        <v/>
      </c>
      <c r="EM318" s="56" t="str">
        <f t="shared" si="138"/>
        <v/>
      </c>
      <c r="EN318" s="56"/>
      <c r="EO318" s="56"/>
      <c r="EP318" s="56"/>
      <c r="EQ318" s="56"/>
      <c r="ER318" s="56"/>
      <c r="ES318" s="56"/>
      <c r="ET318" s="56"/>
      <c r="EU318" s="86"/>
      <c r="EV318" s="56"/>
      <c r="EW318" s="56"/>
      <c r="EX318" s="56" t="str">
        <f t="shared" si="139"/>
        <v/>
      </c>
      <c r="EY318" s="56" t="str">
        <f t="shared" si="139"/>
        <v/>
      </c>
      <c r="EZ318" s="56"/>
      <c r="FA318" s="56" t="str">
        <f t="shared" si="117"/>
        <v/>
      </c>
      <c r="FB318" s="56" t="str">
        <f t="shared" si="117"/>
        <v/>
      </c>
      <c r="FC318" s="56" t="str">
        <f t="shared" si="117"/>
        <v/>
      </c>
      <c r="FD318" s="56" t="str">
        <f t="shared" si="106"/>
        <v/>
      </c>
      <c r="FE318" s="56" t="str">
        <f t="shared" si="106"/>
        <v/>
      </c>
      <c r="FF318" s="56" t="str">
        <f t="shared" si="106"/>
        <v/>
      </c>
      <c r="FG318" s="56" t="str">
        <f t="shared" si="106"/>
        <v/>
      </c>
      <c r="FH318" s="56" t="str">
        <f t="shared" si="106"/>
        <v/>
      </c>
      <c r="FI318" s="56" t="str">
        <f t="shared" si="106"/>
        <v/>
      </c>
      <c r="FJ318" s="31" t="str">
        <f t="shared" si="103"/>
        <v/>
      </c>
      <c r="FK318" s="90" t="str">
        <f t="shared" si="103"/>
        <v/>
      </c>
      <c r="FL318" s="91" t="str">
        <f t="shared" si="103"/>
        <v/>
      </c>
    </row>
    <row r="319" spans="1:168">
      <c r="A319" s="9">
        <v>314</v>
      </c>
      <c r="B319" s="35" t="s">
        <v>424</v>
      </c>
      <c r="C319" s="129" t="s">
        <v>2110</v>
      </c>
      <c r="D319" s="63">
        <v>100.205</v>
      </c>
      <c r="E319" s="52">
        <v>540.6</v>
      </c>
      <c r="F319" s="52">
        <v>2.8870499999999999</v>
      </c>
      <c r="G319" s="32">
        <v>416</v>
      </c>
      <c r="H319" s="32">
        <v>415.97394405419078</v>
      </c>
      <c r="I319" s="50">
        <v>0.31</v>
      </c>
      <c r="J319" s="40">
        <v>0</v>
      </c>
      <c r="K319" s="56"/>
      <c r="L319" s="56"/>
      <c r="M319" s="56"/>
      <c r="N319" s="165"/>
      <c r="O319" s="44"/>
      <c r="P319" s="44"/>
      <c r="Q319" s="44"/>
      <c r="R319" s="44"/>
      <c r="S319" s="44"/>
      <c r="T319" s="40"/>
      <c r="U319" s="44"/>
      <c r="V319" s="40"/>
      <c r="W319" s="32">
        <v>30.979613000000001</v>
      </c>
      <c r="X319" s="40">
        <v>366.6</v>
      </c>
      <c r="Y319" s="42">
        <v>20.724470018216131</v>
      </c>
      <c r="Z319" s="42">
        <v>2882.44</v>
      </c>
      <c r="AA319" s="43">
        <v>-53.26</v>
      </c>
      <c r="AB319" s="42">
        <v>266</v>
      </c>
      <c r="AC319" s="42">
        <v>392</v>
      </c>
      <c r="AD319" s="50">
        <v>-7.0467210000000007</v>
      </c>
      <c r="AE319" s="50">
        <v>683.73710000000005</v>
      </c>
      <c r="AF319" s="121">
        <v>-373.43853000000007</v>
      </c>
      <c r="AG319" s="50">
        <v>78.338770000000011</v>
      </c>
      <c r="AH319" s="51"/>
      <c r="AI319" s="102">
        <v>50</v>
      </c>
      <c r="AJ319" s="102">
        <v>1500</v>
      </c>
      <c r="AK319" s="56"/>
      <c r="AL319" s="56"/>
      <c r="AM319" s="56"/>
      <c r="AN319" s="56"/>
      <c r="AO319" s="56"/>
      <c r="AP319" s="51"/>
      <c r="AQ319" s="120">
        <v>154.6</v>
      </c>
      <c r="AR319" s="56"/>
      <c r="AS319" s="56"/>
      <c r="AT319" s="56"/>
      <c r="AU319" s="56"/>
      <c r="AV319" s="56"/>
      <c r="AW319" s="154"/>
      <c r="AX319" s="56"/>
      <c r="AY319" s="56"/>
      <c r="AZ319" s="56"/>
      <c r="BA319" s="51"/>
      <c r="BB319" s="56"/>
      <c r="BC319" s="56"/>
      <c r="BD319" s="56"/>
      <c r="BE319" s="56"/>
      <c r="BF319" s="56"/>
      <c r="BG319" s="56"/>
      <c r="BH319" s="56"/>
      <c r="BI319" s="56"/>
      <c r="BJ319" s="56"/>
      <c r="BK319" s="56"/>
      <c r="BL319" s="56">
        <v>-100</v>
      </c>
      <c r="BM319" s="122">
        <v>698</v>
      </c>
      <c r="BN319" s="119">
        <v>293</v>
      </c>
      <c r="BO319" s="9">
        <v>3</v>
      </c>
      <c r="BP319" s="58">
        <v>-189.79671000000002</v>
      </c>
      <c r="BQ319" s="31">
        <v>1</v>
      </c>
      <c r="BS319" s="14" t="s">
        <v>424</v>
      </c>
      <c r="BT319" s="14" t="s">
        <v>564</v>
      </c>
      <c r="BU319" s="14" t="s">
        <v>1048</v>
      </c>
      <c r="BV319" s="14" t="s">
        <v>564</v>
      </c>
      <c r="BW319" s="14" t="s">
        <v>564</v>
      </c>
      <c r="BX319" s="14" t="s">
        <v>564</v>
      </c>
      <c r="BY319" s="14" t="s">
        <v>564</v>
      </c>
      <c r="BZ319" s="14" t="s">
        <v>196</v>
      </c>
      <c r="CA319" s="158" t="s">
        <v>196</v>
      </c>
      <c r="CB319" s="14" t="s">
        <v>196</v>
      </c>
      <c r="CC319" s="14" t="s">
        <v>564</v>
      </c>
      <c r="CD319" s="14" t="s">
        <v>196</v>
      </c>
      <c r="CE319" s="14" t="s">
        <v>196</v>
      </c>
      <c r="CF319" s="14" t="s">
        <v>1862</v>
      </c>
      <c r="CG319" s="14" t="s">
        <v>565</v>
      </c>
      <c r="CH319" s="158" t="s">
        <v>196</v>
      </c>
      <c r="CI319" s="14" t="s">
        <v>196</v>
      </c>
      <c r="CJ319" s="14" t="s">
        <v>1866</v>
      </c>
      <c r="CK319" s="14" t="s">
        <v>196</v>
      </c>
      <c r="CL319" s="14" t="s">
        <v>196</v>
      </c>
      <c r="CM319" s="14" t="s">
        <v>564</v>
      </c>
      <c r="CN319" s="14" t="s">
        <v>196</v>
      </c>
      <c r="CO319" s="14" t="s">
        <v>196</v>
      </c>
      <c r="CQ319" s="1"/>
      <c r="CR319" s="1"/>
      <c r="CS319" s="1"/>
      <c r="CW319" s="9">
        <v>128</v>
      </c>
      <c r="CX319" s="35" t="s">
        <v>424</v>
      </c>
      <c r="CY319" s="63"/>
      <c r="CZ319" s="52" t="str">
        <f t="shared" si="136"/>
        <v/>
      </c>
      <c r="DA319" s="52" t="str">
        <f t="shared" si="136"/>
        <v/>
      </c>
      <c r="DB319" s="32" t="str">
        <f t="shared" si="136"/>
        <v/>
      </c>
      <c r="DC319" s="32" t="str">
        <f t="shared" si="136"/>
        <v/>
      </c>
      <c r="DD319" s="50" t="str">
        <f t="shared" si="136"/>
        <v/>
      </c>
      <c r="DE319" s="32" t="str">
        <f t="shared" si="136"/>
        <v/>
      </c>
      <c r="DF319" s="44" t="str">
        <f t="shared" si="136"/>
        <v/>
      </c>
      <c r="DG319" s="44" t="str">
        <f t="shared" si="136"/>
        <v/>
      </c>
      <c r="DH319" s="44" t="str">
        <f t="shared" si="136"/>
        <v/>
      </c>
      <c r="DI319" s="44" t="str">
        <f t="shared" si="140"/>
        <v/>
      </c>
      <c r="DJ319" s="44" t="str">
        <f t="shared" si="140"/>
        <v/>
      </c>
      <c r="DK319" s="44" t="str">
        <f t="shared" si="140"/>
        <v/>
      </c>
      <c r="DL319" s="44" t="str">
        <f t="shared" si="140"/>
        <v/>
      </c>
      <c r="DM319" s="44" t="str">
        <f t="shared" si="140"/>
        <v/>
      </c>
      <c r="DN319" s="32" t="str">
        <f t="shared" si="140"/>
        <v/>
      </c>
      <c r="DO319" s="44" t="str">
        <f t="shared" si="140"/>
        <v/>
      </c>
      <c r="DP319" s="86" t="str">
        <f t="shared" si="140"/>
        <v/>
      </c>
      <c r="DQ319" s="42" t="str">
        <f t="shared" si="140"/>
        <v/>
      </c>
      <c r="DR319" s="42" t="str">
        <f t="shared" si="140"/>
        <v/>
      </c>
      <c r="DS319" s="42" t="str">
        <f t="shared" si="140"/>
        <v/>
      </c>
      <c r="DT319" s="42" t="str">
        <f t="shared" si="140"/>
        <v/>
      </c>
      <c r="DU319" s="43" t="str">
        <f t="shared" si="140"/>
        <v/>
      </c>
      <c r="DV319" s="50" t="str">
        <f t="shared" si="140"/>
        <v/>
      </c>
      <c r="DW319" s="50" t="str">
        <f t="shared" si="140"/>
        <v/>
      </c>
      <c r="DX319" s="50" t="str">
        <f t="shared" si="140"/>
        <v/>
      </c>
      <c r="DY319" s="50" t="str">
        <f t="shared" ref="DY319:DY327" si="141">IF(ISBLANK(AC319),"",IF(ISNUMBER(AC319),"","not_empty"))</f>
        <v/>
      </c>
      <c r="DZ319" s="56" t="str">
        <f t="shared" ref="DZ319:DZ327" si="142">IF(ISBLANK(AD319),"",IF(ISNUMBER(AD319),"","not_empty"))</f>
        <v/>
      </c>
      <c r="EA319" s="71" t="str">
        <f t="shared" ref="EA319:EA327" si="143">IF(ISBLANK(AE319),"",IF(ISNUMBER(AE319),"","not_empty"))</f>
        <v/>
      </c>
      <c r="EB319" s="71" t="str">
        <f t="shared" ref="EB319:EB327" si="144">IF(ISBLANK(AF319),"",IF(ISNUMBER(AF319),"","not_empty"))</f>
        <v/>
      </c>
      <c r="EC319" s="56" t="str">
        <f t="shared" si="138"/>
        <v/>
      </c>
      <c r="ED319" s="56" t="str">
        <f t="shared" si="138"/>
        <v/>
      </c>
      <c r="EE319" s="56" t="str">
        <f t="shared" si="138"/>
        <v/>
      </c>
      <c r="EF319" s="56" t="str">
        <f t="shared" si="138"/>
        <v/>
      </c>
      <c r="EG319" s="56" t="str">
        <f t="shared" si="138"/>
        <v/>
      </c>
      <c r="EH319" s="56" t="str">
        <f t="shared" si="138"/>
        <v/>
      </c>
      <c r="EI319" s="56" t="str">
        <f t="shared" si="138"/>
        <v/>
      </c>
      <c r="EJ319" s="52" t="str">
        <f t="shared" si="138"/>
        <v/>
      </c>
      <c r="EK319" s="56" t="str">
        <f t="shared" si="138"/>
        <v/>
      </c>
      <c r="EL319" s="56" t="str">
        <f t="shared" si="138"/>
        <v/>
      </c>
      <c r="EM319" s="56" t="str">
        <f t="shared" si="138"/>
        <v/>
      </c>
      <c r="EN319" s="56"/>
      <c r="EO319" s="56"/>
      <c r="EP319" s="56"/>
      <c r="EQ319" s="56"/>
      <c r="ER319" s="56"/>
      <c r="ES319" s="56"/>
      <c r="ET319" s="56"/>
      <c r="EU319" s="86"/>
      <c r="EV319" s="56"/>
      <c r="EW319" s="56"/>
      <c r="EX319" s="56" t="str">
        <f t="shared" si="139"/>
        <v/>
      </c>
      <c r="EY319" s="56" t="str">
        <f t="shared" si="139"/>
        <v/>
      </c>
      <c r="EZ319" s="56"/>
      <c r="FA319" s="56" t="str">
        <f t="shared" si="117"/>
        <v/>
      </c>
      <c r="FB319" s="56" t="str">
        <f t="shared" si="117"/>
        <v/>
      </c>
      <c r="FC319" s="56" t="str">
        <f t="shared" si="117"/>
        <v/>
      </c>
      <c r="FD319" s="56" t="str">
        <f t="shared" si="106"/>
        <v/>
      </c>
      <c r="FE319" s="56" t="str">
        <f t="shared" si="106"/>
        <v/>
      </c>
      <c r="FF319" s="56" t="str">
        <f t="shared" si="106"/>
        <v/>
      </c>
      <c r="FG319" s="56" t="str">
        <f t="shared" si="106"/>
        <v/>
      </c>
      <c r="FH319" s="56" t="str">
        <f t="shared" si="106"/>
        <v/>
      </c>
      <c r="FI319" s="56" t="str">
        <f t="shared" si="106"/>
        <v/>
      </c>
      <c r="FJ319" s="31" t="str">
        <f t="shared" si="103"/>
        <v/>
      </c>
      <c r="FK319" s="90" t="str">
        <f t="shared" si="103"/>
        <v/>
      </c>
      <c r="FL319" s="91" t="str">
        <f t="shared" si="103"/>
        <v/>
      </c>
    </row>
    <row r="320" spans="1:168">
      <c r="A320" s="9">
        <v>315</v>
      </c>
      <c r="B320" s="35" t="s">
        <v>425</v>
      </c>
      <c r="C320" s="129" t="s">
        <v>2110</v>
      </c>
      <c r="D320" s="63">
        <v>100.205</v>
      </c>
      <c r="E320" s="52">
        <v>531.1</v>
      </c>
      <c r="F320" s="52">
        <v>2.9579599999999999</v>
      </c>
      <c r="G320" s="32">
        <v>398</v>
      </c>
      <c r="H320" s="32">
        <v>411.98829974251026</v>
      </c>
      <c r="I320" s="50">
        <v>0.251</v>
      </c>
      <c r="J320" s="42">
        <v>0</v>
      </c>
      <c r="K320" s="56"/>
      <c r="L320" s="56"/>
      <c r="M320" s="56"/>
      <c r="N320" s="165"/>
      <c r="O320" s="43"/>
      <c r="P320" s="43"/>
      <c r="Q320" s="43"/>
      <c r="R320" s="43"/>
      <c r="S320" s="43"/>
      <c r="T320" s="42"/>
      <c r="U320" s="43"/>
      <c r="V320" s="42"/>
      <c r="W320" s="32">
        <v>28.969853000000004</v>
      </c>
      <c r="X320" s="42">
        <v>354</v>
      </c>
      <c r="Y320" s="42">
        <v>20.532570018216131</v>
      </c>
      <c r="Z320" s="42">
        <v>2764.4</v>
      </c>
      <c r="AA320" s="43">
        <v>-47.1</v>
      </c>
      <c r="AB320" s="42">
        <v>254</v>
      </c>
      <c r="AC320" s="42">
        <v>379</v>
      </c>
      <c r="AD320" s="50">
        <v>-22.944760000000002</v>
      </c>
      <c r="AE320" s="50">
        <v>751.98520000000008</v>
      </c>
      <c r="AF320" s="121">
        <v>-442.14720000000005</v>
      </c>
      <c r="AG320" s="50">
        <v>100.488</v>
      </c>
      <c r="AH320" s="51"/>
      <c r="AI320" s="102">
        <v>60</v>
      </c>
      <c r="AJ320" s="102">
        <v>1500</v>
      </c>
      <c r="AK320" s="56"/>
      <c r="AL320" s="56"/>
      <c r="AM320" s="56"/>
      <c r="AN320" s="56"/>
      <c r="AO320" s="56"/>
      <c r="AP320" s="51"/>
      <c r="AQ320" s="120">
        <v>248.3</v>
      </c>
      <c r="AR320" s="56"/>
      <c r="AS320" s="56"/>
      <c r="AT320" s="56"/>
      <c r="AU320" s="56"/>
      <c r="AV320" s="56"/>
      <c r="AW320" s="154"/>
      <c r="AX320" s="56"/>
      <c r="AY320" s="56"/>
      <c r="AZ320" s="56"/>
      <c r="BA320" s="51"/>
      <c r="BB320" s="56"/>
      <c r="BC320" s="56"/>
      <c r="BD320" s="56"/>
      <c r="BE320" s="56"/>
      <c r="BF320" s="56"/>
      <c r="BG320" s="56"/>
      <c r="BH320" s="56"/>
      <c r="BI320" s="56"/>
      <c r="BJ320" s="56"/>
      <c r="BK320" s="56"/>
      <c r="BL320" s="56">
        <v>-100</v>
      </c>
      <c r="BM320" s="122">
        <v>690</v>
      </c>
      <c r="BN320" s="119">
        <v>293</v>
      </c>
      <c r="BO320" s="9">
        <v>3</v>
      </c>
      <c r="BP320" s="58">
        <v>-204.95365000000004</v>
      </c>
      <c r="BQ320" s="31">
        <v>1</v>
      </c>
      <c r="BS320" s="14" t="s">
        <v>425</v>
      </c>
      <c r="BT320" s="14" t="s">
        <v>564</v>
      </c>
      <c r="BU320" s="14" t="s">
        <v>1048</v>
      </c>
      <c r="BV320" s="14" t="s">
        <v>564</v>
      </c>
      <c r="BW320" s="14" t="s">
        <v>564</v>
      </c>
      <c r="BX320" s="14" t="s">
        <v>564</v>
      </c>
      <c r="BY320" s="14" t="s">
        <v>564</v>
      </c>
      <c r="BZ320" s="14" t="s">
        <v>196</v>
      </c>
      <c r="CA320" s="158" t="s">
        <v>196</v>
      </c>
      <c r="CB320" s="14" t="s">
        <v>196</v>
      </c>
      <c r="CC320" s="14" t="s">
        <v>564</v>
      </c>
      <c r="CD320" s="14" t="s">
        <v>196</v>
      </c>
      <c r="CE320" s="14" t="s">
        <v>196</v>
      </c>
      <c r="CF320" s="14" t="s">
        <v>1862</v>
      </c>
      <c r="CG320" s="14" t="s">
        <v>565</v>
      </c>
      <c r="CH320" s="158" t="s">
        <v>196</v>
      </c>
      <c r="CI320" s="14" t="s">
        <v>196</v>
      </c>
      <c r="CJ320" s="14" t="s">
        <v>1866</v>
      </c>
      <c r="CK320" s="14" t="s">
        <v>196</v>
      </c>
      <c r="CL320" s="14" t="s">
        <v>196</v>
      </c>
      <c r="CM320" s="14" t="s">
        <v>564</v>
      </c>
      <c r="CN320" s="14" t="s">
        <v>196</v>
      </c>
      <c r="CO320" s="14" t="s">
        <v>196</v>
      </c>
      <c r="CQ320" s="1"/>
      <c r="CR320" s="1"/>
      <c r="CS320" s="1"/>
      <c r="CW320" s="9">
        <v>129</v>
      </c>
      <c r="CX320" s="35" t="s">
        <v>425</v>
      </c>
      <c r="CY320" s="63"/>
      <c r="CZ320" s="52" t="str">
        <f t="shared" si="136"/>
        <v/>
      </c>
      <c r="DA320" s="52" t="str">
        <f t="shared" si="136"/>
        <v/>
      </c>
      <c r="DB320" s="32" t="str">
        <f t="shared" si="136"/>
        <v/>
      </c>
      <c r="DC320" s="32" t="str">
        <f t="shared" si="136"/>
        <v/>
      </c>
      <c r="DD320" s="50" t="str">
        <f t="shared" si="136"/>
        <v/>
      </c>
      <c r="DE320" s="32" t="str">
        <f t="shared" si="136"/>
        <v/>
      </c>
      <c r="DF320" s="43" t="str">
        <f t="shared" si="136"/>
        <v/>
      </c>
      <c r="DG320" s="43" t="str">
        <f t="shared" si="136"/>
        <v/>
      </c>
      <c r="DH320" s="43" t="str">
        <f t="shared" si="136"/>
        <v/>
      </c>
      <c r="DI320" s="43" t="str">
        <f t="shared" si="140"/>
        <v/>
      </c>
      <c r="DJ320" s="43" t="str">
        <f t="shared" si="140"/>
        <v/>
      </c>
      <c r="DK320" s="43" t="str">
        <f t="shared" si="140"/>
        <v/>
      </c>
      <c r="DL320" s="43" t="str">
        <f t="shared" si="140"/>
        <v/>
      </c>
      <c r="DM320" s="43" t="str">
        <f t="shared" si="140"/>
        <v/>
      </c>
      <c r="DN320" s="32" t="str">
        <f t="shared" si="140"/>
        <v/>
      </c>
      <c r="DO320" s="43" t="str">
        <f t="shared" si="140"/>
        <v/>
      </c>
      <c r="DP320" s="86" t="str">
        <f t="shared" si="140"/>
        <v/>
      </c>
      <c r="DQ320" s="42" t="str">
        <f t="shared" si="140"/>
        <v/>
      </c>
      <c r="DR320" s="42" t="str">
        <f t="shared" si="140"/>
        <v/>
      </c>
      <c r="DS320" s="42" t="str">
        <f t="shared" si="140"/>
        <v/>
      </c>
      <c r="DT320" s="42" t="str">
        <f t="shared" si="140"/>
        <v/>
      </c>
      <c r="DU320" s="43" t="str">
        <f t="shared" si="140"/>
        <v/>
      </c>
      <c r="DV320" s="50" t="str">
        <f t="shared" si="140"/>
        <v/>
      </c>
      <c r="DW320" s="50" t="str">
        <f t="shared" si="140"/>
        <v/>
      </c>
      <c r="DX320" s="50" t="str">
        <f t="shared" si="140"/>
        <v/>
      </c>
      <c r="DY320" s="50" t="str">
        <f t="shared" si="141"/>
        <v/>
      </c>
      <c r="DZ320" s="56" t="str">
        <f t="shared" si="142"/>
        <v/>
      </c>
      <c r="EA320" s="71" t="str">
        <f t="shared" si="143"/>
        <v/>
      </c>
      <c r="EB320" s="71" t="str">
        <f t="shared" si="144"/>
        <v/>
      </c>
      <c r="EC320" s="56" t="str">
        <f t="shared" si="138"/>
        <v/>
      </c>
      <c r="ED320" s="56" t="str">
        <f t="shared" si="138"/>
        <v/>
      </c>
      <c r="EE320" s="56" t="str">
        <f t="shared" si="138"/>
        <v/>
      </c>
      <c r="EF320" s="56" t="str">
        <f t="shared" si="138"/>
        <v/>
      </c>
      <c r="EG320" s="56" t="str">
        <f t="shared" si="138"/>
        <v/>
      </c>
      <c r="EH320" s="56" t="str">
        <f t="shared" si="138"/>
        <v/>
      </c>
      <c r="EI320" s="56" t="str">
        <f t="shared" si="138"/>
        <v/>
      </c>
      <c r="EJ320" s="52" t="str">
        <f t="shared" si="138"/>
        <v/>
      </c>
      <c r="EK320" s="56" t="str">
        <f t="shared" si="138"/>
        <v/>
      </c>
      <c r="EL320" s="56" t="str">
        <f t="shared" si="138"/>
        <v/>
      </c>
      <c r="EM320" s="56" t="str">
        <f t="shared" si="138"/>
        <v/>
      </c>
      <c r="EN320" s="56"/>
      <c r="EO320" s="56"/>
      <c r="EP320" s="56"/>
      <c r="EQ320" s="56"/>
      <c r="ER320" s="56"/>
      <c r="ES320" s="56"/>
      <c r="ET320" s="56"/>
      <c r="EU320" s="86"/>
      <c r="EV320" s="56"/>
      <c r="EW320" s="56"/>
      <c r="EX320" s="56" t="str">
        <f t="shared" si="139"/>
        <v/>
      </c>
      <c r="EY320" s="56" t="str">
        <f t="shared" si="139"/>
        <v/>
      </c>
      <c r="EZ320" s="56"/>
      <c r="FA320" s="56" t="str">
        <f t="shared" si="117"/>
        <v/>
      </c>
      <c r="FB320" s="56" t="str">
        <f t="shared" si="117"/>
        <v/>
      </c>
      <c r="FC320" s="56" t="str">
        <f t="shared" si="117"/>
        <v/>
      </c>
      <c r="FD320" s="56" t="str">
        <f t="shared" si="106"/>
        <v/>
      </c>
      <c r="FE320" s="56" t="str">
        <f t="shared" si="106"/>
        <v/>
      </c>
      <c r="FF320" s="56" t="str">
        <f t="shared" si="106"/>
        <v/>
      </c>
      <c r="FG320" s="56" t="str">
        <f t="shared" si="106"/>
        <v/>
      </c>
      <c r="FH320" s="56" t="str">
        <f t="shared" si="106"/>
        <v/>
      </c>
      <c r="FI320" s="56" t="str">
        <f t="shared" si="106"/>
        <v/>
      </c>
      <c r="FJ320" s="31" t="str">
        <f t="shared" si="103"/>
        <v/>
      </c>
      <c r="FK320" s="90" t="str">
        <f t="shared" si="103"/>
        <v/>
      </c>
      <c r="FL320" s="91" t="str">
        <f t="shared" si="103"/>
        <v/>
      </c>
    </row>
    <row r="321" spans="1:168">
      <c r="A321" s="9">
        <v>316</v>
      </c>
      <c r="B321" s="35" t="s">
        <v>426</v>
      </c>
      <c r="C321" s="129" t="s">
        <v>3069</v>
      </c>
      <c r="D321" s="63">
        <v>116.20399999999999</v>
      </c>
      <c r="E321" s="52">
        <v>633</v>
      </c>
      <c r="F321" s="52">
        <v>3.0390000000000001</v>
      </c>
      <c r="G321" s="32">
        <v>435</v>
      </c>
      <c r="H321" s="32">
        <v>461.68494066650504</v>
      </c>
      <c r="I321" s="50">
        <v>0.56000000000000005</v>
      </c>
      <c r="J321" s="42">
        <v>1.7</v>
      </c>
      <c r="K321" s="56"/>
      <c r="L321" s="56"/>
      <c r="M321" s="56"/>
      <c r="N321" s="165">
        <v>1.1917558573657432</v>
      </c>
      <c r="O321" s="43">
        <v>298.14999999999998</v>
      </c>
      <c r="P321" s="43"/>
      <c r="Q321" s="43"/>
      <c r="R321" s="43"/>
      <c r="S321" s="43"/>
      <c r="T321" s="42"/>
      <c r="U321" s="43"/>
      <c r="V321" s="42"/>
      <c r="W321" s="32">
        <v>48.150500000000001</v>
      </c>
      <c r="X321" s="42">
        <v>449.5</v>
      </c>
      <c r="Y321" s="42">
        <v>20.199570018216132</v>
      </c>
      <c r="Z321" s="42">
        <v>2626.42</v>
      </c>
      <c r="AA321" s="43">
        <v>-146.6</v>
      </c>
      <c r="AB321" s="42">
        <v>33</v>
      </c>
      <c r="AC321" s="42">
        <v>449</v>
      </c>
      <c r="AD321" s="50">
        <v>4.9071639999999999</v>
      </c>
      <c r="AE321" s="50">
        <v>677.87530000000004</v>
      </c>
      <c r="AF321" s="121">
        <v>-344.67383999999998</v>
      </c>
      <c r="AG321" s="121">
        <v>60.460280000000012</v>
      </c>
      <c r="AH321" s="51"/>
      <c r="AI321" s="102">
        <v>30</v>
      </c>
      <c r="AJ321" s="102">
        <v>1500</v>
      </c>
      <c r="AK321" s="56"/>
      <c r="AL321" s="56"/>
      <c r="AM321" s="56"/>
      <c r="AN321" s="56"/>
      <c r="AO321" s="56"/>
      <c r="AP321" s="51"/>
      <c r="AQ321" s="120">
        <v>239.2</v>
      </c>
      <c r="AR321" s="56"/>
      <c r="AS321" s="56"/>
      <c r="AT321" s="56"/>
      <c r="AU321" s="56"/>
      <c r="AV321" s="56"/>
      <c r="AW321" s="154"/>
      <c r="AX321" s="56"/>
      <c r="AY321" s="56"/>
      <c r="AZ321" s="56"/>
      <c r="BA321" s="51"/>
      <c r="BB321" s="56"/>
      <c r="BC321" s="56"/>
      <c r="BD321" s="56"/>
      <c r="BE321" s="56"/>
      <c r="BF321" s="56"/>
      <c r="BG321" s="56"/>
      <c r="BH321" s="56"/>
      <c r="BI321" s="56"/>
      <c r="BJ321" s="56"/>
      <c r="BK321" s="56"/>
      <c r="BL321" s="56">
        <v>-100</v>
      </c>
      <c r="BM321" s="122">
        <v>822</v>
      </c>
      <c r="BN321" s="119">
        <v>293</v>
      </c>
      <c r="BO321" s="9">
        <v>3</v>
      </c>
      <c r="BP321" s="58">
        <v>-332.02910000000003</v>
      </c>
      <c r="BQ321" s="31">
        <v>1</v>
      </c>
      <c r="BS321" s="14" t="s">
        <v>426</v>
      </c>
      <c r="BT321" s="14" t="s">
        <v>564</v>
      </c>
      <c r="BU321" s="14" t="s">
        <v>1048</v>
      </c>
      <c r="BV321" s="14" t="s">
        <v>564</v>
      </c>
      <c r="BW321" s="14" t="s">
        <v>564</v>
      </c>
      <c r="BX321" s="14" t="s">
        <v>564</v>
      </c>
      <c r="BY321" s="14" t="s">
        <v>564</v>
      </c>
      <c r="BZ321" s="14" t="s">
        <v>564</v>
      </c>
      <c r="CA321" s="158" t="s">
        <v>196</v>
      </c>
      <c r="CB321" s="14" t="s">
        <v>196</v>
      </c>
      <c r="CC321" s="14" t="s">
        <v>564</v>
      </c>
      <c r="CD321" s="14" t="s">
        <v>196</v>
      </c>
      <c r="CE321" s="14" t="s">
        <v>196</v>
      </c>
      <c r="CF321" s="14" t="s">
        <v>1862</v>
      </c>
      <c r="CG321" s="14" t="s">
        <v>565</v>
      </c>
      <c r="CH321" s="158" t="s">
        <v>196</v>
      </c>
      <c r="CI321" s="14" t="s">
        <v>196</v>
      </c>
      <c r="CJ321" s="14" t="s">
        <v>1866</v>
      </c>
      <c r="CK321" s="14" t="s">
        <v>196</v>
      </c>
      <c r="CL321" s="14" t="s">
        <v>196</v>
      </c>
      <c r="CM321" s="14" t="s">
        <v>564</v>
      </c>
      <c r="CN321" s="14" t="s">
        <v>196</v>
      </c>
      <c r="CO321" s="14" t="s">
        <v>196</v>
      </c>
      <c r="CQ321" s="1"/>
      <c r="CR321" s="1"/>
      <c r="CS321" s="1"/>
      <c r="CW321" s="9">
        <v>418</v>
      </c>
      <c r="CX321" s="35" t="s">
        <v>426</v>
      </c>
      <c r="CY321" s="63"/>
      <c r="CZ321" s="52" t="str">
        <f t="shared" si="136"/>
        <v/>
      </c>
      <c r="DA321" s="52" t="str">
        <f t="shared" si="136"/>
        <v/>
      </c>
      <c r="DB321" s="32" t="str">
        <f t="shared" si="136"/>
        <v/>
      </c>
      <c r="DC321" s="32" t="str">
        <f t="shared" si="136"/>
        <v/>
      </c>
      <c r="DD321" s="50" t="str">
        <f t="shared" si="136"/>
        <v/>
      </c>
      <c r="DE321" s="32" t="str">
        <f t="shared" si="136"/>
        <v/>
      </c>
      <c r="DF321" s="43" t="str">
        <f t="shared" si="136"/>
        <v/>
      </c>
      <c r="DG321" s="43" t="str">
        <f t="shared" si="136"/>
        <v/>
      </c>
      <c r="DH321" s="43" t="str">
        <f t="shared" si="136"/>
        <v/>
      </c>
      <c r="DI321" s="43" t="str">
        <f t="shared" si="140"/>
        <v/>
      </c>
      <c r="DJ321" s="43" t="str">
        <f t="shared" si="140"/>
        <v/>
      </c>
      <c r="DK321" s="43" t="str">
        <f t="shared" si="140"/>
        <v/>
      </c>
      <c r="DL321" s="43" t="str">
        <f t="shared" si="140"/>
        <v/>
      </c>
      <c r="DM321" s="43" t="str">
        <f t="shared" si="140"/>
        <v/>
      </c>
      <c r="DN321" s="32" t="str">
        <f t="shared" si="140"/>
        <v/>
      </c>
      <c r="DO321" s="43" t="str">
        <f t="shared" si="140"/>
        <v/>
      </c>
      <c r="DP321" s="86" t="str">
        <f t="shared" si="140"/>
        <v/>
      </c>
      <c r="DQ321" s="42" t="str">
        <f t="shared" si="140"/>
        <v/>
      </c>
      <c r="DR321" s="42" t="str">
        <f t="shared" si="140"/>
        <v/>
      </c>
      <c r="DS321" s="42" t="str">
        <f t="shared" si="140"/>
        <v/>
      </c>
      <c r="DT321" s="42" t="str">
        <f t="shared" si="140"/>
        <v/>
      </c>
      <c r="DU321" s="43" t="str">
        <f t="shared" si="140"/>
        <v/>
      </c>
      <c r="DV321" s="50" t="str">
        <f t="shared" si="140"/>
        <v/>
      </c>
      <c r="DW321" s="50" t="str">
        <f t="shared" si="140"/>
        <v/>
      </c>
      <c r="DX321" s="50" t="str">
        <f t="shared" si="140"/>
        <v/>
      </c>
      <c r="DY321" s="50" t="str">
        <f t="shared" si="141"/>
        <v/>
      </c>
      <c r="DZ321" s="56" t="str">
        <f t="shared" si="142"/>
        <v/>
      </c>
      <c r="EA321" s="102" t="str">
        <f t="shared" si="143"/>
        <v/>
      </c>
      <c r="EB321" s="71" t="str">
        <f t="shared" si="144"/>
        <v/>
      </c>
      <c r="EC321" s="56" t="str">
        <f t="shared" si="138"/>
        <v/>
      </c>
      <c r="ED321" s="56" t="str">
        <f t="shared" si="138"/>
        <v/>
      </c>
      <c r="EE321" s="56" t="str">
        <f t="shared" si="138"/>
        <v/>
      </c>
      <c r="EF321" s="56" t="str">
        <f t="shared" si="138"/>
        <v/>
      </c>
      <c r="EG321" s="56" t="str">
        <f t="shared" si="138"/>
        <v/>
      </c>
      <c r="EH321" s="56" t="str">
        <f t="shared" si="138"/>
        <v/>
      </c>
      <c r="EI321" s="56" t="str">
        <f t="shared" si="138"/>
        <v/>
      </c>
      <c r="EJ321" s="52" t="str">
        <f t="shared" si="138"/>
        <v/>
      </c>
      <c r="EK321" s="56" t="str">
        <f t="shared" si="138"/>
        <v/>
      </c>
      <c r="EL321" s="56" t="str">
        <f t="shared" si="138"/>
        <v/>
      </c>
      <c r="EM321" s="56" t="str">
        <f t="shared" si="138"/>
        <v/>
      </c>
      <c r="EN321" s="56"/>
      <c r="EO321" s="56"/>
      <c r="EP321" s="56"/>
      <c r="EQ321" s="56"/>
      <c r="ER321" s="56"/>
      <c r="ES321" s="56"/>
      <c r="ET321" s="56"/>
      <c r="EU321" s="86"/>
      <c r="EV321" s="56"/>
      <c r="EW321" s="56"/>
      <c r="EX321" s="56" t="str">
        <f t="shared" si="139"/>
        <v/>
      </c>
      <c r="EY321" s="56" t="str">
        <f t="shared" si="139"/>
        <v/>
      </c>
      <c r="EZ321" s="56"/>
      <c r="FA321" s="56" t="str">
        <f t="shared" si="117"/>
        <v/>
      </c>
      <c r="FB321" s="56" t="str">
        <f t="shared" si="117"/>
        <v/>
      </c>
      <c r="FC321" s="56" t="str">
        <f t="shared" si="117"/>
        <v/>
      </c>
      <c r="FD321" s="56" t="str">
        <f t="shared" si="106"/>
        <v/>
      </c>
      <c r="FE321" s="56" t="str">
        <f t="shared" si="106"/>
        <v/>
      </c>
      <c r="FF321" s="56" t="str">
        <f t="shared" si="106"/>
        <v/>
      </c>
      <c r="FG321" s="56" t="str">
        <f t="shared" si="106"/>
        <v/>
      </c>
      <c r="FH321" s="56" t="str">
        <f t="shared" si="106"/>
        <v/>
      </c>
      <c r="FI321" s="56" t="str">
        <f t="shared" si="106"/>
        <v/>
      </c>
      <c r="FJ321" s="31" t="str">
        <f t="shared" si="103"/>
        <v/>
      </c>
      <c r="FK321" s="90" t="str">
        <f t="shared" si="103"/>
        <v/>
      </c>
      <c r="FL321" s="91" t="str">
        <f t="shared" si="103"/>
        <v/>
      </c>
    </row>
    <row r="322" spans="1:168">
      <c r="A322" s="9">
        <v>317</v>
      </c>
      <c r="B322" s="8" t="s">
        <v>637</v>
      </c>
      <c r="C322" s="127" t="s">
        <v>3070</v>
      </c>
      <c r="D322" s="62">
        <v>148.11799999999999</v>
      </c>
      <c r="E322" s="53">
        <v>810</v>
      </c>
      <c r="F322" s="53">
        <v>4.76</v>
      </c>
      <c r="G322" s="66">
        <v>368</v>
      </c>
      <c r="H322" s="66"/>
      <c r="I322" s="49">
        <v>0.26</v>
      </c>
      <c r="J322" s="9">
        <v>5.3</v>
      </c>
      <c r="K322" s="45"/>
      <c r="L322" s="45"/>
      <c r="M322" s="45">
        <v>0.44</v>
      </c>
      <c r="N322" s="152"/>
      <c r="O322" s="45"/>
      <c r="P322" s="45"/>
      <c r="Q322" s="45"/>
      <c r="R322" s="45"/>
      <c r="S322" s="45"/>
      <c r="T322" s="9"/>
      <c r="U322" s="45"/>
      <c r="V322" s="9"/>
      <c r="W322" s="9">
        <v>49.62</v>
      </c>
      <c r="X322" s="9">
        <v>560</v>
      </c>
      <c r="Y322" s="9">
        <v>20.891200000000001</v>
      </c>
      <c r="Z322" s="9">
        <v>4467.01</v>
      </c>
      <c r="AA322" s="45">
        <v>-83.15</v>
      </c>
      <c r="AB322" s="9">
        <v>409</v>
      </c>
      <c r="AC322" s="9">
        <v>615</v>
      </c>
      <c r="AD322" s="9">
        <v>-4.4550000000000001</v>
      </c>
      <c r="AE322" s="9">
        <v>654</v>
      </c>
      <c r="AF322" s="45">
        <v>-428.3</v>
      </c>
      <c r="AG322" s="9">
        <v>109.9</v>
      </c>
      <c r="AH322" s="9">
        <v>0</v>
      </c>
      <c r="AI322" s="45">
        <v>50</v>
      </c>
      <c r="AJ322" s="45">
        <v>1500</v>
      </c>
      <c r="AK322" s="45"/>
      <c r="AL322" s="45"/>
      <c r="AM322" s="45"/>
      <c r="AN322" s="45"/>
      <c r="AO322" s="45"/>
      <c r="AP322" s="49"/>
      <c r="AQ322" s="45">
        <v>404</v>
      </c>
      <c r="AR322" s="45"/>
      <c r="AS322" s="45"/>
      <c r="AT322" s="45"/>
      <c r="AU322" s="45"/>
      <c r="AV322" s="45"/>
      <c r="AW322" s="152"/>
      <c r="AX322" s="45"/>
      <c r="AY322" s="45"/>
      <c r="AZ322" s="45"/>
      <c r="BA322" s="9"/>
      <c r="BB322" s="45"/>
      <c r="BC322" s="45"/>
      <c r="BD322" s="45"/>
      <c r="BE322" s="45"/>
      <c r="BF322" s="45"/>
      <c r="BG322" s="45"/>
      <c r="BH322" s="45"/>
      <c r="BI322" s="45"/>
      <c r="BJ322" s="45"/>
      <c r="BK322" s="45"/>
      <c r="BL322" s="45">
        <v>0</v>
      </c>
      <c r="BM322" s="45"/>
      <c r="BN322" s="45"/>
      <c r="BO322" s="9">
        <v>3</v>
      </c>
      <c r="BP322" s="9">
        <v>-371.80560000000003</v>
      </c>
      <c r="BQ322" s="59">
        <v>1</v>
      </c>
      <c r="BS322" s="14" t="s">
        <v>183</v>
      </c>
      <c r="BT322" s="14">
        <v>0</v>
      </c>
      <c r="BU322" s="14" t="s">
        <v>1048</v>
      </c>
      <c r="BV322" s="14" t="s">
        <v>203</v>
      </c>
      <c r="BW322" s="14" t="s">
        <v>202</v>
      </c>
      <c r="BX322" s="14" t="s">
        <v>200</v>
      </c>
      <c r="BY322" s="14" t="s">
        <v>196</v>
      </c>
      <c r="BZ322" s="14" t="s">
        <v>196</v>
      </c>
      <c r="CA322" s="158" t="s">
        <v>196</v>
      </c>
      <c r="CB322" s="14" t="s">
        <v>196</v>
      </c>
      <c r="CC322" s="14" t="s">
        <v>202</v>
      </c>
      <c r="CD322" s="14" t="s">
        <v>196</v>
      </c>
      <c r="CE322" s="14" t="s">
        <v>196</v>
      </c>
      <c r="CF322" s="14" t="s">
        <v>1862</v>
      </c>
      <c r="CG322" s="14" t="s">
        <v>75</v>
      </c>
      <c r="CH322" s="158" t="s">
        <v>196</v>
      </c>
      <c r="CI322" s="14" t="s">
        <v>196</v>
      </c>
      <c r="CJ322" s="14" t="s">
        <v>1866</v>
      </c>
      <c r="CK322" s="14" t="s">
        <v>196</v>
      </c>
      <c r="CL322" s="14" t="s">
        <v>196</v>
      </c>
      <c r="CM322" s="14" t="s">
        <v>75</v>
      </c>
      <c r="CN322" s="14" t="s">
        <v>75</v>
      </c>
      <c r="CO322" s="14" t="s">
        <v>75</v>
      </c>
      <c r="CQ322" s="1"/>
      <c r="CR322" s="1"/>
      <c r="CS322" s="1"/>
      <c r="CW322" s="9">
        <v>505</v>
      </c>
      <c r="CX322" s="8" t="s">
        <v>637</v>
      </c>
      <c r="CY322" s="62"/>
      <c r="CZ322" s="53" t="str">
        <f t="shared" si="136"/>
        <v/>
      </c>
      <c r="DA322" s="53" t="str">
        <f t="shared" si="136"/>
        <v/>
      </c>
      <c r="DB322" s="66" t="str">
        <f t="shared" si="136"/>
        <v/>
      </c>
      <c r="DC322" s="66" t="str">
        <f t="shared" si="136"/>
        <v/>
      </c>
      <c r="DD322" s="49" t="str">
        <f t="shared" si="136"/>
        <v/>
      </c>
      <c r="DE322" s="9" t="str">
        <f t="shared" si="136"/>
        <v/>
      </c>
      <c r="DF322" s="45" t="str">
        <f t="shared" si="136"/>
        <v/>
      </c>
      <c r="DG322" s="45" t="str">
        <f t="shared" si="136"/>
        <v/>
      </c>
      <c r="DH322" s="45" t="str">
        <f t="shared" si="136"/>
        <v/>
      </c>
      <c r="DI322" s="45" t="str">
        <f t="shared" si="140"/>
        <v/>
      </c>
      <c r="DJ322" s="45" t="str">
        <f t="shared" si="140"/>
        <v/>
      </c>
      <c r="DK322" s="45" t="str">
        <f t="shared" si="140"/>
        <v/>
      </c>
      <c r="DL322" s="45" t="str">
        <f t="shared" si="140"/>
        <v/>
      </c>
      <c r="DM322" s="45" t="str">
        <f t="shared" si="140"/>
        <v/>
      </c>
      <c r="DN322" s="9" t="str">
        <f t="shared" si="140"/>
        <v/>
      </c>
      <c r="DO322" s="45" t="str">
        <f t="shared" si="140"/>
        <v/>
      </c>
      <c r="DP322" s="30" t="str">
        <f t="shared" si="140"/>
        <v/>
      </c>
      <c r="DQ322" s="9" t="str">
        <f t="shared" si="140"/>
        <v/>
      </c>
      <c r="DR322" s="9" t="str">
        <f t="shared" si="140"/>
        <v/>
      </c>
      <c r="DS322" s="9" t="str">
        <f t="shared" si="140"/>
        <v/>
      </c>
      <c r="DT322" s="9" t="str">
        <f t="shared" si="140"/>
        <v/>
      </c>
      <c r="DU322" s="45" t="str">
        <f t="shared" si="140"/>
        <v/>
      </c>
      <c r="DV322" s="9" t="str">
        <f t="shared" si="140"/>
        <v/>
      </c>
      <c r="DW322" s="9" t="str">
        <f t="shared" si="140"/>
        <v/>
      </c>
      <c r="DX322" s="9" t="str">
        <f t="shared" si="140"/>
        <v/>
      </c>
      <c r="DY322" s="9" t="str">
        <f t="shared" si="141"/>
        <v/>
      </c>
      <c r="DZ322" s="45" t="str">
        <f t="shared" si="142"/>
        <v/>
      </c>
      <c r="EA322" s="9" t="str">
        <f t="shared" si="143"/>
        <v/>
      </c>
      <c r="EB322" s="9" t="str">
        <f t="shared" si="144"/>
        <v/>
      </c>
      <c r="EC322" s="45" t="str">
        <f t="shared" si="138"/>
        <v/>
      </c>
      <c r="ED322" s="45" t="str">
        <f t="shared" si="138"/>
        <v/>
      </c>
      <c r="EE322" s="45" t="str">
        <f t="shared" si="138"/>
        <v/>
      </c>
      <c r="EF322" s="45" t="str">
        <f t="shared" si="138"/>
        <v/>
      </c>
      <c r="EG322" s="45" t="str">
        <f t="shared" si="138"/>
        <v/>
      </c>
      <c r="EH322" s="45" t="str">
        <f t="shared" si="138"/>
        <v/>
      </c>
      <c r="EI322" s="57" t="str">
        <f t="shared" si="138"/>
        <v/>
      </c>
      <c r="EJ322" s="9" t="str">
        <f t="shared" si="138"/>
        <v/>
      </c>
      <c r="EK322" s="45" t="str">
        <f t="shared" si="138"/>
        <v/>
      </c>
      <c r="EL322" s="45" t="str">
        <f t="shared" si="138"/>
        <v/>
      </c>
      <c r="EM322" s="45" t="str">
        <f t="shared" si="138"/>
        <v/>
      </c>
      <c r="EN322" s="45"/>
      <c r="EO322" s="45"/>
      <c r="EP322" s="45"/>
      <c r="EQ322" s="45"/>
      <c r="ER322" s="45"/>
      <c r="ES322" s="45"/>
      <c r="ET322" s="45"/>
      <c r="EU322" s="30"/>
      <c r="EV322" s="45"/>
      <c r="EW322" s="45"/>
      <c r="EX322" s="45" t="str">
        <f t="shared" si="139"/>
        <v/>
      </c>
      <c r="EY322" s="45" t="str">
        <f t="shared" si="139"/>
        <v/>
      </c>
      <c r="EZ322" s="45"/>
      <c r="FA322" s="45" t="str">
        <f t="shared" si="117"/>
        <v/>
      </c>
      <c r="FB322" s="45" t="str">
        <f t="shared" si="117"/>
        <v/>
      </c>
      <c r="FC322" s="45" t="str">
        <f t="shared" si="117"/>
        <v/>
      </c>
      <c r="FD322" s="45" t="str">
        <f t="shared" si="106"/>
        <v/>
      </c>
      <c r="FE322" s="45" t="str">
        <f t="shared" si="106"/>
        <v/>
      </c>
      <c r="FF322" s="45" t="str">
        <f t="shared" si="106"/>
        <v/>
      </c>
      <c r="FG322" s="45" t="str">
        <f t="shared" si="106"/>
        <v/>
      </c>
      <c r="FH322" s="45" t="str">
        <f t="shared" si="106"/>
        <v/>
      </c>
      <c r="FI322" s="45" t="str">
        <f t="shared" si="106"/>
        <v/>
      </c>
      <c r="FJ322" s="9" t="str">
        <f t="shared" si="103"/>
        <v/>
      </c>
      <c r="FK322" s="61" t="str">
        <f t="shared" si="103"/>
        <v/>
      </c>
      <c r="FL322" s="92" t="str">
        <f t="shared" si="103"/>
        <v/>
      </c>
    </row>
    <row r="323" spans="1:168">
      <c r="A323" s="9">
        <v>318</v>
      </c>
      <c r="B323" s="8" t="s">
        <v>139</v>
      </c>
      <c r="C323" s="129" t="s">
        <v>3071</v>
      </c>
      <c r="D323" s="62">
        <v>104.152</v>
      </c>
      <c r="E323" s="53">
        <v>647</v>
      </c>
      <c r="F323" s="53">
        <v>3.99</v>
      </c>
      <c r="G323" s="66"/>
      <c r="H323" s="66">
        <v>347.99719119267792</v>
      </c>
      <c r="I323" s="49">
        <v>0.25700000000000001</v>
      </c>
      <c r="J323" s="9">
        <v>0.1</v>
      </c>
      <c r="K323" s="45"/>
      <c r="L323" s="45"/>
      <c r="M323" s="45">
        <v>0</v>
      </c>
      <c r="N323" s="152">
        <v>0.73</v>
      </c>
      <c r="O323" s="45">
        <v>298.14999999999998</v>
      </c>
      <c r="P323" s="45"/>
      <c r="Q323" s="45"/>
      <c r="R323" s="45"/>
      <c r="S323" s="45"/>
      <c r="T323" s="9"/>
      <c r="U323" s="45"/>
      <c r="V323" s="9"/>
      <c r="W323" s="9">
        <v>36.85</v>
      </c>
      <c r="X323" s="9">
        <v>418.3</v>
      </c>
      <c r="Y323" s="9">
        <v>20.912070018216134</v>
      </c>
      <c r="Z323" s="9">
        <v>3328.57</v>
      </c>
      <c r="AA323" s="45">
        <v>-63.72</v>
      </c>
      <c r="AB323" s="9">
        <v>305</v>
      </c>
      <c r="AC323" s="9">
        <v>460</v>
      </c>
      <c r="AD323" s="9">
        <v>-28.25</v>
      </c>
      <c r="AE323" s="9">
        <v>615.9</v>
      </c>
      <c r="AF323" s="45">
        <v>-402.3</v>
      </c>
      <c r="AG323" s="45">
        <v>99.36</v>
      </c>
      <c r="AH323" s="9">
        <v>0</v>
      </c>
      <c r="AI323" s="45">
        <v>100</v>
      </c>
      <c r="AJ323" s="45">
        <v>1500</v>
      </c>
      <c r="AK323" s="45">
        <v>1.68</v>
      </c>
      <c r="AL323" s="45">
        <v>0</v>
      </c>
      <c r="AM323" s="45">
        <v>2.7000000000000001E-3</v>
      </c>
      <c r="AN323" s="45">
        <v>-25</v>
      </c>
      <c r="AO323" s="45">
        <v>25</v>
      </c>
      <c r="AP323" s="49"/>
      <c r="AQ323" s="45">
        <v>242.5</v>
      </c>
      <c r="AR323" s="45"/>
      <c r="AS323" s="45"/>
      <c r="AT323" s="45"/>
      <c r="AU323" s="45"/>
      <c r="AV323" s="45"/>
      <c r="AW323" s="152"/>
      <c r="AX323" s="45"/>
      <c r="AY323" s="45"/>
      <c r="AZ323" s="45"/>
      <c r="BA323" s="9"/>
      <c r="BB323" s="45"/>
      <c r="BC323" s="45"/>
      <c r="BD323" s="45"/>
      <c r="BE323" s="45"/>
      <c r="BF323" s="45"/>
      <c r="BG323" s="45"/>
      <c r="BH323" s="45"/>
      <c r="BI323" s="45"/>
      <c r="BJ323" s="45"/>
      <c r="BK323" s="60"/>
      <c r="BL323" s="45">
        <v>2</v>
      </c>
      <c r="BM323" s="45">
        <v>906</v>
      </c>
      <c r="BN323" s="45">
        <v>293</v>
      </c>
      <c r="BO323" s="9">
        <v>3</v>
      </c>
      <c r="BP323" s="9">
        <v>147.5</v>
      </c>
      <c r="BQ323" s="59">
        <v>1</v>
      </c>
      <c r="BS323" s="14" t="s">
        <v>139</v>
      </c>
      <c r="BT323" s="14" t="s">
        <v>202</v>
      </c>
      <c r="BU323" s="14" t="s">
        <v>196</v>
      </c>
      <c r="BV323" s="14" t="s">
        <v>203</v>
      </c>
      <c r="BW323" s="14" t="s">
        <v>202</v>
      </c>
      <c r="BX323" s="14" t="s">
        <v>200</v>
      </c>
      <c r="BY323" s="14" t="s">
        <v>200</v>
      </c>
      <c r="BZ323" s="14" t="s">
        <v>204</v>
      </c>
      <c r="CA323" s="158" t="s">
        <v>196</v>
      </c>
      <c r="CB323" s="14" t="s">
        <v>196</v>
      </c>
      <c r="CC323" s="14" t="s">
        <v>202</v>
      </c>
      <c r="CD323" s="14" t="s">
        <v>75</v>
      </c>
      <c r="CE323" s="14" t="s">
        <v>196</v>
      </c>
      <c r="CF323" s="14" t="s">
        <v>1862</v>
      </c>
      <c r="CG323" s="14" t="s">
        <v>75</v>
      </c>
      <c r="CH323" s="158" t="s">
        <v>196</v>
      </c>
      <c r="CI323" s="14" t="s">
        <v>196</v>
      </c>
      <c r="CJ323" s="14" t="s">
        <v>1866</v>
      </c>
      <c r="CK323" s="14" t="s">
        <v>196</v>
      </c>
      <c r="CL323" s="14" t="s">
        <v>196</v>
      </c>
      <c r="CM323" s="14" t="s">
        <v>75</v>
      </c>
      <c r="CN323" s="14" t="s">
        <v>75</v>
      </c>
      <c r="CO323" s="14" t="s">
        <v>75</v>
      </c>
      <c r="CQ323" s="1"/>
      <c r="CR323" s="1"/>
      <c r="CS323" s="1"/>
      <c r="CW323" s="77">
        <v>353</v>
      </c>
      <c r="CX323" s="8" t="s">
        <v>139</v>
      </c>
      <c r="CY323" s="62"/>
      <c r="CZ323" s="53" t="str">
        <f t="shared" si="136"/>
        <v/>
      </c>
      <c r="DA323" s="53" t="str">
        <f t="shared" ref="CZ323:DO344" si="145">IF(ISBLANK(E323),"",IF(ISNUMBER(E323),"","not_empty"))</f>
        <v/>
      </c>
      <c r="DB323" s="66" t="str">
        <f t="shared" si="145"/>
        <v/>
      </c>
      <c r="DC323" s="66" t="str">
        <f t="shared" si="145"/>
        <v/>
      </c>
      <c r="DD323" s="49" t="str">
        <f t="shared" si="145"/>
        <v/>
      </c>
      <c r="DE323" s="9" t="str">
        <f t="shared" si="145"/>
        <v/>
      </c>
      <c r="DF323" s="45" t="str">
        <f t="shared" si="145"/>
        <v/>
      </c>
      <c r="DG323" s="45" t="str">
        <f t="shared" si="145"/>
        <v/>
      </c>
      <c r="DH323" s="45" t="str">
        <f t="shared" si="145"/>
        <v/>
      </c>
      <c r="DI323" s="45" t="str">
        <f t="shared" si="140"/>
        <v/>
      </c>
      <c r="DJ323" s="45" t="str">
        <f t="shared" si="140"/>
        <v/>
      </c>
      <c r="DK323" s="45" t="str">
        <f t="shared" si="140"/>
        <v/>
      </c>
      <c r="DL323" s="45" t="str">
        <f t="shared" si="140"/>
        <v/>
      </c>
      <c r="DM323" s="45" t="str">
        <f t="shared" si="140"/>
        <v/>
      </c>
      <c r="DN323" s="9" t="str">
        <f t="shared" si="140"/>
        <v/>
      </c>
      <c r="DO323" s="45" t="str">
        <f t="shared" si="140"/>
        <v/>
      </c>
      <c r="DP323" s="30" t="str">
        <f t="shared" si="140"/>
        <v/>
      </c>
      <c r="DQ323" s="9" t="str">
        <f t="shared" si="140"/>
        <v/>
      </c>
      <c r="DR323" s="9" t="str">
        <f t="shared" si="140"/>
        <v/>
      </c>
      <c r="DS323" s="9" t="str">
        <f t="shared" si="140"/>
        <v/>
      </c>
      <c r="DT323" s="9" t="str">
        <f t="shared" si="140"/>
        <v/>
      </c>
      <c r="DU323" s="45" t="str">
        <f t="shared" si="140"/>
        <v/>
      </c>
      <c r="DV323" s="9" t="str">
        <f t="shared" si="140"/>
        <v/>
      </c>
      <c r="DW323" s="9" t="str">
        <f t="shared" si="140"/>
        <v/>
      </c>
      <c r="DX323" s="9" t="str">
        <f t="shared" si="140"/>
        <v/>
      </c>
      <c r="DY323" s="9" t="str">
        <f t="shared" si="141"/>
        <v/>
      </c>
      <c r="DZ323" s="45" t="str">
        <f t="shared" si="142"/>
        <v/>
      </c>
      <c r="EA323" s="45" t="str">
        <f t="shared" si="143"/>
        <v/>
      </c>
      <c r="EB323" s="9" t="str">
        <f t="shared" si="144"/>
        <v/>
      </c>
      <c r="EC323" s="45" t="str">
        <f t="shared" si="138"/>
        <v/>
      </c>
      <c r="ED323" s="45" t="str">
        <f t="shared" si="138"/>
        <v/>
      </c>
      <c r="EE323" s="45" t="str">
        <f t="shared" si="138"/>
        <v/>
      </c>
      <c r="EF323" s="45" t="str">
        <f t="shared" si="138"/>
        <v/>
      </c>
      <c r="EG323" s="45" t="str">
        <f t="shared" si="138"/>
        <v/>
      </c>
      <c r="EH323" s="45" t="str">
        <f t="shared" si="138"/>
        <v/>
      </c>
      <c r="EI323" s="57" t="str">
        <f t="shared" si="138"/>
        <v/>
      </c>
      <c r="EJ323" s="9" t="str">
        <f t="shared" si="138"/>
        <v/>
      </c>
      <c r="EK323" s="45" t="str">
        <f t="shared" si="138"/>
        <v/>
      </c>
      <c r="EL323" s="45" t="str">
        <f t="shared" si="138"/>
        <v/>
      </c>
      <c r="EM323" s="45" t="str">
        <f t="shared" si="138"/>
        <v/>
      </c>
      <c r="EN323" s="45"/>
      <c r="EO323" s="45"/>
      <c r="EP323" s="45"/>
      <c r="EQ323" s="45"/>
      <c r="ER323" s="45"/>
      <c r="ES323" s="45"/>
      <c r="ET323" s="45"/>
      <c r="EU323" s="30"/>
      <c r="EV323" s="45"/>
      <c r="EW323" s="45"/>
      <c r="EX323" s="45" t="str">
        <f t="shared" si="139"/>
        <v/>
      </c>
      <c r="EY323" s="45" t="str">
        <f t="shared" si="139"/>
        <v/>
      </c>
      <c r="EZ323" s="45"/>
      <c r="FA323" s="45" t="str">
        <f t="shared" si="117"/>
        <v/>
      </c>
      <c r="FB323" s="45" t="str">
        <f t="shared" si="117"/>
        <v/>
      </c>
      <c r="FC323" s="45" t="str">
        <f t="shared" si="117"/>
        <v/>
      </c>
      <c r="FD323" s="45" t="str">
        <f t="shared" si="106"/>
        <v/>
      </c>
      <c r="FE323" s="45" t="str">
        <f t="shared" si="106"/>
        <v/>
      </c>
      <c r="FF323" s="45" t="str">
        <f t="shared" si="106"/>
        <v/>
      </c>
      <c r="FG323" s="45" t="str">
        <f t="shared" si="106"/>
        <v/>
      </c>
      <c r="FH323" s="60" t="str">
        <f t="shared" si="106"/>
        <v/>
      </c>
      <c r="FI323" s="45" t="str">
        <f t="shared" si="106"/>
        <v/>
      </c>
      <c r="FJ323" s="9" t="str">
        <f t="shared" si="103"/>
        <v/>
      </c>
      <c r="FK323" s="61" t="str">
        <f t="shared" si="103"/>
        <v/>
      </c>
      <c r="FL323" s="92" t="str">
        <f t="shared" si="103"/>
        <v/>
      </c>
    </row>
    <row r="324" spans="1:168">
      <c r="A324" s="9">
        <v>319</v>
      </c>
      <c r="B324" s="35" t="s">
        <v>427</v>
      </c>
      <c r="C324" s="129"/>
      <c r="D324" s="63">
        <v>120.151</v>
      </c>
      <c r="E324" s="52">
        <v>701</v>
      </c>
      <c r="F324" s="52">
        <v>3.8494000000000002</v>
      </c>
      <c r="G324" s="32">
        <v>376</v>
      </c>
      <c r="H324" s="32">
        <v>378.05248700363518</v>
      </c>
      <c r="I324" s="50">
        <v>0.42</v>
      </c>
      <c r="J324" s="42">
        <v>3</v>
      </c>
      <c r="K324" s="56"/>
      <c r="L324" s="56"/>
      <c r="M324" s="56"/>
      <c r="N324" s="165">
        <v>1.5212513177440417</v>
      </c>
      <c r="O324" s="43">
        <v>298.14999999999998</v>
      </c>
      <c r="P324" s="43"/>
      <c r="Q324" s="43"/>
      <c r="R324" s="43"/>
      <c r="S324" s="43"/>
      <c r="T324" s="42"/>
      <c r="U324" s="43"/>
      <c r="V324" s="42"/>
      <c r="W324" s="32"/>
      <c r="X324" s="42">
        <v>474.9</v>
      </c>
      <c r="Y324" s="42">
        <v>21.131170018216132</v>
      </c>
      <c r="Z324" s="42">
        <v>3781.07</v>
      </c>
      <c r="AA324" s="43">
        <v>-81.150000000000006</v>
      </c>
      <c r="AB324" s="42">
        <v>350</v>
      </c>
      <c r="AC324" s="42">
        <v>520</v>
      </c>
      <c r="AD324" s="50">
        <v>-29.581155000000003</v>
      </c>
      <c r="AE324" s="50">
        <v>641.02970000000016</v>
      </c>
      <c r="AF324" s="121">
        <v>-407.14388000000008</v>
      </c>
      <c r="AG324" s="50">
        <v>97.22214000000001</v>
      </c>
      <c r="AH324" s="51"/>
      <c r="AI324" s="102">
        <v>90</v>
      </c>
      <c r="AJ324" s="102">
        <v>1500</v>
      </c>
      <c r="AK324" s="56"/>
      <c r="AL324" s="56"/>
      <c r="AM324" s="56"/>
      <c r="AN324" s="56"/>
      <c r="AO324" s="56"/>
      <c r="AP324" s="51"/>
      <c r="AQ324" s="120">
        <v>292.8</v>
      </c>
      <c r="AR324" s="56"/>
      <c r="AS324" s="56"/>
      <c r="AT324" s="56"/>
      <c r="AU324" s="56"/>
      <c r="AV324" s="56"/>
      <c r="AW324" s="154"/>
      <c r="AX324" s="56"/>
      <c r="AY324" s="56"/>
      <c r="AZ324" s="56"/>
      <c r="BA324" s="51"/>
      <c r="BB324" s="56"/>
      <c r="BC324" s="56"/>
      <c r="BD324" s="56"/>
      <c r="BE324" s="56"/>
      <c r="BF324" s="56"/>
      <c r="BG324" s="56"/>
      <c r="BH324" s="56"/>
      <c r="BI324" s="56"/>
      <c r="BJ324" s="56"/>
      <c r="BK324" s="56"/>
      <c r="BL324" s="56">
        <v>-100</v>
      </c>
      <c r="BM324" s="122">
        <v>1032</v>
      </c>
      <c r="BN324" s="119">
        <v>288</v>
      </c>
      <c r="BO324" s="9">
        <v>3</v>
      </c>
      <c r="BP324" s="58">
        <v>-86.922120000000007</v>
      </c>
      <c r="BQ324" s="31">
        <v>1</v>
      </c>
      <c r="BS324" s="14" t="s">
        <v>427</v>
      </c>
      <c r="BT324" s="14" t="s">
        <v>564</v>
      </c>
      <c r="BU324" s="14" t="s">
        <v>1048</v>
      </c>
      <c r="BV324" s="14" t="s">
        <v>564</v>
      </c>
      <c r="BW324" s="14" t="s">
        <v>564</v>
      </c>
      <c r="BX324" s="14" t="s">
        <v>196</v>
      </c>
      <c r="BY324" s="14" t="s">
        <v>564</v>
      </c>
      <c r="BZ324" s="14" t="s">
        <v>564</v>
      </c>
      <c r="CA324" s="158" t="s">
        <v>196</v>
      </c>
      <c r="CB324" s="14" t="s">
        <v>196</v>
      </c>
      <c r="CC324" s="14" t="s">
        <v>564</v>
      </c>
      <c r="CD324" s="14" t="s">
        <v>196</v>
      </c>
      <c r="CE324" s="14" t="s">
        <v>196</v>
      </c>
      <c r="CF324" s="14" t="s">
        <v>1862</v>
      </c>
      <c r="CG324" s="14" t="s">
        <v>565</v>
      </c>
      <c r="CH324" s="158" t="s">
        <v>196</v>
      </c>
      <c r="CI324" s="14" t="s">
        <v>196</v>
      </c>
      <c r="CJ324" s="14" t="s">
        <v>1866</v>
      </c>
      <c r="CK324" s="14" t="s">
        <v>196</v>
      </c>
      <c r="CL324" s="14" t="s">
        <v>196</v>
      </c>
      <c r="CM324" s="14" t="s">
        <v>564</v>
      </c>
      <c r="CN324" s="14" t="s">
        <v>196</v>
      </c>
      <c r="CO324" s="14" t="s">
        <v>196</v>
      </c>
      <c r="CQ324" s="1"/>
      <c r="CR324" s="1"/>
      <c r="CS324" s="1"/>
      <c r="CW324" s="9">
        <v>422</v>
      </c>
      <c r="CX324" s="35" t="s">
        <v>427</v>
      </c>
      <c r="CY324" s="63"/>
      <c r="CZ324" s="52" t="str">
        <f t="shared" si="145"/>
        <v/>
      </c>
      <c r="DA324" s="52" t="str">
        <f t="shared" si="145"/>
        <v/>
      </c>
      <c r="DB324" s="32" t="str">
        <f t="shared" si="145"/>
        <v/>
      </c>
      <c r="DC324" s="32" t="str">
        <f t="shared" si="145"/>
        <v/>
      </c>
      <c r="DD324" s="50" t="str">
        <f t="shared" si="145"/>
        <v/>
      </c>
      <c r="DE324" s="32" t="str">
        <f t="shared" si="145"/>
        <v/>
      </c>
      <c r="DF324" s="43" t="str">
        <f t="shared" si="145"/>
        <v/>
      </c>
      <c r="DG324" s="43" t="str">
        <f t="shared" si="145"/>
        <v/>
      </c>
      <c r="DH324" s="43" t="str">
        <f t="shared" si="145"/>
        <v/>
      </c>
      <c r="DI324" s="43" t="str">
        <f t="shared" si="140"/>
        <v/>
      </c>
      <c r="DJ324" s="43" t="str">
        <f t="shared" si="140"/>
        <v/>
      </c>
      <c r="DK324" s="43" t="str">
        <f t="shared" si="140"/>
        <v/>
      </c>
      <c r="DL324" s="43" t="str">
        <f t="shared" si="140"/>
        <v/>
      </c>
      <c r="DM324" s="43" t="str">
        <f t="shared" si="140"/>
        <v/>
      </c>
      <c r="DN324" s="32" t="str">
        <f t="shared" si="140"/>
        <v/>
      </c>
      <c r="DO324" s="43" t="str">
        <f t="shared" si="140"/>
        <v/>
      </c>
      <c r="DP324" s="86" t="str">
        <f t="shared" si="140"/>
        <v/>
      </c>
      <c r="DQ324" s="42" t="str">
        <f t="shared" si="140"/>
        <v/>
      </c>
      <c r="DR324" s="42" t="str">
        <f t="shared" si="140"/>
        <v/>
      </c>
      <c r="DS324" s="42" t="str">
        <f t="shared" si="140"/>
        <v/>
      </c>
      <c r="DT324" s="42" t="str">
        <f t="shared" si="140"/>
        <v/>
      </c>
      <c r="DU324" s="43" t="str">
        <f t="shared" si="140"/>
        <v/>
      </c>
      <c r="DV324" s="50" t="str">
        <f t="shared" si="140"/>
        <v/>
      </c>
      <c r="DW324" s="50" t="str">
        <f t="shared" si="140"/>
        <v/>
      </c>
      <c r="DX324" s="50" t="str">
        <f t="shared" si="140"/>
        <v/>
      </c>
      <c r="DY324" s="50" t="str">
        <f t="shared" si="141"/>
        <v/>
      </c>
      <c r="DZ324" s="56" t="str">
        <f t="shared" si="142"/>
        <v/>
      </c>
      <c r="EA324" s="71" t="str">
        <f t="shared" si="143"/>
        <v/>
      </c>
      <c r="EB324" s="71" t="str">
        <f t="shared" si="144"/>
        <v/>
      </c>
      <c r="EC324" s="56" t="str">
        <f t="shared" ref="EC324:ED327" si="146">IF(ISBLANK(AG324),"",IF(ISNUMBER(AG324),"","not_empty"))</f>
        <v/>
      </c>
      <c r="ED324" s="56" t="str">
        <f t="shared" si="146"/>
        <v/>
      </c>
      <c r="EE324" s="56" t="str">
        <f t="shared" ref="EE324:EJ324" si="147">IF(ISBLANK(AI324),"",IF(ISNUMBER(AI324),"","not_empty"))</f>
        <v/>
      </c>
      <c r="EF324" s="56" t="str">
        <f t="shared" si="147"/>
        <v/>
      </c>
      <c r="EG324" s="56" t="str">
        <f t="shared" si="147"/>
        <v/>
      </c>
      <c r="EH324" s="56" t="str">
        <f t="shared" si="147"/>
        <v/>
      </c>
      <c r="EI324" s="56" t="str">
        <f t="shared" si="147"/>
        <v/>
      </c>
      <c r="EJ324" s="52" t="str">
        <f t="shared" si="147"/>
        <v/>
      </c>
      <c r="EK324" s="56" t="str">
        <f t="shared" ref="EE324:EM352" si="148">IF(ISBLANK(AO324),"",IF(ISNUMBER(AO324),"","not_empty"))</f>
        <v/>
      </c>
      <c r="EL324" s="56" t="str">
        <f t="shared" si="148"/>
        <v/>
      </c>
      <c r="EM324" s="56" t="str">
        <f t="shared" si="148"/>
        <v/>
      </c>
      <c r="EN324" s="56"/>
      <c r="EO324" s="56"/>
      <c r="EP324" s="56"/>
      <c r="EQ324" s="56"/>
      <c r="ER324" s="56"/>
      <c r="ES324" s="56"/>
      <c r="ET324" s="56"/>
      <c r="EU324" s="86"/>
      <c r="EV324" s="56"/>
      <c r="EW324" s="56"/>
      <c r="EX324" s="56" t="str">
        <f t="shared" si="139"/>
        <v/>
      </c>
      <c r="EY324" s="56" t="str">
        <f t="shared" si="139"/>
        <v/>
      </c>
      <c r="EZ324" s="56"/>
      <c r="FA324" s="56" t="str">
        <f t="shared" si="117"/>
        <v/>
      </c>
      <c r="FB324" s="56" t="str">
        <f t="shared" si="117"/>
        <v/>
      </c>
      <c r="FC324" s="56" t="str">
        <f t="shared" si="117"/>
        <v/>
      </c>
      <c r="FD324" s="56" t="str">
        <f t="shared" si="106"/>
        <v/>
      </c>
      <c r="FE324" s="56" t="str">
        <f t="shared" si="106"/>
        <v/>
      </c>
      <c r="FF324" s="56" t="str">
        <f t="shared" si="106"/>
        <v/>
      </c>
      <c r="FG324" s="56" t="str">
        <f t="shared" si="106"/>
        <v/>
      </c>
      <c r="FH324" s="56" t="str">
        <f t="shared" si="106"/>
        <v/>
      </c>
      <c r="FI324" s="56" t="str">
        <f t="shared" si="106"/>
        <v/>
      </c>
      <c r="FJ324" s="31" t="str">
        <f t="shared" si="103"/>
        <v/>
      </c>
      <c r="FK324" s="90" t="str">
        <f t="shared" si="103"/>
        <v/>
      </c>
      <c r="FL324" s="91" t="str">
        <f t="shared" si="103"/>
        <v/>
      </c>
    </row>
    <row r="325" spans="1:168">
      <c r="A325" s="9">
        <v>320</v>
      </c>
      <c r="B325" s="35" t="s">
        <v>428</v>
      </c>
      <c r="C325" s="129"/>
      <c r="D325" s="63">
        <v>136.15100000000001</v>
      </c>
      <c r="E325" s="52">
        <v>692</v>
      </c>
      <c r="F325" s="52">
        <v>3.6467999999999998</v>
      </c>
      <c r="G325" s="32">
        <v>396</v>
      </c>
      <c r="H325" s="32">
        <v>405.03987613216071</v>
      </c>
      <c r="I325" s="50">
        <v>0.43</v>
      </c>
      <c r="J325" s="42">
        <v>1.9</v>
      </c>
      <c r="K325" s="56"/>
      <c r="L325" s="56"/>
      <c r="M325" s="56"/>
      <c r="N325" s="165">
        <v>1.8473580574723734</v>
      </c>
      <c r="O325" s="43">
        <v>298.14999999999998</v>
      </c>
      <c r="P325" s="43"/>
      <c r="Q325" s="43"/>
      <c r="R325" s="43"/>
      <c r="S325" s="43"/>
      <c r="T325" s="42"/>
      <c r="U325" s="43"/>
      <c r="V325" s="42"/>
      <c r="W325" s="32">
        <v>43.126100000000008</v>
      </c>
      <c r="X325" s="42">
        <v>472.2</v>
      </c>
      <c r="Y325" s="42">
        <v>21.119970018216133</v>
      </c>
      <c r="Z325" s="42">
        <v>3751.83</v>
      </c>
      <c r="AA325" s="43">
        <v>-81.150000000000006</v>
      </c>
      <c r="AB325" s="42">
        <v>350</v>
      </c>
      <c r="AC325" s="42">
        <v>516</v>
      </c>
      <c r="AD325" s="50">
        <v>-21.211342000000002</v>
      </c>
      <c r="AE325" s="50">
        <v>550.17180000000008</v>
      </c>
      <c r="AF325" s="121">
        <v>-179.95726000000002</v>
      </c>
      <c r="AG325" s="50">
        <v>44.256589999999996</v>
      </c>
      <c r="AH325" s="51"/>
      <c r="AI325" s="102">
        <v>90</v>
      </c>
      <c r="AJ325" s="102">
        <v>1500</v>
      </c>
      <c r="AK325" s="56"/>
      <c r="AL325" s="56"/>
      <c r="AM325" s="56"/>
      <c r="AN325" s="56"/>
      <c r="AO325" s="56"/>
      <c r="AP325" s="51"/>
      <c r="AQ325" s="120">
        <v>260.8</v>
      </c>
      <c r="AR325" s="56"/>
      <c r="AS325" s="56"/>
      <c r="AT325" s="56"/>
      <c r="AU325" s="56"/>
      <c r="AV325" s="56"/>
      <c r="AW325" s="154"/>
      <c r="AX325" s="56"/>
      <c r="AY325" s="56"/>
      <c r="AZ325" s="56"/>
      <c r="BA325" s="51"/>
      <c r="BB325" s="56"/>
      <c r="BC325" s="56"/>
      <c r="BD325" s="56"/>
      <c r="BE325" s="56"/>
      <c r="BF325" s="56"/>
      <c r="BG325" s="56"/>
      <c r="BH325" s="56"/>
      <c r="BI325" s="56"/>
      <c r="BJ325" s="56"/>
      <c r="BK325" s="56"/>
      <c r="BL325" s="56">
        <v>-100</v>
      </c>
      <c r="BM325" s="122">
        <v>1086</v>
      </c>
      <c r="BN325" s="119">
        <v>293</v>
      </c>
      <c r="BO325" s="9">
        <v>3</v>
      </c>
      <c r="BP325" s="58">
        <v>-254.06716000000003</v>
      </c>
      <c r="BQ325" s="31">
        <v>1</v>
      </c>
      <c r="BS325" s="14" t="s">
        <v>428</v>
      </c>
      <c r="BT325" s="14" t="s">
        <v>564</v>
      </c>
      <c r="BU325" s="14" t="s">
        <v>1048</v>
      </c>
      <c r="BV325" s="14" t="s">
        <v>564</v>
      </c>
      <c r="BW325" s="14" t="s">
        <v>564</v>
      </c>
      <c r="BX325" s="14" t="s">
        <v>564</v>
      </c>
      <c r="BY325" s="14" t="s">
        <v>564</v>
      </c>
      <c r="BZ325" s="14" t="s">
        <v>564</v>
      </c>
      <c r="CA325" s="158" t="s">
        <v>196</v>
      </c>
      <c r="CB325" s="14" t="s">
        <v>196</v>
      </c>
      <c r="CC325" s="14" t="s">
        <v>564</v>
      </c>
      <c r="CD325" s="14" t="s">
        <v>196</v>
      </c>
      <c r="CE325" s="14" t="s">
        <v>196</v>
      </c>
      <c r="CF325" s="14" t="s">
        <v>1862</v>
      </c>
      <c r="CG325" s="14" t="s">
        <v>565</v>
      </c>
      <c r="CH325" s="158" t="s">
        <v>196</v>
      </c>
      <c r="CI325" s="14" t="s">
        <v>196</v>
      </c>
      <c r="CJ325" s="14" t="s">
        <v>1866</v>
      </c>
      <c r="CK325" s="14" t="s">
        <v>196</v>
      </c>
      <c r="CL325" s="14" t="s">
        <v>196</v>
      </c>
      <c r="CM325" s="14" t="s">
        <v>564</v>
      </c>
      <c r="CN325" s="14" t="s">
        <v>196</v>
      </c>
      <c r="CO325" s="14" t="s">
        <v>196</v>
      </c>
      <c r="CQ325" s="1"/>
      <c r="CR325" s="1"/>
      <c r="CS325" s="1"/>
      <c r="CW325" s="9">
        <v>535</v>
      </c>
      <c r="CX325" s="35" t="s">
        <v>428</v>
      </c>
      <c r="CY325" s="63"/>
      <c r="CZ325" s="52" t="str">
        <f t="shared" si="145"/>
        <v/>
      </c>
      <c r="DA325" s="52" t="str">
        <f t="shared" si="145"/>
        <v/>
      </c>
      <c r="DB325" s="32" t="str">
        <f t="shared" si="145"/>
        <v/>
      </c>
      <c r="DC325" s="32" t="str">
        <f t="shared" si="145"/>
        <v/>
      </c>
      <c r="DD325" s="50" t="str">
        <f t="shared" si="145"/>
        <v/>
      </c>
      <c r="DE325" s="32" t="str">
        <f t="shared" si="145"/>
        <v/>
      </c>
      <c r="DF325" s="43" t="str">
        <f t="shared" si="145"/>
        <v/>
      </c>
      <c r="DG325" s="43" t="str">
        <f t="shared" si="145"/>
        <v/>
      </c>
      <c r="DH325" s="43" t="str">
        <f t="shared" si="145"/>
        <v/>
      </c>
      <c r="DI325" s="43" t="str">
        <f t="shared" si="140"/>
        <v/>
      </c>
      <c r="DJ325" s="43" t="str">
        <f t="shared" si="140"/>
        <v/>
      </c>
      <c r="DK325" s="43" t="str">
        <f t="shared" si="140"/>
        <v/>
      </c>
      <c r="DL325" s="43" t="str">
        <f t="shared" si="140"/>
        <v/>
      </c>
      <c r="DM325" s="43" t="str">
        <f t="shared" si="140"/>
        <v/>
      </c>
      <c r="DN325" s="32" t="str">
        <f t="shared" si="140"/>
        <v/>
      </c>
      <c r="DO325" s="43" t="str">
        <f t="shared" si="140"/>
        <v/>
      </c>
      <c r="DP325" s="86" t="str">
        <f t="shared" si="140"/>
        <v/>
      </c>
      <c r="DQ325" s="42" t="str">
        <f t="shared" si="140"/>
        <v/>
      </c>
      <c r="DR325" s="42" t="str">
        <f t="shared" si="140"/>
        <v/>
      </c>
      <c r="DS325" s="42" t="str">
        <f t="shared" si="140"/>
        <v/>
      </c>
      <c r="DT325" s="42" t="str">
        <f t="shared" si="140"/>
        <v/>
      </c>
      <c r="DU325" s="43" t="str">
        <f t="shared" si="140"/>
        <v/>
      </c>
      <c r="DV325" s="50" t="str">
        <f t="shared" si="140"/>
        <v/>
      </c>
      <c r="DW325" s="50" t="str">
        <f t="shared" si="140"/>
        <v/>
      </c>
      <c r="DX325" s="50" t="str">
        <f t="shared" si="140"/>
        <v/>
      </c>
      <c r="DY325" s="50" t="str">
        <f t="shared" si="141"/>
        <v/>
      </c>
      <c r="DZ325" s="56" t="str">
        <f t="shared" si="142"/>
        <v/>
      </c>
      <c r="EA325" s="71" t="str">
        <f t="shared" si="143"/>
        <v/>
      </c>
      <c r="EB325" s="71" t="str">
        <f t="shared" si="144"/>
        <v/>
      </c>
      <c r="EC325" s="56" t="str">
        <f t="shared" si="146"/>
        <v/>
      </c>
      <c r="ED325" s="56" t="str">
        <f t="shared" si="146"/>
        <v/>
      </c>
      <c r="EE325" s="56" t="str">
        <f t="shared" si="148"/>
        <v/>
      </c>
      <c r="EF325" s="56" t="str">
        <f t="shared" si="148"/>
        <v/>
      </c>
      <c r="EG325" s="56" t="str">
        <f t="shared" si="148"/>
        <v/>
      </c>
      <c r="EH325" s="56" t="str">
        <f t="shared" si="148"/>
        <v/>
      </c>
      <c r="EI325" s="56" t="str">
        <f t="shared" si="148"/>
        <v/>
      </c>
      <c r="EJ325" s="52" t="str">
        <f t="shared" si="148"/>
        <v/>
      </c>
      <c r="EK325" s="56" t="str">
        <f t="shared" si="148"/>
        <v/>
      </c>
      <c r="EL325" s="56" t="str">
        <f t="shared" si="148"/>
        <v/>
      </c>
      <c r="EM325" s="56" t="str">
        <f t="shared" si="148"/>
        <v/>
      </c>
      <c r="EN325" s="56"/>
      <c r="EO325" s="56"/>
      <c r="EP325" s="56"/>
      <c r="EQ325" s="56"/>
      <c r="ER325" s="56"/>
      <c r="ES325" s="56"/>
      <c r="ET325" s="56"/>
      <c r="EU325" s="86"/>
      <c r="EV325" s="56"/>
      <c r="EW325" s="56"/>
      <c r="EX325" s="56" t="str">
        <f t="shared" si="139"/>
        <v/>
      </c>
      <c r="EY325" s="56" t="str">
        <f t="shared" si="139"/>
        <v/>
      </c>
      <c r="EZ325" s="56"/>
      <c r="FA325" s="56" t="str">
        <f t="shared" si="117"/>
        <v/>
      </c>
      <c r="FB325" s="56" t="str">
        <f t="shared" si="117"/>
        <v/>
      </c>
      <c r="FC325" s="56" t="str">
        <f t="shared" si="117"/>
        <v/>
      </c>
      <c r="FD325" s="56" t="str">
        <f t="shared" si="106"/>
        <v/>
      </c>
      <c r="FE325" s="56" t="str">
        <f t="shared" si="106"/>
        <v/>
      </c>
      <c r="FF325" s="56" t="str">
        <f t="shared" si="106"/>
        <v/>
      </c>
      <c r="FG325" s="56" t="str">
        <f t="shared" si="106"/>
        <v/>
      </c>
      <c r="FH325" s="56" t="str">
        <f t="shared" si="106"/>
        <v/>
      </c>
      <c r="FI325" s="56" t="str">
        <f t="shared" si="106"/>
        <v/>
      </c>
      <c r="FJ325" s="31" t="str">
        <f t="shared" si="103"/>
        <v/>
      </c>
      <c r="FK325" s="90" t="str">
        <f t="shared" si="103"/>
        <v/>
      </c>
      <c r="FL325" s="91" t="str">
        <f t="shared" si="103"/>
        <v/>
      </c>
    </row>
    <row r="326" spans="1:168">
      <c r="A326" s="9">
        <v>321</v>
      </c>
      <c r="B326" s="8" t="s">
        <v>429</v>
      </c>
      <c r="C326" s="129" t="s">
        <v>2785</v>
      </c>
      <c r="D326" s="62">
        <v>106.16800000000001</v>
      </c>
      <c r="E326" s="53">
        <v>630.20000000000005</v>
      </c>
      <c r="F326" s="53">
        <v>3.73</v>
      </c>
      <c r="G326" s="66">
        <v>369</v>
      </c>
      <c r="H326" s="66">
        <v>367.93919567897393</v>
      </c>
      <c r="I326" s="49">
        <v>0.314</v>
      </c>
      <c r="J326" s="9">
        <v>0.5</v>
      </c>
      <c r="K326" s="45"/>
      <c r="L326" s="45"/>
      <c r="M326" s="45">
        <v>0</v>
      </c>
      <c r="N326" s="152">
        <v>0.75</v>
      </c>
      <c r="O326" s="45">
        <v>298.14999999999998</v>
      </c>
      <c r="P326" s="45">
        <v>-3.993594812407939</v>
      </c>
      <c r="Q326" s="45">
        <v>10.286200870971784</v>
      </c>
      <c r="R326" s="45">
        <v>2.3606548618047163</v>
      </c>
      <c r="S326" s="45">
        <v>0</v>
      </c>
      <c r="T326" s="9">
        <v>140</v>
      </c>
      <c r="U326" s="45"/>
      <c r="V326" s="9"/>
      <c r="W326" s="9">
        <v>36.85</v>
      </c>
      <c r="X326" s="9">
        <v>417.6</v>
      </c>
      <c r="Y326" s="9">
        <v>21.008370018216134</v>
      </c>
      <c r="Z326" s="9">
        <v>3395.57</v>
      </c>
      <c r="AA326" s="45">
        <v>-59.46</v>
      </c>
      <c r="AB326" s="9">
        <v>305</v>
      </c>
      <c r="AC326" s="9">
        <v>445</v>
      </c>
      <c r="AD326" s="9">
        <v>-15.851982000000001</v>
      </c>
      <c r="AE326" s="9">
        <v>596.22879999999998</v>
      </c>
      <c r="AF326" s="45">
        <v>-344.33888000000007</v>
      </c>
      <c r="AG326" s="45">
        <v>75.282260000000008</v>
      </c>
      <c r="AH326" s="9">
        <v>0</v>
      </c>
      <c r="AI326" s="45">
        <v>80</v>
      </c>
      <c r="AJ326" s="45">
        <v>1500</v>
      </c>
      <c r="AK326" s="45">
        <v>1.7</v>
      </c>
      <c r="AL326" s="45">
        <v>0</v>
      </c>
      <c r="AM326" s="45">
        <v>3.0000000000000001E-3</v>
      </c>
      <c r="AN326" s="45">
        <v>-25</v>
      </c>
      <c r="AO326" s="45">
        <v>25</v>
      </c>
      <c r="AP326" s="49">
        <v>13.6</v>
      </c>
      <c r="AQ326" s="45">
        <v>247.98</v>
      </c>
      <c r="AR326" s="45"/>
      <c r="AS326" s="45"/>
      <c r="AT326" s="45"/>
      <c r="AU326" s="45"/>
      <c r="AV326" s="45"/>
      <c r="AW326" s="152">
        <v>7.2700000000000001E-2</v>
      </c>
      <c r="AX326" s="45">
        <v>25</v>
      </c>
      <c r="AY326" s="45">
        <v>2</v>
      </c>
      <c r="AZ326" s="45">
        <v>-20</v>
      </c>
      <c r="BA326" s="9">
        <v>100</v>
      </c>
      <c r="BB326" s="45"/>
      <c r="BC326" s="45"/>
      <c r="BD326" s="45"/>
      <c r="BE326" s="45"/>
      <c r="BF326" s="45"/>
      <c r="BG326" s="45">
        <v>0.14000000000000001</v>
      </c>
      <c r="BH326" s="45">
        <v>-2.7999999999999998E-4</v>
      </c>
      <c r="BI326" s="45">
        <v>-20</v>
      </c>
      <c r="BJ326" s="45">
        <v>80</v>
      </c>
      <c r="BK326" s="60"/>
      <c r="BL326" s="45">
        <v>2</v>
      </c>
      <c r="BM326" s="45">
        <v>880</v>
      </c>
      <c r="BN326" s="45">
        <v>293</v>
      </c>
      <c r="BO326" s="9">
        <v>3</v>
      </c>
      <c r="BP326" s="9">
        <v>19</v>
      </c>
      <c r="BQ326" s="59">
        <v>1</v>
      </c>
      <c r="BS326" s="14" t="s">
        <v>429</v>
      </c>
      <c r="BT326" s="14" t="s">
        <v>202</v>
      </c>
      <c r="BU326" s="14" t="s">
        <v>1048</v>
      </c>
      <c r="BV326" s="14" t="s">
        <v>203</v>
      </c>
      <c r="BW326" s="14" t="s">
        <v>202</v>
      </c>
      <c r="BX326" s="14" t="s">
        <v>200</v>
      </c>
      <c r="BY326" s="14" t="s">
        <v>200</v>
      </c>
      <c r="BZ326" s="14" t="s">
        <v>204</v>
      </c>
      <c r="CA326" s="158" t="s">
        <v>1951</v>
      </c>
      <c r="CB326" s="14" t="s">
        <v>196</v>
      </c>
      <c r="CC326" s="14" t="s">
        <v>202</v>
      </c>
      <c r="CD326" s="14" t="s">
        <v>75</v>
      </c>
      <c r="CE326" s="14" t="s">
        <v>196</v>
      </c>
      <c r="CF326" s="14" t="s">
        <v>75</v>
      </c>
      <c r="CG326" s="14" t="s">
        <v>191</v>
      </c>
      <c r="CH326" s="158" t="s">
        <v>206</v>
      </c>
      <c r="CI326" s="14" t="s">
        <v>196</v>
      </c>
      <c r="CJ326" s="14" t="s">
        <v>1866</v>
      </c>
      <c r="CK326" s="14" t="s">
        <v>196</v>
      </c>
      <c r="CL326" s="14" t="s">
        <v>196</v>
      </c>
      <c r="CM326" s="14" t="s">
        <v>75</v>
      </c>
      <c r="CN326" s="14" t="s">
        <v>75</v>
      </c>
      <c r="CO326" s="14" t="s">
        <v>75</v>
      </c>
      <c r="CQ326" s="1"/>
      <c r="CR326" s="1"/>
      <c r="CS326" s="1"/>
      <c r="CW326" s="77">
        <v>355</v>
      </c>
      <c r="CX326" s="8" t="s">
        <v>429</v>
      </c>
      <c r="CY326" s="62"/>
      <c r="CZ326" s="53" t="str">
        <f t="shared" si="145"/>
        <v/>
      </c>
      <c r="DA326" s="53" t="str">
        <f t="shared" si="145"/>
        <v/>
      </c>
      <c r="DB326" s="66" t="str">
        <f t="shared" si="145"/>
        <v/>
      </c>
      <c r="DC326" s="66" t="str">
        <f t="shared" si="145"/>
        <v/>
      </c>
      <c r="DD326" s="49" t="str">
        <f t="shared" si="145"/>
        <v/>
      </c>
      <c r="DE326" s="9" t="str">
        <f t="shared" si="145"/>
        <v/>
      </c>
      <c r="DF326" s="45" t="str">
        <f t="shared" si="145"/>
        <v/>
      </c>
      <c r="DG326" s="45" t="str">
        <f t="shared" si="145"/>
        <v/>
      </c>
      <c r="DH326" s="45" t="str">
        <f t="shared" si="145"/>
        <v/>
      </c>
      <c r="DI326" s="45" t="str">
        <f t="shared" si="140"/>
        <v/>
      </c>
      <c r="DJ326" s="45" t="str">
        <f t="shared" si="140"/>
        <v/>
      </c>
      <c r="DK326" s="45" t="str">
        <f t="shared" si="140"/>
        <v/>
      </c>
      <c r="DL326" s="45" t="str">
        <f t="shared" si="140"/>
        <v/>
      </c>
      <c r="DM326" s="45" t="str">
        <f t="shared" si="140"/>
        <v/>
      </c>
      <c r="DN326" s="9" t="str">
        <f t="shared" si="140"/>
        <v/>
      </c>
      <c r="DO326" s="45" t="str">
        <f t="shared" si="140"/>
        <v/>
      </c>
      <c r="DP326" s="30" t="str">
        <f t="shared" si="140"/>
        <v/>
      </c>
      <c r="DQ326" s="9" t="str">
        <f t="shared" si="140"/>
        <v/>
      </c>
      <c r="DR326" s="9" t="str">
        <f t="shared" si="140"/>
        <v/>
      </c>
      <c r="DS326" s="9" t="str">
        <f t="shared" si="140"/>
        <v/>
      </c>
      <c r="DT326" s="9" t="str">
        <f t="shared" si="140"/>
        <v/>
      </c>
      <c r="DU326" s="45" t="str">
        <f t="shared" si="140"/>
        <v/>
      </c>
      <c r="DV326" s="9" t="str">
        <f t="shared" si="140"/>
        <v/>
      </c>
      <c r="DW326" s="9" t="str">
        <f t="shared" si="140"/>
        <v/>
      </c>
      <c r="DX326" s="9" t="str">
        <f t="shared" si="140"/>
        <v/>
      </c>
      <c r="DY326" s="9" t="str">
        <f t="shared" si="141"/>
        <v/>
      </c>
      <c r="DZ326" s="45" t="str">
        <f t="shared" si="142"/>
        <v/>
      </c>
      <c r="EA326" s="45" t="str">
        <f t="shared" si="143"/>
        <v/>
      </c>
      <c r="EB326" s="9" t="str">
        <f t="shared" si="144"/>
        <v/>
      </c>
      <c r="EC326" s="45" t="str">
        <f t="shared" si="146"/>
        <v/>
      </c>
      <c r="ED326" s="45" t="str">
        <f t="shared" si="146"/>
        <v/>
      </c>
      <c r="EE326" s="45" t="str">
        <f t="shared" si="148"/>
        <v/>
      </c>
      <c r="EF326" s="45" t="str">
        <f t="shared" si="148"/>
        <v/>
      </c>
      <c r="EG326" s="45" t="str">
        <f t="shared" si="148"/>
        <v/>
      </c>
      <c r="EH326" s="45" t="str">
        <f t="shared" si="148"/>
        <v/>
      </c>
      <c r="EI326" s="57" t="str">
        <f t="shared" si="148"/>
        <v/>
      </c>
      <c r="EJ326" s="9" t="str">
        <f t="shared" si="148"/>
        <v/>
      </c>
      <c r="EK326" s="45" t="str">
        <f t="shared" si="148"/>
        <v/>
      </c>
      <c r="EL326" s="45" t="str">
        <f t="shared" si="148"/>
        <v/>
      </c>
      <c r="EM326" s="45" t="str">
        <f t="shared" si="148"/>
        <v/>
      </c>
      <c r="EN326" s="45"/>
      <c r="EO326" s="45"/>
      <c r="EP326" s="45"/>
      <c r="EQ326" s="45"/>
      <c r="ER326" s="45"/>
      <c r="ES326" s="45">
        <v>7.2700000000000001E-2</v>
      </c>
      <c r="ET326" s="45">
        <v>25</v>
      </c>
      <c r="EU326" s="30">
        <v>2</v>
      </c>
      <c r="EV326" s="45">
        <v>-20</v>
      </c>
      <c r="EW326" s="45">
        <v>100</v>
      </c>
      <c r="EX326" s="45" t="str">
        <f t="shared" si="139"/>
        <v/>
      </c>
      <c r="EY326" s="45" t="str">
        <f t="shared" si="139"/>
        <v/>
      </c>
      <c r="EZ326" s="45"/>
      <c r="FA326" s="45" t="str">
        <f t="shared" si="117"/>
        <v/>
      </c>
      <c r="FB326" s="45" t="str">
        <f t="shared" si="117"/>
        <v/>
      </c>
      <c r="FC326" s="45" t="str">
        <f t="shared" si="117"/>
        <v/>
      </c>
      <c r="FD326" s="45" t="str">
        <f t="shared" si="106"/>
        <v/>
      </c>
      <c r="FE326" s="45" t="str">
        <f t="shared" si="106"/>
        <v/>
      </c>
      <c r="FF326" s="45" t="str">
        <f t="shared" si="106"/>
        <v/>
      </c>
      <c r="FG326" s="45" t="str">
        <f t="shared" si="106"/>
        <v/>
      </c>
      <c r="FH326" s="60" t="str">
        <f t="shared" si="106"/>
        <v/>
      </c>
      <c r="FI326" s="45" t="str">
        <f t="shared" si="106"/>
        <v/>
      </c>
      <c r="FJ326" s="9" t="str">
        <f t="shared" si="103"/>
        <v/>
      </c>
      <c r="FK326" s="61" t="str">
        <f t="shared" si="103"/>
        <v/>
      </c>
      <c r="FL326" s="92" t="str">
        <f t="shared" si="103"/>
        <v/>
      </c>
    </row>
    <row r="327" spans="1:168">
      <c r="A327" s="9">
        <v>322</v>
      </c>
      <c r="B327" s="35" t="s">
        <v>430</v>
      </c>
      <c r="C327" s="129" t="s">
        <v>2785</v>
      </c>
      <c r="D327" s="63">
        <v>106.16800000000001</v>
      </c>
      <c r="E327" s="52">
        <v>617</v>
      </c>
      <c r="F327" s="52">
        <v>3.5455000000000001</v>
      </c>
      <c r="G327" s="32">
        <v>376</v>
      </c>
      <c r="H327" s="32">
        <v>374.06328609164086</v>
      </c>
      <c r="I327" s="50">
        <v>0.33100000000000002</v>
      </c>
      <c r="J327" s="42">
        <v>0.3</v>
      </c>
      <c r="K327" s="56"/>
      <c r="L327" s="56"/>
      <c r="M327" s="56"/>
      <c r="N327" s="165">
        <v>0.57345360368230625</v>
      </c>
      <c r="O327" s="43">
        <v>298.14999999999998</v>
      </c>
      <c r="P327" s="43">
        <v>-3.9791215456477627</v>
      </c>
      <c r="Q327" s="43">
        <v>10.094417471917643</v>
      </c>
      <c r="R327" s="43">
        <v>0.43627329645369772</v>
      </c>
      <c r="S327" s="43">
        <v>0</v>
      </c>
      <c r="T327" s="42">
        <v>120</v>
      </c>
      <c r="U327" s="43"/>
      <c r="V327" s="42"/>
      <c r="W327" s="32">
        <v>36.38503</v>
      </c>
      <c r="X327" s="42">
        <v>412.3</v>
      </c>
      <c r="Y327" s="42">
        <v>21.031770018216132</v>
      </c>
      <c r="Z327" s="42">
        <v>3366.99</v>
      </c>
      <c r="AA327" s="43">
        <v>-58.04</v>
      </c>
      <c r="AB327" s="42">
        <v>300</v>
      </c>
      <c r="AC327" s="42">
        <v>440</v>
      </c>
      <c r="AD327" s="50">
        <v>-29.166642000000003</v>
      </c>
      <c r="AE327" s="50">
        <v>629.72480000000007</v>
      </c>
      <c r="AF327" s="121">
        <v>-374.73649999999998</v>
      </c>
      <c r="AG327" s="50">
        <v>84.786749999999998</v>
      </c>
      <c r="AH327" s="51"/>
      <c r="AI327" s="102">
        <v>90</v>
      </c>
      <c r="AJ327" s="102">
        <v>1500</v>
      </c>
      <c r="AK327" s="56"/>
      <c r="AL327" s="56"/>
      <c r="AM327" s="56"/>
      <c r="AN327" s="56"/>
      <c r="AO327" s="56"/>
      <c r="AP327" s="51"/>
      <c r="AQ327" s="120">
        <v>225.3</v>
      </c>
      <c r="AR327" s="56"/>
      <c r="AS327" s="56"/>
      <c r="AT327" s="56"/>
      <c r="AU327" s="56"/>
      <c r="AV327" s="56"/>
      <c r="AW327" s="156">
        <v>6.88E-2</v>
      </c>
      <c r="AX327" s="43">
        <v>25</v>
      </c>
      <c r="AY327" s="56"/>
      <c r="AZ327" s="56"/>
      <c r="BA327" s="51"/>
      <c r="BB327" s="56"/>
      <c r="BC327" s="56"/>
      <c r="BD327" s="56"/>
      <c r="BE327" s="56"/>
      <c r="BF327" s="56"/>
      <c r="BG327" s="56"/>
      <c r="BH327" s="56"/>
      <c r="BI327" s="56"/>
      <c r="BJ327" s="56"/>
      <c r="BK327" s="56"/>
      <c r="BL327" s="56">
        <v>-100</v>
      </c>
      <c r="BM327" s="122">
        <v>864</v>
      </c>
      <c r="BN327" s="119">
        <v>293</v>
      </c>
      <c r="BO327" s="9">
        <v>3</v>
      </c>
      <c r="BP327" s="58">
        <v>17.250440000000001</v>
      </c>
      <c r="BQ327" s="31">
        <v>1</v>
      </c>
      <c r="BS327" s="14" t="s">
        <v>430</v>
      </c>
      <c r="BT327" s="14" t="s">
        <v>564</v>
      </c>
      <c r="BU327" s="14" t="s">
        <v>1048</v>
      </c>
      <c r="BV327" s="14" t="s">
        <v>564</v>
      </c>
      <c r="BW327" s="14" t="s">
        <v>564</v>
      </c>
      <c r="BX327" s="14" t="s">
        <v>564</v>
      </c>
      <c r="BY327" s="14" t="s">
        <v>564</v>
      </c>
      <c r="BZ327" s="14" t="s">
        <v>564</v>
      </c>
      <c r="CA327" s="158" t="s">
        <v>1951</v>
      </c>
      <c r="CB327" s="14" t="s">
        <v>196</v>
      </c>
      <c r="CC327" s="14" t="s">
        <v>564</v>
      </c>
      <c r="CD327" s="14" t="s">
        <v>196</v>
      </c>
      <c r="CE327" s="14" t="s">
        <v>196</v>
      </c>
      <c r="CF327" s="14" t="s">
        <v>1862</v>
      </c>
      <c r="CG327" s="14" t="s">
        <v>565</v>
      </c>
      <c r="CH327" s="158" t="s">
        <v>206</v>
      </c>
      <c r="CI327" s="14" t="s">
        <v>196</v>
      </c>
      <c r="CJ327" s="14" t="s">
        <v>1866</v>
      </c>
      <c r="CK327" s="14" t="s">
        <v>196</v>
      </c>
      <c r="CL327" s="14" t="s">
        <v>196</v>
      </c>
      <c r="CM327" s="14" t="s">
        <v>564</v>
      </c>
      <c r="CN327" s="14" t="s">
        <v>196</v>
      </c>
      <c r="CO327" s="14" t="s">
        <v>196</v>
      </c>
      <c r="CQ327" s="1"/>
      <c r="CR327" s="1"/>
      <c r="CS327" s="1"/>
      <c r="CW327" s="77">
        <v>358</v>
      </c>
      <c r="CX327" s="35" t="s">
        <v>430</v>
      </c>
      <c r="CY327" s="63"/>
      <c r="CZ327" s="52" t="str">
        <f t="shared" si="145"/>
        <v/>
      </c>
      <c r="DA327" s="52" t="str">
        <f t="shared" si="145"/>
        <v/>
      </c>
      <c r="DB327" s="32" t="str">
        <f t="shared" si="145"/>
        <v/>
      </c>
      <c r="DC327" s="32" t="str">
        <f t="shared" si="145"/>
        <v/>
      </c>
      <c r="DD327" s="50" t="str">
        <f t="shared" si="145"/>
        <v/>
      </c>
      <c r="DE327" s="32" t="str">
        <f t="shared" si="145"/>
        <v/>
      </c>
      <c r="DF327" s="43" t="str">
        <f t="shared" si="145"/>
        <v/>
      </c>
      <c r="DG327" s="43" t="str">
        <f t="shared" si="145"/>
        <v/>
      </c>
      <c r="DH327" s="43" t="str">
        <f t="shared" si="145"/>
        <v/>
      </c>
      <c r="DI327" s="43" t="str">
        <f t="shared" si="140"/>
        <v/>
      </c>
      <c r="DJ327" s="43" t="str">
        <f t="shared" si="140"/>
        <v/>
      </c>
      <c r="DK327" s="43" t="str">
        <f t="shared" si="140"/>
        <v/>
      </c>
      <c r="DL327" s="43" t="str">
        <f t="shared" si="140"/>
        <v/>
      </c>
      <c r="DM327" s="43" t="str">
        <f t="shared" si="140"/>
        <v/>
      </c>
      <c r="DN327" s="32" t="str">
        <f t="shared" si="140"/>
        <v/>
      </c>
      <c r="DO327" s="43" t="str">
        <f t="shared" si="140"/>
        <v/>
      </c>
      <c r="DP327" s="86" t="str">
        <f t="shared" si="140"/>
        <v/>
      </c>
      <c r="DQ327" s="42" t="str">
        <f t="shared" si="140"/>
        <v/>
      </c>
      <c r="DR327" s="42" t="str">
        <f t="shared" si="140"/>
        <v/>
      </c>
      <c r="DS327" s="42" t="str">
        <f t="shared" si="140"/>
        <v/>
      </c>
      <c r="DT327" s="42" t="str">
        <f t="shared" si="140"/>
        <v/>
      </c>
      <c r="DU327" s="43" t="str">
        <f t="shared" si="140"/>
        <v/>
      </c>
      <c r="DV327" s="50" t="str">
        <f t="shared" si="140"/>
        <v/>
      </c>
      <c r="DW327" s="50" t="str">
        <f t="shared" si="140"/>
        <v/>
      </c>
      <c r="DX327" s="50" t="str">
        <f t="shared" si="140"/>
        <v/>
      </c>
      <c r="DY327" s="50" t="str">
        <f t="shared" si="141"/>
        <v/>
      </c>
      <c r="DZ327" s="56" t="str">
        <f t="shared" si="142"/>
        <v/>
      </c>
      <c r="EA327" s="71" t="str">
        <f t="shared" si="143"/>
        <v/>
      </c>
      <c r="EB327" s="71" t="str">
        <f t="shared" si="144"/>
        <v/>
      </c>
      <c r="EC327" s="56" t="str">
        <f t="shared" si="146"/>
        <v/>
      </c>
      <c r="ED327" s="56" t="str">
        <f t="shared" si="146"/>
        <v/>
      </c>
      <c r="EE327" s="56" t="str">
        <f t="shared" si="148"/>
        <v/>
      </c>
      <c r="EF327" s="56" t="str">
        <f t="shared" si="148"/>
        <v/>
      </c>
      <c r="EG327" s="56" t="str">
        <f t="shared" si="148"/>
        <v/>
      </c>
      <c r="EH327" s="56" t="str">
        <f t="shared" si="148"/>
        <v/>
      </c>
      <c r="EI327" s="56" t="str">
        <f t="shared" si="148"/>
        <v/>
      </c>
      <c r="EJ327" s="52" t="str">
        <f t="shared" si="148"/>
        <v/>
      </c>
      <c r="EK327" s="56" t="str">
        <f t="shared" si="148"/>
        <v/>
      </c>
      <c r="EL327" s="56" t="str">
        <f t="shared" si="148"/>
        <v/>
      </c>
      <c r="EM327" s="56" t="str">
        <f t="shared" si="148"/>
        <v/>
      </c>
      <c r="EN327" s="56"/>
      <c r="EO327" s="56"/>
      <c r="EP327" s="56"/>
      <c r="EQ327" s="56"/>
      <c r="ER327" s="56"/>
      <c r="ES327" s="56">
        <v>6.88E-2</v>
      </c>
      <c r="ET327" s="56">
        <v>25</v>
      </c>
      <c r="EU327" s="86"/>
      <c r="EV327" s="56"/>
      <c r="EW327" s="56"/>
      <c r="EX327" s="56" t="str">
        <f t="shared" si="139"/>
        <v/>
      </c>
      <c r="EY327" s="56" t="str">
        <f t="shared" si="139"/>
        <v/>
      </c>
      <c r="EZ327" s="56"/>
      <c r="FA327" s="56" t="str">
        <f t="shared" si="117"/>
        <v/>
      </c>
      <c r="FB327" s="56" t="str">
        <f t="shared" si="117"/>
        <v/>
      </c>
      <c r="FC327" s="56" t="str">
        <f t="shared" si="117"/>
        <v/>
      </c>
      <c r="FD327" s="56" t="str">
        <f t="shared" si="106"/>
        <v/>
      </c>
      <c r="FE327" s="56" t="str">
        <f t="shared" si="106"/>
        <v/>
      </c>
      <c r="FF327" s="56" t="str">
        <f t="shared" si="106"/>
        <v/>
      </c>
      <c r="FG327" s="56" t="str">
        <f t="shared" si="106"/>
        <v/>
      </c>
      <c r="FH327" s="56" t="str">
        <f t="shared" si="106"/>
        <v/>
      </c>
      <c r="FI327" s="56" t="str">
        <f t="shared" si="106"/>
        <v/>
      </c>
      <c r="FJ327" s="31" t="str">
        <f t="shared" si="103"/>
        <v/>
      </c>
      <c r="FK327" s="90" t="str">
        <f t="shared" si="103"/>
        <v/>
      </c>
      <c r="FL327" s="91" t="str">
        <f t="shared" si="103"/>
        <v/>
      </c>
    </row>
    <row r="328" spans="1:168">
      <c r="A328" s="9">
        <v>323</v>
      </c>
      <c r="B328" s="8" t="s">
        <v>431</v>
      </c>
      <c r="C328" s="129" t="s">
        <v>2785</v>
      </c>
      <c r="D328" s="62">
        <v>106.16800000000001</v>
      </c>
      <c r="E328" s="53">
        <v>616.20000000000005</v>
      </c>
      <c r="F328" s="53">
        <v>3.52</v>
      </c>
      <c r="G328" s="66">
        <v>379</v>
      </c>
      <c r="H328" s="66">
        <v>374.5286414001817</v>
      </c>
      <c r="I328" s="49">
        <v>0.32400000000000001</v>
      </c>
      <c r="J328" s="9">
        <v>0.1</v>
      </c>
      <c r="K328" s="45"/>
      <c r="L328" s="45"/>
      <c r="M328" s="45">
        <v>0</v>
      </c>
      <c r="N328" s="152">
        <v>0.6</v>
      </c>
      <c r="O328" s="45">
        <v>298.14999999999998</v>
      </c>
      <c r="P328" s="45">
        <v>-4.1033527424144198</v>
      </c>
      <c r="Q328" s="45">
        <v>10.604051697154924</v>
      </c>
      <c r="R328" s="45">
        <v>0.40966169443849193</v>
      </c>
      <c r="S328" s="46">
        <v>10</v>
      </c>
      <c r="T328" s="37">
        <v>120</v>
      </c>
      <c r="U328" s="45"/>
      <c r="V328" s="9"/>
      <c r="W328" s="9">
        <v>36.01</v>
      </c>
      <c r="X328" s="9">
        <v>411.5</v>
      </c>
      <c r="Y328" s="9">
        <v>20.989070018216132</v>
      </c>
      <c r="Z328" s="9">
        <v>3346.65</v>
      </c>
      <c r="AA328" s="45">
        <v>-57.84</v>
      </c>
      <c r="AB328" s="9">
        <v>300</v>
      </c>
      <c r="AC328" s="9">
        <v>440</v>
      </c>
      <c r="AD328" s="9">
        <v>-25.092691000000002</v>
      </c>
      <c r="AE328" s="9">
        <v>604.18410000000006</v>
      </c>
      <c r="AF328" s="45">
        <v>-337.38846000000007</v>
      </c>
      <c r="AG328" s="9">
        <v>68.206229999999991</v>
      </c>
      <c r="AH328" s="9">
        <v>0</v>
      </c>
      <c r="AI328" s="45">
        <v>90</v>
      </c>
      <c r="AJ328" s="48">
        <v>1500</v>
      </c>
      <c r="AK328" s="45">
        <v>1.72</v>
      </c>
      <c r="AL328" s="45">
        <v>0</v>
      </c>
      <c r="AM328" s="46">
        <v>3.0000000000000001E-3</v>
      </c>
      <c r="AN328" s="46">
        <v>-25</v>
      </c>
      <c r="AO328" s="46">
        <v>25</v>
      </c>
      <c r="AP328" s="49">
        <v>17.100000000000001</v>
      </c>
      <c r="AQ328" s="45">
        <v>286.42</v>
      </c>
      <c r="AR328" s="45"/>
      <c r="AS328" s="45"/>
      <c r="AT328" s="45"/>
      <c r="AU328" s="45"/>
      <c r="AV328" s="45"/>
      <c r="AW328" s="152">
        <v>6.7000000000000004E-2</v>
      </c>
      <c r="AX328" s="45">
        <v>25</v>
      </c>
      <c r="AY328" s="45">
        <v>2</v>
      </c>
      <c r="AZ328" s="45">
        <v>-20</v>
      </c>
      <c r="BA328" s="9">
        <v>100</v>
      </c>
      <c r="BB328" s="45"/>
      <c r="BC328" s="45"/>
      <c r="BD328" s="45"/>
      <c r="BE328" s="45"/>
      <c r="BF328" s="45"/>
      <c r="BG328" s="45">
        <v>0.13800000000000001</v>
      </c>
      <c r="BH328" s="45">
        <v>-2.2000000000000001E-4</v>
      </c>
      <c r="BI328" s="45">
        <v>-20</v>
      </c>
      <c r="BJ328" s="45">
        <v>80</v>
      </c>
      <c r="BK328" s="60"/>
      <c r="BL328" s="45">
        <v>2</v>
      </c>
      <c r="BM328" s="45">
        <v>861</v>
      </c>
      <c r="BN328" s="45">
        <v>293</v>
      </c>
      <c r="BO328" s="9">
        <v>3</v>
      </c>
      <c r="BP328" s="9">
        <v>18</v>
      </c>
      <c r="BQ328" s="59">
        <v>1</v>
      </c>
      <c r="BS328" s="14" t="s">
        <v>431</v>
      </c>
      <c r="BT328" s="14" t="s">
        <v>202</v>
      </c>
      <c r="BU328" s="14" t="s">
        <v>1048</v>
      </c>
      <c r="BV328" s="14" t="s">
        <v>203</v>
      </c>
      <c r="BW328" s="14" t="s">
        <v>202</v>
      </c>
      <c r="BX328" s="14" t="s">
        <v>200</v>
      </c>
      <c r="BY328" s="14" t="s">
        <v>200</v>
      </c>
      <c r="BZ328" s="14" t="s">
        <v>204</v>
      </c>
      <c r="CA328" s="158" t="s">
        <v>1951</v>
      </c>
      <c r="CB328" s="14" t="s">
        <v>196</v>
      </c>
      <c r="CC328" s="14" t="s">
        <v>202</v>
      </c>
      <c r="CD328" s="14" t="s">
        <v>75</v>
      </c>
      <c r="CE328" s="14" t="s">
        <v>196</v>
      </c>
      <c r="CF328" s="14" t="s">
        <v>75</v>
      </c>
      <c r="CG328" s="14" t="s">
        <v>191</v>
      </c>
      <c r="CH328" s="158" t="s">
        <v>206</v>
      </c>
      <c r="CI328" s="14" t="s">
        <v>196</v>
      </c>
      <c r="CJ328" s="14" t="s">
        <v>1866</v>
      </c>
      <c r="CK328" s="14" t="s">
        <v>196</v>
      </c>
      <c r="CL328" s="14" t="s">
        <v>196</v>
      </c>
      <c r="CM328" s="14" t="s">
        <v>75</v>
      </c>
      <c r="CN328" s="14" t="s">
        <v>75</v>
      </c>
      <c r="CO328" s="14" t="s">
        <v>75</v>
      </c>
      <c r="CQ328" s="1"/>
      <c r="CR328" s="1"/>
      <c r="CS328" s="1"/>
      <c r="CW328" s="77">
        <v>354</v>
      </c>
      <c r="CX328" s="8" t="s">
        <v>431</v>
      </c>
      <c r="CY328" s="62"/>
      <c r="CZ328" s="53" t="str">
        <f t="shared" si="145"/>
        <v/>
      </c>
      <c r="DA328" s="53" t="str">
        <f t="shared" si="145"/>
        <v/>
      </c>
      <c r="DB328" s="66" t="str">
        <f t="shared" si="145"/>
        <v/>
      </c>
      <c r="DC328" s="66" t="str">
        <f t="shared" si="145"/>
        <v/>
      </c>
      <c r="DD328" s="49" t="str">
        <f t="shared" si="145"/>
        <v/>
      </c>
      <c r="DE328" s="9" t="str">
        <f t="shared" si="145"/>
        <v/>
      </c>
      <c r="DF328" s="45" t="str">
        <f t="shared" si="145"/>
        <v/>
      </c>
      <c r="DG328" s="45" t="str">
        <f t="shared" si="145"/>
        <v/>
      </c>
      <c r="DH328" s="45" t="str">
        <f t="shared" si="145"/>
        <v/>
      </c>
      <c r="DI328" s="46" t="str">
        <f t="shared" si="140"/>
        <v/>
      </c>
      <c r="DJ328" s="46" t="str">
        <f t="shared" si="140"/>
        <v/>
      </c>
      <c r="DK328" s="45" t="str">
        <f t="shared" si="140"/>
        <v/>
      </c>
      <c r="DL328" s="45" t="str">
        <f t="shared" si="140"/>
        <v/>
      </c>
      <c r="DM328" s="45" t="str">
        <f t="shared" si="140"/>
        <v/>
      </c>
      <c r="DN328" s="9" t="str">
        <f t="shared" si="140"/>
        <v/>
      </c>
      <c r="DO328" s="45" t="str">
        <f t="shared" si="140"/>
        <v/>
      </c>
      <c r="DP328" s="30" t="str">
        <f t="shared" si="140"/>
        <v/>
      </c>
      <c r="DQ328" s="9" t="str">
        <f t="shared" si="140"/>
        <v/>
      </c>
      <c r="DR328" s="9" t="str">
        <f t="shared" si="140"/>
        <v/>
      </c>
      <c r="DS328" s="9" t="str">
        <f t="shared" si="140"/>
        <v/>
      </c>
      <c r="DT328" s="9" t="str">
        <f t="shared" si="140"/>
        <v/>
      </c>
      <c r="DU328" s="45" t="str">
        <f t="shared" si="140"/>
        <v/>
      </c>
      <c r="DV328" s="9" t="str">
        <f t="shared" si="140"/>
        <v/>
      </c>
      <c r="DW328" s="9" t="str">
        <f t="shared" si="140"/>
        <v/>
      </c>
      <c r="DX328" s="9" t="str">
        <f t="shared" si="140"/>
        <v/>
      </c>
      <c r="DY328" s="9" t="str">
        <f t="shared" ref="DT328:EG349" si="149">IF(ISBLANK(AC328),"",IF(ISNUMBER(AC328),"","not_empty"))</f>
        <v/>
      </c>
      <c r="DZ328" s="45" t="str">
        <f t="shared" si="149"/>
        <v/>
      </c>
      <c r="EA328" s="9" t="str">
        <f t="shared" si="149"/>
        <v/>
      </c>
      <c r="EB328" s="41" t="str">
        <f t="shared" si="149"/>
        <v/>
      </c>
      <c r="EC328" s="45" t="str">
        <f t="shared" si="149"/>
        <v/>
      </c>
      <c r="ED328" s="45" t="str">
        <f t="shared" si="149"/>
        <v/>
      </c>
      <c r="EE328" s="45" t="str">
        <f t="shared" si="148"/>
        <v/>
      </c>
      <c r="EF328" s="46" t="str">
        <f t="shared" si="148"/>
        <v/>
      </c>
      <c r="EG328" s="46" t="str">
        <f t="shared" si="148"/>
        <v/>
      </c>
      <c r="EH328" s="46" t="str">
        <f t="shared" si="148"/>
        <v/>
      </c>
      <c r="EI328" s="57" t="str">
        <f t="shared" si="148"/>
        <v/>
      </c>
      <c r="EJ328" s="9" t="str">
        <f t="shared" si="148"/>
        <v/>
      </c>
      <c r="EK328" s="45" t="str">
        <f t="shared" si="148"/>
        <v/>
      </c>
      <c r="EL328" s="45" t="str">
        <f t="shared" si="148"/>
        <v/>
      </c>
      <c r="EM328" s="45" t="str">
        <f t="shared" si="148"/>
        <v/>
      </c>
      <c r="EN328" s="45"/>
      <c r="EO328" s="45"/>
      <c r="EP328" s="45"/>
      <c r="EQ328" s="45"/>
      <c r="ER328" s="45"/>
      <c r="ES328" s="45">
        <v>6.7000000000000004E-2</v>
      </c>
      <c r="ET328" s="45">
        <v>25</v>
      </c>
      <c r="EU328" s="30">
        <v>2</v>
      </c>
      <c r="EV328" s="45">
        <v>-20</v>
      </c>
      <c r="EW328" s="45">
        <v>100</v>
      </c>
      <c r="EX328" s="45" t="str">
        <f t="shared" si="139"/>
        <v/>
      </c>
      <c r="EY328" s="45" t="str">
        <f t="shared" si="139"/>
        <v/>
      </c>
      <c r="EZ328" s="45"/>
      <c r="FA328" s="45" t="str">
        <f t="shared" si="117"/>
        <v/>
      </c>
      <c r="FB328" s="45" t="str">
        <f t="shared" si="117"/>
        <v/>
      </c>
      <c r="FC328" s="45" t="str">
        <f t="shared" si="117"/>
        <v/>
      </c>
      <c r="FD328" s="45" t="str">
        <f t="shared" si="106"/>
        <v/>
      </c>
      <c r="FE328" s="45" t="str">
        <f t="shared" si="106"/>
        <v/>
      </c>
      <c r="FF328" s="45" t="str">
        <f t="shared" si="106"/>
        <v/>
      </c>
      <c r="FG328" s="45" t="str">
        <f t="shared" si="106"/>
        <v/>
      </c>
      <c r="FH328" s="60" t="str">
        <f t="shared" si="106"/>
        <v/>
      </c>
      <c r="FI328" s="45" t="str">
        <f t="shared" si="106"/>
        <v/>
      </c>
      <c r="FJ328" s="9" t="str">
        <f t="shared" si="103"/>
        <v/>
      </c>
      <c r="FK328" s="61" t="str">
        <f t="shared" si="103"/>
        <v/>
      </c>
      <c r="FL328" s="95" t="str">
        <f t="shared" si="103"/>
        <v/>
      </c>
    </row>
    <row r="329" spans="1:168">
      <c r="A329" s="9">
        <v>324</v>
      </c>
      <c r="B329" s="8" t="s">
        <v>138</v>
      </c>
      <c r="C329" s="129" t="s">
        <v>2785</v>
      </c>
      <c r="D329" s="62">
        <v>106.16800000000001</v>
      </c>
      <c r="E329" s="53">
        <v>617.1</v>
      </c>
      <c r="F329" s="53">
        <v>3.61</v>
      </c>
      <c r="G329" s="66">
        <v>374</v>
      </c>
      <c r="H329" s="66">
        <v>369.86550776132037</v>
      </c>
      <c r="I329" s="49">
        <v>0.30099999999999999</v>
      </c>
      <c r="J329" s="9">
        <v>0.4</v>
      </c>
      <c r="K329" s="45"/>
      <c r="L329" s="45"/>
      <c r="M329" s="45">
        <v>0</v>
      </c>
      <c r="N329" s="152">
        <v>0.63</v>
      </c>
      <c r="O329" s="45">
        <v>298.14999999999998</v>
      </c>
      <c r="P329" s="45">
        <v>-4.0977817989261833</v>
      </c>
      <c r="Q329" s="45">
        <v>10.950572766548865</v>
      </c>
      <c r="R329" s="45">
        <v>-0.35991155438403433</v>
      </c>
      <c r="S329" s="45">
        <v>0</v>
      </c>
      <c r="T329" s="9">
        <v>120</v>
      </c>
      <c r="U329" s="45"/>
      <c r="V329" s="9"/>
      <c r="W329" s="9">
        <v>35.590000000000003</v>
      </c>
      <c r="X329" s="9">
        <v>409.3</v>
      </c>
      <c r="Y329" s="9">
        <v>20.912299999999998</v>
      </c>
      <c r="Z329" s="9">
        <v>3279.47</v>
      </c>
      <c r="AA329" s="45">
        <v>-59.95</v>
      </c>
      <c r="AB329" s="9">
        <v>300</v>
      </c>
      <c r="AC329" s="9">
        <v>450</v>
      </c>
      <c r="AD329" s="9">
        <v>-43.100978000000005</v>
      </c>
      <c r="AE329" s="9">
        <v>707.18430000000012</v>
      </c>
      <c r="AF329" s="45">
        <v>-481.08630000000005</v>
      </c>
      <c r="AG329" s="45">
        <v>130.09009</v>
      </c>
      <c r="AH329" s="9">
        <v>0</v>
      </c>
      <c r="AI329" s="45">
        <v>100</v>
      </c>
      <c r="AJ329" s="48">
        <v>1300</v>
      </c>
      <c r="AK329" s="45">
        <v>1.73</v>
      </c>
      <c r="AL329" s="45">
        <v>20</v>
      </c>
      <c r="AM329" s="45"/>
      <c r="AN329" s="45"/>
      <c r="AO329" s="45"/>
      <c r="AP329" s="49">
        <v>9.16</v>
      </c>
      <c r="AQ329" s="45">
        <v>178.18</v>
      </c>
      <c r="AR329" s="45"/>
      <c r="AS329" s="45"/>
      <c r="AT329" s="45"/>
      <c r="AU329" s="45"/>
      <c r="AV329" s="45"/>
      <c r="AW329" s="152">
        <v>7.5499999999999998E-2</v>
      </c>
      <c r="AX329" s="45">
        <v>25</v>
      </c>
      <c r="AY329" s="45">
        <v>2</v>
      </c>
      <c r="AZ329" s="45">
        <v>-20</v>
      </c>
      <c r="BA329" s="9">
        <v>100</v>
      </c>
      <c r="BB329" s="45"/>
      <c r="BC329" s="45"/>
      <c r="BD329" s="45"/>
      <c r="BE329" s="45"/>
      <c r="BF329" s="45"/>
      <c r="BG329" s="45">
        <v>0.13600000000000001</v>
      </c>
      <c r="BH329" s="45">
        <v>-2.2000000000000001E-4</v>
      </c>
      <c r="BI329" s="45">
        <v>-80</v>
      </c>
      <c r="BJ329" s="45">
        <v>80</v>
      </c>
      <c r="BK329" s="60"/>
      <c r="BL329" s="45">
        <v>2</v>
      </c>
      <c r="BM329" s="45">
        <v>867</v>
      </c>
      <c r="BN329" s="45">
        <v>293</v>
      </c>
      <c r="BO329" s="9">
        <v>3</v>
      </c>
      <c r="BP329" s="9">
        <v>29.8</v>
      </c>
      <c r="BQ329" s="59">
        <v>1</v>
      </c>
      <c r="BS329" s="14" t="s">
        <v>138</v>
      </c>
      <c r="BT329" s="14" t="s">
        <v>202</v>
      </c>
      <c r="BU329" s="14" t="s">
        <v>1048</v>
      </c>
      <c r="BV329" s="14" t="s">
        <v>203</v>
      </c>
      <c r="BW329" s="14" t="s">
        <v>202</v>
      </c>
      <c r="BX329" s="14" t="s">
        <v>200</v>
      </c>
      <c r="BY329" s="14" t="s">
        <v>200</v>
      </c>
      <c r="BZ329" s="14" t="s">
        <v>204</v>
      </c>
      <c r="CA329" s="158" t="s">
        <v>1951</v>
      </c>
      <c r="CB329" s="14" t="s">
        <v>196</v>
      </c>
      <c r="CC329" s="14" t="s">
        <v>202</v>
      </c>
      <c r="CD329" s="14" t="s">
        <v>75</v>
      </c>
      <c r="CE329" s="14" t="s">
        <v>196</v>
      </c>
      <c r="CF329" s="14" t="s">
        <v>75</v>
      </c>
      <c r="CG329" s="14" t="s">
        <v>191</v>
      </c>
      <c r="CH329" s="158" t="s">
        <v>206</v>
      </c>
      <c r="CI329" s="14" t="s">
        <v>196</v>
      </c>
      <c r="CJ329" s="14" t="s">
        <v>1866</v>
      </c>
      <c r="CK329" s="14" t="s">
        <v>196</v>
      </c>
      <c r="CL329" s="14" t="s">
        <v>196</v>
      </c>
      <c r="CM329" s="14" t="s">
        <v>564</v>
      </c>
      <c r="CN329" s="14" t="s">
        <v>196</v>
      </c>
      <c r="CO329" s="14" t="s">
        <v>196</v>
      </c>
      <c r="CQ329" s="1"/>
      <c r="CR329" s="1"/>
      <c r="CS329" s="1"/>
      <c r="CW329" s="77">
        <v>352</v>
      </c>
      <c r="CX329" s="8" t="s">
        <v>138</v>
      </c>
      <c r="CY329" s="62"/>
      <c r="CZ329" s="53" t="str">
        <f t="shared" si="145"/>
        <v/>
      </c>
      <c r="DA329" s="53" t="str">
        <f t="shared" si="145"/>
        <v/>
      </c>
      <c r="DB329" s="66" t="str">
        <f t="shared" si="145"/>
        <v/>
      </c>
      <c r="DC329" s="66" t="str">
        <f t="shared" si="145"/>
        <v/>
      </c>
      <c r="DD329" s="49" t="str">
        <f t="shared" si="145"/>
        <v/>
      </c>
      <c r="DE329" s="9" t="str">
        <f t="shared" si="145"/>
        <v/>
      </c>
      <c r="DF329" s="45" t="str">
        <f t="shared" si="145"/>
        <v/>
      </c>
      <c r="DG329" s="45" t="str">
        <f t="shared" si="145"/>
        <v/>
      </c>
      <c r="DH329" s="45" t="str">
        <f t="shared" si="145"/>
        <v/>
      </c>
      <c r="DI329" s="45" t="str">
        <f t="shared" si="140"/>
        <v/>
      </c>
      <c r="DJ329" s="45" t="str">
        <f t="shared" si="140"/>
        <v/>
      </c>
      <c r="DK329" s="45" t="str">
        <f t="shared" si="140"/>
        <v/>
      </c>
      <c r="DL329" s="45" t="str">
        <f t="shared" si="140"/>
        <v/>
      </c>
      <c r="DM329" s="45" t="str">
        <f t="shared" si="140"/>
        <v/>
      </c>
      <c r="DN329" s="9" t="str">
        <f t="shared" si="140"/>
        <v/>
      </c>
      <c r="DO329" s="45" t="str">
        <f t="shared" si="140"/>
        <v/>
      </c>
      <c r="DP329" s="30" t="str">
        <f t="shared" si="140"/>
        <v/>
      </c>
      <c r="DQ329" s="9" t="str">
        <f t="shared" si="140"/>
        <v/>
      </c>
      <c r="DR329" s="9" t="str">
        <f t="shared" si="140"/>
        <v/>
      </c>
      <c r="DS329" s="9" t="str">
        <f t="shared" si="140"/>
        <v/>
      </c>
      <c r="DT329" s="9" t="str">
        <f t="shared" si="149"/>
        <v/>
      </c>
      <c r="DU329" s="45" t="str">
        <f t="shared" si="149"/>
        <v/>
      </c>
      <c r="DV329" s="9" t="str">
        <f t="shared" si="149"/>
        <v/>
      </c>
      <c r="DW329" s="9" t="str">
        <f t="shared" si="149"/>
        <v/>
      </c>
      <c r="DX329" s="9" t="str">
        <f t="shared" si="149"/>
        <v/>
      </c>
      <c r="DY329" s="9" t="str">
        <f t="shared" si="149"/>
        <v/>
      </c>
      <c r="DZ329" s="45" t="str">
        <f t="shared" si="149"/>
        <v/>
      </c>
      <c r="EA329" s="45" t="str">
        <f t="shared" si="149"/>
        <v/>
      </c>
      <c r="EB329" s="41" t="str">
        <f t="shared" si="149"/>
        <v/>
      </c>
      <c r="EC329" s="45" t="str">
        <f t="shared" si="149"/>
        <v/>
      </c>
      <c r="ED329" s="45" t="str">
        <f t="shared" si="149"/>
        <v/>
      </c>
      <c r="EE329" s="45" t="str">
        <f t="shared" si="148"/>
        <v/>
      </c>
      <c r="EF329" s="45" t="str">
        <f t="shared" si="148"/>
        <v/>
      </c>
      <c r="EG329" s="45" t="str">
        <f t="shared" si="148"/>
        <v/>
      </c>
      <c r="EH329" s="45" t="str">
        <f t="shared" si="148"/>
        <v/>
      </c>
      <c r="EI329" s="57" t="str">
        <f t="shared" si="148"/>
        <v/>
      </c>
      <c r="EJ329" s="9" t="str">
        <f t="shared" si="148"/>
        <v/>
      </c>
      <c r="EK329" s="45" t="str">
        <f t="shared" si="148"/>
        <v/>
      </c>
      <c r="EL329" s="45" t="str">
        <f t="shared" si="148"/>
        <v/>
      </c>
      <c r="EM329" s="45" t="str">
        <f t="shared" si="148"/>
        <v/>
      </c>
      <c r="EN329" s="45"/>
      <c r="EO329" s="45"/>
      <c r="EP329" s="45"/>
      <c r="EQ329" s="45"/>
      <c r="ER329" s="45"/>
      <c r="ES329" s="45">
        <v>7.5499999999999998E-2</v>
      </c>
      <c r="ET329" s="45">
        <v>25</v>
      </c>
      <c r="EU329" s="30">
        <v>2</v>
      </c>
      <c r="EV329" s="45">
        <v>-20</v>
      </c>
      <c r="EW329" s="45">
        <v>100</v>
      </c>
      <c r="EX329" s="45" t="str">
        <f t="shared" si="139"/>
        <v/>
      </c>
      <c r="EY329" s="45" t="str">
        <f t="shared" si="139"/>
        <v/>
      </c>
      <c r="EZ329" s="45"/>
      <c r="FA329" s="45" t="str">
        <f t="shared" si="117"/>
        <v/>
      </c>
      <c r="FB329" s="45" t="str">
        <f t="shared" si="117"/>
        <v/>
      </c>
      <c r="FC329" s="45" t="str">
        <f t="shared" si="117"/>
        <v/>
      </c>
      <c r="FD329" s="45" t="str">
        <f t="shared" si="106"/>
        <v/>
      </c>
      <c r="FE329" s="45" t="str">
        <f t="shared" si="106"/>
        <v/>
      </c>
      <c r="FF329" s="45" t="str">
        <f t="shared" si="106"/>
        <v/>
      </c>
      <c r="FG329" s="45" t="str">
        <f t="shared" si="106"/>
        <v/>
      </c>
      <c r="FH329" s="60" t="str">
        <f t="shared" si="106"/>
        <v/>
      </c>
      <c r="FI329" s="45" t="str">
        <f t="shared" si="106"/>
        <v/>
      </c>
      <c r="FJ329" s="9" t="str">
        <f t="shared" si="103"/>
        <v/>
      </c>
      <c r="FK329" s="61" t="str">
        <f t="shared" si="103"/>
        <v/>
      </c>
      <c r="FL329" s="92" t="str">
        <f t="shared" si="103"/>
        <v/>
      </c>
    </row>
    <row r="330" spans="1:168">
      <c r="A330" s="9">
        <v>325</v>
      </c>
      <c r="B330" s="35" t="s">
        <v>432</v>
      </c>
      <c r="C330" s="129" t="s">
        <v>2786</v>
      </c>
      <c r="D330" s="63">
        <v>122.167</v>
      </c>
      <c r="E330" s="52">
        <v>703</v>
      </c>
      <c r="F330" s="52"/>
      <c r="G330" s="32"/>
      <c r="H330" s="32">
        <v>346.53995308506796</v>
      </c>
      <c r="I330" s="50"/>
      <c r="J330" s="42"/>
      <c r="K330" s="56"/>
      <c r="L330" s="56"/>
      <c r="M330" s="56"/>
      <c r="N330" s="165"/>
      <c r="O330" s="43"/>
      <c r="P330" s="43"/>
      <c r="Q330" s="43"/>
      <c r="R330" s="43"/>
      <c r="S330" s="43"/>
      <c r="T330" s="42"/>
      <c r="U330" s="43"/>
      <c r="V330" s="42"/>
      <c r="W330" s="32">
        <v>48.108630000000005</v>
      </c>
      <c r="X330" s="42">
        <v>477.7</v>
      </c>
      <c r="Y330" s="42">
        <v>22.853770018216132</v>
      </c>
      <c r="Z330" s="42">
        <v>4928.3599999999997</v>
      </c>
      <c r="AA330" s="43">
        <v>-45.75</v>
      </c>
      <c r="AB330" s="42">
        <v>350</v>
      </c>
      <c r="AC330" s="42">
        <v>500</v>
      </c>
      <c r="AD330" s="50"/>
      <c r="AE330" s="50"/>
      <c r="AF330" s="121"/>
      <c r="AG330" s="50"/>
      <c r="AH330" s="51"/>
      <c r="AI330" s="56"/>
      <c r="AJ330" s="56"/>
      <c r="AK330" s="56"/>
      <c r="AL330" s="56"/>
      <c r="AM330" s="56"/>
      <c r="AN330" s="56"/>
      <c r="AO330" s="56"/>
      <c r="AP330" s="51"/>
      <c r="AQ330" s="120">
        <v>269.8</v>
      </c>
      <c r="AR330" s="56"/>
      <c r="AS330" s="56"/>
      <c r="AT330" s="56"/>
      <c r="AU330" s="56"/>
      <c r="AV330" s="56"/>
      <c r="AW330" s="154"/>
      <c r="AX330" s="56"/>
      <c r="AY330" s="56"/>
      <c r="AZ330" s="56"/>
      <c r="BA330" s="51"/>
      <c r="BB330" s="56"/>
      <c r="BC330" s="56"/>
      <c r="BD330" s="56"/>
      <c r="BE330" s="56"/>
      <c r="BF330" s="56"/>
      <c r="BG330" s="56"/>
      <c r="BH330" s="56"/>
      <c r="BI330" s="56"/>
      <c r="BJ330" s="56"/>
      <c r="BK330" s="56"/>
      <c r="BL330" s="56">
        <v>-100</v>
      </c>
      <c r="BM330" s="122">
        <v>1037</v>
      </c>
      <c r="BN330" s="119">
        <v>273</v>
      </c>
      <c r="BO330" s="9">
        <v>3</v>
      </c>
      <c r="BP330" s="58">
        <v>-145.79134000000002</v>
      </c>
      <c r="BQ330" s="31">
        <v>1</v>
      </c>
      <c r="BS330" s="14" t="s">
        <v>432</v>
      </c>
      <c r="BT330" s="14" t="s">
        <v>564</v>
      </c>
      <c r="BU330" s="14" t="s">
        <v>196</v>
      </c>
      <c r="BV330" s="14" t="s">
        <v>564</v>
      </c>
      <c r="BW330" s="14" t="s">
        <v>564</v>
      </c>
      <c r="BX330" s="14" t="s">
        <v>564</v>
      </c>
      <c r="BY330" s="14" t="s">
        <v>564</v>
      </c>
      <c r="BZ330" s="14" t="s">
        <v>196</v>
      </c>
      <c r="CA330" s="158" t="s">
        <v>196</v>
      </c>
      <c r="CB330" s="14" t="s">
        <v>196</v>
      </c>
      <c r="CC330" s="14" t="s">
        <v>196</v>
      </c>
      <c r="CD330" s="14" t="s">
        <v>196</v>
      </c>
      <c r="CE330" s="14" t="s">
        <v>196</v>
      </c>
      <c r="CF330" s="14" t="s">
        <v>1862</v>
      </c>
      <c r="CG330" s="14" t="s">
        <v>565</v>
      </c>
      <c r="CH330" s="158" t="s">
        <v>196</v>
      </c>
      <c r="CI330" s="14" t="s">
        <v>196</v>
      </c>
      <c r="CJ330" s="14" t="s">
        <v>1870</v>
      </c>
      <c r="CK330" s="14" t="s">
        <v>196</v>
      </c>
      <c r="CL330" s="14" t="s">
        <v>196</v>
      </c>
      <c r="CM330" s="14" t="s">
        <v>564</v>
      </c>
      <c r="CN330" s="14" t="s">
        <v>196</v>
      </c>
      <c r="CO330" s="14" t="s">
        <v>196</v>
      </c>
      <c r="CQ330" s="1"/>
      <c r="CR330" s="1"/>
      <c r="CS330" s="1"/>
      <c r="CW330" s="9">
        <v>556</v>
      </c>
      <c r="CX330" s="35" t="s">
        <v>432</v>
      </c>
      <c r="CY330" s="63"/>
      <c r="CZ330" s="52" t="str">
        <f t="shared" si="145"/>
        <v/>
      </c>
      <c r="DA330" s="52" t="str">
        <f t="shared" si="145"/>
        <v/>
      </c>
      <c r="DB330" s="32" t="str">
        <f t="shared" si="145"/>
        <v/>
      </c>
      <c r="DC330" s="32" t="str">
        <f t="shared" si="145"/>
        <v/>
      </c>
      <c r="DD330" s="50" t="str">
        <f t="shared" si="145"/>
        <v/>
      </c>
      <c r="DE330" s="32" t="str">
        <f t="shared" si="145"/>
        <v/>
      </c>
      <c r="DF330" s="43" t="str">
        <f t="shared" si="145"/>
        <v/>
      </c>
      <c r="DG330" s="43" t="str">
        <f t="shared" si="145"/>
        <v/>
      </c>
      <c r="DH330" s="43" t="str">
        <f t="shared" si="145"/>
        <v/>
      </c>
      <c r="DI330" s="43" t="str">
        <f t="shared" si="140"/>
        <v/>
      </c>
      <c r="DJ330" s="43" t="str">
        <f t="shared" si="140"/>
        <v/>
      </c>
      <c r="DK330" s="43" t="str">
        <f t="shared" si="140"/>
        <v/>
      </c>
      <c r="DL330" s="43" t="str">
        <f t="shared" si="140"/>
        <v/>
      </c>
      <c r="DM330" s="43" t="str">
        <f t="shared" si="140"/>
        <v/>
      </c>
      <c r="DN330" s="32" t="str">
        <f t="shared" si="140"/>
        <v/>
      </c>
      <c r="DO330" s="43" t="str">
        <f t="shared" si="140"/>
        <v/>
      </c>
      <c r="DP330" s="86" t="str">
        <f t="shared" si="140"/>
        <v/>
      </c>
      <c r="DQ330" s="42" t="str">
        <f t="shared" si="140"/>
        <v/>
      </c>
      <c r="DR330" s="42" t="str">
        <f t="shared" si="140"/>
        <v/>
      </c>
      <c r="DS330" s="42" t="str">
        <f t="shared" si="140"/>
        <v/>
      </c>
      <c r="DT330" s="42" t="str">
        <f t="shared" si="149"/>
        <v/>
      </c>
      <c r="DU330" s="43" t="str">
        <f t="shared" si="149"/>
        <v/>
      </c>
      <c r="DV330" s="50" t="str">
        <f t="shared" si="149"/>
        <v/>
      </c>
      <c r="DW330" s="50" t="str">
        <f t="shared" si="149"/>
        <v/>
      </c>
      <c r="DX330" s="50" t="str">
        <f t="shared" si="149"/>
        <v/>
      </c>
      <c r="DY330" s="50" t="str">
        <f t="shared" si="149"/>
        <v/>
      </c>
      <c r="DZ330" s="56" t="str">
        <f t="shared" si="149"/>
        <v/>
      </c>
      <c r="EA330" s="51" t="str">
        <f t="shared" si="149"/>
        <v/>
      </c>
      <c r="EB330" s="51" t="str">
        <f t="shared" si="149"/>
        <v/>
      </c>
      <c r="EC330" s="56" t="str">
        <f t="shared" si="149"/>
        <v/>
      </c>
      <c r="ED330" s="56" t="str">
        <f t="shared" si="149"/>
        <v/>
      </c>
      <c r="EE330" s="56" t="str">
        <f t="shared" si="148"/>
        <v/>
      </c>
      <c r="EF330" s="56" t="str">
        <f t="shared" si="148"/>
        <v/>
      </c>
      <c r="EG330" s="56" t="str">
        <f t="shared" si="148"/>
        <v/>
      </c>
      <c r="EH330" s="56" t="str">
        <f t="shared" si="148"/>
        <v/>
      </c>
      <c r="EI330" s="56" t="str">
        <f t="shared" si="148"/>
        <v/>
      </c>
      <c r="EJ330" s="52" t="str">
        <f t="shared" si="148"/>
        <v/>
      </c>
      <c r="EK330" s="56" t="str">
        <f t="shared" si="148"/>
        <v/>
      </c>
      <c r="EL330" s="56" t="str">
        <f t="shared" si="148"/>
        <v/>
      </c>
      <c r="EM330" s="56" t="str">
        <f t="shared" si="148"/>
        <v/>
      </c>
      <c r="EN330" s="56"/>
      <c r="EO330" s="56"/>
      <c r="EP330" s="56"/>
      <c r="EQ330" s="56"/>
      <c r="ER330" s="56"/>
      <c r="ES330" s="56"/>
      <c r="ET330" s="56"/>
      <c r="EU330" s="86"/>
      <c r="EV330" s="56"/>
      <c r="EW330" s="56"/>
      <c r="EX330" s="56" t="str">
        <f t="shared" si="139"/>
        <v/>
      </c>
      <c r="EY330" s="56" t="str">
        <f t="shared" si="139"/>
        <v/>
      </c>
      <c r="EZ330" s="56"/>
      <c r="FA330" s="56" t="str">
        <f t="shared" si="117"/>
        <v/>
      </c>
      <c r="FB330" s="56" t="str">
        <f t="shared" si="117"/>
        <v/>
      </c>
      <c r="FC330" s="56" t="str">
        <f t="shared" si="117"/>
        <v/>
      </c>
      <c r="FD330" s="56" t="str">
        <f t="shared" si="106"/>
        <v/>
      </c>
      <c r="FE330" s="56" t="str">
        <f t="shared" si="106"/>
        <v/>
      </c>
      <c r="FF330" s="56" t="str">
        <f t="shared" si="106"/>
        <v/>
      </c>
      <c r="FG330" s="56" t="str">
        <f t="shared" si="106"/>
        <v/>
      </c>
      <c r="FH330" s="56" t="str">
        <f t="shared" si="106"/>
        <v/>
      </c>
      <c r="FI330" s="56" t="str">
        <f t="shared" si="106"/>
        <v/>
      </c>
      <c r="FJ330" s="31" t="str">
        <f t="shared" si="103"/>
        <v/>
      </c>
      <c r="FK330" s="90" t="str">
        <f t="shared" si="103"/>
        <v/>
      </c>
      <c r="FL330" s="91" t="str">
        <f t="shared" si="103"/>
        <v/>
      </c>
    </row>
    <row r="331" spans="1:168">
      <c r="A331" s="9">
        <v>326</v>
      </c>
      <c r="B331" s="35" t="s">
        <v>433</v>
      </c>
      <c r="C331" s="129" t="s">
        <v>2786</v>
      </c>
      <c r="D331" s="63">
        <v>122.167</v>
      </c>
      <c r="E331" s="52">
        <v>716.4</v>
      </c>
      <c r="F331" s="52"/>
      <c r="G331" s="32"/>
      <c r="H331" s="32">
        <v>351.98177371683062</v>
      </c>
      <c r="I331" s="50"/>
      <c r="J331" s="42"/>
      <c r="K331" s="56"/>
      <c r="L331" s="56"/>
      <c r="M331" s="56"/>
      <c r="N331" s="165"/>
      <c r="O331" s="43"/>
      <c r="P331" s="43"/>
      <c r="Q331" s="43"/>
      <c r="R331" s="43"/>
      <c r="S331" s="43"/>
      <c r="T331" s="42"/>
      <c r="U331" s="43"/>
      <c r="V331" s="42"/>
      <c r="W331" s="32">
        <v>50.830179999999999</v>
      </c>
      <c r="X331" s="42">
        <v>491.6</v>
      </c>
      <c r="Y331" s="42">
        <v>22.088270018216132</v>
      </c>
      <c r="Z331" s="42">
        <v>4272.7700000000004</v>
      </c>
      <c r="AA331" s="43">
        <v>-86.08</v>
      </c>
      <c r="AB331" s="42">
        <v>370</v>
      </c>
      <c r="AC331" s="42">
        <v>500</v>
      </c>
      <c r="AD331" s="50"/>
      <c r="AE331" s="50"/>
      <c r="AF331" s="121"/>
      <c r="AG331" s="50"/>
      <c r="AH331" s="51"/>
      <c r="AI331" s="56"/>
      <c r="AJ331" s="56"/>
      <c r="AK331" s="56"/>
      <c r="AL331" s="56"/>
      <c r="AM331" s="56"/>
      <c r="AN331" s="56"/>
      <c r="AO331" s="56"/>
      <c r="AP331" s="51"/>
      <c r="AQ331" s="120">
        <v>269</v>
      </c>
      <c r="AR331" s="56"/>
      <c r="AS331" s="56"/>
      <c r="AT331" s="56"/>
      <c r="AU331" s="56"/>
      <c r="AV331" s="56"/>
      <c r="AW331" s="154"/>
      <c r="AX331" s="56"/>
      <c r="AY331" s="56"/>
      <c r="AZ331" s="56"/>
      <c r="BA331" s="51"/>
      <c r="BB331" s="56"/>
      <c r="BC331" s="56"/>
      <c r="BD331" s="56"/>
      <c r="BE331" s="56"/>
      <c r="BF331" s="56"/>
      <c r="BG331" s="56"/>
      <c r="BH331" s="56"/>
      <c r="BI331" s="56"/>
      <c r="BJ331" s="56"/>
      <c r="BK331" s="56"/>
      <c r="BL331" s="56">
        <v>-100</v>
      </c>
      <c r="BM331" s="122">
        <v>1025</v>
      </c>
      <c r="BN331" s="119">
        <v>273</v>
      </c>
      <c r="BO331" s="9">
        <v>3</v>
      </c>
      <c r="BP331" s="58">
        <v>-146.58687</v>
      </c>
      <c r="BQ331" s="31">
        <v>1</v>
      </c>
      <c r="BS331" s="14" t="s">
        <v>433</v>
      </c>
      <c r="BT331" s="14" t="s">
        <v>564</v>
      </c>
      <c r="BU331" s="14" t="s">
        <v>196</v>
      </c>
      <c r="BV331" s="14" t="s">
        <v>564</v>
      </c>
      <c r="BW331" s="14" t="s">
        <v>564</v>
      </c>
      <c r="BX331" s="14" t="s">
        <v>564</v>
      </c>
      <c r="BY331" s="14" t="s">
        <v>564</v>
      </c>
      <c r="BZ331" s="14" t="s">
        <v>196</v>
      </c>
      <c r="CA331" s="158" t="s">
        <v>196</v>
      </c>
      <c r="CB331" s="14" t="s">
        <v>196</v>
      </c>
      <c r="CC331" s="14" t="s">
        <v>196</v>
      </c>
      <c r="CD331" s="14" t="s">
        <v>196</v>
      </c>
      <c r="CE331" s="14" t="s">
        <v>196</v>
      </c>
      <c r="CF331" s="14" t="s">
        <v>1862</v>
      </c>
      <c r="CG331" s="14" t="s">
        <v>565</v>
      </c>
      <c r="CH331" s="158" t="s">
        <v>196</v>
      </c>
      <c r="CI331" s="14" t="s">
        <v>196</v>
      </c>
      <c r="CJ331" s="14" t="s">
        <v>1870</v>
      </c>
      <c r="CK331" s="14" t="s">
        <v>196</v>
      </c>
      <c r="CL331" s="14" t="s">
        <v>196</v>
      </c>
      <c r="CM331" s="14" t="s">
        <v>564</v>
      </c>
      <c r="CN331" s="14" t="s">
        <v>196</v>
      </c>
      <c r="CO331" s="14" t="s">
        <v>196</v>
      </c>
      <c r="CQ331" s="1"/>
      <c r="CR331" s="1"/>
      <c r="CS331" s="1"/>
      <c r="CW331" s="9">
        <v>557</v>
      </c>
      <c r="CX331" s="35" t="s">
        <v>433</v>
      </c>
      <c r="CY331" s="63"/>
      <c r="CZ331" s="52" t="str">
        <f t="shared" si="145"/>
        <v/>
      </c>
      <c r="DA331" s="52" t="str">
        <f t="shared" si="145"/>
        <v/>
      </c>
      <c r="DB331" s="32" t="str">
        <f t="shared" si="145"/>
        <v/>
      </c>
      <c r="DC331" s="32" t="str">
        <f t="shared" si="145"/>
        <v/>
      </c>
      <c r="DD331" s="50" t="str">
        <f t="shared" si="145"/>
        <v/>
      </c>
      <c r="DE331" s="32" t="str">
        <f t="shared" si="145"/>
        <v/>
      </c>
      <c r="DF331" s="43" t="str">
        <f t="shared" si="145"/>
        <v/>
      </c>
      <c r="DG331" s="43" t="str">
        <f t="shared" si="145"/>
        <v/>
      </c>
      <c r="DH331" s="43" t="str">
        <f t="shared" si="145"/>
        <v/>
      </c>
      <c r="DI331" s="43" t="str">
        <f t="shared" si="140"/>
        <v/>
      </c>
      <c r="DJ331" s="43" t="str">
        <f t="shared" si="140"/>
        <v/>
      </c>
      <c r="DK331" s="43" t="str">
        <f t="shared" si="140"/>
        <v/>
      </c>
      <c r="DL331" s="43" t="str">
        <f t="shared" si="140"/>
        <v/>
      </c>
      <c r="DM331" s="43" t="str">
        <f t="shared" si="140"/>
        <v/>
      </c>
      <c r="DN331" s="32" t="str">
        <f t="shared" si="140"/>
        <v/>
      </c>
      <c r="DO331" s="43" t="str">
        <f t="shared" si="140"/>
        <v/>
      </c>
      <c r="DP331" s="86" t="str">
        <f t="shared" si="140"/>
        <v/>
      </c>
      <c r="DQ331" s="42" t="str">
        <f t="shared" ref="DQ331:DQ359" si="150">IF(ISBLANK(U331),"",IF(ISNUMBER(U331),"","not_empty"))</f>
        <v/>
      </c>
      <c r="DR331" s="42" t="str">
        <f t="shared" ref="DR331:DR359" si="151">IF(ISBLANK(V331),"",IF(ISNUMBER(V331),"","not_empty"))</f>
        <v/>
      </c>
      <c r="DS331" s="42" t="str">
        <f t="shared" ref="DS331:DS359" si="152">IF(ISBLANK(W331),"",IF(ISNUMBER(W331),"","not_empty"))</f>
        <v/>
      </c>
      <c r="DT331" s="42" t="str">
        <f t="shared" si="149"/>
        <v/>
      </c>
      <c r="DU331" s="43" t="str">
        <f t="shared" si="149"/>
        <v/>
      </c>
      <c r="DV331" s="50" t="str">
        <f t="shared" si="149"/>
        <v/>
      </c>
      <c r="DW331" s="50" t="str">
        <f t="shared" si="149"/>
        <v/>
      </c>
      <c r="DX331" s="50" t="str">
        <f t="shared" si="149"/>
        <v/>
      </c>
      <c r="DY331" s="50" t="str">
        <f t="shared" si="149"/>
        <v/>
      </c>
      <c r="DZ331" s="56" t="str">
        <f t="shared" si="149"/>
        <v/>
      </c>
      <c r="EA331" s="51" t="str">
        <f t="shared" si="149"/>
        <v/>
      </c>
      <c r="EB331" s="51" t="str">
        <f t="shared" si="149"/>
        <v/>
      </c>
      <c r="EC331" s="56" t="str">
        <f t="shared" si="149"/>
        <v/>
      </c>
      <c r="ED331" s="56" t="str">
        <f t="shared" si="149"/>
        <v/>
      </c>
      <c r="EE331" s="56" t="str">
        <f t="shared" si="148"/>
        <v/>
      </c>
      <c r="EF331" s="56" t="str">
        <f t="shared" si="148"/>
        <v/>
      </c>
      <c r="EG331" s="56" t="str">
        <f t="shared" si="148"/>
        <v/>
      </c>
      <c r="EH331" s="56" t="str">
        <f t="shared" si="148"/>
        <v/>
      </c>
      <c r="EI331" s="56" t="str">
        <f t="shared" si="148"/>
        <v/>
      </c>
      <c r="EJ331" s="52" t="str">
        <f t="shared" si="148"/>
        <v/>
      </c>
      <c r="EK331" s="56" t="str">
        <f t="shared" si="148"/>
        <v/>
      </c>
      <c r="EL331" s="56" t="str">
        <f t="shared" si="148"/>
        <v/>
      </c>
      <c r="EM331" s="56" t="str">
        <f t="shared" si="148"/>
        <v/>
      </c>
      <c r="EN331" s="56"/>
      <c r="EO331" s="56"/>
      <c r="EP331" s="56"/>
      <c r="EQ331" s="56"/>
      <c r="ER331" s="56"/>
      <c r="ES331" s="56"/>
      <c r="ET331" s="56"/>
      <c r="EU331" s="86"/>
      <c r="EV331" s="56"/>
      <c r="EW331" s="56"/>
      <c r="EX331" s="56" t="str">
        <f t="shared" si="139"/>
        <v/>
      </c>
      <c r="EY331" s="56" t="str">
        <f t="shared" si="139"/>
        <v/>
      </c>
      <c r="EZ331" s="56"/>
      <c r="FA331" s="56" t="str">
        <f t="shared" si="117"/>
        <v/>
      </c>
      <c r="FB331" s="56" t="str">
        <f t="shared" si="117"/>
        <v/>
      </c>
      <c r="FC331" s="56" t="str">
        <f t="shared" si="117"/>
        <v/>
      </c>
      <c r="FD331" s="56" t="str">
        <f t="shared" si="106"/>
        <v/>
      </c>
      <c r="FE331" s="56" t="str">
        <f t="shared" si="106"/>
        <v/>
      </c>
      <c r="FF331" s="56" t="str">
        <f t="shared" si="106"/>
        <v/>
      </c>
      <c r="FG331" s="56" t="str">
        <f t="shared" si="106"/>
        <v/>
      </c>
      <c r="FH331" s="56" t="str">
        <f t="shared" si="106"/>
        <v/>
      </c>
      <c r="FI331" s="56" t="str">
        <f t="shared" si="106"/>
        <v/>
      </c>
      <c r="FJ331" s="31" t="str">
        <f t="shared" si="103"/>
        <v/>
      </c>
      <c r="FK331" s="90" t="str">
        <f t="shared" si="103"/>
        <v/>
      </c>
      <c r="FL331" s="91" t="str">
        <f t="shared" si="103"/>
        <v/>
      </c>
    </row>
    <row r="332" spans="1:168">
      <c r="A332" s="9">
        <v>327</v>
      </c>
      <c r="B332" s="35" t="s">
        <v>434</v>
      </c>
      <c r="C332" s="129" t="s">
        <v>2786</v>
      </c>
      <c r="D332" s="63">
        <v>122.167</v>
      </c>
      <c r="E332" s="52">
        <v>716.4</v>
      </c>
      <c r="F332" s="52"/>
      <c r="G332" s="32"/>
      <c r="H332" s="32"/>
      <c r="I332" s="50"/>
      <c r="J332" s="42"/>
      <c r="K332" s="56"/>
      <c r="L332" s="56"/>
      <c r="M332" s="56"/>
      <c r="N332" s="165"/>
      <c r="O332" s="43"/>
      <c r="P332" s="43"/>
      <c r="Q332" s="43"/>
      <c r="R332" s="43"/>
      <c r="S332" s="43"/>
      <c r="T332" s="42"/>
      <c r="U332" s="43"/>
      <c r="V332" s="42"/>
      <c r="W332" s="32">
        <v>50.662700000000001</v>
      </c>
      <c r="X332" s="42">
        <v>491</v>
      </c>
      <c r="Y332" s="42">
        <v>23.983270018216132</v>
      </c>
      <c r="Z332" s="42">
        <v>5579.62</v>
      </c>
      <c r="AA332" s="43">
        <v>-44.15</v>
      </c>
      <c r="AB332" s="42">
        <v>370</v>
      </c>
      <c r="AC332" s="42">
        <v>500</v>
      </c>
      <c r="AD332" s="50"/>
      <c r="AE332" s="50"/>
      <c r="AF332" s="121"/>
      <c r="AG332" s="50"/>
      <c r="AH332" s="51"/>
      <c r="AI332" s="56"/>
      <c r="AJ332" s="56"/>
      <c r="AK332" s="56"/>
      <c r="AL332" s="56"/>
      <c r="AM332" s="56"/>
      <c r="AN332" s="56"/>
      <c r="AO332" s="56"/>
      <c r="AP332" s="51"/>
      <c r="AQ332" s="120">
        <v>318</v>
      </c>
      <c r="AR332" s="56"/>
      <c r="AS332" s="56"/>
      <c r="AT332" s="56"/>
      <c r="AU332" s="56"/>
      <c r="AV332" s="56"/>
      <c r="AW332" s="154"/>
      <c r="AX332" s="56"/>
      <c r="AY332" s="56"/>
      <c r="AZ332" s="56"/>
      <c r="BA332" s="51"/>
      <c r="BB332" s="56"/>
      <c r="BC332" s="56"/>
      <c r="BD332" s="56"/>
      <c r="BE332" s="56"/>
      <c r="BF332" s="56"/>
      <c r="BG332" s="56"/>
      <c r="BH332" s="56"/>
      <c r="BI332" s="56"/>
      <c r="BJ332" s="56"/>
      <c r="BK332" s="56"/>
      <c r="BL332" s="56">
        <v>-100</v>
      </c>
      <c r="BM332" s="122"/>
      <c r="BN332" s="119"/>
      <c r="BO332" s="9">
        <v>3</v>
      </c>
      <c r="BP332" s="58">
        <v>-144.66085000000001</v>
      </c>
      <c r="BQ332" s="31">
        <v>1</v>
      </c>
      <c r="BS332" s="14" t="s">
        <v>434</v>
      </c>
      <c r="BT332" s="14" t="s">
        <v>564</v>
      </c>
      <c r="BU332" s="14" t="s">
        <v>196</v>
      </c>
      <c r="BV332" s="14" t="s">
        <v>564</v>
      </c>
      <c r="BW332" s="14" t="s">
        <v>564</v>
      </c>
      <c r="BX332" s="14" t="s">
        <v>564</v>
      </c>
      <c r="BY332" s="14" t="s">
        <v>196</v>
      </c>
      <c r="BZ332" s="14" t="s">
        <v>196</v>
      </c>
      <c r="CA332" s="158" t="s">
        <v>196</v>
      </c>
      <c r="CB332" s="14" t="s">
        <v>196</v>
      </c>
      <c r="CC332" s="14" t="s">
        <v>196</v>
      </c>
      <c r="CD332" s="14" t="s">
        <v>196</v>
      </c>
      <c r="CE332" s="14" t="s">
        <v>196</v>
      </c>
      <c r="CF332" s="14" t="s">
        <v>1862</v>
      </c>
      <c r="CG332" s="14" t="s">
        <v>565</v>
      </c>
      <c r="CH332" s="158" t="s">
        <v>196</v>
      </c>
      <c r="CI332" s="14" t="s">
        <v>196</v>
      </c>
      <c r="CJ332" s="14" t="s">
        <v>1870</v>
      </c>
      <c r="CK332" s="14" t="s">
        <v>196</v>
      </c>
      <c r="CL332" s="14" t="s">
        <v>196</v>
      </c>
      <c r="CM332" s="14" t="s">
        <v>564</v>
      </c>
      <c r="CN332" s="14" t="s">
        <v>196</v>
      </c>
      <c r="CO332" s="14" t="s">
        <v>196</v>
      </c>
      <c r="CQ332" s="1"/>
      <c r="CR332" s="1"/>
      <c r="CS332" s="1"/>
      <c r="CW332" s="9">
        <v>558</v>
      </c>
      <c r="CX332" s="35" t="s">
        <v>434</v>
      </c>
      <c r="CY332" s="63"/>
      <c r="CZ332" s="52" t="str">
        <f t="shared" si="145"/>
        <v/>
      </c>
      <c r="DA332" s="52" t="str">
        <f t="shared" si="145"/>
        <v/>
      </c>
      <c r="DB332" s="32" t="str">
        <f t="shared" si="145"/>
        <v/>
      </c>
      <c r="DC332" s="32" t="str">
        <f t="shared" si="145"/>
        <v/>
      </c>
      <c r="DD332" s="50" t="str">
        <f t="shared" si="145"/>
        <v/>
      </c>
      <c r="DE332" s="32" t="str">
        <f t="shared" si="145"/>
        <v/>
      </c>
      <c r="DF332" s="43" t="str">
        <f t="shared" si="145"/>
        <v/>
      </c>
      <c r="DG332" s="43" t="str">
        <f t="shared" si="145"/>
        <v/>
      </c>
      <c r="DH332" s="43" t="str">
        <f t="shared" si="145"/>
        <v/>
      </c>
      <c r="DI332" s="43" t="str">
        <f t="shared" ref="DI332:DP334" si="153">IF(ISBLANK(M332),"",IF(ISNUMBER(M332),"","not_empty"))</f>
        <v/>
      </c>
      <c r="DJ332" s="43" t="str">
        <f t="shared" si="153"/>
        <v/>
      </c>
      <c r="DK332" s="43" t="str">
        <f t="shared" si="153"/>
        <v/>
      </c>
      <c r="DL332" s="43" t="str">
        <f t="shared" si="153"/>
        <v/>
      </c>
      <c r="DM332" s="43" t="str">
        <f t="shared" si="153"/>
        <v/>
      </c>
      <c r="DN332" s="32" t="str">
        <f t="shared" si="153"/>
        <v/>
      </c>
      <c r="DO332" s="43" t="str">
        <f t="shared" si="153"/>
        <v/>
      </c>
      <c r="DP332" s="86" t="str">
        <f t="shared" si="153"/>
        <v/>
      </c>
      <c r="DQ332" s="42" t="str">
        <f t="shared" si="150"/>
        <v/>
      </c>
      <c r="DR332" s="42" t="str">
        <f t="shared" si="151"/>
        <v/>
      </c>
      <c r="DS332" s="42" t="str">
        <f t="shared" si="152"/>
        <v/>
      </c>
      <c r="DT332" s="42" t="str">
        <f t="shared" si="149"/>
        <v/>
      </c>
      <c r="DU332" s="43" t="str">
        <f t="shared" si="149"/>
        <v/>
      </c>
      <c r="DV332" s="50" t="str">
        <f t="shared" si="149"/>
        <v/>
      </c>
      <c r="DW332" s="50" t="str">
        <f t="shared" si="149"/>
        <v/>
      </c>
      <c r="DX332" s="50" t="str">
        <f t="shared" si="149"/>
        <v/>
      </c>
      <c r="DY332" s="50" t="str">
        <f t="shared" si="149"/>
        <v/>
      </c>
      <c r="DZ332" s="56" t="str">
        <f t="shared" si="149"/>
        <v/>
      </c>
      <c r="EA332" s="51" t="str">
        <f t="shared" si="149"/>
        <v/>
      </c>
      <c r="EB332" s="51" t="str">
        <f t="shared" si="149"/>
        <v/>
      </c>
      <c r="EC332" s="56" t="str">
        <f t="shared" si="149"/>
        <v/>
      </c>
      <c r="ED332" s="56" t="str">
        <f t="shared" si="149"/>
        <v/>
      </c>
      <c r="EE332" s="56" t="str">
        <f t="shared" si="148"/>
        <v/>
      </c>
      <c r="EF332" s="56" t="str">
        <f t="shared" si="148"/>
        <v/>
      </c>
      <c r="EG332" s="56" t="str">
        <f t="shared" si="148"/>
        <v/>
      </c>
      <c r="EH332" s="56" t="str">
        <f t="shared" si="148"/>
        <v/>
      </c>
      <c r="EI332" s="56" t="str">
        <f t="shared" si="148"/>
        <v/>
      </c>
      <c r="EJ332" s="52" t="str">
        <f t="shared" si="148"/>
        <v/>
      </c>
      <c r="EK332" s="56" t="str">
        <f t="shared" si="148"/>
        <v/>
      </c>
      <c r="EL332" s="56" t="str">
        <f t="shared" si="148"/>
        <v/>
      </c>
      <c r="EM332" s="56" t="str">
        <f t="shared" si="148"/>
        <v/>
      </c>
      <c r="EN332" s="56"/>
      <c r="EO332" s="56"/>
      <c r="EP332" s="56"/>
      <c r="EQ332" s="56"/>
      <c r="ER332" s="56"/>
      <c r="ES332" s="56"/>
      <c r="ET332" s="56"/>
      <c r="EU332" s="86"/>
      <c r="EV332" s="56"/>
      <c r="EW332" s="56"/>
      <c r="EX332" s="56" t="str">
        <f t="shared" si="139"/>
        <v/>
      </c>
      <c r="EY332" s="56" t="str">
        <f t="shared" si="139"/>
        <v/>
      </c>
      <c r="EZ332" s="56"/>
      <c r="FA332" s="56" t="str">
        <f t="shared" si="117"/>
        <v/>
      </c>
      <c r="FB332" s="56" t="str">
        <f t="shared" si="117"/>
        <v/>
      </c>
      <c r="FC332" s="56" t="str">
        <f t="shared" si="117"/>
        <v/>
      </c>
      <c r="FD332" s="56" t="str">
        <f t="shared" si="106"/>
        <v/>
      </c>
      <c r="FE332" s="56" t="str">
        <f t="shared" si="106"/>
        <v/>
      </c>
      <c r="FF332" s="56" t="str">
        <f t="shared" si="106"/>
        <v/>
      </c>
      <c r="FG332" s="56" t="str">
        <f t="shared" ref="FG332:FL377" si="154">IF(ISBLANK(BK332),"",IF(ISNUMBER(BK332),"","not_empty"))</f>
        <v/>
      </c>
      <c r="FH332" s="56" t="str">
        <f t="shared" si="154"/>
        <v/>
      </c>
      <c r="FI332" s="56" t="str">
        <f t="shared" si="154"/>
        <v/>
      </c>
      <c r="FJ332" s="31" t="str">
        <f t="shared" si="103"/>
        <v/>
      </c>
      <c r="FK332" s="90" t="str">
        <f t="shared" si="103"/>
        <v/>
      </c>
      <c r="FL332" s="91" t="str">
        <f t="shared" si="103"/>
        <v/>
      </c>
    </row>
    <row r="333" spans="1:168">
      <c r="A333" s="9">
        <v>328</v>
      </c>
      <c r="B333" s="35" t="s">
        <v>435</v>
      </c>
      <c r="C333" s="129"/>
      <c r="D333" s="63">
        <v>122.167</v>
      </c>
      <c r="E333" s="52">
        <v>647</v>
      </c>
      <c r="F333" s="52">
        <v>3.4239399999999995</v>
      </c>
      <c r="G333" s="32"/>
      <c r="H333" s="32">
        <v>359.01546611170869</v>
      </c>
      <c r="I333" s="50">
        <v>0.41787091861844766</v>
      </c>
      <c r="J333" s="42">
        <v>1.2</v>
      </c>
      <c r="K333" s="56"/>
      <c r="L333" s="56"/>
      <c r="M333" s="56"/>
      <c r="N333" s="165">
        <v>1.1379662533381909</v>
      </c>
      <c r="O333" s="43">
        <v>298.14999999999998</v>
      </c>
      <c r="P333" s="43"/>
      <c r="Q333" s="43"/>
      <c r="R333" s="43"/>
      <c r="S333" s="43"/>
      <c r="T333" s="42"/>
      <c r="U333" s="43"/>
      <c r="V333" s="42"/>
      <c r="W333" s="32"/>
      <c r="X333" s="42">
        <v>443</v>
      </c>
      <c r="Y333" s="42">
        <v>21.060070018216134</v>
      </c>
      <c r="Z333" s="42">
        <v>3473.2</v>
      </c>
      <c r="AA333" s="43">
        <v>-78.66</v>
      </c>
      <c r="AB333" s="42">
        <v>385</v>
      </c>
      <c r="AC333" s="42">
        <v>460</v>
      </c>
      <c r="AD333" s="50"/>
      <c r="AE333" s="50"/>
      <c r="AF333" s="121"/>
      <c r="AG333" s="50"/>
      <c r="AH333" s="51"/>
      <c r="AI333" s="56"/>
      <c r="AJ333" s="56"/>
      <c r="AK333" s="56"/>
      <c r="AL333" s="56"/>
      <c r="AM333" s="56"/>
      <c r="AN333" s="56"/>
      <c r="AO333" s="56"/>
      <c r="AP333" s="51"/>
      <c r="AQ333" s="120">
        <v>243</v>
      </c>
      <c r="AR333" s="56"/>
      <c r="AS333" s="56"/>
      <c r="AT333" s="56"/>
      <c r="AU333" s="56"/>
      <c r="AV333" s="56"/>
      <c r="AW333" s="154"/>
      <c r="AX333" s="56"/>
      <c r="AY333" s="56"/>
      <c r="AZ333" s="56"/>
      <c r="BA333" s="51"/>
      <c r="BB333" s="56"/>
      <c r="BC333" s="56"/>
      <c r="BD333" s="56"/>
      <c r="BE333" s="56"/>
      <c r="BF333" s="56"/>
      <c r="BG333" s="56"/>
      <c r="BH333" s="56"/>
      <c r="BI333" s="56"/>
      <c r="BJ333" s="56"/>
      <c r="BK333" s="56"/>
      <c r="BL333" s="56">
        <v>-100</v>
      </c>
      <c r="BM333" s="122">
        <v>979</v>
      </c>
      <c r="BN333" s="119">
        <v>277</v>
      </c>
      <c r="BO333" s="9">
        <v>3</v>
      </c>
      <c r="BP333" s="58"/>
      <c r="BQ333" s="31">
        <v>1</v>
      </c>
      <c r="BS333" s="14" t="s">
        <v>435</v>
      </c>
      <c r="BT333" s="14" t="s">
        <v>1904</v>
      </c>
      <c r="BU333" s="14" t="s">
        <v>196</v>
      </c>
      <c r="BV333" s="14" t="s">
        <v>564</v>
      </c>
      <c r="BW333" s="14" t="s">
        <v>564</v>
      </c>
      <c r="BX333" s="14" t="s">
        <v>196</v>
      </c>
      <c r="BY333" s="14" t="s">
        <v>564</v>
      </c>
      <c r="BZ333" s="14" t="s">
        <v>564</v>
      </c>
      <c r="CA333" s="158" t="s">
        <v>196</v>
      </c>
      <c r="CB333" s="14" t="s">
        <v>196</v>
      </c>
      <c r="CC333" s="14" t="s">
        <v>196</v>
      </c>
      <c r="CD333" s="14" t="s">
        <v>196</v>
      </c>
      <c r="CE333" s="14" t="s">
        <v>196</v>
      </c>
      <c r="CF333" s="14" t="s">
        <v>1862</v>
      </c>
      <c r="CG333" s="14" t="s">
        <v>565</v>
      </c>
      <c r="CH333" s="158" t="s">
        <v>196</v>
      </c>
      <c r="CI333" s="14" t="s">
        <v>196</v>
      </c>
      <c r="CJ333" s="14" t="s">
        <v>1866</v>
      </c>
      <c r="CK333" s="14" t="s">
        <v>196</v>
      </c>
      <c r="CL333" s="14" t="s">
        <v>196</v>
      </c>
      <c r="CM333" s="14" t="s">
        <v>564</v>
      </c>
      <c r="CN333" s="14" t="s">
        <v>196</v>
      </c>
      <c r="CO333" s="14" t="s">
        <v>196</v>
      </c>
      <c r="CQ333" s="1"/>
      <c r="CR333" s="1"/>
      <c r="CS333" s="1"/>
      <c r="CW333" s="9">
        <v>559</v>
      </c>
      <c r="CX333" s="35" t="s">
        <v>435</v>
      </c>
      <c r="CY333" s="63"/>
      <c r="CZ333" s="52" t="str">
        <f t="shared" si="145"/>
        <v/>
      </c>
      <c r="DA333" s="52" t="str">
        <f t="shared" si="145"/>
        <v/>
      </c>
      <c r="DB333" s="32" t="str">
        <f t="shared" si="145"/>
        <v/>
      </c>
      <c r="DC333" s="32" t="str">
        <f t="shared" si="145"/>
        <v/>
      </c>
      <c r="DD333" s="50" t="str">
        <f t="shared" si="145"/>
        <v/>
      </c>
      <c r="DE333" s="32" t="str">
        <f t="shared" si="145"/>
        <v/>
      </c>
      <c r="DF333" s="43" t="str">
        <f t="shared" si="145"/>
        <v/>
      </c>
      <c r="DG333" s="43" t="str">
        <f t="shared" si="145"/>
        <v/>
      </c>
      <c r="DH333" s="43" t="str">
        <f t="shared" si="145"/>
        <v/>
      </c>
      <c r="DI333" s="43" t="str">
        <f t="shared" si="153"/>
        <v/>
      </c>
      <c r="DJ333" s="43" t="str">
        <f t="shared" si="153"/>
        <v/>
      </c>
      <c r="DK333" s="43" t="str">
        <f t="shared" si="153"/>
        <v/>
      </c>
      <c r="DL333" s="43" t="str">
        <f t="shared" si="153"/>
        <v/>
      </c>
      <c r="DM333" s="43" t="str">
        <f t="shared" si="153"/>
        <v/>
      </c>
      <c r="DN333" s="32" t="str">
        <f t="shared" si="153"/>
        <v/>
      </c>
      <c r="DO333" s="43" t="str">
        <f t="shared" si="153"/>
        <v/>
      </c>
      <c r="DP333" s="86" t="str">
        <f t="shared" si="153"/>
        <v/>
      </c>
      <c r="DQ333" s="42" t="str">
        <f t="shared" si="150"/>
        <v/>
      </c>
      <c r="DR333" s="42" t="str">
        <f t="shared" si="151"/>
        <v/>
      </c>
      <c r="DS333" s="42" t="str">
        <f t="shared" si="152"/>
        <v/>
      </c>
      <c r="DT333" s="42" t="str">
        <f t="shared" si="149"/>
        <v/>
      </c>
      <c r="DU333" s="43" t="str">
        <f t="shared" si="149"/>
        <v/>
      </c>
      <c r="DV333" s="50" t="str">
        <f t="shared" si="149"/>
        <v/>
      </c>
      <c r="DW333" s="50" t="str">
        <f t="shared" si="149"/>
        <v/>
      </c>
      <c r="DX333" s="50" t="str">
        <f t="shared" si="149"/>
        <v/>
      </c>
      <c r="DY333" s="50" t="str">
        <f t="shared" si="149"/>
        <v/>
      </c>
      <c r="DZ333" s="56" t="str">
        <f t="shared" si="149"/>
        <v/>
      </c>
      <c r="EA333" s="51" t="str">
        <f t="shared" si="149"/>
        <v/>
      </c>
      <c r="EB333" s="51" t="str">
        <f t="shared" si="149"/>
        <v/>
      </c>
      <c r="EC333" s="56" t="str">
        <f t="shared" si="149"/>
        <v/>
      </c>
      <c r="ED333" s="56" t="str">
        <f t="shared" si="149"/>
        <v/>
      </c>
      <c r="EE333" s="56" t="str">
        <f t="shared" si="148"/>
        <v/>
      </c>
      <c r="EF333" s="56" t="str">
        <f t="shared" si="148"/>
        <v/>
      </c>
      <c r="EG333" s="56" t="str">
        <f t="shared" si="148"/>
        <v/>
      </c>
      <c r="EH333" s="56" t="str">
        <f t="shared" si="148"/>
        <v/>
      </c>
      <c r="EI333" s="56" t="str">
        <f t="shared" si="148"/>
        <v/>
      </c>
      <c r="EJ333" s="52" t="str">
        <f t="shared" si="148"/>
        <v/>
      </c>
      <c r="EK333" s="56" t="str">
        <f t="shared" si="148"/>
        <v/>
      </c>
      <c r="EL333" s="56" t="str">
        <f t="shared" si="148"/>
        <v/>
      </c>
      <c r="EM333" s="56" t="str">
        <f t="shared" si="148"/>
        <v/>
      </c>
      <c r="EN333" s="56"/>
      <c r="EO333" s="56"/>
      <c r="EP333" s="56"/>
      <c r="EQ333" s="56"/>
      <c r="ER333" s="56"/>
      <c r="ES333" s="56"/>
      <c r="ET333" s="56"/>
      <c r="EU333" s="86"/>
      <c r="EV333" s="56"/>
      <c r="EW333" s="56"/>
      <c r="EX333" s="56" t="str">
        <f t="shared" si="139"/>
        <v/>
      </c>
      <c r="EY333" s="56" t="str">
        <f t="shared" si="139"/>
        <v/>
      </c>
      <c r="EZ333" s="56"/>
      <c r="FA333" s="56" t="str">
        <f t="shared" si="117"/>
        <v/>
      </c>
      <c r="FB333" s="56" t="str">
        <f t="shared" si="117"/>
        <v/>
      </c>
      <c r="FC333" s="56" t="str">
        <f t="shared" si="117"/>
        <v/>
      </c>
      <c r="FD333" s="56" t="str">
        <f t="shared" si="117"/>
        <v/>
      </c>
      <c r="FE333" s="56" t="str">
        <f t="shared" si="117"/>
        <v/>
      </c>
      <c r="FF333" s="56" t="str">
        <f t="shared" si="117"/>
        <v/>
      </c>
      <c r="FG333" s="56" t="str">
        <f t="shared" si="154"/>
        <v/>
      </c>
      <c r="FH333" s="56" t="str">
        <f t="shared" si="154"/>
        <v/>
      </c>
      <c r="FI333" s="56" t="str">
        <f t="shared" si="154"/>
        <v/>
      </c>
      <c r="FJ333" s="31" t="str">
        <f t="shared" si="103"/>
        <v/>
      </c>
      <c r="FK333" s="90" t="str">
        <f t="shared" si="103"/>
        <v/>
      </c>
      <c r="FL333" s="91" t="str">
        <f t="shared" si="103"/>
        <v/>
      </c>
    </row>
    <row r="334" spans="1:168">
      <c r="A334" s="9">
        <v>329</v>
      </c>
      <c r="B334" s="35" t="s">
        <v>436</v>
      </c>
      <c r="C334" s="129"/>
      <c r="D334" s="63">
        <v>122.167</v>
      </c>
      <c r="E334" s="52">
        <v>722.8</v>
      </c>
      <c r="F334" s="52"/>
      <c r="G334" s="32"/>
      <c r="H334" s="32"/>
      <c r="I334" s="50"/>
      <c r="J334" s="42"/>
      <c r="K334" s="56"/>
      <c r="L334" s="56"/>
      <c r="M334" s="56"/>
      <c r="N334" s="165"/>
      <c r="O334" s="43"/>
      <c r="P334" s="43"/>
      <c r="Q334" s="43"/>
      <c r="R334" s="43"/>
      <c r="S334" s="43"/>
      <c r="T334" s="42"/>
      <c r="U334" s="43"/>
      <c r="V334" s="42"/>
      <c r="W334" s="32">
        <v>47.313100000000006</v>
      </c>
      <c r="X334" s="42">
        <v>490.1</v>
      </c>
      <c r="Y334" s="42">
        <v>21.135170018216133</v>
      </c>
      <c r="Z334" s="42">
        <v>3724.58</v>
      </c>
      <c r="AA334" s="43">
        <v>-102.4</v>
      </c>
      <c r="AB334" s="42">
        <v>420</v>
      </c>
      <c r="AC334" s="42">
        <v>500</v>
      </c>
      <c r="AD334" s="50"/>
      <c r="AE334" s="50"/>
      <c r="AF334" s="121"/>
      <c r="AG334" s="121"/>
      <c r="AH334" s="51"/>
      <c r="AI334" s="56"/>
      <c r="AJ334" s="56"/>
      <c r="AK334" s="56"/>
      <c r="AL334" s="56"/>
      <c r="AM334" s="56"/>
      <c r="AN334" s="56"/>
      <c r="AO334" s="56"/>
      <c r="AP334" s="51"/>
      <c r="AQ334" s="120">
        <v>348</v>
      </c>
      <c r="AR334" s="56"/>
      <c r="AS334" s="56"/>
      <c r="AT334" s="56"/>
      <c r="AU334" s="56"/>
      <c r="AV334" s="56"/>
      <c r="AW334" s="154"/>
      <c r="AX334" s="56"/>
      <c r="AY334" s="56"/>
      <c r="AZ334" s="56"/>
      <c r="BA334" s="51"/>
      <c r="BB334" s="56"/>
      <c r="BC334" s="56"/>
      <c r="BD334" s="56"/>
      <c r="BE334" s="56"/>
      <c r="BF334" s="56"/>
      <c r="BG334" s="56"/>
      <c r="BH334" s="56"/>
      <c r="BI334" s="56"/>
      <c r="BJ334" s="56"/>
      <c r="BK334" s="56"/>
      <c r="BL334" s="56">
        <v>-100</v>
      </c>
      <c r="BM334" s="122"/>
      <c r="BN334" s="119"/>
      <c r="BO334" s="9">
        <v>3</v>
      </c>
      <c r="BP334" s="58">
        <v>-157.34746000000001</v>
      </c>
      <c r="BQ334" s="31">
        <v>1</v>
      </c>
      <c r="BS334" s="14" t="s">
        <v>436</v>
      </c>
      <c r="BT334" s="14" t="s">
        <v>564</v>
      </c>
      <c r="BU334" s="14" t="s">
        <v>196</v>
      </c>
      <c r="BV334" s="14" t="s">
        <v>564</v>
      </c>
      <c r="BW334" s="14" t="s">
        <v>564</v>
      </c>
      <c r="BX334" s="14" t="s">
        <v>564</v>
      </c>
      <c r="BY334" s="14" t="s">
        <v>196</v>
      </c>
      <c r="BZ334" s="14" t="s">
        <v>196</v>
      </c>
      <c r="CA334" s="158" t="s">
        <v>196</v>
      </c>
      <c r="CB334" s="14" t="s">
        <v>196</v>
      </c>
      <c r="CC334" s="14" t="s">
        <v>196</v>
      </c>
      <c r="CD334" s="14" t="s">
        <v>196</v>
      </c>
      <c r="CE334" s="14" t="s">
        <v>196</v>
      </c>
      <c r="CF334" s="14" t="s">
        <v>1862</v>
      </c>
      <c r="CG334" s="14" t="s">
        <v>565</v>
      </c>
      <c r="CH334" s="158" t="s">
        <v>196</v>
      </c>
      <c r="CI334" s="14" t="s">
        <v>196</v>
      </c>
      <c r="CJ334" s="14" t="s">
        <v>1870</v>
      </c>
      <c r="CK334" s="14" t="s">
        <v>196</v>
      </c>
      <c r="CL334" s="14" t="s">
        <v>196</v>
      </c>
      <c r="CM334" s="14" t="s">
        <v>564</v>
      </c>
      <c r="CN334" s="14" t="s">
        <v>196</v>
      </c>
      <c r="CO334" s="14" t="s">
        <v>196</v>
      </c>
      <c r="CQ334" s="1"/>
      <c r="CR334" s="1"/>
      <c r="CS334" s="1"/>
      <c r="CW334" s="9">
        <v>560</v>
      </c>
      <c r="CX334" s="35" t="s">
        <v>436</v>
      </c>
      <c r="CY334" s="63"/>
      <c r="CZ334" s="52" t="str">
        <f t="shared" si="145"/>
        <v/>
      </c>
      <c r="DA334" s="52" t="str">
        <f t="shared" si="145"/>
        <v/>
      </c>
      <c r="DB334" s="32" t="str">
        <f t="shared" si="145"/>
        <v/>
      </c>
      <c r="DC334" s="32" t="str">
        <f t="shared" si="145"/>
        <v/>
      </c>
      <c r="DD334" s="50" t="str">
        <f t="shared" si="145"/>
        <v/>
      </c>
      <c r="DE334" s="32" t="str">
        <f t="shared" si="145"/>
        <v/>
      </c>
      <c r="DF334" s="43" t="str">
        <f t="shared" si="145"/>
        <v/>
      </c>
      <c r="DG334" s="43" t="str">
        <f t="shared" si="145"/>
        <v/>
      </c>
      <c r="DH334" s="43" t="str">
        <f t="shared" si="145"/>
        <v/>
      </c>
      <c r="DI334" s="43" t="str">
        <f t="shared" si="153"/>
        <v/>
      </c>
      <c r="DJ334" s="43" t="str">
        <f t="shared" si="153"/>
        <v/>
      </c>
      <c r="DK334" s="43" t="str">
        <f t="shared" si="153"/>
        <v/>
      </c>
      <c r="DL334" s="43" t="str">
        <f t="shared" si="153"/>
        <v/>
      </c>
      <c r="DM334" s="43" t="str">
        <f t="shared" si="153"/>
        <v/>
      </c>
      <c r="DN334" s="32" t="str">
        <f t="shared" si="153"/>
        <v/>
      </c>
      <c r="DO334" s="43" t="str">
        <f t="shared" si="153"/>
        <v/>
      </c>
      <c r="DP334" s="86" t="str">
        <f t="shared" si="153"/>
        <v/>
      </c>
      <c r="DQ334" s="42" t="str">
        <f t="shared" si="150"/>
        <v/>
      </c>
      <c r="DR334" s="42" t="str">
        <f t="shared" si="151"/>
        <v/>
      </c>
      <c r="DS334" s="42" t="str">
        <f t="shared" si="152"/>
        <v/>
      </c>
      <c r="DT334" s="42" t="str">
        <f t="shared" si="149"/>
        <v/>
      </c>
      <c r="DU334" s="43" t="str">
        <f t="shared" si="149"/>
        <v/>
      </c>
      <c r="DV334" s="50" t="str">
        <f t="shared" si="149"/>
        <v/>
      </c>
      <c r="DW334" s="50" t="str">
        <f t="shared" si="149"/>
        <v/>
      </c>
      <c r="DX334" s="50" t="str">
        <f t="shared" si="149"/>
        <v/>
      </c>
      <c r="DY334" s="50" t="str">
        <f t="shared" si="149"/>
        <v/>
      </c>
      <c r="DZ334" s="56" t="str">
        <f t="shared" si="149"/>
        <v/>
      </c>
      <c r="EA334" s="56" t="str">
        <f t="shared" si="149"/>
        <v/>
      </c>
      <c r="EB334" s="51" t="str">
        <f t="shared" si="149"/>
        <v/>
      </c>
      <c r="EC334" s="56" t="str">
        <f t="shared" si="149"/>
        <v/>
      </c>
      <c r="ED334" s="56" t="str">
        <f t="shared" si="149"/>
        <v/>
      </c>
      <c r="EE334" s="56" t="str">
        <f t="shared" si="148"/>
        <v/>
      </c>
      <c r="EF334" s="56" t="str">
        <f t="shared" si="148"/>
        <v/>
      </c>
      <c r="EG334" s="56" t="str">
        <f t="shared" si="148"/>
        <v/>
      </c>
      <c r="EH334" s="56" t="str">
        <f t="shared" si="148"/>
        <v/>
      </c>
      <c r="EI334" s="56" t="str">
        <f t="shared" si="148"/>
        <v/>
      </c>
      <c r="EJ334" s="52" t="str">
        <f t="shared" si="148"/>
        <v/>
      </c>
      <c r="EK334" s="56" t="str">
        <f t="shared" si="148"/>
        <v/>
      </c>
      <c r="EL334" s="56" t="str">
        <f t="shared" si="148"/>
        <v/>
      </c>
      <c r="EM334" s="56" t="str">
        <f t="shared" si="148"/>
        <v/>
      </c>
      <c r="EN334" s="56"/>
      <c r="EO334" s="56"/>
      <c r="EP334" s="56"/>
      <c r="EQ334" s="56"/>
      <c r="ER334" s="56"/>
      <c r="ES334" s="56"/>
      <c r="ET334" s="56"/>
      <c r="EU334" s="86"/>
      <c r="EV334" s="56"/>
      <c r="EW334" s="56"/>
      <c r="EX334" s="56" t="str">
        <f t="shared" si="139"/>
        <v/>
      </c>
      <c r="EY334" s="56" t="str">
        <f t="shared" si="139"/>
        <v/>
      </c>
      <c r="EZ334" s="56"/>
      <c r="FA334" s="56" t="str">
        <f t="shared" si="117"/>
        <v/>
      </c>
      <c r="FB334" s="56" t="str">
        <f t="shared" si="117"/>
        <v/>
      </c>
      <c r="FC334" s="56" t="str">
        <f t="shared" si="117"/>
        <v/>
      </c>
      <c r="FD334" s="56" t="str">
        <f t="shared" si="117"/>
        <v/>
      </c>
      <c r="FE334" s="56" t="str">
        <f t="shared" si="117"/>
        <v/>
      </c>
      <c r="FF334" s="56" t="str">
        <f t="shared" si="117"/>
        <v/>
      </c>
      <c r="FG334" s="56" t="str">
        <f t="shared" si="154"/>
        <v/>
      </c>
      <c r="FH334" s="56" t="str">
        <f t="shared" si="154"/>
        <v/>
      </c>
      <c r="FI334" s="56" t="str">
        <f t="shared" si="154"/>
        <v/>
      </c>
      <c r="FJ334" s="31" t="str">
        <f t="shared" si="103"/>
        <v/>
      </c>
      <c r="FK334" s="90" t="str">
        <f t="shared" si="103"/>
        <v/>
      </c>
      <c r="FL334" s="91" t="str">
        <f t="shared" si="103"/>
        <v/>
      </c>
    </row>
    <row r="335" spans="1:168">
      <c r="A335" s="9">
        <v>330</v>
      </c>
      <c r="B335" s="35" t="s">
        <v>437</v>
      </c>
      <c r="C335" s="129"/>
      <c r="D335" s="63">
        <v>122.167</v>
      </c>
      <c r="E335" s="52">
        <v>707.6</v>
      </c>
      <c r="F335" s="52"/>
      <c r="G335" s="32"/>
      <c r="H335" s="32"/>
      <c r="I335" s="50"/>
      <c r="J335" s="42">
        <v>2</v>
      </c>
      <c r="K335" s="56"/>
      <c r="L335" s="56"/>
      <c r="M335" s="56"/>
      <c r="N335" s="165"/>
      <c r="O335" s="43"/>
      <c r="P335" s="43"/>
      <c r="Q335" s="43"/>
      <c r="R335" s="43"/>
      <c r="S335" s="43"/>
      <c r="T335" s="42"/>
      <c r="U335" s="43"/>
      <c r="V335" s="42"/>
      <c r="W335" s="32">
        <v>47.145620000000001</v>
      </c>
      <c r="X335" s="42">
        <v>484</v>
      </c>
      <c r="Y335" s="42">
        <v>21.138370018216133</v>
      </c>
      <c r="Z335" s="42">
        <v>3655.26</v>
      </c>
      <c r="AA335" s="43">
        <v>-103.8</v>
      </c>
      <c r="AB335" s="42">
        <v>410</v>
      </c>
      <c r="AC335" s="42">
        <v>500</v>
      </c>
      <c r="AD335" s="50"/>
      <c r="AE335" s="50"/>
      <c r="AF335" s="121"/>
      <c r="AG335" s="121"/>
      <c r="AH335" s="51"/>
      <c r="AI335" s="56"/>
      <c r="AJ335" s="56"/>
      <c r="AK335" s="56"/>
      <c r="AL335" s="56"/>
      <c r="AM335" s="56"/>
      <c r="AN335" s="56"/>
      <c r="AO335" s="56"/>
      <c r="AP335" s="51"/>
      <c r="AQ335" s="120">
        <v>298</v>
      </c>
      <c r="AR335" s="56"/>
      <c r="AS335" s="56"/>
      <c r="AT335" s="56"/>
      <c r="AU335" s="56"/>
      <c r="AV335" s="56"/>
      <c r="AW335" s="154"/>
      <c r="AX335" s="56"/>
      <c r="AY335" s="56"/>
      <c r="AZ335" s="56"/>
      <c r="BA335" s="51"/>
      <c r="BB335" s="56"/>
      <c r="BC335" s="56"/>
      <c r="BD335" s="56"/>
      <c r="BE335" s="56"/>
      <c r="BF335" s="56"/>
      <c r="BG335" s="56"/>
      <c r="BH335" s="56"/>
      <c r="BI335" s="56"/>
      <c r="BJ335" s="56"/>
      <c r="BK335" s="56"/>
      <c r="BL335" s="56">
        <v>-100</v>
      </c>
      <c r="BM335" s="122"/>
      <c r="BN335" s="119"/>
      <c r="BO335" s="9">
        <v>3</v>
      </c>
      <c r="BP335" s="58">
        <v>-162.79056000000003</v>
      </c>
      <c r="BQ335" s="31">
        <v>1</v>
      </c>
      <c r="BS335" s="14" t="s">
        <v>437</v>
      </c>
      <c r="BT335" s="14" t="s">
        <v>564</v>
      </c>
      <c r="BU335" s="14" t="s">
        <v>196</v>
      </c>
      <c r="BV335" s="14" t="s">
        <v>564</v>
      </c>
      <c r="BW335" s="14" t="s">
        <v>564</v>
      </c>
      <c r="BX335" s="14" t="s">
        <v>564</v>
      </c>
      <c r="BY335" s="14" t="s">
        <v>196</v>
      </c>
      <c r="BZ335" s="14" t="s">
        <v>196</v>
      </c>
      <c r="CA335" s="158" t="s">
        <v>196</v>
      </c>
      <c r="CB335" s="14" t="s">
        <v>196</v>
      </c>
      <c r="CC335" s="14" t="s">
        <v>196</v>
      </c>
      <c r="CD335" s="14" t="s">
        <v>196</v>
      </c>
      <c r="CE335" s="14" t="s">
        <v>196</v>
      </c>
      <c r="CF335" s="14" t="s">
        <v>1862</v>
      </c>
      <c r="CG335" s="14" t="s">
        <v>565</v>
      </c>
      <c r="CH335" s="158" t="s">
        <v>196</v>
      </c>
      <c r="CI335" s="14" t="s">
        <v>196</v>
      </c>
      <c r="CJ335" s="14" t="s">
        <v>1866</v>
      </c>
      <c r="CK335" s="14" t="s">
        <v>196</v>
      </c>
      <c r="CL335" s="14" t="s">
        <v>196</v>
      </c>
      <c r="CM335" s="14" t="s">
        <v>564</v>
      </c>
      <c r="CN335" s="14" t="s">
        <v>196</v>
      </c>
      <c r="CO335" s="14" t="s">
        <v>196</v>
      </c>
      <c r="CQ335" s="1"/>
      <c r="CR335" s="1"/>
      <c r="CS335" s="1"/>
      <c r="CW335" s="9">
        <v>561</v>
      </c>
      <c r="CX335" s="35" t="s">
        <v>437</v>
      </c>
      <c r="CY335" s="63"/>
      <c r="CZ335" s="52" t="str">
        <f t="shared" si="145"/>
        <v/>
      </c>
      <c r="DA335" s="52" t="str">
        <f t="shared" si="145"/>
        <v/>
      </c>
      <c r="DB335" s="32" t="str">
        <f t="shared" si="145"/>
        <v/>
      </c>
      <c r="DC335" s="32" t="str">
        <f t="shared" si="145"/>
        <v/>
      </c>
      <c r="DD335" s="50" t="str">
        <f t="shared" si="145"/>
        <v/>
      </c>
      <c r="DE335" s="32" t="str">
        <f t="shared" si="145"/>
        <v/>
      </c>
      <c r="DF335" s="43" t="str">
        <f t="shared" si="145"/>
        <v/>
      </c>
      <c r="DG335" s="43" t="str">
        <f t="shared" si="145"/>
        <v/>
      </c>
      <c r="DH335" s="43" t="str">
        <f t="shared" si="145"/>
        <v/>
      </c>
      <c r="DI335" s="43" t="str">
        <f t="shared" si="145"/>
        <v/>
      </c>
      <c r="DJ335" s="43" t="str">
        <f t="shared" si="145"/>
        <v/>
      </c>
      <c r="DK335" s="43" t="str">
        <f t="shared" si="145"/>
        <v/>
      </c>
      <c r="DL335" s="43" t="str">
        <f t="shared" si="145"/>
        <v/>
      </c>
      <c r="DM335" s="43" t="str">
        <f t="shared" si="145"/>
        <v/>
      </c>
      <c r="DN335" s="32" t="str">
        <f t="shared" si="145"/>
        <v/>
      </c>
      <c r="DO335" s="43" t="str">
        <f t="shared" si="145"/>
        <v/>
      </c>
      <c r="DP335" s="86" t="str">
        <f t="shared" ref="DP335:DP359" si="155">IF(ISBLANK(T335),"",IF(ISNUMBER(T335),"","not_empty"))</f>
        <v/>
      </c>
      <c r="DQ335" s="42" t="str">
        <f t="shared" si="150"/>
        <v/>
      </c>
      <c r="DR335" s="42" t="str">
        <f t="shared" si="151"/>
        <v/>
      </c>
      <c r="DS335" s="42" t="str">
        <f t="shared" si="152"/>
        <v/>
      </c>
      <c r="DT335" s="42" t="str">
        <f t="shared" si="149"/>
        <v/>
      </c>
      <c r="DU335" s="43" t="str">
        <f t="shared" si="149"/>
        <v/>
      </c>
      <c r="DV335" s="50" t="str">
        <f t="shared" si="149"/>
        <v/>
      </c>
      <c r="DW335" s="50" t="str">
        <f t="shared" si="149"/>
        <v/>
      </c>
      <c r="DX335" s="50" t="str">
        <f t="shared" si="149"/>
        <v/>
      </c>
      <c r="DY335" s="50" t="str">
        <f t="shared" si="149"/>
        <v/>
      </c>
      <c r="DZ335" s="56" t="str">
        <f t="shared" si="149"/>
        <v/>
      </c>
      <c r="EA335" s="56" t="str">
        <f t="shared" si="149"/>
        <v/>
      </c>
      <c r="EB335" s="51" t="str">
        <f t="shared" si="149"/>
        <v/>
      </c>
      <c r="EC335" s="56" t="str">
        <f t="shared" si="149"/>
        <v/>
      </c>
      <c r="ED335" s="56" t="str">
        <f t="shared" si="149"/>
        <v/>
      </c>
      <c r="EE335" s="56" t="str">
        <f t="shared" si="148"/>
        <v/>
      </c>
      <c r="EF335" s="56" t="str">
        <f t="shared" si="148"/>
        <v/>
      </c>
      <c r="EG335" s="56" t="str">
        <f t="shared" si="148"/>
        <v/>
      </c>
      <c r="EH335" s="56" t="str">
        <f t="shared" si="148"/>
        <v/>
      </c>
      <c r="EI335" s="56" t="str">
        <f t="shared" si="148"/>
        <v/>
      </c>
      <c r="EJ335" s="52" t="str">
        <f t="shared" si="148"/>
        <v/>
      </c>
      <c r="EK335" s="56" t="str">
        <f t="shared" si="148"/>
        <v/>
      </c>
      <c r="EL335" s="56" t="str">
        <f t="shared" si="148"/>
        <v/>
      </c>
      <c r="EM335" s="56" t="str">
        <f t="shared" si="148"/>
        <v/>
      </c>
      <c r="EN335" s="56"/>
      <c r="EO335" s="56"/>
      <c r="EP335" s="56"/>
      <c r="EQ335" s="56"/>
      <c r="ER335" s="56"/>
      <c r="ES335" s="56"/>
      <c r="ET335" s="56"/>
      <c r="EU335" s="86"/>
      <c r="EV335" s="56"/>
      <c r="EW335" s="56"/>
      <c r="EX335" s="56" t="str">
        <f t="shared" si="139"/>
        <v/>
      </c>
      <c r="EY335" s="56" t="str">
        <f t="shared" si="139"/>
        <v/>
      </c>
      <c r="EZ335" s="56"/>
      <c r="FA335" s="56" t="str">
        <f t="shared" si="117"/>
        <v/>
      </c>
      <c r="FB335" s="56" t="str">
        <f t="shared" si="117"/>
        <v/>
      </c>
      <c r="FC335" s="56" t="str">
        <f t="shared" si="117"/>
        <v/>
      </c>
      <c r="FD335" s="56" t="str">
        <f t="shared" si="117"/>
        <v/>
      </c>
      <c r="FE335" s="56" t="str">
        <f t="shared" si="117"/>
        <v/>
      </c>
      <c r="FF335" s="56" t="str">
        <f t="shared" si="117"/>
        <v/>
      </c>
      <c r="FG335" s="56" t="str">
        <f t="shared" si="154"/>
        <v/>
      </c>
      <c r="FH335" s="56" t="str">
        <f t="shared" si="154"/>
        <v/>
      </c>
      <c r="FI335" s="56" t="str">
        <f t="shared" si="154"/>
        <v/>
      </c>
      <c r="FJ335" s="31" t="str">
        <f t="shared" si="103"/>
        <v/>
      </c>
      <c r="FK335" s="90" t="str">
        <f t="shared" si="103"/>
        <v/>
      </c>
      <c r="FL335" s="91" t="str">
        <f t="shared" si="103"/>
        <v/>
      </c>
    </row>
    <row r="336" spans="1:168">
      <c r="A336" s="9">
        <v>331</v>
      </c>
      <c r="B336" s="35" t="s">
        <v>438</v>
      </c>
      <c r="C336" s="129"/>
      <c r="D336" s="63">
        <v>122.167</v>
      </c>
      <c r="E336" s="52">
        <v>723</v>
      </c>
      <c r="F336" s="52"/>
      <c r="G336" s="32"/>
      <c r="H336" s="32"/>
      <c r="I336" s="50"/>
      <c r="J336" s="42">
        <v>1.5</v>
      </c>
      <c r="K336" s="56"/>
      <c r="L336" s="56"/>
      <c r="M336" s="56"/>
      <c r="N336" s="165"/>
      <c r="O336" s="43"/>
      <c r="P336" s="43"/>
      <c r="Q336" s="43"/>
      <c r="R336" s="43"/>
      <c r="S336" s="43"/>
      <c r="T336" s="42"/>
      <c r="U336" s="43"/>
      <c r="V336" s="42"/>
      <c r="W336" s="32">
        <v>46.894400000000005</v>
      </c>
      <c r="X336" s="42">
        <v>484.3</v>
      </c>
      <c r="Y336" s="42">
        <v>21.129570018216132</v>
      </c>
      <c r="Z336" s="42">
        <v>3667.32</v>
      </c>
      <c r="AA336" s="43">
        <v>-102.4</v>
      </c>
      <c r="AB336" s="42">
        <v>410</v>
      </c>
      <c r="AC336" s="42">
        <v>490</v>
      </c>
      <c r="AD336" s="50"/>
      <c r="AE336" s="50"/>
      <c r="AF336" s="121"/>
      <c r="AG336" s="50"/>
      <c r="AH336" s="51"/>
      <c r="AI336" s="56"/>
      <c r="AJ336" s="56"/>
      <c r="AK336" s="56"/>
      <c r="AL336" s="56"/>
      <c r="AM336" s="56"/>
      <c r="AN336" s="56"/>
      <c r="AO336" s="56"/>
      <c r="AP336" s="51"/>
      <c r="AQ336" s="120">
        <v>348</v>
      </c>
      <c r="AR336" s="56"/>
      <c r="AS336" s="56"/>
      <c r="AT336" s="56"/>
      <c r="AU336" s="56"/>
      <c r="AV336" s="56"/>
      <c r="AW336" s="154"/>
      <c r="AX336" s="56"/>
      <c r="AY336" s="56"/>
      <c r="AZ336" s="56"/>
      <c r="BA336" s="51"/>
      <c r="BB336" s="56"/>
      <c r="BC336" s="56"/>
      <c r="BD336" s="56"/>
      <c r="BE336" s="56"/>
      <c r="BF336" s="56"/>
      <c r="BG336" s="56"/>
      <c r="BH336" s="56"/>
      <c r="BI336" s="56"/>
      <c r="BJ336" s="56"/>
      <c r="BK336" s="56"/>
      <c r="BL336" s="56">
        <v>-100</v>
      </c>
      <c r="BM336" s="122"/>
      <c r="BN336" s="119"/>
      <c r="BO336" s="9">
        <v>3</v>
      </c>
      <c r="BP336" s="58">
        <v>-161.53446</v>
      </c>
      <c r="BQ336" s="31">
        <v>1</v>
      </c>
      <c r="BS336" s="14" t="s">
        <v>438</v>
      </c>
      <c r="BT336" s="14" t="s">
        <v>564</v>
      </c>
      <c r="BU336" s="14" t="s">
        <v>196</v>
      </c>
      <c r="BV336" s="14" t="s">
        <v>564</v>
      </c>
      <c r="BW336" s="14" t="s">
        <v>564</v>
      </c>
      <c r="BX336" s="14" t="s">
        <v>564</v>
      </c>
      <c r="BY336" s="14" t="s">
        <v>196</v>
      </c>
      <c r="BZ336" s="14" t="s">
        <v>196</v>
      </c>
      <c r="CA336" s="158" t="s">
        <v>196</v>
      </c>
      <c r="CB336" s="14" t="s">
        <v>196</v>
      </c>
      <c r="CC336" s="14" t="s">
        <v>196</v>
      </c>
      <c r="CD336" s="14" t="s">
        <v>196</v>
      </c>
      <c r="CE336" s="14" t="s">
        <v>196</v>
      </c>
      <c r="CF336" s="14" t="s">
        <v>1862</v>
      </c>
      <c r="CG336" s="14" t="s">
        <v>565</v>
      </c>
      <c r="CH336" s="158" t="s">
        <v>196</v>
      </c>
      <c r="CI336" s="14" t="s">
        <v>196</v>
      </c>
      <c r="CJ336" s="14" t="s">
        <v>1866</v>
      </c>
      <c r="CK336" s="14" t="s">
        <v>196</v>
      </c>
      <c r="CL336" s="14" t="s">
        <v>196</v>
      </c>
      <c r="CM336" s="14" t="s">
        <v>564</v>
      </c>
      <c r="CN336" s="14" t="s">
        <v>196</v>
      </c>
      <c r="CO336" s="14" t="s">
        <v>196</v>
      </c>
      <c r="CQ336" s="1"/>
      <c r="CR336" s="1"/>
      <c r="CS336" s="1"/>
      <c r="CW336" s="9">
        <v>562</v>
      </c>
      <c r="CX336" s="35" t="s">
        <v>438</v>
      </c>
      <c r="CY336" s="63"/>
      <c r="CZ336" s="52" t="str">
        <f t="shared" si="145"/>
        <v/>
      </c>
      <c r="DA336" s="52" t="str">
        <f t="shared" si="145"/>
        <v/>
      </c>
      <c r="DB336" s="32" t="str">
        <f t="shared" si="145"/>
        <v/>
      </c>
      <c r="DC336" s="32" t="str">
        <f t="shared" si="145"/>
        <v/>
      </c>
      <c r="DD336" s="50" t="str">
        <f t="shared" si="145"/>
        <v/>
      </c>
      <c r="DE336" s="32" t="str">
        <f t="shared" si="145"/>
        <v/>
      </c>
      <c r="DF336" s="43" t="str">
        <f t="shared" si="145"/>
        <v/>
      </c>
      <c r="DG336" s="43" t="str">
        <f t="shared" si="145"/>
        <v/>
      </c>
      <c r="DH336" s="43" t="str">
        <f t="shared" si="145"/>
        <v/>
      </c>
      <c r="DI336" s="43" t="str">
        <f t="shared" si="145"/>
        <v/>
      </c>
      <c r="DJ336" s="43" t="str">
        <f t="shared" si="145"/>
        <v/>
      </c>
      <c r="DK336" s="43" t="str">
        <f t="shared" si="145"/>
        <v/>
      </c>
      <c r="DL336" s="43" t="str">
        <f t="shared" si="145"/>
        <v/>
      </c>
      <c r="DM336" s="43" t="str">
        <f t="shared" si="145"/>
        <v/>
      </c>
      <c r="DN336" s="32" t="str">
        <f t="shared" si="145"/>
        <v/>
      </c>
      <c r="DO336" s="43" t="str">
        <f t="shared" si="145"/>
        <v/>
      </c>
      <c r="DP336" s="86" t="str">
        <f t="shared" si="155"/>
        <v/>
      </c>
      <c r="DQ336" s="42" t="str">
        <f t="shared" si="150"/>
        <v/>
      </c>
      <c r="DR336" s="42" t="str">
        <f t="shared" si="151"/>
        <v/>
      </c>
      <c r="DS336" s="42" t="str">
        <f t="shared" si="152"/>
        <v/>
      </c>
      <c r="DT336" s="42" t="str">
        <f t="shared" si="149"/>
        <v/>
      </c>
      <c r="DU336" s="43" t="str">
        <f t="shared" si="149"/>
        <v/>
      </c>
      <c r="DV336" s="50" t="str">
        <f t="shared" si="149"/>
        <v/>
      </c>
      <c r="DW336" s="50" t="str">
        <f t="shared" si="149"/>
        <v/>
      </c>
      <c r="DX336" s="50" t="str">
        <f t="shared" si="149"/>
        <v/>
      </c>
      <c r="DY336" s="50" t="str">
        <f t="shared" si="149"/>
        <v/>
      </c>
      <c r="DZ336" s="56" t="str">
        <f t="shared" si="149"/>
        <v/>
      </c>
      <c r="EA336" s="51" t="str">
        <f t="shared" si="149"/>
        <v/>
      </c>
      <c r="EB336" s="51" t="str">
        <f t="shared" si="149"/>
        <v/>
      </c>
      <c r="EC336" s="56" t="str">
        <f t="shared" si="149"/>
        <v/>
      </c>
      <c r="ED336" s="56" t="str">
        <f t="shared" si="149"/>
        <v/>
      </c>
      <c r="EE336" s="56" t="str">
        <f t="shared" si="148"/>
        <v/>
      </c>
      <c r="EF336" s="56" t="str">
        <f t="shared" si="148"/>
        <v/>
      </c>
      <c r="EG336" s="56" t="str">
        <f t="shared" si="148"/>
        <v/>
      </c>
      <c r="EH336" s="56" t="str">
        <f t="shared" si="148"/>
        <v/>
      </c>
      <c r="EI336" s="56" t="str">
        <f t="shared" si="148"/>
        <v/>
      </c>
      <c r="EJ336" s="52" t="str">
        <f t="shared" si="148"/>
        <v/>
      </c>
      <c r="EK336" s="56" t="str">
        <f t="shared" si="148"/>
        <v/>
      </c>
      <c r="EL336" s="56" t="str">
        <f t="shared" si="148"/>
        <v/>
      </c>
      <c r="EM336" s="56" t="str">
        <f t="shared" si="148"/>
        <v/>
      </c>
      <c r="EN336" s="56"/>
      <c r="EO336" s="56"/>
      <c r="EP336" s="56"/>
      <c r="EQ336" s="56"/>
      <c r="ER336" s="56"/>
      <c r="ES336" s="56"/>
      <c r="ET336" s="56"/>
      <c r="EU336" s="86"/>
      <c r="EV336" s="56"/>
      <c r="EW336" s="56"/>
      <c r="EX336" s="56" t="str">
        <f t="shared" si="139"/>
        <v/>
      </c>
      <c r="EY336" s="56" t="str">
        <f t="shared" si="139"/>
        <v/>
      </c>
      <c r="EZ336" s="56"/>
      <c r="FA336" s="56" t="str">
        <f t="shared" si="117"/>
        <v/>
      </c>
      <c r="FB336" s="56" t="str">
        <f t="shared" si="117"/>
        <v/>
      </c>
      <c r="FC336" s="56" t="str">
        <f t="shared" si="117"/>
        <v/>
      </c>
      <c r="FD336" s="56" t="str">
        <f t="shared" si="117"/>
        <v/>
      </c>
      <c r="FE336" s="56" t="str">
        <f t="shared" si="117"/>
        <v/>
      </c>
      <c r="FF336" s="56" t="str">
        <f t="shared" si="117"/>
        <v/>
      </c>
      <c r="FG336" s="56" t="str">
        <f t="shared" si="154"/>
        <v/>
      </c>
      <c r="FH336" s="56" t="str">
        <f t="shared" si="154"/>
        <v/>
      </c>
      <c r="FI336" s="56" t="str">
        <f t="shared" si="154"/>
        <v/>
      </c>
      <c r="FJ336" s="31" t="str">
        <f t="shared" si="103"/>
        <v/>
      </c>
      <c r="FK336" s="90" t="str">
        <f t="shared" si="103"/>
        <v/>
      </c>
      <c r="FL336" s="91" t="str">
        <f t="shared" si="103"/>
        <v/>
      </c>
    </row>
    <row r="337" spans="1:168">
      <c r="A337" s="9">
        <v>332</v>
      </c>
      <c r="B337" s="35" t="s">
        <v>439</v>
      </c>
      <c r="C337" s="129"/>
      <c r="D337" s="63">
        <v>122.167</v>
      </c>
      <c r="E337" s="52">
        <v>701</v>
      </c>
      <c r="F337" s="52"/>
      <c r="G337" s="32"/>
      <c r="H337" s="32"/>
      <c r="I337" s="50"/>
      <c r="J337" s="42"/>
      <c r="K337" s="56"/>
      <c r="L337" s="56"/>
      <c r="M337" s="56"/>
      <c r="N337" s="165"/>
      <c r="O337" s="43"/>
      <c r="P337" s="43"/>
      <c r="Q337" s="43"/>
      <c r="R337" s="43"/>
      <c r="S337" s="43"/>
      <c r="T337" s="42"/>
      <c r="U337" s="43"/>
      <c r="V337" s="42"/>
      <c r="W337" s="32">
        <v>44.382200000000005</v>
      </c>
      <c r="X337" s="42">
        <v>474.1</v>
      </c>
      <c r="Y337" s="42">
        <v>21.173670018216132</v>
      </c>
      <c r="Z337" s="42">
        <v>3749.35</v>
      </c>
      <c r="AA337" s="43">
        <v>-85.55</v>
      </c>
      <c r="AB337" s="42">
        <v>400</v>
      </c>
      <c r="AC337" s="42">
        <v>480</v>
      </c>
      <c r="AD337" s="50"/>
      <c r="AE337" s="50"/>
      <c r="AF337" s="121"/>
      <c r="AG337" s="50"/>
      <c r="AH337" s="51"/>
      <c r="AI337" s="56"/>
      <c r="AJ337" s="56"/>
      <c r="AK337" s="56"/>
      <c r="AL337" s="56"/>
      <c r="AM337" s="56"/>
      <c r="AN337" s="56"/>
      <c r="AO337" s="56"/>
      <c r="AP337" s="51"/>
      <c r="AQ337" s="120">
        <v>322</v>
      </c>
      <c r="AR337" s="56"/>
      <c r="AS337" s="56"/>
      <c r="AT337" s="56"/>
      <c r="AU337" s="56"/>
      <c r="AV337" s="56"/>
      <c r="AW337" s="154"/>
      <c r="AX337" s="56"/>
      <c r="AY337" s="56"/>
      <c r="AZ337" s="56"/>
      <c r="BA337" s="51"/>
      <c r="BB337" s="56"/>
      <c r="BC337" s="56"/>
      <c r="BD337" s="56"/>
      <c r="BE337" s="56"/>
      <c r="BF337" s="56"/>
      <c r="BG337" s="56"/>
      <c r="BH337" s="56"/>
      <c r="BI337" s="56"/>
      <c r="BJ337" s="56"/>
      <c r="BK337" s="56"/>
      <c r="BL337" s="56">
        <v>-100</v>
      </c>
      <c r="BM337" s="122"/>
      <c r="BN337" s="119"/>
      <c r="BO337" s="9">
        <v>3</v>
      </c>
      <c r="BP337" s="58">
        <v>-161.95316</v>
      </c>
      <c r="BQ337" s="31">
        <v>1</v>
      </c>
      <c r="BS337" s="14" t="s">
        <v>439</v>
      </c>
      <c r="BT337" s="14" t="s">
        <v>564</v>
      </c>
      <c r="BU337" s="14" t="s">
        <v>196</v>
      </c>
      <c r="BV337" s="14" t="s">
        <v>564</v>
      </c>
      <c r="BW337" s="14" t="s">
        <v>564</v>
      </c>
      <c r="BX337" s="14" t="s">
        <v>564</v>
      </c>
      <c r="BY337" s="14" t="s">
        <v>196</v>
      </c>
      <c r="BZ337" s="14" t="s">
        <v>196</v>
      </c>
      <c r="CA337" s="158" t="s">
        <v>196</v>
      </c>
      <c r="CB337" s="14" t="s">
        <v>196</v>
      </c>
      <c r="CC337" s="14" t="s">
        <v>196</v>
      </c>
      <c r="CD337" s="14" t="s">
        <v>196</v>
      </c>
      <c r="CE337" s="14" t="s">
        <v>196</v>
      </c>
      <c r="CF337" s="14" t="s">
        <v>1862</v>
      </c>
      <c r="CG337" s="14" t="s">
        <v>565</v>
      </c>
      <c r="CH337" s="158" t="s">
        <v>196</v>
      </c>
      <c r="CI337" s="14" t="s">
        <v>196</v>
      </c>
      <c r="CJ337" s="14" t="s">
        <v>1870</v>
      </c>
      <c r="CK337" s="14" t="s">
        <v>196</v>
      </c>
      <c r="CL337" s="14" t="s">
        <v>196</v>
      </c>
      <c r="CM337" s="14" t="s">
        <v>564</v>
      </c>
      <c r="CN337" s="14" t="s">
        <v>196</v>
      </c>
      <c r="CO337" s="14" t="s">
        <v>196</v>
      </c>
      <c r="CQ337" s="1"/>
      <c r="CR337" s="1"/>
      <c r="CS337" s="1"/>
      <c r="CW337" s="9">
        <v>563</v>
      </c>
      <c r="CX337" s="35" t="s">
        <v>439</v>
      </c>
      <c r="CY337" s="63"/>
      <c r="CZ337" s="52" t="str">
        <f t="shared" si="145"/>
        <v/>
      </c>
      <c r="DA337" s="52" t="str">
        <f t="shared" si="145"/>
        <v/>
      </c>
      <c r="DB337" s="32" t="str">
        <f t="shared" si="145"/>
        <v/>
      </c>
      <c r="DC337" s="32" t="str">
        <f t="shared" si="145"/>
        <v/>
      </c>
      <c r="DD337" s="50" t="str">
        <f t="shared" si="145"/>
        <v/>
      </c>
      <c r="DE337" s="32" t="str">
        <f t="shared" si="145"/>
        <v/>
      </c>
      <c r="DF337" s="43" t="str">
        <f t="shared" si="145"/>
        <v/>
      </c>
      <c r="DG337" s="43" t="str">
        <f t="shared" si="145"/>
        <v/>
      </c>
      <c r="DH337" s="43" t="str">
        <f t="shared" si="145"/>
        <v/>
      </c>
      <c r="DI337" s="43" t="str">
        <f t="shared" si="145"/>
        <v/>
      </c>
      <c r="DJ337" s="43" t="str">
        <f t="shared" si="145"/>
        <v/>
      </c>
      <c r="DK337" s="43" t="str">
        <f t="shared" si="145"/>
        <v/>
      </c>
      <c r="DL337" s="43" t="str">
        <f t="shared" si="145"/>
        <v/>
      </c>
      <c r="DM337" s="43" t="str">
        <f t="shared" si="145"/>
        <v/>
      </c>
      <c r="DN337" s="32" t="str">
        <f t="shared" si="145"/>
        <v/>
      </c>
      <c r="DO337" s="43" t="str">
        <f t="shared" si="145"/>
        <v/>
      </c>
      <c r="DP337" s="86" t="str">
        <f t="shared" si="155"/>
        <v/>
      </c>
      <c r="DQ337" s="42" t="str">
        <f t="shared" si="150"/>
        <v/>
      </c>
      <c r="DR337" s="42" t="str">
        <f t="shared" si="151"/>
        <v/>
      </c>
      <c r="DS337" s="42" t="str">
        <f t="shared" si="152"/>
        <v/>
      </c>
      <c r="DT337" s="42" t="str">
        <f t="shared" si="149"/>
        <v/>
      </c>
      <c r="DU337" s="43" t="str">
        <f t="shared" si="149"/>
        <v/>
      </c>
      <c r="DV337" s="50" t="str">
        <f t="shared" si="149"/>
        <v/>
      </c>
      <c r="DW337" s="50" t="str">
        <f t="shared" si="149"/>
        <v/>
      </c>
      <c r="DX337" s="50" t="str">
        <f t="shared" si="149"/>
        <v/>
      </c>
      <c r="DY337" s="50" t="str">
        <f t="shared" si="149"/>
        <v/>
      </c>
      <c r="DZ337" s="56" t="str">
        <f t="shared" si="149"/>
        <v/>
      </c>
      <c r="EA337" s="51" t="str">
        <f t="shared" si="149"/>
        <v/>
      </c>
      <c r="EB337" s="51" t="str">
        <f t="shared" si="149"/>
        <v/>
      </c>
      <c r="EC337" s="56" t="str">
        <f t="shared" si="149"/>
        <v/>
      </c>
      <c r="ED337" s="56" t="str">
        <f t="shared" si="149"/>
        <v/>
      </c>
      <c r="EE337" s="56" t="str">
        <f t="shared" si="148"/>
        <v/>
      </c>
      <c r="EF337" s="56" t="str">
        <f t="shared" si="148"/>
        <v/>
      </c>
      <c r="EG337" s="56" t="str">
        <f t="shared" si="148"/>
        <v/>
      </c>
      <c r="EH337" s="56" t="str">
        <f t="shared" si="148"/>
        <v/>
      </c>
      <c r="EI337" s="56" t="str">
        <f t="shared" si="148"/>
        <v/>
      </c>
      <c r="EJ337" s="52" t="str">
        <f t="shared" si="148"/>
        <v/>
      </c>
      <c r="EK337" s="56" t="str">
        <f t="shared" si="148"/>
        <v/>
      </c>
      <c r="EL337" s="56" t="str">
        <f t="shared" si="148"/>
        <v/>
      </c>
      <c r="EM337" s="56" t="str">
        <f t="shared" si="148"/>
        <v/>
      </c>
      <c r="EN337" s="56"/>
      <c r="EO337" s="56"/>
      <c r="EP337" s="56"/>
      <c r="EQ337" s="56"/>
      <c r="ER337" s="56"/>
      <c r="ES337" s="56"/>
      <c r="ET337" s="56"/>
      <c r="EU337" s="86"/>
      <c r="EV337" s="56"/>
      <c r="EW337" s="56"/>
      <c r="EX337" s="56" t="str">
        <f t="shared" si="139"/>
        <v/>
      </c>
      <c r="EY337" s="56" t="str">
        <f t="shared" si="139"/>
        <v/>
      </c>
      <c r="EZ337" s="56"/>
      <c r="FA337" s="56" t="str">
        <f t="shared" si="117"/>
        <v/>
      </c>
      <c r="FB337" s="56" t="str">
        <f t="shared" si="117"/>
        <v/>
      </c>
      <c r="FC337" s="56" t="str">
        <f t="shared" si="117"/>
        <v/>
      </c>
      <c r="FD337" s="56" t="str">
        <f t="shared" si="117"/>
        <v/>
      </c>
      <c r="FE337" s="56" t="str">
        <f t="shared" si="117"/>
        <v/>
      </c>
      <c r="FF337" s="56" t="str">
        <f t="shared" si="117"/>
        <v/>
      </c>
      <c r="FG337" s="56" t="str">
        <f t="shared" si="154"/>
        <v/>
      </c>
      <c r="FH337" s="56" t="str">
        <f t="shared" si="154"/>
        <v/>
      </c>
      <c r="FI337" s="56" t="str">
        <f t="shared" si="154"/>
        <v/>
      </c>
      <c r="FJ337" s="31" t="str">
        <f t="shared" si="103"/>
        <v/>
      </c>
      <c r="FK337" s="90" t="str">
        <f t="shared" si="103"/>
        <v/>
      </c>
      <c r="FL337" s="91" t="str">
        <f t="shared" si="103"/>
        <v/>
      </c>
    </row>
    <row r="338" spans="1:168">
      <c r="A338" s="9">
        <v>333</v>
      </c>
      <c r="B338" s="35" t="s">
        <v>440</v>
      </c>
      <c r="C338" s="129"/>
      <c r="D338" s="63">
        <v>122.167</v>
      </c>
      <c r="E338" s="52">
        <v>729.8</v>
      </c>
      <c r="F338" s="52"/>
      <c r="G338" s="32"/>
      <c r="H338" s="32"/>
      <c r="I338" s="50"/>
      <c r="J338" s="42">
        <v>1.7</v>
      </c>
      <c r="K338" s="56"/>
      <c r="L338" s="56"/>
      <c r="M338" s="56"/>
      <c r="N338" s="165"/>
      <c r="O338" s="43"/>
      <c r="P338" s="43"/>
      <c r="Q338" s="43"/>
      <c r="R338" s="43"/>
      <c r="S338" s="43"/>
      <c r="T338" s="42"/>
      <c r="U338" s="43"/>
      <c r="V338" s="42"/>
      <c r="W338" s="32">
        <v>49.825300000000006</v>
      </c>
      <c r="X338" s="42">
        <v>500</v>
      </c>
      <c r="Y338" s="42">
        <v>21.193170018216133</v>
      </c>
      <c r="Z338" s="42">
        <v>3733.53</v>
      </c>
      <c r="AA338" s="43">
        <v>-113.9</v>
      </c>
      <c r="AB338" s="42">
        <v>430</v>
      </c>
      <c r="AC338" s="42">
        <v>520</v>
      </c>
      <c r="AD338" s="50"/>
      <c r="AE338" s="50"/>
      <c r="AF338" s="121"/>
      <c r="AG338" s="50"/>
      <c r="AH338" s="51"/>
      <c r="AI338" s="56"/>
      <c r="AJ338" s="56"/>
      <c r="AK338" s="56"/>
      <c r="AL338" s="56"/>
      <c r="AM338" s="56"/>
      <c r="AN338" s="56"/>
      <c r="AO338" s="56"/>
      <c r="AP338" s="51"/>
      <c r="AQ338" s="120">
        <v>338</v>
      </c>
      <c r="AR338" s="56"/>
      <c r="AS338" s="56"/>
      <c r="AT338" s="56"/>
      <c r="AU338" s="56"/>
      <c r="AV338" s="56"/>
      <c r="AW338" s="154"/>
      <c r="AX338" s="56"/>
      <c r="AY338" s="56"/>
      <c r="AZ338" s="56"/>
      <c r="BA338" s="51"/>
      <c r="BB338" s="56"/>
      <c r="BC338" s="56"/>
      <c r="BD338" s="56"/>
      <c r="BE338" s="56"/>
      <c r="BF338" s="56"/>
      <c r="BG338" s="56"/>
      <c r="BH338" s="56"/>
      <c r="BI338" s="56"/>
      <c r="BJ338" s="56"/>
      <c r="BK338" s="56"/>
      <c r="BL338" s="56">
        <v>-100</v>
      </c>
      <c r="BM338" s="122"/>
      <c r="BN338" s="119"/>
      <c r="BO338" s="9">
        <v>3</v>
      </c>
      <c r="BP338" s="58">
        <v>-156.51006000000001</v>
      </c>
      <c r="BQ338" s="31">
        <v>1</v>
      </c>
      <c r="BS338" s="14" t="s">
        <v>440</v>
      </c>
      <c r="BT338" s="14" t="s">
        <v>564</v>
      </c>
      <c r="BU338" s="14" t="s">
        <v>196</v>
      </c>
      <c r="BV338" s="14" t="s">
        <v>564</v>
      </c>
      <c r="BW338" s="14" t="s">
        <v>564</v>
      </c>
      <c r="BX338" s="14" t="s">
        <v>564</v>
      </c>
      <c r="BY338" s="14" t="s">
        <v>196</v>
      </c>
      <c r="BZ338" s="14" t="s">
        <v>196</v>
      </c>
      <c r="CA338" s="158" t="s">
        <v>196</v>
      </c>
      <c r="CB338" s="14" t="s">
        <v>196</v>
      </c>
      <c r="CC338" s="14" t="s">
        <v>196</v>
      </c>
      <c r="CD338" s="14" t="s">
        <v>196</v>
      </c>
      <c r="CE338" s="14" t="s">
        <v>196</v>
      </c>
      <c r="CF338" s="14" t="s">
        <v>1862</v>
      </c>
      <c r="CG338" s="14" t="s">
        <v>565</v>
      </c>
      <c r="CH338" s="158" t="s">
        <v>196</v>
      </c>
      <c r="CI338" s="14" t="s">
        <v>196</v>
      </c>
      <c r="CJ338" s="14" t="s">
        <v>1866</v>
      </c>
      <c r="CK338" s="14" t="s">
        <v>196</v>
      </c>
      <c r="CL338" s="14" t="s">
        <v>196</v>
      </c>
      <c r="CM338" s="14" t="s">
        <v>564</v>
      </c>
      <c r="CN338" s="14" t="s">
        <v>196</v>
      </c>
      <c r="CO338" s="14" t="s">
        <v>196</v>
      </c>
      <c r="CQ338" s="1"/>
      <c r="CR338" s="1"/>
      <c r="CS338" s="1"/>
      <c r="CW338" s="9">
        <v>564</v>
      </c>
      <c r="CX338" s="35" t="s">
        <v>440</v>
      </c>
      <c r="CY338" s="63"/>
      <c r="CZ338" s="52" t="str">
        <f t="shared" si="145"/>
        <v/>
      </c>
      <c r="DA338" s="52" t="str">
        <f t="shared" si="145"/>
        <v/>
      </c>
      <c r="DB338" s="32" t="str">
        <f t="shared" si="145"/>
        <v/>
      </c>
      <c r="DC338" s="32" t="str">
        <f t="shared" si="145"/>
        <v/>
      </c>
      <c r="DD338" s="50" t="str">
        <f t="shared" si="145"/>
        <v/>
      </c>
      <c r="DE338" s="32" t="str">
        <f t="shared" si="145"/>
        <v/>
      </c>
      <c r="DF338" s="43" t="str">
        <f t="shared" si="145"/>
        <v/>
      </c>
      <c r="DG338" s="43" t="str">
        <f t="shared" si="145"/>
        <v/>
      </c>
      <c r="DH338" s="43" t="str">
        <f t="shared" si="145"/>
        <v/>
      </c>
      <c r="DI338" s="43" t="str">
        <f t="shared" si="145"/>
        <v/>
      </c>
      <c r="DJ338" s="43" t="str">
        <f t="shared" si="145"/>
        <v/>
      </c>
      <c r="DK338" s="43" t="str">
        <f t="shared" si="145"/>
        <v/>
      </c>
      <c r="DL338" s="43" t="str">
        <f t="shared" si="145"/>
        <v/>
      </c>
      <c r="DM338" s="43" t="str">
        <f t="shared" si="145"/>
        <v/>
      </c>
      <c r="DN338" s="32" t="str">
        <f t="shared" si="145"/>
        <v/>
      </c>
      <c r="DO338" s="43" t="str">
        <f t="shared" si="145"/>
        <v/>
      </c>
      <c r="DP338" s="86" t="str">
        <f t="shared" si="155"/>
        <v/>
      </c>
      <c r="DQ338" s="42" t="str">
        <f t="shared" si="150"/>
        <v/>
      </c>
      <c r="DR338" s="42" t="str">
        <f t="shared" si="151"/>
        <v/>
      </c>
      <c r="DS338" s="42" t="str">
        <f t="shared" si="152"/>
        <v/>
      </c>
      <c r="DT338" s="42" t="str">
        <f t="shared" si="149"/>
        <v/>
      </c>
      <c r="DU338" s="43" t="str">
        <f t="shared" si="149"/>
        <v/>
      </c>
      <c r="DV338" s="50" t="str">
        <f t="shared" si="149"/>
        <v/>
      </c>
      <c r="DW338" s="50" t="str">
        <f t="shared" si="149"/>
        <v/>
      </c>
      <c r="DX338" s="50" t="str">
        <f t="shared" si="149"/>
        <v/>
      </c>
      <c r="DY338" s="50" t="str">
        <f t="shared" si="149"/>
        <v/>
      </c>
      <c r="DZ338" s="56" t="str">
        <f t="shared" si="149"/>
        <v/>
      </c>
      <c r="EA338" s="51" t="str">
        <f t="shared" si="149"/>
        <v/>
      </c>
      <c r="EB338" s="51" t="str">
        <f t="shared" si="149"/>
        <v/>
      </c>
      <c r="EC338" s="56" t="str">
        <f t="shared" si="149"/>
        <v/>
      </c>
      <c r="ED338" s="56" t="str">
        <f t="shared" si="149"/>
        <v/>
      </c>
      <c r="EE338" s="56" t="str">
        <f t="shared" si="148"/>
        <v/>
      </c>
      <c r="EF338" s="56" t="str">
        <f t="shared" si="148"/>
        <v/>
      </c>
      <c r="EG338" s="56" t="str">
        <f t="shared" si="148"/>
        <v/>
      </c>
      <c r="EH338" s="56" t="str">
        <f t="shared" si="148"/>
        <v/>
      </c>
      <c r="EI338" s="56" t="str">
        <f t="shared" si="148"/>
        <v/>
      </c>
      <c r="EJ338" s="52" t="str">
        <f t="shared" si="148"/>
        <v/>
      </c>
      <c r="EK338" s="56" t="str">
        <f t="shared" si="148"/>
        <v/>
      </c>
      <c r="EL338" s="56" t="str">
        <f t="shared" si="148"/>
        <v/>
      </c>
      <c r="EM338" s="56" t="str">
        <f t="shared" si="148"/>
        <v/>
      </c>
      <c r="EN338" s="56"/>
      <c r="EO338" s="56"/>
      <c r="EP338" s="56"/>
      <c r="EQ338" s="56"/>
      <c r="ER338" s="56"/>
      <c r="ES338" s="56"/>
      <c r="ET338" s="56"/>
      <c r="EU338" s="86"/>
      <c r="EV338" s="56"/>
      <c r="EW338" s="56"/>
      <c r="EX338" s="56" t="str">
        <f t="shared" si="139"/>
        <v/>
      </c>
      <c r="EY338" s="56" t="str">
        <f t="shared" si="139"/>
        <v/>
      </c>
      <c r="EZ338" s="56"/>
      <c r="FA338" s="56" t="str">
        <f t="shared" si="117"/>
        <v/>
      </c>
      <c r="FB338" s="56" t="str">
        <f t="shared" si="117"/>
        <v/>
      </c>
      <c r="FC338" s="56" t="str">
        <f t="shared" si="117"/>
        <v/>
      </c>
      <c r="FD338" s="56" t="str">
        <f t="shared" si="117"/>
        <v/>
      </c>
      <c r="FE338" s="56" t="str">
        <f t="shared" si="117"/>
        <v/>
      </c>
      <c r="FF338" s="56" t="str">
        <f t="shared" si="117"/>
        <v/>
      </c>
      <c r="FG338" s="56" t="str">
        <f t="shared" si="154"/>
        <v/>
      </c>
      <c r="FH338" s="56" t="str">
        <f t="shared" si="154"/>
        <v/>
      </c>
      <c r="FI338" s="56" t="str">
        <f t="shared" si="154"/>
        <v/>
      </c>
      <c r="FJ338" s="31" t="str">
        <f t="shared" si="154"/>
        <v/>
      </c>
      <c r="FK338" s="90" t="str">
        <f t="shared" si="154"/>
        <v/>
      </c>
      <c r="FL338" s="91" t="str">
        <f t="shared" si="154"/>
        <v/>
      </c>
    </row>
    <row r="339" spans="1:168">
      <c r="A339" s="9">
        <v>334</v>
      </c>
      <c r="B339" s="35" t="s">
        <v>441</v>
      </c>
      <c r="C339" s="129"/>
      <c r="D339" s="63">
        <v>122.167</v>
      </c>
      <c r="E339" s="52">
        <v>715.6</v>
      </c>
      <c r="F339" s="52"/>
      <c r="G339" s="32"/>
      <c r="H339" s="32"/>
      <c r="I339" s="50"/>
      <c r="J339" s="42">
        <v>1.8</v>
      </c>
      <c r="K339" s="56"/>
      <c r="L339" s="56"/>
      <c r="M339" s="56"/>
      <c r="N339" s="165"/>
      <c r="O339" s="43"/>
      <c r="P339" s="43"/>
      <c r="Q339" s="43"/>
      <c r="R339" s="43"/>
      <c r="S339" s="43"/>
      <c r="T339" s="42"/>
      <c r="U339" s="43"/>
      <c r="V339" s="42"/>
      <c r="W339" s="32">
        <v>49.406600000000005</v>
      </c>
      <c r="X339" s="42">
        <v>494.8</v>
      </c>
      <c r="Y339" s="42">
        <v>21.311970018216133</v>
      </c>
      <c r="Z339" s="42">
        <v>3775.91</v>
      </c>
      <c r="AA339" s="43">
        <v>-109</v>
      </c>
      <c r="AB339" s="42">
        <v>410</v>
      </c>
      <c r="AC339" s="42">
        <v>500</v>
      </c>
      <c r="AD339" s="50"/>
      <c r="AE339" s="50"/>
      <c r="AF339" s="121"/>
      <c r="AG339" s="121"/>
      <c r="AH339" s="51"/>
      <c r="AI339" s="56"/>
      <c r="AJ339" s="56"/>
      <c r="AK339" s="56"/>
      <c r="AL339" s="56"/>
      <c r="AM339" s="56"/>
      <c r="AN339" s="56"/>
      <c r="AO339" s="56"/>
      <c r="AP339" s="51"/>
      <c r="AQ339" s="120">
        <v>337</v>
      </c>
      <c r="AR339" s="56"/>
      <c r="AS339" s="56"/>
      <c r="AT339" s="56"/>
      <c r="AU339" s="56"/>
      <c r="AV339" s="56"/>
      <c r="AW339" s="154"/>
      <c r="AX339" s="56"/>
      <c r="AY339" s="56"/>
      <c r="AZ339" s="56"/>
      <c r="BA339" s="51"/>
      <c r="BB339" s="56"/>
      <c r="BC339" s="56"/>
      <c r="BD339" s="56"/>
      <c r="BE339" s="56"/>
      <c r="BF339" s="56"/>
      <c r="BG339" s="56"/>
      <c r="BH339" s="56"/>
      <c r="BI339" s="56"/>
      <c r="BJ339" s="56"/>
      <c r="BK339" s="56"/>
      <c r="BL339" s="56">
        <v>-100</v>
      </c>
      <c r="BM339" s="122"/>
      <c r="BN339" s="119"/>
      <c r="BO339" s="9">
        <v>3</v>
      </c>
      <c r="BP339" s="58">
        <v>-161.49259000000001</v>
      </c>
      <c r="BQ339" s="31">
        <v>1</v>
      </c>
      <c r="BS339" s="14" t="s">
        <v>441</v>
      </c>
      <c r="BT339" s="14" t="s">
        <v>564</v>
      </c>
      <c r="BU339" s="14" t="s">
        <v>196</v>
      </c>
      <c r="BV339" s="14" t="s">
        <v>564</v>
      </c>
      <c r="BW339" s="14" t="s">
        <v>564</v>
      </c>
      <c r="BX339" s="14" t="s">
        <v>564</v>
      </c>
      <c r="BY339" s="14" t="s">
        <v>196</v>
      </c>
      <c r="BZ339" s="14" t="s">
        <v>196</v>
      </c>
      <c r="CA339" s="158" t="s">
        <v>196</v>
      </c>
      <c r="CB339" s="14" t="s">
        <v>196</v>
      </c>
      <c r="CC339" s="14" t="s">
        <v>196</v>
      </c>
      <c r="CD339" s="14" t="s">
        <v>196</v>
      </c>
      <c r="CE339" s="14" t="s">
        <v>196</v>
      </c>
      <c r="CF339" s="14" t="s">
        <v>1862</v>
      </c>
      <c r="CG339" s="14" t="s">
        <v>565</v>
      </c>
      <c r="CH339" s="158" t="s">
        <v>196</v>
      </c>
      <c r="CI339" s="14" t="s">
        <v>196</v>
      </c>
      <c r="CJ339" s="14" t="s">
        <v>1866</v>
      </c>
      <c r="CK339" s="14" t="s">
        <v>196</v>
      </c>
      <c r="CL339" s="14" t="s">
        <v>196</v>
      </c>
      <c r="CM339" s="14" t="s">
        <v>564</v>
      </c>
      <c r="CN339" s="14" t="s">
        <v>196</v>
      </c>
      <c r="CO339" s="14" t="s">
        <v>196</v>
      </c>
      <c r="CQ339" s="1"/>
      <c r="CR339" s="1"/>
      <c r="CS339" s="1"/>
      <c r="CW339" s="9">
        <v>565</v>
      </c>
      <c r="CX339" s="35" t="s">
        <v>441</v>
      </c>
      <c r="CY339" s="63"/>
      <c r="CZ339" s="52" t="str">
        <f t="shared" si="145"/>
        <v/>
      </c>
      <c r="DA339" s="52" t="str">
        <f t="shared" si="145"/>
        <v/>
      </c>
      <c r="DB339" s="32" t="str">
        <f t="shared" si="145"/>
        <v/>
      </c>
      <c r="DC339" s="32" t="str">
        <f t="shared" si="145"/>
        <v/>
      </c>
      <c r="DD339" s="50" t="str">
        <f t="shared" si="145"/>
        <v/>
      </c>
      <c r="DE339" s="32" t="str">
        <f t="shared" si="145"/>
        <v/>
      </c>
      <c r="DF339" s="43" t="str">
        <f t="shared" si="145"/>
        <v/>
      </c>
      <c r="DG339" s="43" t="str">
        <f t="shared" si="145"/>
        <v/>
      </c>
      <c r="DH339" s="43" t="str">
        <f t="shared" si="145"/>
        <v/>
      </c>
      <c r="DI339" s="43" t="str">
        <f t="shared" si="145"/>
        <v/>
      </c>
      <c r="DJ339" s="43" t="str">
        <f t="shared" si="145"/>
        <v/>
      </c>
      <c r="DK339" s="43" t="str">
        <f t="shared" si="145"/>
        <v/>
      </c>
      <c r="DL339" s="43" t="str">
        <f t="shared" si="145"/>
        <v/>
      </c>
      <c r="DM339" s="43" t="str">
        <f t="shared" si="145"/>
        <v/>
      </c>
      <c r="DN339" s="32" t="str">
        <f t="shared" si="145"/>
        <v/>
      </c>
      <c r="DO339" s="43" t="str">
        <f t="shared" si="145"/>
        <v/>
      </c>
      <c r="DP339" s="86" t="str">
        <f t="shared" si="155"/>
        <v/>
      </c>
      <c r="DQ339" s="42" t="str">
        <f t="shared" si="150"/>
        <v/>
      </c>
      <c r="DR339" s="42" t="str">
        <f t="shared" si="151"/>
        <v/>
      </c>
      <c r="DS339" s="42" t="str">
        <f t="shared" si="152"/>
        <v/>
      </c>
      <c r="DT339" s="42" t="str">
        <f t="shared" si="149"/>
        <v/>
      </c>
      <c r="DU339" s="43" t="str">
        <f t="shared" si="149"/>
        <v/>
      </c>
      <c r="DV339" s="50" t="str">
        <f t="shared" si="149"/>
        <v/>
      </c>
      <c r="DW339" s="50" t="str">
        <f t="shared" si="149"/>
        <v/>
      </c>
      <c r="DX339" s="50" t="str">
        <f t="shared" si="149"/>
        <v/>
      </c>
      <c r="DY339" s="50" t="str">
        <f t="shared" si="149"/>
        <v/>
      </c>
      <c r="DZ339" s="56" t="str">
        <f t="shared" si="149"/>
        <v/>
      </c>
      <c r="EA339" s="56" t="str">
        <f t="shared" si="149"/>
        <v/>
      </c>
      <c r="EB339" s="51" t="str">
        <f t="shared" si="149"/>
        <v/>
      </c>
      <c r="EC339" s="56" t="str">
        <f t="shared" si="149"/>
        <v/>
      </c>
      <c r="ED339" s="56" t="str">
        <f t="shared" si="149"/>
        <v/>
      </c>
      <c r="EE339" s="56" t="str">
        <f t="shared" si="148"/>
        <v/>
      </c>
      <c r="EF339" s="56" t="str">
        <f t="shared" si="148"/>
        <v/>
      </c>
      <c r="EG339" s="56" t="str">
        <f t="shared" si="148"/>
        <v/>
      </c>
      <c r="EH339" s="56" t="str">
        <f t="shared" si="148"/>
        <v/>
      </c>
      <c r="EI339" s="56" t="str">
        <f t="shared" si="148"/>
        <v/>
      </c>
      <c r="EJ339" s="52" t="str">
        <f t="shared" si="148"/>
        <v/>
      </c>
      <c r="EK339" s="56" t="str">
        <f t="shared" si="148"/>
        <v/>
      </c>
      <c r="EL339" s="56" t="str">
        <f t="shared" si="148"/>
        <v/>
      </c>
      <c r="EM339" s="56" t="str">
        <f t="shared" si="148"/>
        <v/>
      </c>
      <c r="EN339" s="56"/>
      <c r="EO339" s="56"/>
      <c r="EP339" s="56"/>
      <c r="EQ339" s="56"/>
      <c r="ER339" s="56"/>
      <c r="ES339" s="56"/>
      <c r="ET339" s="56"/>
      <c r="EU339" s="86"/>
      <c r="EV339" s="56"/>
      <c r="EW339" s="56"/>
      <c r="EX339" s="56" t="str">
        <f t="shared" si="139"/>
        <v/>
      </c>
      <c r="EY339" s="56" t="str">
        <f t="shared" si="139"/>
        <v/>
      </c>
      <c r="EZ339" s="56"/>
      <c r="FA339" s="56" t="str">
        <f t="shared" si="117"/>
        <v/>
      </c>
      <c r="FB339" s="56" t="str">
        <f t="shared" si="117"/>
        <v/>
      </c>
      <c r="FC339" s="56" t="str">
        <f t="shared" si="117"/>
        <v/>
      </c>
      <c r="FD339" s="56" t="str">
        <f t="shared" si="117"/>
        <v/>
      </c>
      <c r="FE339" s="56" t="str">
        <f t="shared" si="117"/>
        <v/>
      </c>
      <c r="FF339" s="56" t="str">
        <f t="shared" si="117"/>
        <v/>
      </c>
      <c r="FG339" s="56" t="str">
        <f t="shared" si="154"/>
        <v/>
      </c>
      <c r="FH339" s="56" t="str">
        <f t="shared" si="154"/>
        <v/>
      </c>
      <c r="FI339" s="56" t="str">
        <f t="shared" si="154"/>
        <v/>
      </c>
      <c r="FJ339" s="31" t="str">
        <f t="shared" si="154"/>
        <v/>
      </c>
      <c r="FK339" s="90" t="str">
        <f t="shared" si="154"/>
        <v/>
      </c>
      <c r="FL339" s="91" t="str">
        <f t="shared" si="154"/>
        <v/>
      </c>
    </row>
    <row r="340" spans="1:168">
      <c r="A340" s="9">
        <v>335</v>
      </c>
      <c r="B340" s="35" t="s">
        <v>442</v>
      </c>
      <c r="C340" s="129"/>
      <c r="D340" s="63">
        <v>121.18300000000001</v>
      </c>
      <c r="E340" s="52">
        <v>687</v>
      </c>
      <c r="F340" s="52">
        <v>3.6265399999999999</v>
      </c>
      <c r="G340" s="32"/>
      <c r="H340" s="32">
        <v>365.03114472814059</v>
      </c>
      <c r="I340" s="50">
        <v>0.40439631200842013</v>
      </c>
      <c r="J340" s="42">
        <v>1.6</v>
      </c>
      <c r="K340" s="56"/>
      <c r="L340" s="56"/>
      <c r="M340" s="56"/>
      <c r="N340" s="165">
        <v>1.3419808374990201</v>
      </c>
      <c r="O340" s="43">
        <v>298.14999999999998</v>
      </c>
      <c r="P340" s="43">
        <v>-1.3704523009297997</v>
      </c>
      <c r="Q340" s="43">
        <v>-5.2551132212267433</v>
      </c>
      <c r="R340" s="43">
        <v>30.088568105153609</v>
      </c>
      <c r="S340" s="43">
        <v>10</v>
      </c>
      <c r="T340" s="42">
        <v>80</v>
      </c>
      <c r="U340" s="43"/>
      <c r="V340" s="42"/>
      <c r="W340" s="32"/>
      <c r="X340" s="42">
        <v>466.7</v>
      </c>
      <c r="Y340" s="42">
        <v>21.857470018216134</v>
      </c>
      <c r="Z340" s="42">
        <v>4276.08</v>
      </c>
      <c r="AA340" s="43">
        <v>-52.8</v>
      </c>
      <c r="AB340" s="42">
        <v>345</v>
      </c>
      <c r="AC340" s="42">
        <v>480</v>
      </c>
      <c r="AD340" s="50"/>
      <c r="AE340" s="50"/>
      <c r="AF340" s="121"/>
      <c r="AG340" s="121"/>
      <c r="AH340" s="51"/>
      <c r="AI340" s="56"/>
      <c r="AJ340" s="56"/>
      <c r="AK340" s="56"/>
      <c r="AL340" s="56"/>
      <c r="AM340" s="56"/>
      <c r="AN340" s="56"/>
      <c r="AO340" s="56"/>
      <c r="AP340" s="51"/>
      <c r="AQ340" s="120">
        <v>275.60000000000002</v>
      </c>
      <c r="AR340" s="56"/>
      <c r="AS340" s="56"/>
      <c r="AT340" s="56"/>
      <c r="AU340" s="56"/>
      <c r="AV340" s="56"/>
      <c r="AW340" s="154"/>
      <c r="AX340" s="56"/>
      <c r="AY340" s="56"/>
      <c r="AZ340" s="56"/>
      <c r="BA340" s="51"/>
      <c r="BB340" s="56"/>
      <c r="BC340" s="56"/>
      <c r="BD340" s="56"/>
      <c r="BE340" s="56"/>
      <c r="BF340" s="56"/>
      <c r="BG340" s="56"/>
      <c r="BH340" s="56"/>
      <c r="BI340" s="56"/>
      <c r="BJ340" s="56"/>
      <c r="BK340" s="56"/>
      <c r="BL340" s="56">
        <v>-100</v>
      </c>
      <c r="BM340" s="122">
        <v>956</v>
      </c>
      <c r="BN340" s="119">
        <v>293</v>
      </c>
      <c r="BO340" s="9">
        <v>3</v>
      </c>
      <c r="BP340" s="58">
        <v>84.15870000000001</v>
      </c>
      <c r="BQ340" s="31">
        <v>1</v>
      </c>
      <c r="BS340" s="14" t="s">
        <v>442</v>
      </c>
      <c r="BT340" s="14" t="s">
        <v>1904</v>
      </c>
      <c r="BU340" s="14" t="s">
        <v>196</v>
      </c>
      <c r="BV340" s="14" t="s">
        <v>564</v>
      </c>
      <c r="BW340" s="14" t="s">
        <v>564</v>
      </c>
      <c r="BX340" s="14" t="s">
        <v>196</v>
      </c>
      <c r="BY340" s="14" t="s">
        <v>564</v>
      </c>
      <c r="BZ340" s="14" t="s">
        <v>564</v>
      </c>
      <c r="CA340" s="158" t="s">
        <v>1951</v>
      </c>
      <c r="CB340" s="14" t="s">
        <v>196</v>
      </c>
      <c r="CC340" s="14" t="s">
        <v>196</v>
      </c>
      <c r="CD340" s="14" t="s">
        <v>196</v>
      </c>
      <c r="CE340" s="14" t="s">
        <v>196</v>
      </c>
      <c r="CF340" s="14" t="s">
        <v>1862</v>
      </c>
      <c r="CG340" s="14" t="s">
        <v>565</v>
      </c>
      <c r="CH340" s="158" t="s">
        <v>196</v>
      </c>
      <c r="CI340" s="14" t="s">
        <v>196</v>
      </c>
      <c r="CJ340" s="14" t="s">
        <v>1866</v>
      </c>
      <c r="CK340" s="14" t="s">
        <v>196</v>
      </c>
      <c r="CL340" s="14" t="s">
        <v>196</v>
      </c>
      <c r="CM340" s="14" t="s">
        <v>564</v>
      </c>
      <c r="CN340" s="14" t="s">
        <v>196</v>
      </c>
      <c r="CO340" s="14" t="s">
        <v>196</v>
      </c>
      <c r="CQ340" s="1"/>
      <c r="CR340" s="1"/>
      <c r="CS340" s="1"/>
      <c r="CW340" s="77">
        <v>643</v>
      </c>
      <c r="CX340" s="35" t="s">
        <v>442</v>
      </c>
      <c r="CY340" s="63"/>
      <c r="CZ340" s="52" t="str">
        <f t="shared" si="145"/>
        <v/>
      </c>
      <c r="DA340" s="52" t="str">
        <f t="shared" si="145"/>
        <v/>
      </c>
      <c r="DB340" s="32" t="str">
        <f t="shared" si="145"/>
        <v/>
      </c>
      <c r="DC340" s="32" t="str">
        <f t="shared" si="145"/>
        <v/>
      </c>
      <c r="DD340" s="50" t="str">
        <f t="shared" si="145"/>
        <v/>
      </c>
      <c r="DE340" s="32" t="str">
        <f t="shared" si="145"/>
        <v/>
      </c>
      <c r="DF340" s="43" t="str">
        <f t="shared" si="145"/>
        <v/>
      </c>
      <c r="DG340" s="43" t="str">
        <f t="shared" si="145"/>
        <v/>
      </c>
      <c r="DH340" s="43" t="str">
        <f t="shared" si="145"/>
        <v/>
      </c>
      <c r="DI340" s="43" t="str">
        <f t="shared" si="145"/>
        <v/>
      </c>
      <c r="DJ340" s="43" t="str">
        <f t="shared" si="145"/>
        <v/>
      </c>
      <c r="DK340" s="43" t="str">
        <f t="shared" si="145"/>
        <v/>
      </c>
      <c r="DL340" s="43" t="str">
        <f t="shared" si="145"/>
        <v/>
      </c>
      <c r="DM340" s="43" t="str">
        <f t="shared" si="145"/>
        <v/>
      </c>
      <c r="DN340" s="32" t="str">
        <f t="shared" si="145"/>
        <v/>
      </c>
      <c r="DO340" s="43" t="str">
        <f t="shared" si="145"/>
        <v/>
      </c>
      <c r="DP340" s="86" t="str">
        <f t="shared" si="155"/>
        <v/>
      </c>
      <c r="DQ340" s="42" t="str">
        <f t="shared" si="150"/>
        <v/>
      </c>
      <c r="DR340" s="42" t="str">
        <f t="shared" si="151"/>
        <v/>
      </c>
      <c r="DS340" s="42" t="str">
        <f t="shared" si="152"/>
        <v/>
      </c>
      <c r="DT340" s="42" t="str">
        <f t="shared" si="149"/>
        <v/>
      </c>
      <c r="DU340" s="43" t="str">
        <f t="shared" si="149"/>
        <v/>
      </c>
      <c r="DV340" s="50" t="str">
        <f t="shared" si="149"/>
        <v/>
      </c>
      <c r="DW340" s="50" t="str">
        <f t="shared" si="149"/>
        <v/>
      </c>
      <c r="DX340" s="50" t="str">
        <f t="shared" si="149"/>
        <v/>
      </c>
      <c r="DY340" s="50" t="str">
        <f t="shared" si="149"/>
        <v/>
      </c>
      <c r="DZ340" s="56" t="str">
        <f t="shared" si="149"/>
        <v/>
      </c>
      <c r="EA340" s="56" t="str">
        <f t="shared" si="149"/>
        <v/>
      </c>
      <c r="EB340" s="51" t="str">
        <f t="shared" si="149"/>
        <v/>
      </c>
      <c r="EC340" s="56" t="str">
        <f t="shared" si="149"/>
        <v/>
      </c>
      <c r="ED340" s="56" t="str">
        <f t="shared" si="149"/>
        <v/>
      </c>
      <c r="EE340" s="56" t="str">
        <f t="shared" si="148"/>
        <v/>
      </c>
      <c r="EF340" s="56" t="str">
        <f t="shared" si="148"/>
        <v/>
      </c>
      <c r="EG340" s="56" t="str">
        <f t="shared" si="148"/>
        <v/>
      </c>
      <c r="EH340" s="56" t="str">
        <f t="shared" si="148"/>
        <v/>
      </c>
      <c r="EI340" s="56" t="str">
        <f t="shared" si="148"/>
        <v/>
      </c>
      <c r="EJ340" s="52" t="str">
        <f t="shared" si="148"/>
        <v/>
      </c>
      <c r="EK340" s="56" t="str">
        <f t="shared" si="148"/>
        <v/>
      </c>
      <c r="EL340" s="56" t="str">
        <f t="shared" si="148"/>
        <v/>
      </c>
      <c r="EM340" s="56" t="str">
        <f t="shared" si="148"/>
        <v/>
      </c>
      <c r="EN340" s="56"/>
      <c r="EO340" s="56"/>
      <c r="EP340" s="56"/>
      <c r="EQ340" s="56"/>
      <c r="ER340" s="56"/>
      <c r="ES340" s="56"/>
      <c r="ET340" s="56"/>
      <c r="EU340" s="86"/>
      <c r="EV340" s="56"/>
      <c r="EW340" s="56"/>
      <c r="EX340" s="56" t="str">
        <f t="shared" si="139"/>
        <v/>
      </c>
      <c r="EY340" s="56" t="str">
        <f t="shared" si="139"/>
        <v/>
      </c>
      <c r="EZ340" s="56"/>
      <c r="FA340" s="56" t="str">
        <f t="shared" si="117"/>
        <v/>
      </c>
      <c r="FB340" s="56" t="str">
        <f t="shared" si="117"/>
        <v/>
      </c>
      <c r="FC340" s="56" t="str">
        <f t="shared" si="117"/>
        <v/>
      </c>
      <c r="FD340" s="56" t="str">
        <f t="shared" si="117"/>
        <v/>
      </c>
      <c r="FE340" s="56" t="str">
        <f t="shared" si="117"/>
        <v/>
      </c>
      <c r="FF340" s="56" t="str">
        <f t="shared" si="117"/>
        <v/>
      </c>
      <c r="FG340" s="56" t="str">
        <f t="shared" si="154"/>
        <v/>
      </c>
      <c r="FH340" s="56" t="str">
        <f t="shared" si="154"/>
        <v/>
      </c>
      <c r="FI340" s="56" t="str">
        <f t="shared" si="154"/>
        <v/>
      </c>
      <c r="FJ340" s="31" t="str">
        <f t="shared" si="154"/>
        <v/>
      </c>
      <c r="FK340" s="90" t="str">
        <f t="shared" si="154"/>
        <v/>
      </c>
      <c r="FL340" s="91" t="str">
        <f t="shared" si="154"/>
        <v/>
      </c>
    </row>
    <row r="341" spans="1:168">
      <c r="A341" s="9">
        <v>336</v>
      </c>
      <c r="B341" s="35" t="s">
        <v>443</v>
      </c>
      <c r="C341" s="129" t="s">
        <v>2722</v>
      </c>
      <c r="D341" s="63">
        <v>112.21599999999999</v>
      </c>
      <c r="E341" s="52">
        <v>591</v>
      </c>
      <c r="F341" s="52">
        <v>2.9680900000000001</v>
      </c>
      <c r="G341" s="32">
        <v>416</v>
      </c>
      <c r="H341" s="32">
        <v>421.00936961983535</v>
      </c>
      <c r="I341" s="50">
        <v>0.23799999999999999</v>
      </c>
      <c r="J341" s="42"/>
      <c r="K341" s="56"/>
      <c r="L341" s="56"/>
      <c r="M341" s="56"/>
      <c r="N341" s="165"/>
      <c r="O341" s="43"/>
      <c r="P341" s="43"/>
      <c r="Q341" s="43"/>
      <c r="R341" s="43"/>
      <c r="S341" s="43"/>
      <c r="T341" s="42"/>
      <c r="U341" s="43"/>
      <c r="V341" s="42"/>
      <c r="W341" s="32">
        <v>32.616730000000004</v>
      </c>
      <c r="X341" s="42">
        <v>392.7</v>
      </c>
      <c r="Y341" s="42">
        <v>20.546270018216131</v>
      </c>
      <c r="Z341" s="42">
        <v>3043.34</v>
      </c>
      <c r="AA341" s="43">
        <v>-55.3</v>
      </c>
      <c r="AB341" s="42">
        <v>283</v>
      </c>
      <c r="AC341" s="42">
        <v>420</v>
      </c>
      <c r="AD341" s="50">
        <v>-72.108514000000014</v>
      </c>
      <c r="AE341" s="50">
        <v>899.78629999999998</v>
      </c>
      <c r="AF341" s="121">
        <v>-502.02130000000005</v>
      </c>
      <c r="AG341" s="50">
        <v>103.04207000000001</v>
      </c>
      <c r="AH341" s="51"/>
      <c r="AI341" s="102">
        <v>120</v>
      </c>
      <c r="AJ341" s="102">
        <v>1500</v>
      </c>
      <c r="AK341" s="56"/>
      <c r="AL341" s="56"/>
      <c r="AM341" s="56"/>
      <c r="AN341" s="56"/>
      <c r="AO341" s="56"/>
      <c r="AP341" s="51"/>
      <c r="AQ341" s="120">
        <v>239.7</v>
      </c>
      <c r="AR341" s="56"/>
      <c r="AS341" s="56"/>
      <c r="AT341" s="56"/>
      <c r="AU341" s="56"/>
      <c r="AV341" s="56"/>
      <c r="AW341" s="154"/>
      <c r="AX341" s="56"/>
      <c r="AY341" s="56"/>
      <c r="AZ341" s="56"/>
      <c r="BA341" s="51"/>
      <c r="BB341" s="56"/>
      <c r="BC341" s="56"/>
      <c r="BD341" s="56"/>
      <c r="BE341" s="56"/>
      <c r="BF341" s="56"/>
      <c r="BG341" s="56"/>
      <c r="BH341" s="56"/>
      <c r="BI341" s="56"/>
      <c r="BJ341" s="56"/>
      <c r="BK341" s="56"/>
      <c r="BL341" s="56">
        <v>-100</v>
      </c>
      <c r="BM341" s="122">
        <v>785</v>
      </c>
      <c r="BN341" s="119">
        <v>289</v>
      </c>
      <c r="BO341" s="9">
        <v>3</v>
      </c>
      <c r="BP341" s="58">
        <v>-181.12962000000002</v>
      </c>
      <c r="BQ341" s="31">
        <v>1</v>
      </c>
      <c r="BS341" s="14" t="s">
        <v>443</v>
      </c>
      <c r="BT341" s="14" t="s">
        <v>564</v>
      </c>
      <c r="BU341" s="14" t="s">
        <v>1048</v>
      </c>
      <c r="BV341" s="14" t="s">
        <v>564</v>
      </c>
      <c r="BW341" s="14" t="s">
        <v>564</v>
      </c>
      <c r="BX341" s="14" t="s">
        <v>564</v>
      </c>
      <c r="BY341" s="14" t="s">
        <v>564</v>
      </c>
      <c r="BZ341" s="14" t="s">
        <v>196</v>
      </c>
      <c r="CA341" s="158" t="s">
        <v>196</v>
      </c>
      <c r="CB341" s="14" t="s">
        <v>196</v>
      </c>
      <c r="CC341" s="14" t="s">
        <v>564</v>
      </c>
      <c r="CD341" s="14" t="s">
        <v>196</v>
      </c>
      <c r="CE341" s="14" t="s">
        <v>196</v>
      </c>
      <c r="CF341" s="14" t="s">
        <v>1862</v>
      </c>
      <c r="CG341" s="14" t="s">
        <v>565</v>
      </c>
      <c r="CH341" s="158" t="s">
        <v>196</v>
      </c>
      <c r="CI341" s="14" t="s">
        <v>196</v>
      </c>
      <c r="CJ341" s="14" t="s">
        <v>1870</v>
      </c>
      <c r="CK341" s="14" t="s">
        <v>196</v>
      </c>
      <c r="CL341" s="14" t="s">
        <v>196</v>
      </c>
      <c r="CM341" s="14" t="s">
        <v>564</v>
      </c>
      <c r="CN341" s="14" t="s">
        <v>196</v>
      </c>
      <c r="CO341" s="14" t="s">
        <v>196</v>
      </c>
      <c r="CQ341" s="1"/>
      <c r="CR341" s="1"/>
      <c r="CS341" s="1"/>
      <c r="CW341" s="77">
        <v>216</v>
      </c>
      <c r="CX341" s="35" t="s">
        <v>443</v>
      </c>
      <c r="CY341" s="63"/>
      <c r="CZ341" s="52" t="str">
        <f t="shared" si="145"/>
        <v/>
      </c>
      <c r="DA341" s="52" t="str">
        <f t="shared" si="145"/>
        <v/>
      </c>
      <c r="DB341" s="32" t="str">
        <f t="shared" si="145"/>
        <v/>
      </c>
      <c r="DC341" s="32" t="str">
        <f t="shared" si="145"/>
        <v/>
      </c>
      <c r="DD341" s="50" t="str">
        <f t="shared" si="145"/>
        <v/>
      </c>
      <c r="DE341" s="32" t="str">
        <f t="shared" si="145"/>
        <v/>
      </c>
      <c r="DF341" s="43" t="str">
        <f t="shared" si="145"/>
        <v/>
      </c>
      <c r="DG341" s="43" t="str">
        <f t="shared" si="145"/>
        <v/>
      </c>
      <c r="DH341" s="43" t="str">
        <f t="shared" si="145"/>
        <v/>
      </c>
      <c r="DI341" s="43" t="str">
        <f t="shared" si="145"/>
        <v/>
      </c>
      <c r="DJ341" s="43" t="str">
        <f t="shared" si="145"/>
        <v/>
      </c>
      <c r="DK341" s="43" t="str">
        <f t="shared" si="145"/>
        <v/>
      </c>
      <c r="DL341" s="43" t="str">
        <f t="shared" si="145"/>
        <v/>
      </c>
      <c r="DM341" s="43" t="str">
        <f t="shared" si="145"/>
        <v/>
      </c>
      <c r="DN341" s="32" t="str">
        <f t="shared" si="145"/>
        <v/>
      </c>
      <c r="DO341" s="43" t="str">
        <f t="shared" si="145"/>
        <v/>
      </c>
      <c r="DP341" s="86" t="str">
        <f t="shared" si="155"/>
        <v/>
      </c>
      <c r="DQ341" s="42" t="str">
        <f t="shared" si="150"/>
        <v/>
      </c>
      <c r="DR341" s="42" t="str">
        <f t="shared" si="151"/>
        <v/>
      </c>
      <c r="DS341" s="42" t="str">
        <f t="shared" si="152"/>
        <v/>
      </c>
      <c r="DT341" s="42" t="str">
        <f t="shared" si="149"/>
        <v/>
      </c>
      <c r="DU341" s="43" t="str">
        <f t="shared" si="149"/>
        <v/>
      </c>
      <c r="DV341" s="50" t="str">
        <f t="shared" si="149"/>
        <v/>
      </c>
      <c r="DW341" s="50" t="str">
        <f t="shared" si="149"/>
        <v/>
      </c>
      <c r="DX341" s="50" t="str">
        <f t="shared" si="149"/>
        <v/>
      </c>
      <c r="DY341" s="50" t="str">
        <f t="shared" si="149"/>
        <v/>
      </c>
      <c r="DZ341" s="56" t="str">
        <f t="shared" si="149"/>
        <v/>
      </c>
      <c r="EA341" s="71" t="str">
        <f t="shared" si="149"/>
        <v/>
      </c>
      <c r="EB341" s="71" t="str">
        <f t="shared" si="149"/>
        <v/>
      </c>
      <c r="EC341" s="56" t="str">
        <f t="shared" si="149"/>
        <v/>
      </c>
      <c r="ED341" s="56" t="str">
        <f t="shared" si="149"/>
        <v/>
      </c>
      <c r="EE341" s="56" t="str">
        <f t="shared" si="148"/>
        <v/>
      </c>
      <c r="EF341" s="56" t="str">
        <f t="shared" si="148"/>
        <v/>
      </c>
      <c r="EG341" s="56" t="str">
        <f t="shared" si="148"/>
        <v/>
      </c>
      <c r="EH341" s="56" t="str">
        <f t="shared" si="148"/>
        <v/>
      </c>
      <c r="EI341" s="56" t="str">
        <f t="shared" si="148"/>
        <v/>
      </c>
      <c r="EJ341" s="52" t="str">
        <f t="shared" si="148"/>
        <v/>
      </c>
      <c r="EK341" s="56" t="str">
        <f t="shared" si="148"/>
        <v/>
      </c>
      <c r="EL341" s="56" t="str">
        <f t="shared" si="148"/>
        <v/>
      </c>
      <c r="EM341" s="56" t="str">
        <f t="shared" si="148"/>
        <v/>
      </c>
      <c r="EN341" s="56"/>
      <c r="EO341" s="56"/>
      <c r="EP341" s="56"/>
      <c r="EQ341" s="56"/>
      <c r="ER341" s="56"/>
      <c r="ES341" s="56"/>
      <c r="ET341" s="56"/>
      <c r="EU341" s="86"/>
      <c r="EV341" s="56"/>
      <c r="EW341" s="56"/>
      <c r="EX341" s="56" t="str">
        <f t="shared" si="139"/>
        <v/>
      </c>
      <c r="EY341" s="56" t="str">
        <f t="shared" si="139"/>
        <v/>
      </c>
      <c r="EZ341" s="56"/>
      <c r="FA341" s="56" t="str">
        <f t="shared" si="117"/>
        <v/>
      </c>
      <c r="FB341" s="56" t="str">
        <f t="shared" si="117"/>
        <v/>
      </c>
      <c r="FC341" s="56" t="str">
        <f t="shared" si="117"/>
        <v/>
      </c>
      <c r="FD341" s="56" t="str">
        <f t="shared" si="117"/>
        <v/>
      </c>
      <c r="FE341" s="56" t="str">
        <f t="shared" si="117"/>
        <v/>
      </c>
      <c r="FF341" s="56" t="str">
        <f t="shared" si="117"/>
        <v/>
      </c>
      <c r="FG341" s="56" t="str">
        <f t="shared" si="154"/>
        <v/>
      </c>
      <c r="FH341" s="56" t="str">
        <f t="shared" si="154"/>
        <v/>
      </c>
      <c r="FI341" s="56" t="str">
        <f t="shared" si="154"/>
        <v/>
      </c>
      <c r="FJ341" s="31" t="str">
        <f t="shared" si="154"/>
        <v/>
      </c>
      <c r="FK341" s="90" t="str">
        <f t="shared" si="154"/>
        <v/>
      </c>
      <c r="FL341" s="91" t="str">
        <f t="shared" si="154"/>
        <v/>
      </c>
    </row>
    <row r="342" spans="1:168">
      <c r="A342" s="9">
        <v>337</v>
      </c>
      <c r="B342" s="35" t="s">
        <v>444</v>
      </c>
      <c r="C342" s="129" t="s">
        <v>2722</v>
      </c>
      <c r="D342" s="63">
        <v>112.21599999999999</v>
      </c>
      <c r="E342" s="52">
        <v>606</v>
      </c>
      <c r="F342" s="52">
        <v>2.9680900000000001</v>
      </c>
      <c r="G342" s="32"/>
      <c r="H342" s="32">
        <v>416.42056982025707</v>
      </c>
      <c r="I342" s="50">
        <v>0.23599999999999999</v>
      </c>
      <c r="J342" s="42"/>
      <c r="K342" s="56"/>
      <c r="L342" s="56"/>
      <c r="M342" s="56"/>
      <c r="N342" s="165"/>
      <c r="O342" s="43"/>
      <c r="P342" s="43"/>
      <c r="Q342" s="43"/>
      <c r="R342" s="43"/>
      <c r="S342" s="43"/>
      <c r="T342" s="42"/>
      <c r="U342" s="43"/>
      <c r="V342" s="42"/>
      <c r="W342" s="32">
        <v>33.66348</v>
      </c>
      <c r="X342" s="42">
        <v>402.9</v>
      </c>
      <c r="Y342" s="42">
        <v>20.636570018216133</v>
      </c>
      <c r="Z342" s="42">
        <v>3148.35</v>
      </c>
      <c r="AA342" s="43">
        <v>-57.31</v>
      </c>
      <c r="AB342" s="42">
        <v>290</v>
      </c>
      <c r="AC342" s="42">
        <v>430</v>
      </c>
      <c r="AD342" s="50">
        <v>-68.373710000000003</v>
      </c>
      <c r="AE342" s="50">
        <v>897.27410000000009</v>
      </c>
      <c r="AF342" s="121">
        <v>-513.74490000000026</v>
      </c>
      <c r="AG342" s="50">
        <v>109.86688000000001</v>
      </c>
      <c r="AH342" s="51"/>
      <c r="AI342" s="102">
        <v>120</v>
      </c>
      <c r="AJ342" s="102">
        <v>1500</v>
      </c>
      <c r="AK342" s="56"/>
      <c r="AL342" s="56"/>
      <c r="AM342" s="56"/>
      <c r="AN342" s="56"/>
      <c r="AO342" s="56"/>
      <c r="AP342" s="51"/>
      <c r="AQ342" s="120">
        <v>223.1</v>
      </c>
      <c r="AR342" s="56"/>
      <c r="AS342" s="56"/>
      <c r="AT342" s="56"/>
      <c r="AU342" s="56"/>
      <c r="AV342" s="56"/>
      <c r="AW342" s="154"/>
      <c r="AX342" s="56"/>
      <c r="AY342" s="56"/>
      <c r="AZ342" s="56"/>
      <c r="BA342" s="51"/>
      <c r="BB342" s="56"/>
      <c r="BC342" s="56"/>
      <c r="BD342" s="56"/>
      <c r="BE342" s="56"/>
      <c r="BF342" s="56"/>
      <c r="BG342" s="56"/>
      <c r="BH342" s="56"/>
      <c r="BI342" s="56"/>
      <c r="BJ342" s="56"/>
      <c r="BK342" s="56"/>
      <c r="BL342" s="56">
        <v>-100</v>
      </c>
      <c r="BM342" s="122">
        <v>796</v>
      </c>
      <c r="BN342" s="119">
        <v>293</v>
      </c>
      <c r="BO342" s="9">
        <v>3</v>
      </c>
      <c r="BP342" s="58">
        <v>-172.29505</v>
      </c>
      <c r="BQ342" s="31">
        <v>1</v>
      </c>
      <c r="BS342" s="14" t="s">
        <v>444</v>
      </c>
      <c r="BT342" s="14" t="s">
        <v>564</v>
      </c>
      <c r="BU342" s="14" t="s">
        <v>196</v>
      </c>
      <c r="BV342" s="14" t="s">
        <v>564</v>
      </c>
      <c r="BW342" s="14" t="s">
        <v>564</v>
      </c>
      <c r="BX342" s="14" t="s">
        <v>564</v>
      </c>
      <c r="BY342" s="14" t="s">
        <v>564</v>
      </c>
      <c r="BZ342" s="14" t="s">
        <v>196</v>
      </c>
      <c r="CA342" s="158" t="s">
        <v>196</v>
      </c>
      <c r="CB342" s="14" t="s">
        <v>196</v>
      </c>
      <c r="CC342" s="14" t="s">
        <v>564</v>
      </c>
      <c r="CD342" s="14" t="s">
        <v>196</v>
      </c>
      <c r="CE342" s="14" t="s">
        <v>196</v>
      </c>
      <c r="CF342" s="14" t="s">
        <v>1862</v>
      </c>
      <c r="CG342" s="14" t="s">
        <v>565</v>
      </c>
      <c r="CH342" s="158" t="s">
        <v>196</v>
      </c>
      <c r="CI342" s="14" t="s">
        <v>196</v>
      </c>
      <c r="CJ342" s="14" t="s">
        <v>1870</v>
      </c>
      <c r="CK342" s="14" t="s">
        <v>196</v>
      </c>
      <c r="CL342" s="14" t="s">
        <v>196</v>
      </c>
      <c r="CM342" s="14" t="s">
        <v>564</v>
      </c>
      <c r="CN342" s="14" t="s">
        <v>196</v>
      </c>
      <c r="CO342" s="14" t="s">
        <v>196</v>
      </c>
      <c r="CQ342" s="1"/>
      <c r="CR342" s="1"/>
      <c r="CS342" s="1"/>
      <c r="CW342" s="77">
        <v>217</v>
      </c>
      <c r="CX342" s="35" t="s">
        <v>444</v>
      </c>
      <c r="CY342" s="63"/>
      <c r="CZ342" s="52" t="str">
        <f t="shared" si="145"/>
        <v/>
      </c>
      <c r="DA342" s="52" t="str">
        <f t="shared" si="145"/>
        <v/>
      </c>
      <c r="DB342" s="32" t="str">
        <f t="shared" si="145"/>
        <v/>
      </c>
      <c r="DC342" s="32" t="str">
        <f t="shared" si="145"/>
        <v/>
      </c>
      <c r="DD342" s="50" t="str">
        <f t="shared" si="145"/>
        <v/>
      </c>
      <c r="DE342" s="32" t="str">
        <f t="shared" si="145"/>
        <v/>
      </c>
      <c r="DF342" s="43" t="str">
        <f t="shared" si="145"/>
        <v/>
      </c>
      <c r="DG342" s="43" t="str">
        <f t="shared" si="145"/>
        <v/>
      </c>
      <c r="DH342" s="43" t="str">
        <f t="shared" si="145"/>
        <v/>
      </c>
      <c r="DI342" s="43" t="str">
        <f t="shared" si="145"/>
        <v/>
      </c>
      <c r="DJ342" s="43" t="str">
        <f t="shared" si="145"/>
        <v/>
      </c>
      <c r="DK342" s="43" t="str">
        <f t="shared" si="145"/>
        <v/>
      </c>
      <c r="DL342" s="43" t="str">
        <f t="shared" si="145"/>
        <v/>
      </c>
      <c r="DM342" s="43" t="str">
        <f t="shared" si="145"/>
        <v/>
      </c>
      <c r="DN342" s="32" t="str">
        <f t="shared" si="145"/>
        <v/>
      </c>
      <c r="DO342" s="43" t="str">
        <f t="shared" si="145"/>
        <v/>
      </c>
      <c r="DP342" s="86" t="str">
        <f t="shared" si="155"/>
        <v/>
      </c>
      <c r="DQ342" s="42" t="str">
        <f t="shared" si="150"/>
        <v/>
      </c>
      <c r="DR342" s="42" t="str">
        <f t="shared" si="151"/>
        <v/>
      </c>
      <c r="DS342" s="42" t="str">
        <f t="shared" si="152"/>
        <v/>
      </c>
      <c r="DT342" s="42" t="str">
        <f t="shared" si="149"/>
        <v/>
      </c>
      <c r="DU342" s="43" t="str">
        <f t="shared" si="149"/>
        <v/>
      </c>
      <c r="DV342" s="50" t="str">
        <f t="shared" si="149"/>
        <v/>
      </c>
      <c r="DW342" s="50" t="str">
        <f t="shared" si="149"/>
        <v/>
      </c>
      <c r="DX342" s="50" t="str">
        <f t="shared" si="149"/>
        <v/>
      </c>
      <c r="DY342" s="50" t="str">
        <f t="shared" si="149"/>
        <v/>
      </c>
      <c r="DZ342" s="56" t="str">
        <f t="shared" si="149"/>
        <v/>
      </c>
      <c r="EA342" s="71" t="str">
        <f t="shared" si="149"/>
        <v/>
      </c>
      <c r="EB342" s="71" t="str">
        <f t="shared" si="149"/>
        <v/>
      </c>
      <c r="EC342" s="56" t="str">
        <f t="shared" si="149"/>
        <v/>
      </c>
      <c r="ED342" s="56" t="str">
        <f t="shared" si="149"/>
        <v/>
      </c>
      <c r="EE342" s="56" t="str">
        <f t="shared" si="148"/>
        <v/>
      </c>
      <c r="EF342" s="56" t="str">
        <f t="shared" si="148"/>
        <v/>
      </c>
      <c r="EG342" s="56" t="str">
        <f t="shared" si="148"/>
        <v/>
      </c>
      <c r="EH342" s="56" t="str">
        <f t="shared" si="148"/>
        <v/>
      </c>
      <c r="EI342" s="56" t="str">
        <f t="shared" si="148"/>
        <v/>
      </c>
      <c r="EJ342" s="52" t="str">
        <f t="shared" si="148"/>
        <v/>
      </c>
      <c r="EK342" s="56" t="str">
        <f t="shared" si="148"/>
        <v/>
      </c>
      <c r="EL342" s="56" t="str">
        <f t="shared" si="148"/>
        <v/>
      </c>
      <c r="EM342" s="56" t="str">
        <f t="shared" si="148"/>
        <v/>
      </c>
      <c r="EN342" s="56"/>
      <c r="EO342" s="56"/>
      <c r="EP342" s="56"/>
      <c r="EQ342" s="56"/>
      <c r="ER342" s="56"/>
      <c r="ES342" s="56"/>
      <c r="ET342" s="56"/>
      <c r="EU342" s="86"/>
      <c r="EV342" s="56"/>
      <c r="EW342" s="56"/>
      <c r="EX342" s="56" t="str">
        <f t="shared" si="139"/>
        <v/>
      </c>
      <c r="EY342" s="56" t="str">
        <f t="shared" si="139"/>
        <v/>
      </c>
      <c r="EZ342" s="56"/>
      <c r="FA342" s="56" t="str">
        <f t="shared" si="117"/>
        <v/>
      </c>
      <c r="FB342" s="56" t="str">
        <f t="shared" si="117"/>
        <v/>
      </c>
      <c r="FC342" s="56" t="str">
        <f t="shared" si="117"/>
        <v/>
      </c>
      <c r="FD342" s="56" t="str">
        <f t="shared" si="117"/>
        <v/>
      </c>
      <c r="FE342" s="56" t="str">
        <f t="shared" si="117"/>
        <v/>
      </c>
      <c r="FF342" s="56" t="str">
        <f t="shared" si="117"/>
        <v/>
      </c>
      <c r="FG342" s="56" t="str">
        <f t="shared" si="154"/>
        <v/>
      </c>
      <c r="FH342" s="56" t="str">
        <f t="shared" si="154"/>
        <v/>
      </c>
      <c r="FI342" s="56" t="str">
        <f t="shared" si="154"/>
        <v/>
      </c>
      <c r="FJ342" s="31" t="str">
        <f t="shared" si="154"/>
        <v/>
      </c>
      <c r="FK342" s="90" t="str">
        <f t="shared" si="154"/>
        <v/>
      </c>
      <c r="FL342" s="91" t="str">
        <f t="shared" si="154"/>
        <v/>
      </c>
    </row>
    <row r="343" spans="1:168">
      <c r="A343" s="9">
        <v>338</v>
      </c>
      <c r="B343" s="35" t="s">
        <v>445</v>
      </c>
      <c r="C343" s="129" t="s">
        <v>2722</v>
      </c>
      <c r="D343" s="63">
        <v>112.21599999999999</v>
      </c>
      <c r="E343" s="52">
        <v>596</v>
      </c>
      <c r="F343" s="52">
        <v>2.9680900000000001</v>
      </c>
      <c r="G343" s="32"/>
      <c r="H343" s="32">
        <v>425.62368569133548</v>
      </c>
      <c r="I343" s="50">
        <v>0.24199999999999999</v>
      </c>
      <c r="J343" s="42"/>
      <c r="K343" s="56"/>
      <c r="L343" s="56"/>
      <c r="M343" s="56"/>
      <c r="N343" s="165"/>
      <c r="O343" s="43"/>
      <c r="P343" s="43"/>
      <c r="Q343" s="43"/>
      <c r="R343" s="43"/>
      <c r="S343" s="43"/>
      <c r="T343" s="42"/>
      <c r="U343" s="43"/>
      <c r="V343" s="42"/>
      <c r="W343" s="32">
        <v>32.909819999999996</v>
      </c>
      <c r="X343" s="42">
        <v>396.6</v>
      </c>
      <c r="Y343" s="42">
        <v>20.626470018216132</v>
      </c>
      <c r="Z343" s="42">
        <v>3117.43</v>
      </c>
      <c r="AA343" s="43">
        <v>-54.02</v>
      </c>
      <c r="AB343" s="42">
        <v>286</v>
      </c>
      <c r="AC343" s="42">
        <v>424</v>
      </c>
      <c r="AD343" s="50">
        <v>-68.482572000000005</v>
      </c>
      <c r="AE343" s="50">
        <v>912.34730000000002</v>
      </c>
      <c r="AF343" s="121">
        <v>-535.51729999999998</v>
      </c>
      <c r="AG343" s="50">
        <v>118.11527000000002</v>
      </c>
      <c r="AH343" s="51"/>
      <c r="AI343" s="102">
        <v>110</v>
      </c>
      <c r="AJ343" s="102">
        <v>1500</v>
      </c>
      <c r="AK343" s="56"/>
      <c r="AL343" s="56"/>
      <c r="AM343" s="56"/>
      <c r="AN343" s="56"/>
      <c r="AO343" s="56"/>
      <c r="AP343" s="51"/>
      <c r="AQ343" s="120">
        <v>185</v>
      </c>
      <c r="AR343" s="56"/>
      <c r="AS343" s="56"/>
      <c r="AT343" s="56"/>
      <c r="AU343" s="56"/>
      <c r="AV343" s="56"/>
      <c r="AW343" s="154"/>
      <c r="AX343" s="56"/>
      <c r="AY343" s="56"/>
      <c r="AZ343" s="56"/>
      <c r="BA343" s="51"/>
      <c r="BB343" s="56"/>
      <c r="BC343" s="56"/>
      <c r="BD343" s="56"/>
      <c r="BE343" s="56"/>
      <c r="BF343" s="56"/>
      <c r="BG343" s="56"/>
      <c r="BH343" s="56"/>
      <c r="BI343" s="56"/>
      <c r="BJ343" s="56"/>
      <c r="BK343" s="56"/>
      <c r="BL343" s="56">
        <v>-100</v>
      </c>
      <c r="BM343" s="122">
        <v>776</v>
      </c>
      <c r="BN343" s="119">
        <v>293</v>
      </c>
      <c r="BO343" s="9">
        <v>3</v>
      </c>
      <c r="BP343" s="58">
        <v>-180.12474000000003</v>
      </c>
      <c r="BQ343" s="31">
        <v>1</v>
      </c>
      <c r="BS343" s="14" t="s">
        <v>445</v>
      </c>
      <c r="BT343" s="14" t="s">
        <v>564</v>
      </c>
      <c r="BU343" s="14" t="s">
        <v>196</v>
      </c>
      <c r="BV343" s="14" t="s">
        <v>564</v>
      </c>
      <c r="BW343" s="14" t="s">
        <v>564</v>
      </c>
      <c r="BX343" s="14" t="s">
        <v>564</v>
      </c>
      <c r="BY343" s="14" t="s">
        <v>564</v>
      </c>
      <c r="BZ343" s="14" t="s">
        <v>196</v>
      </c>
      <c r="CA343" s="158" t="s">
        <v>196</v>
      </c>
      <c r="CB343" s="14" t="s">
        <v>196</v>
      </c>
      <c r="CC343" s="14" t="s">
        <v>564</v>
      </c>
      <c r="CD343" s="14" t="s">
        <v>196</v>
      </c>
      <c r="CE343" s="14" t="s">
        <v>196</v>
      </c>
      <c r="CF343" s="14" t="s">
        <v>1862</v>
      </c>
      <c r="CG343" s="14" t="s">
        <v>565</v>
      </c>
      <c r="CH343" s="158" t="s">
        <v>196</v>
      </c>
      <c r="CI343" s="14" t="s">
        <v>196</v>
      </c>
      <c r="CJ343" s="14" t="s">
        <v>1870</v>
      </c>
      <c r="CK343" s="14" t="s">
        <v>196</v>
      </c>
      <c r="CL343" s="14" t="s">
        <v>196</v>
      </c>
      <c r="CM343" s="14" t="s">
        <v>564</v>
      </c>
      <c r="CN343" s="14" t="s">
        <v>196</v>
      </c>
      <c r="CO343" s="14" t="s">
        <v>196</v>
      </c>
      <c r="CQ343" s="1"/>
      <c r="CR343" s="1"/>
      <c r="CS343" s="1"/>
      <c r="CW343" s="77">
        <v>218</v>
      </c>
      <c r="CX343" s="35" t="s">
        <v>445</v>
      </c>
      <c r="CY343" s="63"/>
      <c r="CZ343" s="52" t="str">
        <f t="shared" si="145"/>
        <v/>
      </c>
      <c r="DA343" s="52" t="str">
        <f t="shared" si="145"/>
        <v/>
      </c>
      <c r="DB343" s="32" t="str">
        <f t="shared" si="145"/>
        <v/>
      </c>
      <c r="DC343" s="32" t="str">
        <f t="shared" si="145"/>
        <v/>
      </c>
      <c r="DD343" s="50" t="str">
        <f t="shared" si="145"/>
        <v/>
      </c>
      <c r="DE343" s="32" t="str">
        <f t="shared" si="145"/>
        <v/>
      </c>
      <c r="DF343" s="43" t="str">
        <f t="shared" si="145"/>
        <v/>
      </c>
      <c r="DG343" s="43" t="str">
        <f t="shared" si="145"/>
        <v/>
      </c>
      <c r="DH343" s="43" t="str">
        <f t="shared" si="145"/>
        <v/>
      </c>
      <c r="DI343" s="43" t="str">
        <f t="shared" si="145"/>
        <v/>
      </c>
      <c r="DJ343" s="43" t="str">
        <f t="shared" si="145"/>
        <v/>
      </c>
      <c r="DK343" s="43" t="str">
        <f t="shared" si="145"/>
        <v/>
      </c>
      <c r="DL343" s="43" t="str">
        <f t="shared" si="145"/>
        <v/>
      </c>
      <c r="DM343" s="43" t="str">
        <f t="shared" si="145"/>
        <v/>
      </c>
      <c r="DN343" s="32" t="str">
        <f t="shared" si="145"/>
        <v/>
      </c>
      <c r="DO343" s="43" t="str">
        <f t="shared" si="145"/>
        <v/>
      </c>
      <c r="DP343" s="86" t="str">
        <f t="shared" si="155"/>
        <v/>
      </c>
      <c r="DQ343" s="42" t="str">
        <f t="shared" si="150"/>
        <v/>
      </c>
      <c r="DR343" s="42" t="str">
        <f t="shared" si="151"/>
        <v/>
      </c>
      <c r="DS343" s="42" t="str">
        <f t="shared" si="152"/>
        <v/>
      </c>
      <c r="DT343" s="42" t="str">
        <f t="shared" si="149"/>
        <v/>
      </c>
      <c r="DU343" s="43" t="str">
        <f t="shared" si="149"/>
        <v/>
      </c>
      <c r="DV343" s="50" t="str">
        <f t="shared" si="149"/>
        <v/>
      </c>
      <c r="DW343" s="50" t="str">
        <f t="shared" si="149"/>
        <v/>
      </c>
      <c r="DX343" s="50" t="str">
        <f t="shared" si="149"/>
        <v/>
      </c>
      <c r="DY343" s="50" t="str">
        <f t="shared" si="149"/>
        <v/>
      </c>
      <c r="DZ343" s="56" t="str">
        <f t="shared" si="149"/>
        <v/>
      </c>
      <c r="EA343" s="71" t="str">
        <f t="shared" si="149"/>
        <v/>
      </c>
      <c r="EB343" s="71" t="str">
        <f t="shared" si="149"/>
        <v/>
      </c>
      <c r="EC343" s="56" t="str">
        <f t="shared" si="149"/>
        <v/>
      </c>
      <c r="ED343" s="56" t="str">
        <f t="shared" si="149"/>
        <v/>
      </c>
      <c r="EE343" s="56" t="str">
        <f t="shared" si="149"/>
        <v/>
      </c>
      <c r="EF343" s="56" t="str">
        <f t="shared" si="149"/>
        <v/>
      </c>
      <c r="EG343" s="56" t="str">
        <f t="shared" si="149"/>
        <v/>
      </c>
      <c r="EH343" s="56" t="str">
        <f t="shared" si="148"/>
        <v/>
      </c>
      <c r="EI343" s="56" t="str">
        <f t="shared" si="148"/>
        <v/>
      </c>
      <c r="EJ343" s="52" t="str">
        <f t="shared" si="148"/>
        <v/>
      </c>
      <c r="EK343" s="56" t="str">
        <f t="shared" si="148"/>
        <v/>
      </c>
      <c r="EL343" s="56" t="str">
        <f t="shared" si="148"/>
        <v/>
      </c>
      <c r="EM343" s="56" t="str">
        <f t="shared" si="148"/>
        <v/>
      </c>
      <c r="EN343" s="56"/>
      <c r="EO343" s="56"/>
      <c r="EP343" s="56"/>
      <c r="EQ343" s="56"/>
      <c r="ER343" s="56"/>
      <c r="ES343" s="56"/>
      <c r="ET343" s="56"/>
      <c r="EU343" s="86"/>
      <c r="EV343" s="56"/>
      <c r="EW343" s="56"/>
      <c r="EX343" s="56" t="str">
        <f t="shared" si="139"/>
        <v/>
      </c>
      <c r="EY343" s="56" t="str">
        <f t="shared" si="139"/>
        <v/>
      </c>
      <c r="EZ343" s="56"/>
      <c r="FA343" s="56" t="str">
        <f t="shared" si="117"/>
        <v/>
      </c>
      <c r="FB343" s="56" t="str">
        <f t="shared" si="117"/>
        <v/>
      </c>
      <c r="FC343" s="56" t="str">
        <f t="shared" si="117"/>
        <v/>
      </c>
      <c r="FD343" s="56" t="str">
        <f t="shared" si="117"/>
        <v/>
      </c>
      <c r="FE343" s="56" t="str">
        <f t="shared" si="117"/>
        <v/>
      </c>
      <c r="FF343" s="56" t="str">
        <f t="shared" si="117"/>
        <v/>
      </c>
      <c r="FG343" s="56" t="str">
        <f t="shared" si="154"/>
        <v/>
      </c>
      <c r="FH343" s="56" t="str">
        <f t="shared" si="154"/>
        <v/>
      </c>
      <c r="FI343" s="56" t="str">
        <f t="shared" si="154"/>
        <v/>
      </c>
      <c r="FJ343" s="31" t="str">
        <f t="shared" si="154"/>
        <v/>
      </c>
      <c r="FK343" s="90" t="str">
        <f t="shared" si="154"/>
        <v/>
      </c>
      <c r="FL343" s="91" t="str">
        <f t="shared" si="154"/>
        <v/>
      </c>
    </row>
    <row r="344" spans="1:168">
      <c r="A344" s="9">
        <v>339</v>
      </c>
      <c r="B344" s="35" t="s">
        <v>446</v>
      </c>
      <c r="C344" s="129" t="s">
        <v>2722</v>
      </c>
      <c r="D344" s="63">
        <v>112.21599999999999</v>
      </c>
      <c r="E344" s="52">
        <v>591</v>
      </c>
      <c r="F344" s="52">
        <v>2.9680900000000001</v>
      </c>
      <c r="G344" s="32"/>
      <c r="H344" s="32">
        <v>428.08662235572734</v>
      </c>
      <c r="I344" s="50">
        <v>0.224</v>
      </c>
      <c r="J344" s="42"/>
      <c r="K344" s="56"/>
      <c r="L344" s="56"/>
      <c r="M344" s="56"/>
      <c r="N344" s="165"/>
      <c r="O344" s="43"/>
      <c r="P344" s="43"/>
      <c r="Q344" s="43"/>
      <c r="R344" s="43"/>
      <c r="S344" s="43"/>
      <c r="T344" s="42"/>
      <c r="U344" s="43"/>
      <c r="V344" s="42"/>
      <c r="W344" s="32">
        <v>32.826080000000005</v>
      </c>
      <c r="X344" s="42">
        <v>393.3</v>
      </c>
      <c r="Y344" s="42">
        <v>20.639770018216133</v>
      </c>
      <c r="Z344" s="42">
        <v>3081.95</v>
      </c>
      <c r="AA344" s="43">
        <v>-55.08</v>
      </c>
      <c r="AB344" s="42">
        <v>284</v>
      </c>
      <c r="AC344" s="42">
        <v>420</v>
      </c>
      <c r="AD344" s="50">
        <v>-65.166468000000009</v>
      </c>
      <c r="AE344" s="50">
        <v>883.87570000000028</v>
      </c>
      <c r="AF344" s="121">
        <v>-493.22860000000003</v>
      </c>
      <c r="AG344" s="50">
        <v>101.99532000000002</v>
      </c>
      <c r="AH344" s="51"/>
      <c r="AI344" s="102">
        <v>110</v>
      </c>
      <c r="AJ344" s="102">
        <v>1500</v>
      </c>
      <c r="AK344" s="56"/>
      <c r="AL344" s="56"/>
      <c r="AM344" s="56"/>
      <c r="AN344" s="56"/>
      <c r="AO344" s="56"/>
      <c r="AP344" s="51"/>
      <c r="AQ344" s="120">
        <v>197.6</v>
      </c>
      <c r="AR344" s="56"/>
      <c r="AS344" s="56"/>
      <c r="AT344" s="56"/>
      <c r="AU344" s="56"/>
      <c r="AV344" s="56"/>
      <c r="AW344" s="154"/>
      <c r="AX344" s="56"/>
      <c r="AY344" s="56"/>
      <c r="AZ344" s="56"/>
      <c r="BA344" s="51"/>
      <c r="BB344" s="56"/>
      <c r="BC344" s="56"/>
      <c r="BD344" s="56"/>
      <c r="BE344" s="56"/>
      <c r="BF344" s="56"/>
      <c r="BG344" s="56"/>
      <c r="BH344" s="56"/>
      <c r="BI344" s="56"/>
      <c r="BJ344" s="56"/>
      <c r="BK344" s="56"/>
      <c r="BL344" s="56">
        <v>-100</v>
      </c>
      <c r="BM344" s="122">
        <v>766</v>
      </c>
      <c r="BN344" s="119">
        <v>293</v>
      </c>
      <c r="BO344" s="9">
        <v>3</v>
      </c>
      <c r="BP344" s="58">
        <v>-184.89792</v>
      </c>
      <c r="BQ344" s="31">
        <v>1</v>
      </c>
      <c r="BS344" s="14" t="s">
        <v>446</v>
      </c>
      <c r="BT344" s="14" t="s">
        <v>564</v>
      </c>
      <c r="BU344" s="14" t="s">
        <v>196</v>
      </c>
      <c r="BV344" s="14" t="s">
        <v>564</v>
      </c>
      <c r="BW344" s="14" t="s">
        <v>564</v>
      </c>
      <c r="BX344" s="14" t="s">
        <v>564</v>
      </c>
      <c r="BY344" s="14" t="s">
        <v>564</v>
      </c>
      <c r="BZ344" s="14" t="s">
        <v>196</v>
      </c>
      <c r="CA344" s="158" t="s">
        <v>196</v>
      </c>
      <c r="CB344" s="14" t="s">
        <v>196</v>
      </c>
      <c r="CC344" s="14" t="s">
        <v>564</v>
      </c>
      <c r="CD344" s="14" t="s">
        <v>196</v>
      </c>
      <c r="CE344" s="14" t="s">
        <v>196</v>
      </c>
      <c r="CF344" s="14" t="s">
        <v>1862</v>
      </c>
      <c r="CG344" s="14" t="s">
        <v>565</v>
      </c>
      <c r="CH344" s="158" t="s">
        <v>196</v>
      </c>
      <c r="CI344" s="14" t="s">
        <v>196</v>
      </c>
      <c r="CJ344" s="14" t="s">
        <v>1870</v>
      </c>
      <c r="CK344" s="14" t="s">
        <v>196</v>
      </c>
      <c r="CL344" s="14" t="s">
        <v>196</v>
      </c>
      <c r="CM344" s="14" t="s">
        <v>564</v>
      </c>
      <c r="CN344" s="14" t="s">
        <v>196</v>
      </c>
      <c r="CO344" s="14" t="s">
        <v>196</v>
      </c>
      <c r="CQ344" s="1"/>
      <c r="CR344" s="1"/>
      <c r="CS344" s="1"/>
      <c r="CW344" s="77">
        <v>219</v>
      </c>
      <c r="CX344" s="35" t="s">
        <v>446</v>
      </c>
      <c r="CY344" s="63"/>
      <c r="CZ344" s="52" t="str">
        <f t="shared" si="145"/>
        <v/>
      </c>
      <c r="DA344" s="52" t="str">
        <f t="shared" si="145"/>
        <v/>
      </c>
      <c r="DB344" s="32" t="str">
        <f t="shared" si="145"/>
        <v/>
      </c>
      <c r="DC344" s="32" t="str">
        <f t="shared" si="145"/>
        <v/>
      </c>
      <c r="DD344" s="50" t="str">
        <f t="shared" ref="DC344:DR363" si="156">IF(ISBLANK(H344),"",IF(ISNUMBER(H344),"","not_empty"))</f>
        <v/>
      </c>
      <c r="DE344" s="32" t="str">
        <f t="shared" si="156"/>
        <v/>
      </c>
      <c r="DF344" s="43" t="str">
        <f t="shared" si="156"/>
        <v/>
      </c>
      <c r="DG344" s="43" t="str">
        <f t="shared" si="156"/>
        <v/>
      </c>
      <c r="DH344" s="43" t="str">
        <f t="shared" si="156"/>
        <v/>
      </c>
      <c r="DI344" s="43" t="str">
        <f t="shared" si="156"/>
        <v/>
      </c>
      <c r="DJ344" s="43" t="str">
        <f t="shared" si="156"/>
        <v/>
      </c>
      <c r="DK344" s="43" t="str">
        <f t="shared" si="156"/>
        <v/>
      </c>
      <c r="DL344" s="43" t="str">
        <f t="shared" si="156"/>
        <v/>
      </c>
      <c r="DM344" s="43" t="str">
        <f t="shared" si="156"/>
        <v/>
      </c>
      <c r="DN344" s="32" t="str">
        <f t="shared" si="156"/>
        <v/>
      </c>
      <c r="DO344" s="43" t="str">
        <f t="shared" si="156"/>
        <v/>
      </c>
      <c r="DP344" s="86" t="str">
        <f t="shared" si="155"/>
        <v/>
      </c>
      <c r="DQ344" s="42" t="str">
        <f t="shared" si="150"/>
        <v/>
      </c>
      <c r="DR344" s="42" t="str">
        <f t="shared" si="151"/>
        <v/>
      </c>
      <c r="DS344" s="42" t="str">
        <f t="shared" si="152"/>
        <v/>
      </c>
      <c r="DT344" s="42" t="str">
        <f t="shared" si="149"/>
        <v/>
      </c>
      <c r="DU344" s="43" t="str">
        <f t="shared" si="149"/>
        <v/>
      </c>
      <c r="DV344" s="50" t="str">
        <f t="shared" si="149"/>
        <v/>
      </c>
      <c r="DW344" s="50" t="str">
        <f t="shared" si="149"/>
        <v/>
      </c>
      <c r="DX344" s="50" t="str">
        <f t="shared" si="149"/>
        <v/>
      </c>
      <c r="DY344" s="50" t="str">
        <f t="shared" si="149"/>
        <v/>
      </c>
      <c r="DZ344" s="56" t="str">
        <f t="shared" si="149"/>
        <v/>
      </c>
      <c r="EA344" s="71" t="str">
        <f t="shared" si="149"/>
        <v/>
      </c>
      <c r="EB344" s="71" t="str">
        <f t="shared" si="149"/>
        <v/>
      </c>
      <c r="EC344" s="56" t="str">
        <f t="shared" si="149"/>
        <v/>
      </c>
      <c r="ED344" s="56" t="str">
        <f t="shared" si="149"/>
        <v/>
      </c>
      <c r="EE344" s="56" t="str">
        <f t="shared" si="149"/>
        <v/>
      </c>
      <c r="EF344" s="56" t="str">
        <f t="shared" si="149"/>
        <v/>
      </c>
      <c r="EG344" s="56" t="str">
        <f t="shared" si="149"/>
        <v/>
      </c>
      <c r="EH344" s="56" t="str">
        <f t="shared" si="148"/>
        <v/>
      </c>
      <c r="EI344" s="56" t="str">
        <f t="shared" si="148"/>
        <v/>
      </c>
      <c r="EJ344" s="52" t="str">
        <f t="shared" si="148"/>
        <v/>
      </c>
      <c r="EK344" s="56" t="str">
        <f t="shared" si="148"/>
        <v/>
      </c>
      <c r="EL344" s="56" t="str">
        <f t="shared" si="148"/>
        <v/>
      </c>
      <c r="EM344" s="56" t="str">
        <f t="shared" si="148"/>
        <v/>
      </c>
      <c r="EN344" s="56"/>
      <c r="EO344" s="56"/>
      <c r="EP344" s="56"/>
      <c r="EQ344" s="56"/>
      <c r="ER344" s="56"/>
      <c r="ES344" s="56"/>
      <c r="ET344" s="56"/>
      <c r="EU344" s="86"/>
      <c r="EV344" s="56"/>
      <c r="EW344" s="56"/>
      <c r="EX344" s="56" t="str">
        <f t="shared" si="139"/>
        <v/>
      </c>
      <c r="EY344" s="56" t="str">
        <f t="shared" si="139"/>
        <v/>
      </c>
      <c r="EZ344" s="56"/>
      <c r="FA344" s="56" t="str">
        <f t="shared" si="117"/>
        <v/>
      </c>
      <c r="FB344" s="56" t="str">
        <f t="shared" si="117"/>
        <v/>
      </c>
      <c r="FC344" s="56" t="str">
        <f t="shared" si="117"/>
        <v/>
      </c>
      <c r="FD344" s="56" t="str">
        <f t="shared" si="117"/>
        <v/>
      </c>
      <c r="FE344" s="56" t="str">
        <f t="shared" si="117"/>
        <v/>
      </c>
      <c r="FF344" s="56" t="str">
        <f t="shared" si="117"/>
        <v/>
      </c>
      <c r="FG344" s="56" t="str">
        <f t="shared" si="154"/>
        <v/>
      </c>
      <c r="FH344" s="56" t="str">
        <f t="shared" si="154"/>
        <v/>
      </c>
      <c r="FI344" s="56" t="str">
        <f t="shared" si="154"/>
        <v/>
      </c>
      <c r="FJ344" s="31" t="str">
        <f t="shared" si="154"/>
        <v/>
      </c>
      <c r="FK344" s="90" t="str">
        <f t="shared" si="154"/>
        <v/>
      </c>
      <c r="FL344" s="91" t="str">
        <f t="shared" si="154"/>
        <v/>
      </c>
    </row>
    <row r="345" spans="1:168">
      <c r="A345" s="9">
        <v>340</v>
      </c>
      <c r="B345" s="35" t="s">
        <v>447</v>
      </c>
      <c r="C345" s="129" t="s">
        <v>2722</v>
      </c>
      <c r="D345" s="63">
        <v>112.21599999999999</v>
      </c>
      <c r="E345" s="52">
        <v>598</v>
      </c>
      <c r="F345" s="52">
        <v>2.9680900000000001</v>
      </c>
      <c r="G345" s="32"/>
      <c r="H345" s="32">
        <v>415.56681089660094</v>
      </c>
      <c r="I345" s="50">
        <v>0.189</v>
      </c>
      <c r="J345" s="42"/>
      <c r="K345" s="56"/>
      <c r="L345" s="56"/>
      <c r="M345" s="56"/>
      <c r="N345" s="165"/>
      <c r="O345" s="43"/>
      <c r="P345" s="43"/>
      <c r="Q345" s="43"/>
      <c r="R345" s="43"/>
      <c r="S345" s="43"/>
      <c r="T345" s="42"/>
      <c r="U345" s="43"/>
      <c r="V345" s="42"/>
      <c r="W345" s="32">
        <v>33.87283</v>
      </c>
      <c r="X345" s="42">
        <v>397.6</v>
      </c>
      <c r="Y345" s="42">
        <v>20.629870018216131</v>
      </c>
      <c r="Z345" s="42">
        <v>3093.95</v>
      </c>
      <c r="AA345" s="43">
        <v>-57.76</v>
      </c>
      <c r="AB345" s="42">
        <v>288</v>
      </c>
      <c r="AC345" s="42">
        <v>425</v>
      </c>
      <c r="AD345" s="50">
        <v>-64.157401000000007</v>
      </c>
      <c r="AE345" s="50">
        <v>882.61960000000022</v>
      </c>
      <c r="AF345" s="121">
        <v>-501.60260000000005</v>
      </c>
      <c r="AG345" s="121">
        <v>106.85224000000001</v>
      </c>
      <c r="AH345" s="51"/>
      <c r="AI345" s="102">
        <v>110</v>
      </c>
      <c r="AJ345" s="102">
        <v>1500</v>
      </c>
      <c r="AK345" s="56"/>
      <c r="AL345" s="56"/>
      <c r="AM345" s="56"/>
      <c r="AN345" s="56"/>
      <c r="AO345" s="56"/>
      <c r="AP345" s="51"/>
      <c r="AQ345" s="120">
        <v>183</v>
      </c>
      <c r="AR345" s="56"/>
      <c r="AS345" s="56"/>
      <c r="AT345" s="56"/>
      <c r="AU345" s="56"/>
      <c r="AV345" s="56"/>
      <c r="AW345" s="154"/>
      <c r="AX345" s="56"/>
      <c r="AY345" s="56"/>
      <c r="AZ345" s="56"/>
      <c r="BA345" s="51"/>
      <c r="BB345" s="56"/>
      <c r="BC345" s="56"/>
      <c r="BD345" s="56"/>
      <c r="BE345" s="56"/>
      <c r="BF345" s="56"/>
      <c r="BG345" s="56"/>
      <c r="BH345" s="56"/>
      <c r="BI345" s="56"/>
      <c r="BJ345" s="56"/>
      <c r="BK345" s="56"/>
      <c r="BL345" s="56">
        <v>-100</v>
      </c>
      <c r="BM345" s="122">
        <v>785</v>
      </c>
      <c r="BN345" s="119">
        <v>293</v>
      </c>
      <c r="BO345" s="9">
        <v>3</v>
      </c>
      <c r="BP345" s="58">
        <v>-176.69140000000002</v>
      </c>
      <c r="BQ345" s="31">
        <v>1</v>
      </c>
      <c r="BS345" s="14" t="s">
        <v>447</v>
      </c>
      <c r="BT345" s="14" t="s">
        <v>564</v>
      </c>
      <c r="BU345" s="14" t="s">
        <v>196</v>
      </c>
      <c r="BV345" s="14" t="s">
        <v>564</v>
      </c>
      <c r="BW345" s="14" t="s">
        <v>564</v>
      </c>
      <c r="BX345" s="14" t="s">
        <v>564</v>
      </c>
      <c r="BY345" s="14" t="s">
        <v>564</v>
      </c>
      <c r="BZ345" s="14" t="s">
        <v>196</v>
      </c>
      <c r="CA345" s="158" t="s">
        <v>196</v>
      </c>
      <c r="CB345" s="14" t="s">
        <v>196</v>
      </c>
      <c r="CC345" s="14" t="s">
        <v>564</v>
      </c>
      <c r="CD345" s="14" t="s">
        <v>196</v>
      </c>
      <c r="CE345" s="14" t="s">
        <v>196</v>
      </c>
      <c r="CF345" s="14" t="s">
        <v>1862</v>
      </c>
      <c r="CG345" s="14" t="s">
        <v>565</v>
      </c>
      <c r="CH345" s="158" t="s">
        <v>196</v>
      </c>
      <c r="CI345" s="14" t="s">
        <v>196</v>
      </c>
      <c r="CJ345" s="14" t="s">
        <v>1870</v>
      </c>
      <c r="CK345" s="14" t="s">
        <v>196</v>
      </c>
      <c r="CL345" s="14" t="s">
        <v>196</v>
      </c>
      <c r="CM345" s="14" t="s">
        <v>564</v>
      </c>
      <c r="CN345" s="14" t="s">
        <v>196</v>
      </c>
      <c r="CO345" s="14" t="s">
        <v>196</v>
      </c>
      <c r="CQ345" s="1"/>
      <c r="CR345" s="1"/>
      <c r="CS345" s="1"/>
      <c r="CW345" s="77">
        <v>220</v>
      </c>
      <c r="CX345" s="35" t="s">
        <v>447</v>
      </c>
      <c r="CY345" s="63"/>
      <c r="CZ345" s="52" t="str">
        <f t="shared" ref="CZ345:DO371" si="157">IF(ISBLANK(D345),"",IF(ISNUMBER(D345),"","not_empty"))</f>
        <v/>
      </c>
      <c r="DA345" s="52" t="str">
        <f t="shared" si="157"/>
        <v/>
      </c>
      <c r="DB345" s="32" t="str">
        <f t="shared" si="157"/>
        <v/>
      </c>
      <c r="DC345" s="32" t="str">
        <f t="shared" si="156"/>
        <v/>
      </c>
      <c r="DD345" s="50" t="str">
        <f t="shared" si="156"/>
        <v/>
      </c>
      <c r="DE345" s="32" t="str">
        <f t="shared" si="156"/>
        <v/>
      </c>
      <c r="DF345" s="43" t="str">
        <f t="shared" si="156"/>
        <v/>
      </c>
      <c r="DG345" s="43" t="str">
        <f t="shared" si="156"/>
        <v/>
      </c>
      <c r="DH345" s="43" t="str">
        <f t="shared" si="156"/>
        <v/>
      </c>
      <c r="DI345" s="43" t="str">
        <f t="shared" si="156"/>
        <v/>
      </c>
      <c r="DJ345" s="43" t="str">
        <f t="shared" si="156"/>
        <v/>
      </c>
      <c r="DK345" s="43" t="str">
        <f t="shared" si="156"/>
        <v/>
      </c>
      <c r="DL345" s="43" t="str">
        <f t="shared" si="156"/>
        <v/>
      </c>
      <c r="DM345" s="43" t="str">
        <f t="shared" si="156"/>
        <v/>
      </c>
      <c r="DN345" s="32" t="str">
        <f t="shared" si="156"/>
        <v/>
      </c>
      <c r="DO345" s="43" t="str">
        <f t="shared" si="156"/>
        <v/>
      </c>
      <c r="DP345" s="86" t="str">
        <f t="shared" si="155"/>
        <v/>
      </c>
      <c r="DQ345" s="42" t="str">
        <f t="shared" si="150"/>
        <v/>
      </c>
      <c r="DR345" s="42" t="str">
        <f t="shared" si="151"/>
        <v/>
      </c>
      <c r="DS345" s="42" t="str">
        <f t="shared" si="152"/>
        <v/>
      </c>
      <c r="DT345" s="42" t="str">
        <f t="shared" si="149"/>
        <v/>
      </c>
      <c r="DU345" s="43" t="str">
        <f t="shared" si="149"/>
        <v/>
      </c>
      <c r="DV345" s="50" t="str">
        <f t="shared" si="149"/>
        <v/>
      </c>
      <c r="DW345" s="50" t="str">
        <f t="shared" si="149"/>
        <v/>
      </c>
      <c r="DX345" s="50" t="str">
        <f t="shared" si="149"/>
        <v/>
      </c>
      <c r="DY345" s="50" t="str">
        <f t="shared" si="149"/>
        <v/>
      </c>
      <c r="DZ345" s="56" t="str">
        <f t="shared" si="149"/>
        <v/>
      </c>
      <c r="EA345" s="102" t="str">
        <f t="shared" si="149"/>
        <v/>
      </c>
      <c r="EB345" s="71" t="str">
        <f t="shared" si="149"/>
        <v/>
      </c>
      <c r="EC345" s="56" t="str">
        <f t="shared" si="149"/>
        <v/>
      </c>
      <c r="ED345" s="56" t="str">
        <f t="shared" si="149"/>
        <v/>
      </c>
      <c r="EE345" s="56" t="str">
        <f t="shared" si="149"/>
        <v/>
      </c>
      <c r="EF345" s="56" t="str">
        <f t="shared" si="149"/>
        <v/>
      </c>
      <c r="EG345" s="56" t="str">
        <f t="shared" si="149"/>
        <v/>
      </c>
      <c r="EH345" s="56" t="str">
        <f t="shared" si="148"/>
        <v/>
      </c>
      <c r="EI345" s="56" t="str">
        <f t="shared" si="148"/>
        <v/>
      </c>
      <c r="EJ345" s="52" t="str">
        <f t="shared" si="148"/>
        <v/>
      </c>
      <c r="EK345" s="56" t="str">
        <f t="shared" si="148"/>
        <v/>
      </c>
      <c r="EL345" s="56" t="str">
        <f t="shared" si="148"/>
        <v/>
      </c>
      <c r="EM345" s="56" t="str">
        <f t="shared" si="148"/>
        <v/>
      </c>
      <c r="EN345" s="56"/>
      <c r="EO345" s="56"/>
      <c r="EP345" s="56"/>
      <c r="EQ345" s="56"/>
      <c r="ER345" s="56"/>
      <c r="ES345" s="56"/>
      <c r="ET345" s="56"/>
      <c r="EU345" s="86"/>
      <c r="EV345" s="56"/>
      <c r="EW345" s="56"/>
      <c r="EX345" s="56" t="str">
        <f t="shared" si="139"/>
        <v/>
      </c>
      <c r="EY345" s="56" t="str">
        <f t="shared" si="139"/>
        <v/>
      </c>
      <c r="EZ345" s="56"/>
      <c r="FA345" s="56" t="str">
        <f t="shared" si="117"/>
        <v/>
      </c>
      <c r="FB345" s="56" t="str">
        <f t="shared" si="117"/>
        <v/>
      </c>
      <c r="FC345" s="56" t="str">
        <f t="shared" si="117"/>
        <v/>
      </c>
      <c r="FD345" s="56" t="str">
        <f t="shared" si="117"/>
        <v/>
      </c>
      <c r="FE345" s="56" t="str">
        <f t="shared" si="117"/>
        <v/>
      </c>
      <c r="FF345" s="56" t="str">
        <f t="shared" si="117"/>
        <v/>
      </c>
      <c r="FG345" s="56" t="str">
        <f t="shared" si="154"/>
        <v/>
      </c>
      <c r="FH345" s="56" t="str">
        <f t="shared" si="154"/>
        <v/>
      </c>
      <c r="FI345" s="56" t="str">
        <f t="shared" si="154"/>
        <v/>
      </c>
      <c r="FJ345" s="31" t="str">
        <f t="shared" si="154"/>
        <v/>
      </c>
      <c r="FK345" s="90" t="str">
        <f t="shared" si="154"/>
        <v/>
      </c>
      <c r="FL345" s="91" t="str">
        <f t="shared" si="154"/>
        <v/>
      </c>
    </row>
    <row r="346" spans="1:168">
      <c r="A346" s="9">
        <v>341</v>
      </c>
      <c r="B346" s="35" t="s">
        <v>448</v>
      </c>
      <c r="C346" s="129" t="s">
        <v>2722</v>
      </c>
      <c r="D346" s="63">
        <v>112.21599999999999</v>
      </c>
      <c r="E346" s="52">
        <v>598</v>
      </c>
      <c r="F346" s="52">
        <v>2.9680900000000001</v>
      </c>
      <c r="G346" s="32"/>
      <c r="H346" s="32">
        <v>421.39830611877335</v>
      </c>
      <c r="I346" s="50">
        <v>0.23400000000000001</v>
      </c>
      <c r="J346" s="42"/>
      <c r="K346" s="56"/>
      <c r="L346" s="56"/>
      <c r="M346" s="56"/>
      <c r="N346" s="165"/>
      <c r="O346" s="43"/>
      <c r="P346" s="43"/>
      <c r="Q346" s="43"/>
      <c r="R346" s="43"/>
      <c r="S346" s="43"/>
      <c r="T346" s="42"/>
      <c r="U346" s="43"/>
      <c r="V346" s="42"/>
      <c r="W346" s="32">
        <v>33.789090000000002</v>
      </c>
      <c r="X346" s="42">
        <v>397.5</v>
      </c>
      <c r="Y346" s="42">
        <v>20.626070018216133</v>
      </c>
      <c r="Z346" s="42">
        <v>3098.39</v>
      </c>
      <c r="AA346" s="43">
        <v>-57</v>
      </c>
      <c r="AB346" s="42">
        <v>287</v>
      </c>
      <c r="AC346" s="42">
        <v>425</v>
      </c>
      <c r="AD346" s="50">
        <v>-64.157401000000007</v>
      </c>
      <c r="AE346" s="50">
        <v>882.61960000000022</v>
      </c>
      <c r="AF346" s="121">
        <v>-501.60260000000005</v>
      </c>
      <c r="AG346" s="121">
        <v>106.85224000000001</v>
      </c>
      <c r="AH346" s="51"/>
      <c r="AI346" s="102">
        <v>110</v>
      </c>
      <c r="AJ346" s="102">
        <v>1500</v>
      </c>
      <c r="AK346" s="56"/>
      <c r="AL346" s="56"/>
      <c r="AM346" s="56"/>
      <c r="AN346" s="56"/>
      <c r="AO346" s="56"/>
      <c r="AP346" s="51"/>
      <c r="AQ346" s="120">
        <v>185.7</v>
      </c>
      <c r="AR346" s="56"/>
      <c r="AS346" s="56"/>
      <c r="AT346" s="56"/>
      <c r="AU346" s="56"/>
      <c r="AV346" s="56"/>
      <c r="AW346" s="154"/>
      <c r="AX346" s="56"/>
      <c r="AY346" s="56"/>
      <c r="AZ346" s="56"/>
      <c r="BA346" s="51"/>
      <c r="BB346" s="56"/>
      <c r="BC346" s="56"/>
      <c r="BD346" s="56"/>
      <c r="BE346" s="56"/>
      <c r="BF346" s="56"/>
      <c r="BG346" s="56"/>
      <c r="BH346" s="56"/>
      <c r="BI346" s="56"/>
      <c r="BJ346" s="56"/>
      <c r="BK346" s="56"/>
      <c r="BL346" s="56">
        <v>-100</v>
      </c>
      <c r="BM346" s="122">
        <v>783</v>
      </c>
      <c r="BN346" s="119">
        <v>293</v>
      </c>
      <c r="BO346" s="9">
        <v>3</v>
      </c>
      <c r="BP346" s="58">
        <v>-176.77513999999999</v>
      </c>
      <c r="BQ346" s="31">
        <v>1</v>
      </c>
      <c r="BS346" s="14" t="s">
        <v>448</v>
      </c>
      <c r="BT346" s="14" t="s">
        <v>564</v>
      </c>
      <c r="BU346" s="14" t="s">
        <v>196</v>
      </c>
      <c r="BV346" s="14" t="s">
        <v>564</v>
      </c>
      <c r="BW346" s="14" t="s">
        <v>564</v>
      </c>
      <c r="BX346" s="14" t="s">
        <v>564</v>
      </c>
      <c r="BY346" s="14" t="s">
        <v>564</v>
      </c>
      <c r="BZ346" s="14" t="s">
        <v>196</v>
      </c>
      <c r="CA346" s="158" t="s">
        <v>196</v>
      </c>
      <c r="CB346" s="14" t="s">
        <v>196</v>
      </c>
      <c r="CC346" s="14" t="s">
        <v>564</v>
      </c>
      <c r="CD346" s="14" t="s">
        <v>196</v>
      </c>
      <c r="CE346" s="14" t="s">
        <v>196</v>
      </c>
      <c r="CF346" s="14" t="s">
        <v>1862</v>
      </c>
      <c r="CG346" s="14" t="s">
        <v>565</v>
      </c>
      <c r="CH346" s="158" t="s">
        <v>196</v>
      </c>
      <c r="CI346" s="14" t="s">
        <v>196</v>
      </c>
      <c r="CJ346" s="14" t="s">
        <v>1870</v>
      </c>
      <c r="CK346" s="14" t="s">
        <v>196</v>
      </c>
      <c r="CL346" s="14" t="s">
        <v>196</v>
      </c>
      <c r="CM346" s="14" t="s">
        <v>564</v>
      </c>
      <c r="CN346" s="14" t="s">
        <v>196</v>
      </c>
      <c r="CO346" s="14" t="s">
        <v>196</v>
      </c>
      <c r="CQ346" s="1"/>
      <c r="CR346" s="1"/>
      <c r="CS346" s="1"/>
      <c r="CW346" s="77">
        <v>221</v>
      </c>
      <c r="CX346" s="35" t="s">
        <v>448</v>
      </c>
      <c r="CY346" s="63"/>
      <c r="CZ346" s="52" t="str">
        <f t="shared" si="157"/>
        <v/>
      </c>
      <c r="DA346" s="52" t="str">
        <f t="shared" si="157"/>
        <v/>
      </c>
      <c r="DB346" s="32" t="str">
        <f t="shared" si="157"/>
        <v/>
      </c>
      <c r="DC346" s="32" t="str">
        <f t="shared" si="156"/>
        <v/>
      </c>
      <c r="DD346" s="50" t="str">
        <f t="shared" si="156"/>
        <v/>
      </c>
      <c r="DE346" s="32" t="str">
        <f t="shared" si="156"/>
        <v/>
      </c>
      <c r="DF346" s="43" t="str">
        <f t="shared" si="156"/>
        <v/>
      </c>
      <c r="DG346" s="43" t="str">
        <f t="shared" si="156"/>
        <v/>
      </c>
      <c r="DH346" s="43" t="str">
        <f t="shared" si="156"/>
        <v/>
      </c>
      <c r="DI346" s="43" t="str">
        <f t="shared" si="156"/>
        <v/>
      </c>
      <c r="DJ346" s="43" t="str">
        <f t="shared" si="156"/>
        <v/>
      </c>
      <c r="DK346" s="43" t="str">
        <f t="shared" si="156"/>
        <v/>
      </c>
      <c r="DL346" s="43" t="str">
        <f t="shared" si="156"/>
        <v/>
      </c>
      <c r="DM346" s="43" t="str">
        <f t="shared" si="156"/>
        <v/>
      </c>
      <c r="DN346" s="32" t="str">
        <f t="shared" si="156"/>
        <v/>
      </c>
      <c r="DO346" s="43" t="str">
        <f t="shared" si="156"/>
        <v/>
      </c>
      <c r="DP346" s="86" t="str">
        <f t="shared" si="155"/>
        <v/>
      </c>
      <c r="DQ346" s="42" t="str">
        <f t="shared" si="150"/>
        <v/>
      </c>
      <c r="DR346" s="42" t="str">
        <f t="shared" si="151"/>
        <v/>
      </c>
      <c r="DS346" s="42" t="str">
        <f t="shared" si="152"/>
        <v/>
      </c>
      <c r="DT346" s="42" t="str">
        <f t="shared" si="149"/>
        <v/>
      </c>
      <c r="DU346" s="43" t="str">
        <f t="shared" si="149"/>
        <v/>
      </c>
      <c r="DV346" s="50" t="str">
        <f t="shared" si="149"/>
        <v/>
      </c>
      <c r="DW346" s="50" t="str">
        <f t="shared" si="149"/>
        <v/>
      </c>
      <c r="DX346" s="50" t="str">
        <f t="shared" si="149"/>
        <v/>
      </c>
      <c r="DY346" s="50" t="str">
        <f t="shared" si="149"/>
        <v/>
      </c>
      <c r="DZ346" s="56" t="str">
        <f t="shared" si="149"/>
        <v/>
      </c>
      <c r="EA346" s="102" t="str">
        <f t="shared" si="149"/>
        <v/>
      </c>
      <c r="EB346" s="71" t="str">
        <f t="shared" si="149"/>
        <v/>
      </c>
      <c r="EC346" s="56" t="str">
        <f t="shared" si="149"/>
        <v/>
      </c>
      <c r="ED346" s="56" t="str">
        <f t="shared" si="149"/>
        <v/>
      </c>
      <c r="EE346" s="56" t="str">
        <f t="shared" si="149"/>
        <v/>
      </c>
      <c r="EF346" s="56" t="str">
        <f t="shared" si="149"/>
        <v/>
      </c>
      <c r="EG346" s="56" t="str">
        <f t="shared" si="149"/>
        <v/>
      </c>
      <c r="EH346" s="56" t="str">
        <f t="shared" si="148"/>
        <v/>
      </c>
      <c r="EI346" s="56" t="str">
        <f t="shared" si="148"/>
        <v/>
      </c>
      <c r="EJ346" s="52" t="str">
        <f t="shared" si="148"/>
        <v/>
      </c>
      <c r="EK346" s="56" t="str">
        <f t="shared" si="148"/>
        <v/>
      </c>
      <c r="EL346" s="56" t="str">
        <f t="shared" si="148"/>
        <v/>
      </c>
      <c r="EM346" s="56" t="str">
        <f t="shared" si="148"/>
        <v/>
      </c>
      <c r="EN346" s="56"/>
      <c r="EO346" s="56"/>
      <c r="EP346" s="56"/>
      <c r="EQ346" s="56"/>
      <c r="ER346" s="56"/>
      <c r="ES346" s="56"/>
      <c r="ET346" s="56"/>
      <c r="EU346" s="86"/>
      <c r="EV346" s="56"/>
      <c r="EW346" s="56"/>
      <c r="EX346" s="56" t="str">
        <f t="shared" si="139"/>
        <v/>
      </c>
      <c r="EY346" s="56" t="str">
        <f t="shared" si="139"/>
        <v/>
      </c>
      <c r="EZ346" s="56"/>
      <c r="FA346" s="56" t="str">
        <f t="shared" si="117"/>
        <v/>
      </c>
      <c r="FB346" s="56" t="str">
        <f t="shared" si="117"/>
        <v/>
      </c>
      <c r="FC346" s="56" t="str">
        <f t="shared" si="117"/>
        <v/>
      </c>
      <c r="FD346" s="56" t="str">
        <f t="shared" si="117"/>
        <v/>
      </c>
      <c r="FE346" s="56" t="str">
        <f t="shared" si="117"/>
        <v/>
      </c>
      <c r="FF346" s="56" t="str">
        <f t="shared" si="117"/>
        <v/>
      </c>
      <c r="FG346" s="56" t="str">
        <f t="shared" si="154"/>
        <v/>
      </c>
      <c r="FH346" s="56" t="str">
        <f t="shared" si="154"/>
        <v/>
      </c>
      <c r="FI346" s="56" t="str">
        <f t="shared" si="154"/>
        <v/>
      </c>
      <c r="FJ346" s="31" t="str">
        <f t="shared" si="154"/>
        <v/>
      </c>
      <c r="FK346" s="90" t="str">
        <f t="shared" si="154"/>
        <v/>
      </c>
      <c r="FL346" s="91" t="str">
        <f t="shared" si="154"/>
        <v/>
      </c>
    </row>
    <row r="347" spans="1:168">
      <c r="A347" s="9">
        <v>342</v>
      </c>
      <c r="B347" s="35" t="s">
        <v>449</v>
      </c>
      <c r="C347" s="129" t="s">
        <v>2722</v>
      </c>
      <c r="D347" s="63">
        <v>112.21599999999999</v>
      </c>
      <c r="E347" s="52">
        <v>590</v>
      </c>
      <c r="F347" s="52">
        <v>2.9680900000000001</v>
      </c>
      <c r="G347" s="32"/>
      <c r="H347" s="32">
        <v>431.5045151244608</v>
      </c>
      <c r="I347" s="50">
        <v>0.24199999999999999</v>
      </c>
      <c r="J347" s="42"/>
      <c r="K347" s="56"/>
      <c r="L347" s="56"/>
      <c r="M347" s="56"/>
      <c r="N347" s="165"/>
      <c r="O347" s="43"/>
      <c r="P347" s="43"/>
      <c r="Q347" s="43"/>
      <c r="R347" s="43"/>
      <c r="S347" s="43"/>
      <c r="T347" s="42"/>
      <c r="U347" s="43"/>
      <c r="V347" s="42"/>
      <c r="W347" s="32">
        <v>32.616730000000004</v>
      </c>
      <c r="X347" s="42">
        <v>392.5</v>
      </c>
      <c r="Y347" s="42">
        <v>20.591170018216133</v>
      </c>
      <c r="Z347" s="42">
        <v>3063.44</v>
      </c>
      <c r="AA347" s="43">
        <v>-54.57</v>
      </c>
      <c r="AB347" s="42">
        <v>283</v>
      </c>
      <c r="AC347" s="42">
        <v>420</v>
      </c>
      <c r="AD347" s="50">
        <v>-70.36672200000001</v>
      </c>
      <c r="AE347" s="50">
        <v>913.18470000000013</v>
      </c>
      <c r="AF347" s="121">
        <v>-530.91160000000013</v>
      </c>
      <c r="AG347" s="121">
        <v>115.47746000000001</v>
      </c>
      <c r="AH347" s="51"/>
      <c r="AI347" s="102">
        <v>110</v>
      </c>
      <c r="AJ347" s="102">
        <v>1500</v>
      </c>
      <c r="AK347" s="56"/>
      <c r="AL347" s="56"/>
      <c r="AM347" s="56"/>
      <c r="AN347" s="56"/>
      <c r="AO347" s="56"/>
      <c r="AP347" s="51"/>
      <c r="AQ347" s="120">
        <v>236.2</v>
      </c>
      <c r="AR347" s="56"/>
      <c r="AS347" s="56"/>
      <c r="AT347" s="56"/>
      <c r="AU347" s="56"/>
      <c r="AV347" s="56"/>
      <c r="AW347" s="154"/>
      <c r="AX347" s="56"/>
      <c r="AY347" s="56"/>
      <c r="AZ347" s="56"/>
      <c r="BA347" s="51"/>
      <c r="BB347" s="56"/>
      <c r="BC347" s="56"/>
      <c r="BD347" s="56"/>
      <c r="BE347" s="56"/>
      <c r="BF347" s="56"/>
      <c r="BG347" s="56"/>
      <c r="BH347" s="56"/>
      <c r="BI347" s="56"/>
      <c r="BJ347" s="56"/>
      <c r="BK347" s="56"/>
      <c r="BL347" s="56">
        <v>-100</v>
      </c>
      <c r="BM347" s="122">
        <v>763</v>
      </c>
      <c r="BN347" s="119">
        <v>293</v>
      </c>
      <c r="BO347" s="9">
        <v>3</v>
      </c>
      <c r="BP347" s="58">
        <v>-184.73043999999999</v>
      </c>
      <c r="BQ347" s="31">
        <v>1</v>
      </c>
      <c r="BS347" s="14" t="s">
        <v>449</v>
      </c>
      <c r="BT347" s="14" t="s">
        <v>564</v>
      </c>
      <c r="BU347" s="14" t="s">
        <v>196</v>
      </c>
      <c r="BV347" s="14" t="s">
        <v>564</v>
      </c>
      <c r="BW347" s="14" t="s">
        <v>564</v>
      </c>
      <c r="BX347" s="14" t="s">
        <v>564</v>
      </c>
      <c r="BY347" s="14" t="s">
        <v>564</v>
      </c>
      <c r="BZ347" s="14" t="s">
        <v>196</v>
      </c>
      <c r="CA347" s="158" t="s">
        <v>196</v>
      </c>
      <c r="CB347" s="14" t="s">
        <v>196</v>
      </c>
      <c r="CC347" s="14" t="s">
        <v>564</v>
      </c>
      <c r="CD347" s="14" t="s">
        <v>196</v>
      </c>
      <c r="CE347" s="14" t="s">
        <v>196</v>
      </c>
      <c r="CF347" s="14" t="s">
        <v>1862</v>
      </c>
      <c r="CG347" s="14" t="s">
        <v>565</v>
      </c>
      <c r="CH347" s="158" t="s">
        <v>196</v>
      </c>
      <c r="CI347" s="14" t="s">
        <v>196</v>
      </c>
      <c r="CJ347" s="14" t="s">
        <v>1870</v>
      </c>
      <c r="CK347" s="14" t="s">
        <v>196</v>
      </c>
      <c r="CL347" s="14" t="s">
        <v>196</v>
      </c>
      <c r="CM347" s="14" t="s">
        <v>564</v>
      </c>
      <c r="CN347" s="14" t="s">
        <v>196</v>
      </c>
      <c r="CO347" s="14" t="s">
        <v>196</v>
      </c>
      <c r="CQ347" s="1"/>
      <c r="CR347" s="1"/>
      <c r="CS347" s="1"/>
      <c r="CW347" s="77">
        <v>222</v>
      </c>
      <c r="CX347" s="35" t="s">
        <v>449</v>
      </c>
      <c r="CY347" s="63"/>
      <c r="CZ347" s="52" t="str">
        <f t="shared" si="157"/>
        <v/>
      </c>
      <c r="DA347" s="52" t="str">
        <f t="shared" si="157"/>
        <v/>
      </c>
      <c r="DB347" s="32" t="str">
        <f t="shared" si="157"/>
        <v/>
      </c>
      <c r="DC347" s="32" t="str">
        <f t="shared" si="156"/>
        <v/>
      </c>
      <c r="DD347" s="50" t="str">
        <f t="shared" si="156"/>
        <v/>
      </c>
      <c r="DE347" s="32" t="str">
        <f t="shared" si="156"/>
        <v/>
      </c>
      <c r="DF347" s="43" t="str">
        <f t="shared" si="156"/>
        <v/>
      </c>
      <c r="DG347" s="43" t="str">
        <f t="shared" si="156"/>
        <v/>
      </c>
      <c r="DH347" s="43" t="str">
        <f t="shared" si="156"/>
        <v/>
      </c>
      <c r="DI347" s="43" t="str">
        <f t="shared" si="156"/>
        <v/>
      </c>
      <c r="DJ347" s="43" t="str">
        <f t="shared" si="156"/>
        <v/>
      </c>
      <c r="DK347" s="43" t="str">
        <f t="shared" si="156"/>
        <v/>
      </c>
      <c r="DL347" s="43" t="str">
        <f t="shared" si="156"/>
        <v/>
      </c>
      <c r="DM347" s="43" t="str">
        <f t="shared" si="156"/>
        <v/>
      </c>
      <c r="DN347" s="32" t="str">
        <f t="shared" si="156"/>
        <v/>
      </c>
      <c r="DO347" s="43" t="str">
        <f t="shared" si="156"/>
        <v/>
      </c>
      <c r="DP347" s="86" t="str">
        <f t="shared" si="155"/>
        <v/>
      </c>
      <c r="DQ347" s="42" t="str">
        <f t="shared" si="150"/>
        <v/>
      </c>
      <c r="DR347" s="42" t="str">
        <f t="shared" si="151"/>
        <v/>
      </c>
      <c r="DS347" s="42" t="str">
        <f t="shared" si="152"/>
        <v/>
      </c>
      <c r="DT347" s="42" t="str">
        <f t="shared" si="149"/>
        <v/>
      </c>
      <c r="DU347" s="43" t="str">
        <f t="shared" si="149"/>
        <v/>
      </c>
      <c r="DV347" s="50" t="str">
        <f t="shared" si="149"/>
        <v/>
      </c>
      <c r="DW347" s="50" t="str">
        <f t="shared" si="149"/>
        <v/>
      </c>
      <c r="DX347" s="50" t="str">
        <f t="shared" si="149"/>
        <v/>
      </c>
      <c r="DY347" s="50" t="str">
        <f t="shared" si="149"/>
        <v/>
      </c>
      <c r="DZ347" s="56" t="str">
        <f t="shared" si="149"/>
        <v/>
      </c>
      <c r="EA347" s="102" t="str">
        <f t="shared" si="149"/>
        <v/>
      </c>
      <c r="EB347" s="71" t="str">
        <f t="shared" si="149"/>
        <v/>
      </c>
      <c r="EC347" s="56" t="str">
        <f t="shared" si="149"/>
        <v/>
      </c>
      <c r="ED347" s="56" t="str">
        <f t="shared" si="149"/>
        <v/>
      </c>
      <c r="EE347" s="56" t="str">
        <f t="shared" si="149"/>
        <v/>
      </c>
      <c r="EF347" s="56" t="str">
        <f t="shared" si="149"/>
        <v/>
      </c>
      <c r="EG347" s="56" t="str">
        <f t="shared" si="149"/>
        <v/>
      </c>
      <c r="EH347" s="56" t="str">
        <f t="shared" si="148"/>
        <v/>
      </c>
      <c r="EI347" s="56" t="str">
        <f t="shared" si="148"/>
        <v/>
      </c>
      <c r="EJ347" s="52" t="str">
        <f t="shared" si="148"/>
        <v/>
      </c>
      <c r="EK347" s="56" t="str">
        <f t="shared" si="148"/>
        <v/>
      </c>
      <c r="EL347" s="56" t="str">
        <f t="shared" si="148"/>
        <v/>
      </c>
      <c r="EM347" s="56" t="str">
        <f t="shared" si="148"/>
        <v/>
      </c>
      <c r="EN347" s="56"/>
      <c r="EO347" s="56"/>
      <c r="EP347" s="56"/>
      <c r="EQ347" s="56"/>
      <c r="ER347" s="56"/>
      <c r="ES347" s="56"/>
      <c r="ET347" s="56"/>
      <c r="EU347" s="86"/>
      <c r="EV347" s="56"/>
      <c r="EW347" s="56"/>
      <c r="EX347" s="56" t="str">
        <f t="shared" si="139"/>
        <v/>
      </c>
      <c r="EY347" s="56" t="str">
        <f t="shared" si="139"/>
        <v/>
      </c>
      <c r="EZ347" s="56"/>
      <c r="FA347" s="56" t="str">
        <f t="shared" si="117"/>
        <v/>
      </c>
      <c r="FB347" s="56" t="str">
        <f t="shared" si="117"/>
        <v/>
      </c>
      <c r="FC347" s="56" t="str">
        <f t="shared" si="117"/>
        <v/>
      </c>
      <c r="FD347" s="56" t="str">
        <f t="shared" si="117"/>
        <v/>
      </c>
      <c r="FE347" s="56" t="str">
        <f t="shared" si="117"/>
        <v/>
      </c>
      <c r="FF347" s="56" t="str">
        <f t="shared" si="117"/>
        <v/>
      </c>
      <c r="FG347" s="56" t="str">
        <f t="shared" si="154"/>
        <v/>
      </c>
      <c r="FH347" s="56" t="str">
        <f t="shared" si="154"/>
        <v/>
      </c>
      <c r="FI347" s="56" t="str">
        <f t="shared" si="154"/>
        <v/>
      </c>
      <c r="FJ347" s="31" t="str">
        <f t="shared" si="154"/>
        <v/>
      </c>
      <c r="FK347" s="90" t="str">
        <f t="shared" si="154"/>
        <v/>
      </c>
      <c r="FL347" s="91" t="str">
        <f t="shared" si="154"/>
        <v/>
      </c>
    </row>
    <row r="348" spans="1:168">
      <c r="A348" s="9">
        <v>343</v>
      </c>
      <c r="B348" s="8" t="s">
        <v>137</v>
      </c>
      <c r="C348" s="129" t="s">
        <v>2722</v>
      </c>
      <c r="D348" s="62">
        <v>112.21599999999999</v>
      </c>
      <c r="E348" s="53">
        <v>609</v>
      </c>
      <c r="F348" s="53">
        <v>3.03</v>
      </c>
      <c r="G348" s="66">
        <v>450</v>
      </c>
      <c r="H348" s="66">
        <v>422.03374704072655</v>
      </c>
      <c r="I348" s="49">
        <v>0.24299999999999999</v>
      </c>
      <c r="J348" s="9"/>
      <c r="K348" s="45"/>
      <c r="L348" s="45"/>
      <c r="M348" s="45">
        <v>0</v>
      </c>
      <c r="N348" s="152">
        <v>0.79</v>
      </c>
      <c r="O348" s="45">
        <v>298.14999999999998</v>
      </c>
      <c r="P348" s="45"/>
      <c r="Q348" s="45"/>
      <c r="R348" s="45"/>
      <c r="S348" s="45"/>
      <c r="T348" s="9"/>
      <c r="U348" s="45"/>
      <c r="V348" s="9"/>
      <c r="W348" s="9">
        <v>34.33</v>
      </c>
      <c r="X348" s="9">
        <v>404.9</v>
      </c>
      <c r="Y348" s="9">
        <v>20.705300000000001</v>
      </c>
      <c r="Z348" s="9">
        <v>3183.25</v>
      </c>
      <c r="AA348" s="45">
        <v>-58.15</v>
      </c>
      <c r="AB348" s="9">
        <v>293</v>
      </c>
      <c r="AC348" s="9">
        <v>433</v>
      </c>
      <c r="AD348" s="9">
        <v>-63.893620000000006</v>
      </c>
      <c r="AE348" s="9">
        <v>889.31880000000024</v>
      </c>
      <c r="AF348" s="45">
        <v>-510.81400000000008</v>
      </c>
      <c r="AG348" s="45">
        <v>110.28558000000001</v>
      </c>
      <c r="AH348" s="9">
        <v>0</v>
      </c>
      <c r="AI348" s="45">
        <v>110</v>
      </c>
      <c r="AJ348" s="48">
        <v>1500</v>
      </c>
      <c r="AK348" s="45"/>
      <c r="AL348" s="45"/>
      <c r="AM348" s="45"/>
      <c r="AN348" s="45"/>
      <c r="AO348" s="45"/>
      <c r="AP348" s="49">
        <v>8.3330000000000002</v>
      </c>
      <c r="AQ348" s="45">
        <v>161.84</v>
      </c>
      <c r="AR348" s="45"/>
      <c r="AS348" s="45"/>
      <c r="AT348" s="45"/>
      <c r="AU348" s="45"/>
      <c r="AV348" s="45"/>
      <c r="AW348" s="152"/>
      <c r="AX348" s="45"/>
      <c r="AY348" s="45"/>
      <c r="AZ348" s="45"/>
      <c r="BA348" s="9"/>
      <c r="BB348" s="45"/>
      <c r="BC348" s="45"/>
      <c r="BD348" s="45"/>
      <c r="BE348" s="45"/>
      <c r="BF348" s="45"/>
      <c r="BG348" s="45"/>
      <c r="BH348" s="45"/>
      <c r="BI348" s="45"/>
      <c r="BJ348" s="45"/>
      <c r="BK348" s="60"/>
      <c r="BL348" s="45">
        <v>0</v>
      </c>
      <c r="BM348" s="45">
        <v>788</v>
      </c>
      <c r="BN348" s="45">
        <v>293</v>
      </c>
      <c r="BO348" s="9">
        <v>3</v>
      </c>
      <c r="BP348" s="9">
        <v>-171.87635</v>
      </c>
      <c r="BQ348" s="59">
        <v>1</v>
      </c>
      <c r="BS348" s="14" t="s">
        <v>137</v>
      </c>
      <c r="BT348" s="14" t="s">
        <v>202</v>
      </c>
      <c r="BU348" s="14" t="s">
        <v>1048</v>
      </c>
      <c r="BV348" s="14" t="s">
        <v>203</v>
      </c>
      <c r="BW348" s="14" t="s">
        <v>202</v>
      </c>
      <c r="BX348" s="14" t="s">
        <v>200</v>
      </c>
      <c r="BY348" s="14" t="s">
        <v>200</v>
      </c>
      <c r="BZ348" s="14" t="s">
        <v>204</v>
      </c>
      <c r="CA348" s="158" t="s">
        <v>196</v>
      </c>
      <c r="CB348" s="14" t="s">
        <v>196</v>
      </c>
      <c r="CC348" s="14" t="s">
        <v>202</v>
      </c>
      <c r="CD348" s="14" t="s">
        <v>196</v>
      </c>
      <c r="CE348" s="14" t="s">
        <v>196</v>
      </c>
      <c r="CF348" s="14" t="s">
        <v>1862</v>
      </c>
      <c r="CG348" s="14" t="s">
        <v>191</v>
      </c>
      <c r="CH348" s="158" t="s">
        <v>196</v>
      </c>
      <c r="CI348" s="14" t="s">
        <v>196</v>
      </c>
      <c r="CJ348" s="14" t="s">
        <v>1866</v>
      </c>
      <c r="CK348" s="14" t="s">
        <v>196</v>
      </c>
      <c r="CL348" s="14" t="s">
        <v>196</v>
      </c>
      <c r="CM348" s="14" t="s">
        <v>564</v>
      </c>
      <c r="CN348" s="14" t="s">
        <v>196</v>
      </c>
      <c r="CO348" s="14" t="s">
        <v>196</v>
      </c>
      <c r="CQ348" s="1"/>
      <c r="CR348" s="1"/>
      <c r="CS348" s="1"/>
      <c r="CW348" s="77">
        <v>215</v>
      </c>
      <c r="CX348" s="8" t="s">
        <v>137</v>
      </c>
      <c r="CY348" s="62"/>
      <c r="CZ348" s="53" t="str">
        <f t="shared" si="157"/>
        <v/>
      </c>
      <c r="DA348" s="53" t="str">
        <f t="shared" si="157"/>
        <v/>
      </c>
      <c r="DB348" s="66" t="str">
        <f t="shared" si="157"/>
        <v/>
      </c>
      <c r="DC348" s="66" t="str">
        <f t="shared" si="156"/>
        <v/>
      </c>
      <c r="DD348" s="49" t="str">
        <f t="shared" si="156"/>
        <v/>
      </c>
      <c r="DE348" s="9" t="str">
        <f t="shared" si="156"/>
        <v/>
      </c>
      <c r="DF348" s="45" t="str">
        <f t="shared" si="156"/>
        <v/>
      </c>
      <c r="DG348" s="45" t="str">
        <f t="shared" si="156"/>
        <v/>
      </c>
      <c r="DH348" s="45" t="str">
        <f t="shared" si="156"/>
        <v/>
      </c>
      <c r="DI348" s="45" t="str">
        <f t="shared" si="156"/>
        <v/>
      </c>
      <c r="DJ348" s="45" t="str">
        <f t="shared" si="156"/>
        <v/>
      </c>
      <c r="DK348" s="45" t="str">
        <f t="shared" si="156"/>
        <v/>
      </c>
      <c r="DL348" s="45" t="str">
        <f t="shared" si="156"/>
        <v/>
      </c>
      <c r="DM348" s="45" t="str">
        <f t="shared" si="156"/>
        <v/>
      </c>
      <c r="DN348" s="9" t="str">
        <f t="shared" si="156"/>
        <v/>
      </c>
      <c r="DO348" s="45" t="str">
        <f t="shared" si="156"/>
        <v/>
      </c>
      <c r="DP348" s="30" t="str">
        <f t="shared" si="155"/>
        <v/>
      </c>
      <c r="DQ348" s="9" t="str">
        <f t="shared" si="150"/>
        <v/>
      </c>
      <c r="DR348" s="9" t="str">
        <f t="shared" si="151"/>
        <v/>
      </c>
      <c r="DS348" s="9" t="str">
        <f t="shared" si="152"/>
        <v/>
      </c>
      <c r="DT348" s="9" t="str">
        <f t="shared" si="149"/>
        <v/>
      </c>
      <c r="DU348" s="45" t="str">
        <f t="shared" si="149"/>
        <v/>
      </c>
      <c r="DV348" s="9" t="str">
        <f t="shared" si="149"/>
        <v/>
      </c>
      <c r="DW348" s="9" t="str">
        <f t="shared" si="149"/>
        <v/>
      </c>
      <c r="DX348" s="9" t="str">
        <f t="shared" si="149"/>
        <v/>
      </c>
      <c r="DY348" s="9" t="str">
        <f t="shared" si="149"/>
        <v/>
      </c>
      <c r="DZ348" s="45" t="str">
        <f t="shared" si="149"/>
        <v/>
      </c>
      <c r="EA348" s="45" t="str">
        <f t="shared" si="149"/>
        <v/>
      </c>
      <c r="EB348" s="41" t="str">
        <f t="shared" si="149"/>
        <v/>
      </c>
      <c r="EC348" s="45" t="str">
        <f t="shared" si="149"/>
        <v/>
      </c>
      <c r="ED348" s="45" t="str">
        <f t="shared" si="149"/>
        <v/>
      </c>
      <c r="EE348" s="45" t="str">
        <f t="shared" si="149"/>
        <v/>
      </c>
      <c r="EF348" s="45" t="str">
        <f t="shared" si="149"/>
        <v/>
      </c>
      <c r="EG348" s="45" t="str">
        <f t="shared" si="149"/>
        <v/>
      </c>
      <c r="EH348" s="45" t="str">
        <f t="shared" si="148"/>
        <v/>
      </c>
      <c r="EI348" s="57" t="str">
        <f t="shared" si="148"/>
        <v/>
      </c>
      <c r="EJ348" s="9" t="str">
        <f t="shared" si="148"/>
        <v/>
      </c>
      <c r="EK348" s="45" t="str">
        <f t="shared" si="148"/>
        <v/>
      </c>
      <c r="EL348" s="45" t="str">
        <f t="shared" si="148"/>
        <v/>
      </c>
      <c r="EM348" s="45" t="str">
        <f t="shared" si="148"/>
        <v/>
      </c>
      <c r="EN348" s="45"/>
      <c r="EO348" s="45"/>
      <c r="EP348" s="45"/>
      <c r="EQ348" s="45"/>
      <c r="ER348" s="45"/>
      <c r="ES348" s="45"/>
      <c r="ET348" s="45"/>
      <c r="EU348" s="30"/>
      <c r="EV348" s="45"/>
      <c r="EW348" s="45"/>
      <c r="EX348" s="45" t="str">
        <f t="shared" si="139"/>
        <v/>
      </c>
      <c r="EY348" s="45" t="str">
        <f t="shared" si="139"/>
        <v/>
      </c>
      <c r="EZ348" s="45"/>
      <c r="FA348" s="45" t="str">
        <f t="shared" si="117"/>
        <v/>
      </c>
      <c r="FB348" s="45" t="str">
        <f t="shared" si="117"/>
        <v/>
      </c>
      <c r="FC348" s="45" t="str">
        <f t="shared" si="117"/>
        <v/>
      </c>
      <c r="FD348" s="45" t="str">
        <f t="shared" si="117"/>
        <v/>
      </c>
      <c r="FE348" s="45" t="str">
        <f t="shared" si="117"/>
        <v/>
      </c>
      <c r="FF348" s="45" t="str">
        <f t="shared" si="117"/>
        <v/>
      </c>
      <c r="FG348" s="45" t="str">
        <f t="shared" si="154"/>
        <v/>
      </c>
      <c r="FH348" s="60" t="str">
        <f t="shared" si="154"/>
        <v/>
      </c>
      <c r="FI348" s="45" t="str">
        <f t="shared" si="154"/>
        <v/>
      </c>
      <c r="FJ348" s="9" t="str">
        <f t="shared" si="154"/>
        <v/>
      </c>
      <c r="FK348" s="61" t="str">
        <f t="shared" si="154"/>
        <v/>
      </c>
      <c r="FL348" s="92" t="str">
        <f t="shared" si="154"/>
        <v/>
      </c>
    </row>
    <row r="349" spans="1:168">
      <c r="A349" s="9">
        <v>344</v>
      </c>
      <c r="B349" s="35" t="s">
        <v>450</v>
      </c>
      <c r="C349" s="129" t="s">
        <v>2722</v>
      </c>
      <c r="D349" s="63">
        <v>112.21599999999999</v>
      </c>
      <c r="E349" s="52">
        <v>579.5</v>
      </c>
      <c r="F349" s="52">
        <v>2.9377</v>
      </c>
      <c r="G349" s="32"/>
      <c r="H349" s="32"/>
      <c r="I349" s="50">
        <v>0.252</v>
      </c>
      <c r="J349" s="42"/>
      <c r="K349" s="56"/>
      <c r="L349" s="56"/>
      <c r="M349" s="56"/>
      <c r="N349" s="165"/>
      <c r="O349" s="43"/>
      <c r="P349" s="43"/>
      <c r="Q349" s="43"/>
      <c r="R349" s="43"/>
      <c r="S349" s="43"/>
      <c r="T349" s="42"/>
      <c r="U349" s="43"/>
      <c r="V349" s="42"/>
      <c r="W349" s="32">
        <v>32.616730000000004</v>
      </c>
      <c r="X349" s="42">
        <v>386.9</v>
      </c>
      <c r="Y349" s="42">
        <v>20.601170018216131</v>
      </c>
      <c r="Z349" s="42">
        <v>3015.51</v>
      </c>
      <c r="AA349" s="43">
        <v>-54.59</v>
      </c>
      <c r="AB349" s="42">
        <v>279</v>
      </c>
      <c r="AC349" s="42">
        <v>414</v>
      </c>
      <c r="AD349" s="50"/>
      <c r="AE349" s="50"/>
      <c r="AF349" s="121"/>
      <c r="AG349" s="50"/>
      <c r="AH349" s="51"/>
      <c r="AI349" s="56"/>
      <c r="AJ349" s="56"/>
      <c r="AK349" s="56"/>
      <c r="AL349" s="56"/>
      <c r="AM349" s="56"/>
      <c r="AN349" s="56"/>
      <c r="AO349" s="56"/>
      <c r="AP349" s="51"/>
      <c r="AQ349" s="120"/>
      <c r="AR349" s="56"/>
      <c r="AS349" s="56"/>
      <c r="AT349" s="56"/>
      <c r="AU349" s="56"/>
      <c r="AV349" s="56"/>
      <c r="AW349" s="154"/>
      <c r="AX349" s="56"/>
      <c r="AY349" s="56"/>
      <c r="AZ349" s="56"/>
      <c r="BA349" s="51"/>
      <c r="BB349" s="56"/>
      <c r="BC349" s="56"/>
      <c r="BD349" s="56"/>
      <c r="BE349" s="56"/>
      <c r="BF349" s="56"/>
      <c r="BG349" s="56"/>
      <c r="BH349" s="56"/>
      <c r="BI349" s="56"/>
      <c r="BJ349" s="56"/>
      <c r="BK349" s="56"/>
      <c r="BL349" s="56">
        <v>-100</v>
      </c>
      <c r="BM349" s="122"/>
      <c r="BN349" s="119"/>
      <c r="BO349" s="9">
        <v>3</v>
      </c>
      <c r="BP349" s="58"/>
      <c r="BQ349" s="31">
        <v>1</v>
      </c>
      <c r="BS349" s="14" t="s">
        <v>450</v>
      </c>
      <c r="BT349" s="14" t="s">
        <v>564</v>
      </c>
      <c r="BU349" s="14" t="s">
        <v>196</v>
      </c>
      <c r="BV349" s="14" t="s">
        <v>564</v>
      </c>
      <c r="BW349" s="14" t="s">
        <v>564</v>
      </c>
      <c r="BX349" s="14" t="s">
        <v>564</v>
      </c>
      <c r="BY349" s="14" t="s">
        <v>196</v>
      </c>
      <c r="BZ349" s="14" t="s">
        <v>196</v>
      </c>
      <c r="CA349" s="158" t="s">
        <v>196</v>
      </c>
      <c r="CB349" s="14" t="s">
        <v>196</v>
      </c>
      <c r="CC349" s="14" t="s">
        <v>196</v>
      </c>
      <c r="CD349" s="14" t="s">
        <v>196</v>
      </c>
      <c r="CE349" s="14" t="s">
        <v>196</v>
      </c>
      <c r="CF349" s="14" t="s">
        <v>1862</v>
      </c>
      <c r="CG349" s="14" t="s">
        <v>196</v>
      </c>
      <c r="CH349" s="158" t="s">
        <v>196</v>
      </c>
      <c r="CI349" s="14" t="s">
        <v>196</v>
      </c>
      <c r="CJ349" s="14" t="s">
        <v>1870</v>
      </c>
      <c r="CK349" s="14" t="s">
        <v>196</v>
      </c>
      <c r="CL349" s="14" t="s">
        <v>196</v>
      </c>
      <c r="CM349" s="14" t="s">
        <v>564</v>
      </c>
      <c r="CN349" s="14" t="s">
        <v>196</v>
      </c>
      <c r="CO349" s="14" t="s">
        <v>196</v>
      </c>
      <c r="CQ349" s="1"/>
      <c r="CR349" s="1"/>
      <c r="CS349" s="1"/>
      <c r="CW349" s="77">
        <v>224</v>
      </c>
      <c r="CX349" s="35" t="s">
        <v>450</v>
      </c>
      <c r="CY349" s="63"/>
      <c r="CZ349" s="52" t="str">
        <f t="shared" si="157"/>
        <v/>
      </c>
      <c r="DA349" s="52" t="str">
        <f t="shared" si="157"/>
        <v/>
      </c>
      <c r="DB349" s="32" t="str">
        <f t="shared" si="157"/>
        <v/>
      </c>
      <c r="DC349" s="32" t="str">
        <f t="shared" si="156"/>
        <v/>
      </c>
      <c r="DD349" s="50" t="str">
        <f t="shared" si="156"/>
        <v/>
      </c>
      <c r="DE349" s="32" t="str">
        <f t="shared" si="156"/>
        <v/>
      </c>
      <c r="DF349" s="43" t="str">
        <f t="shared" si="156"/>
        <v/>
      </c>
      <c r="DG349" s="43" t="str">
        <f t="shared" si="156"/>
        <v/>
      </c>
      <c r="DH349" s="43" t="str">
        <f t="shared" si="156"/>
        <v/>
      </c>
      <c r="DI349" s="43" t="str">
        <f t="shared" si="156"/>
        <v/>
      </c>
      <c r="DJ349" s="43" t="str">
        <f t="shared" si="156"/>
        <v/>
      </c>
      <c r="DK349" s="43" t="str">
        <f t="shared" si="156"/>
        <v/>
      </c>
      <c r="DL349" s="43" t="str">
        <f t="shared" si="156"/>
        <v/>
      </c>
      <c r="DM349" s="43" t="str">
        <f t="shared" si="156"/>
        <v/>
      </c>
      <c r="DN349" s="32" t="str">
        <f t="shared" si="156"/>
        <v/>
      </c>
      <c r="DO349" s="43" t="str">
        <f t="shared" si="156"/>
        <v/>
      </c>
      <c r="DP349" s="86" t="str">
        <f t="shared" si="155"/>
        <v/>
      </c>
      <c r="DQ349" s="42" t="str">
        <f t="shared" si="150"/>
        <v/>
      </c>
      <c r="DR349" s="42" t="str">
        <f t="shared" si="151"/>
        <v/>
      </c>
      <c r="DS349" s="42" t="str">
        <f t="shared" si="152"/>
        <v/>
      </c>
      <c r="DT349" s="42" t="str">
        <f t="shared" si="149"/>
        <v/>
      </c>
      <c r="DU349" s="43" t="str">
        <f t="shared" si="149"/>
        <v/>
      </c>
      <c r="DV349" s="50" t="str">
        <f t="shared" si="149"/>
        <v/>
      </c>
      <c r="DW349" s="50" t="str">
        <f t="shared" si="149"/>
        <v/>
      </c>
      <c r="DX349" s="50" t="str">
        <f t="shared" si="149"/>
        <v/>
      </c>
      <c r="DY349" s="50" t="str">
        <f t="shared" si="149"/>
        <v/>
      </c>
      <c r="DZ349" s="56" t="str">
        <f t="shared" si="149"/>
        <v/>
      </c>
      <c r="EA349" s="51" t="str">
        <f t="shared" si="149"/>
        <v/>
      </c>
      <c r="EB349" s="51" t="str">
        <f t="shared" si="149"/>
        <v/>
      </c>
      <c r="EC349" s="56" t="str">
        <f t="shared" si="149"/>
        <v/>
      </c>
      <c r="ED349" s="56" t="str">
        <f t="shared" si="149"/>
        <v/>
      </c>
      <c r="EE349" s="56" t="str">
        <f t="shared" ref="DZ349:EM370" si="158">IF(ISBLANK(AI349),"",IF(ISNUMBER(AI349),"","not_empty"))</f>
        <v/>
      </c>
      <c r="EF349" s="56" t="str">
        <f t="shared" si="158"/>
        <v/>
      </c>
      <c r="EG349" s="56" t="str">
        <f t="shared" si="158"/>
        <v/>
      </c>
      <c r="EH349" s="56" t="str">
        <f t="shared" si="148"/>
        <v/>
      </c>
      <c r="EI349" s="56" t="str">
        <f t="shared" si="148"/>
        <v/>
      </c>
      <c r="EJ349" s="52" t="str">
        <f t="shared" si="148"/>
        <v/>
      </c>
      <c r="EK349" s="56" t="str">
        <f t="shared" si="148"/>
        <v/>
      </c>
      <c r="EL349" s="56" t="str">
        <f t="shared" si="148"/>
        <v/>
      </c>
      <c r="EM349" s="56" t="str">
        <f t="shared" si="148"/>
        <v/>
      </c>
      <c r="EN349" s="56"/>
      <c r="EO349" s="56"/>
      <c r="EP349" s="56"/>
      <c r="EQ349" s="56"/>
      <c r="ER349" s="56"/>
      <c r="ES349" s="56"/>
      <c r="ET349" s="56"/>
      <c r="EU349" s="86"/>
      <c r="EV349" s="56"/>
      <c r="EW349" s="56"/>
      <c r="EX349" s="56" t="str">
        <f t="shared" si="139"/>
        <v/>
      </c>
      <c r="EY349" s="56" t="str">
        <f t="shared" si="139"/>
        <v/>
      </c>
      <c r="EZ349" s="56"/>
      <c r="FA349" s="56" t="str">
        <f t="shared" si="117"/>
        <v/>
      </c>
      <c r="FB349" s="56" t="str">
        <f t="shared" si="117"/>
        <v/>
      </c>
      <c r="FC349" s="56" t="str">
        <f t="shared" si="117"/>
        <v/>
      </c>
      <c r="FD349" s="56" t="str">
        <f t="shared" si="117"/>
        <v/>
      </c>
      <c r="FE349" s="56" t="str">
        <f t="shared" si="117"/>
        <v/>
      </c>
      <c r="FF349" s="56" t="str">
        <f t="shared" si="117"/>
        <v/>
      </c>
      <c r="FG349" s="56" t="str">
        <f t="shared" si="154"/>
        <v/>
      </c>
      <c r="FH349" s="56" t="str">
        <f t="shared" si="154"/>
        <v/>
      </c>
      <c r="FI349" s="56" t="str">
        <f t="shared" si="154"/>
        <v/>
      </c>
      <c r="FJ349" s="31" t="str">
        <f t="shared" si="154"/>
        <v/>
      </c>
      <c r="FK349" s="90" t="str">
        <f t="shared" si="154"/>
        <v/>
      </c>
      <c r="FL349" s="91" t="str">
        <f t="shared" si="154"/>
        <v/>
      </c>
    </row>
    <row r="350" spans="1:168">
      <c r="A350" s="9">
        <v>345</v>
      </c>
      <c r="B350" s="35" t="s">
        <v>451</v>
      </c>
      <c r="C350" s="129" t="s">
        <v>2722</v>
      </c>
      <c r="D350" s="63">
        <v>112.21599999999999</v>
      </c>
      <c r="E350" s="52">
        <v>69.5</v>
      </c>
      <c r="F350" s="52">
        <v>2.8262700000000001</v>
      </c>
      <c r="G350" s="32"/>
      <c r="H350" s="32"/>
      <c r="I350" s="50">
        <v>0.21099999999999999</v>
      </c>
      <c r="J350" s="42"/>
      <c r="K350" s="56"/>
      <c r="L350" s="56"/>
      <c r="M350" s="56"/>
      <c r="N350" s="165"/>
      <c r="O350" s="43"/>
      <c r="P350" s="43"/>
      <c r="Q350" s="43"/>
      <c r="R350" s="43"/>
      <c r="S350" s="43"/>
      <c r="T350" s="42"/>
      <c r="U350" s="43"/>
      <c r="V350" s="42"/>
      <c r="W350" s="32">
        <v>31.695590000000003</v>
      </c>
      <c r="X350" s="42">
        <v>378</v>
      </c>
      <c r="Y350" s="42">
        <v>20.572170018216131</v>
      </c>
      <c r="Z350" s="42">
        <v>2938.09</v>
      </c>
      <c r="AA350" s="43">
        <v>-53.25</v>
      </c>
      <c r="AB350" s="42">
        <v>273</v>
      </c>
      <c r="AC350" s="42">
        <v>404</v>
      </c>
      <c r="AD350" s="50"/>
      <c r="AE350" s="50"/>
      <c r="AF350" s="121"/>
      <c r="AG350" s="50"/>
      <c r="AH350" s="51"/>
      <c r="AI350" s="56"/>
      <c r="AJ350" s="56"/>
      <c r="AK350" s="56"/>
      <c r="AL350" s="56"/>
      <c r="AM350" s="56"/>
      <c r="AN350" s="56"/>
      <c r="AO350" s="56"/>
      <c r="AP350" s="51"/>
      <c r="AQ350" s="120"/>
      <c r="AR350" s="56"/>
      <c r="AS350" s="56"/>
      <c r="AT350" s="56"/>
      <c r="AU350" s="56"/>
      <c r="AV350" s="56"/>
      <c r="AW350" s="154"/>
      <c r="AX350" s="56"/>
      <c r="AY350" s="56"/>
      <c r="AZ350" s="56"/>
      <c r="BA350" s="51"/>
      <c r="BB350" s="56"/>
      <c r="BC350" s="56"/>
      <c r="BD350" s="56"/>
      <c r="BE350" s="56"/>
      <c r="BF350" s="56"/>
      <c r="BG350" s="56"/>
      <c r="BH350" s="56"/>
      <c r="BI350" s="56"/>
      <c r="BJ350" s="56"/>
      <c r="BK350" s="56"/>
      <c r="BL350" s="56">
        <v>-100</v>
      </c>
      <c r="BM350" s="122"/>
      <c r="BN350" s="119"/>
      <c r="BO350" s="9">
        <v>3</v>
      </c>
      <c r="BP350" s="58"/>
      <c r="BQ350" s="31">
        <v>1</v>
      </c>
      <c r="BS350" s="14" t="s">
        <v>451</v>
      </c>
      <c r="BT350" s="14" t="s">
        <v>564</v>
      </c>
      <c r="BU350" s="14" t="s">
        <v>196</v>
      </c>
      <c r="BV350" s="14" t="s">
        <v>564</v>
      </c>
      <c r="BW350" s="14" t="s">
        <v>564</v>
      </c>
      <c r="BX350" s="14" t="s">
        <v>564</v>
      </c>
      <c r="BY350" s="14" t="s">
        <v>196</v>
      </c>
      <c r="BZ350" s="14" t="s">
        <v>196</v>
      </c>
      <c r="CA350" s="158" t="s">
        <v>196</v>
      </c>
      <c r="CB350" s="14" t="s">
        <v>196</v>
      </c>
      <c r="CC350" s="14" t="s">
        <v>196</v>
      </c>
      <c r="CD350" s="14" t="s">
        <v>196</v>
      </c>
      <c r="CE350" s="14" t="s">
        <v>196</v>
      </c>
      <c r="CF350" s="14" t="s">
        <v>1862</v>
      </c>
      <c r="CG350" s="14" t="s">
        <v>196</v>
      </c>
      <c r="CH350" s="158" t="s">
        <v>196</v>
      </c>
      <c r="CI350" s="14" t="s">
        <v>196</v>
      </c>
      <c r="CJ350" s="14" t="s">
        <v>1870</v>
      </c>
      <c r="CK350" s="14" t="s">
        <v>196</v>
      </c>
      <c r="CL350" s="14" t="s">
        <v>196</v>
      </c>
      <c r="CM350" s="14" t="s">
        <v>564</v>
      </c>
      <c r="CN350" s="14" t="s">
        <v>196</v>
      </c>
      <c r="CO350" s="14" t="s">
        <v>196</v>
      </c>
      <c r="CQ350" s="1"/>
      <c r="CR350" s="1"/>
      <c r="CS350" s="1"/>
      <c r="CW350" s="77">
        <v>225</v>
      </c>
      <c r="CX350" s="35" t="s">
        <v>451</v>
      </c>
      <c r="CY350" s="63"/>
      <c r="CZ350" s="52" t="str">
        <f t="shared" si="157"/>
        <v/>
      </c>
      <c r="DA350" s="52" t="str">
        <f t="shared" si="157"/>
        <v/>
      </c>
      <c r="DB350" s="32" t="str">
        <f t="shared" si="157"/>
        <v/>
      </c>
      <c r="DC350" s="32" t="str">
        <f t="shared" si="156"/>
        <v/>
      </c>
      <c r="DD350" s="50" t="str">
        <f t="shared" si="156"/>
        <v/>
      </c>
      <c r="DE350" s="32" t="str">
        <f t="shared" si="156"/>
        <v/>
      </c>
      <c r="DF350" s="43" t="str">
        <f t="shared" si="156"/>
        <v/>
      </c>
      <c r="DG350" s="43" t="str">
        <f t="shared" si="156"/>
        <v/>
      </c>
      <c r="DH350" s="43" t="str">
        <f t="shared" si="156"/>
        <v/>
      </c>
      <c r="DI350" s="43" t="str">
        <f t="shared" si="156"/>
        <v/>
      </c>
      <c r="DJ350" s="43" t="str">
        <f t="shared" si="156"/>
        <v/>
      </c>
      <c r="DK350" s="43" t="str">
        <f t="shared" si="156"/>
        <v/>
      </c>
      <c r="DL350" s="43" t="str">
        <f t="shared" si="156"/>
        <v/>
      </c>
      <c r="DM350" s="43" t="str">
        <f t="shared" si="156"/>
        <v/>
      </c>
      <c r="DN350" s="32" t="str">
        <f t="shared" si="156"/>
        <v/>
      </c>
      <c r="DO350" s="43" t="str">
        <f t="shared" si="156"/>
        <v/>
      </c>
      <c r="DP350" s="86" t="str">
        <f t="shared" si="155"/>
        <v/>
      </c>
      <c r="DQ350" s="42" t="str">
        <f t="shared" si="150"/>
        <v/>
      </c>
      <c r="DR350" s="42" t="str">
        <f t="shared" si="151"/>
        <v/>
      </c>
      <c r="DS350" s="42" t="str">
        <f t="shared" si="152"/>
        <v/>
      </c>
      <c r="DT350" s="42" t="str">
        <f>IF(ISBLANK(X350),"",IF(ISNUMBER(X350),"","not_empty"))</f>
        <v/>
      </c>
      <c r="DU350" s="43" t="str">
        <f>IF(ISBLANK(Y350),"",IF(ISNUMBER(Y350),"","not_empty"))</f>
        <v/>
      </c>
      <c r="DV350" s="50" t="str">
        <f>IF(ISBLANK(Z350),"",IF(ISNUMBER(Z350),"","not_empty"))</f>
        <v/>
      </c>
      <c r="DW350" s="50" t="str">
        <f>IF(ISBLANK(AA350),"",IF(ISNUMBER(AA350),"","not_empty"))</f>
        <v/>
      </c>
      <c r="DX350" s="50" t="str">
        <f>IF(ISBLANK(AB350),"",IF(ISNUMBER(AB350),"","not_empty"))</f>
        <v/>
      </c>
      <c r="DY350" s="50" t="str">
        <f t="shared" ref="DT350:ED386" si="159">IF(ISBLANK(AC350),"",IF(ISNUMBER(AC350),"","not_empty"))</f>
        <v/>
      </c>
      <c r="DZ350" s="56" t="str">
        <f t="shared" si="158"/>
        <v/>
      </c>
      <c r="EA350" s="51" t="str">
        <f t="shared" si="158"/>
        <v/>
      </c>
      <c r="EB350" s="51" t="str">
        <f t="shared" si="158"/>
        <v/>
      </c>
      <c r="EC350" s="56" t="str">
        <f t="shared" si="158"/>
        <v/>
      </c>
      <c r="ED350" s="56" t="str">
        <f t="shared" si="158"/>
        <v/>
      </c>
      <c r="EE350" s="56" t="str">
        <f t="shared" si="158"/>
        <v/>
      </c>
      <c r="EF350" s="56" t="str">
        <f t="shared" si="158"/>
        <v/>
      </c>
      <c r="EG350" s="56" t="str">
        <f t="shared" si="158"/>
        <v/>
      </c>
      <c r="EH350" s="56" t="str">
        <f t="shared" si="148"/>
        <v/>
      </c>
      <c r="EI350" s="56" t="str">
        <f t="shared" si="148"/>
        <v/>
      </c>
      <c r="EJ350" s="52" t="str">
        <f t="shared" si="148"/>
        <v/>
      </c>
      <c r="EK350" s="56" t="str">
        <f t="shared" si="148"/>
        <v/>
      </c>
      <c r="EL350" s="56" t="str">
        <f t="shared" si="148"/>
        <v/>
      </c>
      <c r="EM350" s="56" t="str">
        <f t="shared" si="148"/>
        <v/>
      </c>
      <c r="EN350" s="56"/>
      <c r="EO350" s="56"/>
      <c r="EP350" s="56"/>
      <c r="EQ350" s="56"/>
      <c r="ER350" s="56"/>
      <c r="ES350" s="56"/>
      <c r="ET350" s="56"/>
      <c r="EU350" s="86"/>
      <c r="EV350" s="56"/>
      <c r="EW350" s="56"/>
      <c r="EX350" s="56" t="str">
        <f t="shared" si="139"/>
        <v/>
      </c>
      <c r="EY350" s="56" t="str">
        <f t="shared" si="139"/>
        <v/>
      </c>
      <c r="EZ350" s="56"/>
      <c r="FA350" s="56" t="str">
        <f t="shared" si="117"/>
        <v/>
      </c>
      <c r="FB350" s="56" t="str">
        <f t="shared" si="117"/>
        <v/>
      </c>
      <c r="FC350" s="56" t="str">
        <f t="shared" si="117"/>
        <v/>
      </c>
      <c r="FD350" s="56" t="str">
        <f t="shared" si="117"/>
        <v/>
      </c>
      <c r="FE350" s="56" t="str">
        <f t="shared" si="117"/>
        <v/>
      </c>
      <c r="FF350" s="56" t="str">
        <f t="shared" si="117"/>
        <v/>
      </c>
      <c r="FG350" s="56" t="str">
        <f t="shared" si="154"/>
        <v/>
      </c>
      <c r="FH350" s="56" t="str">
        <f t="shared" si="154"/>
        <v/>
      </c>
      <c r="FI350" s="56" t="str">
        <f t="shared" si="154"/>
        <v/>
      </c>
      <c r="FJ350" s="31" t="str">
        <f t="shared" si="154"/>
        <v/>
      </c>
      <c r="FK350" s="90" t="str">
        <f t="shared" si="154"/>
        <v/>
      </c>
      <c r="FL350" s="91" t="str">
        <f t="shared" si="154"/>
        <v/>
      </c>
    </row>
    <row r="351" spans="1:168">
      <c r="A351" s="9">
        <v>346</v>
      </c>
      <c r="B351" s="35" t="s">
        <v>452</v>
      </c>
      <c r="C351" s="129" t="s">
        <v>2722</v>
      </c>
      <c r="D351" s="63">
        <v>112.21599999999999</v>
      </c>
      <c r="E351" s="52">
        <v>579</v>
      </c>
      <c r="F351" s="52">
        <v>2.8769199999999997</v>
      </c>
      <c r="G351" s="32"/>
      <c r="H351" s="32"/>
      <c r="I351" s="50">
        <v>0.27700000000000002</v>
      </c>
      <c r="J351" s="42"/>
      <c r="K351" s="56"/>
      <c r="L351" s="56"/>
      <c r="M351" s="56"/>
      <c r="N351" s="165"/>
      <c r="O351" s="43"/>
      <c r="P351" s="43"/>
      <c r="Q351" s="43"/>
      <c r="R351" s="43"/>
      <c r="S351" s="43"/>
      <c r="T351" s="42"/>
      <c r="U351" s="43"/>
      <c r="V351" s="42"/>
      <c r="W351" s="32">
        <v>33.077300000000001</v>
      </c>
      <c r="X351" s="42">
        <v>391</v>
      </c>
      <c r="Y351" s="42">
        <v>20.647070018216134</v>
      </c>
      <c r="Z351" s="42">
        <v>3073.95</v>
      </c>
      <c r="AA351" s="43">
        <v>-54.2</v>
      </c>
      <c r="AB351" s="42">
        <v>283</v>
      </c>
      <c r="AC351" s="42">
        <v>418</v>
      </c>
      <c r="AD351" s="50"/>
      <c r="AE351" s="50"/>
      <c r="AF351" s="121"/>
      <c r="AG351" s="50"/>
      <c r="AH351" s="51"/>
      <c r="AI351" s="56"/>
      <c r="AJ351" s="56"/>
      <c r="AK351" s="56"/>
      <c r="AL351" s="56"/>
      <c r="AM351" s="56"/>
      <c r="AN351" s="56"/>
      <c r="AO351" s="56"/>
      <c r="AP351" s="51"/>
      <c r="AQ351" s="120"/>
      <c r="AR351" s="56"/>
      <c r="AS351" s="56"/>
      <c r="AT351" s="56"/>
      <c r="AU351" s="56"/>
      <c r="AV351" s="56"/>
      <c r="AW351" s="154"/>
      <c r="AX351" s="56"/>
      <c r="AY351" s="56"/>
      <c r="AZ351" s="56"/>
      <c r="BA351" s="51"/>
      <c r="BB351" s="56"/>
      <c r="BC351" s="56"/>
      <c r="BD351" s="56"/>
      <c r="BE351" s="56"/>
      <c r="BF351" s="56"/>
      <c r="BG351" s="56"/>
      <c r="BH351" s="56"/>
      <c r="BI351" s="56"/>
      <c r="BJ351" s="56"/>
      <c r="BK351" s="56"/>
      <c r="BL351" s="56">
        <v>-100</v>
      </c>
      <c r="BM351" s="122"/>
      <c r="BN351" s="119"/>
      <c r="BO351" s="9">
        <v>3</v>
      </c>
      <c r="BP351" s="58"/>
      <c r="BQ351" s="31">
        <v>1</v>
      </c>
      <c r="BS351" s="14" t="s">
        <v>452</v>
      </c>
      <c r="BT351" s="14" t="s">
        <v>564</v>
      </c>
      <c r="BU351" s="14" t="s">
        <v>196</v>
      </c>
      <c r="BV351" s="14" t="s">
        <v>564</v>
      </c>
      <c r="BW351" s="14" t="s">
        <v>564</v>
      </c>
      <c r="BX351" s="14" t="s">
        <v>564</v>
      </c>
      <c r="BY351" s="14" t="s">
        <v>196</v>
      </c>
      <c r="BZ351" s="14" t="s">
        <v>196</v>
      </c>
      <c r="CA351" s="158" t="s">
        <v>196</v>
      </c>
      <c r="CB351" s="14" t="s">
        <v>196</v>
      </c>
      <c r="CC351" s="14" t="s">
        <v>196</v>
      </c>
      <c r="CD351" s="14" t="s">
        <v>196</v>
      </c>
      <c r="CE351" s="14" t="s">
        <v>196</v>
      </c>
      <c r="CF351" s="14" t="s">
        <v>1862</v>
      </c>
      <c r="CG351" s="14" t="s">
        <v>196</v>
      </c>
      <c r="CH351" s="158" t="s">
        <v>196</v>
      </c>
      <c r="CI351" s="14" t="s">
        <v>196</v>
      </c>
      <c r="CJ351" s="14" t="s">
        <v>1870</v>
      </c>
      <c r="CK351" s="14" t="s">
        <v>196</v>
      </c>
      <c r="CL351" s="14" t="s">
        <v>196</v>
      </c>
      <c r="CM351" s="14" t="s">
        <v>564</v>
      </c>
      <c r="CN351" s="14" t="s">
        <v>196</v>
      </c>
      <c r="CO351" s="14" t="s">
        <v>196</v>
      </c>
      <c r="CQ351" s="1"/>
      <c r="CR351" s="1"/>
      <c r="CS351" s="1"/>
      <c r="CW351" s="77">
        <v>226</v>
      </c>
      <c r="CX351" s="35" t="s">
        <v>452</v>
      </c>
      <c r="CY351" s="63"/>
      <c r="CZ351" s="52" t="str">
        <f t="shared" si="157"/>
        <v/>
      </c>
      <c r="DA351" s="52" t="str">
        <f t="shared" si="157"/>
        <v/>
      </c>
      <c r="DB351" s="32" t="str">
        <f t="shared" si="157"/>
        <v/>
      </c>
      <c r="DC351" s="32" t="str">
        <f t="shared" si="156"/>
        <v/>
      </c>
      <c r="DD351" s="50" t="str">
        <f t="shared" si="156"/>
        <v/>
      </c>
      <c r="DE351" s="32" t="str">
        <f t="shared" si="156"/>
        <v/>
      </c>
      <c r="DF351" s="43" t="str">
        <f t="shared" si="156"/>
        <v/>
      </c>
      <c r="DG351" s="43" t="str">
        <f t="shared" si="156"/>
        <v/>
      </c>
      <c r="DH351" s="43" t="str">
        <f t="shared" si="156"/>
        <v/>
      </c>
      <c r="DI351" s="43" t="str">
        <f t="shared" si="156"/>
        <v/>
      </c>
      <c r="DJ351" s="43" t="str">
        <f t="shared" si="156"/>
        <v/>
      </c>
      <c r="DK351" s="43" t="str">
        <f t="shared" si="156"/>
        <v/>
      </c>
      <c r="DL351" s="43" t="str">
        <f t="shared" si="156"/>
        <v/>
      </c>
      <c r="DM351" s="43" t="str">
        <f t="shared" si="156"/>
        <v/>
      </c>
      <c r="DN351" s="32" t="str">
        <f t="shared" si="156"/>
        <v/>
      </c>
      <c r="DO351" s="43" t="str">
        <f t="shared" si="156"/>
        <v/>
      </c>
      <c r="DP351" s="86" t="str">
        <f t="shared" si="155"/>
        <v/>
      </c>
      <c r="DQ351" s="42" t="str">
        <f t="shared" si="150"/>
        <v/>
      </c>
      <c r="DR351" s="42" t="str">
        <f t="shared" si="151"/>
        <v/>
      </c>
      <c r="DS351" s="42" t="str">
        <f t="shared" si="152"/>
        <v/>
      </c>
      <c r="DT351" s="42" t="str">
        <f t="shared" si="159"/>
        <v/>
      </c>
      <c r="DU351" s="43" t="str">
        <f t="shared" si="159"/>
        <v/>
      </c>
      <c r="DV351" s="50" t="str">
        <f t="shared" si="159"/>
        <v/>
      </c>
      <c r="DW351" s="50" t="str">
        <f t="shared" si="159"/>
        <v/>
      </c>
      <c r="DX351" s="50" t="str">
        <f t="shared" si="159"/>
        <v/>
      </c>
      <c r="DY351" s="50" t="str">
        <f t="shared" si="159"/>
        <v/>
      </c>
      <c r="DZ351" s="56" t="str">
        <f t="shared" si="158"/>
        <v/>
      </c>
      <c r="EA351" s="51" t="str">
        <f t="shared" si="158"/>
        <v/>
      </c>
      <c r="EB351" s="51" t="str">
        <f t="shared" si="158"/>
        <v/>
      </c>
      <c r="EC351" s="56" t="str">
        <f t="shared" si="158"/>
        <v/>
      </c>
      <c r="ED351" s="56" t="str">
        <f t="shared" si="158"/>
        <v/>
      </c>
      <c r="EE351" s="56" t="str">
        <f t="shared" si="158"/>
        <v/>
      </c>
      <c r="EF351" s="56" t="str">
        <f t="shared" si="158"/>
        <v/>
      </c>
      <c r="EG351" s="56" t="str">
        <f t="shared" si="158"/>
        <v/>
      </c>
      <c r="EH351" s="56" t="str">
        <f t="shared" si="148"/>
        <v/>
      </c>
      <c r="EI351" s="56" t="str">
        <f t="shared" si="148"/>
        <v/>
      </c>
      <c r="EJ351" s="52" t="str">
        <f t="shared" si="148"/>
        <v/>
      </c>
      <c r="EK351" s="56" t="str">
        <f t="shared" si="148"/>
        <v/>
      </c>
      <c r="EL351" s="56" t="str">
        <f t="shared" si="148"/>
        <v/>
      </c>
      <c r="EM351" s="56" t="str">
        <f t="shared" si="148"/>
        <v/>
      </c>
      <c r="EN351" s="56"/>
      <c r="EO351" s="56"/>
      <c r="EP351" s="56"/>
      <c r="EQ351" s="56"/>
      <c r="ER351" s="56"/>
      <c r="ES351" s="56"/>
      <c r="ET351" s="56"/>
      <c r="EU351" s="86"/>
      <c r="EV351" s="56"/>
      <c r="EW351" s="56"/>
      <c r="EX351" s="56" t="str">
        <f t="shared" si="139"/>
        <v/>
      </c>
      <c r="EY351" s="56" t="str">
        <f t="shared" si="139"/>
        <v/>
      </c>
      <c r="EZ351" s="56"/>
      <c r="FA351" s="56" t="str">
        <f t="shared" si="117"/>
        <v/>
      </c>
      <c r="FB351" s="56" t="str">
        <f t="shared" si="117"/>
        <v/>
      </c>
      <c r="FC351" s="56" t="str">
        <f t="shared" si="117"/>
        <v/>
      </c>
      <c r="FD351" s="56" t="str">
        <f t="shared" si="117"/>
        <v/>
      </c>
      <c r="FE351" s="56" t="str">
        <f t="shared" si="117"/>
        <v/>
      </c>
      <c r="FF351" s="56" t="str">
        <f t="shared" si="117"/>
        <v/>
      </c>
      <c r="FG351" s="56" t="str">
        <f t="shared" si="154"/>
        <v/>
      </c>
      <c r="FH351" s="56" t="str">
        <f t="shared" si="154"/>
        <v/>
      </c>
      <c r="FI351" s="56" t="str">
        <f t="shared" si="154"/>
        <v/>
      </c>
      <c r="FJ351" s="31" t="str">
        <f t="shared" si="154"/>
        <v/>
      </c>
      <c r="FK351" s="90" t="str">
        <f t="shared" si="154"/>
        <v/>
      </c>
      <c r="FL351" s="91" t="str">
        <f t="shared" si="154"/>
        <v/>
      </c>
    </row>
    <row r="352" spans="1:168">
      <c r="A352" s="9">
        <v>347</v>
      </c>
      <c r="B352" s="35" t="s">
        <v>453</v>
      </c>
      <c r="C352" s="129" t="s">
        <v>2722</v>
      </c>
      <c r="D352" s="63">
        <v>112.21599999999999</v>
      </c>
      <c r="E352" s="52">
        <v>571</v>
      </c>
      <c r="F352" s="52">
        <v>2.8060100000000001</v>
      </c>
      <c r="G352" s="32"/>
      <c r="H352" s="32"/>
      <c r="I352" s="50">
        <v>0.246</v>
      </c>
      <c r="J352" s="42"/>
      <c r="K352" s="56"/>
      <c r="L352" s="56"/>
      <c r="M352" s="56"/>
      <c r="N352" s="165"/>
      <c r="O352" s="43"/>
      <c r="P352" s="43"/>
      <c r="Q352" s="43"/>
      <c r="R352" s="43"/>
      <c r="S352" s="43"/>
      <c r="T352" s="42"/>
      <c r="U352" s="43"/>
      <c r="V352" s="42"/>
      <c r="W352" s="32">
        <v>33.077300000000001</v>
      </c>
      <c r="X352" s="42">
        <v>382.4</v>
      </c>
      <c r="Y352" s="42">
        <v>20.668370018216134</v>
      </c>
      <c r="Z352" s="42">
        <v>3009.7</v>
      </c>
      <c r="AA352" s="43">
        <v>-53.23</v>
      </c>
      <c r="AB352" s="42">
        <v>282</v>
      </c>
      <c r="AC352" s="42">
        <v>417</v>
      </c>
      <c r="AD352" s="50"/>
      <c r="AE352" s="50"/>
      <c r="AF352" s="121"/>
      <c r="AG352" s="50"/>
      <c r="AH352" s="51"/>
      <c r="AI352" s="56"/>
      <c r="AJ352" s="56"/>
      <c r="AK352" s="56"/>
      <c r="AL352" s="56"/>
      <c r="AM352" s="56"/>
      <c r="AN352" s="56"/>
      <c r="AO352" s="56"/>
      <c r="AP352" s="51"/>
      <c r="AQ352" s="120"/>
      <c r="AR352" s="56"/>
      <c r="AS352" s="56"/>
      <c r="AT352" s="56"/>
      <c r="AU352" s="56"/>
      <c r="AV352" s="56"/>
      <c r="AW352" s="154"/>
      <c r="AX352" s="56"/>
      <c r="AY352" s="56"/>
      <c r="AZ352" s="56"/>
      <c r="BA352" s="51"/>
      <c r="BB352" s="56"/>
      <c r="BC352" s="56"/>
      <c r="BD352" s="56"/>
      <c r="BE352" s="56"/>
      <c r="BF352" s="56"/>
      <c r="BG352" s="56"/>
      <c r="BH352" s="56"/>
      <c r="BI352" s="56"/>
      <c r="BJ352" s="56"/>
      <c r="BK352" s="56"/>
      <c r="BL352" s="56">
        <v>-100</v>
      </c>
      <c r="BM352" s="122"/>
      <c r="BN352" s="119"/>
      <c r="BO352" s="9">
        <v>3</v>
      </c>
      <c r="BP352" s="58"/>
      <c r="BQ352" s="31">
        <v>1</v>
      </c>
      <c r="BS352" s="14" t="s">
        <v>453</v>
      </c>
      <c r="BT352" s="14" t="s">
        <v>564</v>
      </c>
      <c r="BU352" s="14" t="s">
        <v>196</v>
      </c>
      <c r="BV352" s="14" t="s">
        <v>564</v>
      </c>
      <c r="BW352" s="14" t="s">
        <v>564</v>
      </c>
      <c r="BX352" s="14" t="s">
        <v>564</v>
      </c>
      <c r="BY352" s="14" t="s">
        <v>196</v>
      </c>
      <c r="BZ352" s="14" t="s">
        <v>196</v>
      </c>
      <c r="CA352" s="158" t="s">
        <v>196</v>
      </c>
      <c r="CB352" s="14" t="s">
        <v>196</v>
      </c>
      <c r="CC352" s="14" t="s">
        <v>196</v>
      </c>
      <c r="CD352" s="14" t="s">
        <v>196</v>
      </c>
      <c r="CE352" s="14" t="s">
        <v>196</v>
      </c>
      <c r="CF352" s="14" t="s">
        <v>1862</v>
      </c>
      <c r="CG352" s="14" t="s">
        <v>196</v>
      </c>
      <c r="CH352" s="158" t="s">
        <v>196</v>
      </c>
      <c r="CI352" s="14" t="s">
        <v>196</v>
      </c>
      <c r="CJ352" s="14" t="s">
        <v>1870</v>
      </c>
      <c r="CK352" s="14" t="s">
        <v>196</v>
      </c>
      <c r="CL352" s="14" t="s">
        <v>196</v>
      </c>
      <c r="CM352" s="14" t="s">
        <v>564</v>
      </c>
      <c r="CN352" s="14" t="s">
        <v>196</v>
      </c>
      <c r="CO352" s="14" t="s">
        <v>196</v>
      </c>
      <c r="CQ352" s="1"/>
      <c r="CR352" s="1"/>
      <c r="CS352" s="1"/>
      <c r="CW352" s="77">
        <v>227</v>
      </c>
      <c r="CX352" s="35" t="s">
        <v>453</v>
      </c>
      <c r="CY352" s="63"/>
      <c r="CZ352" s="52" t="str">
        <f t="shared" si="157"/>
        <v/>
      </c>
      <c r="DA352" s="52" t="str">
        <f t="shared" si="157"/>
        <v/>
      </c>
      <c r="DB352" s="32" t="str">
        <f t="shared" si="157"/>
        <v/>
      </c>
      <c r="DC352" s="32" t="str">
        <f t="shared" si="156"/>
        <v/>
      </c>
      <c r="DD352" s="50" t="str">
        <f t="shared" si="156"/>
        <v/>
      </c>
      <c r="DE352" s="32" t="str">
        <f t="shared" si="156"/>
        <v/>
      </c>
      <c r="DF352" s="43" t="str">
        <f t="shared" si="156"/>
        <v/>
      </c>
      <c r="DG352" s="43" t="str">
        <f t="shared" si="156"/>
        <v/>
      </c>
      <c r="DH352" s="43" t="str">
        <f t="shared" si="156"/>
        <v/>
      </c>
      <c r="DI352" s="43" t="str">
        <f t="shared" si="156"/>
        <v/>
      </c>
      <c r="DJ352" s="43" t="str">
        <f t="shared" si="156"/>
        <v/>
      </c>
      <c r="DK352" s="43" t="str">
        <f t="shared" si="156"/>
        <v/>
      </c>
      <c r="DL352" s="43" t="str">
        <f t="shared" si="156"/>
        <v/>
      </c>
      <c r="DM352" s="43" t="str">
        <f t="shared" si="156"/>
        <v/>
      </c>
      <c r="DN352" s="32" t="str">
        <f t="shared" si="156"/>
        <v/>
      </c>
      <c r="DO352" s="43" t="str">
        <f t="shared" si="156"/>
        <v/>
      </c>
      <c r="DP352" s="86" t="str">
        <f t="shared" si="155"/>
        <v/>
      </c>
      <c r="DQ352" s="42" t="str">
        <f t="shared" si="150"/>
        <v/>
      </c>
      <c r="DR352" s="42" t="str">
        <f t="shared" si="151"/>
        <v/>
      </c>
      <c r="DS352" s="42" t="str">
        <f t="shared" si="152"/>
        <v/>
      </c>
      <c r="DT352" s="42" t="str">
        <f t="shared" si="159"/>
        <v/>
      </c>
      <c r="DU352" s="43" t="str">
        <f t="shared" si="159"/>
        <v/>
      </c>
      <c r="DV352" s="50" t="str">
        <f t="shared" si="159"/>
        <v/>
      </c>
      <c r="DW352" s="50" t="str">
        <f t="shared" si="159"/>
        <v/>
      </c>
      <c r="DX352" s="50" t="str">
        <f t="shared" si="159"/>
        <v/>
      </c>
      <c r="DY352" s="50" t="str">
        <f t="shared" si="159"/>
        <v/>
      </c>
      <c r="DZ352" s="56" t="str">
        <f t="shared" si="158"/>
        <v/>
      </c>
      <c r="EA352" s="51" t="str">
        <f t="shared" si="158"/>
        <v/>
      </c>
      <c r="EB352" s="51" t="str">
        <f t="shared" si="158"/>
        <v/>
      </c>
      <c r="EC352" s="56" t="str">
        <f t="shared" si="158"/>
        <v/>
      </c>
      <c r="ED352" s="56" t="str">
        <f t="shared" si="158"/>
        <v/>
      </c>
      <c r="EE352" s="56" t="str">
        <f t="shared" si="158"/>
        <v/>
      </c>
      <c r="EF352" s="56" t="str">
        <f t="shared" si="158"/>
        <v/>
      </c>
      <c r="EG352" s="56" t="str">
        <f t="shared" si="158"/>
        <v/>
      </c>
      <c r="EH352" s="56" t="str">
        <f t="shared" si="148"/>
        <v/>
      </c>
      <c r="EI352" s="56" t="str">
        <f t="shared" si="148"/>
        <v/>
      </c>
      <c r="EJ352" s="52" t="str">
        <f t="shared" si="148"/>
        <v/>
      </c>
      <c r="EK352" s="56" t="str">
        <f t="shared" si="148"/>
        <v/>
      </c>
      <c r="EL352" s="56" t="str">
        <f t="shared" si="148"/>
        <v/>
      </c>
      <c r="EM352" s="56" t="str">
        <f t="shared" si="148"/>
        <v/>
      </c>
      <c r="EN352" s="56"/>
      <c r="EO352" s="56"/>
      <c r="EP352" s="56"/>
      <c r="EQ352" s="56"/>
      <c r="ER352" s="56"/>
      <c r="ES352" s="56"/>
      <c r="ET352" s="56"/>
      <c r="EU352" s="86"/>
      <c r="EV352" s="56"/>
      <c r="EW352" s="56"/>
      <c r="EX352" s="56" t="str">
        <f t="shared" si="139"/>
        <v/>
      </c>
      <c r="EY352" s="56" t="str">
        <f t="shared" si="139"/>
        <v/>
      </c>
      <c r="EZ352" s="56"/>
      <c r="FA352" s="56" t="str">
        <f t="shared" si="117"/>
        <v/>
      </c>
      <c r="FB352" s="56" t="str">
        <f t="shared" si="117"/>
        <v/>
      </c>
      <c r="FC352" s="56" t="str">
        <f t="shared" si="117"/>
        <v/>
      </c>
      <c r="FD352" s="56" t="str">
        <f t="shared" si="117"/>
        <v/>
      </c>
      <c r="FE352" s="56" t="str">
        <f t="shared" si="117"/>
        <v/>
      </c>
      <c r="FF352" s="56" t="str">
        <f t="shared" si="117"/>
        <v/>
      </c>
      <c r="FG352" s="56" t="str">
        <f t="shared" si="154"/>
        <v/>
      </c>
      <c r="FH352" s="56" t="str">
        <f t="shared" si="154"/>
        <v/>
      </c>
      <c r="FI352" s="56" t="str">
        <f t="shared" si="154"/>
        <v/>
      </c>
      <c r="FJ352" s="31" t="str">
        <f t="shared" si="154"/>
        <v/>
      </c>
      <c r="FK352" s="90" t="str">
        <f t="shared" si="154"/>
        <v/>
      </c>
      <c r="FL352" s="91" t="str">
        <f t="shared" si="154"/>
        <v/>
      </c>
    </row>
    <row r="353" spans="1:168">
      <c r="A353" s="9">
        <v>348</v>
      </c>
      <c r="B353" s="35" t="s">
        <v>454</v>
      </c>
      <c r="C353" s="129" t="s">
        <v>2722</v>
      </c>
      <c r="D353" s="63">
        <v>112.21599999999999</v>
      </c>
      <c r="E353" s="52">
        <v>592</v>
      </c>
      <c r="F353" s="52">
        <v>2.9883500000000001</v>
      </c>
      <c r="G353" s="32"/>
      <c r="H353" s="32"/>
      <c r="I353" s="50">
        <v>0.25</v>
      </c>
      <c r="J353" s="40"/>
      <c r="K353" s="56"/>
      <c r="L353" s="56"/>
      <c r="M353" s="56"/>
      <c r="N353" s="165"/>
      <c r="O353" s="44"/>
      <c r="P353" s="44"/>
      <c r="Q353" s="44"/>
      <c r="R353" s="44"/>
      <c r="S353" s="44"/>
      <c r="T353" s="40"/>
      <c r="U353" s="44"/>
      <c r="V353" s="40"/>
      <c r="W353" s="32">
        <v>33.66348</v>
      </c>
      <c r="X353" s="40">
        <v>394.7</v>
      </c>
      <c r="Y353" s="42">
        <v>20.714970018216132</v>
      </c>
      <c r="Z353" s="42">
        <v>3120.66</v>
      </c>
      <c r="AA353" s="43">
        <v>-55.06</v>
      </c>
      <c r="AB353" s="42">
        <v>286</v>
      </c>
      <c r="AC353" s="42">
        <v>422</v>
      </c>
      <c r="AD353" s="50"/>
      <c r="AE353" s="50"/>
      <c r="AF353" s="121"/>
      <c r="AG353" s="121"/>
      <c r="AH353" s="51"/>
      <c r="AI353" s="56"/>
      <c r="AJ353" s="56"/>
      <c r="AK353" s="56"/>
      <c r="AL353" s="56"/>
      <c r="AM353" s="56"/>
      <c r="AN353" s="56"/>
      <c r="AO353" s="56"/>
      <c r="AP353" s="51"/>
      <c r="AQ353" s="120"/>
      <c r="AR353" s="56"/>
      <c r="AS353" s="56"/>
      <c r="AT353" s="56"/>
      <c r="AU353" s="56"/>
      <c r="AV353" s="56"/>
      <c r="AW353" s="154"/>
      <c r="AX353" s="56"/>
      <c r="AY353" s="56"/>
      <c r="AZ353" s="56"/>
      <c r="BA353" s="51"/>
      <c r="BB353" s="56"/>
      <c r="BC353" s="56"/>
      <c r="BD353" s="56"/>
      <c r="BE353" s="56"/>
      <c r="BF353" s="56"/>
      <c r="BG353" s="56"/>
      <c r="BH353" s="56"/>
      <c r="BI353" s="56"/>
      <c r="BJ353" s="56"/>
      <c r="BK353" s="56"/>
      <c r="BL353" s="56">
        <v>-100</v>
      </c>
      <c r="BM353" s="122"/>
      <c r="BN353" s="119"/>
      <c r="BO353" s="9">
        <v>3</v>
      </c>
      <c r="BP353" s="58"/>
      <c r="BQ353" s="31">
        <v>1</v>
      </c>
      <c r="BS353" s="14" t="s">
        <v>454</v>
      </c>
      <c r="BT353" s="14" t="s">
        <v>564</v>
      </c>
      <c r="BU353" s="14" t="s">
        <v>196</v>
      </c>
      <c r="BV353" s="14" t="s">
        <v>564</v>
      </c>
      <c r="BW353" s="14" t="s">
        <v>564</v>
      </c>
      <c r="BX353" s="14" t="s">
        <v>564</v>
      </c>
      <c r="BY353" s="14" t="s">
        <v>196</v>
      </c>
      <c r="BZ353" s="14" t="s">
        <v>196</v>
      </c>
      <c r="CA353" s="158" t="s">
        <v>196</v>
      </c>
      <c r="CB353" s="14" t="s">
        <v>196</v>
      </c>
      <c r="CC353" s="14" t="s">
        <v>196</v>
      </c>
      <c r="CD353" s="14" t="s">
        <v>196</v>
      </c>
      <c r="CE353" s="14" t="s">
        <v>196</v>
      </c>
      <c r="CF353" s="14" t="s">
        <v>1862</v>
      </c>
      <c r="CG353" s="14" t="s">
        <v>196</v>
      </c>
      <c r="CH353" s="158" t="s">
        <v>196</v>
      </c>
      <c r="CI353" s="14" t="s">
        <v>196</v>
      </c>
      <c r="CJ353" s="14" t="s">
        <v>1870</v>
      </c>
      <c r="CK353" s="14" t="s">
        <v>196</v>
      </c>
      <c r="CL353" s="14" t="s">
        <v>196</v>
      </c>
      <c r="CM353" s="14" t="s">
        <v>564</v>
      </c>
      <c r="CN353" s="14" t="s">
        <v>196</v>
      </c>
      <c r="CO353" s="14" t="s">
        <v>196</v>
      </c>
      <c r="CQ353" s="1"/>
      <c r="CR353" s="1"/>
      <c r="CS353" s="1"/>
      <c r="CW353" s="77">
        <v>228</v>
      </c>
      <c r="CX353" s="35" t="s">
        <v>454</v>
      </c>
      <c r="CY353" s="63"/>
      <c r="CZ353" s="52" t="str">
        <f t="shared" si="157"/>
        <v/>
      </c>
      <c r="DA353" s="52" t="str">
        <f t="shared" si="157"/>
        <v/>
      </c>
      <c r="DB353" s="32" t="str">
        <f t="shared" si="157"/>
        <v/>
      </c>
      <c r="DC353" s="32" t="str">
        <f t="shared" si="156"/>
        <v/>
      </c>
      <c r="DD353" s="50" t="str">
        <f t="shared" si="156"/>
        <v/>
      </c>
      <c r="DE353" s="32" t="str">
        <f t="shared" si="156"/>
        <v/>
      </c>
      <c r="DF353" s="44" t="str">
        <f t="shared" si="156"/>
        <v/>
      </c>
      <c r="DG353" s="44" t="str">
        <f t="shared" si="156"/>
        <v/>
      </c>
      <c r="DH353" s="44" t="str">
        <f t="shared" si="156"/>
        <v/>
      </c>
      <c r="DI353" s="44" t="str">
        <f t="shared" si="156"/>
        <v/>
      </c>
      <c r="DJ353" s="44" t="str">
        <f t="shared" si="156"/>
        <v/>
      </c>
      <c r="DK353" s="44" t="str">
        <f t="shared" si="156"/>
        <v/>
      </c>
      <c r="DL353" s="44" t="str">
        <f t="shared" si="156"/>
        <v/>
      </c>
      <c r="DM353" s="44" t="str">
        <f t="shared" si="156"/>
        <v/>
      </c>
      <c r="DN353" s="32" t="str">
        <f t="shared" si="156"/>
        <v/>
      </c>
      <c r="DO353" s="44" t="str">
        <f t="shared" si="156"/>
        <v/>
      </c>
      <c r="DP353" s="86" t="str">
        <f t="shared" si="155"/>
        <v/>
      </c>
      <c r="DQ353" s="42" t="str">
        <f t="shared" si="150"/>
        <v/>
      </c>
      <c r="DR353" s="42" t="str">
        <f t="shared" si="151"/>
        <v/>
      </c>
      <c r="DS353" s="42" t="str">
        <f t="shared" si="152"/>
        <v/>
      </c>
      <c r="DT353" s="42" t="str">
        <f t="shared" si="159"/>
        <v/>
      </c>
      <c r="DU353" s="43" t="str">
        <f t="shared" si="159"/>
        <v/>
      </c>
      <c r="DV353" s="50" t="str">
        <f t="shared" si="159"/>
        <v/>
      </c>
      <c r="DW353" s="50" t="str">
        <f t="shared" si="159"/>
        <v/>
      </c>
      <c r="DX353" s="50" t="str">
        <f t="shared" si="159"/>
        <v/>
      </c>
      <c r="DY353" s="50" t="str">
        <f t="shared" si="159"/>
        <v/>
      </c>
      <c r="DZ353" s="56" t="str">
        <f t="shared" si="158"/>
        <v/>
      </c>
      <c r="EA353" s="56" t="str">
        <f t="shared" si="158"/>
        <v/>
      </c>
      <c r="EB353" s="51" t="str">
        <f t="shared" si="158"/>
        <v/>
      </c>
      <c r="EC353" s="56" t="str">
        <f t="shared" si="158"/>
        <v/>
      </c>
      <c r="ED353" s="56" t="str">
        <f t="shared" si="158"/>
        <v/>
      </c>
      <c r="EE353" s="56" t="str">
        <f t="shared" si="158"/>
        <v/>
      </c>
      <c r="EF353" s="56" t="str">
        <f t="shared" si="158"/>
        <v/>
      </c>
      <c r="EG353" s="56" t="str">
        <f t="shared" si="158"/>
        <v/>
      </c>
      <c r="EH353" s="56" t="str">
        <f t="shared" si="158"/>
        <v/>
      </c>
      <c r="EI353" s="56" t="str">
        <f t="shared" si="158"/>
        <v/>
      </c>
      <c r="EJ353" s="52" t="str">
        <f t="shared" si="158"/>
        <v/>
      </c>
      <c r="EK353" s="56" t="str">
        <f t="shared" si="158"/>
        <v/>
      </c>
      <c r="EL353" s="56" t="str">
        <f t="shared" si="158"/>
        <v/>
      </c>
      <c r="EM353" s="56" t="str">
        <f t="shared" si="158"/>
        <v/>
      </c>
      <c r="EN353" s="56"/>
      <c r="EO353" s="56"/>
      <c r="EP353" s="56"/>
      <c r="EQ353" s="56"/>
      <c r="ER353" s="56"/>
      <c r="ES353" s="56"/>
      <c r="ET353" s="56"/>
      <c r="EU353" s="86"/>
      <c r="EV353" s="56"/>
      <c r="EW353" s="56"/>
      <c r="EX353" s="56" t="str">
        <f t="shared" si="139"/>
        <v/>
      </c>
      <c r="EY353" s="56" t="str">
        <f t="shared" si="139"/>
        <v/>
      </c>
      <c r="EZ353" s="56"/>
      <c r="FA353" s="56" t="str">
        <f t="shared" si="117"/>
        <v/>
      </c>
      <c r="FB353" s="56" t="str">
        <f t="shared" si="117"/>
        <v/>
      </c>
      <c r="FC353" s="56" t="str">
        <f t="shared" si="117"/>
        <v/>
      </c>
      <c r="FD353" s="56" t="str">
        <f t="shared" si="117"/>
        <v/>
      </c>
      <c r="FE353" s="56" t="str">
        <f t="shared" si="117"/>
        <v/>
      </c>
      <c r="FF353" s="56" t="str">
        <f t="shared" si="117"/>
        <v/>
      </c>
      <c r="FG353" s="56" t="str">
        <f t="shared" si="154"/>
        <v/>
      </c>
      <c r="FH353" s="56" t="str">
        <f t="shared" si="154"/>
        <v/>
      </c>
      <c r="FI353" s="56" t="str">
        <f t="shared" si="154"/>
        <v/>
      </c>
      <c r="FJ353" s="31" t="str">
        <f t="shared" si="154"/>
        <v/>
      </c>
      <c r="FK353" s="90" t="str">
        <f t="shared" si="154"/>
        <v/>
      </c>
      <c r="FL353" s="91" t="str">
        <f t="shared" si="154"/>
        <v/>
      </c>
    </row>
    <row r="354" spans="1:168">
      <c r="A354" s="9">
        <v>349</v>
      </c>
      <c r="B354" s="35" t="s">
        <v>455</v>
      </c>
      <c r="C354" s="129" t="s">
        <v>2722</v>
      </c>
      <c r="D354" s="63">
        <v>112.21599999999999</v>
      </c>
      <c r="E354" s="52">
        <v>603</v>
      </c>
      <c r="F354" s="52">
        <v>2.9984800000000003</v>
      </c>
      <c r="G354" s="32">
        <v>425</v>
      </c>
      <c r="H354" s="32">
        <v>436.62037456338044</v>
      </c>
      <c r="I354" s="50">
        <v>0.33500000000000002</v>
      </c>
      <c r="J354" s="42"/>
      <c r="K354" s="56"/>
      <c r="L354" s="56"/>
      <c r="M354" s="56"/>
      <c r="N354" s="165">
        <v>0.63844894862432822</v>
      </c>
      <c r="O354" s="43">
        <v>298.14999999999998</v>
      </c>
      <c r="P354" s="43"/>
      <c r="Q354" s="43"/>
      <c r="R354" s="43"/>
      <c r="S354" s="43"/>
      <c r="T354" s="42"/>
      <c r="U354" s="43"/>
      <c r="V354" s="42"/>
      <c r="W354" s="32">
        <v>34.132424</v>
      </c>
      <c r="X354" s="42">
        <v>404.1</v>
      </c>
      <c r="Y354" s="42">
        <v>20.789670018216132</v>
      </c>
      <c r="Z354" s="42">
        <v>3187.67</v>
      </c>
      <c r="AA354" s="43">
        <v>-59.99</v>
      </c>
      <c r="AB354" s="42">
        <v>294</v>
      </c>
      <c r="AC354" s="42">
        <v>431</v>
      </c>
      <c r="AD354" s="50">
        <v>-55.976003000000006</v>
      </c>
      <c r="AE354" s="50">
        <v>844.93659999999988</v>
      </c>
      <c r="AF354" s="121">
        <v>-492.39120000000008</v>
      </c>
      <c r="AG354" s="121">
        <v>111.75103000000001</v>
      </c>
      <c r="AH354" s="51"/>
      <c r="AI354" s="102">
        <v>100</v>
      </c>
      <c r="AJ354" s="102">
        <v>1500</v>
      </c>
      <c r="AK354" s="56"/>
      <c r="AL354" s="56"/>
      <c r="AM354" s="56"/>
      <c r="AN354" s="56"/>
      <c r="AO354" s="56"/>
      <c r="AP354" s="51"/>
      <c r="AQ354" s="120">
        <v>155.80000000000001</v>
      </c>
      <c r="AR354" s="56"/>
      <c r="AS354" s="56"/>
      <c r="AT354" s="56"/>
      <c r="AU354" s="56"/>
      <c r="AV354" s="56"/>
      <c r="AW354" s="154"/>
      <c r="AX354" s="56"/>
      <c r="AY354" s="56"/>
      <c r="AZ354" s="56"/>
      <c r="BA354" s="51"/>
      <c r="BB354" s="56"/>
      <c r="BC354" s="56"/>
      <c r="BD354" s="56"/>
      <c r="BE354" s="56"/>
      <c r="BF354" s="56"/>
      <c r="BG354" s="56"/>
      <c r="BH354" s="56"/>
      <c r="BI354" s="56"/>
      <c r="BJ354" s="56"/>
      <c r="BK354" s="56"/>
      <c r="BL354" s="56">
        <v>-100</v>
      </c>
      <c r="BM354" s="122">
        <v>781</v>
      </c>
      <c r="BN354" s="119">
        <v>289</v>
      </c>
      <c r="BO354" s="9">
        <v>3</v>
      </c>
      <c r="BP354" s="58">
        <v>-148.17793</v>
      </c>
      <c r="BQ354" s="31">
        <v>1</v>
      </c>
      <c r="BS354" s="14" t="s">
        <v>455</v>
      </c>
      <c r="BT354" s="14" t="s">
        <v>564</v>
      </c>
      <c r="BU354" s="14" t="s">
        <v>1048</v>
      </c>
      <c r="BV354" s="14" t="s">
        <v>564</v>
      </c>
      <c r="BW354" s="14" t="s">
        <v>564</v>
      </c>
      <c r="BX354" s="14" t="s">
        <v>564</v>
      </c>
      <c r="BY354" s="14" t="s">
        <v>564</v>
      </c>
      <c r="BZ354" s="14" t="s">
        <v>564</v>
      </c>
      <c r="CA354" s="158" t="s">
        <v>196</v>
      </c>
      <c r="CB354" s="14" t="s">
        <v>196</v>
      </c>
      <c r="CC354" s="14" t="s">
        <v>564</v>
      </c>
      <c r="CD354" s="14" t="s">
        <v>196</v>
      </c>
      <c r="CE354" s="14" t="s">
        <v>196</v>
      </c>
      <c r="CF354" s="14" t="s">
        <v>1862</v>
      </c>
      <c r="CG354" s="14" t="s">
        <v>565</v>
      </c>
      <c r="CH354" s="158" t="s">
        <v>196</v>
      </c>
      <c r="CI354" s="14" t="s">
        <v>196</v>
      </c>
      <c r="CJ354" s="14" t="s">
        <v>1870</v>
      </c>
      <c r="CK354" s="14" t="s">
        <v>196</v>
      </c>
      <c r="CL354" s="14" t="s">
        <v>196</v>
      </c>
      <c r="CM354" s="14" t="s">
        <v>564</v>
      </c>
      <c r="CN354" s="14" t="s">
        <v>196</v>
      </c>
      <c r="CO354" s="14" t="s">
        <v>196</v>
      </c>
      <c r="CQ354" s="1"/>
      <c r="CR354" s="1"/>
      <c r="CS354" s="1"/>
      <c r="CW354" s="77">
        <v>229</v>
      </c>
      <c r="CX354" s="35" t="s">
        <v>455</v>
      </c>
      <c r="CY354" s="63"/>
      <c r="CZ354" s="52" t="str">
        <f t="shared" si="157"/>
        <v/>
      </c>
      <c r="DA354" s="52" t="str">
        <f t="shared" si="157"/>
        <v/>
      </c>
      <c r="DB354" s="32" t="str">
        <f t="shared" si="157"/>
        <v/>
      </c>
      <c r="DC354" s="32" t="str">
        <f t="shared" si="156"/>
        <v/>
      </c>
      <c r="DD354" s="50" t="str">
        <f t="shared" si="156"/>
        <v/>
      </c>
      <c r="DE354" s="32" t="str">
        <f t="shared" si="156"/>
        <v/>
      </c>
      <c r="DF354" s="43" t="str">
        <f t="shared" si="156"/>
        <v/>
      </c>
      <c r="DG354" s="43" t="str">
        <f t="shared" si="156"/>
        <v/>
      </c>
      <c r="DH354" s="43" t="str">
        <f t="shared" si="156"/>
        <v/>
      </c>
      <c r="DI354" s="43" t="str">
        <f t="shared" si="156"/>
        <v/>
      </c>
      <c r="DJ354" s="43" t="str">
        <f t="shared" si="156"/>
        <v/>
      </c>
      <c r="DK354" s="43" t="str">
        <f t="shared" si="156"/>
        <v/>
      </c>
      <c r="DL354" s="43" t="str">
        <f t="shared" si="156"/>
        <v/>
      </c>
      <c r="DM354" s="43" t="str">
        <f t="shared" si="156"/>
        <v/>
      </c>
      <c r="DN354" s="32" t="str">
        <f t="shared" si="156"/>
        <v/>
      </c>
      <c r="DO354" s="43" t="str">
        <f t="shared" si="156"/>
        <v/>
      </c>
      <c r="DP354" s="86" t="str">
        <f t="shared" si="155"/>
        <v/>
      </c>
      <c r="DQ354" s="42" t="str">
        <f t="shared" si="150"/>
        <v/>
      </c>
      <c r="DR354" s="42" t="str">
        <f t="shared" si="151"/>
        <v/>
      </c>
      <c r="DS354" s="42" t="str">
        <f t="shared" si="152"/>
        <v/>
      </c>
      <c r="DT354" s="42" t="str">
        <f t="shared" si="159"/>
        <v/>
      </c>
      <c r="DU354" s="43" t="str">
        <f t="shared" si="159"/>
        <v/>
      </c>
      <c r="DV354" s="50" t="str">
        <f t="shared" si="159"/>
        <v/>
      </c>
      <c r="DW354" s="50" t="str">
        <f t="shared" si="159"/>
        <v/>
      </c>
      <c r="DX354" s="50" t="str">
        <f t="shared" si="159"/>
        <v/>
      </c>
      <c r="DY354" s="50" t="str">
        <f t="shared" si="159"/>
        <v/>
      </c>
      <c r="DZ354" s="56" t="str">
        <f t="shared" si="158"/>
        <v/>
      </c>
      <c r="EA354" s="102" t="str">
        <f t="shared" si="158"/>
        <v/>
      </c>
      <c r="EB354" s="71" t="str">
        <f t="shared" si="158"/>
        <v/>
      </c>
      <c r="EC354" s="56" t="str">
        <f t="shared" si="158"/>
        <v/>
      </c>
      <c r="ED354" s="56" t="str">
        <f t="shared" si="158"/>
        <v/>
      </c>
      <c r="EE354" s="56" t="str">
        <f t="shared" si="158"/>
        <v/>
      </c>
      <c r="EF354" s="56" t="str">
        <f t="shared" si="158"/>
        <v/>
      </c>
      <c r="EG354" s="56" t="str">
        <f t="shared" si="158"/>
        <v/>
      </c>
      <c r="EH354" s="56" t="str">
        <f t="shared" si="158"/>
        <v/>
      </c>
      <c r="EI354" s="56" t="str">
        <f t="shared" si="158"/>
        <v/>
      </c>
      <c r="EJ354" s="52" t="str">
        <f t="shared" si="158"/>
        <v/>
      </c>
      <c r="EK354" s="56" t="str">
        <f t="shared" si="158"/>
        <v/>
      </c>
      <c r="EL354" s="56" t="str">
        <f t="shared" si="158"/>
        <v/>
      </c>
      <c r="EM354" s="56" t="str">
        <f t="shared" si="158"/>
        <v/>
      </c>
      <c r="EN354" s="56"/>
      <c r="EO354" s="56"/>
      <c r="EP354" s="56"/>
      <c r="EQ354" s="56"/>
      <c r="ER354" s="56"/>
      <c r="ES354" s="56"/>
      <c r="ET354" s="56"/>
      <c r="EU354" s="86"/>
      <c r="EV354" s="56"/>
      <c r="EW354" s="56"/>
      <c r="EX354" s="56" t="str">
        <f t="shared" si="139"/>
        <v/>
      </c>
      <c r="EY354" s="56" t="str">
        <f t="shared" si="139"/>
        <v/>
      </c>
      <c r="EZ354" s="56"/>
      <c r="FA354" s="56" t="str">
        <f t="shared" si="117"/>
        <v/>
      </c>
      <c r="FB354" s="56" t="str">
        <f t="shared" si="117"/>
        <v/>
      </c>
      <c r="FC354" s="56" t="str">
        <f t="shared" si="117"/>
        <v/>
      </c>
      <c r="FD354" s="56" t="str">
        <f t="shared" ref="FD354:FI408" si="160">IF(ISBLANK(BH354),"",IF(ISNUMBER(BH354),"","not_empty"))</f>
        <v/>
      </c>
      <c r="FE354" s="56" t="str">
        <f t="shared" si="160"/>
        <v/>
      </c>
      <c r="FF354" s="56" t="str">
        <f t="shared" si="160"/>
        <v/>
      </c>
      <c r="FG354" s="56" t="str">
        <f t="shared" si="154"/>
        <v/>
      </c>
      <c r="FH354" s="56" t="str">
        <f t="shared" si="154"/>
        <v/>
      </c>
      <c r="FI354" s="56" t="str">
        <f t="shared" si="154"/>
        <v/>
      </c>
      <c r="FJ354" s="31" t="str">
        <f t="shared" si="154"/>
        <v/>
      </c>
      <c r="FK354" s="90" t="str">
        <f t="shared" si="154"/>
        <v/>
      </c>
      <c r="FL354" s="91" t="str">
        <f t="shared" si="154"/>
        <v/>
      </c>
    </row>
    <row r="355" spans="1:168">
      <c r="A355" s="9">
        <v>350</v>
      </c>
      <c r="B355" s="35" t="s">
        <v>456</v>
      </c>
      <c r="C355" s="129" t="s">
        <v>2722</v>
      </c>
      <c r="D355" s="63">
        <v>112.21599999999999</v>
      </c>
      <c r="E355" s="52">
        <v>601</v>
      </c>
      <c r="F355" s="52">
        <v>2.9984800000000003</v>
      </c>
      <c r="G355" s="32"/>
      <c r="H355" s="32">
        <v>426.50794938397826</v>
      </c>
      <c r="I355" s="50">
        <v>0.24</v>
      </c>
      <c r="J355" s="40"/>
      <c r="K355" s="56"/>
      <c r="L355" s="56"/>
      <c r="M355" s="56"/>
      <c r="N355" s="165"/>
      <c r="O355" s="44"/>
      <c r="P355" s="44"/>
      <c r="Q355" s="44"/>
      <c r="R355" s="44"/>
      <c r="S355" s="44"/>
      <c r="T355" s="40"/>
      <c r="U355" s="44"/>
      <c r="V355" s="40"/>
      <c r="W355" s="32">
        <v>34.124050000000004</v>
      </c>
      <c r="X355" s="40">
        <v>399.6</v>
      </c>
      <c r="Y355" s="42">
        <v>20.748870018216131</v>
      </c>
      <c r="Z355" s="42">
        <v>3176.22</v>
      </c>
      <c r="AA355" s="43">
        <v>-55.18</v>
      </c>
      <c r="AB355" s="42">
        <v>289</v>
      </c>
      <c r="AC355" s="42">
        <v>427</v>
      </c>
      <c r="AD355" s="50"/>
      <c r="AE355" s="50"/>
      <c r="AF355" s="121"/>
      <c r="AG355" s="121"/>
      <c r="AH355" s="51"/>
      <c r="AI355" s="56"/>
      <c r="AJ355" s="56"/>
      <c r="AK355" s="56"/>
      <c r="AL355" s="56"/>
      <c r="AM355" s="56"/>
      <c r="AN355" s="56"/>
      <c r="AO355" s="56"/>
      <c r="AP355" s="51"/>
      <c r="AQ355" s="120">
        <v>160.5</v>
      </c>
      <c r="AR355" s="56"/>
      <c r="AS355" s="56"/>
      <c r="AT355" s="56"/>
      <c r="AU355" s="56"/>
      <c r="AV355" s="56"/>
      <c r="AW355" s="154"/>
      <c r="AX355" s="56"/>
      <c r="AY355" s="56"/>
      <c r="AZ355" s="56"/>
      <c r="BA355" s="51"/>
      <c r="BB355" s="56"/>
      <c r="BC355" s="56"/>
      <c r="BD355" s="56"/>
      <c r="BE355" s="56"/>
      <c r="BF355" s="56"/>
      <c r="BG355" s="56"/>
      <c r="BH355" s="56"/>
      <c r="BI355" s="56"/>
      <c r="BJ355" s="56"/>
      <c r="BK355" s="56"/>
      <c r="BL355" s="56">
        <v>-100</v>
      </c>
      <c r="BM355" s="122">
        <v>776</v>
      </c>
      <c r="BN355" s="119">
        <v>293</v>
      </c>
      <c r="BO355" s="9">
        <v>3</v>
      </c>
      <c r="BP355" s="58"/>
      <c r="BQ355" s="31">
        <v>1</v>
      </c>
      <c r="BS355" s="14" t="s">
        <v>456</v>
      </c>
      <c r="BT355" s="14" t="s">
        <v>564</v>
      </c>
      <c r="BU355" s="14" t="s">
        <v>196</v>
      </c>
      <c r="BV355" s="14" t="s">
        <v>564</v>
      </c>
      <c r="BW355" s="14" t="s">
        <v>564</v>
      </c>
      <c r="BX355" s="14" t="s">
        <v>564</v>
      </c>
      <c r="BY355" s="14" t="s">
        <v>564</v>
      </c>
      <c r="BZ355" s="14" t="s">
        <v>196</v>
      </c>
      <c r="CA355" s="158" t="s">
        <v>196</v>
      </c>
      <c r="CB355" s="14" t="s">
        <v>196</v>
      </c>
      <c r="CC355" s="14" t="s">
        <v>196</v>
      </c>
      <c r="CD355" s="14" t="s">
        <v>196</v>
      </c>
      <c r="CE355" s="14" t="s">
        <v>196</v>
      </c>
      <c r="CF355" s="14" t="s">
        <v>1862</v>
      </c>
      <c r="CG355" s="14" t="s">
        <v>565</v>
      </c>
      <c r="CH355" s="158" t="s">
        <v>196</v>
      </c>
      <c r="CI355" s="14" t="s">
        <v>196</v>
      </c>
      <c r="CJ355" s="14" t="s">
        <v>1870</v>
      </c>
      <c r="CK355" s="14" t="s">
        <v>196</v>
      </c>
      <c r="CL355" s="14" t="s">
        <v>196</v>
      </c>
      <c r="CM355" s="14" t="s">
        <v>564</v>
      </c>
      <c r="CN355" s="14" t="s">
        <v>196</v>
      </c>
      <c r="CO355" s="14" t="s">
        <v>196</v>
      </c>
      <c r="CQ355" s="1"/>
      <c r="CR355" s="1"/>
      <c r="CS355" s="1"/>
      <c r="CW355" s="77">
        <v>230</v>
      </c>
      <c r="CX355" s="35" t="s">
        <v>456</v>
      </c>
      <c r="CY355" s="63"/>
      <c r="CZ355" s="52" t="str">
        <f t="shared" si="157"/>
        <v/>
      </c>
      <c r="DA355" s="52" t="str">
        <f t="shared" si="157"/>
        <v/>
      </c>
      <c r="DB355" s="32" t="str">
        <f t="shared" si="157"/>
        <v/>
      </c>
      <c r="DC355" s="32" t="str">
        <f t="shared" si="157"/>
        <v/>
      </c>
      <c r="DD355" s="50" t="str">
        <f t="shared" si="157"/>
        <v/>
      </c>
      <c r="DE355" s="32" t="str">
        <f t="shared" si="157"/>
        <v/>
      </c>
      <c r="DF355" s="44" t="str">
        <f t="shared" si="157"/>
        <v/>
      </c>
      <c r="DG355" s="44" t="str">
        <f t="shared" si="157"/>
        <v/>
      </c>
      <c r="DH355" s="44" t="str">
        <f t="shared" si="157"/>
        <v/>
      </c>
      <c r="DI355" s="44" t="str">
        <f t="shared" si="157"/>
        <v/>
      </c>
      <c r="DJ355" s="44" t="str">
        <f t="shared" si="157"/>
        <v/>
      </c>
      <c r="DK355" s="44" t="str">
        <f t="shared" si="156"/>
        <v/>
      </c>
      <c r="DL355" s="44" t="str">
        <f t="shared" si="156"/>
        <v/>
      </c>
      <c r="DM355" s="44" t="str">
        <f t="shared" si="156"/>
        <v/>
      </c>
      <c r="DN355" s="32" t="str">
        <f t="shared" si="156"/>
        <v/>
      </c>
      <c r="DO355" s="44" t="str">
        <f t="shared" si="156"/>
        <v/>
      </c>
      <c r="DP355" s="86" t="str">
        <f t="shared" si="155"/>
        <v/>
      </c>
      <c r="DQ355" s="42" t="str">
        <f t="shared" si="150"/>
        <v/>
      </c>
      <c r="DR355" s="42" t="str">
        <f t="shared" si="151"/>
        <v/>
      </c>
      <c r="DS355" s="42" t="str">
        <f t="shared" si="152"/>
        <v/>
      </c>
      <c r="DT355" s="42" t="str">
        <f t="shared" si="159"/>
        <v/>
      </c>
      <c r="DU355" s="43" t="str">
        <f t="shared" si="159"/>
        <v/>
      </c>
      <c r="DV355" s="50" t="str">
        <f t="shared" si="159"/>
        <v/>
      </c>
      <c r="DW355" s="50" t="str">
        <f t="shared" si="159"/>
        <v/>
      </c>
      <c r="DX355" s="50" t="str">
        <f t="shared" si="159"/>
        <v/>
      </c>
      <c r="DY355" s="50" t="str">
        <f t="shared" si="159"/>
        <v/>
      </c>
      <c r="DZ355" s="56" t="str">
        <f t="shared" si="158"/>
        <v/>
      </c>
      <c r="EA355" s="56" t="str">
        <f t="shared" si="158"/>
        <v/>
      </c>
      <c r="EB355" s="51" t="str">
        <f t="shared" si="158"/>
        <v/>
      </c>
      <c r="EC355" s="56" t="str">
        <f t="shared" si="158"/>
        <v/>
      </c>
      <c r="ED355" s="56" t="str">
        <f t="shared" si="158"/>
        <v/>
      </c>
      <c r="EE355" s="56" t="str">
        <f t="shared" si="158"/>
        <v/>
      </c>
      <c r="EF355" s="56" t="str">
        <f t="shared" si="158"/>
        <v/>
      </c>
      <c r="EG355" s="56" t="str">
        <f t="shared" si="158"/>
        <v/>
      </c>
      <c r="EH355" s="56" t="str">
        <f t="shared" si="158"/>
        <v/>
      </c>
      <c r="EI355" s="56" t="str">
        <f t="shared" si="158"/>
        <v/>
      </c>
      <c r="EJ355" s="52" t="str">
        <f t="shared" si="158"/>
        <v/>
      </c>
      <c r="EK355" s="56" t="str">
        <f t="shared" si="158"/>
        <v/>
      </c>
      <c r="EL355" s="56" t="str">
        <f t="shared" si="158"/>
        <v/>
      </c>
      <c r="EM355" s="56" t="str">
        <f t="shared" si="158"/>
        <v/>
      </c>
      <c r="EN355" s="56"/>
      <c r="EO355" s="56"/>
      <c r="EP355" s="56"/>
      <c r="EQ355" s="56"/>
      <c r="ER355" s="56"/>
      <c r="ES355" s="56"/>
      <c r="ET355" s="56"/>
      <c r="EU355" s="86"/>
      <c r="EV355" s="56"/>
      <c r="EW355" s="56"/>
      <c r="EX355" s="56" t="str">
        <f t="shared" si="139"/>
        <v/>
      </c>
      <c r="EY355" s="56" t="str">
        <f t="shared" si="139"/>
        <v/>
      </c>
      <c r="EZ355" s="56"/>
      <c r="FA355" s="56" t="str">
        <f t="shared" ref="FA355:FF418" si="161">IF(ISBLANK(BE355),"",IF(ISNUMBER(BE355),"","not_empty"))</f>
        <v/>
      </c>
      <c r="FB355" s="56" t="str">
        <f t="shared" si="161"/>
        <v/>
      </c>
      <c r="FC355" s="56" t="str">
        <f t="shared" si="161"/>
        <v/>
      </c>
      <c r="FD355" s="56" t="str">
        <f t="shared" si="160"/>
        <v/>
      </c>
      <c r="FE355" s="56" t="str">
        <f t="shared" si="160"/>
        <v/>
      </c>
      <c r="FF355" s="56" t="str">
        <f t="shared" si="160"/>
        <v/>
      </c>
      <c r="FG355" s="56" t="str">
        <f t="shared" si="154"/>
        <v/>
      </c>
      <c r="FH355" s="56" t="str">
        <f t="shared" si="154"/>
        <v/>
      </c>
      <c r="FI355" s="56" t="str">
        <f t="shared" si="154"/>
        <v/>
      </c>
      <c r="FJ355" s="31" t="str">
        <f t="shared" si="154"/>
        <v/>
      </c>
      <c r="FK355" s="90" t="str">
        <f t="shared" si="154"/>
        <v/>
      </c>
      <c r="FL355" s="91" t="str">
        <f t="shared" si="154"/>
        <v/>
      </c>
    </row>
    <row r="356" spans="1:168">
      <c r="A356" s="9">
        <v>351</v>
      </c>
      <c r="B356" s="35" t="s">
        <v>457</v>
      </c>
      <c r="C356" s="129" t="s">
        <v>2722</v>
      </c>
      <c r="D356" s="63">
        <v>112.21599999999999</v>
      </c>
      <c r="E356" s="52">
        <v>566.6</v>
      </c>
      <c r="F356" s="52">
        <v>2.6236699999999997</v>
      </c>
      <c r="G356" s="32">
        <v>464</v>
      </c>
      <c r="H356" s="32">
        <v>471.47836916300366</v>
      </c>
      <c r="I356" s="50">
        <v>0.38600000000000001</v>
      </c>
      <c r="J356" s="42">
        <v>0.3</v>
      </c>
      <c r="K356" s="56"/>
      <c r="L356" s="56"/>
      <c r="M356" s="56"/>
      <c r="N356" s="165">
        <v>0.43948933464718648</v>
      </c>
      <c r="O356" s="43">
        <v>298.14999999999998</v>
      </c>
      <c r="P356" s="43"/>
      <c r="Q356" s="43"/>
      <c r="R356" s="43"/>
      <c r="S356" s="43"/>
      <c r="T356" s="42"/>
      <c r="U356" s="43"/>
      <c r="V356" s="42"/>
      <c r="W356" s="32">
        <v>33.789090000000002</v>
      </c>
      <c r="X356" s="42">
        <v>394.4</v>
      </c>
      <c r="Y356" s="42">
        <v>20.855770018216131</v>
      </c>
      <c r="Z356" s="42">
        <v>3116.52</v>
      </c>
      <c r="AA356" s="43">
        <v>-60.39</v>
      </c>
      <c r="AB356" s="42">
        <v>288</v>
      </c>
      <c r="AC356" s="42">
        <v>420</v>
      </c>
      <c r="AD356" s="50">
        <v>-4.0990730000000006</v>
      </c>
      <c r="AE356" s="50">
        <v>723.93230000000017</v>
      </c>
      <c r="AF356" s="121">
        <v>-403.66867000000008</v>
      </c>
      <c r="AG356" s="121">
        <v>86.754640000000009</v>
      </c>
      <c r="AH356" s="51"/>
      <c r="AI356" s="102">
        <v>50</v>
      </c>
      <c r="AJ356" s="102">
        <v>1500</v>
      </c>
      <c r="AK356" s="56"/>
      <c r="AL356" s="56"/>
      <c r="AM356" s="56"/>
      <c r="AN356" s="56"/>
      <c r="AO356" s="56"/>
      <c r="AP356" s="51"/>
      <c r="AQ356" s="120">
        <v>171.4</v>
      </c>
      <c r="AR356" s="56"/>
      <c r="AS356" s="56"/>
      <c r="AT356" s="56"/>
      <c r="AU356" s="56"/>
      <c r="AV356" s="56"/>
      <c r="AW356" s="154"/>
      <c r="AX356" s="56"/>
      <c r="AY356" s="56"/>
      <c r="AZ356" s="56"/>
      <c r="BA356" s="51"/>
      <c r="BB356" s="56"/>
      <c r="BC356" s="56"/>
      <c r="BD356" s="56"/>
      <c r="BE356" s="56"/>
      <c r="BF356" s="56"/>
      <c r="BG356" s="56"/>
      <c r="BH356" s="56"/>
      <c r="BI356" s="56"/>
      <c r="BJ356" s="56"/>
      <c r="BK356" s="56"/>
      <c r="BL356" s="56">
        <v>-100</v>
      </c>
      <c r="BM356" s="122">
        <v>715</v>
      </c>
      <c r="BN356" s="119">
        <v>293</v>
      </c>
      <c r="BO356" s="9">
        <v>3</v>
      </c>
      <c r="BP356" s="58">
        <v>-82.986340000000013</v>
      </c>
      <c r="BQ356" s="31">
        <v>1</v>
      </c>
      <c r="BS356" s="14" t="s">
        <v>457</v>
      </c>
      <c r="BT356" s="14" t="s">
        <v>564</v>
      </c>
      <c r="BU356" s="14" t="s">
        <v>1048</v>
      </c>
      <c r="BV356" s="14" t="s">
        <v>564</v>
      </c>
      <c r="BW356" s="14" t="s">
        <v>564</v>
      </c>
      <c r="BX356" s="14" t="s">
        <v>564</v>
      </c>
      <c r="BY356" s="14" t="s">
        <v>564</v>
      </c>
      <c r="BZ356" s="14" t="s">
        <v>564</v>
      </c>
      <c r="CA356" s="158" t="s">
        <v>196</v>
      </c>
      <c r="CB356" s="14" t="s">
        <v>196</v>
      </c>
      <c r="CC356" s="14" t="s">
        <v>564</v>
      </c>
      <c r="CD356" s="14" t="s">
        <v>196</v>
      </c>
      <c r="CE356" s="14" t="s">
        <v>196</v>
      </c>
      <c r="CF356" s="14" t="s">
        <v>1862</v>
      </c>
      <c r="CG356" s="14" t="s">
        <v>565</v>
      </c>
      <c r="CH356" s="158" t="s">
        <v>196</v>
      </c>
      <c r="CI356" s="14" t="s">
        <v>196</v>
      </c>
      <c r="CJ356" s="14" t="s">
        <v>1866</v>
      </c>
      <c r="CK356" s="14" t="s">
        <v>196</v>
      </c>
      <c r="CL356" s="14" t="s">
        <v>196</v>
      </c>
      <c r="CM356" s="14" t="s">
        <v>564</v>
      </c>
      <c r="CN356" s="14" t="s">
        <v>196</v>
      </c>
      <c r="CO356" s="14" t="s">
        <v>196</v>
      </c>
      <c r="CQ356" s="1"/>
      <c r="CR356" s="1"/>
      <c r="CS356" s="1"/>
      <c r="CW356" s="9">
        <v>307</v>
      </c>
      <c r="CX356" s="35" t="s">
        <v>457</v>
      </c>
      <c r="CY356" s="63"/>
      <c r="CZ356" s="52" t="str">
        <f t="shared" si="157"/>
        <v/>
      </c>
      <c r="DA356" s="52" t="str">
        <f t="shared" si="157"/>
        <v/>
      </c>
      <c r="DB356" s="32" t="str">
        <f t="shared" si="157"/>
        <v/>
      </c>
      <c r="DC356" s="32" t="str">
        <f t="shared" si="157"/>
        <v/>
      </c>
      <c r="DD356" s="50" t="str">
        <f t="shared" si="157"/>
        <v/>
      </c>
      <c r="DE356" s="32" t="str">
        <f t="shared" si="157"/>
        <v/>
      </c>
      <c r="DF356" s="43" t="str">
        <f t="shared" si="157"/>
        <v/>
      </c>
      <c r="DG356" s="43" t="str">
        <f t="shared" si="157"/>
        <v/>
      </c>
      <c r="DH356" s="43" t="str">
        <f t="shared" si="157"/>
        <v/>
      </c>
      <c r="DI356" s="43" t="str">
        <f t="shared" si="157"/>
        <v/>
      </c>
      <c r="DJ356" s="43" t="str">
        <f t="shared" si="157"/>
        <v/>
      </c>
      <c r="DK356" s="43" t="str">
        <f t="shared" si="156"/>
        <v/>
      </c>
      <c r="DL356" s="43" t="str">
        <f t="shared" si="156"/>
        <v/>
      </c>
      <c r="DM356" s="43" t="str">
        <f t="shared" si="156"/>
        <v/>
      </c>
      <c r="DN356" s="32" t="str">
        <f t="shared" si="156"/>
        <v/>
      </c>
      <c r="DO356" s="43" t="str">
        <f t="shared" si="156"/>
        <v/>
      </c>
      <c r="DP356" s="86" t="str">
        <f t="shared" si="155"/>
        <v/>
      </c>
      <c r="DQ356" s="42" t="str">
        <f t="shared" si="150"/>
        <v/>
      </c>
      <c r="DR356" s="42" t="str">
        <f t="shared" si="151"/>
        <v/>
      </c>
      <c r="DS356" s="42" t="str">
        <f t="shared" si="152"/>
        <v/>
      </c>
      <c r="DT356" s="42" t="str">
        <f t="shared" si="159"/>
        <v/>
      </c>
      <c r="DU356" s="43" t="str">
        <f t="shared" si="159"/>
        <v/>
      </c>
      <c r="DV356" s="50" t="str">
        <f t="shared" si="159"/>
        <v/>
      </c>
      <c r="DW356" s="50" t="str">
        <f t="shared" si="159"/>
        <v/>
      </c>
      <c r="DX356" s="50" t="str">
        <f t="shared" si="159"/>
        <v/>
      </c>
      <c r="DY356" s="50" t="str">
        <f t="shared" si="159"/>
        <v/>
      </c>
      <c r="DZ356" s="56" t="str">
        <f t="shared" si="158"/>
        <v/>
      </c>
      <c r="EA356" s="102" t="str">
        <f t="shared" si="158"/>
        <v/>
      </c>
      <c r="EB356" s="71" t="str">
        <f t="shared" si="158"/>
        <v/>
      </c>
      <c r="EC356" s="56" t="str">
        <f t="shared" si="158"/>
        <v/>
      </c>
      <c r="ED356" s="56" t="str">
        <f t="shared" si="158"/>
        <v/>
      </c>
      <c r="EE356" s="56" t="str">
        <f t="shared" si="158"/>
        <v/>
      </c>
      <c r="EF356" s="56" t="str">
        <f t="shared" si="158"/>
        <v/>
      </c>
      <c r="EG356" s="56" t="str">
        <f t="shared" si="158"/>
        <v/>
      </c>
      <c r="EH356" s="56" t="str">
        <f t="shared" si="158"/>
        <v/>
      </c>
      <c r="EI356" s="56" t="str">
        <f t="shared" si="158"/>
        <v/>
      </c>
      <c r="EJ356" s="52" t="str">
        <f t="shared" si="158"/>
        <v/>
      </c>
      <c r="EK356" s="56" t="str">
        <f t="shared" si="158"/>
        <v/>
      </c>
      <c r="EL356" s="56" t="str">
        <f t="shared" si="158"/>
        <v/>
      </c>
      <c r="EM356" s="56" t="str">
        <f t="shared" si="158"/>
        <v/>
      </c>
      <c r="EN356" s="56"/>
      <c r="EO356" s="56"/>
      <c r="EP356" s="56"/>
      <c r="EQ356" s="56"/>
      <c r="ER356" s="56"/>
      <c r="ES356" s="56"/>
      <c r="ET356" s="56"/>
      <c r="EU356" s="86"/>
      <c r="EV356" s="56"/>
      <c r="EW356" s="56"/>
      <c r="EX356" s="56" t="str">
        <f t="shared" si="139"/>
        <v/>
      </c>
      <c r="EY356" s="56" t="str">
        <f t="shared" si="139"/>
        <v/>
      </c>
      <c r="EZ356" s="56"/>
      <c r="FA356" s="56" t="str">
        <f t="shared" si="161"/>
        <v/>
      </c>
      <c r="FB356" s="56" t="str">
        <f t="shared" si="161"/>
        <v/>
      </c>
      <c r="FC356" s="56" t="str">
        <f t="shared" si="161"/>
        <v/>
      </c>
      <c r="FD356" s="56" t="str">
        <f t="shared" si="160"/>
        <v/>
      </c>
      <c r="FE356" s="56" t="str">
        <f t="shared" si="160"/>
        <v/>
      </c>
      <c r="FF356" s="56" t="str">
        <f t="shared" si="160"/>
        <v/>
      </c>
      <c r="FG356" s="56" t="str">
        <f t="shared" si="154"/>
        <v/>
      </c>
      <c r="FH356" s="56" t="str">
        <f t="shared" si="154"/>
        <v/>
      </c>
      <c r="FI356" s="56" t="str">
        <f t="shared" si="154"/>
        <v/>
      </c>
      <c r="FJ356" s="31" t="str">
        <f t="shared" si="154"/>
        <v/>
      </c>
      <c r="FK356" s="90" t="str">
        <f t="shared" si="154"/>
        <v/>
      </c>
      <c r="FL356" s="91" t="str">
        <f t="shared" si="154"/>
        <v/>
      </c>
    </row>
    <row r="357" spans="1:168">
      <c r="A357" s="9">
        <v>352</v>
      </c>
      <c r="B357" s="35" t="s">
        <v>458</v>
      </c>
      <c r="C357" s="129" t="s">
        <v>2722</v>
      </c>
      <c r="D357" s="63">
        <v>112.21599999999999</v>
      </c>
      <c r="E357" s="52">
        <v>580</v>
      </c>
      <c r="F357" s="52">
        <v>2.7654900000000002</v>
      </c>
      <c r="G357" s="32"/>
      <c r="H357" s="32">
        <v>467.5374011650818</v>
      </c>
      <c r="I357" s="50">
        <v>0.35</v>
      </c>
      <c r="J357" s="40"/>
      <c r="K357" s="56"/>
      <c r="L357" s="56"/>
      <c r="M357" s="56"/>
      <c r="N357" s="165">
        <v>0.45245233933302148</v>
      </c>
      <c r="O357" s="44">
        <v>298.14999999999998</v>
      </c>
      <c r="P357" s="44"/>
      <c r="Q357" s="44"/>
      <c r="R357" s="44"/>
      <c r="S357" s="44"/>
      <c r="T357" s="40"/>
      <c r="U357" s="44"/>
      <c r="V357" s="40"/>
      <c r="W357" s="32">
        <v>34.333400000000005</v>
      </c>
      <c r="X357" s="40">
        <v>398.1</v>
      </c>
      <c r="Y357" s="42">
        <v>20.748170018216133</v>
      </c>
      <c r="Z357" s="42">
        <v>3134.97</v>
      </c>
      <c r="AA357" s="43">
        <v>-58</v>
      </c>
      <c r="AB357" s="42">
        <v>289</v>
      </c>
      <c r="AC357" s="42">
        <v>425</v>
      </c>
      <c r="AD357" s="50">
        <v>-12.820594</v>
      </c>
      <c r="AE357" s="50">
        <v>753.24130000000014</v>
      </c>
      <c r="AF357" s="121">
        <v>-444.24070000000006</v>
      </c>
      <c r="AG357" s="121">
        <v>105.05183</v>
      </c>
      <c r="AH357" s="51"/>
      <c r="AI357" s="102">
        <v>60</v>
      </c>
      <c r="AJ357" s="102">
        <v>1500</v>
      </c>
      <c r="AK357" s="56"/>
      <c r="AL357" s="56"/>
      <c r="AM357" s="56"/>
      <c r="AN357" s="56"/>
      <c r="AO357" s="56"/>
      <c r="AP357" s="51"/>
      <c r="AQ357" s="120">
        <v>185.4</v>
      </c>
      <c r="AR357" s="56"/>
      <c r="AS357" s="56"/>
      <c r="AT357" s="56"/>
      <c r="AU357" s="56"/>
      <c r="AV357" s="56"/>
      <c r="AW357" s="154"/>
      <c r="AX357" s="56"/>
      <c r="AY357" s="56"/>
      <c r="AZ357" s="56"/>
      <c r="BA357" s="51"/>
      <c r="BB357" s="56"/>
      <c r="BC357" s="56"/>
      <c r="BD357" s="56"/>
      <c r="BE357" s="56"/>
      <c r="BF357" s="56"/>
      <c r="BG357" s="56"/>
      <c r="BH357" s="56"/>
      <c r="BI357" s="56"/>
      <c r="BJ357" s="56"/>
      <c r="BK357" s="56"/>
      <c r="BL357" s="56">
        <v>-100</v>
      </c>
      <c r="BM357" s="122">
        <v>720</v>
      </c>
      <c r="BN357" s="119">
        <v>293</v>
      </c>
      <c r="BO357" s="9">
        <v>3</v>
      </c>
      <c r="BP357" s="58">
        <v>-94.584330000000008</v>
      </c>
      <c r="BQ357" s="31">
        <v>1</v>
      </c>
      <c r="BS357" s="14" t="s">
        <v>458</v>
      </c>
      <c r="BT357" s="14" t="s">
        <v>564</v>
      </c>
      <c r="BU357" s="14" t="s">
        <v>196</v>
      </c>
      <c r="BV357" s="14" t="s">
        <v>564</v>
      </c>
      <c r="BW357" s="14" t="s">
        <v>564</v>
      </c>
      <c r="BX357" s="14" t="s">
        <v>564</v>
      </c>
      <c r="BY357" s="14" t="s">
        <v>564</v>
      </c>
      <c r="BZ357" s="14" t="s">
        <v>564</v>
      </c>
      <c r="CA357" s="158" t="s">
        <v>196</v>
      </c>
      <c r="CB357" s="14" t="s">
        <v>196</v>
      </c>
      <c r="CC357" s="14" t="s">
        <v>564</v>
      </c>
      <c r="CD357" s="14" t="s">
        <v>196</v>
      </c>
      <c r="CE357" s="14" t="s">
        <v>196</v>
      </c>
      <c r="CF357" s="14" t="s">
        <v>1862</v>
      </c>
      <c r="CG357" s="14" t="s">
        <v>565</v>
      </c>
      <c r="CH357" s="158" t="s">
        <v>196</v>
      </c>
      <c r="CI357" s="14" t="s">
        <v>196</v>
      </c>
      <c r="CJ357" s="14" t="s">
        <v>1870</v>
      </c>
      <c r="CK357" s="14" t="s">
        <v>196</v>
      </c>
      <c r="CL357" s="14" t="s">
        <v>196</v>
      </c>
      <c r="CM357" s="14" t="s">
        <v>564</v>
      </c>
      <c r="CN357" s="14" t="s">
        <v>196</v>
      </c>
      <c r="CO357" s="14" t="s">
        <v>196</v>
      </c>
      <c r="CQ357" s="1"/>
      <c r="CR357" s="1"/>
      <c r="CS357" s="1"/>
      <c r="CW357" s="9">
        <v>308</v>
      </c>
      <c r="CX357" s="35" t="s">
        <v>458</v>
      </c>
      <c r="CY357" s="63"/>
      <c r="CZ357" s="52" t="str">
        <f t="shared" si="157"/>
        <v/>
      </c>
      <c r="DA357" s="52" t="str">
        <f t="shared" si="157"/>
        <v/>
      </c>
      <c r="DB357" s="32" t="str">
        <f t="shared" si="157"/>
        <v/>
      </c>
      <c r="DC357" s="32" t="str">
        <f t="shared" si="157"/>
        <v/>
      </c>
      <c r="DD357" s="50" t="str">
        <f t="shared" si="157"/>
        <v/>
      </c>
      <c r="DE357" s="32" t="str">
        <f t="shared" si="157"/>
        <v/>
      </c>
      <c r="DF357" s="44" t="str">
        <f t="shared" si="157"/>
        <v/>
      </c>
      <c r="DG357" s="44" t="str">
        <f t="shared" si="157"/>
        <v/>
      </c>
      <c r="DH357" s="44" t="str">
        <f t="shared" si="157"/>
        <v/>
      </c>
      <c r="DI357" s="44" t="str">
        <f t="shared" si="157"/>
        <v/>
      </c>
      <c r="DJ357" s="44" t="str">
        <f t="shared" si="157"/>
        <v/>
      </c>
      <c r="DK357" s="44" t="str">
        <f t="shared" si="156"/>
        <v/>
      </c>
      <c r="DL357" s="44" t="str">
        <f t="shared" si="156"/>
        <v/>
      </c>
      <c r="DM357" s="44" t="str">
        <f t="shared" si="156"/>
        <v/>
      </c>
      <c r="DN357" s="32" t="str">
        <f t="shared" si="156"/>
        <v/>
      </c>
      <c r="DO357" s="44" t="str">
        <f t="shared" si="156"/>
        <v/>
      </c>
      <c r="DP357" s="86" t="str">
        <f t="shared" si="155"/>
        <v/>
      </c>
      <c r="DQ357" s="42" t="str">
        <f t="shared" si="150"/>
        <v/>
      </c>
      <c r="DR357" s="42" t="str">
        <f t="shared" si="151"/>
        <v/>
      </c>
      <c r="DS357" s="42" t="str">
        <f t="shared" si="152"/>
        <v/>
      </c>
      <c r="DT357" s="42" t="str">
        <f t="shared" si="159"/>
        <v/>
      </c>
      <c r="DU357" s="43" t="str">
        <f t="shared" si="159"/>
        <v/>
      </c>
      <c r="DV357" s="50" t="str">
        <f t="shared" si="159"/>
        <v/>
      </c>
      <c r="DW357" s="50" t="str">
        <f t="shared" si="159"/>
        <v/>
      </c>
      <c r="DX357" s="50" t="str">
        <f t="shared" si="159"/>
        <v/>
      </c>
      <c r="DY357" s="50" t="str">
        <f t="shared" si="159"/>
        <v/>
      </c>
      <c r="DZ357" s="56" t="str">
        <f t="shared" si="158"/>
        <v/>
      </c>
      <c r="EA357" s="102" t="str">
        <f t="shared" si="158"/>
        <v/>
      </c>
      <c r="EB357" s="71" t="str">
        <f t="shared" si="158"/>
        <v/>
      </c>
      <c r="EC357" s="56" t="str">
        <f t="shared" si="158"/>
        <v/>
      </c>
      <c r="ED357" s="56" t="str">
        <f t="shared" si="158"/>
        <v/>
      </c>
      <c r="EE357" s="56" t="str">
        <f t="shared" si="158"/>
        <v/>
      </c>
      <c r="EF357" s="56" t="str">
        <f t="shared" si="158"/>
        <v/>
      </c>
      <c r="EG357" s="56" t="str">
        <f t="shared" si="158"/>
        <v/>
      </c>
      <c r="EH357" s="56" t="str">
        <f t="shared" si="158"/>
        <v/>
      </c>
      <c r="EI357" s="56" t="str">
        <f t="shared" si="158"/>
        <v/>
      </c>
      <c r="EJ357" s="52" t="str">
        <f t="shared" si="158"/>
        <v/>
      </c>
      <c r="EK357" s="56" t="str">
        <f t="shared" si="158"/>
        <v/>
      </c>
      <c r="EL357" s="56" t="str">
        <f t="shared" si="158"/>
        <v/>
      </c>
      <c r="EM357" s="56" t="str">
        <f t="shared" si="158"/>
        <v/>
      </c>
      <c r="EN357" s="56"/>
      <c r="EO357" s="56"/>
      <c r="EP357" s="56"/>
      <c r="EQ357" s="56"/>
      <c r="ER357" s="56"/>
      <c r="ES357" s="56"/>
      <c r="ET357" s="56"/>
      <c r="EU357" s="86"/>
      <c r="EV357" s="56"/>
      <c r="EW357" s="56"/>
      <c r="EX357" s="56" t="str">
        <f t="shared" si="139"/>
        <v/>
      </c>
      <c r="EY357" s="56" t="str">
        <f t="shared" si="139"/>
        <v/>
      </c>
      <c r="EZ357" s="56"/>
      <c r="FA357" s="56" t="str">
        <f t="shared" si="161"/>
        <v/>
      </c>
      <c r="FB357" s="56" t="str">
        <f t="shared" si="161"/>
        <v/>
      </c>
      <c r="FC357" s="56" t="str">
        <f t="shared" si="161"/>
        <v/>
      </c>
      <c r="FD357" s="56" t="str">
        <f t="shared" si="160"/>
        <v/>
      </c>
      <c r="FE357" s="56" t="str">
        <f t="shared" si="160"/>
        <v/>
      </c>
      <c r="FF357" s="56" t="str">
        <f t="shared" si="160"/>
        <v/>
      </c>
      <c r="FG357" s="56" t="str">
        <f t="shared" si="154"/>
        <v/>
      </c>
      <c r="FH357" s="56" t="str">
        <f t="shared" si="154"/>
        <v/>
      </c>
      <c r="FI357" s="56" t="str">
        <f t="shared" si="154"/>
        <v/>
      </c>
      <c r="FJ357" s="31" t="str">
        <f t="shared" si="154"/>
        <v/>
      </c>
      <c r="FK357" s="90" t="str">
        <f t="shared" si="154"/>
        <v/>
      </c>
      <c r="FL357" s="91" t="str">
        <f t="shared" si="154"/>
        <v/>
      </c>
    </row>
    <row r="358" spans="1:168">
      <c r="A358" s="9">
        <v>353</v>
      </c>
      <c r="B358" s="8" t="s">
        <v>459</v>
      </c>
      <c r="C358" s="129" t="s">
        <v>1960</v>
      </c>
      <c r="D358" s="62">
        <v>114.232</v>
      </c>
      <c r="E358" s="53">
        <v>568.79999999999995</v>
      </c>
      <c r="F358" s="53">
        <v>2.48</v>
      </c>
      <c r="G358" s="66">
        <v>492</v>
      </c>
      <c r="H358" s="66">
        <v>489.8157975835706</v>
      </c>
      <c r="I358" s="49">
        <v>0.39400000000000002</v>
      </c>
      <c r="J358" s="9">
        <v>0</v>
      </c>
      <c r="K358" s="45"/>
      <c r="L358" s="45"/>
      <c r="M358" s="45">
        <v>0</v>
      </c>
      <c r="N358" s="152">
        <v>0.51</v>
      </c>
      <c r="O358" s="45">
        <v>298.14999999999998</v>
      </c>
      <c r="P358" s="45">
        <v>-4.2908999999999997</v>
      </c>
      <c r="Q358" s="45">
        <v>10.714499999999999</v>
      </c>
      <c r="R358" s="45"/>
      <c r="S358" s="45">
        <v>0</v>
      </c>
      <c r="T358" s="9">
        <v>100</v>
      </c>
      <c r="U358" s="45">
        <v>7.407</v>
      </c>
      <c r="V358" s="9">
        <v>333</v>
      </c>
      <c r="W358" s="9">
        <v>34.44</v>
      </c>
      <c r="X358" s="9">
        <v>398.8</v>
      </c>
      <c r="Y358" s="9">
        <v>20.835370018216132</v>
      </c>
      <c r="Z358" s="9">
        <v>3120.29</v>
      </c>
      <c r="AA358" s="45">
        <v>-63.63</v>
      </c>
      <c r="AB358" s="9">
        <v>292</v>
      </c>
      <c r="AC358" s="9">
        <v>425</v>
      </c>
      <c r="AD358" s="9">
        <v>-6.0960000000000001</v>
      </c>
      <c r="AE358" s="49">
        <v>771.24540000000025</v>
      </c>
      <c r="AF358" s="57">
        <v>-419.53739999999999</v>
      </c>
      <c r="AG358" s="57">
        <v>88.555050000000023</v>
      </c>
      <c r="AH358" s="9">
        <v>0</v>
      </c>
      <c r="AI358" s="45">
        <v>40</v>
      </c>
      <c r="AJ358" s="48">
        <v>1500</v>
      </c>
      <c r="AK358" s="45">
        <v>2.15</v>
      </c>
      <c r="AL358" s="45">
        <v>0</v>
      </c>
      <c r="AM358" s="45">
        <v>3.0000000000000001E-3</v>
      </c>
      <c r="AN358" s="45">
        <v>-25</v>
      </c>
      <c r="AO358" s="45">
        <v>25</v>
      </c>
      <c r="AP358" s="49">
        <v>20.8</v>
      </c>
      <c r="AQ358" s="45">
        <v>216.37</v>
      </c>
      <c r="AR358" s="45"/>
      <c r="AS358" s="45"/>
      <c r="AT358" s="45"/>
      <c r="AU358" s="45"/>
      <c r="AV358" s="45"/>
      <c r="AW358" s="152">
        <v>6.1600000000000002E-2</v>
      </c>
      <c r="AX358" s="45">
        <v>25</v>
      </c>
      <c r="AY358" s="45">
        <v>1.75</v>
      </c>
      <c r="AZ358" s="45">
        <v>-20</v>
      </c>
      <c r="BA358" s="9">
        <v>100</v>
      </c>
      <c r="BB358" s="45"/>
      <c r="BC358" s="45"/>
      <c r="BD358" s="45"/>
      <c r="BE358" s="45"/>
      <c r="BF358" s="45"/>
      <c r="BG358" s="45">
        <v>0.14299999999999999</v>
      </c>
      <c r="BH358" s="45">
        <v>-3.5E-4</v>
      </c>
      <c r="BI358" s="45">
        <v>0</v>
      </c>
      <c r="BJ358" s="45">
        <v>80</v>
      </c>
      <c r="BK358" s="60"/>
      <c r="BL358" s="45">
        <v>0</v>
      </c>
      <c r="BM358" s="45">
        <v>703</v>
      </c>
      <c r="BN358" s="45">
        <v>293</v>
      </c>
      <c r="BO358" s="9">
        <v>3</v>
      </c>
      <c r="BP358" s="9">
        <v>-208.6</v>
      </c>
      <c r="BQ358" s="59">
        <v>1</v>
      </c>
      <c r="BS358" s="14" t="s">
        <v>459</v>
      </c>
      <c r="BT358" s="14" t="s">
        <v>202</v>
      </c>
      <c r="BU358" s="14" t="s">
        <v>1048</v>
      </c>
      <c r="BV358" s="14" t="s">
        <v>203</v>
      </c>
      <c r="BW358" s="14" t="s">
        <v>564</v>
      </c>
      <c r="BX358" s="14" t="s">
        <v>200</v>
      </c>
      <c r="BY358" s="14" t="s">
        <v>200</v>
      </c>
      <c r="BZ358" s="14" t="s">
        <v>204</v>
      </c>
      <c r="CA358" s="158" t="s">
        <v>205</v>
      </c>
      <c r="CB358" s="14" t="s">
        <v>1941</v>
      </c>
      <c r="CC358" s="14" t="s">
        <v>202</v>
      </c>
      <c r="CD358" s="14" t="s">
        <v>75</v>
      </c>
      <c r="CE358" s="14" t="s">
        <v>196</v>
      </c>
      <c r="CF358" s="14" t="s">
        <v>75</v>
      </c>
      <c r="CG358" s="14" t="s">
        <v>191</v>
      </c>
      <c r="CH358" s="158" t="s">
        <v>206</v>
      </c>
      <c r="CI358" s="14" t="s">
        <v>196</v>
      </c>
      <c r="CJ358" s="14" t="s">
        <v>1866</v>
      </c>
      <c r="CK358" s="14" t="s">
        <v>196</v>
      </c>
      <c r="CL358" s="14" t="s">
        <v>196</v>
      </c>
      <c r="CM358" s="14" t="s">
        <v>75</v>
      </c>
      <c r="CN358" s="14" t="s">
        <v>75</v>
      </c>
      <c r="CO358" s="14" t="s">
        <v>75</v>
      </c>
      <c r="CQ358" s="1"/>
      <c r="CR358" s="1"/>
      <c r="CS358" s="1"/>
      <c r="CW358" s="9">
        <v>120</v>
      </c>
      <c r="CX358" s="8" t="s">
        <v>459</v>
      </c>
      <c r="CY358" s="62"/>
      <c r="CZ358" s="53" t="str">
        <f t="shared" si="157"/>
        <v/>
      </c>
      <c r="DA358" s="53" t="str">
        <f t="shared" si="157"/>
        <v/>
      </c>
      <c r="DB358" s="66" t="str">
        <f t="shared" si="157"/>
        <v/>
      </c>
      <c r="DC358" s="66" t="str">
        <f t="shared" si="157"/>
        <v/>
      </c>
      <c r="DD358" s="49" t="str">
        <f t="shared" si="157"/>
        <v/>
      </c>
      <c r="DE358" s="9" t="str">
        <f t="shared" si="157"/>
        <v/>
      </c>
      <c r="DF358" s="45" t="str">
        <f t="shared" si="157"/>
        <v/>
      </c>
      <c r="DG358" s="45" t="str">
        <f t="shared" si="157"/>
        <v/>
      </c>
      <c r="DH358" s="45" t="str">
        <f t="shared" si="157"/>
        <v/>
      </c>
      <c r="DI358" s="45" t="str">
        <f t="shared" si="157"/>
        <v/>
      </c>
      <c r="DJ358" s="45" t="str">
        <f t="shared" si="157"/>
        <v/>
      </c>
      <c r="DK358" s="45" t="str">
        <f t="shared" si="156"/>
        <v/>
      </c>
      <c r="DL358" s="45" t="str">
        <f t="shared" si="156"/>
        <v/>
      </c>
      <c r="DM358" s="45" t="str">
        <f t="shared" si="156"/>
        <v/>
      </c>
      <c r="DN358" s="9" t="str">
        <f t="shared" si="156"/>
        <v/>
      </c>
      <c r="DO358" s="45" t="str">
        <f t="shared" si="156"/>
        <v/>
      </c>
      <c r="DP358" s="30" t="str">
        <f t="shared" si="155"/>
        <v/>
      </c>
      <c r="DQ358" s="9" t="str">
        <f t="shared" si="150"/>
        <v/>
      </c>
      <c r="DR358" s="9" t="str">
        <f t="shared" si="151"/>
        <v/>
      </c>
      <c r="DS358" s="9" t="str">
        <f t="shared" si="152"/>
        <v/>
      </c>
      <c r="DT358" s="9" t="str">
        <f t="shared" si="159"/>
        <v/>
      </c>
      <c r="DU358" s="45" t="str">
        <f t="shared" si="159"/>
        <v/>
      </c>
      <c r="DV358" s="9" t="str">
        <f t="shared" si="159"/>
        <v/>
      </c>
      <c r="DW358" s="9" t="str">
        <f t="shared" si="159"/>
        <v/>
      </c>
      <c r="DX358" s="9" t="str">
        <f t="shared" si="159"/>
        <v/>
      </c>
      <c r="DY358" s="9" t="str">
        <f t="shared" si="159"/>
        <v/>
      </c>
      <c r="DZ358" s="45" t="str">
        <f t="shared" si="158"/>
        <v/>
      </c>
      <c r="EA358" s="45" t="str">
        <f t="shared" si="158"/>
        <v/>
      </c>
      <c r="EB358" s="41" t="str">
        <f t="shared" si="158"/>
        <v/>
      </c>
      <c r="EC358" s="45" t="str">
        <f t="shared" si="158"/>
        <v/>
      </c>
      <c r="ED358" s="45" t="str">
        <f t="shared" si="158"/>
        <v/>
      </c>
      <c r="EE358" s="45" t="str">
        <f t="shared" si="158"/>
        <v/>
      </c>
      <c r="EF358" s="45" t="str">
        <f t="shared" si="158"/>
        <v/>
      </c>
      <c r="EG358" s="45" t="str">
        <f t="shared" si="158"/>
        <v/>
      </c>
      <c r="EH358" s="45" t="str">
        <f t="shared" si="158"/>
        <v/>
      </c>
      <c r="EI358" s="57" t="str">
        <f t="shared" si="158"/>
        <v/>
      </c>
      <c r="EJ358" s="9" t="str">
        <f t="shared" si="158"/>
        <v/>
      </c>
      <c r="EK358" s="45" t="str">
        <f t="shared" si="158"/>
        <v/>
      </c>
      <c r="EL358" s="45" t="str">
        <f t="shared" si="158"/>
        <v/>
      </c>
      <c r="EM358" s="45" t="str">
        <f t="shared" si="158"/>
        <v/>
      </c>
      <c r="EN358" s="45"/>
      <c r="EO358" s="45"/>
      <c r="EP358" s="45"/>
      <c r="EQ358" s="45"/>
      <c r="ER358" s="45"/>
      <c r="ES358" s="45">
        <v>6.1600000000000002E-2</v>
      </c>
      <c r="ET358" s="45">
        <v>25</v>
      </c>
      <c r="EU358" s="30">
        <v>1.75</v>
      </c>
      <c r="EV358" s="45">
        <v>-20</v>
      </c>
      <c r="EW358" s="45">
        <v>100</v>
      </c>
      <c r="EX358" s="45" t="str">
        <f t="shared" si="139"/>
        <v/>
      </c>
      <c r="EY358" s="45" t="str">
        <f t="shared" si="139"/>
        <v/>
      </c>
      <c r="EZ358" s="45"/>
      <c r="FA358" s="45" t="str">
        <f t="shared" si="161"/>
        <v/>
      </c>
      <c r="FB358" s="45" t="str">
        <f t="shared" si="161"/>
        <v/>
      </c>
      <c r="FC358" s="45" t="str">
        <f t="shared" si="161"/>
        <v/>
      </c>
      <c r="FD358" s="45" t="str">
        <f t="shared" si="160"/>
        <v/>
      </c>
      <c r="FE358" s="45" t="str">
        <f t="shared" si="160"/>
        <v/>
      </c>
      <c r="FF358" s="45" t="str">
        <f t="shared" si="160"/>
        <v/>
      </c>
      <c r="FG358" s="45" t="str">
        <f t="shared" si="154"/>
        <v/>
      </c>
      <c r="FH358" s="60" t="str">
        <f t="shared" si="154"/>
        <v/>
      </c>
      <c r="FI358" s="45" t="str">
        <f t="shared" si="154"/>
        <v/>
      </c>
      <c r="FJ358" s="9" t="str">
        <f t="shared" si="154"/>
        <v/>
      </c>
      <c r="FK358" s="61" t="str">
        <f t="shared" si="154"/>
        <v/>
      </c>
      <c r="FL358" s="92" t="str">
        <f t="shared" si="154"/>
        <v/>
      </c>
    </row>
    <row r="359" spans="1:168">
      <c r="A359" s="9">
        <v>354</v>
      </c>
      <c r="B359" s="35" t="s">
        <v>460</v>
      </c>
      <c r="C359" s="129" t="s">
        <v>1960</v>
      </c>
      <c r="D359" s="63">
        <v>114.232</v>
      </c>
      <c r="E359" s="52">
        <v>559.6</v>
      </c>
      <c r="F359" s="52">
        <v>2.4818500000000001</v>
      </c>
      <c r="G359" s="32">
        <v>488</v>
      </c>
      <c r="H359" s="32">
        <v>488.04322740753435</v>
      </c>
      <c r="I359" s="50">
        <v>0.378</v>
      </c>
      <c r="J359" s="42"/>
      <c r="K359" s="56"/>
      <c r="L359" s="56"/>
      <c r="M359" s="56"/>
      <c r="N359" s="165">
        <v>0.47826433345719072</v>
      </c>
      <c r="O359" s="43">
        <v>298.14999999999998</v>
      </c>
      <c r="P359" s="43"/>
      <c r="Q359" s="43"/>
      <c r="R359" s="43"/>
      <c r="S359" s="43"/>
      <c r="T359" s="42"/>
      <c r="U359" s="43"/>
      <c r="V359" s="42"/>
      <c r="W359" s="32">
        <v>33.830959999999997</v>
      </c>
      <c r="X359" s="42">
        <v>390.8</v>
      </c>
      <c r="Y359" s="42">
        <v>20.820570018216131</v>
      </c>
      <c r="Z359" s="42">
        <v>3079.63</v>
      </c>
      <c r="AA359" s="43">
        <v>-59.46</v>
      </c>
      <c r="AB359" s="42">
        <v>285</v>
      </c>
      <c r="AC359" s="42">
        <v>417</v>
      </c>
      <c r="AD359" s="50">
        <v>-89.748345</v>
      </c>
      <c r="AE359" s="50">
        <v>1242.2829000000002</v>
      </c>
      <c r="AF359" s="121">
        <v>-1175.7096000000001</v>
      </c>
      <c r="AG359" s="121">
        <v>461.8261</v>
      </c>
      <c r="AH359" s="51"/>
      <c r="AI359" s="102">
        <v>100</v>
      </c>
      <c r="AJ359" s="102">
        <v>800</v>
      </c>
      <c r="AK359" s="56"/>
      <c r="AL359" s="56"/>
      <c r="AM359" s="56"/>
      <c r="AN359" s="56"/>
      <c r="AO359" s="56"/>
      <c r="AP359" s="51"/>
      <c r="AQ359" s="120">
        <v>164</v>
      </c>
      <c r="AR359" s="56"/>
      <c r="AS359" s="56"/>
      <c r="AT359" s="56"/>
      <c r="AU359" s="56"/>
      <c r="AV359" s="56"/>
      <c r="AW359" s="154"/>
      <c r="AX359" s="56"/>
      <c r="AY359" s="56"/>
      <c r="AZ359" s="56"/>
      <c r="BA359" s="51"/>
      <c r="BB359" s="56"/>
      <c r="BC359" s="56"/>
      <c r="BD359" s="56"/>
      <c r="BE359" s="56"/>
      <c r="BF359" s="56"/>
      <c r="BG359" s="56"/>
      <c r="BH359" s="56"/>
      <c r="BI359" s="56"/>
      <c r="BJ359" s="56"/>
      <c r="BK359" s="56"/>
      <c r="BL359" s="56">
        <v>-100</v>
      </c>
      <c r="BM359" s="122">
        <v>702</v>
      </c>
      <c r="BN359" s="119">
        <v>289</v>
      </c>
      <c r="BO359" s="9">
        <v>3</v>
      </c>
      <c r="BP359" s="58">
        <v>-215.63050000000001</v>
      </c>
      <c r="BQ359" s="31">
        <v>1</v>
      </c>
      <c r="BS359" s="14" t="s">
        <v>460</v>
      </c>
      <c r="BT359" s="14" t="s">
        <v>564</v>
      </c>
      <c r="BU359" s="14" t="s">
        <v>1048</v>
      </c>
      <c r="BV359" s="14" t="s">
        <v>564</v>
      </c>
      <c r="BW359" s="14" t="s">
        <v>564</v>
      </c>
      <c r="BX359" s="14" t="s">
        <v>564</v>
      </c>
      <c r="BY359" s="14" t="s">
        <v>564</v>
      </c>
      <c r="BZ359" s="14" t="s">
        <v>564</v>
      </c>
      <c r="CA359" s="158" t="s">
        <v>196</v>
      </c>
      <c r="CB359" s="14" t="s">
        <v>196</v>
      </c>
      <c r="CC359" s="14" t="s">
        <v>564</v>
      </c>
      <c r="CD359" s="14" t="s">
        <v>196</v>
      </c>
      <c r="CE359" s="14" t="s">
        <v>196</v>
      </c>
      <c r="CF359" s="14" t="s">
        <v>1862</v>
      </c>
      <c r="CG359" s="14" t="s">
        <v>565</v>
      </c>
      <c r="CH359" s="158" t="s">
        <v>196</v>
      </c>
      <c r="CI359" s="14" t="s">
        <v>196</v>
      </c>
      <c r="CJ359" s="14" t="s">
        <v>1870</v>
      </c>
      <c r="CK359" s="14" t="s">
        <v>196</v>
      </c>
      <c r="CL359" s="14" t="s">
        <v>196</v>
      </c>
      <c r="CM359" s="14" t="s">
        <v>564</v>
      </c>
      <c r="CN359" s="14" t="s">
        <v>196</v>
      </c>
      <c r="CO359" s="14" t="s">
        <v>196</v>
      </c>
      <c r="CQ359" s="1"/>
      <c r="CR359" s="1"/>
      <c r="CS359" s="1"/>
      <c r="CW359" s="9">
        <v>131</v>
      </c>
      <c r="CX359" s="35" t="s">
        <v>460</v>
      </c>
      <c r="CY359" s="63"/>
      <c r="CZ359" s="52" t="str">
        <f t="shared" si="157"/>
        <v/>
      </c>
      <c r="DA359" s="52" t="str">
        <f t="shared" si="157"/>
        <v/>
      </c>
      <c r="DB359" s="32" t="str">
        <f t="shared" si="157"/>
        <v/>
      </c>
      <c r="DC359" s="32" t="str">
        <f t="shared" si="157"/>
        <v/>
      </c>
      <c r="DD359" s="50" t="str">
        <f t="shared" si="157"/>
        <v/>
      </c>
      <c r="DE359" s="32" t="str">
        <f t="shared" si="157"/>
        <v/>
      </c>
      <c r="DF359" s="43" t="str">
        <f t="shared" si="157"/>
        <v/>
      </c>
      <c r="DG359" s="43" t="str">
        <f t="shared" si="157"/>
        <v/>
      </c>
      <c r="DH359" s="43" t="str">
        <f t="shared" si="157"/>
        <v/>
      </c>
      <c r="DI359" s="43" t="str">
        <f t="shared" si="157"/>
        <v/>
      </c>
      <c r="DJ359" s="43" t="str">
        <f t="shared" si="157"/>
        <v/>
      </c>
      <c r="DK359" s="43" t="str">
        <f t="shared" si="156"/>
        <v/>
      </c>
      <c r="DL359" s="43" t="str">
        <f t="shared" si="156"/>
        <v/>
      </c>
      <c r="DM359" s="43" t="str">
        <f t="shared" si="156"/>
        <v/>
      </c>
      <c r="DN359" s="32" t="str">
        <f t="shared" si="156"/>
        <v/>
      </c>
      <c r="DO359" s="43" t="str">
        <f t="shared" si="156"/>
        <v/>
      </c>
      <c r="DP359" s="86" t="str">
        <f t="shared" si="155"/>
        <v/>
      </c>
      <c r="DQ359" s="42" t="str">
        <f t="shared" si="150"/>
        <v/>
      </c>
      <c r="DR359" s="42" t="str">
        <f t="shared" si="151"/>
        <v/>
      </c>
      <c r="DS359" s="42" t="str">
        <f t="shared" si="152"/>
        <v/>
      </c>
      <c r="DT359" s="42" t="str">
        <f t="shared" si="159"/>
        <v/>
      </c>
      <c r="DU359" s="43" t="str">
        <f t="shared" si="159"/>
        <v/>
      </c>
      <c r="DV359" s="50" t="str">
        <f t="shared" si="159"/>
        <v/>
      </c>
      <c r="DW359" s="50" t="str">
        <f t="shared" si="159"/>
        <v/>
      </c>
      <c r="DX359" s="50" t="str">
        <f t="shared" si="159"/>
        <v/>
      </c>
      <c r="DY359" s="50" t="str">
        <f t="shared" si="159"/>
        <v/>
      </c>
      <c r="DZ359" s="56" t="str">
        <f t="shared" si="158"/>
        <v/>
      </c>
      <c r="EA359" s="102" t="str">
        <f t="shared" si="158"/>
        <v/>
      </c>
      <c r="EB359" s="71" t="str">
        <f t="shared" si="158"/>
        <v/>
      </c>
      <c r="EC359" s="56" t="str">
        <f t="shared" si="158"/>
        <v/>
      </c>
      <c r="ED359" s="56" t="str">
        <f t="shared" si="158"/>
        <v/>
      </c>
      <c r="EE359" s="56" t="str">
        <f t="shared" si="158"/>
        <v/>
      </c>
      <c r="EF359" s="56" t="str">
        <f t="shared" si="158"/>
        <v/>
      </c>
      <c r="EG359" s="56" t="str">
        <f t="shared" si="158"/>
        <v/>
      </c>
      <c r="EH359" s="56" t="str">
        <f t="shared" si="158"/>
        <v/>
      </c>
      <c r="EI359" s="56" t="str">
        <f t="shared" si="158"/>
        <v/>
      </c>
      <c r="EJ359" s="52" t="str">
        <f t="shared" si="158"/>
        <v/>
      </c>
      <c r="EK359" s="56" t="str">
        <f t="shared" si="158"/>
        <v/>
      </c>
      <c r="EL359" s="56" t="str">
        <f t="shared" si="158"/>
        <v/>
      </c>
      <c r="EM359" s="56" t="str">
        <f t="shared" si="158"/>
        <v/>
      </c>
      <c r="EN359" s="56"/>
      <c r="EO359" s="56"/>
      <c r="EP359" s="56"/>
      <c r="EQ359" s="56"/>
      <c r="ER359" s="56"/>
      <c r="ES359" s="56"/>
      <c r="ET359" s="56"/>
      <c r="EU359" s="86"/>
      <c r="EV359" s="56"/>
      <c r="EW359" s="56"/>
      <c r="EX359" s="56" t="str">
        <f t="shared" si="139"/>
        <v/>
      </c>
      <c r="EY359" s="56" t="str">
        <f t="shared" si="139"/>
        <v/>
      </c>
      <c r="EZ359" s="56"/>
      <c r="FA359" s="56" t="str">
        <f t="shared" si="161"/>
        <v/>
      </c>
      <c r="FB359" s="56" t="str">
        <f t="shared" si="161"/>
        <v/>
      </c>
      <c r="FC359" s="56" t="str">
        <f t="shared" si="161"/>
        <v/>
      </c>
      <c r="FD359" s="56" t="str">
        <f t="shared" si="160"/>
        <v/>
      </c>
      <c r="FE359" s="56" t="str">
        <f t="shared" si="160"/>
        <v/>
      </c>
      <c r="FF359" s="56" t="str">
        <f t="shared" si="160"/>
        <v/>
      </c>
      <c r="FG359" s="56" t="str">
        <f t="shared" si="154"/>
        <v/>
      </c>
      <c r="FH359" s="56" t="str">
        <f t="shared" si="154"/>
        <v/>
      </c>
      <c r="FI359" s="56" t="str">
        <f t="shared" si="154"/>
        <v/>
      </c>
      <c r="FJ359" s="31" t="str">
        <f t="shared" si="154"/>
        <v/>
      </c>
      <c r="FK359" s="90" t="str">
        <f t="shared" si="154"/>
        <v/>
      </c>
      <c r="FL359" s="91" t="str">
        <f t="shared" si="154"/>
        <v/>
      </c>
    </row>
    <row r="360" spans="1:168">
      <c r="A360" s="9">
        <v>355</v>
      </c>
      <c r="B360" s="35" t="s">
        <v>461</v>
      </c>
      <c r="C360" s="129" t="s">
        <v>1960</v>
      </c>
      <c r="D360" s="63">
        <v>114.232</v>
      </c>
      <c r="E360" s="52">
        <v>563.6</v>
      </c>
      <c r="F360" s="52">
        <v>2.5426300000000004</v>
      </c>
      <c r="G360" s="32">
        <v>464</v>
      </c>
      <c r="H360" s="32">
        <v>483.03839159178131</v>
      </c>
      <c r="I360" s="50">
        <v>0.36899999999999999</v>
      </c>
      <c r="J360" s="42"/>
      <c r="K360" s="56"/>
      <c r="L360" s="56"/>
      <c r="M360" s="56"/>
      <c r="N360" s="165"/>
      <c r="O360" s="43"/>
      <c r="P360" s="43"/>
      <c r="Q360" s="43"/>
      <c r="R360" s="43"/>
      <c r="S360" s="43"/>
      <c r="T360" s="42"/>
      <c r="U360" s="43"/>
      <c r="V360" s="42"/>
      <c r="W360" s="32">
        <v>33.914700000000003</v>
      </c>
      <c r="X360" s="42">
        <v>392.1</v>
      </c>
      <c r="Y360" s="42">
        <v>20.779270018216131</v>
      </c>
      <c r="Z360" s="42">
        <v>3065.96</v>
      </c>
      <c r="AA360" s="43">
        <v>-60.74</v>
      </c>
      <c r="AB360" s="42">
        <v>286</v>
      </c>
      <c r="AC360" s="42">
        <v>418</v>
      </c>
      <c r="AD360" s="50">
        <v>-9.2155870000000011</v>
      </c>
      <c r="AE360" s="50">
        <v>785.89990000000012</v>
      </c>
      <c r="AF360" s="121">
        <v>-440.05369999999999</v>
      </c>
      <c r="AG360" s="121">
        <v>96.970920000000007</v>
      </c>
      <c r="AH360" s="51"/>
      <c r="AI360" s="102">
        <v>40</v>
      </c>
      <c r="AJ360" s="102">
        <v>1500</v>
      </c>
      <c r="AK360" s="56"/>
      <c r="AL360" s="56"/>
      <c r="AM360" s="56"/>
      <c r="AN360" s="56"/>
      <c r="AO360" s="56"/>
      <c r="AP360" s="51"/>
      <c r="AQ360" s="120">
        <v>152.69999999999999</v>
      </c>
      <c r="AR360" s="56"/>
      <c r="AS360" s="56"/>
      <c r="AT360" s="56"/>
      <c r="AU360" s="56"/>
      <c r="AV360" s="56"/>
      <c r="AW360" s="154"/>
      <c r="AX360" s="56"/>
      <c r="AY360" s="56"/>
      <c r="AZ360" s="56"/>
      <c r="BA360" s="51"/>
      <c r="BB360" s="56"/>
      <c r="BC360" s="56"/>
      <c r="BD360" s="56"/>
      <c r="BE360" s="56"/>
      <c r="BF360" s="56"/>
      <c r="BG360" s="56"/>
      <c r="BH360" s="56"/>
      <c r="BI360" s="56"/>
      <c r="BJ360" s="56"/>
      <c r="BK360" s="56"/>
      <c r="BL360" s="56">
        <v>-100</v>
      </c>
      <c r="BM360" s="122">
        <v>706</v>
      </c>
      <c r="BN360" s="119">
        <v>293</v>
      </c>
      <c r="BO360" s="9">
        <v>3</v>
      </c>
      <c r="BP360" s="58">
        <v>-212.78334000000001</v>
      </c>
      <c r="BQ360" s="31">
        <v>1</v>
      </c>
      <c r="BS360" s="14" t="s">
        <v>461</v>
      </c>
      <c r="BT360" s="14" t="s">
        <v>564</v>
      </c>
      <c r="BU360" s="14" t="s">
        <v>1048</v>
      </c>
      <c r="BV360" s="14" t="s">
        <v>564</v>
      </c>
      <c r="BW360" s="14" t="s">
        <v>564</v>
      </c>
      <c r="BX360" s="14" t="s">
        <v>564</v>
      </c>
      <c r="BY360" s="14" t="s">
        <v>564</v>
      </c>
      <c r="BZ360" s="14" t="s">
        <v>196</v>
      </c>
      <c r="CA360" s="158" t="s">
        <v>196</v>
      </c>
      <c r="CB360" s="14" t="s">
        <v>196</v>
      </c>
      <c r="CC360" s="14" t="s">
        <v>564</v>
      </c>
      <c r="CD360" s="14" t="s">
        <v>196</v>
      </c>
      <c r="CE360" s="14" t="s">
        <v>196</v>
      </c>
      <c r="CF360" s="14" t="s">
        <v>1862</v>
      </c>
      <c r="CG360" s="14" t="s">
        <v>565</v>
      </c>
      <c r="CH360" s="158" t="s">
        <v>196</v>
      </c>
      <c r="CI360" s="14" t="s">
        <v>196</v>
      </c>
      <c r="CJ360" s="14" t="s">
        <v>1870</v>
      </c>
      <c r="CK360" s="14" t="s">
        <v>196</v>
      </c>
      <c r="CL360" s="14" t="s">
        <v>196</v>
      </c>
      <c r="CM360" s="14" t="s">
        <v>564</v>
      </c>
      <c r="CN360" s="14" t="s">
        <v>196</v>
      </c>
      <c r="CO360" s="14" t="s">
        <v>196</v>
      </c>
      <c r="CQ360" s="1"/>
      <c r="CR360" s="1"/>
      <c r="CS360" s="1"/>
      <c r="CW360" s="9">
        <v>132</v>
      </c>
      <c r="CX360" s="35" t="s">
        <v>461</v>
      </c>
      <c r="CY360" s="63"/>
      <c r="CZ360" s="52" t="str">
        <f t="shared" si="157"/>
        <v/>
      </c>
      <c r="DA360" s="52" t="str">
        <f t="shared" si="157"/>
        <v/>
      </c>
      <c r="DB360" s="32" t="str">
        <f t="shared" si="157"/>
        <v/>
      </c>
      <c r="DC360" s="32" t="str">
        <f t="shared" si="157"/>
        <v/>
      </c>
      <c r="DD360" s="50" t="str">
        <f t="shared" si="157"/>
        <v/>
      </c>
      <c r="DE360" s="32" t="str">
        <f t="shared" si="157"/>
        <v/>
      </c>
      <c r="DF360" s="43" t="str">
        <f t="shared" si="157"/>
        <v/>
      </c>
      <c r="DG360" s="43" t="str">
        <f t="shared" si="157"/>
        <v/>
      </c>
      <c r="DH360" s="43" t="str">
        <f t="shared" si="157"/>
        <v/>
      </c>
      <c r="DI360" s="43" t="str">
        <f t="shared" si="157"/>
        <v/>
      </c>
      <c r="DJ360" s="43" t="str">
        <f t="shared" si="157"/>
        <v/>
      </c>
      <c r="DK360" s="43" t="str">
        <f t="shared" si="156"/>
        <v/>
      </c>
      <c r="DL360" s="43" t="str">
        <f t="shared" si="156"/>
        <v/>
      </c>
      <c r="DM360" s="43" t="str">
        <f t="shared" si="156"/>
        <v/>
      </c>
      <c r="DN360" s="32" t="str">
        <f t="shared" si="156"/>
        <v/>
      </c>
      <c r="DO360" s="43" t="str">
        <f t="shared" si="156"/>
        <v/>
      </c>
      <c r="DP360" s="86" t="str">
        <f t="shared" si="156"/>
        <v/>
      </c>
      <c r="DQ360" s="42" t="str">
        <f t="shared" si="156"/>
        <v/>
      </c>
      <c r="DR360" s="42" t="str">
        <f t="shared" si="156"/>
        <v/>
      </c>
      <c r="DS360" s="42" t="str">
        <f t="shared" ref="DS360:DS401" si="162">IF(ISBLANK(W360),"",IF(ISNUMBER(W360),"","not_empty"))</f>
        <v/>
      </c>
      <c r="DT360" s="42" t="str">
        <f t="shared" si="159"/>
        <v/>
      </c>
      <c r="DU360" s="43" t="str">
        <f t="shared" si="159"/>
        <v/>
      </c>
      <c r="DV360" s="50" t="str">
        <f t="shared" si="159"/>
        <v/>
      </c>
      <c r="DW360" s="50" t="str">
        <f t="shared" si="159"/>
        <v/>
      </c>
      <c r="DX360" s="50" t="str">
        <f t="shared" si="159"/>
        <v/>
      </c>
      <c r="DY360" s="50" t="str">
        <f t="shared" si="159"/>
        <v/>
      </c>
      <c r="DZ360" s="56" t="str">
        <f t="shared" si="159"/>
        <v/>
      </c>
      <c r="EA360" s="102" t="str">
        <f t="shared" si="159"/>
        <v/>
      </c>
      <c r="EB360" s="71" t="str">
        <f t="shared" si="158"/>
        <v/>
      </c>
      <c r="EC360" s="56" t="str">
        <f t="shared" si="158"/>
        <v/>
      </c>
      <c r="ED360" s="56" t="str">
        <f t="shared" si="158"/>
        <v/>
      </c>
      <c r="EE360" s="56" t="str">
        <f t="shared" si="158"/>
        <v/>
      </c>
      <c r="EF360" s="56" t="str">
        <f t="shared" si="158"/>
        <v/>
      </c>
      <c r="EG360" s="56" t="str">
        <f t="shared" si="158"/>
        <v/>
      </c>
      <c r="EH360" s="56" t="str">
        <f t="shared" si="158"/>
        <v/>
      </c>
      <c r="EI360" s="56" t="str">
        <f t="shared" si="158"/>
        <v/>
      </c>
      <c r="EJ360" s="52" t="str">
        <f t="shared" si="158"/>
        <v/>
      </c>
      <c r="EK360" s="56" t="str">
        <f t="shared" si="158"/>
        <v/>
      </c>
      <c r="EL360" s="56" t="str">
        <f t="shared" si="158"/>
        <v/>
      </c>
      <c r="EM360" s="56" t="str">
        <f t="shared" si="158"/>
        <v/>
      </c>
      <c r="EN360" s="56"/>
      <c r="EO360" s="56"/>
      <c r="EP360" s="56"/>
      <c r="EQ360" s="56"/>
      <c r="ER360" s="56"/>
      <c r="ES360" s="56"/>
      <c r="ET360" s="56"/>
      <c r="EU360" s="86"/>
      <c r="EV360" s="56"/>
      <c r="EW360" s="56"/>
      <c r="EX360" s="56" t="str">
        <f t="shared" si="139"/>
        <v/>
      </c>
      <c r="EY360" s="56" t="str">
        <f t="shared" si="139"/>
        <v/>
      </c>
      <c r="EZ360" s="56"/>
      <c r="FA360" s="56" t="str">
        <f t="shared" si="161"/>
        <v/>
      </c>
      <c r="FB360" s="56" t="str">
        <f t="shared" si="161"/>
        <v/>
      </c>
      <c r="FC360" s="56" t="str">
        <f t="shared" si="161"/>
        <v/>
      </c>
      <c r="FD360" s="56" t="str">
        <f t="shared" si="160"/>
        <v/>
      </c>
      <c r="FE360" s="56" t="str">
        <f t="shared" si="160"/>
        <v/>
      </c>
      <c r="FF360" s="56" t="str">
        <f t="shared" si="160"/>
        <v/>
      </c>
      <c r="FG360" s="56" t="str">
        <f t="shared" si="154"/>
        <v/>
      </c>
      <c r="FH360" s="56" t="str">
        <f t="shared" si="154"/>
        <v/>
      </c>
      <c r="FI360" s="56" t="str">
        <f t="shared" si="154"/>
        <v/>
      </c>
      <c r="FJ360" s="31" t="str">
        <f t="shared" si="154"/>
        <v/>
      </c>
      <c r="FK360" s="90" t="str">
        <f t="shared" si="154"/>
        <v/>
      </c>
      <c r="FL360" s="91" t="str">
        <f t="shared" si="154"/>
        <v/>
      </c>
    </row>
    <row r="361" spans="1:168">
      <c r="A361" s="9">
        <v>356</v>
      </c>
      <c r="B361" s="35" t="s">
        <v>462</v>
      </c>
      <c r="C361" s="129" t="s">
        <v>1960</v>
      </c>
      <c r="D361" s="63">
        <v>114.232</v>
      </c>
      <c r="E361" s="52">
        <v>561.70000000000005</v>
      </c>
      <c r="F361" s="52">
        <v>2.5426300000000004</v>
      </c>
      <c r="G361" s="32">
        <v>476</v>
      </c>
      <c r="H361" s="32">
        <v>483.15455568734211</v>
      </c>
      <c r="I361" s="50">
        <v>0.36899999999999999</v>
      </c>
      <c r="J361" s="42"/>
      <c r="K361" s="56"/>
      <c r="L361" s="56"/>
      <c r="M361" s="56"/>
      <c r="N361" s="165"/>
      <c r="O361" s="43"/>
      <c r="P361" s="43"/>
      <c r="Q361" s="43"/>
      <c r="R361" s="43"/>
      <c r="S361" s="43"/>
      <c r="T361" s="42"/>
      <c r="U361" s="43"/>
      <c r="V361" s="42"/>
      <c r="W361" s="32">
        <v>33.914700000000003</v>
      </c>
      <c r="X361" s="42">
        <v>390.9</v>
      </c>
      <c r="Y361" s="42">
        <v>20.782070018216132</v>
      </c>
      <c r="Z361" s="42">
        <v>3057.05</v>
      </c>
      <c r="AA361" s="43">
        <v>-60.59</v>
      </c>
      <c r="AB361" s="42">
        <v>285</v>
      </c>
      <c r="AC361" s="42">
        <v>417</v>
      </c>
      <c r="AD361" s="50">
        <v>-9.2155870000000011</v>
      </c>
      <c r="AE361" s="50">
        <v>785.89990000000012</v>
      </c>
      <c r="AF361" s="121">
        <v>-440.05369999999999</v>
      </c>
      <c r="AG361" s="121">
        <v>96.970920000000007</v>
      </c>
      <c r="AH361" s="51"/>
      <c r="AI361" s="102">
        <v>40</v>
      </c>
      <c r="AJ361" s="102">
        <v>1500</v>
      </c>
      <c r="AK361" s="56"/>
      <c r="AL361" s="56"/>
      <c r="AM361" s="56"/>
      <c r="AN361" s="56"/>
      <c r="AO361" s="56"/>
      <c r="AP361" s="51"/>
      <c r="AQ361" s="120">
        <v>152.19999999999999</v>
      </c>
      <c r="AR361" s="56"/>
      <c r="AS361" s="56"/>
      <c r="AT361" s="56"/>
      <c r="AU361" s="56"/>
      <c r="AV361" s="56"/>
      <c r="AW361" s="154"/>
      <c r="AX361" s="56"/>
      <c r="AY361" s="56"/>
      <c r="AZ361" s="56"/>
      <c r="BA361" s="51"/>
      <c r="BB361" s="56"/>
      <c r="BC361" s="56"/>
      <c r="BD361" s="56"/>
      <c r="BE361" s="56"/>
      <c r="BF361" s="56"/>
      <c r="BG361" s="56"/>
      <c r="BH361" s="56"/>
      <c r="BI361" s="56"/>
      <c r="BJ361" s="56"/>
      <c r="BK361" s="56"/>
      <c r="BL361" s="56">
        <v>-100</v>
      </c>
      <c r="BM361" s="122">
        <v>705</v>
      </c>
      <c r="BN361" s="119">
        <v>293</v>
      </c>
      <c r="BO361" s="9">
        <v>3</v>
      </c>
      <c r="BP361" s="58">
        <v>-212.23903000000001</v>
      </c>
      <c r="BQ361" s="31">
        <v>1</v>
      </c>
      <c r="BS361" s="14" t="s">
        <v>462</v>
      </c>
      <c r="BT361" s="14" t="s">
        <v>564</v>
      </c>
      <c r="BU361" s="14" t="s">
        <v>1048</v>
      </c>
      <c r="BV361" s="14" t="s">
        <v>564</v>
      </c>
      <c r="BW361" s="14" t="s">
        <v>564</v>
      </c>
      <c r="BX361" s="14" t="s">
        <v>564</v>
      </c>
      <c r="BY361" s="14" t="s">
        <v>564</v>
      </c>
      <c r="BZ361" s="14" t="s">
        <v>196</v>
      </c>
      <c r="CA361" s="158" t="s">
        <v>196</v>
      </c>
      <c r="CB361" s="14" t="s">
        <v>196</v>
      </c>
      <c r="CC361" s="14" t="s">
        <v>564</v>
      </c>
      <c r="CD361" s="14" t="s">
        <v>196</v>
      </c>
      <c r="CE361" s="14" t="s">
        <v>196</v>
      </c>
      <c r="CF361" s="14" t="s">
        <v>1862</v>
      </c>
      <c r="CG361" s="14" t="s">
        <v>565</v>
      </c>
      <c r="CH361" s="158" t="s">
        <v>196</v>
      </c>
      <c r="CI361" s="14" t="s">
        <v>196</v>
      </c>
      <c r="CJ361" s="14" t="s">
        <v>1870</v>
      </c>
      <c r="CK361" s="14" t="s">
        <v>196</v>
      </c>
      <c r="CL361" s="14" t="s">
        <v>196</v>
      </c>
      <c r="CM361" s="14" t="s">
        <v>564</v>
      </c>
      <c r="CN361" s="14" t="s">
        <v>196</v>
      </c>
      <c r="CO361" s="14" t="s">
        <v>196</v>
      </c>
      <c r="CQ361" s="1"/>
      <c r="CR361" s="1"/>
      <c r="CS361" s="1"/>
      <c r="CW361" s="9">
        <v>133</v>
      </c>
      <c r="CX361" s="35" t="s">
        <v>462</v>
      </c>
      <c r="CY361" s="63"/>
      <c r="CZ361" s="52" t="str">
        <f t="shared" si="157"/>
        <v/>
      </c>
      <c r="DA361" s="52" t="str">
        <f t="shared" si="157"/>
        <v/>
      </c>
      <c r="DB361" s="32" t="str">
        <f t="shared" si="157"/>
        <v/>
      </c>
      <c r="DC361" s="32" t="str">
        <f t="shared" si="157"/>
        <v/>
      </c>
      <c r="DD361" s="50" t="str">
        <f t="shared" si="157"/>
        <v/>
      </c>
      <c r="DE361" s="32" t="str">
        <f t="shared" si="157"/>
        <v/>
      </c>
      <c r="DF361" s="43" t="str">
        <f t="shared" si="157"/>
        <v/>
      </c>
      <c r="DG361" s="43" t="str">
        <f t="shared" si="157"/>
        <v/>
      </c>
      <c r="DH361" s="43" t="str">
        <f t="shared" si="157"/>
        <v/>
      </c>
      <c r="DI361" s="43" t="str">
        <f t="shared" si="157"/>
        <v/>
      </c>
      <c r="DJ361" s="43" t="str">
        <f t="shared" si="157"/>
        <v/>
      </c>
      <c r="DK361" s="43" t="str">
        <f t="shared" si="156"/>
        <v/>
      </c>
      <c r="DL361" s="43" t="str">
        <f t="shared" si="156"/>
        <v/>
      </c>
      <c r="DM361" s="43" t="str">
        <f t="shared" si="156"/>
        <v/>
      </c>
      <c r="DN361" s="32" t="str">
        <f t="shared" si="156"/>
        <v/>
      </c>
      <c r="DO361" s="43" t="str">
        <f t="shared" si="156"/>
        <v/>
      </c>
      <c r="DP361" s="86" t="str">
        <f>IF(ISBLANK(T361),"",IF(ISNUMBER(T361),"","not_empty"))</f>
        <v/>
      </c>
      <c r="DQ361" s="42" t="str">
        <f t="shared" si="156"/>
        <v/>
      </c>
      <c r="DR361" s="42" t="str">
        <f t="shared" si="156"/>
        <v/>
      </c>
      <c r="DS361" s="42" t="str">
        <f t="shared" si="162"/>
        <v/>
      </c>
      <c r="DT361" s="42" t="str">
        <f t="shared" ref="DT361:DT400" si="163">IF(ISBLANK(X361),"",IF(ISNUMBER(X361),"","not_empty"))</f>
        <v/>
      </c>
      <c r="DU361" s="43" t="str">
        <f t="shared" si="159"/>
        <v/>
      </c>
      <c r="DV361" s="50" t="str">
        <f t="shared" si="159"/>
        <v/>
      </c>
      <c r="DW361" s="50" t="str">
        <f t="shared" si="159"/>
        <v/>
      </c>
      <c r="DX361" s="50" t="str">
        <f t="shared" si="159"/>
        <v/>
      </c>
      <c r="DY361" s="50" t="str">
        <f t="shared" si="159"/>
        <v/>
      </c>
      <c r="DZ361" s="56" t="str">
        <f t="shared" si="159"/>
        <v/>
      </c>
      <c r="EA361" s="102" t="str">
        <f t="shared" si="159"/>
        <v/>
      </c>
      <c r="EB361" s="71" t="str">
        <f t="shared" si="158"/>
        <v/>
      </c>
      <c r="EC361" s="56" t="str">
        <f t="shared" si="158"/>
        <v/>
      </c>
      <c r="ED361" s="56" t="str">
        <f t="shared" si="158"/>
        <v/>
      </c>
      <c r="EE361" s="56" t="str">
        <f t="shared" si="158"/>
        <v/>
      </c>
      <c r="EF361" s="56" t="str">
        <f t="shared" si="158"/>
        <v/>
      </c>
      <c r="EG361" s="56" t="str">
        <f t="shared" si="158"/>
        <v/>
      </c>
      <c r="EH361" s="56" t="str">
        <f t="shared" si="158"/>
        <v/>
      </c>
      <c r="EI361" s="56" t="str">
        <f t="shared" si="158"/>
        <v/>
      </c>
      <c r="EJ361" s="52" t="str">
        <f t="shared" si="158"/>
        <v/>
      </c>
      <c r="EK361" s="56" t="str">
        <f t="shared" si="158"/>
        <v/>
      </c>
      <c r="EL361" s="56" t="str">
        <f t="shared" si="158"/>
        <v/>
      </c>
      <c r="EM361" s="56" t="str">
        <f t="shared" si="158"/>
        <v/>
      </c>
      <c r="EN361" s="56"/>
      <c r="EO361" s="56"/>
      <c r="EP361" s="56"/>
      <c r="EQ361" s="56"/>
      <c r="ER361" s="56"/>
      <c r="ES361" s="56"/>
      <c r="ET361" s="56"/>
      <c r="EU361" s="86"/>
      <c r="EV361" s="56"/>
      <c r="EW361" s="56"/>
      <c r="EX361" s="56" t="str">
        <f t="shared" si="139"/>
        <v/>
      </c>
      <c r="EY361" s="56" t="str">
        <f t="shared" si="139"/>
        <v/>
      </c>
      <c r="EZ361" s="56"/>
      <c r="FA361" s="56" t="str">
        <f t="shared" si="161"/>
        <v/>
      </c>
      <c r="FB361" s="56" t="str">
        <f t="shared" si="161"/>
        <v/>
      </c>
      <c r="FC361" s="56" t="str">
        <f t="shared" si="161"/>
        <v/>
      </c>
      <c r="FD361" s="56" t="str">
        <f t="shared" si="160"/>
        <v/>
      </c>
      <c r="FE361" s="56" t="str">
        <f t="shared" si="160"/>
        <v/>
      </c>
      <c r="FF361" s="56" t="str">
        <f t="shared" si="160"/>
        <v/>
      </c>
      <c r="FG361" s="56" t="str">
        <f t="shared" si="154"/>
        <v/>
      </c>
      <c r="FH361" s="56" t="str">
        <f t="shared" si="154"/>
        <v/>
      </c>
      <c r="FI361" s="56" t="str">
        <f t="shared" si="154"/>
        <v/>
      </c>
      <c r="FJ361" s="31" t="str">
        <f t="shared" si="154"/>
        <v/>
      </c>
      <c r="FK361" s="90" t="str">
        <f t="shared" si="154"/>
        <v/>
      </c>
      <c r="FL361" s="91" t="str">
        <f t="shared" si="154"/>
        <v/>
      </c>
    </row>
    <row r="362" spans="1:168">
      <c r="A362" s="9">
        <v>357</v>
      </c>
      <c r="B362" s="35" t="s">
        <v>463</v>
      </c>
      <c r="C362" s="129" t="s">
        <v>1960</v>
      </c>
      <c r="D362" s="63">
        <v>114.232</v>
      </c>
      <c r="E362" s="52">
        <v>549.79999999999995</v>
      </c>
      <c r="F362" s="52">
        <v>2.5325000000000002</v>
      </c>
      <c r="G362" s="32">
        <v>478</v>
      </c>
      <c r="H362" s="32">
        <v>482.56211785755846</v>
      </c>
      <c r="I362" s="50">
        <v>0.33800000000000002</v>
      </c>
      <c r="J362" s="42"/>
      <c r="K362" s="56"/>
      <c r="L362" s="56"/>
      <c r="M362" s="56"/>
      <c r="N362" s="165"/>
      <c r="O362" s="43"/>
      <c r="P362" s="43"/>
      <c r="Q362" s="43"/>
      <c r="R362" s="43"/>
      <c r="S362" s="43"/>
      <c r="T362" s="42"/>
      <c r="U362" s="43"/>
      <c r="V362" s="42"/>
      <c r="W362" s="32">
        <v>32.281770000000002</v>
      </c>
      <c r="X362" s="42">
        <v>382</v>
      </c>
      <c r="Y362" s="42">
        <v>20.635870018216131</v>
      </c>
      <c r="Z362" s="42">
        <v>2932.56</v>
      </c>
      <c r="AA362" s="43">
        <v>-58.08</v>
      </c>
      <c r="AB362" s="42">
        <v>276</v>
      </c>
      <c r="AC362" s="42">
        <v>405</v>
      </c>
      <c r="AD362" s="50">
        <v>-9.2155870000000011</v>
      </c>
      <c r="AE362" s="50">
        <v>785.89990000000012</v>
      </c>
      <c r="AF362" s="121">
        <v>-440.05369999999999</v>
      </c>
      <c r="AG362" s="121">
        <v>96.970920000000007</v>
      </c>
      <c r="AH362" s="51"/>
      <c r="AI362" s="102">
        <v>40</v>
      </c>
      <c r="AJ362" s="102">
        <v>1500</v>
      </c>
      <c r="AK362" s="56"/>
      <c r="AL362" s="56"/>
      <c r="AM362" s="56"/>
      <c r="AN362" s="56"/>
      <c r="AO362" s="56"/>
      <c r="AP362" s="51"/>
      <c r="AQ362" s="120">
        <v>152</v>
      </c>
      <c r="AR362" s="56"/>
      <c r="AS362" s="56"/>
      <c r="AT362" s="56"/>
      <c r="AU362" s="56"/>
      <c r="AV362" s="56"/>
      <c r="AW362" s="154"/>
      <c r="AX362" s="56"/>
      <c r="AY362" s="56"/>
      <c r="AZ362" s="56"/>
      <c r="BA362" s="51"/>
      <c r="BB362" s="56"/>
      <c r="BC362" s="56"/>
      <c r="BD362" s="56"/>
      <c r="BE362" s="56"/>
      <c r="BF362" s="56"/>
      <c r="BG362" s="56"/>
      <c r="BH362" s="56"/>
      <c r="BI362" s="56"/>
      <c r="BJ362" s="56"/>
      <c r="BK362" s="56"/>
      <c r="BL362" s="56">
        <v>-100</v>
      </c>
      <c r="BM362" s="122">
        <v>695</v>
      </c>
      <c r="BN362" s="119">
        <v>293</v>
      </c>
      <c r="BO362" s="9">
        <v>3</v>
      </c>
      <c r="BP362" s="58">
        <v>-224.88377000000003</v>
      </c>
      <c r="BQ362" s="31">
        <v>1</v>
      </c>
      <c r="BS362" s="14" t="s">
        <v>463</v>
      </c>
      <c r="BT362" s="14" t="s">
        <v>564</v>
      </c>
      <c r="BU362" s="14" t="s">
        <v>1048</v>
      </c>
      <c r="BV362" s="14" t="s">
        <v>564</v>
      </c>
      <c r="BW362" s="14" t="s">
        <v>564</v>
      </c>
      <c r="BX362" s="14" t="s">
        <v>564</v>
      </c>
      <c r="BY362" s="14" t="s">
        <v>564</v>
      </c>
      <c r="BZ362" s="14" t="s">
        <v>196</v>
      </c>
      <c r="CA362" s="158" t="s">
        <v>196</v>
      </c>
      <c r="CB362" s="14" t="s">
        <v>196</v>
      </c>
      <c r="CC362" s="14" t="s">
        <v>564</v>
      </c>
      <c r="CD362" s="14" t="s">
        <v>196</v>
      </c>
      <c r="CE362" s="14" t="s">
        <v>196</v>
      </c>
      <c r="CF362" s="14" t="s">
        <v>1862</v>
      </c>
      <c r="CG362" s="14" t="s">
        <v>565</v>
      </c>
      <c r="CH362" s="158" t="s">
        <v>196</v>
      </c>
      <c r="CI362" s="14" t="s">
        <v>196</v>
      </c>
      <c r="CJ362" s="14" t="s">
        <v>1870</v>
      </c>
      <c r="CK362" s="14" t="s">
        <v>196</v>
      </c>
      <c r="CL362" s="14" t="s">
        <v>196</v>
      </c>
      <c r="CM362" s="14" t="s">
        <v>564</v>
      </c>
      <c r="CN362" s="14" t="s">
        <v>196</v>
      </c>
      <c r="CO362" s="14" t="s">
        <v>196</v>
      </c>
      <c r="CQ362" s="1"/>
      <c r="CR362" s="1"/>
      <c r="CS362" s="1"/>
      <c r="CW362" s="9">
        <v>134</v>
      </c>
      <c r="CX362" s="35" t="s">
        <v>463</v>
      </c>
      <c r="CY362" s="63"/>
      <c r="CZ362" s="52" t="str">
        <f t="shared" si="157"/>
        <v/>
      </c>
      <c r="DA362" s="52" t="str">
        <f t="shared" si="157"/>
        <v/>
      </c>
      <c r="DB362" s="32" t="str">
        <f t="shared" si="157"/>
        <v/>
      </c>
      <c r="DC362" s="32" t="str">
        <f t="shared" si="157"/>
        <v/>
      </c>
      <c r="DD362" s="50" t="str">
        <f t="shared" si="157"/>
        <v/>
      </c>
      <c r="DE362" s="32" t="str">
        <f t="shared" si="157"/>
        <v/>
      </c>
      <c r="DF362" s="43" t="str">
        <f t="shared" si="157"/>
        <v/>
      </c>
      <c r="DG362" s="43" t="str">
        <f t="shared" si="157"/>
        <v/>
      </c>
      <c r="DH362" s="43" t="str">
        <f t="shared" si="157"/>
        <v/>
      </c>
      <c r="DI362" s="43" t="str">
        <f t="shared" si="157"/>
        <v/>
      </c>
      <c r="DJ362" s="43" t="str">
        <f t="shared" si="157"/>
        <v/>
      </c>
      <c r="DK362" s="43" t="str">
        <f t="shared" si="156"/>
        <v/>
      </c>
      <c r="DL362" s="43" t="str">
        <f t="shared" si="156"/>
        <v/>
      </c>
      <c r="DM362" s="43" t="str">
        <f t="shared" si="156"/>
        <v/>
      </c>
      <c r="DN362" s="32" t="str">
        <f t="shared" si="156"/>
        <v/>
      </c>
      <c r="DO362" s="43" t="str">
        <f t="shared" si="156"/>
        <v/>
      </c>
      <c r="DP362" s="86" t="str">
        <f t="shared" si="156"/>
        <v/>
      </c>
      <c r="DQ362" s="42" t="str">
        <f t="shared" si="156"/>
        <v/>
      </c>
      <c r="DR362" s="42" t="str">
        <f t="shared" si="156"/>
        <v/>
      </c>
      <c r="DS362" s="42" t="str">
        <f t="shared" si="162"/>
        <v/>
      </c>
      <c r="DT362" s="42" t="str">
        <f t="shared" si="163"/>
        <v/>
      </c>
      <c r="DU362" s="43" t="str">
        <f t="shared" si="159"/>
        <v/>
      </c>
      <c r="DV362" s="50" t="str">
        <f t="shared" si="159"/>
        <v/>
      </c>
      <c r="DW362" s="50" t="str">
        <f t="shared" si="159"/>
        <v/>
      </c>
      <c r="DX362" s="50" t="str">
        <f t="shared" si="159"/>
        <v/>
      </c>
      <c r="DY362" s="50" t="str">
        <f t="shared" si="159"/>
        <v/>
      </c>
      <c r="DZ362" s="56" t="str">
        <f t="shared" si="159"/>
        <v/>
      </c>
      <c r="EA362" s="102" t="str">
        <f t="shared" si="159"/>
        <v/>
      </c>
      <c r="EB362" s="71" t="str">
        <f t="shared" si="158"/>
        <v/>
      </c>
      <c r="EC362" s="56" t="str">
        <f t="shared" si="158"/>
        <v/>
      </c>
      <c r="ED362" s="56" t="str">
        <f t="shared" si="158"/>
        <v/>
      </c>
      <c r="EE362" s="56" t="str">
        <f t="shared" si="158"/>
        <v/>
      </c>
      <c r="EF362" s="56" t="str">
        <f t="shared" si="158"/>
        <v/>
      </c>
      <c r="EG362" s="56" t="str">
        <f t="shared" si="158"/>
        <v/>
      </c>
      <c r="EH362" s="56" t="str">
        <f t="shared" si="158"/>
        <v/>
      </c>
      <c r="EI362" s="56" t="str">
        <f t="shared" si="158"/>
        <v/>
      </c>
      <c r="EJ362" s="52" t="str">
        <f t="shared" si="158"/>
        <v/>
      </c>
      <c r="EK362" s="56" t="str">
        <f t="shared" si="158"/>
        <v/>
      </c>
      <c r="EL362" s="56" t="str">
        <f t="shared" si="158"/>
        <v/>
      </c>
      <c r="EM362" s="56" t="str">
        <f t="shared" si="158"/>
        <v/>
      </c>
      <c r="EN362" s="56"/>
      <c r="EO362" s="56"/>
      <c r="EP362" s="56"/>
      <c r="EQ362" s="56"/>
      <c r="ER362" s="56"/>
      <c r="ES362" s="56"/>
      <c r="ET362" s="56"/>
      <c r="EU362" s="86"/>
      <c r="EV362" s="56"/>
      <c r="EW362" s="56"/>
      <c r="EX362" s="56" t="str">
        <f t="shared" si="139"/>
        <v/>
      </c>
      <c r="EY362" s="56" t="str">
        <f t="shared" si="139"/>
        <v/>
      </c>
      <c r="EZ362" s="56"/>
      <c r="FA362" s="56" t="str">
        <f t="shared" si="161"/>
        <v/>
      </c>
      <c r="FB362" s="56" t="str">
        <f t="shared" si="161"/>
        <v/>
      </c>
      <c r="FC362" s="56" t="str">
        <f t="shared" si="161"/>
        <v/>
      </c>
      <c r="FD362" s="56" t="str">
        <f t="shared" si="160"/>
        <v/>
      </c>
      <c r="FE362" s="56" t="str">
        <f t="shared" si="160"/>
        <v/>
      </c>
      <c r="FF362" s="56" t="str">
        <f t="shared" si="160"/>
        <v/>
      </c>
      <c r="FG362" s="56" t="str">
        <f t="shared" si="154"/>
        <v/>
      </c>
      <c r="FH362" s="56" t="str">
        <f t="shared" si="154"/>
        <v/>
      </c>
      <c r="FI362" s="56" t="str">
        <f t="shared" si="154"/>
        <v/>
      </c>
      <c r="FJ362" s="31" t="str">
        <f t="shared" si="154"/>
        <v/>
      </c>
      <c r="FK362" s="90" t="str">
        <f t="shared" si="154"/>
        <v/>
      </c>
      <c r="FL362" s="91" t="str">
        <f t="shared" si="154"/>
        <v/>
      </c>
    </row>
    <row r="363" spans="1:168">
      <c r="A363" s="9">
        <v>358</v>
      </c>
      <c r="B363" s="35" t="s">
        <v>464</v>
      </c>
      <c r="C363" s="129" t="s">
        <v>1960</v>
      </c>
      <c r="D363" s="63">
        <v>114.232</v>
      </c>
      <c r="E363" s="52">
        <v>563.4</v>
      </c>
      <c r="F363" s="52">
        <v>2.6236699999999997</v>
      </c>
      <c r="G363" s="32">
        <v>468</v>
      </c>
      <c r="H363" s="32">
        <v>476.07891505339086</v>
      </c>
      <c r="I363" s="50">
        <v>0.34599999999999997</v>
      </c>
      <c r="J363" s="42"/>
      <c r="K363" s="56"/>
      <c r="L363" s="56"/>
      <c r="M363" s="56"/>
      <c r="N363" s="165"/>
      <c r="O363" s="43"/>
      <c r="P363" s="43"/>
      <c r="Q363" s="43"/>
      <c r="R363" s="43"/>
      <c r="S363" s="43"/>
      <c r="T363" s="42"/>
      <c r="U363" s="43"/>
      <c r="V363" s="42"/>
      <c r="W363" s="32">
        <v>33.228031999999999</v>
      </c>
      <c r="X363" s="42">
        <v>388.8</v>
      </c>
      <c r="Y363" s="42">
        <v>20.711670018216132</v>
      </c>
      <c r="Z363" s="42">
        <v>3029.06</v>
      </c>
      <c r="AA363" s="43">
        <v>-58.99</v>
      </c>
      <c r="AB363" s="42">
        <v>283</v>
      </c>
      <c r="AC363" s="42">
        <v>415</v>
      </c>
      <c r="AD363" s="50">
        <v>-9.2155870000000011</v>
      </c>
      <c r="AE363" s="50">
        <v>785.89990000000012</v>
      </c>
      <c r="AF363" s="121">
        <v>-440.05369999999999</v>
      </c>
      <c r="AG363" s="50">
        <v>96.970920000000007</v>
      </c>
      <c r="AH363" s="51"/>
      <c r="AI363" s="102">
        <v>40</v>
      </c>
      <c r="AJ363" s="102">
        <v>1500</v>
      </c>
      <c r="AK363" s="56"/>
      <c r="AL363" s="56"/>
      <c r="AM363" s="56"/>
      <c r="AN363" s="56"/>
      <c r="AO363" s="56"/>
      <c r="AP363" s="51"/>
      <c r="AQ363" s="120"/>
      <c r="AR363" s="56"/>
      <c r="AS363" s="56"/>
      <c r="AT363" s="56"/>
      <c r="AU363" s="56"/>
      <c r="AV363" s="56"/>
      <c r="AW363" s="154"/>
      <c r="AX363" s="56"/>
      <c r="AY363" s="56"/>
      <c r="AZ363" s="56"/>
      <c r="BA363" s="51"/>
      <c r="BB363" s="56"/>
      <c r="BC363" s="56"/>
      <c r="BD363" s="56"/>
      <c r="BE363" s="56"/>
      <c r="BF363" s="56"/>
      <c r="BG363" s="56"/>
      <c r="BH363" s="56"/>
      <c r="BI363" s="56"/>
      <c r="BJ363" s="56"/>
      <c r="BK363" s="56"/>
      <c r="BL363" s="56">
        <v>-100</v>
      </c>
      <c r="BM363" s="122">
        <v>712</v>
      </c>
      <c r="BN363" s="119">
        <v>293</v>
      </c>
      <c r="BO363" s="9">
        <v>3</v>
      </c>
      <c r="BP363" s="58">
        <v>-214.08131000000003</v>
      </c>
      <c r="BQ363" s="31">
        <v>1</v>
      </c>
      <c r="BS363" s="14" t="s">
        <v>464</v>
      </c>
      <c r="BT363" s="14" t="s">
        <v>564</v>
      </c>
      <c r="BU363" s="14" t="s">
        <v>1048</v>
      </c>
      <c r="BV363" s="14" t="s">
        <v>564</v>
      </c>
      <c r="BW363" s="14" t="s">
        <v>564</v>
      </c>
      <c r="BX363" s="14" t="s">
        <v>564</v>
      </c>
      <c r="BY363" s="14" t="s">
        <v>564</v>
      </c>
      <c r="BZ363" s="14" t="s">
        <v>196</v>
      </c>
      <c r="CA363" s="158" t="s">
        <v>196</v>
      </c>
      <c r="CB363" s="14" t="s">
        <v>196</v>
      </c>
      <c r="CC363" s="14" t="s">
        <v>564</v>
      </c>
      <c r="CD363" s="14" t="s">
        <v>196</v>
      </c>
      <c r="CE363" s="14" t="s">
        <v>196</v>
      </c>
      <c r="CF363" s="14" t="s">
        <v>1862</v>
      </c>
      <c r="CG363" s="14" t="s">
        <v>196</v>
      </c>
      <c r="CH363" s="158" t="s">
        <v>196</v>
      </c>
      <c r="CI363" s="14" t="s">
        <v>196</v>
      </c>
      <c r="CJ363" s="14" t="s">
        <v>1870</v>
      </c>
      <c r="CK363" s="14" t="s">
        <v>196</v>
      </c>
      <c r="CL363" s="14" t="s">
        <v>196</v>
      </c>
      <c r="CM363" s="14" t="s">
        <v>564</v>
      </c>
      <c r="CN363" s="14" t="s">
        <v>196</v>
      </c>
      <c r="CO363" s="14" t="s">
        <v>196</v>
      </c>
      <c r="CQ363" s="1"/>
      <c r="CR363" s="1"/>
      <c r="CS363" s="1"/>
      <c r="CW363" s="9">
        <v>135</v>
      </c>
      <c r="CX363" s="35" t="s">
        <v>464</v>
      </c>
      <c r="CY363" s="63"/>
      <c r="CZ363" s="52" t="str">
        <f t="shared" si="157"/>
        <v/>
      </c>
      <c r="DA363" s="52" t="str">
        <f t="shared" si="157"/>
        <v/>
      </c>
      <c r="DB363" s="32" t="str">
        <f t="shared" si="157"/>
        <v/>
      </c>
      <c r="DC363" s="32" t="str">
        <f t="shared" si="157"/>
        <v/>
      </c>
      <c r="DD363" s="50" t="str">
        <f t="shared" si="157"/>
        <v/>
      </c>
      <c r="DE363" s="32" t="str">
        <f t="shared" si="157"/>
        <v/>
      </c>
      <c r="DF363" s="43" t="str">
        <f t="shared" si="157"/>
        <v/>
      </c>
      <c r="DG363" s="43" t="str">
        <f t="shared" si="157"/>
        <v/>
      </c>
      <c r="DH363" s="43" t="str">
        <f t="shared" si="157"/>
        <v/>
      </c>
      <c r="DI363" s="43" t="str">
        <f t="shared" si="157"/>
        <v/>
      </c>
      <c r="DJ363" s="43" t="str">
        <f t="shared" si="157"/>
        <v/>
      </c>
      <c r="DK363" s="43" t="str">
        <f t="shared" si="156"/>
        <v/>
      </c>
      <c r="DL363" s="43" t="str">
        <f t="shared" si="156"/>
        <v/>
      </c>
      <c r="DM363" s="43" t="str">
        <f t="shared" si="156"/>
        <v/>
      </c>
      <c r="DN363" s="32" t="str">
        <f t="shared" si="156"/>
        <v/>
      </c>
      <c r="DO363" s="43" t="str">
        <f t="shared" si="156"/>
        <v/>
      </c>
      <c r="DP363" s="86" t="str">
        <f t="shared" si="156"/>
        <v/>
      </c>
      <c r="DQ363" s="42" t="str">
        <f t="shared" si="156"/>
        <v/>
      </c>
      <c r="DR363" s="42" t="str">
        <f t="shared" si="156"/>
        <v/>
      </c>
      <c r="DS363" s="42" t="str">
        <f t="shared" si="162"/>
        <v/>
      </c>
      <c r="DT363" s="42" t="str">
        <f t="shared" si="163"/>
        <v/>
      </c>
      <c r="DU363" s="43" t="str">
        <f t="shared" si="159"/>
        <v/>
      </c>
      <c r="DV363" s="50" t="str">
        <f t="shared" si="159"/>
        <v/>
      </c>
      <c r="DW363" s="50" t="str">
        <f t="shared" si="159"/>
        <v/>
      </c>
      <c r="DX363" s="50" t="str">
        <f t="shared" si="159"/>
        <v/>
      </c>
      <c r="DY363" s="50" t="str">
        <f t="shared" si="159"/>
        <v/>
      </c>
      <c r="DZ363" s="56" t="str">
        <f t="shared" si="159"/>
        <v/>
      </c>
      <c r="EA363" s="71" t="str">
        <f t="shared" si="159"/>
        <v/>
      </c>
      <c r="EB363" s="71" t="str">
        <f t="shared" si="158"/>
        <v/>
      </c>
      <c r="EC363" s="56" t="str">
        <f t="shared" si="158"/>
        <v/>
      </c>
      <c r="ED363" s="56" t="str">
        <f t="shared" si="158"/>
        <v/>
      </c>
      <c r="EE363" s="56" t="str">
        <f t="shared" si="158"/>
        <v/>
      </c>
      <c r="EF363" s="56" t="str">
        <f t="shared" si="158"/>
        <v/>
      </c>
      <c r="EG363" s="56" t="str">
        <f t="shared" si="158"/>
        <v/>
      </c>
      <c r="EH363" s="56" t="str">
        <f t="shared" si="158"/>
        <v/>
      </c>
      <c r="EI363" s="56" t="str">
        <f t="shared" si="158"/>
        <v/>
      </c>
      <c r="EJ363" s="52" t="str">
        <f t="shared" si="158"/>
        <v/>
      </c>
      <c r="EK363" s="56" t="str">
        <f t="shared" si="158"/>
        <v/>
      </c>
      <c r="EL363" s="56" t="str">
        <f t="shared" si="158"/>
        <v/>
      </c>
      <c r="EM363" s="56" t="str">
        <f t="shared" si="158"/>
        <v/>
      </c>
      <c r="EN363" s="56"/>
      <c r="EO363" s="56"/>
      <c r="EP363" s="56"/>
      <c r="EQ363" s="56"/>
      <c r="ER363" s="56"/>
      <c r="ES363" s="56"/>
      <c r="ET363" s="56"/>
      <c r="EU363" s="86"/>
      <c r="EV363" s="56"/>
      <c r="EW363" s="56"/>
      <c r="EX363" s="56" t="str">
        <f t="shared" si="139"/>
        <v/>
      </c>
      <c r="EY363" s="56" t="str">
        <f t="shared" si="139"/>
        <v/>
      </c>
      <c r="EZ363" s="56"/>
      <c r="FA363" s="56" t="str">
        <f t="shared" si="161"/>
        <v/>
      </c>
      <c r="FB363" s="56" t="str">
        <f t="shared" si="161"/>
        <v/>
      </c>
      <c r="FC363" s="56" t="str">
        <f t="shared" si="161"/>
        <v/>
      </c>
      <c r="FD363" s="56" t="str">
        <f t="shared" si="160"/>
        <v/>
      </c>
      <c r="FE363" s="56" t="str">
        <f t="shared" si="160"/>
        <v/>
      </c>
      <c r="FF363" s="56" t="str">
        <f t="shared" si="160"/>
        <v/>
      </c>
      <c r="FG363" s="56" t="str">
        <f t="shared" si="154"/>
        <v/>
      </c>
      <c r="FH363" s="56" t="str">
        <f t="shared" si="154"/>
        <v/>
      </c>
      <c r="FI363" s="56" t="str">
        <f t="shared" si="154"/>
        <v/>
      </c>
      <c r="FJ363" s="31" t="str">
        <f t="shared" si="154"/>
        <v/>
      </c>
      <c r="FK363" s="90" t="str">
        <f t="shared" si="154"/>
        <v/>
      </c>
      <c r="FL363" s="91" t="str">
        <f t="shared" si="154"/>
        <v/>
      </c>
    </row>
    <row r="364" spans="1:168">
      <c r="A364" s="9">
        <v>359</v>
      </c>
      <c r="B364" s="35" t="s">
        <v>465</v>
      </c>
      <c r="C364" s="129" t="s">
        <v>1960</v>
      </c>
      <c r="D364" s="63">
        <v>114.232</v>
      </c>
      <c r="E364" s="52">
        <v>553.5</v>
      </c>
      <c r="F364" s="52">
        <v>2.5527600000000001</v>
      </c>
      <c r="G364" s="32">
        <v>472</v>
      </c>
      <c r="H364" s="32">
        <v>480.87339595485173</v>
      </c>
      <c r="I364" s="50">
        <v>0.34300000000000003</v>
      </c>
      <c r="J364" s="42"/>
      <c r="K364" s="56"/>
      <c r="L364" s="56"/>
      <c r="M364" s="56"/>
      <c r="N364" s="165"/>
      <c r="O364" s="43"/>
      <c r="P364" s="43"/>
      <c r="Q364" s="43"/>
      <c r="R364" s="43"/>
      <c r="S364" s="43"/>
      <c r="T364" s="42"/>
      <c r="U364" s="43"/>
      <c r="V364" s="42"/>
      <c r="W364" s="32">
        <v>32.616730000000004</v>
      </c>
      <c r="X364" s="42">
        <v>382.6</v>
      </c>
      <c r="Y364" s="42">
        <v>20.672470018216131</v>
      </c>
      <c r="Z364" s="42">
        <v>2965.44</v>
      </c>
      <c r="AA364" s="43">
        <v>-58.36</v>
      </c>
      <c r="AB364" s="42">
        <v>278</v>
      </c>
      <c r="AC364" s="42">
        <v>408</v>
      </c>
      <c r="AD364" s="50">
        <v>-9.2155870000000011</v>
      </c>
      <c r="AE364" s="50">
        <v>785.89990000000012</v>
      </c>
      <c r="AF364" s="121">
        <v>-440.05369999999999</v>
      </c>
      <c r="AG364" s="50">
        <v>96.970920000000007</v>
      </c>
      <c r="AH364" s="51"/>
      <c r="AI364" s="102">
        <v>40</v>
      </c>
      <c r="AJ364" s="102">
        <v>1500</v>
      </c>
      <c r="AK364" s="56"/>
      <c r="AL364" s="56"/>
      <c r="AM364" s="56"/>
      <c r="AN364" s="56"/>
      <c r="AO364" s="56"/>
      <c r="AP364" s="51"/>
      <c r="AQ364" s="120"/>
      <c r="AR364" s="56"/>
      <c r="AS364" s="56"/>
      <c r="AT364" s="56"/>
      <c r="AU364" s="56"/>
      <c r="AV364" s="56"/>
      <c r="AW364" s="154"/>
      <c r="AX364" s="56"/>
      <c r="AY364" s="56"/>
      <c r="AZ364" s="56"/>
      <c r="BA364" s="51"/>
      <c r="BB364" s="56"/>
      <c r="BC364" s="56"/>
      <c r="BD364" s="56"/>
      <c r="BE364" s="56"/>
      <c r="BF364" s="56"/>
      <c r="BG364" s="56"/>
      <c r="BH364" s="56"/>
      <c r="BI364" s="56"/>
      <c r="BJ364" s="56"/>
      <c r="BK364" s="56"/>
      <c r="BL364" s="56">
        <v>-100</v>
      </c>
      <c r="BM364" s="122">
        <v>700</v>
      </c>
      <c r="BN364" s="119">
        <v>293</v>
      </c>
      <c r="BO364" s="9">
        <v>3</v>
      </c>
      <c r="BP364" s="58">
        <v>-219.56628000000001</v>
      </c>
      <c r="BQ364" s="31">
        <v>1</v>
      </c>
      <c r="BS364" s="14" t="s">
        <v>465</v>
      </c>
      <c r="BT364" s="14" t="s">
        <v>564</v>
      </c>
      <c r="BU364" s="14" t="s">
        <v>1048</v>
      </c>
      <c r="BV364" s="14" t="s">
        <v>564</v>
      </c>
      <c r="BW364" s="14" t="s">
        <v>564</v>
      </c>
      <c r="BX364" s="14" t="s">
        <v>564</v>
      </c>
      <c r="BY364" s="14" t="s">
        <v>564</v>
      </c>
      <c r="BZ364" s="14" t="s">
        <v>196</v>
      </c>
      <c r="CA364" s="158" t="s">
        <v>196</v>
      </c>
      <c r="CB364" s="14" t="s">
        <v>196</v>
      </c>
      <c r="CC364" s="14" t="s">
        <v>564</v>
      </c>
      <c r="CD364" s="14" t="s">
        <v>196</v>
      </c>
      <c r="CE364" s="14" t="s">
        <v>196</v>
      </c>
      <c r="CF364" s="14" t="s">
        <v>1862</v>
      </c>
      <c r="CG364" s="14" t="s">
        <v>196</v>
      </c>
      <c r="CH364" s="158" t="s">
        <v>196</v>
      </c>
      <c r="CI364" s="14" t="s">
        <v>196</v>
      </c>
      <c r="CJ364" s="14" t="s">
        <v>1870</v>
      </c>
      <c r="CK364" s="14" t="s">
        <v>196</v>
      </c>
      <c r="CL364" s="14" t="s">
        <v>196</v>
      </c>
      <c r="CM364" s="14" t="s">
        <v>564</v>
      </c>
      <c r="CN364" s="14" t="s">
        <v>196</v>
      </c>
      <c r="CO364" s="14" t="s">
        <v>196</v>
      </c>
      <c r="CQ364" s="1"/>
      <c r="CR364" s="1"/>
      <c r="CS364" s="1"/>
      <c r="CW364" s="9">
        <v>136</v>
      </c>
      <c r="CX364" s="35" t="s">
        <v>465</v>
      </c>
      <c r="CY364" s="63"/>
      <c r="CZ364" s="52" t="str">
        <f t="shared" si="157"/>
        <v/>
      </c>
      <c r="DA364" s="52" t="str">
        <f t="shared" si="157"/>
        <v/>
      </c>
      <c r="DB364" s="32" t="str">
        <f t="shared" si="157"/>
        <v/>
      </c>
      <c r="DC364" s="32" t="str">
        <f t="shared" si="157"/>
        <v/>
      </c>
      <c r="DD364" s="50" t="str">
        <f t="shared" si="157"/>
        <v/>
      </c>
      <c r="DE364" s="32" t="str">
        <f t="shared" si="157"/>
        <v/>
      </c>
      <c r="DF364" s="43" t="str">
        <f t="shared" si="157"/>
        <v/>
      </c>
      <c r="DG364" s="43" t="str">
        <f t="shared" si="157"/>
        <v/>
      </c>
      <c r="DH364" s="43" t="str">
        <f t="shared" si="157"/>
        <v/>
      </c>
      <c r="DI364" s="43" t="str">
        <f t="shared" si="157"/>
        <v/>
      </c>
      <c r="DJ364" s="43" t="str">
        <f t="shared" si="157"/>
        <v/>
      </c>
      <c r="DK364" s="43" t="str">
        <f t="shared" si="157"/>
        <v/>
      </c>
      <c r="DL364" s="43" t="str">
        <f t="shared" si="157"/>
        <v/>
      </c>
      <c r="DM364" s="43" t="str">
        <f t="shared" si="157"/>
        <v/>
      </c>
      <c r="DN364" s="32" t="str">
        <f t="shared" si="157"/>
        <v/>
      </c>
      <c r="DO364" s="43" t="str">
        <f t="shared" si="157"/>
        <v/>
      </c>
      <c r="DP364" s="86" t="str">
        <f t="shared" ref="DP364:DP401" si="164">IF(ISBLANK(T364),"",IF(ISNUMBER(T364),"","not_empty"))</f>
        <v/>
      </c>
      <c r="DQ364" s="42" t="str">
        <f t="shared" ref="DQ364:DQ401" si="165">IF(ISBLANK(U364),"",IF(ISNUMBER(U364),"","not_empty"))</f>
        <v/>
      </c>
      <c r="DR364" s="42" t="str">
        <f t="shared" ref="DR364:DR401" si="166">IF(ISBLANK(V364),"",IF(ISNUMBER(V364),"","not_empty"))</f>
        <v/>
      </c>
      <c r="DS364" s="42" t="str">
        <f t="shared" si="162"/>
        <v/>
      </c>
      <c r="DT364" s="42" t="str">
        <f t="shared" si="163"/>
        <v/>
      </c>
      <c r="DU364" s="43" t="str">
        <f t="shared" si="159"/>
        <v/>
      </c>
      <c r="DV364" s="50" t="str">
        <f t="shared" si="159"/>
        <v/>
      </c>
      <c r="DW364" s="50" t="str">
        <f t="shared" si="159"/>
        <v/>
      </c>
      <c r="DX364" s="50" t="str">
        <f t="shared" si="159"/>
        <v/>
      </c>
      <c r="DY364" s="50" t="str">
        <f t="shared" si="159"/>
        <v/>
      </c>
      <c r="DZ364" s="56" t="str">
        <f t="shared" si="159"/>
        <v/>
      </c>
      <c r="EA364" s="71" t="str">
        <f t="shared" si="159"/>
        <v/>
      </c>
      <c r="EB364" s="71" t="str">
        <f t="shared" si="158"/>
        <v/>
      </c>
      <c r="EC364" s="56" t="str">
        <f t="shared" si="158"/>
        <v/>
      </c>
      <c r="ED364" s="56" t="str">
        <f t="shared" si="158"/>
        <v/>
      </c>
      <c r="EE364" s="56" t="str">
        <f t="shared" si="158"/>
        <v/>
      </c>
      <c r="EF364" s="56" t="str">
        <f t="shared" si="158"/>
        <v/>
      </c>
      <c r="EG364" s="56" t="str">
        <f t="shared" si="158"/>
        <v/>
      </c>
      <c r="EH364" s="56" t="str">
        <f t="shared" si="158"/>
        <v/>
      </c>
      <c r="EI364" s="56" t="str">
        <f t="shared" si="158"/>
        <v/>
      </c>
      <c r="EJ364" s="52" t="str">
        <f t="shared" si="158"/>
        <v/>
      </c>
      <c r="EK364" s="56" t="str">
        <f t="shared" si="158"/>
        <v/>
      </c>
      <c r="EL364" s="56" t="str">
        <f t="shared" si="158"/>
        <v/>
      </c>
      <c r="EM364" s="56" t="str">
        <f t="shared" si="158"/>
        <v/>
      </c>
      <c r="EN364" s="56"/>
      <c r="EO364" s="56"/>
      <c r="EP364" s="56"/>
      <c r="EQ364" s="56"/>
      <c r="ER364" s="56"/>
      <c r="ES364" s="56"/>
      <c r="ET364" s="56"/>
      <c r="EU364" s="86"/>
      <c r="EV364" s="56"/>
      <c r="EW364" s="56"/>
      <c r="EX364" s="56" t="str">
        <f t="shared" si="139"/>
        <v/>
      </c>
      <c r="EY364" s="56" t="str">
        <f t="shared" si="139"/>
        <v/>
      </c>
      <c r="EZ364" s="56"/>
      <c r="FA364" s="56" t="str">
        <f t="shared" si="161"/>
        <v/>
      </c>
      <c r="FB364" s="56" t="str">
        <f t="shared" si="161"/>
        <v/>
      </c>
      <c r="FC364" s="56" t="str">
        <f t="shared" si="161"/>
        <v/>
      </c>
      <c r="FD364" s="56" t="str">
        <f t="shared" si="160"/>
        <v/>
      </c>
      <c r="FE364" s="56" t="str">
        <f t="shared" si="160"/>
        <v/>
      </c>
      <c r="FF364" s="56" t="str">
        <f t="shared" si="160"/>
        <v/>
      </c>
      <c r="FG364" s="56" t="str">
        <f t="shared" si="154"/>
        <v/>
      </c>
      <c r="FH364" s="56" t="str">
        <f t="shared" si="154"/>
        <v/>
      </c>
      <c r="FI364" s="56" t="str">
        <f t="shared" si="154"/>
        <v/>
      </c>
      <c r="FJ364" s="31" t="str">
        <f t="shared" si="154"/>
        <v/>
      </c>
      <c r="FK364" s="90" t="str">
        <f t="shared" si="154"/>
        <v/>
      </c>
      <c r="FL364" s="91" t="str">
        <f t="shared" si="154"/>
        <v/>
      </c>
    </row>
    <row r="365" spans="1:168">
      <c r="A365" s="9">
        <v>360</v>
      </c>
      <c r="B365" s="35" t="s">
        <v>466</v>
      </c>
      <c r="C365" s="129" t="s">
        <v>1960</v>
      </c>
      <c r="D365" s="63">
        <v>114.232</v>
      </c>
      <c r="E365" s="52">
        <v>550</v>
      </c>
      <c r="F365" s="52">
        <v>2.4818500000000001</v>
      </c>
      <c r="G365" s="32">
        <v>482</v>
      </c>
      <c r="H365" s="32">
        <v>485.74688477861702</v>
      </c>
      <c r="I365" s="50">
        <v>0.35199999999999998</v>
      </c>
      <c r="J365" s="42"/>
      <c r="K365" s="56"/>
      <c r="L365" s="56"/>
      <c r="M365" s="56"/>
      <c r="N365" s="165"/>
      <c r="O365" s="43"/>
      <c r="P365" s="43"/>
      <c r="Q365" s="43"/>
      <c r="R365" s="43"/>
      <c r="S365" s="43"/>
      <c r="T365" s="42"/>
      <c r="U365" s="43"/>
      <c r="V365" s="42"/>
      <c r="W365" s="32">
        <v>32.6586</v>
      </c>
      <c r="X365" s="42">
        <v>382.3</v>
      </c>
      <c r="Y365" s="42">
        <v>20.688170018216134</v>
      </c>
      <c r="Z365" s="42">
        <v>2964.06</v>
      </c>
      <c r="AA365" s="43">
        <v>-58.74</v>
      </c>
      <c r="AB365" s="42">
        <v>278</v>
      </c>
      <c r="AC365" s="42">
        <v>408</v>
      </c>
      <c r="AD365" s="50">
        <v>-9.2155870000000011</v>
      </c>
      <c r="AE365" s="50">
        <v>785.89990000000012</v>
      </c>
      <c r="AF365" s="121">
        <v>-440.05369999999999</v>
      </c>
      <c r="AG365" s="50">
        <v>96.970920000000007</v>
      </c>
      <c r="AH365" s="51"/>
      <c r="AI365" s="102">
        <v>40</v>
      </c>
      <c r="AJ365" s="102">
        <v>1500</v>
      </c>
      <c r="AK365" s="56"/>
      <c r="AL365" s="56"/>
      <c r="AM365" s="56"/>
      <c r="AN365" s="56"/>
      <c r="AO365" s="56"/>
      <c r="AP365" s="51"/>
      <c r="AQ365" s="120">
        <v>181.9</v>
      </c>
      <c r="AR365" s="56"/>
      <c r="AS365" s="56"/>
      <c r="AT365" s="56"/>
      <c r="AU365" s="56"/>
      <c r="AV365" s="56"/>
      <c r="AW365" s="154"/>
      <c r="AX365" s="56"/>
      <c r="AY365" s="56"/>
      <c r="AZ365" s="56"/>
      <c r="BA365" s="51"/>
      <c r="BB365" s="56"/>
      <c r="BC365" s="56"/>
      <c r="BD365" s="56"/>
      <c r="BE365" s="56"/>
      <c r="BF365" s="56"/>
      <c r="BG365" s="56"/>
      <c r="BH365" s="56"/>
      <c r="BI365" s="56"/>
      <c r="BJ365" s="56"/>
      <c r="BK365" s="56"/>
      <c r="BL365" s="56">
        <v>-100</v>
      </c>
      <c r="BM365" s="122">
        <v>693</v>
      </c>
      <c r="BN365" s="119">
        <v>293</v>
      </c>
      <c r="BO365" s="9">
        <v>3</v>
      </c>
      <c r="BP365" s="58">
        <v>-222.79027000000002</v>
      </c>
      <c r="BQ365" s="31">
        <v>1</v>
      </c>
      <c r="BS365" s="14" t="s">
        <v>466</v>
      </c>
      <c r="BT365" s="14" t="s">
        <v>564</v>
      </c>
      <c r="BU365" s="14" t="s">
        <v>1048</v>
      </c>
      <c r="BV365" s="14" t="s">
        <v>564</v>
      </c>
      <c r="BW365" s="14" t="s">
        <v>564</v>
      </c>
      <c r="BX365" s="14" t="s">
        <v>564</v>
      </c>
      <c r="BY365" s="14" t="s">
        <v>564</v>
      </c>
      <c r="BZ365" s="14" t="s">
        <v>196</v>
      </c>
      <c r="CA365" s="158" t="s">
        <v>196</v>
      </c>
      <c r="CB365" s="14" t="s">
        <v>196</v>
      </c>
      <c r="CC365" s="14" t="s">
        <v>564</v>
      </c>
      <c r="CD365" s="14" t="s">
        <v>196</v>
      </c>
      <c r="CE365" s="14" t="s">
        <v>196</v>
      </c>
      <c r="CF365" s="14" t="s">
        <v>1862</v>
      </c>
      <c r="CG365" s="14" t="s">
        <v>565</v>
      </c>
      <c r="CH365" s="158" t="s">
        <v>196</v>
      </c>
      <c r="CI365" s="14" t="s">
        <v>196</v>
      </c>
      <c r="CJ365" s="14" t="s">
        <v>1870</v>
      </c>
      <c r="CK365" s="14" t="s">
        <v>196</v>
      </c>
      <c r="CL365" s="14" t="s">
        <v>196</v>
      </c>
      <c r="CM365" s="14" t="s">
        <v>564</v>
      </c>
      <c r="CN365" s="14" t="s">
        <v>196</v>
      </c>
      <c r="CO365" s="14" t="s">
        <v>196</v>
      </c>
      <c r="CQ365" s="1"/>
      <c r="CR365" s="1"/>
      <c r="CS365" s="1"/>
      <c r="CW365" s="9">
        <v>137</v>
      </c>
      <c r="CX365" s="35" t="s">
        <v>466</v>
      </c>
      <c r="CY365" s="63"/>
      <c r="CZ365" s="52" t="str">
        <f t="shared" si="157"/>
        <v/>
      </c>
      <c r="DA365" s="52" t="str">
        <f t="shared" si="157"/>
        <v/>
      </c>
      <c r="DB365" s="32" t="str">
        <f t="shared" si="157"/>
        <v/>
      </c>
      <c r="DC365" s="32" t="str">
        <f t="shared" si="157"/>
        <v/>
      </c>
      <c r="DD365" s="50" t="str">
        <f t="shared" si="157"/>
        <v/>
      </c>
      <c r="DE365" s="32" t="str">
        <f t="shared" si="157"/>
        <v/>
      </c>
      <c r="DF365" s="43" t="str">
        <f t="shared" si="157"/>
        <v/>
      </c>
      <c r="DG365" s="43" t="str">
        <f t="shared" si="157"/>
        <v/>
      </c>
      <c r="DH365" s="43" t="str">
        <f t="shared" si="157"/>
        <v/>
      </c>
      <c r="DI365" s="43" t="str">
        <f t="shared" si="157"/>
        <v/>
      </c>
      <c r="DJ365" s="43" t="str">
        <f t="shared" si="157"/>
        <v/>
      </c>
      <c r="DK365" s="43" t="str">
        <f t="shared" si="157"/>
        <v/>
      </c>
      <c r="DL365" s="43" t="str">
        <f t="shared" si="157"/>
        <v/>
      </c>
      <c r="DM365" s="43" t="str">
        <f t="shared" si="157"/>
        <v/>
      </c>
      <c r="DN365" s="32" t="str">
        <f t="shared" si="157"/>
        <v/>
      </c>
      <c r="DO365" s="43" t="str">
        <f t="shared" si="157"/>
        <v/>
      </c>
      <c r="DP365" s="86" t="str">
        <f t="shared" si="164"/>
        <v/>
      </c>
      <c r="DQ365" s="42" t="str">
        <f t="shared" si="165"/>
        <v/>
      </c>
      <c r="DR365" s="42" t="str">
        <f t="shared" si="166"/>
        <v/>
      </c>
      <c r="DS365" s="42" t="str">
        <f t="shared" si="162"/>
        <v/>
      </c>
      <c r="DT365" s="42" t="str">
        <f t="shared" si="163"/>
        <v/>
      </c>
      <c r="DU365" s="43" t="str">
        <f t="shared" si="159"/>
        <v/>
      </c>
      <c r="DV365" s="50" t="str">
        <f t="shared" si="159"/>
        <v/>
      </c>
      <c r="DW365" s="50" t="str">
        <f t="shared" si="159"/>
        <v/>
      </c>
      <c r="DX365" s="50" t="str">
        <f t="shared" si="159"/>
        <v/>
      </c>
      <c r="DY365" s="50" t="str">
        <f t="shared" si="159"/>
        <v/>
      </c>
      <c r="DZ365" s="56" t="str">
        <f t="shared" si="159"/>
        <v/>
      </c>
      <c r="EA365" s="71" t="str">
        <f t="shared" si="159"/>
        <v/>
      </c>
      <c r="EB365" s="71" t="str">
        <f t="shared" si="158"/>
        <v/>
      </c>
      <c r="EC365" s="56" t="str">
        <f t="shared" si="158"/>
        <v/>
      </c>
      <c r="ED365" s="56" t="str">
        <f t="shared" si="158"/>
        <v/>
      </c>
      <c r="EE365" s="56" t="str">
        <f t="shared" si="158"/>
        <v/>
      </c>
      <c r="EF365" s="56" t="str">
        <f t="shared" si="158"/>
        <v/>
      </c>
      <c r="EG365" s="56" t="str">
        <f t="shared" si="158"/>
        <v/>
      </c>
      <c r="EH365" s="56" t="str">
        <f t="shared" si="158"/>
        <v/>
      </c>
      <c r="EI365" s="56" t="str">
        <f t="shared" si="158"/>
        <v/>
      </c>
      <c r="EJ365" s="52" t="str">
        <f t="shared" si="158"/>
        <v/>
      </c>
      <c r="EK365" s="56" t="str">
        <f t="shared" si="158"/>
        <v/>
      </c>
      <c r="EL365" s="56" t="str">
        <f t="shared" si="158"/>
        <v/>
      </c>
      <c r="EM365" s="56" t="str">
        <f t="shared" si="158"/>
        <v/>
      </c>
      <c r="EN365" s="56"/>
      <c r="EO365" s="56"/>
      <c r="EP365" s="56"/>
      <c r="EQ365" s="56"/>
      <c r="ER365" s="56"/>
      <c r="ES365" s="56"/>
      <c r="ET365" s="56"/>
      <c r="EU365" s="86"/>
      <c r="EV365" s="56"/>
      <c r="EW365" s="56"/>
      <c r="EX365" s="56" t="str">
        <f t="shared" si="139"/>
        <v/>
      </c>
      <c r="EY365" s="56" t="str">
        <f t="shared" si="139"/>
        <v/>
      </c>
      <c r="EZ365" s="56"/>
      <c r="FA365" s="56" t="str">
        <f t="shared" si="161"/>
        <v/>
      </c>
      <c r="FB365" s="56" t="str">
        <f t="shared" si="161"/>
        <v/>
      </c>
      <c r="FC365" s="56" t="str">
        <f t="shared" si="161"/>
        <v/>
      </c>
      <c r="FD365" s="56" t="str">
        <f t="shared" si="160"/>
        <v/>
      </c>
      <c r="FE365" s="56" t="str">
        <f t="shared" si="160"/>
        <v/>
      </c>
      <c r="FF365" s="56" t="str">
        <f t="shared" si="160"/>
        <v/>
      </c>
      <c r="FG365" s="56" t="str">
        <f t="shared" si="154"/>
        <v/>
      </c>
      <c r="FH365" s="56" t="str">
        <f t="shared" si="154"/>
        <v/>
      </c>
      <c r="FI365" s="56" t="str">
        <f t="shared" si="154"/>
        <v/>
      </c>
      <c r="FJ365" s="31" t="str">
        <f t="shared" si="154"/>
        <v/>
      </c>
      <c r="FK365" s="90" t="str">
        <f t="shared" si="154"/>
        <v/>
      </c>
      <c r="FL365" s="91" t="str">
        <f t="shared" si="154"/>
        <v/>
      </c>
    </row>
    <row r="366" spans="1:168">
      <c r="A366" s="9">
        <v>361</v>
      </c>
      <c r="B366" s="35" t="s">
        <v>467</v>
      </c>
      <c r="C366" s="129" t="s">
        <v>1960</v>
      </c>
      <c r="D366" s="63">
        <v>114.232</v>
      </c>
      <c r="E366" s="52">
        <v>562</v>
      </c>
      <c r="F366" s="52">
        <v>2.6540599999999999</v>
      </c>
      <c r="G366" s="32">
        <v>443</v>
      </c>
      <c r="H366" s="32">
        <v>473.967021779942</v>
      </c>
      <c r="I366" s="50">
        <v>0.32100000000000001</v>
      </c>
      <c r="J366" s="42"/>
      <c r="K366" s="56"/>
      <c r="L366" s="56"/>
      <c r="M366" s="56"/>
      <c r="N366" s="165">
        <v>0.47166598768727486</v>
      </c>
      <c r="O366" s="43">
        <v>298.14999999999998</v>
      </c>
      <c r="P366" s="43"/>
      <c r="Q366" s="43"/>
      <c r="R366" s="43"/>
      <c r="S366" s="43"/>
      <c r="T366" s="42"/>
      <c r="U366" s="43"/>
      <c r="V366" s="42"/>
      <c r="W366" s="32">
        <v>32.491120000000002</v>
      </c>
      <c r="X366" s="42">
        <v>385.1</v>
      </c>
      <c r="Y366" s="42">
        <v>20.668270018216131</v>
      </c>
      <c r="Z366" s="42">
        <v>3011.51</v>
      </c>
      <c r="AA366" s="43">
        <v>-55.71</v>
      </c>
      <c r="AB366" s="42">
        <v>279</v>
      </c>
      <c r="AC366" s="42">
        <v>411</v>
      </c>
      <c r="AD366" s="50">
        <v>-9.2155870000000011</v>
      </c>
      <c r="AE366" s="50">
        <v>785.89990000000012</v>
      </c>
      <c r="AF366" s="121">
        <v>-440.05369999999999</v>
      </c>
      <c r="AG366" s="121">
        <v>96.970920000000007</v>
      </c>
      <c r="AH366" s="51"/>
      <c r="AI366" s="102">
        <v>40</v>
      </c>
      <c r="AJ366" s="102">
        <v>1500</v>
      </c>
      <c r="AK366" s="56"/>
      <c r="AL366" s="56"/>
      <c r="AM366" s="56"/>
      <c r="AN366" s="56"/>
      <c r="AO366" s="56"/>
      <c r="AP366" s="51"/>
      <c r="AQ366" s="120">
        <v>147</v>
      </c>
      <c r="AR366" s="56"/>
      <c r="AS366" s="56"/>
      <c r="AT366" s="56"/>
      <c r="AU366" s="56"/>
      <c r="AV366" s="56"/>
      <c r="AW366" s="154"/>
      <c r="AX366" s="56"/>
      <c r="AY366" s="56"/>
      <c r="AZ366" s="56"/>
      <c r="BA366" s="51"/>
      <c r="BB366" s="56"/>
      <c r="BC366" s="56"/>
      <c r="BD366" s="56"/>
      <c r="BE366" s="56"/>
      <c r="BF366" s="56"/>
      <c r="BG366" s="56"/>
      <c r="BH366" s="56"/>
      <c r="BI366" s="56"/>
      <c r="BJ366" s="56"/>
      <c r="BK366" s="56"/>
      <c r="BL366" s="56">
        <v>-100</v>
      </c>
      <c r="BM366" s="122">
        <v>710</v>
      </c>
      <c r="BN366" s="119">
        <v>293</v>
      </c>
      <c r="BO366" s="9">
        <v>3</v>
      </c>
      <c r="BP366" s="58">
        <v>-220.27807000000001</v>
      </c>
      <c r="BQ366" s="31">
        <v>1</v>
      </c>
      <c r="BS366" s="14" t="s">
        <v>467</v>
      </c>
      <c r="BT366" s="14" t="s">
        <v>564</v>
      </c>
      <c r="BU366" s="14" t="s">
        <v>1048</v>
      </c>
      <c r="BV366" s="14" t="s">
        <v>564</v>
      </c>
      <c r="BW366" s="14" t="s">
        <v>564</v>
      </c>
      <c r="BX366" s="14" t="s">
        <v>564</v>
      </c>
      <c r="BY366" s="14" t="s">
        <v>564</v>
      </c>
      <c r="BZ366" s="14" t="s">
        <v>564</v>
      </c>
      <c r="CA366" s="158" t="s">
        <v>196</v>
      </c>
      <c r="CB366" s="14" t="s">
        <v>196</v>
      </c>
      <c r="CC366" s="14" t="s">
        <v>564</v>
      </c>
      <c r="CD366" s="14" t="s">
        <v>196</v>
      </c>
      <c r="CE366" s="14" t="s">
        <v>196</v>
      </c>
      <c r="CF366" s="14" t="s">
        <v>1862</v>
      </c>
      <c r="CG366" s="14" t="s">
        <v>565</v>
      </c>
      <c r="CH366" s="158" t="s">
        <v>196</v>
      </c>
      <c r="CI366" s="14" t="s">
        <v>196</v>
      </c>
      <c r="CJ366" s="14" t="s">
        <v>1870</v>
      </c>
      <c r="CK366" s="14" t="s">
        <v>196</v>
      </c>
      <c r="CL366" s="14" t="s">
        <v>196</v>
      </c>
      <c r="CM366" s="14" t="s">
        <v>564</v>
      </c>
      <c r="CN366" s="14" t="s">
        <v>196</v>
      </c>
      <c r="CO366" s="14" t="s">
        <v>196</v>
      </c>
      <c r="CQ366" s="1"/>
      <c r="CR366" s="1"/>
      <c r="CS366" s="1"/>
      <c r="CW366" s="9">
        <v>138</v>
      </c>
      <c r="CX366" s="35" t="s">
        <v>467</v>
      </c>
      <c r="CY366" s="63"/>
      <c r="CZ366" s="52" t="str">
        <f t="shared" si="157"/>
        <v/>
      </c>
      <c r="DA366" s="52" t="str">
        <f t="shared" si="157"/>
        <v/>
      </c>
      <c r="DB366" s="32" t="str">
        <f t="shared" si="157"/>
        <v/>
      </c>
      <c r="DC366" s="32" t="str">
        <f t="shared" si="157"/>
        <v/>
      </c>
      <c r="DD366" s="50" t="str">
        <f t="shared" si="157"/>
        <v/>
      </c>
      <c r="DE366" s="32" t="str">
        <f t="shared" si="157"/>
        <v/>
      </c>
      <c r="DF366" s="43" t="str">
        <f t="shared" si="157"/>
        <v/>
      </c>
      <c r="DG366" s="43" t="str">
        <f t="shared" si="157"/>
        <v/>
      </c>
      <c r="DH366" s="43" t="str">
        <f t="shared" si="157"/>
        <v/>
      </c>
      <c r="DI366" s="43" t="str">
        <f t="shared" si="157"/>
        <v/>
      </c>
      <c r="DJ366" s="43" t="str">
        <f t="shared" si="157"/>
        <v/>
      </c>
      <c r="DK366" s="43" t="str">
        <f t="shared" si="157"/>
        <v/>
      </c>
      <c r="DL366" s="43" t="str">
        <f t="shared" si="157"/>
        <v/>
      </c>
      <c r="DM366" s="43" t="str">
        <f t="shared" si="157"/>
        <v/>
      </c>
      <c r="DN366" s="32" t="str">
        <f t="shared" si="157"/>
        <v/>
      </c>
      <c r="DO366" s="43" t="str">
        <f t="shared" si="157"/>
        <v/>
      </c>
      <c r="DP366" s="86" t="str">
        <f t="shared" si="164"/>
        <v/>
      </c>
      <c r="DQ366" s="42" t="str">
        <f t="shared" si="165"/>
        <v/>
      </c>
      <c r="DR366" s="42" t="str">
        <f t="shared" si="166"/>
        <v/>
      </c>
      <c r="DS366" s="42" t="str">
        <f t="shared" si="162"/>
        <v/>
      </c>
      <c r="DT366" s="42" t="str">
        <f t="shared" si="163"/>
        <v/>
      </c>
      <c r="DU366" s="43" t="str">
        <f t="shared" si="159"/>
        <v/>
      </c>
      <c r="DV366" s="50" t="str">
        <f t="shared" si="159"/>
        <v/>
      </c>
      <c r="DW366" s="50" t="str">
        <f t="shared" si="159"/>
        <v/>
      </c>
      <c r="DX366" s="50" t="str">
        <f t="shared" si="159"/>
        <v/>
      </c>
      <c r="DY366" s="50" t="str">
        <f t="shared" si="159"/>
        <v/>
      </c>
      <c r="DZ366" s="56" t="str">
        <f t="shared" si="159"/>
        <v/>
      </c>
      <c r="EA366" s="102" t="str">
        <f t="shared" si="159"/>
        <v/>
      </c>
      <c r="EB366" s="71" t="str">
        <f t="shared" si="158"/>
        <v/>
      </c>
      <c r="EC366" s="56" t="str">
        <f t="shared" si="158"/>
        <v/>
      </c>
      <c r="ED366" s="56" t="str">
        <f t="shared" si="158"/>
        <v/>
      </c>
      <c r="EE366" s="56" t="str">
        <f t="shared" si="158"/>
        <v/>
      </c>
      <c r="EF366" s="56" t="str">
        <f t="shared" si="158"/>
        <v/>
      </c>
      <c r="EG366" s="56" t="str">
        <f t="shared" si="158"/>
        <v/>
      </c>
      <c r="EH366" s="56" t="str">
        <f t="shared" si="158"/>
        <v/>
      </c>
      <c r="EI366" s="56" t="str">
        <f t="shared" si="158"/>
        <v/>
      </c>
      <c r="EJ366" s="52" t="str">
        <f t="shared" si="158"/>
        <v/>
      </c>
      <c r="EK366" s="56" t="str">
        <f t="shared" si="158"/>
        <v/>
      </c>
      <c r="EL366" s="56" t="str">
        <f t="shared" si="158"/>
        <v/>
      </c>
      <c r="EM366" s="56" t="str">
        <f t="shared" si="158"/>
        <v/>
      </c>
      <c r="EN366" s="56"/>
      <c r="EO366" s="56"/>
      <c r="EP366" s="56"/>
      <c r="EQ366" s="56"/>
      <c r="ER366" s="56"/>
      <c r="ES366" s="56"/>
      <c r="ET366" s="56"/>
      <c r="EU366" s="86"/>
      <c r="EV366" s="56"/>
      <c r="EW366" s="56"/>
      <c r="EX366" s="56" t="str">
        <f t="shared" si="139"/>
        <v/>
      </c>
      <c r="EY366" s="56" t="str">
        <f t="shared" si="139"/>
        <v/>
      </c>
      <c r="EZ366" s="56"/>
      <c r="FA366" s="56" t="str">
        <f t="shared" si="161"/>
        <v/>
      </c>
      <c r="FB366" s="56" t="str">
        <f t="shared" si="161"/>
        <v/>
      </c>
      <c r="FC366" s="56" t="str">
        <f t="shared" si="161"/>
        <v/>
      </c>
      <c r="FD366" s="56" t="str">
        <f t="shared" si="160"/>
        <v/>
      </c>
      <c r="FE366" s="56" t="str">
        <f t="shared" si="160"/>
        <v/>
      </c>
      <c r="FF366" s="56" t="str">
        <f t="shared" si="160"/>
        <v/>
      </c>
      <c r="FG366" s="56" t="str">
        <f t="shared" si="154"/>
        <v/>
      </c>
      <c r="FH366" s="56" t="str">
        <f t="shared" si="154"/>
        <v/>
      </c>
      <c r="FI366" s="56" t="str">
        <f t="shared" si="154"/>
        <v/>
      </c>
      <c r="FJ366" s="31" t="str">
        <f t="shared" si="154"/>
        <v/>
      </c>
      <c r="FK366" s="90" t="str">
        <f t="shared" si="154"/>
        <v/>
      </c>
      <c r="FL366" s="91" t="str">
        <f t="shared" si="154"/>
        <v/>
      </c>
    </row>
    <row r="367" spans="1:168">
      <c r="A367" s="9">
        <v>362</v>
      </c>
      <c r="B367" s="35" t="s">
        <v>468</v>
      </c>
      <c r="C367" s="129" t="s">
        <v>1960</v>
      </c>
      <c r="D367" s="63">
        <v>114.232</v>
      </c>
      <c r="E367" s="52">
        <v>568.79999999999995</v>
      </c>
      <c r="F367" s="52">
        <v>2.6945800000000002</v>
      </c>
      <c r="G367" s="32">
        <v>466</v>
      </c>
      <c r="H367" s="32">
        <v>472.01793315813035</v>
      </c>
      <c r="I367" s="50">
        <v>0.33800000000000002</v>
      </c>
      <c r="J367" s="42"/>
      <c r="K367" s="56"/>
      <c r="L367" s="56"/>
      <c r="M367" s="56"/>
      <c r="N367" s="165"/>
      <c r="O367" s="43"/>
      <c r="P367" s="43"/>
      <c r="Q367" s="43"/>
      <c r="R367" s="43"/>
      <c r="S367" s="43"/>
      <c r="T367" s="42"/>
      <c r="U367" s="43"/>
      <c r="V367" s="42"/>
      <c r="W367" s="32">
        <v>33.299211</v>
      </c>
      <c r="X367" s="42">
        <v>390.9</v>
      </c>
      <c r="Y367" s="42">
        <v>20.734270018216133</v>
      </c>
      <c r="Z367" s="42">
        <v>3062.52</v>
      </c>
      <c r="AA367" s="43">
        <v>-58.29</v>
      </c>
      <c r="AB367" s="42">
        <v>284</v>
      </c>
      <c r="AC367" s="42">
        <v>417</v>
      </c>
      <c r="AD367" s="50">
        <v>-9.2155870000000011</v>
      </c>
      <c r="AE367" s="50">
        <v>785.89990000000012</v>
      </c>
      <c r="AF367" s="121">
        <v>-440.05369999999999</v>
      </c>
      <c r="AG367" s="50">
        <v>96.970920000000007</v>
      </c>
      <c r="AH367" s="51"/>
      <c r="AI367" s="102">
        <v>40</v>
      </c>
      <c r="AJ367" s="102">
        <v>1500</v>
      </c>
      <c r="AK367" s="56"/>
      <c r="AL367" s="56"/>
      <c r="AM367" s="56"/>
      <c r="AN367" s="56"/>
      <c r="AO367" s="56"/>
      <c r="AP367" s="51"/>
      <c r="AQ367" s="120"/>
      <c r="AR367" s="56"/>
      <c r="AS367" s="56"/>
      <c r="AT367" s="56"/>
      <c r="AU367" s="56"/>
      <c r="AV367" s="56"/>
      <c r="AW367" s="154"/>
      <c r="AX367" s="56"/>
      <c r="AY367" s="56"/>
      <c r="AZ367" s="56"/>
      <c r="BA367" s="51"/>
      <c r="BB367" s="56"/>
      <c r="BC367" s="56"/>
      <c r="BD367" s="56"/>
      <c r="BE367" s="56"/>
      <c r="BF367" s="56"/>
      <c r="BG367" s="56"/>
      <c r="BH367" s="56"/>
      <c r="BI367" s="56"/>
      <c r="BJ367" s="56"/>
      <c r="BK367" s="56"/>
      <c r="BL367" s="56">
        <v>-100</v>
      </c>
      <c r="BM367" s="122">
        <v>719</v>
      </c>
      <c r="BN367" s="119">
        <v>293</v>
      </c>
      <c r="BO367" s="9">
        <v>3</v>
      </c>
      <c r="BP367" s="58">
        <v>-213.16016999999999</v>
      </c>
      <c r="BQ367" s="31">
        <v>1</v>
      </c>
      <c r="BS367" s="14" t="s">
        <v>468</v>
      </c>
      <c r="BT367" s="14" t="s">
        <v>564</v>
      </c>
      <c r="BU367" s="14" t="s">
        <v>1048</v>
      </c>
      <c r="BV367" s="14" t="s">
        <v>564</v>
      </c>
      <c r="BW367" s="14" t="s">
        <v>564</v>
      </c>
      <c r="BX367" s="14" t="s">
        <v>564</v>
      </c>
      <c r="BY367" s="14" t="s">
        <v>564</v>
      </c>
      <c r="BZ367" s="14" t="s">
        <v>196</v>
      </c>
      <c r="CA367" s="158" t="s">
        <v>196</v>
      </c>
      <c r="CB367" s="14" t="s">
        <v>196</v>
      </c>
      <c r="CC367" s="14" t="s">
        <v>564</v>
      </c>
      <c r="CD367" s="14" t="s">
        <v>196</v>
      </c>
      <c r="CE367" s="14" t="s">
        <v>196</v>
      </c>
      <c r="CF367" s="14" t="s">
        <v>1862</v>
      </c>
      <c r="CG367" s="14" t="s">
        <v>196</v>
      </c>
      <c r="CH367" s="158" t="s">
        <v>196</v>
      </c>
      <c r="CI367" s="14" t="s">
        <v>196</v>
      </c>
      <c r="CJ367" s="14" t="s">
        <v>1870</v>
      </c>
      <c r="CK367" s="14" t="s">
        <v>196</v>
      </c>
      <c r="CL367" s="14" t="s">
        <v>196</v>
      </c>
      <c r="CM367" s="14" t="s">
        <v>564</v>
      </c>
      <c r="CN367" s="14" t="s">
        <v>196</v>
      </c>
      <c r="CO367" s="14" t="s">
        <v>196</v>
      </c>
      <c r="CQ367" s="1"/>
      <c r="CR367" s="1"/>
      <c r="CS367" s="1"/>
      <c r="CW367" s="9">
        <v>139</v>
      </c>
      <c r="CX367" s="35" t="s">
        <v>468</v>
      </c>
      <c r="CY367" s="63"/>
      <c r="CZ367" s="52" t="str">
        <f t="shared" si="157"/>
        <v/>
      </c>
      <c r="DA367" s="52" t="str">
        <f t="shared" si="157"/>
        <v/>
      </c>
      <c r="DB367" s="32" t="str">
        <f t="shared" si="157"/>
        <v/>
      </c>
      <c r="DC367" s="32" t="str">
        <f t="shared" si="157"/>
        <v/>
      </c>
      <c r="DD367" s="50" t="str">
        <f t="shared" si="157"/>
        <v/>
      </c>
      <c r="DE367" s="32" t="str">
        <f t="shared" si="157"/>
        <v/>
      </c>
      <c r="DF367" s="43" t="str">
        <f t="shared" si="157"/>
        <v/>
      </c>
      <c r="DG367" s="43" t="str">
        <f t="shared" si="157"/>
        <v/>
      </c>
      <c r="DH367" s="43" t="str">
        <f t="shared" si="157"/>
        <v/>
      </c>
      <c r="DI367" s="43" t="str">
        <f t="shared" si="157"/>
        <v/>
      </c>
      <c r="DJ367" s="43" t="str">
        <f t="shared" si="157"/>
        <v/>
      </c>
      <c r="DK367" s="43" t="str">
        <f t="shared" si="157"/>
        <v/>
      </c>
      <c r="DL367" s="43" t="str">
        <f t="shared" si="157"/>
        <v/>
      </c>
      <c r="DM367" s="43" t="str">
        <f t="shared" si="157"/>
        <v/>
      </c>
      <c r="DN367" s="32" t="str">
        <f t="shared" si="157"/>
        <v/>
      </c>
      <c r="DO367" s="43" t="str">
        <f t="shared" si="157"/>
        <v/>
      </c>
      <c r="DP367" s="86" t="str">
        <f t="shared" si="164"/>
        <v/>
      </c>
      <c r="DQ367" s="42" t="str">
        <f t="shared" si="165"/>
        <v/>
      </c>
      <c r="DR367" s="42" t="str">
        <f t="shared" si="166"/>
        <v/>
      </c>
      <c r="DS367" s="42" t="str">
        <f t="shared" si="162"/>
        <v/>
      </c>
      <c r="DT367" s="42" t="str">
        <f t="shared" si="163"/>
        <v/>
      </c>
      <c r="DU367" s="43" t="str">
        <f t="shared" si="159"/>
        <v/>
      </c>
      <c r="DV367" s="50" t="str">
        <f t="shared" si="159"/>
        <v/>
      </c>
      <c r="DW367" s="50" t="str">
        <f t="shared" si="159"/>
        <v/>
      </c>
      <c r="DX367" s="50" t="str">
        <f t="shared" si="159"/>
        <v/>
      </c>
      <c r="DY367" s="50" t="str">
        <f t="shared" si="159"/>
        <v/>
      </c>
      <c r="DZ367" s="56" t="str">
        <f t="shared" si="159"/>
        <v/>
      </c>
      <c r="EA367" s="71" t="str">
        <f t="shared" si="159"/>
        <v/>
      </c>
      <c r="EB367" s="71" t="str">
        <f t="shared" si="158"/>
        <v/>
      </c>
      <c r="EC367" s="56" t="str">
        <f t="shared" si="158"/>
        <v/>
      </c>
      <c r="ED367" s="56" t="str">
        <f t="shared" si="158"/>
        <v/>
      </c>
      <c r="EE367" s="56" t="str">
        <f t="shared" si="158"/>
        <v/>
      </c>
      <c r="EF367" s="56" t="str">
        <f t="shared" si="158"/>
        <v/>
      </c>
      <c r="EG367" s="56" t="str">
        <f t="shared" si="158"/>
        <v/>
      </c>
      <c r="EH367" s="56" t="str">
        <f t="shared" si="158"/>
        <v/>
      </c>
      <c r="EI367" s="56" t="str">
        <f t="shared" si="158"/>
        <v/>
      </c>
      <c r="EJ367" s="52" t="str">
        <f t="shared" si="158"/>
        <v/>
      </c>
      <c r="EK367" s="56" t="str">
        <f t="shared" si="158"/>
        <v/>
      </c>
      <c r="EL367" s="56" t="str">
        <f t="shared" si="158"/>
        <v/>
      </c>
      <c r="EM367" s="56" t="str">
        <f t="shared" si="158"/>
        <v/>
      </c>
      <c r="EN367" s="56"/>
      <c r="EO367" s="56"/>
      <c r="EP367" s="56"/>
      <c r="EQ367" s="56"/>
      <c r="ER367" s="56"/>
      <c r="ES367" s="56"/>
      <c r="ET367" s="56"/>
      <c r="EU367" s="86"/>
      <c r="EV367" s="56"/>
      <c r="EW367" s="56"/>
      <c r="EX367" s="56" t="str">
        <f t="shared" si="139"/>
        <v/>
      </c>
      <c r="EY367" s="56" t="str">
        <f t="shared" si="139"/>
        <v/>
      </c>
      <c r="EZ367" s="56"/>
      <c r="FA367" s="56" t="str">
        <f t="shared" si="161"/>
        <v/>
      </c>
      <c r="FB367" s="56" t="str">
        <f t="shared" si="161"/>
        <v/>
      </c>
      <c r="FC367" s="56" t="str">
        <f t="shared" si="161"/>
        <v/>
      </c>
      <c r="FD367" s="56" t="str">
        <f t="shared" si="160"/>
        <v/>
      </c>
      <c r="FE367" s="56" t="str">
        <f t="shared" si="160"/>
        <v/>
      </c>
      <c r="FF367" s="56" t="str">
        <f t="shared" si="160"/>
        <v/>
      </c>
      <c r="FG367" s="56" t="str">
        <f t="shared" si="154"/>
        <v/>
      </c>
      <c r="FH367" s="56" t="str">
        <f t="shared" si="154"/>
        <v/>
      </c>
      <c r="FI367" s="56" t="str">
        <f t="shared" si="154"/>
        <v/>
      </c>
      <c r="FJ367" s="31" t="str">
        <f t="shared" si="154"/>
        <v/>
      </c>
      <c r="FK367" s="90" t="str">
        <f t="shared" si="154"/>
        <v/>
      </c>
      <c r="FL367" s="91" t="str">
        <f t="shared" si="154"/>
        <v/>
      </c>
    </row>
    <row r="368" spans="1:168">
      <c r="A368" s="9">
        <v>363</v>
      </c>
      <c r="B368" s="35" t="s">
        <v>469</v>
      </c>
      <c r="C368" s="129" t="s">
        <v>1960</v>
      </c>
      <c r="D368" s="63">
        <v>114.232</v>
      </c>
      <c r="E368" s="52">
        <v>565.4</v>
      </c>
      <c r="F368" s="52">
        <v>2.6034099999999998</v>
      </c>
      <c r="G368" s="32">
        <v>455</v>
      </c>
      <c r="H368" s="32">
        <v>476.7447609241957</v>
      </c>
      <c r="I368" s="50">
        <v>0.36099999999999999</v>
      </c>
      <c r="J368" s="42"/>
      <c r="K368" s="56"/>
      <c r="L368" s="56"/>
      <c r="M368" s="56"/>
      <c r="N368" s="165">
        <v>0.42889084885861661</v>
      </c>
      <c r="O368" s="43">
        <v>298.14999999999998</v>
      </c>
      <c r="P368" s="43"/>
      <c r="Q368" s="43"/>
      <c r="R368" s="43"/>
      <c r="S368" s="43"/>
      <c r="T368" s="42"/>
      <c r="U368" s="43"/>
      <c r="V368" s="42"/>
      <c r="W368" s="32">
        <v>33.634171000000002</v>
      </c>
      <c r="X368" s="42">
        <v>391.7</v>
      </c>
      <c r="Y368" s="42">
        <v>20.759870018216134</v>
      </c>
      <c r="Z368" s="42">
        <v>3057.57</v>
      </c>
      <c r="AA368" s="43">
        <v>-60.55</v>
      </c>
      <c r="AB368" s="42">
        <v>286</v>
      </c>
      <c r="AC368" s="42">
        <v>418</v>
      </c>
      <c r="AD368" s="50">
        <v>-9.2155870000000011</v>
      </c>
      <c r="AE368" s="50">
        <v>785.89990000000012</v>
      </c>
      <c r="AF368" s="121">
        <v>-440.05369999999999</v>
      </c>
      <c r="AG368" s="50">
        <v>96.970920000000007</v>
      </c>
      <c r="AH368" s="51"/>
      <c r="AI368" s="102">
        <v>40</v>
      </c>
      <c r="AJ368" s="102">
        <v>1500</v>
      </c>
      <c r="AK368" s="56"/>
      <c r="AL368" s="56"/>
      <c r="AM368" s="56"/>
      <c r="AN368" s="56"/>
      <c r="AO368" s="56"/>
      <c r="AP368" s="51"/>
      <c r="AQ368" s="120"/>
      <c r="AR368" s="56"/>
      <c r="AS368" s="56"/>
      <c r="AT368" s="56"/>
      <c r="AU368" s="56"/>
      <c r="AV368" s="56"/>
      <c r="AW368" s="154"/>
      <c r="AX368" s="56"/>
      <c r="AY368" s="56"/>
      <c r="AZ368" s="56"/>
      <c r="BA368" s="51"/>
      <c r="BB368" s="56"/>
      <c r="BC368" s="56"/>
      <c r="BD368" s="56"/>
      <c r="BE368" s="56"/>
      <c r="BF368" s="56"/>
      <c r="BG368" s="56"/>
      <c r="BH368" s="56"/>
      <c r="BI368" s="56"/>
      <c r="BJ368" s="56"/>
      <c r="BK368" s="56"/>
      <c r="BL368" s="56">
        <v>-100</v>
      </c>
      <c r="BM368" s="122">
        <v>718</v>
      </c>
      <c r="BN368" s="119">
        <v>289</v>
      </c>
      <c r="BO368" s="9">
        <v>3</v>
      </c>
      <c r="BP368" s="58">
        <v>-211.0248</v>
      </c>
      <c r="BQ368" s="31">
        <v>1</v>
      </c>
      <c r="BS368" s="14" t="s">
        <v>469</v>
      </c>
      <c r="BT368" s="14" t="s">
        <v>564</v>
      </c>
      <c r="BU368" s="14" t="s">
        <v>1048</v>
      </c>
      <c r="BV368" s="14" t="s">
        <v>564</v>
      </c>
      <c r="BW368" s="14" t="s">
        <v>564</v>
      </c>
      <c r="BX368" s="14" t="s">
        <v>564</v>
      </c>
      <c r="BY368" s="14" t="s">
        <v>564</v>
      </c>
      <c r="BZ368" s="14" t="s">
        <v>564</v>
      </c>
      <c r="CA368" s="158" t="s">
        <v>196</v>
      </c>
      <c r="CB368" s="14" t="s">
        <v>196</v>
      </c>
      <c r="CC368" s="14" t="s">
        <v>564</v>
      </c>
      <c r="CD368" s="14" t="s">
        <v>196</v>
      </c>
      <c r="CE368" s="14" t="s">
        <v>196</v>
      </c>
      <c r="CF368" s="14" t="s">
        <v>1862</v>
      </c>
      <c r="CG368" s="14" t="s">
        <v>196</v>
      </c>
      <c r="CH368" s="158" t="s">
        <v>196</v>
      </c>
      <c r="CI368" s="14" t="s">
        <v>196</v>
      </c>
      <c r="CJ368" s="14" t="s">
        <v>1870</v>
      </c>
      <c r="CK368" s="14" t="s">
        <v>196</v>
      </c>
      <c r="CL368" s="14" t="s">
        <v>196</v>
      </c>
      <c r="CM368" s="14" t="s">
        <v>564</v>
      </c>
      <c r="CN368" s="14" t="s">
        <v>196</v>
      </c>
      <c r="CO368" s="14" t="s">
        <v>196</v>
      </c>
      <c r="CQ368" s="1"/>
      <c r="CR368" s="1"/>
      <c r="CS368" s="1"/>
      <c r="CW368" s="9">
        <v>140</v>
      </c>
      <c r="CX368" s="35" t="s">
        <v>469</v>
      </c>
      <c r="CY368" s="63"/>
      <c r="CZ368" s="52" t="str">
        <f t="shared" si="157"/>
        <v/>
      </c>
      <c r="DA368" s="52" t="str">
        <f t="shared" si="157"/>
        <v/>
      </c>
      <c r="DB368" s="32" t="str">
        <f t="shared" si="157"/>
        <v/>
      </c>
      <c r="DC368" s="32" t="str">
        <f t="shared" si="157"/>
        <v/>
      </c>
      <c r="DD368" s="50" t="str">
        <f t="shared" si="157"/>
        <v/>
      </c>
      <c r="DE368" s="32" t="str">
        <f t="shared" si="157"/>
        <v/>
      </c>
      <c r="DF368" s="43" t="str">
        <f t="shared" si="157"/>
        <v/>
      </c>
      <c r="DG368" s="43" t="str">
        <f t="shared" si="157"/>
        <v/>
      </c>
      <c r="DH368" s="43" t="str">
        <f t="shared" si="157"/>
        <v/>
      </c>
      <c r="DI368" s="43" t="str">
        <f t="shared" si="157"/>
        <v/>
      </c>
      <c r="DJ368" s="43" t="str">
        <f t="shared" si="157"/>
        <v/>
      </c>
      <c r="DK368" s="43" t="str">
        <f t="shared" si="157"/>
        <v/>
      </c>
      <c r="DL368" s="43" t="str">
        <f t="shared" si="157"/>
        <v/>
      </c>
      <c r="DM368" s="43" t="str">
        <f t="shared" si="157"/>
        <v/>
      </c>
      <c r="DN368" s="32" t="str">
        <f t="shared" si="157"/>
        <v/>
      </c>
      <c r="DO368" s="43" t="str">
        <f t="shared" si="157"/>
        <v/>
      </c>
      <c r="DP368" s="86" t="str">
        <f t="shared" si="164"/>
        <v/>
      </c>
      <c r="DQ368" s="42" t="str">
        <f t="shared" si="165"/>
        <v/>
      </c>
      <c r="DR368" s="42" t="str">
        <f t="shared" si="166"/>
        <v/>
      </c>
      <c r="DS368" s="42" t="str">
        <f t="shared" si="162"/>
        <v/>
      </c>
      <c r="DT368" s="42" t="str">
        <f t="shared" si="163"/>
        <v/>
      </c>
      <c r="DU368" s="43" t="str">
        <f t="shared" si="159"/>
        <v/>
      </c>
      <c r="DV368" s="50" t="str">
        <f t="shared" si="159"/>
        <v/>
      </c>
      <c r="DW368" s="50" t="str">
        <f t="shared" si="159"/>
        <v/>
      </c>
      <c r="DX368" s="50" t="str">
        <f t="shared" si="159"/>
        <v/>
      </c>
      <c r="DY368" s="50" t="str">
        <f t="shared" si="159"/>
        <v/>
      </c>
      <c r="DZ368" s="56" t="str">
        <f t="shared" si="159"/>
        <v/>
      </c>
      <c r="EA368" s="71" t="str">
        <f t="shared" si="159"/>
        <v/>
      </c>
      <c r="EB368" s="71" t="str">
        <f t="shared" si="158"/>
        <v/>
      </c>
      <c r="EC368" s="56" t="str">
        <f t="shared" si="158"/>
        <v/>
      </c>
      <c r="ED368" s="56" t="str">
        <f t="shared" si="158"/>
        <v/>
      </c>
      <c r="EE368" s="56" t="str">
        <f t="shared" si="158"/>
        <v/>
      </c>
      <c r="EF368" s="56" t="str">
        <f t="shared" si="158"/>
        <v/>
      </c>
      <c r="EG368" s="56" t="str">
        <f t="shared" si="158"/>
        <v/>
      </c>
      <c r="EH368" s="56" t="str">
        <f t="shared" si="158"/>
        <v/>
      </c>
      <c r="EI368" s="56" t="str">
        <f t="shared" si="158"/>
        <v/>
      </c>
      <c r="EJ368" s="52" t="str">
        <f t="shared" si="158"/>
        <v/>
      </c>
      <c r="EK368" s="56" t="str">
        <f t="shared" si="158"/>
        <v/>
      </c>
      <c r="EL368" s="56" t="str">
        <f t="shared" si="158"/>
        <v/>
      </c>
      <c r="EM368" s="56" t="str">
        <f t="shared" si="158"/>
        <v/>
      </c>
      <c r="EN368" s="56"/>
      <c r="EO368" s="56"/>
      <c r="EP368" s="56"/>
      <c r="EQ368" s="56"/>
      <c r="ER368" s="56"/>
      <c r="ES368" s="56"/>
      <c r="ET368" s="56"/>
      <c r="EU368" s="86"/>
      <c r="EV368" s="56"/>
      <c r="EW368" s="56"/>
      <c r="EX368" s="56" t="str">
        <f t="shared" si="139"/>
        <v/>
      </c>
      <c r="EY368" s="56" t="str">
        <f t="shared" si="139"/>
        <v/>
      </c>
      <c r="EZ368" s="56"/>
      <c r="FA368" s="56" t="str">
        <f t="shared" si="161"/>
        <v/>
      </c>
      <c r="FB368" s="56" t="str">
        <f t="shared" si="161"/>
        <v/>
      </c>
      <c r="FC368" s="56" t="str">
        <f t="shared" si="161"/>
        <v/>
      </c>
      <c r="FD368" s="56" t="str">
        <f t="shared" si="160"/>
        <v/>
      </c>
      <c r="FE368" s="56" t="str">
        <f t="shared" si="160"/>
        <v/>
      </c>
      <c r="FF368" s="56" t="str">
        <f t="shared" si="160"/>
        <v/>
      </c>
      <c r="FG368" s="56" t="str">
        <f t="shared" si="154"/>
        <v/>
      </c>
      <c r="FH368" s="56" t="str">
        <f t="shared" si="154"/>
        <v/>
      </c>
      <c r="FI368" s="56" t="str">
        <f t="shared" si="154"/>
        <v/>
      </c>
      <c r="FJ368" s="31" t="str">
        <f t="shared" si="154"/>
        <v/>
      </c>
      <c r="FK368" s="90" t="str">
        <f t="shared" si="154"/>
        <v/>
      </c>
      <c r="FL368" s="91" t="str">
        <f t="shared" si="154"/>
        <v/>
      </c>
    </row>
    <row r="369" spans="1:168">
      <c r="A369" s="9">
        <v>364</v>
      </c>
      <c r="B369" s="35" t="s">
        <v>470</v>
      </c>
      <c r="C369" s="129" t="s">
        <v>1960</v>
      </c>
      <c r="D369" s="63">
        <v>114.232</v>
      </c>
      <c r="E369" s="52">
        <v>563.4</v>
      </c>
      <c r="F369" s="52">
        <v>2.7249699999999999</v>
      </c>
      <c r="G369" s="32">
        <v>436</v>
      </c>
      <c r="H369" s="32">
        <v>467.53372283354571</v>
      </c>
      <c r="I369" s="50">
        <v>0.29699999999999999</v>
      </c>
      <c r="J369" s="42"/>
      <c r="K369" s="56"/>
      <c r="L369" s="56"/>
      <c r="M369" s="56"/>
      <c r="N369" s="165">
        <v>0.56274733618747497</v>
      </c>
      <c r="O369" s="43">
        <v>298.14999999999998</v>
      </c>
      <c r="P369" s="43"/>
      <c r="Q369" s="43"/>
      <c r="R369" s="43"/>
      <c r="S369" s="43"/>
      <c r="T369" s="42"/>
      <c r="U369" s="43"/>
      <c r="V369" s="42"/>
      <c r="W369" s="32">
        <v>32.030550000000005</v>
      </c>
      <c r="X369" s="42">
        <v>383</v>
      </c>
      <c r="Y369" s="42">
        <v>20.608970018216134</v>
      </c>
      <c r="Z369" s="42">
        <v>2981.56</v>
      </c>
      <c r="AA369" s="43">
        <v>-54.73</v>
      </c>
      <c r="AB369" s="42">
        <v>277</v>
      </c>
      <c r="AC369" s="42">
        <v>409</v>
      </c>
      <c r="AD369" s="50">
        <v>-9.2155870000000011</v>
      </c>
      <c r="AE369" s="50">
        <v>785.89990000000012</v>
      </c>
      <c r="AF369" s="121">
        <v>-440.05369999999999</v>
      </c>
      <c r="AG369" s="50">
        <v>96.970920000000007</v>
      </c>
      <c r="AH369" s="51"/>
      <c r="AI369" s="102">
        <v>40</v>
      </c>
      <c r="AJ369" s="102">
        <v>1500</v>
      </c>
      <c r="AK369" s="56"/>
      <c r="AL369" s="56"/>
      <c r="AM369" s="56"/>
      <c r="AN369" s="56"/>
      <c r="AO369" s="56"/>
      <c r="AP369" s="51"/>
      <c r="AQ369" s="120">
        <v>160.9</v>
      </c>
      <c r="AR369" s="56"/>
      <c r="AS369" s="56"/>
      <c r="AT369" s="56"/>
      <c r="AU369" s="56"/>
      <c r="AV369" s="56"/>
      <c r="AW369" s="154"/>
      <c r="AX369" s="56"/>
      <c r="AY369" s="56"/>
      <c r="AZ369" s="56"/>
      <c r="BA369" s="51"/>
      <c r="BB369" s="56"/>
      <c r="BC369" s="56"/>
      <c r="BD369" s="56"/>
      <c r="BE369" s="56"/>
      <c r="BF369" s="56"/>
      <c r="BG369" s="56"/>
      <c r="BH369" s="56"/>
      <c r="BI369" s="56"/>
      <c r="BJ369" s="56"/>
      <c r="BK369" s="56"/>
      <c r="BL369" s="56">
        <v>-100</v>
      </c>
      <c r="BM369" s="122">
        <v>716</v>
      </c>
      <c r="BN369" s="119">
        <v>293</v>
      </c>
      <c r="BO369" s="9">
        <v>3</v>
      </c>
      <c r="BP369" s="58">
        <v>-220.27807000000001</v>
      </c>
      <c r="BQ369" s="31">
        <v>1</v>
      </c>
      <c r="BS369" s="14" t="s">
        <v>470</v>
      </c>
      <c r="BT369" s="14" t="s">
        <v>564</v>
      </c>
      <c r="BU369" s="14" t="s">
        <v>1048</v>
      </c>
      <c r="BV369" s="14" t="s">
        <v>564</v>
      </c>
      <c r="BW369" s="14" t="s">
        <v>564</v>
      </c>
      <c r="BX369" s="14" t="s">
        <v>564</v>
      </c>
      <c r="BY369" s="14" t="s">
        <v>564</v>
      </c>
      <c r="BZ369" s="14" t="s">
        <v>564</v>
      </c>
      <c r="CA369" s="158" t="s">
        <v>196</v>
      </c>
      <c r="CB369" s="14" t="s">
        <v>196</v>
      </c>
      <c r="CC369" s="14" t="s">
        <v>564</v>
      </c>
      <c r="CD369" s="14" t="s">
        <v>196</v>
      </c>
      <c r="CE369" s="14" t="s">
        <v>196</v>
      </c>
      <c r="CF369" s="14" t="s">
        <v>1862</v>
      </c>
      <c r="CG369" s="14" t="s">
        <v>565</v>
      </c>
      <c r="CH369" s="158" t="s">
        <v>196</v>
      </c>
      <c r="CI369" s="14" t="s">
        <v>196</v>
      </c>
      <c r="CJ369" s="14" t="s">
        <v>1870</v>
      </c>
      <c r="CK369" s="14" t="s">
        <v>196</v>
      </c>
      <c r="CL369" s="14" t="s">
        <v>196</v>
      </c>
      <c r="CM369" s="14" t="s">
        <v>564</v>
      </c>
      <c r="CN369" s="14" t="s">
        <v>196</v>
      </c>
      <c r="CO369" s="14" t="s">
        <v>196</v>
      </c>
      <c r="CQ369" s="1"/>
      <c r="CR369" s="1"/>
      <c r="CS369" s="1"/>
      <c r="CW369" s="9">
        <v>141</v>
      </c>
      <c r="CX369" s="35" t="s">
        <v>470</v>
      </c>
      <c r="CY369" s="63"/>
      <c r="CZ369" s="52" t="str">
        <f t="shared" si="157"/>
        <v/>
      </c>
      <c r="DA369" s="52" t="str">
        <f t="shared" si="157"/>
        <v/>
      </c>
      <c r="DB369" s="32" t="str">
        <f t="shared" si="157"/>
        <v/>
      </c>
      <c r="DC369" s="32" t="str">
        <f t="shared" si="157"/>
        <v/>
      </c>
      <c r="DD369" s="50" t="str">
        <f t="shared" si="157"/>
        <v/>
      </c>
      <c r="DE369" s="32" t="str">
        <f t="shared" si="157"/>
        <v/>
      </c>
      <c r="DF369" s="43" t="str">
        <f t="shared" si="157"/>
        <v/>
      </c>
      <c r="DG369" s="43" t="str">
        <f t="shared" si="157"/>
        <v/>
      </c>
      <c r="DH369" s="43" t="str">
        <f t="shared" si="157"/>
        <v/>
      </c>
      <c r="DI369" s="43" t="str">
        <f t="shared" si="157"/>
        <v/>
      </c>
      <c r="DJ369" s="43" t="str">
        <f t="shared" si="157"/>
        <v/>
      </c>
      <c r="DK369" s="43" t="str">
        <f t="shared" si="157"/>
        <v/>
      </c>
      <c r="DL369" s="43" t="str">
        <f t="shared" si="157"/>
        <v/>
      </c>
      <c r="DM369" s="43" t="str">
        <f t="shared" si="157"/>
        <v/>
      </c>
      <c r="DN369" s="32" t="str">
        <f t="shared" si="157"/>
        <v/>
      </c>
      <c r="DO369" s="43" t="str">
        <f t="shared" si="157"/>
        <v/>
      </c>
      <c r="DP369" s="86" t="str">
        <f t="shared" si="164"/>
        <v/>
      </c>
      <c r="DQ369" s="42" t="str">
        <f t="shared" si="165"/>
        <v/>
      </c>
      <c r="DR369" s="42" t="str">
        <f t="shared" si="166"/>
        <v/>
      </c>
      <c r="DS369" s="42" t="str">
        <f t="shared" si="162"/>
        <v/>
      </c>
      <c r="DT369" s="42" t="str">
        <f t="shared" si="163"/>
        <v/>
      </c>
      <c r="DU369" s="43" t="str">
        <f t="shared" si="159"/>
        <v/>
      </c>
      <c r="DV369" s="50" t="str">
        <f t="shared" si="159"/>
        <v/>
      </c>
      <c r="DW369" s="50" t="str">
        <f t="shared" si="159"/>
        <v/>
      </c>
      <c r="DX369" s="50" t="str">
        <f t="shared" si="159"/>
        <v/>
      </c>
      <c r="DY369" s="50" t="str">
        <f t="shared" si="159"/>
        <v/>
      </c>
      <c r="DZ369" s="56" t="str">
        <f t="shared" si="159"/>
        <v/>
      </c>
      <c r="EA369" s="71" t="str">
        <f t="shared" si="159"/>
        <v/>
      </c>
      <c r="EB369" s="71" t="str">
        <f t="shared" si="158"/>
        <v/>
      </c>
      <c r="EC369" s="56" t="str">
        <f t="shared" si="158"/>
        <v/>
      </c>
      <c r="ED369" s="56" t="str">
        <f t="shared" si="158"/>
        <v/>
      </c>
      <c r="EE369" s="56" t="str">
        <f t="shared" si="158"/>
        <v/>
      </c>
      <c r="EF369" s="56" t="str">
        <f t="shared" si="158"/>
        <v/>
      </c>
      <c r="EG369" s="56" t="str">
        <f t="shared" si="158"/>
        <v/>
      </c>
      <c r="EH369" s="56" t="str">
        <f t="shared" si="158"/>
        <v/>
      </c>
      <c r="EI369" s="56" t="str">
        <f t="shared" si="158"/>
        <v/>
      </c>
      <c r="EJ369" s="52" t="str">
        <f t="shared" si="158"/>
        <v/>
      </c>
      <c r="EK369" s="56" t="str">
        <f t="shared" si="158"/>
        <v/>
      </c>
      <c r="EL369" s="56" t="str">
        <f t="shared" si="158"/>
        <v/>
      </c>
      <c r="EM369" s="56" t="str">
        <f t="shared" si="158"/>
        <v/>
      </c>
      <c r="EN369" s="56"/>
      <c r="EO369" s="56"/>
      <c r="EP369" s="56"/>
      <c r="EQ369" s="56"/>
      <c r="ER369" s="56"/>
      <c r="ES369" s="56"/>
      <c r="ET369" s="56"/>
      <c r="EU369" s="86"/>
      <c r="EV369" s="56"/>
      <c r="EW369" s="56"/>
      <c r="EX369" s="56" t="str">
        <f t="shared" si="139"/>
        <v/>
      </c>
      <c r="EY369" s="56" t="str">
        <f t="shared" si="139"/>
        <v/>
      </c>
      <c r="EZ369" s="56"/>
      <c r="FA369" s="56" t="str">
        <f t="shared" si="161"/>
        <v/>
      </c>
      <c r="FB369" s="56" t="str">
        <f t="shared" si="161"/>
        <v/>
      </c>
      <c r="FC369" s="56" t="str">
        <f t="shared" si="161"/>
        <v/>
      </c>
      <c r="FD369" s="56" t="str">
        <f t="shared" si="160"/>
        <v/>
      </c>
      <c r="FE369" s="56" t="str">
        <f t="shared" si="160"/>
        <v/>
      </c>
      <c r="FF369" s="56" t="str">
        <f t="shared" si="160"/>
        <v/>
      </c>
      <c r="FG369" s="56" t="str">
        <f t="shared" si="154"/>
        <v/>
      </c>
      <c r="FH369" s="56" t="str">
        <f t="shared" si="154"/>
        <v/>
      </c>
      <c r="FI369" s="56" t="str">
        <f t="shared" si="154"/>
        <v/>
      </c>
      <c r="FJ369" s="31" t="str">
        <f t="shared" si="154"/>
        <v/>
      </c>
      <c r="FK369" s="90" t="str">
        <f t="shared" si="154"/>
        <v/>
      </c>
      <c r="FL369" s="91" t="str">
        <f t="shared" si="154"/>
        <v/>
      </c>
    </row>
    <row r="370" spans="1:168">
      <c r="A370" s="9">
        <v>365</v>
      </c>
      <c r="B370" s="35" t="s">
        <v>471</v>
      </c>
      <c r="C370" s="129" t="s">
        <v>1960</v>
      </c>
      <c r="D370" s="63">
        <v>114.232</v>
      </c>
      <c r="E370" s="52">
        <v>543.9</v>
      </c>
      <c r="F370" s="52">
        <v>2.5628899999999999</v>
      </c>
      <c r="G370" s="32">
        <v>468</v>
      </c>
      <c r="H370" s="32">
        <v>478.52979479843759</v>
      </c>
      <c r="I370" s="50">
        <v>0.30299999999999999</v>
      </c>
      <c r="J370" s="42">
        <v>0</v>
      </c>
      <c r="K370" s="56"/>
      <c r="L370" s="56"/>
      <c r="M370" s="56"/>
      <c r="N370" s="165">
        <v>0.46992064615118984</v>
      </c>
      <c r="O370" s="43">
        <v>298.14999999999998</v>
      </c>
      <c r="P370" s="43"/>
      <c r="Q370" s="43"/>
      <c r="R370" s="43"/>
      <c r="S370" s="43"/>
      <c r="T370" s="42"/>
      <c r="U370" s="43"/>
      <c r="V370" s="42"/>
      <c r="W370" s="32">
        <v>31.029857000000003</v>
      </c>
      <c r="X370" s="42">
        <v>372.4</v>
      </c>
      <c r="Y370" s="42">
        <v>20.577770018216132</v>
      </c>
      <c r="Z370" s="42">
        <v>2896.28</v>
      </c>
      <c r="AA370" s="43">
        <v>-52.41</v>
      </c>
      <c r="AB370" s="42">
        <v>269</v>
      </c>
      <c r="AC370" s="42">
        <v>398</v>
      </c>
      <c r="AD370" s="50">
        <v>-7.461234000000001</v>
      </c>
      <c r="AE370" s="50">
        <v>777.94460000000015</v>
      </c>
      <c r="AF370" s="121">
        <v>-428.74880000000007</v>
      </c>
      <c r="AG370" s="50">
        <v>91.737170000000006</v>
      </c>
      <c r="AH370" s="51"/>
      <c r="AI370" s="102">
        <v>40</v>
      </c>
      <c r="AJ370" s="102">
        <v>1500</v>
      </c>
      <c r="AK370" s="56"/>
      <c r="AL370" s="56"/>
      <c r="AM370" s="56"/>
      <c r="AN370" s="56"/>
      <c r="AO370" s="56"/>
      <c r="AP370" s="51"/>
      <c r="AQ370" s="120">
        <v>165.8</v>
      </c>
      <c r="AR370" s="56"/>
      <c r="AS370" s="56"/>
      <c r="AT370" s="56"/>
      <c r="AU370" s="56"/>
      <c r="AV370" s="56"/>
      <c r="AW370" s="154"/>
      <c r="AX370" s="56"/>
      <c r="AY370" s="56"/>
      <c r="AZ370" s="56"/>
      <c r="BA370" s="51"/>
      <c r="BB370" s="56"/>
      <c r="BC370" s="56"/>
      <c r="BD370" s="56"/>
      <c r="BE370" s="56"/>
      <c r="BF370" s="56"/>
      <c r="BG370" s="56"/>
      <c r="BH370" s="56"/>
      <c r="BI370" s="56"/>
      <c r="BJ370" s="56"/>
      <c r="BK370" s="56"/>
      <c r="BL370" s="56">
        <v>-100</v>
      </c>
      <c r="BM370" s="122">
        <v>692</v>
      </c>
      <c r="BN370" s="119">
        <v>293</v>
      </c>
      <c r="BO370" s="9">
        <v>3</v>
      </c>
      <c r="BP370" s="58">
        <v>-224.29759000000001</v>
      </c>
      <c r="BQ370" s="31">
        <v>1</v>
      </c>
      <c r="BS370" s="14" t="s">
        <v>471</v>
      </c>
      <c r="BT370" s="14" t="s">
        <v>564</v>
      </c>
      <c r="BU370" s="14" t="s">
        <v>1048</v>
      </c>
      <c r="BV370" s="14" t="s">
        <v>564</v>
      </c>
      <c r="BW370" s="14" t="s">
        <v>564</v>
      </c>
      <c r="BX370" s="14" t="s">
        <v>564</v>
      </c>
      <c r="BY370" s="14" t="s">
        <v>564</v>
      </c>
      <c r="BZ370" s="14" t="s">
        <v>564</v>
      </c>
      <c r="CA370" s="158" t="s">
        <v>196</v>
      </c>
      <c r="CB370" s="14" t="s">
        <v>196</v>
      </c>
      <c r="CC370" s="14" t="s">
        <v>564</v>
      </c>
      <c r="CD370" s="14" t="s">
        <v>196</v>
      </c>
      <c r="CE370" s="14" t="s">
        <v>196</v>
      </c>
      <c r="CF370" s="14" t="s">
        <v>1862</v>
      </c>
      <c r="CG370" s="14" t="s">
        <v>565</v>
      </c>
      <c r="CH370" s="158" t="s">
        <v>196</v>
      </c>
      <c r="CI370" s="14" t="s">
        <v>196</v>
      </c>
      <c r="CJ370" s="14" t="s">
        <v>1866</v>
      </c>
      <c r="CK370" s="14" t="s">
        <v>196</v>
      </c>
      <c r="CL370" s="14" t="s">
        <v>196</v>
      </c>
      <c r="CM370" s="14" t="s">
        <v>564</v>
      </c>
      <c r="CN370" s="14" t="s">
        <v>196</v>
      </c>
      <c r="CO370" s="14" t="s">
        <v>196</v>
      </c>
      <c r="CQ370" s="1"/>
      <c r="CR370" s="1"/>
      <c r="CS370" s="1"/>
      <c r="CW370" s="9">
        <v>142</v>
      </c>
      <c r="CX370" s="35" t="s">
        <v>471</v>
      </c>
      <c r="CY370" s="63"/>
      <c r="CZ370" s="52" t="str">
        <f t="shared" si="157"/>
        <v/>
      </c>
      <c r="DA370" s="52" t="str">
        <f t="shared" si="157"/>
        <v/>
      </c>
      <c r="DB370" s="32" t="str">
        <f t="shared" si="157"/>
        <v/>
      </c>
      <c r="DC370" s="32" t="str">
        <f t="shared" si="157"/>
        <v/>
      </c>
      <c r="DD370" s="50" t="str">
        <f t="shared" si="157"/>
        <v/>
      </c>
      <c r="DE370" s="32" t="str">
        <f t="shared" si="157"/>
        <v/>
      </c>
      <c r="DF370" s="43" t="str">
        <f t="shared" si="157"/>
        <v/>
      </c>
      <c r="DG370" s="43" t="str">
        <f t="shared" si="157"/>
        <v/>
      </c>
      <c r="DH370" s="43" t="str">
        <f t="shared" si="157"/>
        <v/>
      </c>
      <c r="DI370" s="43" t="str">
        <f t="shared" si="157"/>
        <v/>
      </c>
      <c r="DJ370" s="43" t="str">
        <f t="shared" si="157"/>
        <v/>
      </c>
      <c r="DK370" s="43" t="str">
        <f t="shared" si="157"/>
        <v/>
      </c>
      <c r="DL370" s="43" t="str">
        <f t="shared" si="157"/>
        <v/>
      </c>
      <c r="DM370" s="43" t="str">
        <f t="shared" si="157"/>
        <v/>
      </c>
      <c r="DN370" s="32" t="str">
        <f t="shared" si="157"/>
        <v/>
      </c>
      <c r="DO370" s="43" t="str">
        <f t="shared" si="157"/>
        <v/>
      </c>
      <c r="DP370" s="86" t="str">
        <f t="shared" si="164"/>
        <v/>
      </c>
      <c r="DQ370" s="42" t="str">
        <f t="shared" si="165"/>
        <v/>
      </c>
      <c r="DR370" s="42" t="str">
        <f t="shared" si="166"/>
        <v/>
      </c>
      <c r="DS370" s="42" t="str">
        <f t="shared" si="162"/>
        <v/>
      </c>
      <c r="DT370" s="42" t="str">
        <f t="shared" si="163"/>
        <v/>
      </c>
      <c r="DU370" s="43" t="str">
        <f t="shared" si="159"/>
        <v/>
      </c>
      <c r="DV370" s="50" t="str">
        <f t="shared" si="159"/>
        <v/>
      </c>
      <c r="DW370" s="50" t="str">
        <f t="shared" si="159"/>
        <v/>
      </c>
      <c r="DX370" s="50" t="str">
        <f t="shared" si="159"/>
        <v/>
      </c>
      <c r="DY370" s="50" t="str">
        <f t="shared" si="159"/>
        <v/>
      </c>
      <c r="DZ370" s="56" t="str">
        <f t="shared" si="159"/>
        <v/>
      </c>
      <c r="EA370" s="71" t="str">
        <f t="shared" si="159"/>
        <v/>
      </c>
      <c r="EB370" s="71" t="str">
        <f t="shared" si="158"/>
        <v/>
      </c>
      <c r="EC370" s="56" t="str">
        <f t="shared" si="158"/>
        <v/>
      </c>
      <c r="ED370" s="56" t="str">
        <f t="shared" si="158"/>
        <v/>
      </c>
      <c r="EE370" s="56" t="str">
        <f t="shared" si="158"/>
        <v/>
      </c>
      <c r="EF370" s="56" t="str">
        <f t="shared" si="158"/>
        <v/>
      </c>
      <c r="EG370" s="56" t="str">
        <f t="shared" si="158"/>
        <v/>
      </c>
      <c r="EH370" s="56" t="str">
        <f t="shared" si="158"/>
        <v/>
      </c>
      <c r="EI370" s="56" t="str">
        <f t="shared" si="158"/>
        <v/>
      </c>
      <c r="EJ370" s="52" t="str">
        <f t="shared" si="158"/>
        <v/>
      </c>
      <c r="EK370" s="56" t="str">
        <f t="shared" si="158"/>
        <v/>
      </c>
      <c r="EL370" s="56" t="str">
        <f t="shared" ref="EB370:EM391" si="167">IF(ISBLANK(AP370),"",IF(ISNUMBER(AP370),"","not_empty"))</f>
        <v/>
      </c>
      <c r="EM370" s="56" t="str">
        <f t="shared" si="167"/>
        <v/>
      </c>
      <c r="EN370" s="56"/>
      <c r="EO370" s="56"/>
      <c r="EP370" s="56"/>
      <c r="EQ370" s="56"/>
      <c r="ER370" s="56"/>
      <c r="ES370" s="56"/>
      <c r="ET370" s="56"/>
      <c r="EU370" s="86"/>
      <c r="EV370" s="56"/>
      <c r="EW370" s="56"/>
      <c r="EX370" s="56" t="str">
        <f t="shared" si="139"/>
        <v/>
      </c>
      <c r="EY370" s="56" t="str">
        <f t="shared" si="139"/>
        <v/>
      </c>
      <c r="EZ370" s="56"/>
      <c r="FA370" s="56" t="str">
        <f t="shared" si="161"/>
        <v/>
      </c>
      <c r="FB370" s="56" t="str">
        <f t="shared" si="161"/>
        <v/>
      </c>
      <c r="FC370" s="56" t="str">
        <f t="shared" si="161"/>
        <v/>
      </c>
      <c r="FD370" s="56" t="str">
        <f t="shared" si="160"/>
        <v/>
      </c>
      <c r="FE370" s="56" t="str">
        <f t="shared" si="160"/>
        <v/>
      </c>
      <c r="FF370" s="56" t="str">
        <f t="shared" si="160"/>
        <v/>
      </c>
      <c r="FG370" s="56" t="str">
        <f t="shared" si="154"/>
        <v/>
      </c>
      <c r="FH370" s="56" t="str">
        <f t="shared" si="154"/>
        <v/>
      </c>
      <c r="FI370" s="56" t="str">
        <f t="shared" si="154"/>
        <v/>
      </c>
      <c r="FJ370" s="31" t="str">
        <f t="shared" si="154"/>
        <v/>
      </c>
      <c r="FK370" s="90" t="str">
        <f t="shared" si="154"/>
        <v/>
      </c>
      <c r="FL370" s="91" t="str">
        <f t="shared" si="154"/>
        <v/>
      </c>
    </row>
    <row r="371" spans="1:168">
      <c r="A371" s="9">
        <v>366</v>
      </c>
      <c r="B371" s="35" t="s">
        <v>472</v>
      </c>
      <c r="C371" s="129" t="s">
        <v>1960</v>
      </c>
      <c r="D371" s="63">
        <v>114.232</v>
      </c>
      <c r="E371" s="52">
        <v>573.5</v>
      </c>
      <c r="F371" s="52">
        <v>2.8161400000000003</v>
      </c>
      <c r="G371" s="32">
        <v>455</v>
      </c>
      <c r="H371" s="32">
        <v>463.03854561272692</v>
      </c>
      <c r="I371" s="50">
        <v>0.28999999999999998</v>
      </c>
      <c r="J371" s="40"/>
      <c r="K371" s="56"/>
      <c r="L371" s="56"/>
      <c r="M371" s="56"/>
      <c r="N371" s="165"/>
      <c r="O371" s="44"/>
      <c r="P371" s="44"/>
      <c r="Q371" s="44"/>
      <c r="R371" s="44"/>
      <c r="S371" s="44"/>
      <c r="T371" s="40"/>
      <c r="U371" s="44"/>
      <c r="V371" s="40"/>
      <c r="W371" s="32">
        <v>32.36551</v>
      </c>
      <c r="X371" s="40">
        <v>387.9</v>
      </c>
      <c r="Y371" s="42">
        <v>20.650570018216133</v>
      </c>
      <c r="Z371" s="42">
        <v>3057.94</v>
      </c>
      <c r="AA371" s="43">
        <v>-52.77</v>
      </c>
      <c r="AB371" s="42">
        <v>280</v>
      </c>
      <c r="AC371" s="42">
        <v>415</v>
      </c>
      <c r="AD371" s="50">
        <v>-9.2155870000000011</v>
      </c>
      <c r="AE371" s="50">
        <v>785.89990000000012</v>
      </c>
      <c r="AF371" s="121">
        <v>-440.05369999999999</v>
      </c>
      <c r="AG371" s="50">
        <v>96.970920000000007</v>
      </c>
      <c r="AH371" s="51"/>
      <c r="AI371" s="102">
        <v>40</v>
      </c>
      <c r="AJ371" s="102">
        <v>1500</v>
      </c>
      <c r="AK371" s="56"/>
      <c r="AL371" s="56"/>
      <c r="AM371" s="56"/>
      <c r="AN371" s="56"/>
      <c r="AO371" s="56"/>
      <c r="AP371" s="51"/>
      <c r="AQ371" s="120">
        <v>172.5</v>
      </c>
      <c r="AR371" s="56"/>
      <c r="AS371" s="56"/>
      <c r="AT371" s="56"/>
      <c r="AU371" s="56"/>
      <c r="AV371" s="56"/>
      <c r="AW371" s="154"/>
      <c r="AX371" s="56"/>
      <c r="AY371" s="56"/>
      <c r="AZ371" s="56"/>
      <c r="BA371" s="51"/>
      <c r="BB371" s="56"/>
      <c r="BC371" s="56"/>
      <c r="BD371" s="56"/>
      <c r="BE371" s="56"/>
      <c r="BF371" s="56"/>
      <c r="BG371" s="56"/>
      <c r="BH371" s="56"/>
      <c r="BI371" s="56"/>
      <c r="BJ371" s="56"/>
      <c r="BK371" s="56"/>
      <c r="BL371" s="56">
        <v>-100</v>
      </c>
      <c r="BM371" s="122">
        <v>726</v>
      </c>
      <c r="BN371" s="119">
        <v>293</v>
      </c>
      <c r="BO371" s="9">
        <v>3</v>
      </c>
      <c r="BP371" s="58">
        <v>-216.59351000000001</v>
      </c>
      <c r="BQ371" s="31">
        <v>1</v>
      </c>
      <c r="BS371" s="14" t="s">
        <v>472</v>
      </c>
      <c r="BT371" s="14" t="s">
        <v>564</v>
      </c>
      <c r="BU371" s="14" t="s">
        <v>1048</v>
      </c>
      <c r="BV371" s="14" t="s">
        <v>564</v>
      </c>
      <c r="BW371" s="14" t="s">
        <v>564</v>
      </c>
      <c r="BX371" s="14" t="s">
        <v>564</v>
      </c>
      <c r="BY371" s="14" t="s">
        <v>564</v>
      </c>
      <c r="BZ371" s="14" t="s">
        <v>196</v>
      </c>
      <c r="CA371" s="158" t="s">
        <v>196</v>
      </c>
      <c r="CB371" s="14" t="s">
        <v>196</v>
      </c>
      <c r="CC371" s="14" t="s">
        <v>564</v>
      </c>
      <c r="CD371" s="14" t="s">
        <v>196</v>
      </c>
      <c r="CE371" s="14" t="s">
        <v>196</v>
      </c>
      <c r="CF371" s="14" t="s">
        <v>1862</v>
      </c>
      <c r="CG371" s="14" t="s">
        <v>565</v>
      </c>
      <c r="CH371" s="158" t="s">
        <v>196</v>
      </c>
      <c r="CI371" s="14" t="s">
        <v>196</v>
      </c>
      <c r="CJ371" s="14" t="s">
        <v>1870</v>
      </c>
      <c r="CK371" s="14" t="s">
        <v>196</v>
      </c>
      <c r="CL371" s="14" t="s">
        <v>196</v>
      </c>
      <c r="CM371" s="14" t="s">
        <v>564</v>
      </c>
      <c r="CN371" s="14" t="s">
        <v>196</v>
      </c>
      <c r="CO371" s="14" t="s">
        <v>196</v>
      </c>
      <c r="CQ371" s="1"/>
      <c r="CR371" s="1"/>
      <c r="CS371" s="1"/>
      <c r="CW371" s="9">
        <v>143</v>
      </c>
      <c r="CX371" s="35" t="s">
        <v>472</v>
      </c>
      <c r="CY371" s="63"/>
      <c r="CZ371" s="52" t="str">
        <f t="shared" si="157"/>
        <v/>
      </c>
      <c r="DA371" s="52" t="str">
        <f t="shared" si="157"/>
        <v/>
      </c>
      <c r="DB371" s="32" t="str">
        <f t="shared" si="157"/>
        <v/>
      </c>
      <c r="DC371" s="32" t="str">
        <f t="shared" si="157"/>
        <v/>
      </c>
      <c r="DD371" s="50" t="str">
        <f t="shared" si="157"/>
        <v/>
      </c>
      <c r="DE371" s="32" t="str">
        <f t="shared" si="157"/>
        <v/>
      </c>
      <c r="DF371" s="44" t="str">
        <f t="shared" si="157"/>
        <v/>
      </c>
      <c r="DG371" s="44" t="str">
        <f t="shared" si="157"/>
        <v/>
      </c>
      <c r="DH371" s="44" t="str">
        <f t="shared" si="157"/>
        <v/>
      </c>
      <c r="DI371" s="44" t="str">
        <f t="shared" si="157"/>
        <v/>
      </c>
      <c r="DJ371" s="44" t="str">
        <f t="shared" si="157"/>
        <v/>
      </c>
      <c r="DK371" s="44" t="str">
        <f t="shared" si="157"/>
        <v/>
      </c>
      <c r="DL371" s="44" t="str">
        <f t="shared" si="157"/>
        <v/>
      </c>
      <c r="DM371" s="44" t="str">
        <f t="shared" si="157"/>
        <v/>
      </c>
      <c r="DN371" s="32" t="str">
        <f t="shared" ref="DN371:DN406" si="168">IF(ISBLANK(R371),"",IF(ISNUMBER(R371),"","not_empty"))</f>
        <v/>
      </c>
      <c r="DO371" s="44" t="str">
        <f t="shared" ref="DO371:DO406" si="169">IF(ISBLANK(S371),"",IF(ISNUMBER(S371),"","not_empty"))</f>
        <v/>
      </c>
      <c r="DP371" s="86" t="str">
        <f t="shared" si="164"/>
        <v/>
      </c>
      <c r="DQ371" s="42" t="str">
        <f t="shared" si="165"/>
        <v/>
      </c>
      <c r="DR371" s="42" t="str">
        <f t="shared" si="166"/>
        <v/>
      </c>
      <c r="DS371" s="42" t="str">
        <f t="shared" si="162"/>
        <v/>
      </c>
      <c r="DT371" s="42" t="str">
        <f t="shared" si="163"/>
        <v/>
      </c>
      <c r="DU371" s="43" t="str">
        <f t="shared" si="159"/>
        <v/>
      </c>
      <c r="DV371" s="50" t="str">
        <f t="shared" si="159"/>
        <v/>
      </c>
      <c r="DW371" s="50" t="str">
        <f t="shared" si="159"/>
        <v/>
      </c>
      <c r="DX371" s="50" t="str">
        <f t="shared" si="159"/>
        <v/>
      </c>
      <c r="DY371" s="50" t="str">
        <f t="shared" si="159"/>
        <v/>
      </c>
      <c r="DZ371" s="56" t="str">
        <f t="shared" si="159"/>
        <v/>
      </c>
      <c r="EA371" s="71" t="str">
        <f t="shared" si="159"/>
        <v/>
      </c>
      <c r="EB371" s="71" t="str">
        <f t="shared" si="167"/>
        <v/>
      </c>
      <c r="EC371" s="56" t="str">
        <f t="shared" si="167"/>
        <v/>
      </c>
      <c r="ED371" s="56" t="str">
        <f t="shared" si="167"/>
        <v/>
      </c>
      <c r="EE371" s="56" t="str">
        <f t="shared" si="167"/>
        <v/>
      </c>
      <c r="EF371" s="56" t="str">
        <f t="shared" si="167"/>
        <v/>
      </c>
      <c r="EG371" s="56" t="str">
        <f t="shared" si="167"/>
        <v/>
      </c>
      <c r="EH371" s="56" t="str">
        <f t="shared" si="167"/>
        <v/>
      </c>
      <c r="EI371" s="56" t="str">
        <f t="shared" si="167"/>
        <v/>
      </c>
      <c r="EJ371" s="52" t="str">
        <f t="shared" si="167"/>
        <v/>
      </c>
      <c r="EK371" s="56" t="str">
        <f t="shared" si="167"/>
        <v/>
      </c>
      <c r="EL371" s="56" t="str">
        <f t="shared" si="167"/>
        <v/>
      </c>
      <c r="EM371" s="56" t="str">
        <f t="shared" si="167"/>
        <v/>
      </c>
      <c r="EN371" s="56"/>
      <c r="EO371" s="56"/>
      <c r="EP371" s="56"/>
      <c r="EQ371" s="56"/>
      <c r="ER371" s="56"/>
      <c r="ES371" s="56"/>
      <c r="ET371" s="56"/>
      <c r="EU371" s="86"/>
      <c r="EV371" s="56"/>
      <c r="EW371" s="56"/>
      <c r="EX371" s="56" t="str">
        <f t="shared" si="139"/>
        <v/>
      </c>
      <c r="EY371" s="56" t="str">
        <f t="shared" si="139"/>
        <v/>
      </c>
      <c r="EZ371" s="56"/>
      <c r="FA371" s="56" t="str">
        <f t="shared" si="161"/>
        <v/>
      </c>
      <c r="FB371" s="56" t="str">
        <f t="shared" si="161"/>
        <v/>
      </c>
      <c r="FC371" s="56" t="str">
        <f t="shared" si="161"/>
        <v/>
      </c>
      <c r="FD371" s="56" t="str">
        <f t="shared" si="160"/>
        <v/>
      </c>
      <c r="FE371" s="56" t="str">
        <f t="shared" si="160"/>
        <v/>
      </c>
      <c r="FF371" s="56" t="str">
        <f t="shared" si="160"/>
        <v/>
      </c>
      <c r="FG371" s="56" t="str">
        <f t="shared" si="154"/>
        <v/>
      </c>
      <c r="FH371" s="56" t="str">
        <f t="shared" si="154"/>
        <v/>
      </c>
      <c r="FI371" s="56" t="str">
        <f t="shared" si="154"/>
        <v/>
      </c>
      <c r="FJ371" s="31" t="str">
        <f t="shared" si="154"/>
        <v/>
      </c>
      <c r="FK371" s="90" t="str">
        <f t="shared" si="154"/>
        <v/>
      </c>
      <c r="FL371" s="91" t="str">
        <f t="shared" si="154"/>
        <v/>
      </c>
    </row>
    <row r="372" spans="1:168">
      <c r="A372" s="9">
        <v>367</v>
      </c>
      <c r="B372" s="35" t="s">
        <v>473</v>
      </c>
      <c r="C372" s="129" t="s">
        <v>1960</v>
      </c>
      <c r="D372" s="63">
        <v>114.232</v>
      </c>
      <c r="E372" s="52">
        <v>566.29999999999995</v>
      </c>
      <c r="F372" s="52">
        <v>2.7249699999999999</v>
      </c>
      <c r="G372" s="32">
        <v>461</v>
      </c>
      <c r="H372" s="32">
        <v>468.7800984387444</v>
      </c>
      <c r="I372" s="50">
        <v>0.317</v>
      </c>
      <c r="J372" s="42"/>
      <c r="K372" s="56"/>
      <c r="L372" s="56"/>
      <c r="M372" s="56"/>
      <c r="N372" s="165"/>
      <c r="O372" s="43"/>
      <c r="P372" s="43"/>
      <c r="Q372" s="43"/>
      <c r="R372" s="43"/>
      <c r="S372" s="43"/>
      <c r="T372" s="42"/>
      <c r="U372" s="43"/>
      <c r="V372" s="42"/>
      <c r="W372" s="32">
        <v>32.754901000000004</v>
      </c>
      <c r="X372" s="42">
        <v>386.6</v>
      </c>
      <c r="Y372" s="42">
        <v>20.674570018216134</v>
      </c>
      <c r="Z372" s="42">
        <v>3028.09</v>
      </c>
      <c r="AA372" s="43">
        <v>-55.62</v>
      </c>
      <c r="AB372" s="42">
        <v>280</v>
      </c>
      <c r="AC372" s="42">
        <v>413</v>
      </c>
      <c r="AD372" s="50">
        <v>-9.2155870000000011</v>
      </c>
      <c r="AE372" s="50">
        <v>785.89990000000012</v>
      </c>
      <c r="AF372" s="121">
        <v>-440.05369999999999</v>
      </c>
      <c r="AG372" s="50">
        <v>96.970920000000007</v>
      </c>
      <c r="AH372" s="51"/>
      <c r="AI372" s="102">
        <v>40</v>
      </c>
      <c r="AJ372" s="102">
        <v>1500</v>
      </c>
      <c r="AK372" s="56"/>
      <c r="AL372" s="56"/>
      <c r="AM372" s="56"/>
      <c r="AN372" s="56"/>
      <c r="AO372" s="56"/>
      <c r="AP372" s="51"/>
      <c r="AQ372" s="120">
        <v>163.9</v>
      </c>
      <c r="AR372" s="56"/>
      <c r="AS372" s="56"/>
      <c r="AT372" s="56"/>
      <c r="AU372" s="56"/>
      <c r="AV372" s="56"/>
      <c r="AW372" s="154"/>
      <c r="AX372" s="56"/>
      <c r="AY372" s="56"/>
      <c r="AZ372" s="56"/>
      <c r="BA372" s="51"/>
      <c r="BB372" s="56"/>
      <c r="BC372" s="56"/>
      <c r="BD372" s="56"/>
      <c r="BE372" s="56"/>
      <c r="BF372" s="56"/>
      <c r="BG372" s="56"/>
      <c r="BH372" s="56"/>
      <c r="BI372" s="56"/>
      <c r="BJ372" s="56"/>
      <c r="BK372" s="56"/>
      <c r="BL372" s="56">
        <v>-100</v>
      </c>
      <c r="BM372" s="122">
        <v>719</v>
      </c>
      <c r="BN372" s="119">
        <v>293</v>
      </c>
      <c r="BO372" s="9">
        <v>3</v>
      </c>
      <c r="BP372" s="58">
        <v>-217.59839000000002</v>
      </c>
      <c r="BQ372" s="31">
        <v>1</v>
      </c>
      <c r="BS372" s="14" t="s">
        <v>473</v>
      </c>
      <c r="BT372" s="14" t="s">
        <v>564</v>
      </c>
      <c r="BU372" s="14" t="s">
        <v>1048</v>
      </c>
      <c r="BV372" s="14" t="s">
        <v>564</v>
      </c>
      <c r="BW372" s="14" t="s">
        <v>564</v>
      </c>
      <c r="BX372" s="14" t="s">
        <v>564</v>
      </c>
      <c r="BY372" s="14" t="s">
        <v>564</v>
      </c>
      <c r="BZ372" s="14" t="s">
        <v>196</v>
      </c>
      <c r="CA372" s="158" t="s">
        <v>196</v>
      </c>
      <c r="CB372" s="14" t="s">
        <v>196</v>
      </c>
      <c r="CC372" s="14" t="s">
        <v>564</v>
      </c>
      <c r="CD372" s="14" t="s">
        <v>196</v>
      </c>
      <c r="CE372" s="14" t="s">
        <v>196</v>
      </c>
      <c r="CF372" s="14" t="s">
        <v>1862</v>
      </c>
      <c r="CG372" s="14" t="s">
        <v>565</v>
      </c>
      <c r="CH372" s="158" t="s">
        <v>196</v>
      </c>
      <c r="CI372" s="14" t="s">
        <v>196</v>
      </c>
      <c r="CJ372" s="14" t="s">
        <v>1870</v>
      </c>
      <c r="CK372" s="14" t="s">
        <v>196</v>
      </c>
      <c r="CL372" s="14" t="s">
        <v>196</v>
      </c>
      <c r="CM372" s="14" t="s">
        <v>564</v>
      </c>
      <c r="CN372" s="14" t="s">
        <v>196</v>
      </c>
      <c r="CO372" s="14" t="s">
        <v>196</v>
      </c>
      <c r="CQ372" s="1"/>
      <c r="CR372" s="1"/>
      <c r="CS372" s="1"/>
      <c r="CW372" s="9">
        <v>145</v>
      </c>
      <c r="CX372" s="35" t="s">
        <v>473</v>
      </c>
      <c r="CY372" s="63"/>
      <c r="CZ372" s="52" t="str">
        <f t="shared" ref="CZ372:DJ395" si="170">IF(ISBLANK(D372),"",IF(ISNUMBER(D372),"","not_empty"))</f>
        <v/>
      </c>
      <c r="DA372" s="52" t="str">
        <f t="shared" si="170"/>
        <v/>
      </c>
      <c r="DB372" s="32" t="str">
        <f t="shared" si="170"/>
        <v/>
      </c>
      <c r="DC372" s="32" t="str">
        <f t="shared" si="170"/>
        <v/>
      </c>
      <c r="DD372" s="50" t="str">
        <f t="shared" si="170"/>
        <v/>
      </c>
      <c r="DE372" s="32" t="str">
        <f t="shared" si="170"/>
        <v/>
      </c>
      <c r="DF372" s="43" t="str">
        <f t="shared" si="170"/>
        <v/>
      </c>
      <c r="DG372" s="43" t="str">
        <f t="shared" si="170"/>
        <v/>
      </c>
      <c r="DH372" s="43" t="str">
        <f t="shared" si="170"/>
        <v/>
      </c>
      <c r="DI372" s="43" t="str">
        <f t="shared" si="170"/>
        <v/>
      </c>
      <c r="DJ372" s="43" t="str">
        <f t="shared" si="170"/>
        <v/>
      </c>
      <c r="DK372" s="43" t="str">
        <f t="shared" ref="DK372:DK406" si="171">IF(ISBLANK(O372),"",IF(ISNUMBER(O372),"","not_empty"))</f>
        <v/>
      </c>
      <c r="DL372" s="43" t="str">
        <f t="shared" ref="DL372:DL406" si="172">IF(ISBLANK(P372),"",IF(ISNUMBER(P372),"","not_empty"))</f>
        <v/>
      </c>
      <c r="DM372" s="43" t="str">
        <f t="shared" ref="DM372:DM406" si="173">IF(ISBLANK(Q372),"",IF(ISNUMBER(Q372),"","not_empty"))</f>
        <v/>
      </c>
      <c r="DN372" s="32" t="str">
        <f t="shared" si="168"/>
        <v/>
      </c>
      <c r="DO372" s="43" t="str">
        <f t="shared" si="169"/>
        <v/>
      </c>
      <c r="DP372" s="86" t="str">
        <f t="shared" si="164"/>
        <v/>
      </c>
      <c r="DQ372" s="42" t="str">
        <f t="shared" si="165"/>
        <v/>
      </c>
      <c r="DR372" s="42" t="str">
        <f t="shared" si="166"/>
        <v/>
      </c>
      <c r="DS372" s="42" t="str">
        <f t="shared" si="162"/>
        <v/>
      </c>
      <c r="DT372" s="42" t="str">
        <f t="shared" si="163"/>
        <v/>
      </c>
      <c r="DU372" s="43" t="str">
        <f t="shared" si="159"/>
        <v/>
      </c>
      <c r="DV372" s="50" t="str">
        <f t="shared" si="159"/>
        <v/>
      </c>
      <c r="DW372" s="50" t="str">
        <f t="shared" si="159"/>
        <v/>
      </c>
      <c r="DX372" s="50" t="str">
        <f t="shared" si="159"/>
        <v/>
      </c>
      <c r="DY372" s="50" t="str">
        <f t="shared" si="159"/>
        <v/>
      </c>
      <c r="DZ372" s="56" t="str">
        <f t="shared" si="159"/>
        <v/>
      </c>
      <c r="EA372" s="71" t="str">
        <f t="shared" si="159"/>
        <v/>
      </c>
      <c r="EB372" s="71" t="str">
        <f t="shared" si="167"/>
        <v/>
      </c>
      <c r="EC372" s="56" t="str">
        <f t="shared" si="167"/>
        <v/>
      </c>
      <c r="ED372" s="56" t="str">
        <f t="shared" si="167"/>
        <v/>
      </c>
      <c r="EE372" s="56" t="str">
        <f t="shared" si="167"/>
        <v/>
      </c>
      <c r="EF372" s="56" t="str">
        <f t="shared" si="167"/>
        <v/>
      </c>
      <c r="EG372" s="56" t="str">
        <f t="shared" si="167"/>
        <v/>
      </c>
      <c r="EH372" s="56" t="str">
        <f t="shared" si="167"/>
        <v/>
      </c>
      <c r="EI372" s="56" t="str">
        <f t="shared" si="167"/>
        <v/>
      </c>
      <c r="EJ372" s="52" t="str">
        <f t="shared" si="167"/>
        <v/>
      </c>
      <c r="EK372" s="56" t="str">
        <f t="shared" si="167"/>
        <v/>
      </c>
      <c r="EL372" s="56" t="str">
        <f t="shared" si="167"/>
        <v/>
      </c>
      <c r="EM372" s="56" t="str">
        <f t="shared" si="167"/>
        <v/>
      </c>
      <c r="EN372" s="56"/>
      <c r="EO372" s="56"/>
      <c r="EP372" s="56"/>
      <c r="EQ372" s="56"/>
      <c r="ER372" s="56"/>
      <c r="ES372" s="56"/>
      <c r="ET372" s="56"/>
      <c r="EU372" s="86"/>
      <c r="EV372" s="56"/>
      <c r="EW372" s="56"/>
      <c r="EX372" s="56" t="str">
        <f t="shared" si="139"/>
        <v/>
      </c>
      <c r="EY372" s="56" t="str">
        <f t="shared" si="139"/>
        <v/>
      </c>
      <c r="EZ372" s="56"/>
      <c r="FA372" s="56" t="str">
        <f t="shared" si="161"/>
        <v/>
      </c>
      <c r="FB372" s="56" t="str">
        <f t="shared" si="161"/>
        <v/>
      </c>
      <c r="FC372" s="56" t="str">
        <f t="shared" si="161"/>
        <v/>
      </c>
      <c r="FD372" s="56" t="str">
        <f t="shared" si="160"/>
        <v/>
      </c>
      <c r="FE372" s="56" t="str">
        <f t="shared" si="160"/>
        <v/>
      </c>
      <c r="FF372" s="56" t="str">
        <f t="shared" si="160"/>
        <v/>
      </c>
      <c r="FG372" s="56" t="str">
        <f t="shared" si="154"/>
        <v/>
      </c>
      <c r="FH372" s="56" t="str">
        <f t="shared" si="154"/>
        <v/>
      </c>
      <c r="FI372" s="56" t="str">
        <f t="shared" si="154"/>
        <v/>
      </c>
      <c r="FJ372" s="31" t="str">
        <f t="shared" si="154"/>
        <v/>
      </c>
      <c r="FK372" s="90" t="str">
        <f t="shared" si="154"/>
        <v/>
      </c>
      <c r="FL372" s="91" t="str">
        <f t="shared" si="154"/>
        <v/>
      </c>
    </row>
    <row r="373" spans="1:168">
      <c r="A373" s="9">
        <v>368</v>
      </c>
      <c r="B373" s="35" t="s">
        <v>474</v>
      </c>
      <c r="C373" s="129" t="s">
        <v>1960</v>
      </c>
      <c r="D373" s="63">
        <v>114.232</v>
      </c>
      <c r="E373" s="52">
        <v>567</v>
      </c>
      <c r="F373" s="52">
        <v>2.7047099999999999</v>
      </c>
      <c r="G373" s="32">
        <v>443</v>
      </c>
      <c r="H373" s="32">
        <v>470.5405392745127</v>
      </c>
      <c r="I373" s="50">
        <v>0.33</v>
      </c>
      <c r="J373" s="40"/>
      <c r="K373" s="56"/>
      <c r="L373" s="56"/>
      <c r="M373" s="56"/>
      <c r="N373" s="165"/>
      <c r="O373" s="44"/>
      <c r="P373" s="44"/>
      <c r="Q373" s="44"/>
      <c r="R373" s="44"/>
      <c r="S373" s="44"/>
      <c r="T373" s="40"/>
      <c r="U373" s="44"/>
      <c r="V373" s="40"/>
      <c r="W373" s="32">
        <v>32.989373000000001</v>
      </c>
      <c r="X373" s="40">
        <v>388.8</v>
      </c>
      <c r="Y373" s="42">
        <v>20.696770018216132</v>
      </c>
      <c r="Z373" s="42">
        <v>3035.08</v>
      </c>
      <c r="AA373" s="43">
        <v>-57.84</v>
      </c>
      <c r="AB373" s="42">
        <v>282</v>
      </c>
      <c r="AC373" s="42">
        <v>415</v>
      </c>
      <c r="AD373" s="50">
        <v>-9.2155870000000011</v>
      </c>
      <c r="AE373" s="50">
        <v>785.89990000000012</v>
      </c>
      <c r="AF373" s="121">
        <v>-440.05369999999999</v>
      </c>
      <c r="AG373" s="121">
        <v>96.970920000000007</v>
      </c>
      <c r="AH373" s="51"/>
      <c r="AI373" s="102">
        <v>40</v>
      </c>
      <c r="AJ373" s="102">
        <v>1500</v>
      </c>
      <c r="AK373" s="56"/>
      <c r="AL373" s="56"/>
      <c r="AM373" s="56"/>
      <c r="AN373" s="56"/>
      <c r="AO373" s="56"/>
      <c r="AP373" s="51"/>
      <c r="AQ373" s="120">
        <v>158.19999999999999</v>
      </c>
      <c r="AR373" s="56"/>
      <c r="AS373" s="56"/>
      <c r="AT373" s="56"/>
      <c r="AU373" s="56"/>
      <c r="AV373" s="56"/>
      <c r="AW373" s="154"/>
      <c r="AX373" s="56"/>
      <c r="AY373" s="56"/>
      <c r="AZ373" s="56"/>
      <c r="BA373" s="51"/>
      <c r="BB373" s="56"/>
      <c r="BC373" s="56"/>
      <c r="BD373" s="56"/>
      <c r="BE373" s="56"/>
      <c r="BF373" s="56"/>
      <c r="BG373" s="56"/>
      <c r="BH373" s="56"/>
      <c r="BI373" s="56"/>
      <c r="BJ373" s="56"/>
      <c r="BK373" s="56"/>
      <c r="BL373" s="56">
        <v>-100</v>
      </c>
      <c r="BM373" s="122">
        <v>719</v>
      </c>
      <c r="BN373" s="119">
        <v>293</v>
      </c>
      <c r="BO373" s="9">
        <v>3</v>
      </c>
      <c r="BP373" s="58">
        <v>-211.35975999999999</v>
      </c>
      <c r="BQ373" s="31">
        <v>1</v>
      </c>
      <c r="BS373" s="14" t="s">
        <v>474</v>
      </c>
      <c r="BT373" s="14" t="s">
        <v>564</v>
      </c>
      <c r="BU373" s="14" t="s">
        <v>1048</v>
      </c>
      <c r="BV373" s="14" t="s">
        <v>564</v>
      </c>
      <c r="BW373" s="14" t="s">
        <v>564</v>
      </c>
      <c r="BX373" s="14" t="s">
        <v>564</v>
      </c>
      <c r="BY373" s="14" t="s">
        <v>564</v>
      </c>
      <c r="BZ373" s="14" t="s">
        <v>196</v>
      </c>
      <c r="CA373" s="158" t="s">
        <v>196</v>
      </c>
      <c r="CB373" s="14" t="s">
        <v>196</v>
      </c>
      <c r="CC373" s="14" t="s">
        <v>564</v>
      </c>
      <c r="CD373" s="14" t="s">
        <v>196</v>
      </c>
      <c r="CE373" s="14" t="s">
        <v>196</v>
      </c>
      <c r="CF373" s="14" t="s">
        <v>1862</v>
      </c>
      <c r="CG373" s="14" t="s">
        <v>565</v>
      </c>
      <c r="CH373" s="158" t="s">
        <v>196</v>
      </c>
      <c r="CI373" s="14" t="s">
        <v>196</v>
      </c>
      <c r="CJ373" s="14" t="s">
        <v>1870</v>
      </c>
      <c r="CK373" s="14" t="s">
        <v>196</v>
      </c>
      <c r="CL373" s="14" t="s">
        <v>196</v>
      </c>
      <c r="CM373" s="14" t="s">
        <v>564</v>
      </c>
      <c r="CN373" s="14" t="s">
        <v>196</v>
      </c>
      <c r="CO373" s="14" t="s">
        <v>196</v>
      </c>
      <c r="CQ373" s="1"/>
      <c r="CR373" s="1"/>
      <c r="CS373" s="1"/>
      <c r="CW373" s="9">
        <v>147</v>
      </c>
      <c r="CX373" s="35" t="s">
        <v>474</v>
      </c>
      <c r="CY373" s="63"/>
      <c r="CZ373" s="52" t="str">
        <f t="shared" si="170"/>
        <v/>
      </c>
      <c r="DA373" s="52" t="str">
        <f t="shared" si="170"/>
        <v/>
      </c>
      <c r="DB373" s="32" t="str">
        <f t="shared" si="170"/>
        <v/>
      </c>
      <c r="DC373" s="32" t="str">
        <f t="shared" si="170"/>
        <v/>
      </c>
      <c r="DD373" s="50" t="str">
        <f t="shared" si="170"/>
        <v/>
      </c>
      <c r="DE373" s="32" t="str">
        <f t="shared" si="170"/>
        <v/>
      </c>
      <c r="DF373" s="44" t="str">
        <f t="shared" si="170"/>
        <v/>
      </c>
      <c r="DG373" s="44" t="str">
        <f t="shared" si="170"/>
        <v/>
      </c>
      <c r="DH373" s="44" t="str">
        <f t="shared" si="170"/>
        <v/>
      </c>
      <c r="DI373" s="44" t="str">
        <f t="shared" si="170"/>
        <v/>
      </c>
      <c r="DJ373" s="44" t="str">
        <f t="shared" si="170"/>
        <v/>
      </c>
      <c r="DK373" s="44" t="str">
        <f t="shared" si="171"/>
        <v/>
      </c>
      <c r="DL373" s="44" t="str">
        <f t="shared" si="172"/>
        <v/>
      </c>
      <c r="DM373" s="44" t="str">
        <f t="shared" si="173"/>
        <v/>
      </c>
      <c r="DN373" s="32" t="str">
        <f t="shared" si="168"/>
        <v/>
      </c>
      <c r="DO373" s="44" t="str">
        <f t="shared" si="169"/>
        <v/>
      </c>
      <c r="DP373" s="86" t="str">
        <f t="shared" si="164"/>
        <v/>
      </c>
      <c r="DQ373" s="42" t="str">
        <f t="shared" si="165"/>
        <v/>
      </c>
      <c r="DR373" s="42" t="str">
        <f t="shared" si="166"/>
        <v/>
      </c>
      <c r="DS373" s="42" t="str">
        <f t="shared" si="162"/>
        <v/>
      </c>
      <c r="DT373" s="42" t="str">
        <f t="shared" si="163"/>
        <v/>
      </c>
      <c r="DU373" s="43" t="str">
        <f t="shared" si="159"/>
        <v/>
      </c>
      <c r="DV373" s="50" t="str">
        <f t="shared" si="159"/>
        <v/>
      </c>
      <c r="DW373" s="50" t="str">
        <f t="shared" si="159"/>
        <v/>
      </c>
      <c r="DX373" s="50" t="str">
        <f t="shared" si="159"/>
        <v/>
      </c>
      <c r="DY373" s="50" t="str">
        <f t="shared" si="159"/>
        <v/>
      </c>
      <c r="DZ373" s="56" t="str">
        <f t="shared" si="159"/>
        <v/>
      </c>
      <c r="EA373" s="102" t="str">
        <f t="shared" si="159"/>
        <v/>
      </c>
      <c r="EB373" s="71" t="str">
        <f t="shared" si="167"/>
        <v/>
      </c>
      <c r="EC373" s="56" t="str">
        <f t="shared" si="167"/>
        <v/>
      </c>
      <c r="ED373" s="56" t="str">
        <f t="shared" si="167"/>
        <v/>
      </c>
      <c r="EE373" s="56" t="str">
        <f t="shared" si="167"/>
        <v/>
      </c>
      <c r="EF373" s="56" t="str">
        <f t="shared" si="167"/>
        <v/>
      </c>
      <c r="EG373" s="56" t="str">
        <f t="shared" si="167"/>
        <v/>
      </c>
      <c r="EH373" s="56" t="str">
        <f t="shared" si="167"/>
        <v/>
      </c>
      <c r="EI373" s="56" t="str">
        <f t="shared" si="167"/>
        <v/>
      </c>
      <c r="EJ373" s="52" t="str">
        <f t="shared" si="167"/>
        <v/>
      </c>
      <c r="EK373" s="56" t="str">
        <f t="shared" si="167"/>
        <v/>
      </c>
      <c r="EL373" s="56" t="str">
        <f t="shared" si="167"/>
        <v/>
      </c>
      <c r="EM373" s="56" t="str">
        <f t="shared" si="167"/>
        <v/>
      </c>
      <c r="EN373" s="56"/>
      <c r="EO373" s="56"/>
      <c r="EP373" s="56"/>
      <c r="EQ373" s="56"/>
      <c r="ER373" s="56"/>
      <c r="ES373" s="56"/>
      <c r="ET373" s="56"/>
      <c r="EU373" s="86"/>
      <c r="EV373" s="56"/>
      <c r="EW373" s="56"/>
      <c r="EX373" s="56" t="str">
        <f t="shared" ref="EX373:EY405" si="174">IF(ISBLANK(BB373),"",IF(ISNUMBER(BB373),"","not_empty"))</f>
        <v/>
      </c>
      <c r="EY373" s="56" t="str">
        <f t="shared" si="174"/>
        <v/>
      </c>
      <c r="EZ373" s="56"/>
      <c r="FA373" s="56" t="str">
        <f t="shared" si="161"/>
        <v/>
      </c>
      <c r="FB373" s="56" t="str">
        <f t="shared" si="161"/>
        <v/>
      </c>
      <c r="FC373" s="56" t="str">
        <f t="shared" si="161"/>
        <v/>
      </c>
      <c r="FD373" s="56" t="str">
        <f t="shared" si="160"/>
        <v/>
      </c>
      <c r="FE373" s="56" t="str">
        <f t="shared" si="160"/>
        <v/>
      </c>
      <c r="FF373" s="56" t="str">
        <f t="shared" si="160"/>
        <v/>
      </c>
      <c r="FG373" s="56" t="str">
        <f t="shared" si="154"/>
        <v/>
      </c>
      <c r="FH373" s="56" t="str">
        <f t="shared" si="154"/>
        <v/>
      </c>
      <c r="FI373" s="56" t="str">
        <f t="shared" si="154"/>
        <v/>
      </c>
      <c r="FJ373" s="31" t="str">
        <f t="shared" si="154"/>
        <v/>
      </c>
      <c r="FK373" s="90" t="str">
        <f t="shared" si="154"/>
        <v/>
      </c>
      <c r="FL373" s="91" t="str">
        <f t="shared" si="154"/>
        <v/>
      </c>
    </row>
    <row r="374" spans="1:168">
      <c r="A374" s="9">
        <v>369</v>
      </c>
      <c r="B374" s="35" t="s">
        <v>475</v>
      </c>
      <c r="C374" s="129" t="s">
        <v>1960</v>
      </c>
      <c r="D374" s="63">
        <v>114.232</v>
      </c>
      <c r="E374" s="52">
        <v>576.5</v>
      </c>
      <c r="F374" s="52">
        <v>2.8060100000000001</v>
      </c>
      <c r="G374" s="32">
        <v>455</v>
      </c>
      <c r="H374" s="32">
        <v>464.86213291121106</v>
      </c>
      <c r="I374" s="50">
        <v>0.30399999999999999</v>
      </c>
      <c r="J374" s="42"/>
      <c r="K374" s="56"/>
      <c r="L374" s="56"/>
      <c r="M374" s="56"/>
      <c r="N374" s="165"/>
      <c r="O374" s="43"/>
      <c r="P374" s="43"/>
      <c r="Q374" s="43"/>
      <c r="R374" s="43"/>
      <c r="S374" s="43"/>
      <c r="T374" s="42"/>
      <c r="U374" s="43"/>
      <c r="V374" s="42"/>
      <c r="W374" s="32">
        <v>32.817706000000008</v>
      </c>
      <c r="X374" s="42">
        <v>391.4</v>
      </c>
      <c r="Y374" s="42">
        <v>20.705370018216133</v>
      </c>
      <c r="Z374" s="42">
        <v>3102.06</v>
      </c>
      <c r="AA374" s="43">
        <v>-53.47</v>
      </c>
      <c r="AB374" s="42">
        <v>283</v>
      </c>
      <c r="AC374" s="42">
        <v>418</v>
      </c>
      <c r="AD374" s="50">
        <v>-9.2155870000000011</v>
      </c>
      <c r="AE374" s="50">
        <v>785.89990000000012</v>
      </c>
      <c r="AF374" s="121">
        <v>-440.05369999999999</v>
      </c>
      <c r="AG374" s="50">
        <v>96.970920000000007</v>
      </c>
      <c r="AH374" s="51"/>
      <c r="AI374" s="102">
        <v>40</v>
      </c>
      <c r="AJ374" s="102">
        <v>1500</v>
      </c>
      <c r="AK374" s="56"/>
      <c r="AL374" s="56"/>
      <c r="AM374" s="56"/>
      <c r="AN374" s="56"/>
      <c r="AO374" s="56"/>
      <c r="AP374" s="51"/>
      <c r="AQ374" s="120">
        <v>182.3</v>
      </c>
      <c r="AR374" s="56"/>
      <c r="AS374" s="56"/>
      <c r="AT374" s="56"/>
      <c r="AU374" s="56"/>
      <c r="AV374" s="56"/>
      <c r="AW374" s="154"/>
      <c r="AX374" s="56"/>
      <c r="AY374" s="56"/>
      <c r="AZ374" s="56"/>
      <c r="BA374" s="51"/>
      <c r="BB374" s="56"/>
      <c r="BC374" s="56"/>
      <c r="BD374" s="56"/>
      <c r="BE374" s="56"/>
      <c r="BF374" s="56"/>
      <c r="BG374" s="56"/>
      <c r="BH374" s="56"/>
      <c r="BI374" s="56"/>
      <c r="BJ374" s="56"/>
      <c r="BK374" s="56"/>
      <c r="BL374" s="56">
        <v>-100</v>
      </c>
      <c r="BM374" s="122">
        <v>727</v>
      </c>
      <c r="BN374" s="119">
        <v>293</v>
      </c>
      <c r="BO374" s="9">
        <v>3</v>
      </c>
      <c r="BP374" s="58">
        <v>-215.12806000000003</v>
      </c>
      <c r="BQ374" s="31">
        <v>1</v>
      </c>
      <c r="BS374" s="14" t="s">
        <v>475</v>
      </c>
      <c r="BT374" s="14" t="s">
        <v>564</v>
      </c>
      <c r="BU374" s="14" t="s">
        <v>1048</v>
      </c>
      <c r="BV374" s="14" t="s">
        <v>564</v>
      </c>
      <c r="BW374" s="14" t="s">
        <v>564</v>
      </c>
      <c r="BX374" s="14" t="s">
        <v>564</v>
      </c>
      <c r="BY374" s="14" t="s">
        <v>564</v>
      </c>
      <c r="BZ374" s="14" t="s">
        <v>196</v>
      </c>
      <c r="CA374" s="158" t="s">
        <v>196</v>
      </c>
      <c r="CB374" s="14" t="s">
        <v>196</v>
      </c>
      <c r="CC374" s="14" t="s">
        <v>564</v>
      </c>
      <c r="CD374" s="14" t="s">
        <v>196</v>
      </c>
      <c r="CE374" s="14" t="s">
        <v>196</v>
      </c>
      <c r="CF374" s="14" t="s">
        <v>1862</v>
      </c>
      <c r="CG374" s="14" t="s">
        <v>565</v>
      </c>
      <c r="CH374" s="158" t="s">
        <v>196</v>
      </c>
      <c r="CI374" s="14" t="s">
        <v>196</v>
      </c>
      <c r="CJ374" s="14" t="s">
        <v>1870</v>
      </c>
      <c r="CK374" s="14" t="s">
        <v>196</v>
      </c>
      <c r="CL374" s="14" t="s">
        <v>196</v>
      </c>
      <c r="CM374" s="14" t="s">
        <v>564</v>
      </c>
      <c r="CN374" s="14" t="s">
        <v>196</v>
      </c>
      <c r="CO374" s="14" t="s">
        <v>196</v>
      </c>
      <c r="CQ374" s="1"/>
      <c r="CR374" s="1"/>
      <c r="CS374" s="1"/>
      <c r="CW374" s="9">
        <v>148</v>
      </c>
      <c r="CX374" s="35" t="s">
        <v>475</v>
      </c>
      <c r="CY374" s="63"/>
      <c r="CZ374" s="52" t="str">
        <f t="shared" si="170"/>
        <v/>
      </c>
      <c r="DA374" s="52" t="str">
        <f t="shared" si="170"/>
        <v/>
      </c>
      <c r="DB374" s="32" t="str">
        <f t="shared" si="170"/>
        <v/>
      </c>
      <c r="DC374" s="32" t="str">
        <f t="shared" si="170"/>
        <v/>
      </c>
      <c r="DD374" s="50" t="str">
        <f t="shared" si="170"/>
        <v/>
      </c>
      <c r="DE374" s="32" t="str">
        <f t="shared" si="170"/>
        <v/>
      </c>
      <c r="DF374" s="43" t="str">
        <f t="shared" si="170"/>
        <v/>
      </c>
      <c r="DG374" s="43" t="str">
        <f t="shared" si="170"/>
        <v/>
      </c>
      <c r="DH374" s="43" t="str">
        <f t="shared" si="170"/>
        <v/>
      </c>
      <c r="DI374" s="43" t="str">
        <f t="shared" si="170"/>
        <v/>
      </c>
      <c r="DJ374" s="43" t="str">
        <f t="shared" si="170"/>
        <v/>
      </c>
      <c r="DK374" s="43" t="str">
        <f t="shared" si="171"/>
        <v/>
      </c>
      <c r="DL374" s="43" t="str">
        <f t="shared" si="172"/>
        <v/>
      </c>
      <c r="DM374" s="43" t="str">
        <f t="shared" si="173"/>
        <v/>
      </c>
      <c r="DN374" s="32" t="str">
        <f t="shared" si="168"/>
        <v/>
      </c>
      <c r="DO374" s="43" t="str">
        <f t="shared" si="169"/>
        <v/>
      </c>
      <c r="DP374" s="86" t="str">
        <f t="shared" si="164"/>
        <v/>
      </c>
      <c r="DQ374" s="42" t="str">
        <f t="shared" si="165"/>
        <v/>
      </c>
      <c r="DR374" s="42" t="str">
        <f t="shared" si="166"/>
        <v/>
      </c>
      <c r="DS374" s="42" t="str">
        <f t="shared" si="162"/>
        <v/>
      </c>
      <c r="DT374" s="42" t="str">
        <f t="shared" si="163"/>
        <v/>
      </c>
      <c r="DU374" s="43" t="str">
        <f t="shared" si="159"/>
        <v/>
      </c>
      <c r="DV374" s="50" t="str">
        <f t="shared" si="159"/>
        <v/>
      </c>
      <c r="DW374" s="50" t="str">
        <f t="shared" si="159"/>
        <v/>
      </c>
      <c r="DX374" s="50" t="str">
        <f t="shared" si="159"/>
        <v/>
      </c>
      <c r="DY374" s="50" t="str">
        <f t="shared" si="159"/>
        <v/>
      </c>
      <c r="DZ374" s="56" t="str">
        <f t="shared" si="159"/>
        <v/>
      </c>
      <c r="EA374" s="71" t="str">
        <f t="shared" si="159"/>
        <v/>
      </c>
      <c r="EB374" s="71" t="str">
        <f t="shared" si="167"/>
        <v/>
      </c>
      <c r="EC374" s="56" t="str">
        <f t="shared" si="167"/>
        <v/>
      </c>
      <c r="ED374" s="56" t="str">
        <f t="shared" si="167"/>
        <v/>
      </c>
      <c r="EE374" s="56" t="str">
        <f t="shared" si="167"/>
        <v/>
      </c>
      <c r="EF374" s="56" t="str">
        <f t="shared" si="167"/>
        <v/>
      </c>
      <c r="EG374" s="56" t="str">
        <f t="shared" si="167"/>
        <v/>
      </c>
      <c r="EH374" s="56" t="str">
        <f t="shared" si="167"/>
        <v/>
      </c>
      <c r="EI374" s="56" t="str">
        <f t="shared" si="167"/>
        <v/>
      </c>
      <c r="EJ374" s="52" t="str">
        <f t="shared" si="167"/>
        <v/>
      </c>
      <c r="EK374" s="56" t="str">
        <f t="shared" si="167"/>
        <v/>
      </c>
      <c r="EL374" s="56" t="str">
        <f t="shared" si="167"/>
        <v/>
      </c>
      <c r="EM374" s="56" t="str">
        <f t="shared" si="167"/>
        <v/>
      </c>
      <c r="EN374" s="56"/>
      <c r="EO374" s="56"/>
      <c r="EP374" s="56"/>
      <c r="EQ374" s="56"/>
      <c r="ER374" s="56"/>
      <c r="ES374" s="56"/>
      <c r="ET374" s="56"/>
      <c r="EU374" s="86"/>
      <c r="EV374" s="56"/>
      <c r="EW374" s="56"/>
      <c r="EX374" s="56" t="str">
        <f t="shared" si="174"/>
        <v/>
      </c>
      <c r="EY374" s="56" t="str">
        <f t="shared" si="174"/>
        <v/>
      </c>
      <c r="EZ374" s="56"/>
      <c r="FA374" s="56" t="str">
        <f t="shared" si="161"/>
        <v/>
      </c>
      <c r="FB374" s="56" t="str">
        <f t="shared" si="161"/>
        <v/>
      </c>
      <c r="FC374" s="56" t="str">
        <f t="shared" si="161"/>
        <v/>
      </c>
      <c r="FD374" s="56" t="str">
        <f t="shared" si="160"/>
        <v/>
      </c>
      <c r="FE374" s="56" t="str">
        <f t="shared" si="160"/>
        <v/>
      </c>
      <c r="FF374" s="56" t="str">
        <f t="shared" si="160"/>
        <v/>
      </c>
      <c r="FG374" s="56" t="str">
        <f t="shared" si="154"/>
        <v/>
      </c>
      <c r="FH374" s="56" t="str">
        <f t="shared" si="154"/>
        <v/>
      </c>
      <c r="FI374" s="56" t="str">
        <f t="shared" si="154"/>
        <v/>
      </c>
      <c r="FJ374" s="31" t="str">
        <f t="shared" si="154"/>
        <v/>
      </c>
      <c r="FK374" s="90" t="str">
        <f t="shared" si="154"/>
        <v/>
      </c>
      <c r="FL374" s="91" t="str">
        <f t="shared" si="154"/>
        <v/>
      </c>
    </row>
    <row r="375" spans="1:168">
      <c r="A375" s="9">
        <v>370</v>
      </c>
      <c r="B375" s="35" t="s">
        <v>628</v>
      </c>
      <c r="C375" s="129" t="s">
        <v>2601</v>
      </c>
      <c r="D375" s="63">
        <v>130.23099999999999</v>
      </c>
      <c r="E375" s="52">
        <v>658</v>
      </c>
      <c r="F375" s="52">
        <v>3.4441999999999999</v>
      </c>
      <c r="G375" s="32">
        <v>490</v>
      </c>
      <c r="H375" s="32">
        <v>516.5699488900641</v>
      </c>
      <c r="I375" s="50">
        <v>0.53</v>
      </c>
      <c r="J375" s="42">
        <v>2</v>
      </c>
      <c r="K375" s="56"/>
      <c r="L375" s="56"/>
      <c r="M375" s="56"/>
      <c r="N375" s="165">
        <v>7.1864823560277014</v>
      </c>
      <c r="O375" s="43">
        <v>298.14999999999998</v>
      </c>
      <c r="P375" s="43"/>
      <c r="Q375" s="43"/>
      <c r="R375" s="43"/>
      <c r="S375" s="43"/>
      <c r="T375" s="42"/>
      <c r="U375" s="43"/>
      <c r="V375" s="42"/>
      <c r="W375" s="32">
        <v>50.662700000000001</v>
      </c>
      <c r="X375" s="42">
        <v>468.4</v>
      </c>
      <c r="Y375" s="42">
        <v>20.635570018216132</v>
      </c>
      <c r="Z375" s="42">
        <v>3017.81</v>
      </c>
      <c r="AA375" s="43">
        <v>-137.1</v>
      </c>
      <c r="AB375" s="42">
        <v>343</v>
      </c>
      <c r="AC375" s="42">
        <v>468</v>
      </c>
      <c r="AD375" s="50">
        <v>6.1716380000000006</v>
      </c>
      <c r="AE375" s="50">
        <v>760.77790000000005</v>
      </c>
      <c r="AF375" s="121">
        <v>-379.71903000000009</v>
      </c>
      <c r="AG375" s="50">
        <v>62.637520000000002</v>
      </c>
      <c r="AH375" s="51"/>
      <c r="AI375" s="102">
        <v>30</v>
      </c>
      <c r="AJ375" s="102">
        <v>1500</v>
      </c>
      <c r="AK375" s="56"/>
      <c r="AL375" s="56"/>
      <c r="AM375" s="56"/>
      <c r="AN375" s="56"/>
      <c r="AO375" s="56"/>
      <c r="AP375" s="51"/>
      <c r="AQ375" s="120">
        <v>257.7</v>
      </c>
      <c r="AR375" s="56"/>
      <c r="AS375" s="56"/>
      <c r="AT375" s="56"/>
      <c r="AU375" s="56"/>
      <c r="AV375" s="56"/>
      <c r="AW375" s="154"/>
      <c r="AX375" s="56"/>
      <c r="AY375" s="56"/>
      <c r="AZ375" s="56"/>
      <c r="BA375" s="51"/>
      <c r="BB375" s="56"/>
      <c r="BC375" s="56"/>
      <c r="BD375" s="56"/>
      <c r="BE375" s="56"/>
      <c r="BF375" s="56"/>
      <c r="BG375" s="56"/>
      <c r="BH375" s="56"/>
      <c r="BI375" s="56"/>
      <c r="BJ375" s="56"/>
      <c r="BK375" s="56"/>
      <c r="BL375" s="56">
        <v>-100</v>
      </c>
      <c r="BM375" s="122">
        <v>826</v>
      </c>
      <c r="BN375" s="119">
        <v>293</v>
      </c>
      <c r="BO375" s="9">
        <v>3</v>
      </c>
      <c r="BP375" s="58">
        <v>-360.08200000000005</v>
      </c>
      <c r="BQ375" s="31">
        <v>1</v>
      </c>
      <c r="BS375" s="14" t="s">
        <v>628</v>
      </c>
      <c r="BT375" s="14" t="s">
        <v>564</v>
      </c>
      <c r="BU375" s="14" t="s">
        <v>1048</v>
      </c>
      <c r="BV375" s="14" t="s">
        <v>564</v>
      </c>
      <c r="BW375" s="14" t="s">
        <v>564</v>
      </c>
      <c r="BX375" s="14" t="s">
        <v>564</v>
      </c>
      <c r="BY375" s="14" t="s">
        <v>564</v>
      </c>
      <c r="BZ375" s="14" t="s">
        <v>564</v>
      </c>
      <c r="CA375" s="158" t="s">
        <v>196</v>
      </c>
      <c r="CB375" s="14" t="s">
        <v>196</v>
      </c>
      <c r="CC375" s="14" t="s">
        <v>564</v>
      </c>
      <c r="CD375" s="14" t="s">
        <v>196</v>
      </c>
      <c r="CE375" s="14" t="s">
        <v>196</v>
      </c>
      <c r="CF375" s="14" t="s">
        <v>1862</v>
      </c>
      <c r="CG375" s="14" t="s">
        <v>565</v>
      </c>
      <c r="CH375" s="158" t="s">
        <v>196</v>
      </c>
      <c r="CI375" s="14" t="s">
        <v>196</v>
      </c>
      <c r="CJ375" s="14" t="s">
        <v>1866</v>
      </c>
      <c r="CK375" s="14" t="s">
        <v>196</v>
      </c>
      <c r="CL375" s="14" t="s">
        <v>196</v>
      </c>
      <c r="CM375" s="14" t="s">
        <v>564</v>
      </c>
      <c r="CN375" s="14" t="s">
        <v>196</v>
      </c>
      <c r="CO375" s="14" t="s">
        <v>196</v>
      </c>
      <c r="CQ375" s="1"/>
      <c r="CR375" s="1"/>
      <c r="CS375" s="1"/>
      <c r="CW375" s="9">
        <v>423</v>
      </c>
      <c r="CX375" s="35" t="s">
        <v>628</v>
      </c>
      <c r="CY375" s="63"/>
      <c r="CZ375" s="52" t="str">
        <f t="shared" si="170"/>
        <v/>
      </c>
      <c r="DA375" s="52" t="str">
        <f t="shared" si="170"/>
        <v/>
      </c>
      <c r="DB375" s="32" t="str">
        <f t="shared" si="170"/>
        <v/>
      </c>
      <c r="DC375" s="32" t="str">
        <f t="shared" si="170"/>
        <v/>
      </c>
      <c r="DD375" s="50" t="str">
        <f t="shared" si="170"/>
        <v/>
      </c>
      <c r="DE375" s="32" t="str">
        <f t="shared" si="170"/>
        <v/>
      </c>
      <c r="DF375" s="43" t="str">
        <f t="shared" si="170"/>
        <v/>
      </c>
      <c r="DG375" s="43" t="str">
        <f t="shared" si="170"/>
        <v/>
      </c>
      <c r="DH375" s="43" t="str">
        <f t="shared" si="170"/>
        <v/>
      </c>
      <c r="DI375" s="43" t="str">
        <f t="shared" si="170"/>
        <v/>
      </c>
      <c r="DJ375" s="43" t="str">
        <f t="shared" si="170"/>
        <v/>
      </c>
      <c r="DK375" s="43" t="str">
        <f t="shared" si="171"/>
        <v/>
      </c>
      <c r="DL375" s="43" t="str">
        <f t="shared" si="172"/>
        <v/>
      </c>
      <c r="DM375" s="43" t="str">
        <f t="shared" si="173"/>
        <v/>
      </c>
      <c r="DN375" s="32" t="str">
        <f t="shared" si="168"/>
        <v/>
      </c>
      <c r="DO375" s="43" t="str">
        <f t="shared" si="169"/>
        <v/>
      </c>
      <c r="DP375" s="86" t="str">
        <f t="shared" si="164"/>
        <v/>
      </c>
      <c r="DQ375" s="42" t="str">
        <f t="shared" si="165"/>
        <v/>
      </c>
      <c r="DR375" s="42" t="str">
        <f t="shared" si="166"/>
        <v/>
      </c>
      <c r="DS375" s="42" t="str">
        <f t="shared" si="162"/>
        <v/>
      </c>
      <c r="DT375" s="42" t="str">
        <f t="shared" si="163"/>
        <v/>
      </c>
      <c r="DU375" s="43" t="str">
        <f t="shared" si="159"/>
        <v/>
      </c>
      <c r="DV375" s="50" t="str">
        <f t="shared" si="159"/>
        <v/>
      </c>
      <c r="DW375" s="50" t="str">
        <f t="shared" si="159"/>
        <v/>
      </c>
      <c r="DX375" s="50" t="str">
        <f t="shared" si="159"/>
        <v/>
      </c>
      <c r="DY375" s="50" t="str">
        <f t="shared" si="159"/>
        <v/>
      </c>
      <c r="DZ375" s="56" t="str">
        <f t="shared" si="159"/>
        <v/>
      </c>
      <c r="EA375" s="71" t="str">
        <f t="shared" si="159"/>
        <v/>
      </c>
      <c r="EB375" s="71" t="str">
        <f t="shared" si="167"/>
        <v/>
      </c>
      <c r="EC375" s="56" t="str">
        <f t="shared" si="167"/>
        <v/>
      </c>
      <c r="ED375" s="56" t="str">
        <f t="shared" si="167"/>
        <v/>
      </c>
      <c r="EE375" s="56" t="str">
        <f t="shared" si="167"/>
        <v/>
      </c>
      <c r="EF375" s="56" t="str">
        <f t="shared" si="167"/>
        <v/>
      </c>
      <c r="EG375" s="56" t="str">
        <f t="shared" si="167"/>
        <v/>
      </c>
      <c r="EH375" s="56" t="str">
        <f t="shared" si="167"/>
        <v/>
      </c>
      <c r="EI375" s="56" t="str">
        <f t="shared" si="167"/>
        <v/>
      </c>
      <c r="EJ375" s="52" t="str">
        <f t="shared" si="167"/>
        <v/>
      </c>
      <c r="EK375" s="56" t="str">
        <f t="shared" si="167"/>
        <v/>
      </c>
      <c r="EL375" s="56" t="str">
        <f t="shared" si="167"/>
        <v/>
      </c>
      <c r="EM375" s="56" t="str">
        <f t="shared" si="167"/>
        <v/>
      </c>
      <c r="EN375" s="56"/>
      <c r="EO375" s="56"/>
      <c r="EP375" s="56"/>
      <c r="EQ375" s="56"/>
      <c r="ER375" s="56"/>
      <c r="ES375" s="56"/>
      <c r="ET375" s="56"/>
      <c r="EU375" s="86"/>
      <c r="EV375" s="56"/>
      <c r="EW375" s="56"/>
      <c r="EX375" s="56" t="str">
        <f t="shared" si="174"/>
        <v/>
      </c>
      <c r="EY375" s="56" t="str">
        <f t="shared" si="174"/>
        <v/>
      </c>
      <c r="EZ375" s="56"/>
      <c r="FA375" s="56" t="str">
        <f t="shared" si="161"/>
        <v/>
      </c>
      <c r="FB375" s="56" t="str">
        <f t="shared" si="161"/>
        <v/>
      </c>
      <c r="FC375" s="56" t="str">
        <f t="shared" si="161"/>
        <v/>
      </c>
      <c r="FD375" s="56" t="str">
        <f t="shared" si="160"/>
        <v/>
      </c>
      <c r="FE375" s="56" t="str">
        <f t="shared" si="160"/>
        <v/>
      </c>
      <c r="FF375" s="56" t="str">
        <f t="shared" si="160"/>
        <v/>
      </c>
      <c r="FG375" s="56" t="str">
        <f t="shared" si="154"/>
        <v/>
      </c>
      <c r="FH375" s="56" t="str">
        <f t="shared" si="154"/>
        <v/>
      </c>
      <c r="FI375" s="56" t="str">
        <f t="shared" si="154"/>
        <v/>
      </c>
      <c r="FJ375" s="31" t="str">
        <f t="shared" si="154"/>
        <v/>
      </c>
      <c r="FK375" s="90" t="str">
        <f t="shared" si="154"/>
        <v/>
      </c>
      <c r="FL375" s="91" t="str">
        <f t="shared" si="154"/>
        <v/>
      </c>
    </row>
    <row r="376" spans="1:168">
      <c r="A376" s="9">
        <v>371</v>
      </c>
      <c r="B376" s="35" t="s">
        <v>629</v>
      </c>
      <c r="C376" s="129" t="s">
        <v>2601</v>
      </c>
      <c r="D376" s="63">
        <v>130.23099999999999</v>
      </c>
      <c r="E376" s="52">
        <v>637</v>
      </c>
      <c r="F376" s="52">
        <v>2.7351000000000001</v>
      </c>
      <c r="G376" s="32">
        <v>494</v>
      </c>
      <c r="H376" s="32">
        <v>513.24962045177745</v>
      </c>
      <c r="I376" s="50">
        <v>0.52</v>
      </c>
      <c r="J376" s="42">
        <v>1.6</v>
      </c>
      <c r="K376" s="56"/>
      <c r="L376" s="56"/>
      <c r="M376" s="56"/>
      <c r="N376" s="165"/>
      <c r="O376" s="43"/>
      <c r="P376" s="43"/>
      <c r="Q376" s="43"/>
      <c r="R376" s="43"/>
      <c r="S376" s="43"/>
      <c r="T376" s="42"/>
      <c r="U376" s="43"/>
      <c r="V376" s="42"/>
      <c r="W376" s="32">
        <v>44.382200000000005</v>
      </c>
      <c r="X376" s="42">
        <v>452.9</v>
      </c>
      <c r="Y376" s="42">
        <v>19.603570018216132</v>
      </c>
      <c r="Z376" s="42">
        <v>2441.66</v>
      </c>
      <c r="AA376" s="43">
        <v>-150.69999999999999</v>
      </c>
      <c r="AB376" s="42">
        <v>345</v>
      </c>
      <c r="AC376" s="42">
        <v>453</v>
      </c>
      <c r="AD376" s="50">
        <v>25.879847000000002</v>
      </c>
      <c r="AE376" s="50">
        <v>764.12750000000005</v>
      </c>
      <c r="AF376" s="121">
        <v>-422.4683</v>
      </c>
      <c r="AG376" s="50">
        <v>90.648550000000014</v>
      </c>
      <c r="AH376" s="51"/>
      <c r="AI376" s="102">
        <v>10</v>
      </c>
      <c r="AJ376" s="102">
        <v>1500</v>
      </c>
      <c r="AK376" s="56"/>
      <c r="AL376" s="56"/>
      <c r="AM376" s="56"/>
      <c r="AN376" s="56"/>
      <c r="AO376" s="56"/>
      <c r="AP376" s="51"/>
      <c r="AQ376" s="120">
        <v>241.2</v>
      </c>
      <c r="AR376" s="56"/>
      <c r="AS376" s="56"/>
      <c r="AT376" s="56"/>
      <c r="AU376" s="56"/>
      <c r="AV376" s="56"/>
      <c r="AW376" s="154"/>
      <c r="AX376" s="56"/>
      <c r="AY376" s="56"/>
      <c r="AZ376" s="56"/>
      <c r="BA376" s="51"/>
      <c r="BB376" s="56"/>
      <c r="BC376" s="56"/>
      <c r="BD376" s="56"/>
      <c r="BE376" s="56"/>
      <c r="BF376" s="56"/>
      <c r="BG376" s="56"/>
      <c r="BH376" s="56"/>
      <c r="BI376" s="56"/>
      <c r="BJ376" s="56"/>
      <c r="BK376" s="56"/>
      <c r="BL376" s="56">
        <v>-100</v>
      </c>
      <c r="BM376" s="122">
        <v>821</v>
      </c>
      <c r="BN376" s="119">
        <v>293</v>
      </c>
      <c r="BO376" s="9">
        <v>3</v>
      </c>
      <c r="BP376" s="58"/>
      <c r="BQ376" s="31">
        <v>1</v>
      </c>
      <c r="BS376" s="14" t="s">
        <v>629</v>
      </c>
      <c r="BT376" s="14" t="s">
        <v>564</v>
      </c>
      <c r="BU376" s="14" t="s">
        <v>1048</v>
      </c>
      <c r="BV376" s="14" t="s">
        <v>564</v>
      </c>
      <c r="BW376" s="14" t="s">
        <v>564</v>
      </c>
      <c r="BX376" s="14" t="s">
        <v>564</v>
      </c>
      <c r="BY376" s="14" t="s">
        <v>564</v>
      </c>
      <c r="BZ376" s="14" t="s">
        <v>196</v>
      </c>
      <c r="CA376" s="158" t="s">
        <v>196</v>
      </c>
      <c r="CB376" s="14" t="s">
        <v>196</v>
      </c>
      <c r="CC376" s="14" t="s">
        <v>564</v>
      </c>
      <c r="CD376" s="14" t="s">
        <v>196</v>
      </c>
      <c r="CE376" s="14" t="s">
        <v>196</v>
      </c>
      <c r="CF376" s="14" t="s">
        <v>1862</v>
      </c>
      <c r="CG376" s="14" t="s">
        <v>565</v>
      </c>
      <c r="CH376" s="158" t="s">
        <v>196</v>
      </c>
      <c r="CI376" s="14" t="s">
        <v>196</v>
      </c>
      <c r="CJ376" s="14" t="s">
        <v>1866</v>
      </c>
      <c r="CK376" s="14" t="s">
        <v>196</v>
      </c>
      <c r="CL376" s="14" t="s">
        <v>196</v>
      </c>
      <c r="CM376" s="14" t="s">
        <v>564</v>
      </c>
      <c r="CN376" s="14" t="s">
        <v>196</v>
      </c>
      <c r="CO376" s="14" t="s">
        <v>196</v>
      </c>
      <c r="CQ376" s="1"/>
      <c r="CR376" s="1"/>
      <c r="CS376" s="1"/>
      <c r="CW376" s="9">
        <v>424</v>
      </c>
      <c r="CX376" s="35" t="s">
        <v>629</v>
      </c>
      <c r="CY376" s="63"/>
      <c r="CZ376" s="52" t="str">
        <f t="shared" si="170"/>
        <v/>
      </c>
      <c r="DA376" s="52" t="str">
        <f t="shared" si="170"/>
        <v/>
      </c>
      <c r="DB376" s="32" t="str">
        <f t="shared" si="170"/>
        <v/>
      </c>
      <c r="DC376" s="32" t="str">
        <f t="shared" si="170"/>
        <v/>
      </c>
      <c r="DD376" s="50" t="str">
        <f t="shared" si="170"/>
        <v/>
      </c>
      <c r="DE376" s="32" t="str">
        <f t="shared" si="170"/>
        <v/>
      </c>
      <c r="DF376" s="43" t="str">
        <f t="shared" si="170"/>
        <v/>
      </c>
      <c r="DG376" s="43" t="str">
        <f t="shared" si="170"/>
        <v/>
      </c>
      <c r="DH376" s="43" t="str">
        <f t="shared" si="170"/>
        <v/>
      </c>
      <c r="DI376" s="43" t="str">
        <f t="shared" si="170"/>
        <v/>
      </c>
      <c r="DJ376" s="43" t="str">
        <f t="shared" si="170"/>
        <v/>
      </c>
      <c r="DK376" s="43" t="str">
        <f t="shared" si="171"/>
        <v/>
      </c>
      <c r="DL376" s="43" t="str">
        <f t="shared" si="172"/>
        <v/>
      </c>
      <c r="DM376" s="43" t="str">
        <f t="shared" si="173"/>
        <v/>
      </c>
      <c r="DN376" s="32" t="str">
        <f t="shared" si="168"/>
        <v/>
      </c>
      <c r="DO376" s="43" t="str">
        <f t="shared" si="169"/>
        <v/>
      </c>
      <c r="DP376" s="86" t="str">
        <f t="shared" si="164"/>
        <v/>
      </c>
      <c r="DQ376" s="42" t="str">
        <f t="shared" si="165"/>
        <v/>
      </c>
      <c r="DR376" s="42" t="str">
        <f t="shared" si="166"/>
        <v/>
      </c>
      <c r="DS376" s="42" t="str">
        <f t="shared" si="162"/>
        <v/>
      </c>
      <c r="DT376" s="42" t="str">
        <f t="shared" si="163"/>
        <v/>
      </c>
      <c r="DU376" s="43" t="str">
        <f t="shared" si="159"/>
        <v/>
      </c>
      <c r="DV376" s="50" t="str">
        <f t="shared" si="159"/>
        <v/>
      </c>
      <c r="DW376" s="50" t="str">
        <f t="shared" si="159"/>
        <v/>
      </c>
      <c r="DX376" s="50" t="str">
        <f t="shared" si="159"/>
        <v/>
      </c>
      <c r="DY376" s="50" t="str">
        <f t="shared" si="159"/>
        <v/>
      </c>
      <c r="DZ376" s="56" t="str">
        <f t="shared" si="159"/>
        <v/>
      </c>
      <c r="EA376" s="71" t="str">
        <f t="shared" si="159"/>
        <v/>
      </c>
      <c r="EB376" s="71" t="str">
        <f t="shared" si="167"/>
        <v/>
      </c>
      <c r="EC376" s="56" t="str">
        <f t="shared" si="167"/>
        <v/>
      </c>
      <c r="ED376" s="56" t="str">
        <f t="shared" si="167"/>
        <v/>
      </c>
      <c r="EE376" s="56" t="str">
        <f t="shared" si="167"/>
        <v/>
      </c>
      <c r="EF376" s="56" t="str">
        <f t="shared" si="167"/>
        <v/>
      </c>
      <c r="EG376" s="56" t="str">
        <f t="shared" si="167"/>
        <v/>
      </c>
      <c r="EH376" s="56" t="str">
        <f t="shared" si="167"/>
        <v/>
      </c>
      <c r="EI376" s="56" t="str">
        <f t="shared" si="167"/>
        <v/>
      </c>
      <c r="EJ376" s="52" t="str">
        <f t="shared" si="167"/>
        <v/>
      </c>
      <c r="EK376" s="56" t="str">
        <f t="shared" si="167"/>
        <v/>
      </c>
      <c r="EL376" s="56" t="str">
        <f t="shared" si="167"/>
        <v/>
      </c>
      <c r="EM376" s="56" t="str">
        <f t="shared" si="167"/>
        <v/>
      </c>
      <c r="EN376" s="56"/>
      <c r="EO376" s="56"/>
      <c r="EP376" s="56"/>
      <c r="EQ376" s="56"/>
      <c r="ER376" s="56"/>
      <c r="ES376" s="56"/>
      <c r="ET376" s="56"/>
      <c r="EU376" s="86"/>
      <c r="EV376" s="56"/>
      <c r="EW376" s="56"/>
      <c r="EX376" s="56" t="str">
        <f t="shared" si="174"/>
        <v/>
      </c>
      <c r="EY376" s="56" t="str">
        <f t="shared" si="174"/>
        <v/>
      </c>
      <c r="EZ376" s="56"/>
      <c r="FA376" s="56" t="str">
        <f t="shared" si="161"/>
        <v/>
      </c>
      <c r="FB376" s="56" t="str">
        <f t="shared" si="161"/>
        <v/>
      </c>
      <c r="FC376" s="56" t="str">
        <f t="shared" si="161"/>
        <v/>
      </c>
      <c r="FD376" s="56" t="str">
        <f t="shared" si="160"/>
        <v/>
      </c>
      <c r="FE376" s="56" t="str">
        <f t="shared" si="160"/>
        <v/>
      </c>
      <c r="FF376" s="56" t="str">
        <f t="shared" si="160"/>
        <v/>
      </c>
      <c r="FG376" s="56" t="str">
        <f t="shared" si="154"/>
        <v/>
      </c>
      <c r="FH376" s="56" t="str">
        <f t="shared" si="154"/>
        <v/>
      </c>
      <c r="FI376" s="56" t="str">
        <f t="shared" si="154"/>
        <v/>
      </c>
      <c r="FJ376" s="31" t="str">
        <f t="shared" si="154"/>
        <v/>
      </c>
      <c r="FK376" s="90" t="str">
        <f t="shared" si="154"/>
        <v/>
      </c>
      <c r="FL376" s="91" t="str">
        <f t="shared" si="154"/>
        <v/>
      </c>
    </row>
    <row r="377" spans="1:168">
      <c r="A377" s="9">
        <v>372</v>
      </c>
      <c r="B377" s="35" t="s">
        <v>476</v>
      </c>
      <c r="C377" s="129" t="s">
        <v>2601</v>
      </c>
      <c r="D377" s="63">
        <v>130.23099999999999</v>
      </c>
      <c r="E377" s="52">
        <v>613</v>
      </c>
      <c r="F377" s="52">
        <v>2.75536</v>
      </c>
      <c r="G377" s="32">
        <v>494</v>
      </c>
      <c r="H377" s="32">
        <v>436.96645969657294</v>
      </c>
      <c r="I377" s="50">
        <v>0.83272176600614134</v>
      </c>
      <c r="J377" s="42">
        <v>1.8</v>
      </c>
      <c r="K377" s="56"/>
      <c r="L377" s="56"/>
      <c r="M377" s="56"/>
      <c r="N377" s="165">
        <v>8.1946368022080698</v>
      </c>
      <c r="O377" s="43">
        <v>298.14999999999998</v>
      </c>
      <c r="P377" s="43"/>
      <c r="Q377" s="43"/>
      <c r="R377" s="43"/>
      <c r="S377" s="43"/>
      <c r="T377" s="42"/>
      <c r="U377" s="43"/>
      <c r="V377" s="42"/>
      <c r="W377" s="32">
        <v>46.601310000000005</v>
      </c>
      <c r="X377" s="42">
        <v>457.8</v>
      </c>
      <c r="Y377" s="42">
        <v>20.254170018216133</v>
      </c>
      <c r="Z377" s="42">
        <v>2773.46</v>
      </c>
      <c r="AA377" s="43">
        <v>-140</v>
      </c>
      <c r="AB377" s="42">
        <v>348</v>
      </c>
      <c r="AC377" s="42">
        <v>458</v>
      </c>
      <c r="AD377" s="50">
        <v>-14.993647000000001</v>
      </c>
      <c r="AE377" s="50">
        <v>865.45290000000023</v>
      </c>
      <c r="AF377" s="121">
        <v>-527.98070000000007</v>
      </c>
      <c r="AG377" s="50">
        <v>128.45716000000002</v>
      </c>
      <c r="AH377" s="51"/>
      <c r="AI377" s="102">
        <v>50</v>
      </c>
      <c r="AJ377" s="102">
        <v>1500</v>
      </c>
      <c r="AK377" s="56"/>
      <c r="AL377" s="56"/>
      <c r="AM377" s="56"/>
      <c r="AN377" s="56"/>
      <c r="AO377" s="56"/>
      <c r="AP377" s="51"/>
      <c r="AQ377" s="120">
        <v>203.2</v>
      </c>
      <c r="AR377" s="56"/>
      <c r="AS377" s="56"/>
      <c r="AT377" s="56"/>
      <c r="AU377" s="56"/>
      <c r="AV377" s="56"/>
      <c r="AW377" s="154"/>
      <c r="AX377" s="56"/>
      <c r="AY377" s="56"/>
      <c r="AZ377" s="56"/>
      <c r="BA377" s="51"/>
      <c r="BB377" s="56"/>
      <c r="BC377" s="56"/>
      <c r="BD377" s="56"/>
      <c r="BE377" s="56"/>
      <c r="BF377" s="56"/>
      <c r="BG377" s="56"/>
      <c r="BH377" s="56"/>
      <c r="BI377" s="56"/>
      <c r="BJ377" s="56"/>
      <c r="BK377" s="56"/>
      <c r="BL377" s="56">
        <v>-100</v>
      </c>
      <c r="BM377" s="122">
        <v>833</v>
      </c>
      <c r="BN377" s="119">
        <v>293</v>
      </c>
      <c r="BO377" s="9">
        <v>3</v>
      </c>
      <c r="BP377" s="58">
        <v>-365.56697000000003</v>
      </c>
      <c r="BQ377" s="31">
        <v>1</v>
      </c>
      <c r="BS377" s="14" t="s">
        <v>476</v>
      </c>
      <c r="BT377" s="14" t="s">
        <v>1904</v>
      </c>
      <c r="BU377" s="14" t="s">
        <v>1048</v>
      </c>
      <c r="BV377" s="14" t="s">
        <v>564</v>
      </c>
      <c r="BW377" s="14" t="s">
        <v>564</v>
      </c>
      <c r="BX377" s="14" t="s">
        <v>564</v>
      </c>
      <c r="BY377" s="14" t="s">
        <v>564</v>
      </c>
      <c r="BZ377" s="14" t="s">
        <v>564</v>
      </c>
      <c r="CA377" s="158" t="s">
        <v>196</v>
      </c>
      <c r="CB377" s="14" t="s">
        <v>196</v>
      </c>
      <c r="CC377" s="14" t="s">
        <v>564</v>
      </c>
      <c r="CD377" s="14" t="s">
        <v>196</v>
      </c>
      <c r="CE377" s="14" t="s">
        <v>196</v>
      </c>
      <c r="CF377" s="14" t="s">
        <v>1862</v>
      </c>
      <c r="CG377" s="14" t="s">
        <v>565</v>
      </c>
      <c r="CH377" s="158" t="s">
        <v>196</v>
      </c>
      <c r="CI377" s="14" t="s">
        <v>196</v>
      </c>
      <c r="CJ377" s="14" t="s">
        <v>1866</v>
      </c>
      <c r="CK377" s="14" t="s">
        <v>196</v>
      </c>
      <c r="CL377" s="14" t="s">
        <v>196</v>
      </c>
      <c r="CM377" s="14" t="s">
        <v>564</v>
      </c>
      <c r="CN377" s="14" t="s">
        <v>196</v>
      </c>
      <c r="CO377" s="14" t="s">
        <v>196</v>
      </c>
      <c r="CQ377" s="1"/>
      <c r="CR377" s="1"/>
      <c r="CS377" s="1"/>
      <c r="CW377" s="9">
        <v>425</v>
      </c>
      <c r="CX377" s="35" t="s">
        <v>476</v>
      </c>
      <c r="CY377" s="63"/>
      <c r="CZ377" s="52" t="str">
        <f t="shared" si="170"/>
        <v/>
      </c>
      <c r="DA377" s="52" t="str">
        <f t="shared" si="170"/>
        <v/>
      </c>
      <c r="DB377" s="32" t="str">
        <f t="shared" si="170"/>
        <v/>
      </c>
      <c r="DC377" s="32" t="str">
        <f t="shared" si="170"/>
        <v/>
      </c>
      <c r="DD377" s="50" t="str">
        <f t="shared" si="170"/>
        <v/>
      </c>
      <c r="DE377" s="32" t="str">
        <f t="shared" si="170"/>
        <v/>
      </c>
      <c r="DF377" s="43" t="str">
        <f t="shared" si="170"/>
        <v/>
      </c>
      <c r="DG377" s="43" t="str">
        <f t="shared" si="170"/>
        <v/>
      </c>
      <c r="DH377" s="43" t="str">
        <f t="shared" si="170"/>
        <v/>
      </c>
      <c r="DI377" s="43" t="str">
        <f t="shared" si="170"/>
        <v/>
      </c>
      <c r="DJ377" s="43" t="str">
        <f t="shared" si="170"/>
        <v/>
      </c>
      <c r="DK377" s="43" t="str">
        <f t="shared" si="171"/>
        <v/>
      </c>
      <c r="DL377" s="43" t="str">
        <f t="shared" si="172"/>
        <v/>
      </c>
      <c r="DM377" s="43" t="str">
        <f t="shared" si="173"/>
        <v/>
      </c>
      <c r="DN377" s="32" t="str">
        <f t="shared" si="168"/>
        <v/>
      </c>
      <c r="DO377" s="43" t="str">
        <f t="shared" si="169"/>
        <v/>
      </c>
      <c r="DP377" s="86" t="str">
        <f t="shared" si="164"/>
        <v/>
      </c>
      <c r="DQ377" s="42" t="str">
        <f t="shared" si="165"/>
        <v/>
      </c>
      <c r="DR377" s="42" t="str">
        <f t="shared" si="166"/>
        <v/>
      </c>
      <c r="DS377" s="42" t="str">
        <f t="shared" si="162"/>
        <v/>
      </c>
      <c r="DT377" s="42" t="str">
        <f t="shared" si="163"/>
        <v/>
      </c>
      <c r="DU377" s="43" t="str">
        <f t="shared" si="159"/>
        <v/>
      </c>
      <c r="DV377" s="50" t="str">
        <f t="shared" si="159"/>
        <v/>
      </c>
      <c r="DW377" s="50" t="str">
        <f t="shared" si="159"/>
        <v/>
      </c>
      <c r="DX377" s="50" t="str">
        <f t="shared" si="159"/>
        <v/>
      </c>
      <c r="DY377" s="50" t="str">
        <f t="shared" si="159"/>
        <v/>
      </c>
      <c r="DZ377" s="56" t="str">
        <f t="shared" si="159"/>
        <v/>
      </c>
      <c r="EA377" s="71" t="str">
        <f t="shared" si="159"/>
        <v/>
      </c>
      <c r="EB377" s="71" t="str">
        <f t="shared" si="167"/>
        <v/>
      </c>
      <c r="EC377" s="56" t="str">
        <f t="shared" si="167"/>
        <v/>
      </c>
      <c r="ED377" s="56" t="str">
        <f t="shared" si="167"/>
        <v/>
      </c>
      <c r="EE377" s="56" t="str">
        <f t="shared" si="167"/>
        <v/>
      </c>
      <c r="EF377" s="56" t="str">
        <f t="shared" si="167"/>
        <v/>
      </c>
      <c r="EG377" s="56" t="str">
        <f t="shared" si="167"/>
        <v/>
      </c>
      <c r="EH377" s="56" t="str">
        <f t="shared" si="167"/>
        <v/>
      </c>
      <c r="EI377" s="56" t="str">
        <f t="shared" si="167"/>
        <v/>
      </c>
      <c r="EJ377" s="52" t="str">
        <f t="shared" si="167"/>
        <v/>
      </c>
      <c r="EK377" s="56" t="str">
        <f t="shared" si="167"/>
        <v/>
      </c>
      <c r="EL377" s="56" t="str">
        <f t="shared" si="167"/>
        <v/>
      </c>
      <c r="EM377" s="56" t="str">
        <f t="shared" si="167"/>
        <v/>
      </c>
      <c r="EN377" s="56"/>
      <c r="EO377" s="56"/>
      <c r="EP377" s="56"/>
      <c r="EQ377" s="56"/>
      <c r="ER377" s="56"/>
      <c r="ES377" s="56"/>
      <c r="ET377" s="56"/>
      <c r="EU377" s="86"/>
      <c r="EV377" s="56"/>
      <c r="EW377" s="56"/>
      <c r="EX377" s="56" t="str">
        <f t="shared" si="174"/>
        <v/>
      </c>
      <c r="EY377" s="56" t="str">
        <f t="shared" si="174"/>
        <v/>
      </c>
      <c r="EZ377" s="56"/>
      <c r="FA377" s="56" t="str">
        <f t="shared" si="161"/>
        <v/>
      </c>
      <c r="FB377" s="56" t="str">
        <f t="shared" si="161"/>
        <v/>
      </c>
      <c r="FC377" s="56" t="str">
        <f t="shared" si="161"/>
        <v/>
      </c>
      <c r="FD377" s="56" t="str">
        <f t="shared" si="160"/>
        <v/>
      </c>
      <c r="FE377" s="56" t="str">
        <f t="shared" si="160"/>
        <v/>
      </c>
      <c r="FF377" s="56" t="str">
        <f t="shared" si="160"/>
        <v/>
      </c>
      <c r="FG377" s="56" t="str">
        <f t="shared" si="154"/>
        <v/>
      </c>
      <c r="FH377" s="56" t="str">
        <f t="shared" si="154"/>
        <v/>
      </c>
      <c r="FI377" s="56" t="str">
        <f t="shared" si="154"/>
        <v/>
      </c>
      <c r="FJ377" s="31" t="str">
        <f t="shared" ref="FJ377:FL440" si="175">IF(ISBLANK(BN377),"",IF(ISNUMBER(BN377),"","not_empty"))</f>
        <v/>
      </c>
      <c r="FK377" s="90" t="str">
        <f t="shared" si="175"/>
        <v/>
      </c>
      <c r="FL377" s="91" t="str">
        <f t="shared" si="175"/>
        <v/>
      </c>
    </row>
    <row r="378" spans="1:168">
      <c r="A378" s="9">
        <v>373</v>
      </c>
      <c r="B378" s="35" t="s">
        <v>477</v>
      </c>
      <c r="C378" s="129" t="s">
        <v>2601</v>
      </c>
      <c r="D378" s="63">
        <v>130.23099999999999</v>
      </c>
      <c r="E378" s="52">
        <v>580</v>
      </c>
      <c r="F378" s="52">
        <v>2.5325000000000002</v>
      </c>
      <c r="G378" s="32">
        <v>500</v>
      </c>
      <c r="H378" s="32">
        <v>529.2979301333686</v>
      </c>
      <c r="I378" s="50">
        <v>0.5</v>
      </c>
      <c r="J378" s="123">
        <v>1.2</v>
      </c>
      <c r="K378" s="56"/>
      <c r="L378" s="56"/>
      <c r="M378" s="56"/>
      <c r="N378" s="165">
        <v>0.64951717618931282</v>
      </c>
      <c r="O378" s="47">
        <v>298.14999999999998</v>
      </c>
      <c r="P378" s="47"/>
      <c r="Q378" s="47"/>
      <c r="R378" s="47"/>
      <c r="S378" s="47"/>
      <c r="T378" s="123"/>
      <c r="U378" s="47"/>
      <c r="V378" s="123"/>
      <c r="W378" s="32">
        <v>37.264300000000006</v>
      </c>
      <c r="X378" s="123">
        <v>415.6</v>
      </c>
      <c r="Y378" s="42">
        <v>20.970570018216133</v>
      </c>
      <c r="Z378" s="42">
        <v>3296.15</v>
      </c>
      <c r="AA378" s="43">
        <v>-66.150000000000006</v>
      </c>
      <c r="AB378" s="42">
        <v>305</v>
      </c>
      <c r="AC378" s="42">
        <v>455</v>
      </c>
      <c r="AD378" s="50">
        <v>6.0544020000000005</v>
      </c>
      <c r="AE378" s="50">
        <v>772.92020000000002</v>
      </c>
      <c r="AF378" s="121">
        <v>-408.56746000000004</v>
      </c>
      <c r="AG378" s="50">
        <v>80.850970000000004</v>
      </c>
      <c r="AH378" s="51"/>
      <c r="AI378" s="102">
        <v>30</v>
      </c>
      <c r="AJ378" s="102">
        <v>1500</v>
      </c>
      <c r="AK378" s="56"/>
      <c r="AL378" s="56"/>
      <c r="AM378" s="56"/>
      <c r="AN378" s="56"/>
      <c r="AO378" s="56"/>
      <c r="AP378" s="51"/>
      <c r="AQ378" s="120">
        <v>175.3</v>
      </c>
      <c r="AR378" s="56"/>
      <c r="AS378" s="56"/>
      <c r="AT378" s="56"/>
      <c r="AU378" s="56"/>
      <c r="AV378" s="56"/>
      <c r="AW378" s="154"/>
      <c r="AX378" s="56"/>
      <c r="AY378" s="56"/>
      <c r="AZ378" s="56"/>
      <c r="BA378" s="51"/>
      <c r="BB378" s="56"/>
      <c r="BC378" s="56"/>
      <c r="BD378" s="56"/>
      <c r="BE378" s="56"/>
      <c r="BF378" s="56"/>
      <c r="BG378" s="56"/>
      <c r="BH378" s="56"/>
      <c r="BI378" s="56"/>
      <c r="BJ378" s="56"/>
      <c r="BK378" s="56"/>
      <c r="BL378" s="56">
        <v>-100</v>
      </c>
      <c r="BM378" s="122">
        <v>768</v>
      </c>
      <c r="BN378" s="119">
        <v>293</v>
      </c>
      <c r="BO378" s="9">
        <v>3</v>
      </c>
      <c r="BP378" s="58">
        <v>-334.12260000000003</v>
      </c>
      <c r="BQ378" s="31">
        <v>1</v>
      </c>
      <c r="BS378" s="14" t="s">
        <v>477</v>
      </c>
      <c r="BT378" s="14" t="s">
        <v>564</v>
      </c>
      <c r="BU378" s="14" t="s">
        <v>1048</v>
      </c>
      <c r="BV378" s="14" t="s">
        <v>564</v>
      </c>
      <c r="BW378" s="14" t="s">
        <v>564</v>
      </c>
      <c r="BX378" s="14" t="s">
        <v>564</v>
      </c>
      <c r="BY378" s="14" t="s">
        <v>564</v>
      </c>
      <c r="BZ378" s="14" t="s">
        <v>564</v>
      </c>
      <c r="CA378" s="158" t="s">
        <v>196</v>
      </c>
      <c r="CB378" s="14" t="s">
        <v>196</v>
      </c>
      <c r="CC378" s="14" t="s">
        <v>564</v>
      </c>
      <c r="CD378" s="14" t="s">
        <v>196</v>
      </c>
      <c r="CE378" s="14" t="s">
        <v>196</v>
      </c>
      <c r="CF378" s="14" t="s">
        <v>1862</v>
      </c>
      <c r="CG378" s="14" t="s">
        <v>565</v>
      </c>
      <c r="CH378" s="158" t="s">
        <v>196</v>
      </c>
      <c r="CI378" s="14" t="s">
        <v>196</v>
      </c>
      <c r="CJ378" s="14" t="s">
        <v>1866</v>
      </c>
      <c r="CK378" s="14" t="s">
        <v>196</v>
      </c>
      <c r="CL378" s="14" t="s">
        <v>196</v>
      </c>
      <c r="CM378" s="14" t="s">
        <v>564</v>
      </c>
      <c r="CN378" s="14" t="s">
        <v>196</v>
      </c>
      <c r="CO378" s="14" t="s">
        <v>196</v>
      </c>
      <c r="CQ378" s="1"/>
      <c r="CR378" s="1"/>
      <c r="CS378" s="1"/>
      <c r="CW378" s="9">
        <v>466</v>
      </c>
      <c r="CX378" s="35" t="s">
        <v>477</v>
      </c>
      <c r="CY378" s="63"/>
      <c r="CZ378" s="52" t="str">
        <f t="shared" si="170"/>
        <v/>
      </c>
      <c r="DA378" s="52" t="str">
        <f t="shared" si="170"/>
        <v/>
      </c>
      <c r="DB378" s="32" t="str">
        <f t="shared" si="170"/>
        <v/>
      </c>
      <c r="DC378" s="32" t="str">
        <f t="shared" si="170"/>
        <v/>
      </c>
      <c r="DD378" s="50" t="str">
        <f t="shared" si="170"/>
        <v/>
      </c>
      <c r="DE378" s="32" t="str">
        <f t="shared" si="170"/>
        <v/>
      </c>
      <c r="DF378" s="47" t="str">
        <f t="shared" si="170"/>
        <v/>
      </c>
      <c r="DG378" s="47" t="str">
        <f t="shared" si="170"/>
        <v/>
      </c>
      <c r="DH378" s="47" t="str">
        <f t="shared" si="170"/>
        <v/>
      </c>
      <c r="DI378" s="47" t="str">
        <f t="shared" si="170"/>
        <v/>
      </c>
      <c r="DJ378" s="47" t="str">
        <f t="shared" si="170"/>
        <v/>
      </c>
      <c r="DK378" s="47" t="str">
        <f t="shared" si="171"/>
        <v/>
      </c>
      <c r="DL378" s="47" t="str">
        <f t="shared" si="172"/>
        <v/>
      </c>
      <c r="DM378" s="47" t="str">
        <f t="shared" si="173"/>
        <v/>
      </c>
      <c r="DN378" s="32" t="str">
        <f t="shared" si="168"/>
        <v/>
      </c>
      <c r="DO378" s="47" t="str">
        <f t="shared" si="169"/>
        <v/>
      </c>
      <c r="DP378" s="86" t="str">
        <f t="shared" si="164"/>
        <v/>
      </c>
      <c r="DQ378" s="42" t="str">
        <f t="shared" si="165"/>
        <v/>
      </c>
      <c r="DR378" s="42" t="str">
        <f t="shared" si="166"/>
        <v/>
      </c>
      <c r="DS378" s="42" t="str">
        <f t="shared" si="162"/>
        <v/>
      </c>
      <c r="DT378" s="42" t="str">
        <f t="shared" si="163"/>
        <v/>
      </c>
      <c r="DU378" s="43" t="str">
        <f t="shared" si="159"/>
        <v/>
      </c>
      <c r="DV378" s="50" t="str">
        <f t="shared" si="159"/>
        <v/>
      </c>
      <c r="DW378" s="50" t="str">
        <f t="shared" si="159"/>
        <v/>
      </c>
      <c r="DX378" s="50" t="str">
        <f t="shared" si="159"/>
        <v/>
      </c>
      <c r="DY378" s="50" t="str">
        <f t="shared" si="159"/>
        <v/>
      </c>
      <c r="DZ378" s="56" t="str">
        <f t="shared" si="159"/>
        <v/>
      </c>
      <c r="EA378" s="71" t="str">
        <f t="shared" si="159"/>
        <v/>
      </c>
      <c r="EB378" s="71" t="str">
        <f t="shared" si="167"/>
        <v/>
      </c>
      <c r="EC378" s="56" t="str">
        <f t="shared" si="167"/>
        <v/>
      </c>
      <c r="ED378" s="56" t="str">
        <f t="shared" si="167"/>
        <v/>
      </c>
      <c r="EE378" s="56" t="str">
        <f t="shared" si="167"/>
        <v/>
      </c>
      <c r="EF378" s="56" t="str">
        <f t="shared" si="167"/>
        <v/>
      </c>
      <c r="EG378" s="56" t="str">
        <f t="shared" si="167"/>
        <v/>
      </c>
      <c r="EH378" s="56" t="str">
        <f t="shared" si="167"/>
        <v/>
      </c>
      <c r="EI378" s="56" t="str">
        <f t="shared" si="167"/>
        <v/>
      </c>
      <c r="EJ378" s="52" t="str">
        <f t="shared" si="167"/>
        <v/>
      </c>
      <c r="EK378" s="56" t="str">
        <f t="shared" si="167"/>
        <v/>
      </c>
      <c r="EL378" s="56" t="str">
        <f t="shared" si="167"/>
        <v/>
      </c>
      <c r="EM378" s="56" t="str">
        <f t="shared" si="167"/>
        <v/>
      </c>
      <c r="EN378" s="56"/>
      <c r="EO378" s="56"/>
      <c r="EP378" s="56"/>
      <c r="EQ378" s="56"/>
      <c r="ER378" s="56"/>
      <c r="ES378" s="56"/>
      <c r="ET378" s="56"/>
      <c r="EU378" s="86"/>
      <c r="EV378" s="56"/>
      <c r="EW378" s="56"/>
      <c r="EX378" s="56" t="str">
        <f t="shared" si="174"/>
        <v/>
      </c>
      <c r="EY378" s="56" t="str">
        <f t="shared" si="174"/>
        <v/>
      </c>
      <c r="EZ378" s="56"/>
      <c r="FA378" s="56" t="str">
        <f t="shared" si="161"/>
        <v/>
      </c>
      <c r="FB378" s="56" t="str">
        <f t="shared" si="161"/>
        <v/>
      </c>
      <c r="FC378" s="56" t="str">
        <f t="shared" si="161"/>
        <v/>
      </c>
      <c r="FD378" s="56" t="str">
        <f t="shared" si="160"/>
        <v/>
      </c>
      <c r="FE378" s="56" t="str">
        <f t="shared" si="160"/>
        <v/>
      </c>
      <c r="FF378" s="56" t="str">
        <f t="shared" si="160"/>
        <v/>
      </c>
      <c r="FG378" s="56" t="str">
        <f t="shared" si="160"/>
        <v/>
      </c>
      <c r="FH378" s="56" t="str">
        <f t="shared" si="160"/>
        <v/>
      </c>
      <c r="FI378" s="56" t="str">
        <f t="shared" si="160"/>
        <v/>
      </c>
      <c r="FJ378" s="31" t="str">
        <f t="shared" si="175"/>
        <v/>
      </c>
      <c r="FK378" s="90" t="str">
        <f t="shared" si="175"/>
        <v/>
      </c>
      <c r="FL378" s="91" t="str">
        <f t="shared" si="175"/>
        <v/>
      </c>
    </row>
    <row r="379" spans="1:168">
      <c r="A379" s="9">
        <v>374</v>
      </c>
      <c r="B379" s="35" t="s">
        <v>478</v>
      </c>
      <c r="C379" s="129" t="s">
        <v>3072</v>
      </c>
      <c r="D379" s="63">
        <v>129.24700000000001</v>
      </c>
      <c r="E379" s="52">
        <v>596</v>
      </c>
      <c r="F379" s="52">
        <v>2.5325000000000002</v>
      </c>
      <c r="G379" s="32">
        <v>600</v>
      </c>
      <c r="H379" s="32">
        <v>544.20653392743577</v>
      </c>
      <c r="I379" s="50">
        <v>0.59</v>
      </c>
      <c r="J379" s="42">
        <v>1.1000000000000001</v>
      </c>
      <c r="K379" s="56"/>
      <c r="L379" s="56"/>
      <c r="M379" s="56"/>
      <c r="N379" s="165">
        <v>0.8355413384609226</v>
      </c>
      <c r="O379" s="43">
        <v>298.14999999999998</v>
      </c>
      <c r="P379" s="43"/>
      <c r="Q379" s="43"/>
      <c r="R379" s="43"/>
      <c r="S379" s="43"/>
      <c r="T379" s="42"/>
      <c r="U379" s="43"/>
      <c r="V379" s="42"/>
      <c r="W379" s="32">
        <v>39.776499999999999</v>
      </c>
      <c r="X379" s="42">
        <v>432.8</v>
      </c>
      <c r="Y379" s="42">
        <v>21.623470018216132</v>
      </c>
      <c r="Z379" s="42">
        <v>3721.9</v>
      </c>
      <c r="AA379" s="43">
        <v>-64.150000000000006</v>
      </c>
      <c r="AB379" s="42">
        <v>322</v>
      </c>
      <c r="AC379" s="42">
        <v>459</v>
      </c>
      <c r="AD379" s="50">
        <v>9.7640840000000004</v>
      </c>
      <c r="AE379" s="50">
        <v>808.09100000000012</v>
      </c>
      <c r="AF379" s="121">
        <v>-439.21630000000005</v>
      </c>
      <c r="AG379" s="50">
        <v>92.490830000000003</v>
      </c>
      <c r="AH379" s="51"/>
      <c r="AI379" s="102">
        <v>20</v>
      </c>
      <c r="AJ379" s="102">
        <v>1500</v>
      </c>
      <c r="AK379" s="56"/>
      <c r="AL379" s="56"/>
      <c r="AM379" s="56"/>
      <c r="AN379" s="56"/>
      <c r="AO379" s="56"/>
      <c r="AP379" s="51"/>
      <c r="AQ379" s="120">
        <v>211</v>
      </c>
      <c r="AR379" s="56"/>
      <c r="AS379" s="56"/>
      <c r="AT379" s="56"/>
      <c r="AU379" s="56"/>
      <c r="AV379" s="56"/>
      <c r="AW379" s="154"/>
      <c r="AX379" s="56"/>
      <c r="AY379" s="56"/>
      <c r="AZ379" s="56"/>
      <c r="BA379" s="51"/>
      <c r="BB379" s="56"/>
      <c r="BC379" s="56"/>
      <c r="BD379" s="56"/>
      <c r="BE379" s="56"/>
      <c r="BF379" s="56"/>
      <c r="BG379" s="56"/>
      <c r="BH379" s="56"/>
      <c r="BI379" s="56"/>
      <c r="BJ379" s="56"/>
      <c r="BK379" s="56"/>
      <c r="BL379" s="56">
        <v>-100</v>
      </c>
      <c r="BM379" s="122">
        <v>767</v>
      </c>
      <c r="BN379" s="119">
        <v>293</v>
      </c>
      <c r="BO379" s="9">
        <v>3</v>
      </c>
      <c r="BP379" s="58"/>
      <c r="BQ379" s="31">
        <v>1</v>
      </c>
      <c r="BS379" s="14" t="s">
        <v>478</v>
      </c>
      <c r="BT379" s="14" t="s">
        <v>564</v>
      </c>
      <c r="BU379" s="14" t="s">
        <v>1048</v>
      </c>
      <c r="BV379" s="14" t="s">
        <v>564</v>
      </c>
      <c r="BW379" s="14" t="s">
        <v>564</v>
      </c>
      <c r="BX379" s="14" t="s">
        <v>564</v>
      </c>
      <c r="BY379" s="14" t="s">
        <v>564</v>
      </c>
      <c r="BZ379" s="14" t="s">
        <v>564</v>
      </c>
      <c r="CA379" s="158" t="s">
        <v>196</v>
      </c>
      <c r="CB379" s="14" t="s">
        <v>196</v>
      </c>
      <c r="CC379" s="14" t="s">
        <v>564</v>
      </c>
      <c r="CD379" s="14" t="s">
        <v>196</v>
      </c>
      <c r="CE379" s="14" t="s">
        <v>196</v>
      </c>
      <c r="CF379" s="14" t="s">
        <v>1862</v>
      </c>
      <c r="CG379" s="14" t="s">
        <v>565</v>
      </c>
      <c r="CH379" s="158" t="s">
        <v>196</v>
      </c>
      <c r="CI379" s="14" t="s">
        <v>196</v>
      </c>
      <c r="CJ379" s="14" t="s">
        <v>1866</v>
      </c>
      <c r="CK379" s="14" t="s">
        <v>196</v>
      </c>
      <c r="CL379" s="14" t="s">
        <v>196</v>
      </c>
      <c r="CM379" s="14" t="s">
        <v>564</v>
      </c>
      <c r="CN379" s="14" t="s">
        <v>196</v>
      </c>
      <c r="CO379" s="14" t="s">
        <v>196</v>
      </c>
      <c r="CQ379" s="1"/>
      <c r="CR379" s="1"/>
      <c r="CS379" s="1"/>
      <c r="CW379" s="77">
        <v>636</v>
      </c>
      <c r="CX379" s="35" t="s">
        <v>478</v>
      </c>
      <c r="CY379" s="63"/>
      <c r="CZ379" s="52" t="str">
        <f t="shared" si="170"/>
        <v/>
      </c>
      <c r="DA379" s="52" t="str">
        <f t="shared" si="170"/>
        <v/>
      </c>
      <c r="DB379" s="32" t="str">
        <f t="shared" si="170"/>
        <v/>
      </c>
      <c r="DC379" s="32" t="str">
        <f t="shared" si="170"/>
        <v/>
      </c>
      <c r="DD379" s="50" t="str">
        <f t="shared" si="170"/>
        <v/>
      </c>
      <c r="DE379" s="32" t="str">
        <f t="shared" si="170"/>
        <v/>
      </c>
      <c r="DF379" s="43" t="str">
        <f t="shared" si="170"/>
        <v/>
      </c>
      <c r="DG379" s="43" t="str">
        <f t="shared" si="170"/>
        <v/>
      </c>
      <c r="DH379" s="43" t="str">
        <f t="shared" si="170"/>
        <v/>
      </c>
      <c r="DI379" s="43" t="str">
        <f t="shared" si="170"/>
        <v/>
      </c>
      <c r="DJ379" s="43" t="str">
        <f t="shared" si="170"/>
        <v/>
      </c>
      <c r="DK379" s="43" t="str">
        <f t="shared" si="171"/>
        <v/>
      </c>
      <c r="DL379" s="43" t="str">
        <f t="shared" si="172"/>
        <v/>
      </c>
      <c r="DM379" s="43" t="str">
        <f t="shared" si="173"/>
        <v/>
      </c>
      <c r="DN379" s="32" t="str">
        <f t="shared" si="168"/>
        <v/>
      </c>
      <c r="DO379" s="43" t="str">
        <f t="shared" si="169"/>
        <v/>
      </c>
      <c r="DP379" s="86" t="str">
        <f t="shared" si="164"/>
        <v/>
      </c>
      <c r="DQ379" s="42" t="str">
        <f t="shared" si="165"/>
        <v/>
      </c>
      <c r="DR379" s="42" t="str">
        <f t="shared" si="166"/>
        <v/>
      </c>
      <c r="DS379" s="42" t="str">
        <f t="shared" si="162"/>
        <v/>
      </c>
      <c r="DT379" s="42" t="str">
        <f t="shared" si="163"/>
        <v/>
      </c>
      <c r="DU379" s="43" t="str">
        <f t="shared" si="159"/>
        <v/>
      </c>
      <c r="DV379" s="50" t="str">
        <f t="shared" si="159"/>
        <v/>
      </c>
      <c r="DW379" s="50" t="str">
        <f t="shared" si="159"/>
        <v/>
      </c>
      <c r="DX379" s="50" t="str">
        <f t="shared" si="159"/>
        <v/>
      </c>
      <c r="DY379" s="50" t="str">
        <f t="shared" si="159"/>
        <v/>
      </c>
      <c r="DZ379" s="56" t="str">
        <f t="shared" si="159"/>
        <v/>
      </c>
      <c r="EA379" s="71" t="str">
        <f t="shared" si="159"/>
        <v/>
      </c>
      <c r="EB379" s="71" t="str">
        <f t="shared" si="167"/>
        <v/>
      </c>
      <c r="EC379" s="56" t="str">
        <f t="shared" si="167"/>
        <v/>
      </c>
      <c r="ED379" s="56" t="str">
        <f t="shared" si="167"/>
        <v/>
      </c>
      <c r="EE379" s="56" t="str">
        <f t="shared" si="167"/>
        <v/>
      </c>
      <c r="EF379" s="56" t="str">
        <f t="shared" si="167"/>
        <v/>
      </c>
      <c r="EG379" s="56" t="str">
        <f t="shared" si="167"/>
        <v/>
      </c>
      <c r="EH379" s="56" t="str">
        <f t="shared" si="167"/>
        <v/>
      </c>
      <c r="EI379" s="56" t="str">
        <f t="shared" si="167"/>
        <v/>
      </c>
      <c r="EJ379" s="52" t="str">
        <f t="shared" si="167"/>
        <v/>
      </c>
      <c r="EK379" s="56" t="str">
        <f t="shared" si="167"/>
        <v/>
      </c>
      <c r="EL379" s="56" t="str">
        <f t="shared" si="167"/>
        <v/>
      </c>
      <c r="EM379" s="56" t="str">
        <f t="shared" si="167"/>
        <v/>
      </c>
      <c r="EN379" s="56"/>
      <c r="EO379" s="56"/>
      <c r="EP379" s="56"/>
      <c r="EQ379" s="56"/>
      <c r="ER379" s="56"/>
      <c r="ES379" s="56"/>
      <c r="ET379" s="56"/>
      <c r="EU379" s="86"/>
      <c r="EV379" s="56"/>
      <c r="EW379" s="56"/>
      <c r="EX379" s="56" t="str">
        <f t="shared" si="174"/>
        <v/>
      </c>
      <c r="EY379" s="56" t="str">
        <f t="shared" si="174"/>
        <v/>
      </c>
      <c r="EZ379" s="56"/>
      <c r="FA379" s="56" t="str">
        <f t="shared" si="161"/>
        <v/>
      </c>
      <c r="FB379" s="56" t="str">
        <f t="shared" si="161"/>
        <v/>
      </c>
      <c r="FC379" s="56" t="str">
        <f t="shared" si="161"/>
        <v/>
      </c>
      <c r="FD379" s="56" t="str">
        <f t="shared" si="160"/>
        <v/>
      </c>
      <c r="FE379" s="56" t="str">
        <f t="shared" si="160"/>
        <v/>
      </c>
      <c r="FF379" s="56" t="str">
        <f t="shared" si="160"/>
        <v/>
      </c>
      <c r="FG379" s="56" t="str">
        <f t="shared" si="160"/>
        <v/>
      </c>
      <c r="FH379" s="56" t="str">
        <f t="shared" si="160"/>
        <v/>
      </c>
      <c r="FI379" s="56" t="str">
        <f t="shared" si="160"/>
        <v/>
      </c>
      <c r="FJ379" s="31" t="str">
        <f t="shared" si="175"/>
        <v/>
      </c>
      <c r="FK379" s="90" t="str">
        <f t="shared" si="175"/>
        <v/>
      </c>
      <c r="FL379" s="91" t="str">
        <f t="shared" si="175"/>
        <v/>
      </c>
    </row>
    <row r="380" spans="1:168">
      <c r="A380" s="9">
        <v>375</v>
      </c>
      <c r="B380" s="35" t="s">
        <v>600</v>
      </c>
      <c r="C380" s="129" t="s">
        <v>3073</v>
      </c>
      <c r="D380" s="63">
        <v>118.179</v>
      </c>
      <c r="E380" s="52">
        <v>654</v>
      </c>
      <c r="F380" s="52">
        <v>3.40368</v>
      </c>
      <c r="G380" s="32">
        <v>397</v>
      </c>
      <c r="H380" s="32">
        <v>368.98791266934558</v>
      </c>
      <c r="I380" s="50">
        <v>0.32463778954625927</v>
      </c>
      <c r="J380" s="42"/>
      <c r="K380" s="56"/>
      <c r="L380" s="56"/>
      <c r="M380" s="56"/>
      <c r="N380" s="165">
        <v>0.75956868155584123</v>
      </c>
      <c r="O380" s="43">
        <v>298.14999999999998</v>
      </c>
      <c r="P380" s="43"/>
      <c r="Q380" s="43"/>
      <c r="R380" s="43"/>
      <c r="S380" s="43"/>
      <c r="T380" s="42"/>
      <c r="U380" s="43"/>
      <c r="V380" s="42"/>
      <c r="W380" s="32">
        <v>38.311050000000002</v>
      </c>
      <c r="X380" s="42">
        <v>438.5</v>
      </c>
      <c r="Y380" s="42">
        <v>21.223570018216133</v>
      </c>
      <c r="Z380" s="42">
        <v>3644.3</v>
      </c>
      <c r="AA380" s="43">
        <v>-67.150000000000006</v>
      </c>
      <c r="AB380" s="42">
        <v>348</v>
      </c>
      <c r="AC380" s="42">
        <v>493</v>
      </c>
      <c r="AD380" s="50">
        <v>-24.330657000000002</v>
      </c>
      <c r="AE380" s="50">
        <v>693.36720000000003</v>
      </c>
      <c r="AF380" s="121">
        <v>-453.03340000000009</v>
      </c>
      <c r="AG380" s="50">
        <v>118.07339999999999</v>
      </c>
      <c r="AH380" s="51"/>
      <c r="AI380" s="102">
        <v>70</v>
      </c>
      <c r="AJ380" s="102">
        <v>1300</v>
      </c>
      <c r="AK380" s="56"/>
      <c r="AL380" s="56"/>
      <c r="AM380" s="56"/>
      <c r="AN380" s="56"/>
      <c r="AO380" s="56"/>
      <c r="AP380" s="51"/>
      <c r="AQ380" s="120"/>
      <c r="AR380" s="56"/>
      <c r="AS380" s="56"/>
      <c r="AT380" s="56"/>
      <c r="AU380" s="56"/>
      <c r="AV380" s="56"/>
      <c r="AW380" s="154"/>
      <c r="AX380" s="56"/>
      <c r="AY380" s="56"/>
      <c r="AZ380" s="56"/>
      <c r="BA380" s="51"/>
      <c r="BB380" s="56"/>
      <c r="BC380" s="56"/>
      <c r="BD380" s="56"/>
      <c r="BE380" s="56"/>
      <c r="BF380" s="56"/>
      <c r="BG380" s="56"/>
      <c r="BH380" s="56"/>
      <c r="BI380" s="56"/>
      <c r="BJ380" s="56"/>
      <c r="BK380" s="56"/>
      <c r="BL380" s="56">
        <v>-100</v>
      </c>
      <c r="BM380" s="122">
        <v>911</v>
      </c>
      <c r="BN380" s="119">
        <v>293</v>
      </c>
      <c r="BO380" s="9">
        <v>3</v>
      </c>
      <c r="BP380" s="58"/>
      <c r="BQ380" s="31">
        <v>1</v>
      </c>
      <c r="BS380" s="14" t="s">
        <v>600</v>
      </c>
      <c r="BT380" s="14" t="s">
        <v>1904</v>
      </c>
      <c r="BU380" s="14" t="s">
        <v>1048</v>
      </c>
      <c r="BV380" s="14" t="s">
        <v>564</v>
      </c>
      <c r="BW380" s="14" t="s">
        <v>564</v>
      </c>
      <c r="BX380" s="14" t="s">
        <v>564</v>
      </c>
      <c r="BY380" s="14" t="s">
        <v>564</v>
      </c>
      <c r="BZ380" s="14" t="s">
        <v>564</v>
      </c>
      <c r="CA380" s="158" t="s">
        <v>196</v>
      </c>
      <c r="CB380" s="14" t="s">
        <v>196</v>
      </c>
      <c r="CC380" s="14" t="s">
        <v>564</v>
      </c>
      <c r="CD380" s="14" t="s">
        <v>196</v>
      </c>
      <c r="CE380" s="14" t="s">
        <v>196</v>
      </c>
      <c r="CF380" s="14" t="s">
        <v>1862</v>
      </c>
      <c r="CG380" s="14" t="s">
        <v>187</v>
      </c>
      <c r="CH380" s="158" t="s">
        <v>196</v>
      </c>
      <c r="CI380" s="14" t="s">
        <v>196</v>
      </c>
      <c r="CJ380" s="14" t="s">
        <v>1870</v>
      </c>
      <c r="CK380" s="14" t="s">
        <v>196</v>
      </c>
      <c r="CL380" s="14" t="s">
        <v>196</v>
      </c>
      <c r="CM380" s="14" t="s">
        <v>564</v>
      </c>
      <c r="CN380" s="14" t="s">
        <v>196</v>
      </c>
      <c r="CO380" s="14" t="s">
        <v>196</v>
      </c>
      <c r="CQ380" s="1"/>
      <c r="CR380" s="1"/>
      <c r="CS380" s="1"/>
      <c r="CW380" s="77">
        <v>361</v>
      </c>
      <c r="CX380" s="35" t="s">
        <v>600</v>
      </c>
      <c r="CY380" s="63"/>
      <c r="CZ380" s="52" t="str">
        <f t="shared" si="170"/>
        <v/>
      </c>
      <c r="DA380" s="52" t="str">
        <f t="shared" si="170"/>
        <v/>
      </c>
      <c r="DB380" s="32" t="str">
        <f t="shared" si="170"/>
        <v/>
      </c>
      <c r="DC380" s="32" t="str">
        <f t="shared" si="170"/>
        <v/>
      </c>
      <c r="DD380" s="50" t="str">
        <f t="shared" si="170"/>
        <v/>
      </c>
      <c r="DE380" s="32" t="str">
        <f t="shared" si="170"/>
        <v/>
      </c>
      <c r="DF380" s="43" t="str">
        <f t="shared" si="170"/>
        <v/>
      </c>
      <c r="DG380" s="43" t="str">
        <f t="shared" si="170"/>
        <v/>
      </c>
      <c r="DH380" s="43" t="str">
        <f t="shared" si="170"/>
        <v/>
      </c>
      <c r="DI380" s="43" t="str">
        <f t="shared" si="170"/>
        <v/>
      </c>
      <c r="DJ380" s="43" t="str">
        <f t="shared" si="170"/>
        <v/>
      </c>
      <c r="DK380" s="43" t="str">
        <f t="shared" si="171"/>
        <v/>
      </c>
      <c r="DL380" s="43" t="str">
        <f t="shared" si="172"/>
        <v/>
      </c>
      <c r="DM380" s="43" t="str">
        <f t="shared" si="173"/>
        <v/>
      </c>
      <c r="DN380" s="32" t="str">
        <f t="shared" si="168"/>
        <v/>
      </c>
      <c r="DO380" s="43" t="str">
        <f t="shared" si="169"/>
        <v/>
      </c>
      <c r="DP380" s="86" t="str">
        <f t="shared" si="164"/>
        <v/>
      </c>
      <c r="DQ380" s="42" t="str">
        <f t="shared" si="165"/>
        <v/>
      </c>
      <c r="DR380" s="42" t="str">
        <f t="shared" si="166"/>
        <v/>
      </c>
      <c r="DS380" s="42" t="str">
        <f t="shared" si="162"/>
        <v/>
      </c>
      <c r="DT380" s="42" t="str">
        <f t="shared" si="163"/>
        <v/>
      </c>
      <c r="DU380" s="43" t="str">
        <f t="shared" si="159"/>
        <v/>
      </c>
      <c r="DV380" s="50" t="str">
        <f t="shared" si="159"/>
        <v/>
      </c>
      <c r="DW380" s="50" t="str">
        <f t="shared" si="159"/>
        <v/>
      </c>
      <c r="DX380" s="50" t="str">
        <f t="shared" si="159"/>
        <v/>
      </c>
      <c r="DY380" s="50" t="str">
        <f t="shared" si="159"/>
        <v/>
      </c>
      <c r="DZ380" s="56" t="str">
        <f t="shared" si="159"/>
        <v/>
      </c>
      <c r="EA380" s="71" t="str">
        <f t="shared" si="159"/>
        <v/>
      </c>
      <c r="EB380" s="71" t="str">
        <f t="shared" si="167"/>
        <v/>
      </c>
      <c r="EC380" s="56" t="str">
        <f t="shared" si="167"/>
        <v/>
      </c>
      <c r="ED380" s="56" t="str">
        <f t="shared" si="167"/>
        <v/>
      </c>
      <c r="EE380" s="56" t="str">
        <f t="shared" si="167"/>
        <v/>
      </c>
      <c r="EF380" s="56" t="str">
        <f t="shared" si="167"/>
        <v/>
      </c>
      <c r="EG380" s="56" t="str">
        <f t="shared" si="167"/>
        <v/>
      </c>
      <c r="EH380" s="56" t="str">
        <f t="shared" si="167"/>
        <v/>
      </c>
      <c r="EI380" s="56" t="str">
        <f t="shared" si="167"/>
        <v/>
      </c>
      <c r="EJ380" s="52" t="str">
        <f t="shared" si="167"/>
        <v/>
      </c>
      <c r="EK380" s="56" t="str">
        <f t="shared" si="167"/>
        <v/>
      </c>
      <c r="EL380" s="56" t="str">
        <f t="shared" si="167"/>
        <v/>
      </c>
      <c r="EM380" s="56" t="str">
        <f t="shared" si="167"/>
        <v/>
      </c>
      <c r="EN380" s="56"/>
      <c r="EO380" s="56"/>
      <c r="EP380" s="56"/>
      <c r="EQ380" s="56"/>
      <c r="ER380" s="56"/>
      <c r="ES380" s="56"/>
      <c r="ET380" s="56"/>
      <c r="EU380" s="86"/>
      <c r="EV380" s="56"/>
      <c r="EW380" s="56"/>
      <c r="EX380" s="56" t="str">
        <f t="shared" si="174"/>
        <v/>
      </c>
      <c r="EY380" s="56" t="str">
        <f t="shared" si="174"/>
        <v/>
      </c>
      <c r="EZ380" s="56"/>
      <c r="FA380" s="56" t="str">
        <f t="shared" si="161"/>
        <v/>
      </c>
      <c r="FB380" s="56" t="str">
        <f t="shared" si="161"/>
        <v/>
      </c>
      <c r="FC380" s="56" t="str">
        <f t="shared" si="161"/>
        <v/>
      </c>
      <c r="FD380" s="56" t="str">
        <f t="shared" si="160"/>
        <v/>
      </c>
      <c r="FE380" s="56" t="str">
        <f t="shared" si="160"/>
        <v/>
      </c>
      <c r="FF380" s="56" t="str">
        <f t="shared" si="160"/>
        <v/>
      </c>
      <c r="FG380" s="56" t="str">
        <f t="shared" si="160"/>
        <v/>
      </c>
      <c r="FH380" s="56" t="str">
        <f t="shared" si="160"/>
        <v/>
      </c>
      <c r="FI380" s="56" t="str">
        <f t="shared" si="160"/>
        <v/>
      </c>
      <c r="FJ380" s="31" t="str">
        <f t="shared" si="175"/>
        <v/>
      </c>
      <c r="FK380" s="90" t="str">
        <f t="shared" si="175"/>
        <v/>
      </c>
      <c r="FL380" s="91" t="str">
        <f t="shared" si="175"/>
        <v/>
      </c>
    </row>
    <row r="381" spans="1:168">
      <c r="A381" s="9">
        <v>376</v>
      </c>
      <c r="B381" s="35" t="s">
        <v>479</v>
      </c>
      <c r="C381" s="129"/>
      <c r="D381" s="63">
        <v>150.178</v>
      </c>
      <c r="E381" s="52">
        <v>697</v>
      </c>
      <c r="F381" s="52">
        <v>3.2416</v>
      </c>
      <c r="G381" s="32">
        <v>451</v>
      </c>
      <c r="H381" s="32">
        <v>471.32682558889087</v>
      </c>
      <c r="I381" s="50">
        <v>0.48</v>
      </c>
      <c r="J381" s="42">
        <v>1.9</v>
      </c>
      <c r="K381" s="56"/>
      <c r="L381" s="56"/>
      <c r="M381" s="56"/>
      <c r="N381" s="165">
        <v>1.993060642283311</v>
      </c>
      <c r="O381" s="43">
        <v>298.14999999999998</v>
      </c>
      <c r="P381" s="43"/>
      <c r="Q381" s="43"/>
      <c r="R381" s="43"/>
      <c r="S381" s="43"/>
      <c r="T381" s="42"/>
      <c r="U381" s="43"/>
      <c r="V381" s="42"/>
      <c r="W381" s="32">
        <v>44.800899999999999</v>
      </c>
      <c r="X381" s="42">
        <v>485.9</v>
      </c>
      <c r="Y381" s="42">
        <v>21.099270018216131</v>
      </c>
      <c r="Z381" s="42">
        <v>3845.09</v>
      </c>
      <c r="AA381" s="43">
        <v>-84.15</v>
      </c>
      <c r="AB381" s="42">
        <v>361</v>
      </c>
      <c r="AC381" s="42">
        <v>531</v>
      </c>
      <c r="AD381" s="50">
        <v>20.671219000000004</v>
      </c>
      <c r="AE381" s="50">
        <v>688.76150000000007</v>
      </c>
      <c r="AF381" s="121">
        <v>-360.83566000000008</v>
      </c>
      <c r="AG381" s="50">
        <v>50.620830000000005</v>
      </c>
      <c r="AH381" s="51"/>
      <c r="AI381" s="102">
        <v>0</v>
      </c>
      <c r="AJ381" s="102">
        <v>1200</v>
      </c>
      <c r="AK381" s="56"/>
      <c r="AL381" s="56"/>
      <c r="AM381" s="56"/>
      <c r="AN381" s="56"/>
      <c r="AO381" s="56"/>
      <c r="AP381" s="51"/>
      <c r="AQ381" s="120">
        <v>238.3</v>
      </c>
      <c r="AR381" s="56"/>
      <c r="AS381" s="56"/>
      <c r="AT381" s="56"/>
      <c r="AU381" s="56"/>
      <c r="AV381" s="56"/>
      <c r="AW381" s="154"/>
      <c r="AX381" s="56"/>
      <c r="AY381" s="56"/>
      <c r="AZ381" s="56"/>
      <c r="BA381" s="51"/>
      <c r="BB381" s="56"/>
      <c r="BC381" s="56"/>
      <c r="BD381" s="56"/>
      <c r="BE381" s="56"/>
      <c r="BF381" s="56"/>
      <c r="BG381" s="56"/>
      <c r="BH381" s="56"/>
      <c r="BI381" s="56"/>
      <c r="BJ381" s="56"/>
      <c r="BK381" s="56"/>
      <c r="BL381" s="56">
        <v>-100</v>
      </c>
      <c r="BM381" s="122">
        <v>1046</v>
      </c>
      <c r="BN381" s="119">
        <v>293</v>
      </c>
      <c r="BO381" s="9">
        <v>3</v>
      </c>
      <c r="BP381" s="58"/>
      <c r="BQ381" s="31">
        <v>1</v>
      </c>
      <c r="BS381" s="14" t="s">
        <v>479</v>
      </c>
      <c r="BT381" s="14" t="s">
        <v>564</v>
      </c>
      <c r="BU381" s="14" t="s">
        <v>1048</v>
      </c>
      <c r="BV381" s="14" t="s">
        <v>564</v>
      </c>
      <c r="BW381" s="14" t="s">
        <v>564</v>
      </c>
      <c r="BX381" s="14" t="s">
        <v>564</v>
      </c>
      <c r="BY381" s="14" t="s">
        <v>564</v>
      </c>
      <c r="BZ381" s="14" t="s">
        <v>564</v>
      </c>
      <c r="CA381" s="158" t="s">
        <v>196</v>
      </c>
      <c r="CB381" s="14" t="s">
        <v>196</v>
      </c>
      <c r="CC381" s="14" t="s">
        <v>564</v>
      </c>
      <c r="CD381" s="14" t="s">
        <v>196</v>
      </c>
      <c r="CE381" s="14" t="s">
        <v>196</v>
      </c>
      <c r="CF381" s="14" t="s">
        <v>1862</v>
      </c>
      <c r="CG381" s="14" t="s">
        <v>565</v>
      </c>
      <c r="CH381" s="158" t="s">
        <v>196</v>
      </c>
      <c r="CI381" s="14" t="s">
        <v>196</v>
      </c>
      <c r="CJ381" s="14" t="s">
        <v>1866</v>
      </c>
      <c r="CK381" s="14" t="s">
        <v>196</v>
      </c>
      <c r="CL381" s="14" t="s">
        <v>196</v>
      </c>
      <c r="CM381" s="14" t="s">
        <v>564</v>
      </c>
      <c r="CN381" s="14" t="s">
        <v>196</v>
      </c>
      <c r="CO381" s="14" t="s">
        <v>196</v>
      </c>
      <c r="CQ381" s="1"/>
      <c r="CR381" s="1"/>
      <c r="CS381" s="1"/>
      <c r="CW381" s="9">
        <v>536</v>
      </c>
      <c r="CX381" s="35" t="s">
        <v>479</v>
      </c>
      <c r="CY381" s="63"/>
      <c r="CZ381" s="52" t="str">
        <f t="shared" si="170"/>
        <v/>
      </c>
      <c r="DA381" s="52" t="str">
        <f t="shared" si="170"/>
        <v/>
      </c>
      <c r="DB381" s="32" t="str">
        <f t="shared" si="170"/>
        <v/>
      </c>
      <c r="DC381" s="32" t="str">
        <f t="shared" si="170"/>
        <v/>
      </c>
      <c r="DD381" s="50" t="str">
        <f t="shared" si="170"/>
        <v/>
      </c>
      <c r="DE381" s="32" t="str">
        <f t="shared" si="170"/>
        <v/>
      </c>
      <c r="DF381" s="43" t="str">
        <f t="shared" si="170"/>
        <v/>
      </c>
      <c r="DG381" s="43" t="str">
        <f t="shared" si="170"/>
        <v/>
      </c>
      <c r="DH381" s="43" t="str">
        <f t="shared" si="170"/>
        <v/>
      </c>
      <c r="DI381" s="43" t="str">
        <f t="shared" si="170"/>
        <v/>
      </c>
      <c r="DJ381" s="43" t="str">
        <f t="shared" si="170"/>
        <v/>
      </c>
      <c r="DK381" s="43" t="str">
        <f t="shared" si="171"/>
        <v/>
      </c>
      <c r="DL381" s="43" t="str">
        <f t="shared" si="172"/>
        <v/>
      </c>
      <c r="DM381" s="43" t="str">
        <f t="shared" si="173"/>
        <v/>
      </c>
      <c r="DN381" s="32" t="str">
        <f t="shared" si="168"/>
        <v/>
      </c>
      <c r="DO381" s="43" t="str">
        <f t="shared" si="169"/>
        <v/>
      </c>
      <c r="DP381" s="86" t="str">
        <f t="shared" si="164"/>
        <v/>
      </c>
      <c r="DQ381" s="42" t="str">
        <f t="shared" si="165"/>
        <v/>
      </c>
      <c r="DR381" s="42" t="str">
        <f t="shared" si="166"/>
        <v/>
      </c>
      <c r="DS381" s="42" t="str">
        <f t="shared" si="162"/>
        <v/>
      </c>
      <c r="DT381" s="42" t="str">
        <f t="shared" si="163"/>
        <v/>
      </c>
      <c r="DU381" s="43" t="str">
        <f t="shared" si="159"/>
        <v/>
      </c>
      <c r="DV381" s="50" t="str">
        <f t="shared" si="159"/>
        <v/>
      </c>
      <c r="DW381" s="50" t="str">
        <f t="shared" si="159"/>
        <v/>
      </c>
      <c r="DX381" s="50" t="str">
        <f t="shared" si="159"/>
        <v/>
      </c>
      <c r="DY381" s="50" t="str">
        <f t="shared" si="159"/>
        <v/>
      </c>
      <c r="DZ381" s="56" t="str">
        <f t="shared" si="159"/>
        <v/>
      </c>
      <c r="EA381" s="71" t="str">
        <f t="shared" si="159"/>
        <v/>
      </c>
      <c r="EB381" s="71" t="str">
        <f t="shared" si="159"/>
        <v/>
      </c>
      <c r="EC381" s="56" t="str">
        <f t="shared" si="159"/>
        <v/>
      </c>
      <c r="ED381" s="56" t="str">
        <f t="shared" si="159"/>
        <v/>
      </c>
      <c r="EE381" s="56" t="str">
        <f t="shared" si="167"/>
        <v/>
      </c>
      <c r="EF381" s="56" t="str">
        <f t="shared" si="167"/>
        <v/>
      </c>
      <c r="EG381" s="56" t="str">
        <f t="shared" si="167"/>
        <v/>
      </c>
      <c r="EH381" s="56" t="str">
        <f t="shared" si="167"/>
        <v/>
      </c>
      <c r="EI381" s="56" t="str">
        <f t="shared" si="167"/>
        <v/>
      </c>
      <c r="EJ381" s="52" t="str">
        <f t="shared" si="167"/>
        <v/>
      </c>
      <c r="EK381" s="56" t="str">
        <f t="shared" si="167"/>
        <v/>
      </c>
      <c r="EL381" s="56" t="str">
        <f t="shared" si="167"/>
        <v/>
      </c>
      <c r="EM381" s="56" t="str">
        <f t="shared" si="167"/>
        <v/>
      </c>
      <c r="EN381" s="56"/>
      <c r="EO381" s="56"/>
      <c r="EP381" s="56"/>
      <c r="EQ381" s="56"/>
      <c r="ER381" s="56"/>
      <c r="ES381" s="56"/>
      <c r="ET381" s="56"/>
      <c r="EU381" s="86"/>
      <c r="EV381" s="56"/>
      <c r="EW381" s="56"/>
      <c r="EX381" s="56" t="str">
        <f t="shared" si="174"/>
        <v/>
      </c>
      <c r="EY381" s="56" t="str">
        <f t="shared" si="174"/>
        <v/>
      </c>
      <c r="EZ381" s="56"/>
      <c r="FA381" s="56" t="str">
        <f t="shared" si="161"/>
        <v/>
      </c>
      <c r="FB381" s="56" t="str">
        <f t="shared" si="161"/>
        <v/>
      </c>
      <c r="FC381" s="56" t="str">
        <f t="shared" si="161"/>
        <v/>
      </c>
      <c r="FD381" s="56" t="str">
        <f t="shared" si="160"/>
        <v/>
      </c>
      <c r="FE381" s="56" t="str">
        <f t="shared" si="160"/>
        <v/>
      </c>
      <c r="FF381" s="56" t="str">
        <f t="shared" si="160"/>
        <v/>
      </c>
      <c r="FG381" s="56" t="str">
        <f t="shared" si="160"/>
        <v/>
      </c>
      <c r="FH381" s="56" t="str">
        <f t="shared" si="160"/>
        <v/>
      </c>
      <c r="FI381" s="56" t="str">
        <f t="shared" si="160"/>
        <v/>
      </c>
      <c r="FJ381" s="31" t="str">
        <f t="shared" si="175"/>
        <v/>
      </c>
      <c r="FK381" s="90" t="str">
        <f t="shared" si="175"/>
        <v/>
      </c>
      <c r="FL381" s="91" t="str">
        <f t="shared" si="175"/>
        <v/>
      </c>
    </row>
    <row r="382" spans="1:168">
      <c r="A382" s="9">
        <v>377</v>
      </c>
      <c r="B382" s="35" t="s">
        <v>480</v>
      </c>
      <c r="C382" s="129" t="s">
        <v>2111</v>
      </c>
      <c r="D382" s="63">
        <v>120.19499999999999</v>
      </c>
      <c r="E382" s="52">
        <v>638.29999999999995</v>
      </c>
      <c r="F382" s="52">
        <v>3.2010800000000001</v>
      </c>
      <c r="G382" s="32">
        <v>440</v>
      </c>
      <c r="H382" s="32">
        <v>430.25056357653989</v>
      </c>
      <c r="I382" s="50">
        <v>0.34399999999999997</v>
      </c>
      <c r="J382" s="42">
        <v>0.4</v>
      </c>
      <c r="K382" s="56"/>
      <c r="L382" s="56"/>
      <c r="M382" s="56"/>
      <c r="N382" s="165">
        <v>0.80145222797868076</v>
      </c>
      <c r="O382" s="43">
        <v>298.14999999999998</v>
      </c>
      <c r="P382" s="43"/>
      <c r="Q382" s="43"/>
      <c r="R382" s="43"/>
      <c r="S382" s="43"/>
      <c r="T382" s="42"/>
      <c r="U382" s="43"/>
      <c r="V382" s="42"/>
      <c r="W382" s="32">
        <v>38.269179999999999</v>
      </c>
      <c r="X382" s="42">
        <v>432.4</v>
      </c>
      <c r="Y382" s="42">
        <v>20.898970018216133</v>
      </c>
      <c r="Z382" s="42">
        <v>3433.84</v>
      </c>
      <c r="AA382" s="43">
        <v>-66.010000000000005</v>
      </c>
      <c r="AB382" s="42">
        <v>316</v>
      </c>
      <c r="AC382" s="42">
        <v>461</v>
      </c>
      <c r="AD382" s="50">
        <v>-31.289451000000003</v>
      </c>
      <c r="AE382" s="50">
        <v>748.63560000000007</v>
      </c>
      <c r="AF382" s="121">
        <v>-460.15130000000005</v>
      </c>
      <c r="AG382" s="50">
        <v>108.10834000000001</v>
      </c>
      <c r="AH382" s="51"/>
      <c r="AI382" s="102">
        <v>80</v>
      </c>
      <c r="AJ382" s="102">
        <v>1500</v>
      </c>
      <c r="AK382" s="56"/>
      <c r="AL382" s="56"/>
      <c r="AM382" s="56"/>
      <c r="AN382" s="56"/>
      <c r="AO382" s="56"/>
      <c r="AP382" s="51"/>
      <c r="AQ382" s="120">
        <v>173.7</v>
      </c>
      <c r="AR382" s="56"/>
      <c r="AS382" s="56"/>
      <c r="AT382" s="56"/>
      <c r="AU382" s="56"/>
      <c r="AV382" s="56"/>
      <c r="AW382" s="154"/>
      <c r="AX382" s="56"/>
      <c r="AY382" s="56"/>
      <c r="AZ382" s="56"/>
      <c r="BA382" s="51"/>
      <c r="BB382" s="56"/>
      <c r="BC382" s="56"/>
      <c r="BD382" s="56"/>
      <c r="BE382" s="56"/>
      <c r="BF382" s="56"/>
      <c r="BG382" s="56"/>
      <c r="BH382" s="56"/>
      <c r="BI382" s="56"/>
      <c r="BJ382" s="56"/>
      <c r="BK382" s="56"/>
      <c r="BL382" s="56">
        <v>-100</v>
      </c>
      <c r="BM382" s="122">
        <v>862</v>
      </c>
      <c r="BN382" s="119">
        <v>293</v>
      </c>
      <c r="BO382" s="9">
        <v>3</v>
      </c>
      <c r="BP382" s="58">
        <v>7.8296900000000011</v>
      </c>
      <c r="BQ382" s="31">
        <v>1</v>
      </c>
      <c r="BS382" s="14" t="s">
        <v>480</v>
      </c>
      <c r="BT382" s="14" t="s">
        <v>564</v>
      </c>
      <c r="BU382" s="14" t="s">
        <v>1048</v>
      </c>
      <c r="BV382" s="14" t="s">
        <v>564</v>
      </c>
      <c r="BW382" s="14" t="s">
        <v>564</v>
      </c>
      <c r="BX382" s="14" t="s">
        <v>564</v>
      </c>
      <c r="BY382" s="14" t="s">
        <v>564</v>
      </c>
      <c r="BZ382" s="14" t="s">
        <v>564</v>
      </c>
      <c r="CA382" s="158" t="s">
        <v>196</v>
      </c>
      <c r="CB382" s="14" t="s">
        <v>196</v>
      </c>
      <c r="CC382" s="14" t="s">
        <v>564</v>
      </c>
      <c r="CD382" s="14" t="s">
        <v>196</v>
      </c>
      <c r="CE382" s="14" t="s">
        <v>196</v>
      </c>
      <c r="CF382" s="14" t="s">
        <v>1862</v>
      </c>
      <c r="CG382" s="14" t="s">
        <v>565</v>
      </c>
      <c r="CH382" s="158" t="s">
        <v>196</v>
      </c>
      <c r="CI382" s="14" t="s">
        <v>196</v>
      </c>
      <c r="CJ382" s="14" t="s">
        <v>1866</v>
      </c>
      <c r="CK382" s="14" t="s">
        <v>196</v>
      </c>
      <c r="CL382" s="14" t="s">
        <v>196</v>
      </c>
      <c r="CM382" s="14" t="s">
        <v>564</v>
      </c>
      <c r="CN382" s="14" t="s">
        <v>196</v>
      </c>
      <c r="CO382" s="14" t="s">
        <v>196</v>
      </c>
      <c r="CQ382" s="1"/>
      <c r="CR382" s="1"/>
      <c r="CS382" s="1"/>
      <c r="CW382" s="77">
        <v>362</v>
      </c>
      <c r="CX382" s="35" t="s">
        <v>480</v>
      </c>
      <c r="CY382" s="63" t="s">
        <v>2111</v>
      </c>
      <c r="CZ382" s="52" t="str">
        <f t="shared" si="170"/>
        <v/>
      </c>
      <c r="DA382" s="52" t="str">
        <f t="shared" si="170"/>
        <v/>
      </c>
      <c r="DB382" s="32" t="str">
        <f t="shared" si="170"/>
        <v/>
      </c>
      <c r="DC382" s="32" t="str">
        <f t="shared" si="170"/>
        <v/>
      </c>
      <c r="DD382" s="50" t="str">
        <f t="shared" si="170"/>
        <v/>
      </c>
      <c r="DE382" s="32" t="str">
        <f t="shared" si="170"/>
        <v/>
      </c>
      <c r="DF382" s="43" t="str">
        <f t="shared" si="170"/>
        <v/>
      </c>
      <c r="DG382" s="43" t="str">
        <f t="shared" si="170"/>
        <v/>
      </c>
      <c r="DH382" s="43" t="str">
        <f t="shared" si="170"/>
        <v/>
      </c>
      <c r="DI382" s="43" t="str">
        <f t="shared" si="170"/>
        <v/>
      </c>
      <c r="DJ382" s="43" t="str">
        <f t="shared" si="170"/>
        <v/>
      </c>
      <c r="DK382" s="43" t="str">
        <f t="shared" si="171"/>
        <v/>
      </c>
      <c r="DL382" s="43" t="str">
        <f t="shared" si="172"/>
        <v/>
      </c>
      <c r="DM382" s="43" t="str">
        <f t="shared" si="173"/>
        <v/>
      </c>
      <c r="DN382" s="32" t="str">
        <f t="shared" si="168"/>
        <v/>
      </c>
      <c r="DO382" s="43" t="str">
        <f t="shared" si="169"/>
        <v/>
      </c>
      <c r="DP382" s="86" t="str">
        <f t="shared" si="164"/>
        <v/>
      </c>
      <c r="DQ382" s="42" t="str">
        <f t="shared" si="165"/>
        <v/>
      </c>
      <c r="DR382" s="42" t="str">
        <f t="shared" si="166"/>
        <v/>
      </c>
      <c r="DS382" s="42" t="str">
        <f t="shared" si="162"/>
        <v/>
      </c>
      <c r="DT382" s="42" t="str">
        <f t="shared" si="163"/>
        <v/>
      </c>
      <c r="DU382" s="43" t="str">
        <f t="shared" si="159"/>
        <v/>
      </c>
      <c r="DV382" s="50" t="str">
        <f t="shared" si="159"/>
        <v/>
      </c>
      <c r="DW382" s="50" t="str">
        <f t="shared" si="159"/>
        <v/>
      </c>
      <c r="DX382" s="50" t="str">
        <f t="shared" si="159"/>
        <v/>
      </c>
      <c r="DY382" s="50" t="str">
        <f t="shared" si="159"/>
        <v/>
      </c>
      <c r="DZ382" s="56" t="str">
        <f t="shared" si="159"/>
        <v/>
      </c>
      <c r="EA382" s="71" t="str">
        <f t="shared" si="159"/>
        <v/>
      </c>
      <c r="EB382" s="71" t="str">
        <f t="shared" si="159"/>
        <v/>
      </c>
      <c r="EC382" s="56" t="str">
        <f t="shared" si="159"/>
        <v/>
      </c>
      <c r="ED382" s="56" t="str">
        <f t="shared" si="159"/>
        <v/>
      </c>
      <c r="EE382" s="56" t="str">
        <f t="shared" si="167"/>
        <v/>
      </c>
      <c r="EF382" s="56" t="str">
        <f t="shared" si="167"/>
        <v/>
      </c>
      <c r="EG382" s="56" t="str">
        <f t="shared" si="167"/>
        <v/>
      </c>
      <c r="EH382" s="56" t="str">
        <f t="shared" si="167"/>
        <v/>
      </c>
      <c r="EI382" s="56" t="str">
        <f t="shared" si="167"/>
        <v/>
      </c>
      <c r="EJ382" s="52" t="str">
        <f t="shared" si="167"/>
        <v/>
      </c>
      <c r="EK382" s="56" t="str">
        <f t="shared" si="167"/>
        <v/>
      </c>
      <c r="EL382" s="56" t="str">
        <f t="shared" si="167"/>
        <v/>
      </c>
      <c r="EM382" s="56" t="str">
        <f t="shared" si="167"/>
        <v/>
      </c>
      <c r="EN382" s="56"/>
      <c r="EO382" s="56"/>
      <c r="EP382" s="56"/>
      <c r="EQ382" s="56"/>
      <c r="ER382" s="56"/>
      <c r="ES382" s="56"/>
      <c r="ET382" s="56"/>
      <c r="EU382" s="86"/>
      <c r="EV382" s="56"/>
      <c r="EW382" s="56"/>
      <c r="EX382" s="56" t="str">
        <f t="shared" si="174"/>
        <v/>
      </c>
      <c r="EY382" s="56" t="str">
        <f t="shared" si="174"/>
        <v/>
      </c>
      <c r="EZ382" s="56"/>
      <c r="FA382" s="56" t="str">
        <f t="shared" si="161"/>
        <v/>
      </c>
      <c r="FB382" s="56" t="str">
        <f t="shared" si="161"/>
        <v/>
      </c>
      <c r="FC382" s="56" t="str">
        <f t="shared" si="161"/>
        <v/>
      </c>
      <c r="FD382" s="56" t="str">
        <f t="shared" si="160"/>
        <v/>
      </c>
      <c r="FE382" s="56" t="str">
        <f t="shared" si="160"/>
        <v/>
      </c>
      <c r="FF382" s="56" t="str">
        <f t="shared" si="160"/>
        <v/>
      </c>
      <c r="FG382" s="56" t="str">
        <f t="shared" si="160"/>
        <v/>
      </c>
      <c r="FH382" s="56" t="str">
        <f t="shared" si="160"/>
        <v/>
      </c>
      <c r="FI382" s="56" t="str">
        <f t="shared" si="160"/>
        <v/>
      </c>
      <c r="FJ382" s="31" t="str">
        <f t="shared" si="175"/>
        <v/>
      </c>
      <c r="FK382" s="90" t="str">
        <f t="shared" si="175"/>
        <v/>
      </c>
      <c r="FL382" s="91" t="str">
        <f t="shared" si="175"/>
        <v/>
      </c>
    </row>
    <row r="383" spans="1:168">
      <c r="A383" s="9">
        <v>378</v>
      </c>
      <c r="B383" s="35" t="s">
        <v>481</v>
      </c>
      <c r="C383" s="129" t="s">
        <v>2111</v>
      </c>
      <c r="D383" s="63">
        <v>120.19499999999999</v>
      </c>
      <c r="E383" s="52">
        <v>631</v>
      </c>
      <c r="F383" s="52">
        <v>3.2112099999999999</v>
      </c>
      <c r="G383" s="32">
        <v>428</v>
      </c>
      <c r="H383" s="32">
        <v>427.77818805118483</v>
      </c>
      <c r="I383" s="50">
        <v>0.33500000000000002</v>
      </c>
      <c r="J383" s="42">
        <v>0.4</v>
      </c>
      <c r="K383" s="56"/>
      <c r="L383" s="56"/>
      <c r="M383" s="56"/>
      <c r="N383" s="165">
        <v>0.72972272858511833</v>
      </c>
      <c r="O383" s="43">
        <v>298.14999999999998</v>
      </c>
      <c r="P383" s="43"/>
      <c r="Q383" s="43"/>
      <c r="R383" s="43"/>
      <c r="S383" s="43"/>
      <c r="T383" s="42"/>
      <c r="U383" s="43"/>
      <c r="V383" s="42"/>
      <c r="W383" s="32">
        <v>37.557389999999998</v>
      </c>
      <c r="X383" s="42">
        <v>425.6</v>
      </c>
      <c r="Y383" s="42">
        <v>20.864970018216134</v>
      </c>
      <c r="Z383" s="42">
        <v>3363.6</v>
      </c>
      <c r="AA383" s="43">
        <v>-63.37</v>
      </c>
      <c r="AB383" s="42">
        <v>311</v>
      </c>
      <c r="AC383" s="42">
        <v>454</v>
      </c>
      <c r="AD383" s="50">
        <v>-39.366174000000001</v>
      </c>
      <c r="AE383" s="50">
        <v>784.22510000000011</v>
      </c>
      <c r="AF383" s="121">
        <v>-508.72050000000013</v>
      </c>
      <c r="AG383" s="50">
        <v>129.12708000000001</v>
      </c>
      <c r="AH383" s="51"/>
      <c r="AI383" s="102">
        <v>90</v>
      </c>
      <c r="AJ383" s="102">
        <v>1500</v>
      </c>
      <c r="AK383" s="56"/>
      <c r="AL383" s="56"/>
      <c r="AM383" s="56"/>
      <c r="AN383" s="56"/>
      <c r="AO383" s="56"/>
      <c r="AP383" s="51"/>
      <c r="AQ383" s="120">
        <v>177.1</v>
      </c>
      <c r="AR383" s="56"/>
      <c r="AS383" s="56"/>
      <c r="AT383" s="56"/>
      <c r="AU383" s="56"/>
      <c r="AV383" s="56"/>
      <c r="AW383" s="154"/>
      <c r="AX383" s="56"/>
      <c r="AY383" s="56"/>
      <c r="AZ383" s="56"/>
      <c r="BA383" s="51"/>
      <c r="BB383" s="56"/>
      <c r="BC383" s="56"/>
      <c r="BD383" s="56"/>
      <c r="BE383" s="56"/>
      <c r="BF383" s="56"/>
      <c r="BG383" s="56"/>
      <c r="BH383" s="56"/>
      <c r="BI383" s="56"/>
      <c r="BJ383" s="56"/>
      <c r="BK383" s="56"/>
      <c r="BL383" s="56">
        <v>-100</v>
      </c>
      <c r="BM383" s="122">
        <v>862</v>
      </c>
      <c r="BN383" s="119">
        <v>293</v>
      </c>
      <c r="BO383" s="9">
        <v>3</v>
      </c>
      <c r="BP383" s="58">
        <v>3.9357799999999998</v>
      </c>
      <c r="BQ383" s="31">
        <v>1</v>
      </c>
      <c r="BS383" s="14" t="s">
        <v>481</v>
      </c>
      <c r="BT383" s="14" t="s">
        <v>564</v>
      </c>
      <c r="BU383" s="14" t="s">
        <v>1048</v>
      </c>
      <c r="BV383" s="14" t="s">
        <v>564</v>
      </c>
      <c r="BW383" s="14" t="s">
        <v>564</v>
      </c>
      <c r="BX383" s="14" t="s">
        <v>564</v>
      </c>
      <c r="BY383" s="14" t="s">
        <v>564</v>
      </c>
      <c r="BZ383" s="14" t="s">
        <v>564</v>
      </c>
      <c r="CA383" s="158" t="s">
        <v>196</v>
      </c>
      <c r="CB383" s="14" t="s">
        <v>196</v>
      </c>
      <c r="CC383" s="14" t="s">
        <v>564</v>
      </c>
      <c r="CD383" s="14" t="s">
        <v>196</v>
      </c>
      <c r="CE383" s="14" t="s">
        <v>196</v>
      </c>
      <c r="CF383" s="14" t="s">
        <v>1862</v>
      </c>
      <c r="CG383" s="14" t="s">
        <v>565</v>
      </c>
      <c r="CH383" s="158" t="s">
        <v>196</v>
      </c>
      <c r="CI383" s="14" t="s">
        <v>196</v>
      </c>
      <c r="CJ383" s="14" t="s">
        <v>1866</v>
      </c>
      <c r="CK383" s="14" t="s">
        <v>196</v>
      </c>
      <c r="CL383" s="14" t="s">
        <v>196</v>
      </c>
      <c r="CM383" s="14" t="s">
        <v>564</v>
      </c>
      <c r="CN383" s="14" t="s">
        <v>196</v>
      </c>
      <c r="CO383" s="14" t="s">
        <v>196</v>
      </c>
      <c r="CQ383" s="1"/>
      <c r="CR383" s="1"/>
      <c r="CS383" s="1"/>
      <c r="CW383" s="77">
        <v>363</v>
      </c>
      <c r="CX383" s="35" t="s">
        <v>481</v>
      </c>
      <c r="CY383" s="63" t="s">
        <v>2111</v>
      </c>
      <c r="CZ383" s="52" t="str">
        <f t="shared" si="170"/>
        <v/>
      </c>
      <c r="DA383" s="52" t="str">
        <f t="shared" si="170"/>
        <v/>
      </c>
      <c r="DB383" s="32" t="str">
        <f t="shared" si="170"/>
        <v/>
      </c>
      <c r="DC383" s="32" t="str">
        <f t="shared" si="170"/>
        <v/>
      </c>
      <c r="DD383" s="50" t="str">
        <f t="shared" si="170"/>
        <v/>
      </c>
      <c r="DE383" s="32" t="str">
        <f t="shared" si="170"/>
        <v/>
      </c>
      <c r="DF383" s="43" t="str">
        <f t="shared" si="170"/>
        <v/>
      </c>
      <c r="DG383" s="43" t="str">
        <f t="shared" si="170"/>
        <v/>
      </c>
      <c r="DH383" s="43" t="str">
        <f t="shared" si="170"/>
        <v/>
      </c>
      <c r="DI383" s="43" t="str">
        <f t="shared" si="170"/>
        <v/>
      </c>
      <c r="DJ383" s="43" t="str">
        <f t="shared" si="170"/>
        <v/>
      </c>
      <c r="DK383" s="43" t="str">
        <f t="shared" si="171"/>
        <v/>
      </c>
      <c r="DL383" s="43" t="str">
        <f t="shared" si="172"/>
        <v/>
      </c>
      <c r="DM383" s="43" t="str">
        <f t="shared" si="173"/>
        <v/>
      </c>
      <c r="DN383" s="32" t="str">
        <f t="shared" si="168"/>
        <v/>
      </c>
      <c r="DO383" s="43" t="str">
        <f t="shared" si="169"/>
        <v/>
      </c>
      <c r="DP383" s="86" t="str">
        <f t="shared" si="164"/>
        <v/>
      </c>
      <c r="DQ383" s="42" t="str">
        <f t="shared" si="165"/>
        <v/>
      </c>
      <c r="DR383" s="42" t="str">
        <f t="shared" si="166"/>
        <v/>
      </c>
      <c r="DS383" s="42" t="str">
        <f t="shared" si="162"/>
        <v/>
      </c>
      <c r="DT383" s="42" t="str">
        <f t="shared" si="163"/>
        <v/>
      </c>
      <c r="DU383" s="43" t="str">
        <f t="shared" si="159"/>
        <v/>
      </c>
      <c r="DV383" s="50" t="str">
        <f t="shared" si="159"/>
        <v/>
      </c>
      <c r="DW383" s="50" t="str">
        <f t="shared" si="159"/>
        <v/>
      </c>
      <c r="DX383" s="50" t="str">
        <f t="shared" si="159"/>
        <v/>
      </c>
      <c r="DY383" s="50" t="str">
        <f t="shared" si="159"/>
        <v/>
      </c>
      <c r="DZ383" s="56" t="str">
        <f t="shared" si="159"/>
        <v/>
      </c>
      <c r="EA383" s="71" t="str">
        <f t="shared" si="159"/>
        <v/>
      </c>
      <c r="EB383" s="71" t="str">
        <f t="shared" si="159"/>
        <v/>
      </c>
      <c r="EC383" s="56" t="str">
        <f t="shared" si="159"/>
        <v/>
      </c>
      <c r="ED383" s="56" t="str">
        <f t="shared" si="159"/>
        <v/>
      </c>
      <c r="EE383" s="56" t="str">
        <f t="shared" si="167"/>
        <v/>
      </c>
      <c r="EF383" s="56" t="str">
        <f t="shared" si="167"/>
        <v/>
      </c>
      <c r="EG383" s="56" t="str">
        <f t="shared" si="167"/>
        <v/>
      </c>
      <c r="EH383" s="56" t="str">
        <f t="shared" si="167"/>
        <v/>
      </c>
      <c r="EI383" s="56" t="str">
        <f t="shared" si="167"/>
        <v/>
      </c>
      <c r="EJ383" s="52" t="str">
        <f t="shared" si="167"/>
        <v/>
      </c>
      <c r="EK383" s="56" t="str">
        <f t="shared" si="167"/>
        <v/>
      </c>
      <c r="EL383" s="56" t="str">
        <f t="shared" si="167"/>
        <v/>
      </c>
      <c r="EM383" s="56" t="str">
        <f t="shared" si="167"/>
        <v/>
      </c>
      <c r="EN383" s="56"/>
      <c r="EO383" s="56"/>
      <c r="EP383" s="56"/>
      <c r="EQ383" s="56"/>
      <c r="ER383" s="56"/>
      <c r="ES383" s="56"/>
      <c r="ET383" s="56"/>
      <c r="EU383" s="86"/>
      <c r="EV383" s="56"/>
      <c r="EW383" s="56"/>
      <c r="EX383" s="56" t="str">
        <f t="shared" si="174"/>
        <v/>
      </c>
      <c r="EY383" s="56" t="str">
        <f t="shared" si="174"/>
        <v/>
      </c>
      <c r="EZ383" s="56"/>
      <c r="FA383" s="56" t="str">
        <f t="shared" si="161"/>
        <v/>
      </c>
      <c r="FB383" s="56" t="str">
        <f t="shared" si="161"/>
        <v/>
      </c>
      <c r="FC383" s="56" t="str">
        <f t="shared" si="161"/>
        <v/>
      </c>
      <c r="FD383" s="56" t="str">
        <f t="shared" si="160"/>
        <v/>
      </c>
      <c r="FE383" s="56" t="str">
        <f t="shared" si="160"/>
        <v/>
      </c>
      <c r="FF383" s="56" t="str">
        <f t="shared" si="160"/>
        <v/>
      </c>
      <c r="FG383" s="56" t="str">
        <f t="shared" si="160"/>
        <v/>
      </c>
      <c r="FH383" s="56" t="str">
        <f t="shared" si="160"/>
        <v/>
      </c>
      <c r="FI383" s="56" t="str">
        <f t="shared" si="160"/>
        <v/>
      </c>
      <c r="FJ383" s="31" t="str">
        <f t="shared" si="175"/>
        <v/>
      </c>
      <c r="FK383" s="90" t="str">
        <f t="shared" si="175"/>
        <v/>
      </c>
      <c r="FL383" s="91" t="str">
        <f t="shared" si="175"/>
        <v/>
      </c>
    </row>
    <row r="384" spans="1:168">
      <c r="A384" s="9">
        <v>379</v>
      </c>
      <c r="B384" s="35" t="s">
        <v>482</v>
      </c>
      <c r="C384" s="129" t="s">
        <v>2111</v>
      </c>
      <c r="D384" s="63">
        <v>120.19499999999999</v>
      </c>
      <c r="E384" s="52">
        <v>651</v>
      </c>
      <c r="F384" s="52">
        <v>3.0390000000000001</v>
      </c>
      <c r="G384" s="32">
        <v>460</v>
      </c>
      <c r="H384" s="32">
        <v>417.757191151352</v>
      </c>
      <c r="I384" s="50">
        <v>0.29399999999999998</v>
      </c>
      <c r="J384" s="42"/>
      <c r="K384" s="56"/>
      <c r="L384" s="56"/>
      <c r="M384" s="56"/>
      <c r="N384" s="165"/>
      <c r="O384" s="43"/>
      <c r="P384" s="43"/>
      <c r="Q384" s="43"/>
      <c r="R384" s="43"/>
      <c r="S384" s="43"/>
      <c r="T384" s="42"/>
      <c r="U384" s="43"/>
      <c r="V384" s="42"/>
      <c r="W384" s="32">
        <v>38.89723</v>
      </c>
      <c r="X384" s="42">
        <v>438.3</v>
      </c>
      <c r="Y384" s="42">
        <v>21.018070018216132</v>
      </c>
      <c r="Z384" s="42">
        <v>3535.33</v>
      </c>
      <c r="AA384" s="43">
        <v>-65.849999999999994</v>
      </c>
      <c r="AB384" s="42">
        <v>321</v>
      </c>
      <c r="AC384" s="42">
        <v>467</v>
      </c>
      <c r="AD384" s="50">
        <v>-16.446536000000002</v>
      </c>
      <c r="AE384" s="50">
        <v>699.64770000000021</v>
      </c>
      <c r="AF384" s="121">
        <v>-412.04267000000004</v>
      </c>
      <c r="AG384" s="50">
        <v>93.286360000000016</v>
      </c>
      <c r="AH384" s="51"/>
      <c r="AI384" s="102">
        <v>70</v>
      </c>
      <c r="AJ384" s="102">
        <v>1500</v>
      </c>
      <c r="AK384" s="56"/>
      <c r="AL384" s="56"/>
      <c r="AM384" s="56"/>
      <c r="AN384" s="56"/>
      <c r="AO384" s="56"/>
      <c r="AP384" s="51"/>
      <c r="AQ384" s="120">
        <v>192.3</v>
      </c>
      <c r="AR384" s="56"/>
      <c r="AS384" s="56"/>
      <c r="AT384" s="56"/>
      <c r="AU384" s="43"/>
      <c r="AV384" s="43"/>
      <c r="AW384" s="156"/>
      <c r="AX384" s="43"/>
      <c r="AY384" s="43"/>
      <c r="AZ384" s="43"/>
      <c r="BA384" s="51"/>
      <c r="BB384" s="56"/>
      <c r="BC384" s="56"/>
      <c r="BD384" s="56"/>
      <c r="BE384" s="56"/>
      <c r="BF384" s="56"/>
      <c r="BG384" s="56"/>
      <c r="BH384" s="56"/>
      <c r="BI384" s="56"/>
      <c r="BJ384" s="56"/>
      <c r="BK384" s="56"/>
      <c r="BL384" s="56">
        <v>-100</v>
      </c>
      <c r="BM384" s="122">
        <v>881</v>
      </c>
      <c r="BN384" s="119">
        <v>293</v>
      </c>
      <c r="BO384" s="9">
        <v>3</v>
      </c>
      <c r="BP384" s="58">
        <v>1.2142299999999999</v>
      </c>
      <c r="BQ384" s="31">
        <v>1</v>
      </c>
      <c r="BS384" s="14" t="s">
        <v>482</v>
      </c>
      <c r="BT384" s="14" t="s">
        <v>564</v>
      </c>
      <c r="BU384" s="14" t="s">
        <v>1048</v>
      </c>
      <c r="BV384" s="14" t="s">
        <v>564</v>
      </c>
      <c r="BW384" s="14" t="s">
        <v>564</v>
      </c>
      <c r="BX384" s="14" t="s">
        <v>564</v>
      </c>
      <c r="BY384" s="14" t="s">
        <v>564</v>
      </c>
      <c r="BZ384" s="14" t="s">
        <v>196</v>
      </c>
      <c r="CA384" s="158" t="s">
        <v>196</v>
      </c>
      <c r="CB384" s="14" t="s">
        <v>196</v>
      </c>
      <c r="CC384" s="14" t="s">
        <v>564</v>
      </c>
      <c r="CD384" s="14" t="s">
        <v>196</v>
      </c>
      <c r="CE384" s="14" t="s">
        <v>196</v>
      </c>
      <c r="CF384" s="14" t="s">
        <v>1862</v>
      </c>
      <c r="CG384" s="14" t="s">
        <v>565</v>
      </c>
      <c r="CH384" s="158" t="s">
        <v>196</v>
      </c>
      <c r="CI384" s="14" t="s">
        <v>196</v>
      </c>
      <c r="CJ384" s="14" t="s">
        <v>1870</v>
      </c>
      <c r="CK384" s="14" t="s">
        <v>196</v>
      </c>
      <c r="CL384" s="14" t="s">
        <v>196</v>
      </c>
      <c r="CM384" s="14" t="s">
        <v>564</v>
      </c>
      <c r="CN384" s="14" t="s">
        <v>196</v>
      </c>
      <c r="CO384" s="14" t="s">
        <v>196</v>
      </c>
      <c r="CQ384" s="1"/>
      <c r="CR384" s="1"/>
      <c r="CS384" s="1"/>
      <c r="CW384" s="77">
        <v>364</v>
      </c>
      <c r="CX384" s="35" t="s">
        <v>482</v>
      </c>
      <c r="CY384" s="63" t="s">
        <v>2111</v>
      </c>
      <c r="CZ384" s="52" t="str">
        <f t="shared" si="170"/>
        <v/>
      </c>
      <c r="DA384" s="52" t="str">
        <f t="shared" si="170"/>
        <v/>
      </c>
      <c r="DB384" s="32" t="str">
        <f t="shared" si="170"/>
        <v/>
      </c>
      <c r="DC384" s="32" t="str">
        <f t="shared" si="170"/>
        <v/>
      </c>
      <c r="DD384" s="50" t="str">
        <f t="shared" si="170"/>
        <v/>
      </c>
      <c r="DE384" s="32" t="str">
        <f t="shared" si="170"/>
        <v/>
      </c>
      <c r="DF384" s="43" t="str">
        <f t="shared" si="170"/>
        <v/>
      </c>
      <c r="DG384" s="43" t="str">
        <f t="shared" si="170"/>
        <v/>
      </c>
      <c r="DH384" s="43" t="str">
        <f t="shared" si="170"/>
        <v/>
      </c>
      <c r="DI384" s="43" t="str">
        <f t="shared" si="170"/>
        <v/>
      </c>
      <c r="DJ384" s="43" t="str">
        <f t="shared" si="170"/>
        <v/>
      </c>
      <c r="DK384" s="43" t="str">
        <f t="shared" si="171"/>
        <v/>
      </c>
      <c r="DL384" s="43" t="str">
        <f t="shared" si="172"/>
        <v/>
      </c>
      <c r="DM384" s="43" t="str">
        <f t="shared" si="173"/>
        <v/>
      </c>
      <c r="DN384" s="32" t="str">
        <f t="shared" si="168"/>
        <v/>
      </c>
      <c r="DO384" s="43" t="str">
        <f t="shared" si="169"/>
        <v/>
      </c>
      <c r="DP384" s="86" t="str">
        <f t="shared" si="164"/>
        <v/>
      </c>
      <c r="DQ384" s="42" t="str">
        <f t="shared" si="165"/>
        <v/>
      </c>
      <c r="DR384" s="42" t="str">
        <f t="shared" si="166"/>
        <v/>
      </c>
      <c r="DS384" s="42" t="str">
        <f t="shared" si="162"/>
        <v/>
      </c>
      <c r="DT384" s="42" t="str">
        <f t="shared" si="163"/>
        <v/>
      </c>
      <c r="DU384" s="43" t="str">
        <f t="shared" si="159"/>
        <v/>
      </c>
      <c r="DV384" s="50" t="str">
        <f t="shared" si="159"/>
        <v/>
      </c>
      <c r="DW384" s="50" t="str">
        <f t="shared" si="159"/>
        <v/>
      </c>
      <c r="DX384" s="50" t="str">
        <f t="shared" si="159"/>
        <v/>
      </c>
      <c r="DY384" s="50" t="str">
        <f t="shared" si="159"/>
        <v/>
      </c>
      <c r="DZ384" s="56" t="str">
        <f t="shared" si="159"/>
        <v/>
      </c>
      <c r="EA384" s="71" t="str">
        <f t="shared" si="159"/>
        <v/>
      </c>
      <c r="EB384" s="71" t="str">
        <f t="shared" si="159"/>
        <v/>
      </c>
      <c r="EC384" s="56" t="str">
        <f t="shared" si="159"/>
        <v/>
      </c>
      <c r="ED384" s="56" t="str">
        <f t="shared" si="159"/>
        <v/>
      </c>
      <c r="EE384" s="56" t="str">
        <f t="shared" si="167"/>
        <v/>
      </c>
      <c r="EF384" s="56" t="str">
        <f t="shared" si="167"/>
        <v/>
      </c>
      <c r="EG384" s="56" t="str">
        <f t="shared" si="167"/>
        <v/>
      </c>
      <c r="EH384" s="56" t="str">
        <f t="shared" si="167"/>
        <v/>
      </c>
      <c r="EI384" s="56" t="str">
        <f t="shared" si="167"/>
        <v/>
      </c>
      <c r="EJ384" s="52" t="str">
        <f t="shared" si="167"/>
        <v/>
      </c>
      <c r="EK384" s="56" t="str">
        <f t="shared" si="167"/>
        <v/>
      </c>
      <c r="EL384" s="56" t="str">
        <f t="shared" si="167"/>
        <v/>
      </c>
      <c r="EM384" s="56" t="str">
        <f t="shared" si="167"/>
        <v/>
      </c>
      <c r="EN384" s="56"/>
      <c r="EO384" s="56"/>
      <c r="EP384" s="56"/>
      <c r="EQ384" s="56"/>
      <c r="ER384" s="56"/>
      <c r="ES384" s="56"/>
      <c r="ET384" s="56"/>
      <c r="EU384" s="86"/>
      <c r="EV384" s="56"/>
      <c r="EW384" s="56"/>
      <c r="EX384" s="56" t="str">
        <f t="shared" si="174"/>
        <v/>
      </c>
      <c r="EY384" s="56" t="str">
        <f t="shared" si="174"/>
        <v/>
      </c>
      <c r="EZ384" s="56"/>
      <c r="FA384" s="56" t="str">
        <f t="shared" si="161"/>
        <v/>
      </c>
      <c r="FB384" s="56" t="str">
        <f t="shared" si="161"/>
        <v/>
      </c>
      <c r="FC384" s="56" t="str">
        <f t="shared" si="161"/>
        <v/>
      </c>
      <c r="FD384" s="56" t="str">
        <f t="shared" si="160"/>
        <v/>
      </c>
      <c r="FE384" s="56" t="str">
        <f t="shared" si="160"/>
        <v/>
      </c>
      <c r="FF384" s="56" t="str">
        <f t="shared" si="160"/>
        <v/>
      </c>
      <c r="FG384" s="56" t="str">
        <f t="shared" si="160"/>
        <v/>
      </c>
      <c r="FH384" s="56" t="str">
        <f t="shared" si="160"/>
        <v/>
      </c>
      <c r="FI384" s="56" t="str">
        <f t="shared" si="160"/>
        <v/>
      </c>
      <c r="FJ384" s="31" t="str">
        <f t="shared" si="175"/>
        <v/>
      </c>
      <c r="FK384" s="90" t="str">
        <f t="shared" si="175"/>
        <v/>
      </c>
      <c r="FL384" s="91" t="str">
        <f t="shared" si="175"/>
        <v/>
      </c>
    </row>
    <row r="385" spans="1:168">
      <c r="A385" s="9">
        <v>380</v>
      </c>
      <c r="B385" s="35" t="s">
        <v>483</v>
      </c>
      <c r="C385" s="129" t="s">
        <v>2111</v>
      </c>
      <c r="D385" s="63">
        <v>120.19499999999999</v>
      </c>
      <c r="E385" s="52">
        <v>637</v>
      </c>
      <c r="F385" s="52">
        <v>2.8364000000000003</v>
      </c>
      <c r="G385" s="32">
        <v>490</v>
      </c>
      <c r="H385" s="32">
        <v>430.33958054498214</v>
      </c>
      <c r="I385" s="50">
        <v>0.36</v>
      </c>
      <c r="J385" s="42"/>
      <c r="K385" s="56"/>
      <c r="L385" s="56"/>
      <c r="M385" s="56"/>
      <c r="N385" s="165"/>
      <c r="O385" s="43"/>
      <c r="P385" s="43"/>
      <c r="Q385" s="43"/>
      <c r="R385" s="43"/>
      <c r="S385" s="43"/>
      <c r="T385" s="42"/>
      <c r="U385" s="43"/>
      <c r="V385" s="42"/>
      <c r="W385" s="32">
        <v>38.562270000000005</v>
      </c>
      <c r="X385" s="42">
        <v>434.5</v>
      </c>
      <c r="Y385" s="42">
        <v>21.047270018216132</v>
      </c>
      <c r="Z385" s="42">
        <v>3521.08</v>
      </c>
      <c r="AA385" s="43">
        <v>-64.64</v>
      </c>
      <c r="AB385" s="42">
        <v>318</v>
      </c>
      <c r="AC385" s="42">
        <v>463</v>
      </c>
      <c r="AD385" s="50">
        <v>-28.999162000000002</v>
      </c>
      <c r="AE385" s="50">
        <v>729.37540000000013</v>
      </c>
      <c r="AF385" s="121">
        <v>-436.2854000000001</v>
      </c>
      <c r="AG385" s="50">
        <v>99.985559999999992</v>
      </c>
      <c r="AH385" s="51"/>
      <c r="AI385" s="102">
        <v>80</v>
      </c>
      <c r="AJ385" s="102">
        <v>1500</v>
      </c>
      <c r="AK385" s="56"/>
      <c r="AL385" s="56"/>
      <c r="AM385" s="56"/>
      <c r="AN385" s="56"/>
      <c r="AO385" s="56"/>
      <c r="AP385" s="51"/>
      <c r="AQ385" s="120">
        <v>177.6</v>
      </c>
      <c r="AR385" s="56"/>
      <c r="AS385" s="56"/>
      <c r="AT385" s="56"/>
      <c r="AU385" s="43"/>
      <c r="AV385" s="43"/>
      <c r="AW385" s="156"/>
      <c r="AX385" s="43"/>
      <c r="AY385" s="43"/>
      <c r="AZ385" s="43"/>
      <c r="BA385" s="51"/>
      <c r="BB385" s="56"/>
      <c r="BC385" s="56"/>
      <c r="BD385" s="56"/>
      <c r="BE385" s="56"/>
      <c r="BF385" s="56"/>
      <c r="BG385" s="56"/>
      <c r="BH385" s="56"/>
      <c r="BI385" s="56"/>
      <c r="BJ385" s="56"/>
      <c r="BK385" s="56"/>
      <c r="BL385" s="56">
        <v>-100</v>
      </c>
      <c r="BM385" s="122">
        <v>865</v>
      </c>
      <c r="BN385" s="119">
        <v>293</v>
      </c>
      <c r="BO385" s="9">
        <v>3</v>
      </c>
      <c r="BP385" s="58">
        <v>-1.9260200000000003</v>
      </c>
      <c r="BQ385" s="31">
        <v>1</v>
      </c>
      <c r="BS385" s="14" t="s">
        <v>483</v>
      </c>
      <c r="BT385" s="14" t="s">
        <v>564</v>
      </c>
      <c r="BU385" s="14" t="s">
        <v>1048</v>
      </c>
      <c r="BV385" s="14" t="s">
        <v>564</v>
      </c>
      <c r="BW385" s="14" t="s">
        <v>564</v>
      </c>
      <c r="BX385" s="14" t="s">
        <v>564</v>
      </c>
      <c r="BY385" s="14" t="s">
        <v>564</v>
      </c>
      <c r="BZ385" s="14" t="s">
        <v>196</v>
      </c>
      <c r="CA385" s="158" t="s">
        <v>196</v>
      </c>
      <c r="CB385" s="14" t="s">
        <v>196</v>
      </c>
      <c r="CC385" s="14" t="s">
        <v>564</v>
      </c>
      <c r="CD385" s="14" t="s">
        <v>196</v>
      </c>
      <c r="CE385" s="14" t="s">
        <v>196</v>
      </c>
      <c r="CF385" s="14" t="s">
        <v>1862</v>
      </c>
      <c r="CG385" s="14" t="s">
        <v>565</v>
      </c>
      <c r="CH385" s="158" t="s">
        <v>196</v>
      </c>
      <c r="CI385" s="14" t="s">
        <v>196</v>
      </c>
      <c r="CJ385" s="14" t="s">
        <v>1870</v>
      </c>
      <c r="CK385" s="14" t="s">
        <v>196</v>
      </c>
      <c r="CL385" s="14" t="s">
        <v>196</v>
      </c>
      <c r="CM385" s="14" t="s">
        <v>564</v>
      </c>
      <c r="CN385" s="14" t="s">
        <v>196</v>
      </c>
      <c r="CO385" s="14" t="s">
        <v>196</v>
      </c>
      <c r="CQ385" s="1"/>
      <c r="CR385" s="1"/>
      <c r="CS385" s="1"/>
      <c r="CW385" s="77">
        <v>365</v>
      </c>
      <c r="CX385" s="35" t="s">
        <v>483</v>
      </c>
      <c r="CY385" s="63" t="s">
        <v>2111</v>
      </c>
      <c r="CZ385" s="52" t="str">
        <f t="shared" si="170"/>
        <v/>
      </c>
      <c r="DA385" s="52" t="str">
        <f t="shared" si="170"/>
        <v/>
      </c>
      <c r="DB385" s="32" t="str">
        <f t="shared" si="170"/>
        <v/>
      </c>
      <c r="DC385" s="32" t="str">
        <f t="shared" si="170"/>
        <v/>
      </c>
      <c r="DD385" s="50" t="str">
        <f t="shared" si="170"/>
        <v/>
      </c>
      <c r="DE385" s="32" t="str">
        <f t="shared" si="170"/>
        <v/>
      </c>
      <c r="DF385" s="43" t="str">
        <f t="shared" si="170"/>
        <v/>
      </c>
      <c r="DG385" s="43" t="str">
        <f t="shared" si="170"/>
        <v/>
      </c>
      <c r="DH385" s="43" t="str">
        <f t="shared" si="170"/>
        <v/>
      </c>
      <c r="DI385" s="43" t="str">
        <f t="shared" si="170"/>
        <v/>
      </c>
      <c r="DJ385" s="43" t="str">
        <f t="shared" si="170"/>
        <v/>
      </c>
      <c r="DK385" s="43" t="str">
        <f t="shared" si="171"/>
        <v/>
      </c>
      <c r="DL385" s="43" t="str">
        <f t="shared" si="172"/>
        <v/>
      </c>
      <c r="DM385" s="43" t="str">
        <f t="shared" si="173"/>
        <v/>
      </c>
      <c r="DN385" s="32" t="str">
        <f t="shared" si="168"/>
        <v/>
      </c>
      <c r="DO385" s="43" t="str">
        <f t="shared" si="169"/>
        <v/>
      </c>
      <c r="DP385" s="86" t="str">
        <f t="shared" si="164"/>
        <v/>
      </c>
      <c r="DQ385" s="42" t="str">
        <f t="shared" si="165"/>
        <v/>
      </c>
      <c r="DR385" s="42" t="str">
        <f t="shared" si="166"/>
        <v/>
      </c>
      <c r="DS385" s="42" t="str">
        <f t="shared" si="162"/>
        <v/>
      </c>
      <c r="DT385" s="42" t="str">
        <f t="shared" si="163"/>
        <v/>
      </c>
      <c r="DU385" s="43" t="str">
        <f t="shared" si="159"/>
        <v/>
      </c>
      <c r="DV385" s="50" t="str">
        <f t="shared" si="159"/>
        <v/>
      </c>
      <c r="DW385" s="50" t="str">
        <f t="shared" si="159"/>
        <v/>
      </c>
      <c r="DX385" s="50" t="str">
        <f t="shared" si="159"/>
        <v/>
      </c>
      <c r="DY385" s="50" t="str">
        <f t="shared" si="159"/>
        <v/>
      </c>
      <c r="DZ385" s="56" t="str">
        <f t="shared" si="159"/>
        <v/>
      </c>
      <c r="EA385" s="71" t="str">
        <f t="shared" si="159"/>
        <v/>
      </c>
      <c r="EB385" s="71" t="str">
        <f t="shared" si="159"/>
        <v/>
      </c>
      <c r="EC385" s="56" t="str">
        <f t="shared" si="159"/>
        <v/>
      </c>
      <c r="ED385" s="56" t="str">
        <f t="shared" si="159"/>
        <v/>
      </c>
      <c r="EE385" s="56" t="str">
        <f t="shared" si="167"/>
        <v/>
      </c>
      <c r="EF385" s="56" t="str">
        <f t="shared" si="167"/>
        <v/>
      </c>
      <c r="EG385" s="56" t="str">
        <f t="shared" si="167"/>
        <v/>
      </c>
      <c r="EH385" s="56" t="str">
        <f t="shared" si="167"/>
        <v/>
      </c>
      <c r="EI385" s="56" t="str">
        <f t="shared" si="167"/>
        <v/>
      </c>
      <c r="EJ385" s="52" t="str">
        <f t="shared" si="167"/>
        <v/>
      </c>
      <c r="EK385" s="56" t="str">
        <f t="shared" si="167"/>
        <v/>
      </c>
      <c r="EL385" s="56" t="str">
        <f t="shared" si="167"/>
        <v/>
      </c>
      <c r="EM385" s="56" t="str">
        <f t="shared" si="167"/>
        <v/>
      </c>
      <c r="EN385" s="56"/>
      <c r="EO385" s="56"/>
      <c r="EP385" s="56"/>
      <c r="EQ385" s="56"/>
      <c r="ER385" s="56"/>
      <c r="ES385" s="56"/>
      <c r="ET385" s="56"/>
      <c r="EU385" s="86"/>
      <c r="EV385" s="56"/>
      <c r="EW385" s="56"/>
      <c r="EX385" s="56" t="str">
        <f t="shared" si="174"/>
        <v/>
      </c>
      <c r="EY385" s="56" t="str">
        <f t="shared" si="174"/>
        <v/>
      </c>
      <c r="EZ385" s="56"/>
      <c r="FA385" s="56" t="str">
        <f t="shared" si="161"/>
        <v/>
      </c>
      <c r="FB385" s="56" t="str">
        <f t="shared" si="161"/>
        <v/>
      </c>
      <c r="FC385" s="56" t="str">
        <f t="shared" si="161"/>
        <v/>
      </c>
      <c r="FD385" s="56" t="str">
        <f t="shared" si="160"/>
        <v/>
      </c>
      <c r="FE385" s="56" t="str">
        <f t="shared" si="160"/>
        <v/>
      </c>
      <c r="FF385" s="56" t="str">
        <f t="shared" si="160"/>
        <v/>
      </c>
      <c r="FG385" s="56" t="str">
        <f t="shared" si="160"/>
        <v/>
      </c>
      <c r="FH385" s="56" t="str">
        <f t="shared" si="160"/>
        <v/>
      </c>
      <c r="FI385" s="56" t="str">
        <f t="shared" si="160"/>
        <v/>
      </c>
      <c r="FJ385" s="31" t="str">
        <f t="shared" si="175"/>
        <v/>
      </c>
      <c r="FK385" s="90" t="str">
        <f t="shared" si="175"/>
        <v/>
      </c>
      <c r="FL385" s="91" t="str">
        <f t="shared" si="175"/>
        <v/>
      </c>
    </row>
    <row r="386" spans="1:168">
      <c r="A386" s="9">
        <v>381</v>
      </c>
      <c r="B386" s="35" t="s">
        <v>484</v>
      </c>
      <c r="C386" s="129" t="s">
        <v>2111</v>
      </c>
      <c r="D386" s="63">
        <v>120.19499999999999</v>
      </c>
      <c r="E386" s="52">
        <v>640</v>
      </c>
      <c r="F386" s="52">
        <v>2.9377</v>
      </c>
      <c r="G386" s="32">
        <v>470</v>
      </c>
      <c r="H386" s="32">
        <v>428.56603534191646</v>
      </c>
      <c r="I386" s="50">
        <v>0.32200000000000001</v>
      </c>
      <c r="J386" s="42">
        <v>0</v>
      </c>
      <c r="K386" s="56"/>
      <c r="L386" s="56"/>
      <c r="M386" s="56"/>
      <c r="N386" s="165">
        <v>0.65094555746043659</v>
      </c>
      <c r="O386" s="43">
        <v>298.14999999999998</v>
      </c>
      <c r="P386" s="43"/>
      <c r="Q386" s="43"/>
      <c r="R386" s="43"/>
      <c r="S386" s="43"/>
      <c r="T386" s="42"/>
      <c r="U386" s="43"/>
      <c r="V386" s="42"/>
      <c r="W386" s="32">
        <v>38.436660000000003</v>
      </c>
      <c r="X386" s="42">
        <v>435.2</v>
      </c>
      <c r="Y386" s="42">
        <v>21.006270018216131</v>
      </c>
      <c r="Z386" s="42">
        <v>3516.31</v>
      </c>
      <c r="AA386" s="43">
        <v>-64.23</v>
      </c>
      <c r="AB386" s="42">
        <v>318</v>
      </c>
      <c r="AC386" s="42">
        <v>463</v>
      </c>
      <c r="AD386" s="50">
        <v>-27.311800999999999</v>
      </c>
      <c r="AE386" s="50">
        <v>717.65180000000009</v>
      </c>
      <c r="AF386" s="121">
        <v>-422.4683</v>
      </c>
      <c r="AG386" s="50">
        <v>95.421730000000011</v>
      </c>
      <c r="AH386" s="51"/>
      <c r="AI386" s="102">
        <v>80</v>
      </c>
      <c r="AJ386" s="102">
        <v>1500</v>
      </c>
      <c r="AK386" s="56"/>
      <c r="AL386" s="56"/>
      <c r="AM386" s="56"/>
      <c r="AN386" s="56"/>
      <c r="AO386" s="56"/>
      <c r="AP386" s="51"/>
      <c r="AQ386" s="120">
        <v>210.8</v>
      </c>
      <c r="AR386" s="56"/>
      <c r="AS386" s="56"/>
      <c r="AT386" s="56"/>
      <c r="AU386" s="43"/>
      <c r="AV386" s="43"/>
      <c r="AW386" s="156"/>
      <c r="AX386" s="43"/>
      <c r="AY386" s="43"/>
      <c r="AZ386" s="43"/>
      <c r="BA386" s="51"/>
      <c r="BB386" s="56"/>
      <c r="BC386" s="56"/>
      <c r="BD386" s="56"/>
      <c r="BE386" s="56"/>
      <c r="BF386" s="56"/>
      <c r="BG386" s="56"/>
      <c r="BH386" s="56"/>
      <c r="BI386" s="56"/>
      <c r="BJ386" s="56"/>
      <c r="BK386" s="56"/>
      <c r="BL386" s="56">
        <v>-100</v>
      </c>
      <c r="BM386" s="122">
        <v>861</v>
      </c>
      <c r="BN386" s="119">
        <v>293</v>
      </c>
      <c r="BO386" s="9">
        <v>3</v>
      </c>
      <c r="BP386" s="58">
        <v>-2.0516300000000003</v>
      </c>
      <c r="BQ386" s="31">
        <v>1</v>
      </c>
      <c r="BS386" s="14" t="s">
        <v>484</v>
      </c>
      <c r="BT386" s="14" t="s">
        <v>564</v>
      </c>
      <c r="BU386" s="14" t="s">
        <v>1048</v>
      </c>
      <c r="BV386" s="14" t="s">
        <v>564</v>
      </c>
      <c r="BW386" s="14" t="s">
        <v>564</v>
      </c>
      <c r="BX386" s="14" t="s">
        <v>564</v>
      </c>
      <c r="BY386" s="14" t="s">
        <v>564</v>
      </c>
      <c r="BZ386" s="14" t="s">
        <v>564</v>
      </c>
      <c r="CA386" s="158" t="s">
        <v>196</v>
      </c>
      <c r="CB386" s="14" t="s">
        <v>196</v>
      </c>
      <c r="CC386" s="14" t="s">
        <v>564</v>
      </c>
      <c r="CD386" s="14" t="s">
        <v>196</v>
      </c>
      <c r="CE386" s="14" t="s">
        <v>196</v>
      </c>
      <c r="CF386" s="14" t="s">
        <v>1862</v>
      </c>
      <c r="CG386" s="14" t="s">
        <v>565</v>
      </c>
      <c r="CH386" s="158" t="s">
        <v>196</v>
      </c>
      <c r="CI386" s="14" t="s">
        <v>196</v>
      </c>
      <c r="CJ386" s="14" t="s">
        <v>1866</v>
      </c>
      <c r="CK386" s="14" t="s">
        <v>196</v>
      </c>
      <c r="CL386" s="14" t="s">
        <v>196</v>
      </c>
      <c r="CM386" s="14" t="s">
        <v>564</v>
      </c>
      <c r="CN386" s="14" t="s">
        <v>196</v>
      </c>
      <c r="CO386" s="14" t="s">
        <v>196</v>
      </c>
      <c r="CQ386" s="1"/>
      <c r="CR386" s="1"/>
      <c r="CS386" s="1"/>
      <c r="CW386" s="77">
        <v>366</v>
      </c>
      <c r="CX386" s="35" t="s">
        <v>484</v>
      </c>
      <c r="CY386" s="63" t="s">
        <v>2111</v>
      </c>
      <c r="CZ386" s="52" t="str">
        <f t="shared" si="170"/>
        <v/>
      </c>
      <c r="DA386" s="52" t="str">
        <f t="shared" si="170"/>
        <v/>
      </c>
      <c r="DB386" s="32" t="str">
        <f t="shared" si="170"/>
        <v/>
      </c>
      <c r="DC386" s="32" t="str">
        <f t="shared" si="170"/>
        <v/>
      </c>
      <c r="DD386" s="50" t="str">
        <f t="shared" si="170"/>
        <v/>
      </c>
      <c r="DE386" s="32" t="str">
        <f t="shared" si="170"/>
        <v/>
      </c>
      <c r="DF386" s="43" t="str">
        <f t="shared" si="170"/>
        <v/>
      </c>
      <c r="DG386" s="43" t="str">
        <f t="shared" si="170"/>
        <v/>
      </c>
      <c r="DH386" s="43" t="str">
        <f t="shared" si="170"/>
        <v/>
      </c>
      <c r="DI386" s="43" t="str">
        <f t="shared" si="170"/>
        <v/>
      </c>
      <c r="DJ386" s="43" t="str">
        <f t="shared" si="170"/>
        <v/>
      </c>
      <c r="DK386" s="43" t="str">
        <f t="shared" si="171"/>
        <v/>
      </c>
      <c r="DL386" s="43" t="str">
        <f t="shared" si="172"/>
        <v/>
      </c>
      <c r="DM386" s="43" t="str">
        <f t="shared" si="173"/>
        <v/>
      </c>
      <c r="DN386" s="32" t="str">
        <f t="shared" si="168"/>
        <v/>
      </c>
      <c r="DO386" s="43" t="str">
        <f t="shared" si="169"/>
        <v/>
      </c>
      <c r="DP386" s="86" t="str">
        <f t="shared" si="164"/>
        <v/>
      </c>
      <c r="DQ386" s="42" t="str">
        <f t="shared" si="165"/>
        <v/>
      </c>
      <c r="DR386" s="42" t="str">
        <f t="shared" si="166"/>
        <v/>
      </c>
      <c r="DS386" s="42" t="str">
        <f t="shared" si="162"/>
        <v/>
      </c>
      <c r="DT386" s="42" t="str">
        <f t="shared" si="163"/>
        <v/>
      </c>
      <c r="DU386" s="43" t="str">
        <f t="shared" si="159"/>
        <v/>
      </c>
      <c r="DV386" s="50" t="str">
        <f t="shared" si="159"/>
        <v/>
      </c>
      <c r="DW386" s="50" t="str">
        <f t="shared" ref="DW386:DW400" si="176">IF(ISBLANK(AA386),"",IF(ISNUMBER(AA386),"","not_empty"))</f>
        <v/>
      </c>
      <c r="DX386" s="50" t="str">
        <f t="shared" ref="DX386:DX400" si="177">IF(ISBLANK(AB386),"",IF(ISNUMBER(AB386),"","not_empty"))</f>
        <v/>
      </c>
      <c r="DY386" s="50" t="str">
        <f t="shared" ref="DY386:DY400" si="178">IF(ISBLANK(AC386),"",IF(ISNUMBER(AC386),"","not_empty"))</f>
        <v/>
      </c>
      <c r="DZ386" s="56" t="str">
        <f t="shared" ref="DZ386:DZ400" si="179">IF(ISBLANK(AD386),"",IF(ISNUMBER(AD386),"","not_empty"))</f>
        <v/>
      </c>
      <c r="EA386" s="71" t="str">
        <f t="shared" ref="EA386:EA400" si="180">IF(ISBLANK(AE386),"",IF(ISNUMBER(AE386),"","not_empty"))</f>
        <v/>
      </c>
      <c r="EB386" s="71" t="str">
        <f t="shared" ref="EB386:EB400" si="181">IF(ISBLANK(AF386),"",IF(ISNUMBER(AF386),"","not_empty"))</f>
        <v/>
      </c>
      <c r="EC386" s="56" t="str">
        <f t="shared" ref="EC386:EC400" si="182">IF(ISBLANK(AG386),"",IF(ISNUMBER(AG386),"","not_empty"))</f>
        <v/>
      </c>
      <c r="ED386" s="56" t="str">
        <f t="shared" ref="ED386:ED400" si="183">IF(ISBLANK(AH386),"",IF(ISNUMBER(AH386),"","not_empty"))</f>
        <v/>
      </c>
      <c r="EE386" s="56" t="str">
        <f t="shared" si="167"/>
        <v/>
      </c>
      <c r="EF386" s="56" t="str">
        <f t="shared" si="167"/>
        <v/>
      </c>
      <c r="EG386" s="56" t="str">
        <f t="shared" si="167"/>
        <v/>
      </c>
      <c r="EH386" s="56" t="str">
        <f t="shared" si="167"/>
        <v/>
      </c>
      <c r="EI386" s="56" t="str">
        <f t="shared" si="167"/>
        <v/>
      </c>
      <c r="EJ386" s="52" t="str">
        <f t="shared" si="167"/>
        <v/>
      </c>
      <c r="EK386" s="56" t="str">
        <f t="shared" si="167"/>
        <v/>
      </c>
      <c r="EL386" s="56" t="str">
        <f t="shared" si="167"/>
        <v/>
      </c>
      <c r="EM386" s="56" t="str">
        <f t="shared" si="167"/>
        <v/>
      </c>
      <c r="EN386" s="56"/>
      <c r="EO386" s="56"/>
      <c r="EP386" s="56"/>
      <c r="EQ386" s="56"/>
      <c r="ER386" s="56"/>
      <c r="ES386" s="56"/>
      <c r="ET386" s="56"/>
      <c r="EU386" s="86"/>
      <c r="EV386" s="56"/>
      <c r="EW386" s="56"/>
      <c r="EX386" s="56" t="str">
        <f t="shared" si="174"/>
        <v/>
      </c>
      <c r="EY386" s="56" t="str">
        <f t="shared" si="174"/>
        <v/>
      </c>
      <c r="EZ386" s="56"/>
      <c r="FA386" s="56" t="str">
        <f t="shared" si="161"/>
        <v/>
      </c>
      <c r="FB386" s="56" t="str">
        <f t="shared" si="161"/>
        <v/>
      </c>
      <c r="FC386" s="56" t="str">
        <f t="shared" si="161"/>
        <v/>
      </c>
      <c r="FD386" s="56" t="str">
        <f t="shared" si="160"/>
        <v/>
      </c>
      <c r="FE386" s="56" t="str">
        <f t="shared" si="160"/>
        <v/>
      </c>
      <c r="FF386" s="56" t="str">
        <f t="shared" si="160"/>
        <v/>
      </c>
      <c r="FG386" s="56" t="str">
        <f t="shared" si="160"/>
        <v/>
      </c>
      <c r="FH386" s="56" t="str">
        <f t="shared" si="160"/>
        <v/>
      </c>
      <c r="FI386" s="56" t="str">
        <f t="shared" si="160"/>
        <v/>
      </c>
      <c r="FJ386" s="31" t="str">
        <f t="shared" si="175"/>
        <v/>
      </c>
      <c r="FK386" s="90" t="str">
        <f t="shared" si="175"/>
        <v/>
      </c>
      <c r="FL386" s="91" t="str">
        <f t="shared" si="175"/>
        <v/>
      </c>
    </row>
    <row r="387" spans="1:168">
      <c r="A387" s="9">
        <v>382</v>
      </c>
      <c r="B387" s="35" t="s">
        <v>485</v>
      </c>
      <c r="C387" s="129" t="s">
        <v>2111</v>
      </c>
      <c r="D387" s="63">
        <v>120.19499999999999</v>
      </c>
      <c r="E387" s="52">
        <v>664.5</v>
      </c>
      <c r="F387" s="52">
        <v>3.4543300000000001</v>
      </c>
      <c r="G387" s="32">
        <v>430</v>
      </c>
      <c r="H387" s="32">
        <v>424.87312442394278</v>
      </c>
      <c r="I387" s="50">
        <v>0.39</v>
      </c>
      <c r="J387" s="42">
        <v>0.6</v>
      </c>
      <c r="K387" s="56"/>
      <c r="L387" s="56"/>
      <c r="M387" s="56"/>
      <c r="N387" s="165"/>
      <c r="O387" s="43"/>
      <c r="P387" s="43"/>
      <c r="Q387" s="43"/>
      <c r="R387" s="43"/>
      <c r="S387" s="43"/>
      <c r="T387" s="42"/>
      <c r="U387" s="43"/>
      <c r="V387" s="42"/>
      <c r="W387" s="32">
        <v>40.069590000000005</v>
      </c>
      <c r="X387" s="42">
        <v>449.2</v>
      </c>
      <c r="Y387" s="42">
        <v>21.104870018216133</v>
      </c>
      <c r="Z387" s="42">
        <v>3670.22</v>
      </c>
      <c r="AA387" s="43">
        <v>-66.069999999999993</v>
      </c>
      <c r="AB387" s="42">
        <v>329</v>
      </c>
      <c r="AC387" s="42">
        <v>479</v>
      </c>
      <c r="AD387" s="50">
        <v>-6.9420460000000004</v>
      </c>
      <c r="AE387" s="50">
        <v>633.49310000000003</v>
      </c>
      <c r="AF387" s="121">
        <v>-332.65715000000006</v>
      </c>
      <c r="AG387" s="50">
        <v>66.112729999999999</v>
      </c>
      <c r="AH387" s="51"/>
      <c r="AI387" s="102">
        <v>50</v>
      </c>
      <c r="AJ387" s="102">
        <v>1500</v>
      </c>
      <c r="AK387" s="56"/>
      <c r="AL387" s="56"/>
      <c r="AM387" s="56"/>
      <c r="AN387" s="56"/>
      <c r="AO387" s="56"/>
      <c r="AP387" s="51"/>
      <c r="AQ387" s="120">
        <v>247.7</v>
      </c>
      <c r="AR387" s="56"/>
      <c r="AS387" s="56"/>
      <c r="AT387" s="56"/>
      <c r="AU387" s="43"/>
      <c r="AV387" s="43"/>
      <c r="AW387" s="156">
        <v>5.6000000000000001E-2</v>
      </c>
      <c r="AX387" s="43">
        <v>0</v>
      </c>
      <c r="AY387" s="43">
        <v>2</v>
      </c>
      <c r="AZ387" s="43"/>
      <c r="BA387" s="51"/>
      <c r="BB387" s="56"/>
      <c r="BC387" s="56"/>
      <c r="BD387" s="56"/>
      <c r="BE387" s="56"/>
      <c r="BF387" s="56"/>
      <c r="BG387" s="56"/>
      <c r="BH387" s="56"/>
      <c r="BI387" s="56"/>
      <c r="BJ387" s="56"/>
      <c r="BK387" s="56"/>
      <c r="BL387" s="56">
        <v>-100</v>
      </c>
      <c r="BM387" s="122">
        <v>894</v>
      </c>
      <c r="BN387" s="119">
        <v>293</v>
      </c>
      <c r="BO387" s="9">
        <v>3</v>
      </c>
      <c r="BP387" s="58">
        <v>-9.5882300000000011</v>
      </c>
      <c r="BQ387" s="31">
        <v>1</v>
      </c>
      <c r="BS387" s="14" t="s">
        <v>485</v>
      </c>
      <c r="BT387" s="14" t="s">
        <v>564</v>
      </c>
      <c r="BU387" s="14" t="s">
        <v>1048</v>
      </c>
      <c r="BV387" s="14" t="s">
        <v>564</v>
      </c>
      <c r="BW387" s="14" t="s">
        <v>564</v>
      </c>
      <c r="BX387" s="14" t="s">
        <v>564</v>
      </c>
      <c r="BY387" s="14" t="s">
        <v>564</v>
      </c>
      <c r="BZ387" s="14" t="s">
        <v>196</v>
      </c>
      <c r="CA387" s="158" t="s">
        <v>196</v>
      </c>
      <c r="CB387" s="14" t="s">
        <v>196</v>
      </c>
      <c r="CC387" s="14" t="s">
        <v>564</v>
      </c>
      <c r="CD387" s="14" t="s">
        <v>196</v>
      </c>
      <c r="CE387" s="14" t="s">
        <v>196</v>
      </c>
      <c r="CF387" s="14" t="s">
        <v>1862</v>
      </c>
      <c r="CG387" s="14" t="s">
        <v>565</v>
      </c>
      <c r="CH387" s="158" t="s">
        <v>1954</v>
      </c>
      <c r="CI387" s="14" t="s">
        <v>196</v>
      </c>
      <c r="CJ387" s="14" t="s">
        <v>1866</v>
      </c>
      <c r="CK387" s="14" t="s">
        <v>196</v>
      </c>
      <c r="CL387" s="14" t="s">
        <v>196</v>
      </c>
      <c r="CM387" s="14" t="s">
        <v>564</v>
      </c>
      <c r="CN387" s="14" t="s">
        <v>196</v>
      </c>
      <c r="CO387" s="14" t="s">
        <v>196</v>
      </c>
      <c r="CQ387" s="1"/>
      <c r="CR387" s="1"/>
      <c r="CS387" s="1"/>
      <c r="CW387" s="77">
        <v>367</v>
      </c>
      <c r="CX387" s="35" t="s">
        <v>485</v>
      </c>
      <c r="CY387" s="63" t="s">
        <v>2111</v>
      </c>
      <c r="CZ387" s="52" t="str">
        <f t="shared" si="170"/>
        <v/>
      </c>
      <c r="DA387" s="52" t="str">
        <f t="shared" si="170"/>
        <v/>
      </c>
      <c r="DB387" s="32" t="str">
        <f t="shared" si="170"/>
        <v/>
      </c>
      <c r="DC387" s="32" t="str">
        <f t="shared" si="170"/>
        <v/>
      </c>
      <c r="DD387" s="50" t="str">
        <f t="shared" si="170"/>
        <v/>
      </c>
      <c r="DE387" s="32" t="str">
        <f t="shared" si="170"/>
        <v/>
      </c>
      <c r="DF387" s="43" t="str">
        <f t="shared" si="170"/>
        <v/>
      </c>
      <c r="DG387" s="43" t="str">
        <f t="shared" si="170"/>
        <v/>
      </c>
      <c r="DH387" s="43" t="str">
        <f t="shared" si="170"/>
        <v/>
      </c>
      <c r="DI387" s="43" t="str">
        <f t="shared" si="170"/>
        <v/>
      </c>
      <c r="DJ387" s="43" t="str">
        <f t="shared" si="170"/>
        <v/>
      </c>
      <c r="DK387" s="43" t="str">
        <f t="shared" si="171"/>
        <v/>
      </c>
      <c r="DL387" s="43" t="str">
        <f t="shared" si="172"/>
        <v/>
      </c>
      <c r="DM387" s="43" t="str">
        <f t="shared" si="173"/>
        <v/>
      </c>
      <c r="DN387" s="32" t="str">
        <f t="shared" si="168"/>
        <v/>
      </c>
      <c r="DO387" s="43" t="str">
        <f t="shared" si="169"/>
        <v/>
      </c>
      <c r="DP387" s="86" t="str">
        <f t="shared" si="164"/>
        <v/>
      </c>
      <c r="DQ387" s="42" t="str">
        <f t="shared" si="165"/>
        <v/>
      </c>
      <c r="DR387" s="42" t="str">
        <f t="shared" si="166"/>
        <v/>
      </c>
      <c r="DS387" s="42" t="str">
        <f t="shared" si="162"/>
        <v/>
      </c>
      <c r="DT387" s="42" t="str">
        <f t="shared" si="163"/>
        <v/>
      </c>
      <c r="DU387" s="43" t="str">
        <f t="shared" ref="DU387:DU400" si="184">IF(ISBLANK(Y387),"",IF(ISNUMBER(Y387),"","not_empty"))</f>
        <v/>
      </c>
      <c r="DV387" s="50" t="str">
        <f t="shared" ref="DV387:DV400" si="185">IF(ISBLANK(Z387),"",IF(ISNUMBER(Z387),"","not_empty"))</f>
        <v/>
      </c>
      <c r="DW387" s="50" t="str">
        <f t="shared" si="176"/>
        <v/>
      </c>
      <c r="DX387" s="50" t="str">
        <f t="shared" si="177"/>
        <v/>
      </c>
      <c r="DY387" s="50" t="str">
        <f t="shared" si="178"/>
        <v/>
      </c>
      <c r="DZ387" s="56" t="str">
        <f t="shared" si="179"/>
        <v/>
      </c>
      <c r="EA387" s="71" t="str">
        <f t="shared" si="180"/>
        <v/>
      </c>
      <c r="EB387" s="71" t="str">
        <f t="shared" si="181"/>
        <v/>
      </c>
      <c r="EC387" s="56" t="str">
        <f t="shared" si="182"/>
        <v/>
      </c>
      <c r="ED387" s="56" t="str">
        <f t="shared" si="183"/>
        <v/>
      </c>
      <c r="EE387" s="56" t="str">
        <f t="shared" si="167"/>
        <v/>
      </c>
      <c r="EF387" s="56" t="str">
        <f t="shared" si="167"/>
        <v/>
      </c>
      <c r="EG387" s="56" t="str">
        <f t="shared" si="167"/>
        <v/>
      </c>
      <c r="EH387" s="56" t="str">
        <f t="shared" si="167"/>
        <v/>
      </c>
      <c r="EI387" s="56" t="str">
        <f t="shared" si="167"/>
        <v/>
      </c>
      <c r="EJ387" s="52" t="str">
        <f t="shared" si="167"/>
        <v/>
      </c>
      <c r="EK387" s="56" t="str">
        <f t="shared" si="167"/>
        <v/>
      </c>
      <c r="EL387" s="56" t="str">
        <f t="shared" si="167"/>
        <v/>
      </c>
      <c r="EM387" s="56" t="str">
        <f t="shared" si="167"/>
        <v/>
      </c>
      <c r="EN387" s="56"/>
      <c r="EO387" s="56"/>
      <c r="EP387" s="56"/>
      <c r="EQ387" s="56"/>
      <c r="ER387" s="56"/>
      <c r="ES387" s="56">
        <v>5.6000000000000001E-2</v>
      </c>
      <c r="ET387" s="56">
        <v>0</v>
      </c>
      <c r="EU387" s="86">
        <v>2</v>
      </c>
      <c r="EV387" s="56"/>
      <c r="EW387" s="56"/>
      <c r="EX387" s="56" t="str">
        <f t="shared" si="174"/>
        <v/>
      </c>
      <c r="EY387" s="56" t="str">
        <f t="shared" si="174"/>
        <v/>
      </c>
      <c r="EZ387" s="56"/>
      <c r="FA387" s="56" t="str">
        <f t="shared" si="161"/>
        <v/>
      </c>
      <c r="FB387" s="56" t="str">
        <f t="shared" si="161"/>
        <v/>
      </c>
      <c r="FC387" s="56" t="str">
        <f t="shared" si="161"/>
        <v/>
      </c>
      <c r="FD387" s="56" t="str">
        <f t="shared" si="160"/>
        <v/>
      </c>
      <c r="FE387" s="56" t="str">
        <f t="shared" si="160"/>
        <v/>
      </c>
      <c r="FF387" s="56" t="str">
        <f t="shared" si="160"/>
        <v/>
      </c>
      <c r="FG387" s="56" t="str">
        <f t="shared" si="160"/>
        <v/>
      </c>
      <c r="FH387" s="56" t="str">
        <f t="shared" si="160"/>
        <v/>
      </c>
      <c r="FI387" s="56" t="str">
        <f t="shared" si="160"/>
        <v/>
      </c>
      <c r="FJ387" s="31" t="str">
        <f t="shared" si="175"/>
        <v/>
      </c>
      <c r="FK387" s="90" t="str">
        <f t="shared" si="175"/>
        <v/>
      </c>
      <c r="FL387" s="91" t="str">
        <f t="shared" si="175"/>
        <v/>
      </c>
    </row>
    <row r="388" spans="1:168">
      <c r="A388" s="9">
        <v>383</v>
      </c>
      <c r="B388" s="35" t="s">
        <v>486</v>
      </c>
      <c r="C388" s="129" t="s">
        <v>2111</v>
      </c>
      <c r="D388" s="63">
        <v>120.19499999999999</v>
      </c>
      <c r="E388" s="52">
        <v>649.1</v>
      </c>
      <c r="F388" s="52">
        <v>3.2314699999999998</v>
      </c>
      <c r="G388" s="32">
        <v>430</v>
      </c>
      <c r="H388" s="32">
        <v>430.45877860442835</v>
      </c>
      <c r="I388" s="50">
        <v>0.39</v>
      </c>
      <c r="J388" s="42">
        <v>0.3</v>
      </c>
      <c r="K388" s="56"/>
      <c r="L388" s="56"/>
      <c r="M388" s="56"/>
      <c r="N388" s="165">
        <v>1</v>
      </c>
      <c r="O388" s="43">
        <v>298.14999999999998</v>
      </c>
      <c r="P388" s="43"/>
      <c r="Q388" s="43"/>
      <c r="R388" s="43"/>
      <c r="S388" s="43"/>
      <c r="T388" s="42"/>
      <c r="U388" s="43"/>
      <c r="V388" s="42"/>
      <c r="W388" s="32">
        <v>39.274060000000006</v>
      </c>
      <c r="X388" s="42">
        <v>442.5</v>
      </c>
      <c r="Y388" s="42">
        <v>21.111770018216134</v>
      </c>
      <c r="Z388" s="42">
        <v>3622.58</v>
      </c>
      <c r="AA388" s="43">
        <v>-64.59</v>
      </c>
      <c r="AB388" s="42">
        <v>324</v>
      </c>
      <c r="AC388" s="42">
        <v>471</v>
      </c>
      <c r="AD388" s="50">
        <v>-4.6685050000000006</v>
      </c>
      <c r="AE388" s="50">
        <v>623.86300000000006</v>
      </c>
      <c r="AF388" s="121">
        <v>-326.29291000000006</v>
      </c>
      <c r="AG388" s="50">
        <v>63.768010000000004</v>
      </c>
      <c r="AH388" s="51"/>
      <c r="AI388" s="102">
        <v>50</v>
      </c>
      <c r="AJ388" s="102">
        <v>1500</v>
      </c>
      <c r="AK388" s="56"/>
      <c r="AL388" s="56"/>
      <c r="AM388" s="56"/>
      <c r="AN388" s="56"/>
      <c r="AO388" s="56"/>
      <c r="AP388" s="51"/>
      <c r="AQ388" s="120">
        <v>227</v>
      </c>
      <c r="AR388" s="56"/>
      <c r="AS388" s="56"/>
      <c r="AT388" s="56"/>
      <c r="AU388" s="43"/>
      <c r="AV388" s="43"/>
      <c r="AW388" s="156">
        <v>5.6000000000000001E-2</v>
      </c>
      <c r="AX388" s="43">
        <v>0</v>
      </c>
      <c r="AY388" s="43">
        <v>2</v>
      </c>
      <c r="AZ388" s="43"/>
      <c r="BA388" s="51"/>
      <c r="BB388" s="56"/>
      <c r="BC388" s="56"/>
      <c r="BD388" s="56"/>
      <c r="BE388" s="56"/>
      <c r="BF388" s="56"/>
      <c r="BG388" s="56"/>
      <c r="BH388" s="56"/>
      <c r="BI388" s="56"/>
      <c r="BJ388" s="56"/>
      <c r="BK388" s="56"/>
      <c r="BL388" s="56">
        <v>-100</v>
      </c>
      <c r="BM388" s="122">
        <v>880</v>
      </c>
      <c r="BN388" s="119">
        <v>289</v>
      </c>
      <c r="BO388" s="9">
        <v>3</v>
      </c>
      <c r="BP388" s="58">
        <v>-13.942710000000002</v>
      </c>
      <c r="BQ388" s="31">
        <v>1</v>
      </c>
      <c r="BS388" s="14" t="s">
        <v>486</v>
      </c>
      <c r="BT388" s="14" t="s">
        <v>564</v>
      </c>
      <c r="BU388" s="14" t="s">
        <v>1048</v>
      </c>
      <c r="BV388" s="14" t="s">
        <v>564</v>
      </c>
      <c r="BW388" s="14" t="s">
        <v>564</v>
      </c>
      <c r="BX388" s="14" t="s">
        <v>564</v>
      </c>
      <c r="BY388" s="14" t="s">
        <v>564</v>
      </c>
      <c r="BZ388" s="14" t="s">
        <v>564</v>
      </c>
      <c r="CA388" s="158" t="s">
        <v>196</v>
      </c>
      <c r="CB388" s="14" t="s">
        <v>196</v>
      </c>
      <c r="CC388" s="14" t="s">
        <v>564</v>
      </c>
      <c r="CD388" s="14" t="s">
        <v>196</v>
      </c>
      <c r="CE388" s="14" t="s">
        <v>196</v>
      </c>
      <c r="CF388" s="14" t="s">
        <v>1862</v>
      </c>
      <c r="CG388" s="14" t="s">
        <v>565</v>
      </c>
      <c r="CH388" s="158" t="s">
        <v>1954</v>
      </c>
      <c r="CI388" s="14" t="s">
        <v>196</v>
      </c>
      <c r="CJ388" s="14" t="s">
        <v>1866</v>
      </c>
      <c r="CK388" s="14" t="s">
        <v>196</v>
      </c>
      <c r="CL388" s="14" t="s">
        <v>196</v>
      </c>
      <c r="CM388" s="14" t="s">
        <v>564</v>
      </c>
      <c r="CN388" s="14" t="s">
        <v>196</v>
      </c>
      <c r="CO388" s="14" t="s">
        <v>196</v>
      </c>
      <c r="CQ388" s="1"/>
      <c r="CR388" s="1"/>
      <c r="CS388" s="1"/>
      <c r="CW388" s="77">
        <v>368</v>
      </c>
      <c r="CX388" s="35" t="s">
        <v>486</v>
      </c>
      <c r="CY388" s="63" t="s">
        <v>2111</v>
      </c>
      <c r="CZ388" s="52" t="str">
        <f t="shared" si="170"/>
        <v/>
      </c>
      <c r="DA388" s="52" t="str">
        <f t="shared" si="170"/>
        <v/>
      </c>
      <c r="DB388" s="32" t="str">
        <f t="shared" si="170"/>
        <v/>
      </c>
      <c r="DC388" s="32" t="str">
        <f t="shared" si="170"/>
        <v/>
      </c>
      <c r="DD388" s="50" t="str">
        <f t="shared" si="170"/>
        <v/>
      </c>
      <c r="DE388" s="32" t="str">
        <f t="shared" si="170"/>
        <v/>
      </c>
      <c r="DF388" s="43" t="str">
        <f t="shared" si="170"/>
        <v/>
      </c>
      <c r="DG388" s="43" t="str">
        <f t="shared" si="170"/>
        <v/>
      </c>
      <c r="DH388" s="43" t="str">
        <f t="shared" si="170"/>
        <v/>
      </c>
      <c r="DI388" s="43" t="str">
        <f t="shared" si="170"/>
        <v/>
      </c>
      <c r="DJ388" s="43" t="str">
        <f t="shared" si="170"/>
        <v/>
      </c>
      <c r="DK388" s="43" t="str">
        <f t="shared" si="171"/>
        <v/>
      </c>
      <c r="DL388" s="43" t="str">
        <f t="shared" si="172"/>
        <v/>
      </c>
      <c r="DM388" s="43" t="str">
        <f t="shared" si="173"/>
        <v/>
      </c>
      <c r="DN388" s="32" t="str">
        <f t="shared" si="168"/>
        <v/>
      </c>
      <c r="DO388" s="43" t="str">
        <f t="shared" si="169"/>
        <v/>
      </c>
      <c r="DP388" s="86" t="str">
        <f t="shared" si="164"/>
        <v/>
      </c>
      <c r="DQ388" s="42" t="str">
        <f t="shared" si="165"/>
        <v/>
      </c>
      <c r="DR388" s="42" t="str">
        <f t="shared" si="166"/>
        <v/>
      </c>
      <c r="DS388" s="42" t="str">
        <f t="shared" si="162"/>
        <v/>
      </c>
      <c r="DT388" s="42" t="str">
        <f t="shared" si="163"/>
        <v/>
      </c>
      <c r="DU388" s="43" t="str">
        <f t="shared" si="184"/>
        <v/>
      </c>
      <c r="DV388" s="50" t="str">
        <f t="shared" si="185"/>
        <v/>
      </c>
      <c r="DW388" s="50" t="str">
        <f t="shared" si="176"/>
        <v/>
      </c>
      <c r="DX388" s="50" t="str">
        <f t="shared" si="177"/>
        <v/>
      </c>
      <c r="DY388" s="50" t="str">
        <f t="shared" si="178"/>
        <v/>
      </c>
      <c r="DZ388" s="56" t="str">
        <f t="shared" si="179"/>
        <v/>
      </c>
      <c r="EA388" s="71" t="str">
        <f t="shared" si="180"/>
        <v/>
      </c>
      <c r="EB388" s="71" t="str">
        <f t="shared" si="181"/>
        <v/>
      </c>
      <c r="EC388" s="56" t="str">
        <f t="shared" si="182"/>
        <v/>
      </c>
      <c r="ED388" s="56" t="str">
        <f t="shared" si="183"/>
        <v/>
      </c>
      <c r="EE388" s="56" t="str">
        <f t="shared" si="167"/>
        <v/>
      </c>
      <c r="EF388" s="56" t="str">
        <f t="shared" si="167"/>
        <v/>
      </c>
      <c r="EG388" s="56" t="str">
        <f t="shared" si="167"/>
        <v/>
      </c>
      <c r="EH388" s="56" t="str">
        <f t="shared" si="167"/>
        <v/>
      </c>
      <c r="EI388" s="56" t="str">
        <f t="shared" si="167"/>
        <v/>
      </c>
      <c r="EJ388" s="52" t="str">
        <f t="shared" si="167"/>
        <v/>
      </c>
      <c r="EK388" s="56" t="str">
        <f t="shared" si="167"/>
        <v/>
      </c>
      <c r="EL388" s="56" t="str">
        <f t="shared" si="167"/>
        <v/>
      </c>
      <c r="EM388" s="56" t="str">
        <f t="shared" si="167"/>
        <v/>
      </c>
      <c r="EN388" s="56"/>
      <c r="EO388" s="56"/>
      <c r="EP388" s="56"/>
      <c r="EQ388" s="56"/>
      <c r="ER388" s="56"/>
      <c r="ES388" s="56">
        <v>5.6000000000000001E-2</v>
      </c>
      <c r="ET388" s="56">
        <v>0</v>
      </c>
      <c r="EU388" s="86">
        <v>2</v>
      </c>
      <c r="EV388" s="56"/>
      <c r="EW388" s="56"/>
      <c r="EX388" s="56" t="str">
        <f t="shared" si="174"/>
        <v/>
      </c>
      <c r="EY388" s="56" t="str">
        <f t="shared" si="174"/>
        <v/>
      </c>
      <c r="EZ388" s="56"/>
      <c r="FA388" s="56" t="str">
        <f t="shared" si="161"/>
        <v/>
      </c>
      <c r="FB388" s="56" t="str">
        <f t="shared" si="161"/>
        <v/>
      </c>
      <c r="FC388" s="56" t="str">
        <f t="shared" si="161"/>
        <v/>
      </c>
      <c r="FD388" s="56" t="str">
        <f t="shared" si="160"/>
        <v/>
      </c>
      <c r="FE388" s="56" t="str">
        <f t="shared" si="160"/>
        <v/>
      </c>
      <c r="FF388" s="56" t="str">
        <f t="shared" si="160"/>
        <v/>
      </c>
      <c r="FG388" s="56" t="str">
        <f t="shared" si="160"/>
        <v/>
      </c>
      <c r="FH388" s="56" t="str">
        <f t="shared" si="160"/>
        <v/>
      </c>
      <c r="FI388" s="56" t="str">
        <f t="shared" si="160"/>
        <v/>
      </c>
      <c r="FJ388" s="31" t="str">
        <f t="shared" si="175"/>
        <v/>
      </c>
      <c r="FK388" s="90" t="str">
        <f t="shared" si="175"/>
        <v/>
      </c>
      <c r="FL388" s="91" t="str">
        <f t="shared" si="175"/>
        <v/>
      </c>
    </row>
    <row r="389" spans="1:168">
      <c r="A389" s="9">
        <v>384</v>
      </c>
      <c r="B389" s="35" t="s">
        <v>487</v>
      </c>
      <c r="C389" s="129" t="s">
        <v>2111</v>
      </c>
      <c r="D389" s="63">
        <v>120.19499999999999</v>
      </c>
      <c r="E389" s="52">
        <v>637.29999999999995</v>
      </c>
      <c r="F389" s="52">
        <v>3.1301699999999997</v>
      </c>
      <c r="G389" s="32">
        <v>433</v>
      </c>
      <c r="H389" s="32">
        <v>434.82383341351795</v>
      </c>
      <c r="I389" s="50">
        <v>0.39800000000000002</v>
      </c>
      <c r="J389" s="42">
        <v>0.1</v>
      </c>
      <c r="K389" s="56"/>
      <c r="L389" s="56"/>
      <c r="M389" s="56"/>
      <c r="N389" s="165">
        <v>0.6875331947122939</v>
      </c>
      <c r="O389" s="43">
        <v>298.14999999999998</v>
      </c>
      <c r="P389" s="43"/>
      <c r="Q389" s="43"/>
      <c r="R389" s="43"/>
      <c r="S389" s="43"/>
      <c r="T389" s="42"/>
      <c r="U389" s="43"/>
      <c r="V389" s="42"/>
      <c r="W389" s="32">
        <v>39.064709999999998</v>
      </c>
      <c r="X389" s="42">
        <v>437.9</v>
      </c>
      <c r="Y389" s="42">
        <v>21.182070018216134</v>
      </c>
      <c r="Z389" s="42">
        <v>3614.19</v>
      </c>
      <c r="AA389" s="43">
        <v>-63.57</v>
      </c>
      <c r="AB389" s="42">
        <v>321</v>
      </c>
      <c r="AC389" s="42">
        <v>466</v>
      </c>
      <c r="AD389" s="50">
        <v>-19.590973000000002</v>
      </c>
      <c r="AE389" s="50">
        <v>672.43220000000019</v>
      </c>
      <c r="AF389" s="121">
        <v>-369.25153000000012</v>
      </c>
      <c r="AG389" s="50">
        <v>76.998930000000016</v>
      </c>
      <c r="AH389" s="51"/>
      <c r="AI389" s="102">
        <v>70</v>
      </c>
      <c r="AJ389" s="102">
        <v>1500</v>
      </c>
      <c r="AK389" s="56"/>
      <c r="AL389" s="56"/>
      <c r="AM389" s="56"/>
      <c r="AN389" s="56"/>
      <c r="AO389" s="56"/>
      <c r="AP389" s="51"/>
      <c r="AQ389" s="120">
        <v>228.4</v>
      </c>
      <c r="AR389" s="56"/>
      <c r="AS389" s="56"/>
      <c r="AT389" s="56"/>
      <c r="AU389" s="43"/>
      <c r="AV389" s="43"/>
      <c r="AW389" s="156">
        <v>5.6000000000000001E-2</v>
      </c>
      <c r="AX389" s="43">
        <v>0</v>
      </c>
      <c r="AY389" s="43">
        <v>2</v>
      </c>
      <c r="AZ389" s="43"/>
      <c r="BA389" s="51"/>
      <c r="BB389" s="56"/>
      <c r="BC389" s="56"/>
      <c r="BD389" s="56"/>
      <c r="BE389" s="56"/>
      <c r="BF389" s="56"/>
      <c r="BG389" s="56"/>
      <c r="BH389" s="56"/>
      <c r="BI389" s="56"/>
      <c r="BJ389" s="56"/>
      <c r="BK389" s="56"/>
      <c r="BL389" s="56">
        <v>-100</v>
      </c>
      <c r="BM389" s="122">
        <v>865</v>
      </c>
      <c r="BN389" s="119">
        <v>293</v>
      </c>
      <c r="BO389" s="9">
        <v>3</v>
      </c>
      <c r="BP389" s="58">
        <v>-16.07808</v>
      </c>
      <c r="BQ389" s="31">
        <v>1</v>
      </c>
      <c r="BS389" s="14" t="s">
        <v>487</v>
      </c>
      <c r="BT389" s="14" t="s">
        <v>564</v>
      </c>
      <c r="BU389" s="14" t="s">
        <v>1048</v>
      </c>
      <c r="BV389" s="14" t="s">
        <v>564</v>
      </c>
      <c r="BW389" s="14" t="s">
        <v>564</v>
      </c>
      <c r="BX389" s="14" t="s">
        <v>564</v>
      </c>
      <c r="BY389" s="14" t="s">
        <v>564</v>
      </c>
      <c r="BZ389" s="14" t="s">
        <v>564</v>
      </c>
      <c r="CA389" s="158" t="s">
        <v>196</v>
      </c>
      <c r="CB389" s="14" t="s">
        <v>196</v>
      </c>
      <c r="CC389" s="14" t="s">
        <v>564</v>
      </c>
      <c r="CD389" s="14" t="s">
        <v>196</v>
      </c>
      <c r="CE389" s="14" t="s">
        <v>196</v>
      </c>
      <c r="CF389" s="14" t="s">
        <v>1862</v>
      </c>
      <c r="CG389" s="14" t="s">
        <v>565</v>
      </c>
      <c r="CH389" s="158" t="s">
        <v>1954</v>
      </c>
      <c r="CI389" s="14" t="s">
        <v>196</v>
      </c>
      <c r="CJ389" s="14" t="s">
        <v>1866</v>
      </c>
      <c r="CK389" s="14" t="s">
        <v>196</v>
      </c>
      <c r="CL389" s="14" t="s">
        <v>196</v>
      </c>
      <c r="CM389" s="14" t="s">
        <v>564</v>
      </c>
      <c r="CN389" s="14" t="s">
        <v>196</v>
      </c>
      <c r="CO389" s="14" t="s">
        <v>196</v>
      </c>
      <c r="CQ389" s="1"/>
      <c r="CR389" s="1"/>
      <c r="CS389" s="1"/>
      <c r="CW389" s="77">
        <v>369</v>
      </c>
      <c r="CX389" s="35" t="s">
        <v>487</v>
      </c>
      <c r="CY389" s="63" t="s">
        <v>2111</v>
      </c>
      <c r="CZ389" s="52" t="str">
        <f t="shared" si="170"/>
        <v/>
      </c>
      <c r="DA389" s="52" t="str">
        <f t="shared" si="170"/>
        <v/>
      </c>
      <c r="DB389" s="32" t="str">
        <f t="shared" si="170"/>
        <v/>
      </c>
      <c r="DC389" s="32" t="str">
        <f t="shared" si="170"/>
        <v/>
      </c>
      <c r="DD389" s="50" t="str">
        <f t="shared" si="170"/>
        <v/>
      </c>
      <c r="DE389" s="32" t="str">
        <f t="shared" si="170"/>
        <v/>
      </c>
      <c r="DF389" s="43" t="str">
        <f t="shared" si="170"/>
        <v/>
      </c>
      <c r="DG389" s="43" t="str">
        <f t="shared" si="170"/>
        <v/>
      </c>
      <c r="DH389" s="43" t="str">
        <f t="shared" si="170"/>
        <v/>
      </c>
      <c r="DI389" s="43" t="str">
        <f t="shared" si="170"/>
        <v/>
      </c>
      <c r="DJ389" s="43" t="str">
        <f t="shared" si="170"/>
        <v/>
      </c>
      <c r="DK389" s="43" t="str">
        <f t="shared" si="171"/>
        <v/>
      </c>
      <c r="DL389" s="43" t="str">
        <f t="shared" si="172"/>
        <v/>
      </c>
      <c r="DM389" s="43" t="str">
        <f t="shared" si="173"/>
        <v/>
      </c>
      <c r="DN389" s="32" t="str">
        <f t="shared" si="168"/>
        <v/>
      </c>
      <c r="DO389" s="43" t="str">
        <f t="shared" si="169"/>
        <v/>
      </c>
      <c r="DP389" s="86" t="str">
        <f t="shared" si="164"/>
        <v/>
      </c>
      <c r="DQ389" s="42" t="str">
        <f t="shared" si="165"/>
        <v/>
      </c>
      <c r="DR389" s="42" t="str">
        <f t="shared" si="166"/>
        <v/>
      </c>
      <c r="DS389" s="42" t="str">
        <f t="shared" si="162"/>
        <v/>
      </c>
      <c r="DT389" s="42" t="str">
        <f t="shared" si="163"/>
        <v/>
      </c>
      <c r="DU389" s="43" t="str">
        <f t="shared" si="184"/>
        <v/>
      </c>
      <c r="DV389" s="50" t="str">
        <f t="shared" si="185"/>
        <v/>
      </c>
      <c r="DW389" s="50" t="str">
        <f t="shared" si="176"/>
        <v/>
      </c>
      <c r="DX389" s="50" t="str">
        <f t="shared" si="177"/>
        <v/>
      </c>
      <c r="DY389" s="50" t="str">
        <f t="shared" si="178"/>
        <v/>
      </c>
      <c r="DZ389" s="56" t="str">
        <f t="shared" si="179"/>
        <v/>
      </c>
      <c r="EA389" s="71" t="str">
        <f t="shared" si="180"/>
        <v/>
      </c>
      <c r="EB389" s="71" t="str">
        <f t="shared" si="181"/>
        <v/>
      </c>
      <c r="EC389" s="56" t="str">
        <f t="shared" si="182"/>
        <v/>
      </c>
      <c r="ED389" s="56" t="str">
        <f t="shared" si="183"/>
        <v/>
      </c>
      <c r="EE389" s="56" t="str">
        <f t="shared" si="167"/>
        <v/>
      </c>
      <c r="EF389" s="56" t="str">
        <f t="shared" si="167"/>
        <v/>
      </c>
      <c r="EG389" s="56" t="str">
        <f t="shared" si="167"/>
        <v/>
      </c>
      <c r="EH389" s="56" t="str">
        <f t="shared" si="167"/>
        <v/>
      </c>
      <c r="EI389" s="56" t="str">
        <f t="shared" si="167"/>
        <v/>
      </c>
      <c r="EJ389" s="52" t="str">
        <f t="shared" si="167"/>
        <v/>
      </c>
      <c r="EK389" s="56" t="str">
        <f t="shared" si="167"/>
        <v/>
      </c>
      <c r="EL389" s="56" t="str">
        <f t="shared" si="167"/>
        <v/>
      </c>
      <c r="EM389" s="56" t="str">
        <f t="shared" si="167"/>
        <v/>
      </c>
      <c r="EN389" s="56"/>
      <c r="EO389" s="56"/>
      <c r="EP389" s="56"/>
      <c r="EQ389" s="56"/>
      <c r="ER389" s="56"/>
      <c r="ES389" s="56">
        <v>5.6000000000000001E-2</v>
      </c>
      <c r="ET389" s="56">
        <v>0</v>
      </c>
      <c r="EU389" s="86">
        <v>2</v>
      </c>
      <c r="EV389" s="56"/>
      <c r="EW389" s="56"/>
      <c r="EX389" s="56" t="str">
        <f t="shared" si="174"/>
        <v/>
      </c>
      <c r="EY389" s="56" t="str">
        <f t="shared" si="174"/>
        <v/>
      </c>
      <c r="EZ389" s="56"/>
      <c r="FA389" s="56" t="str">
        <f t="shared" si="161"/>
        <v/>
      </c>
      <c r="FB389" s="56" t="str">
        <f t="shared" si="161"/>
        <v/>
      </c>
      <c r="FC389" s="56" t="str">
        <f t="shared" si="161"/>
        <v/>
      </c>
      <c r="FD389" s="56" t="str">
        <f t="shared" si="160"/>
        <v/>
      </c>
      <c r="FE389" s="56" t="str">
        <f t="shared" si="160"/>
        <v/>
      </c>
      <c r="FF389" s="56" t="str">
        <f t="shared" si="160"/>
        <v/>
      </c>
      <c r="FG389" s="56" t="str">
        <f t="shared" si="160"/>
        <v/>
      </c>
      <c r="FH389" s="56" t="str">
        <f t="shared" si="160"/>
        <v/>
      </c>
      <c r="FI389" s="56" t="str">
        <f t="shared" si="160"/>
        <v/>
      </c>
      <c r="FJ389" s="31" t="str">
        <f t="shared" si="175"/>
        <v/>
      </c>
      <c r="FK389" s="90" t="str">
        <f t="shared" si="175"/>
        <v/>
      </c>
      <c r="FL389" s="91" t="str">
        <f t="shared" si="175"/>
        <v/>
      </c>
    </row>
    <row r="390" spans="1:168">
      <c r="A390" s="9">
        <v>385</v>
      </c>
      <c r="B390" s="35" t="s">
        <v>488</v>
      </c>
      <c r="C390" s="129" t="s">
        <v>2111</v>
      </c>
      <c r="D390" s="63">
        <v>126.24299999999999</v>
      </c>
      <c r="E390" s="52">
        <v>639</v>
      </c>
      <c r="F390" s="52">
        <v>2.8060100000000001</v>
      </c>
      <c r="G390" s="32"/>
      <c r="H390" s="32">
        <v>480.35321322540875</v>
      </c>
      <c r="I390" s="50">
        <v>0.25800000000000001</v>
      </c>
      <c r="J390" s="42"/>
      <c r="K390" s="56"/>
      <c r="L390" s="56"/>
      <c r="M390" s="56"/>
      <c r="N390" s="165">
        <v>0.94294532320344926</v>
      </c>
      <c r="O390" s="43">
        <v>298.14999999999998</v>
      </c>
      <c r="P390" s="43"/>
      <c r="Q390" s="43"/>
      <c r="R390" s="43"/>
      <c r="S390" s="43"/>
      <c r="T390" s="42"/>
      <c r="U390" s="43"/>
      <c r="V390" s="42"/>
      <c r="W390" s="32">
        <v>36.091940000000001</v>
      </c>
      <c r="X390" s="42">
        <v>429.9</v>
      </c>
      <c r="Y390" s="42">
        <v>20.749470018216133</v>
      </c>
      <c r="Z390" s="42">
        <v>3363.62</v>
      </c>
      <c r="AA390" s="43">
        <v>-65.209999999999994</v>
      </c>
      <c r="AB390" s="42">
        <v>313</v>
      </c>
      <c r="AC390" s="42">
        <v>459</v>
      </c>
      <c r="AD390" s="50">
        <v>-62.520284000000004</v>
      </c>
      <c r="AE390" s="50">
        <v>988.96940000000006</v>
      </c>
      <c r="AF390" s="121">
        <v>-579.48080000000004</v>
      </c>
      <c r="AG390" s="121">
        <v>129.12708000000001</v>
      </c>
      <c r="AH390" s="51"/>
      <c r="AI390" s="102">
        <v>100</v>
      </c>
      <c r="AJ390" s="102">
        <v>1500</v>
      </c>
      <c r="AK390" s="56"/>
      <c r="AL390" s="56"/>
      <c r="AM390" s="56"/>
      <c r="AN390" s="56"/>
      <c r="AO390" s="56"/>
      <c r="AP390" s="51"/>
      <c r="AQ390" s="120">
        <v>178.7</v>
      </c>
      <c r="AR390" s="56"/>
      <c r="AS390" s="56"/>
      <c r="AT390" s="56"/>
      <c r="AU390" s="43"/>
      <c r="AV390" s="43"/>
      <c r="AW390" s="156"/>
      <c r="AX390" s="43"/>
      <c r="AY390" s="43"/>
      <c r="AZ390" s="43"/>
      <c r="BA390" s="51"/>
      <c r="BB390" s="56"/>
      <c r="BC390" s="56"/>
      <c r="BD390" s="56"/>
      <c r="BE390" s="56"/>
      <c r="BF390" s="56"/>
      <c r="BG390" s="56"/>
      <c r="BH390" s="56"/>
      <c r="BI390" s="56"/>
      <c r="BJ390" s="56"/>
      <c r="BK390" s="56"/>
      <c r="BL390" s="56">
        <v>-100</v>
      </c>
      <c r="BM390" s="122">
        <v>793</v>
      </c>
      <c r="BN390" s="119">
        <v>293</v>
      </c>
      <c r="BO390" s="9">
        <v>3</v>
      </c>
      <c r="BP390" s="58">
        <v>-193.43940000000003</v>
      </c>
      <c r="BQ390" s="31">
        <v>1</v>
      </c>
      <c r="BS390" s="14" t="s">
        <v>488</v>
      </c>
      <c r="BT390" s="14" t="s">
        <v>564</v>
      </c>
      <c r="BU390" s="14" t="s">
        <v>196</v>
      </c>
      <c r="BV390" s="14" t="s">
        <v>564</v>
      </c>
      <c r="BW390" s="14" t="s">
        <v>564</v>
      </c>
      <c r="BX390" s="14" t="s">
        <v>564</v>
      </c>
      <c r="BY390" s="14" t="s">
        <v>564</v>
      </c>
      <c r="BZ390" s="14" t="s">
        <v>564</v>
      </c>
      <c r="CA390" s="158" t="s">
        <v>196</v>
      </c>
      <c r="CB390" s="14" t="s">
        <v>196</v>
      </c>
      <c r="CC390" s="14" t="s">
        <v>564</v>
      </c>
      <c r="CD390" s="14" t="s">
        <v>196</v>
      </c>
      <c r="CE390" s="14" t="s">
        <v>196</v>
      </c>
      <c r="CF390" s="14" t="s">
        <v>1862</v>
      </c>
      <c r="CG390" s="14" t="s">
        <v>565</v>
      </c>
      <c r="CH390" s="158" t="s">
        <v>196</v>
      </c>
      <c r="CI390" s="14" t="s">
        <v>196</v>
      </c>
      <c r="CJ390" s="14" t="s">
        <v>1870</v>
      </c>
      <c r="CK390" s="14" t="s">
        <v>196</v>
      </c>
      <c r="CL390" s="14" t="s">
        <v>196</v>
      </c>
      <c r="CM390" s="14" t="s">
        <v>564</v>
      </c>
      <c r="CN390" s="14" t="s">
        <v>196</v>
      </c>
      <c r="CO390" s="14" t="s">
        <v>196</v>
      </c>
      <c r="CQ390" s="1"/>
      <c r="CR390" s="1"/>
      <c r="CS390" s="1"/>
      <c r="CW390" s="77">
        <v>231</v>
      </c>
      <c r="CX390" s="35" t="s">
        <v>488</v>
      </c>
      <c r="CY390" s="63" t="s">
        <v>2111</v>
      </c>
      <c r="CZ390" s="52" t="str">
        <f t="shared" si="170"/>
        <v/>
      </c>
      <c r="DA390" s="52" t="str">
        <f t="shared" si="170"/>
        <v/>
      </c>
      <c r="DB390" s="32" t="str">
        <f t="shared" si="170"/>
        <v/>
      </c>
      <c r="DC390" s="32" t="str">
        <f t="shared" si="170"/>
        <v/>
      </c>
      <c r="DD390" s="50" t="str">
        <f t="shared" si="170"/>
        <v/>
      </c>
      <c r="DE390" s="32" t="str">
        <f t="shared" si="170"/>
        <v/>
      </c>
      <c r="DF390" s="43" t="str">
        <f t="shared" si="170"/>
        <v/>
      </c>
      <c r="DG390" s="43" t="str">
        <f t="shared" si="170"/>
        <v/>
      </c>
      <c r="DH390" s="43" t="str">
        <f t="shared" si="170"/>
        <v/>
      </c>
      <c r="DI390" s="43" t="str">
        <f t="shared" si="170"/>
        <v/>
      </c>
      <c r="DJ390" s="43" t="str">
        <f t="shared" si="170"/>
        <v/>
      </c>
      <c r="DK390" s="43" t="str">
        <f t="shared" si="171"/>
        <v/>
      </c>
      <c r="DL390" s="43" t="str">
        <f t="shared" si="172"/>
        <v/>
      </c>
      <c r="DM390" s="43" t="str">
        <f t="shared" si="173"/>
        <v/>
      </c>
      <c r="DN390" s="32" t="str">
        <f t="shared" si="168"/>
        <v/>
      </c>
      <c r="DO390" s="43" t="str">
        <f t="shared" si="169"/>
        <v/>
      </c>
      <c r="DP390" s="86" t="str">
        <f t="shared" si="164"/>
        <v/>
      </c>
      <c r="DQ390" s="42" t="str">
        <f t="shared" si="165"/>
        <v/>
      </c>
      <c r="DR390" s="42" t="str">
        <f t="shared" si="166"/>
        <v/>
      </c>
      <c r="DS390" s="42" t="str">
        <f t="shared" si="162"/>
        <v/>
      </c>
      <c r="DT390" s="42" t="str">
        <f t="shared" si="163"/>
        <v/>
      </c>
      <c r="DU390" s="43" t="str">
        <f t="shared" si="184"/>
        <v/>
      </c>
      <c r="DV390" s="50" t="str">
        <f t="shared" si="185"/>
        <v/>
      </c>
      <c r="DW390" s="50" t="str">
        <f t="shared" si="176"/>
        <v/>
      </c>
      <c r="DX390" s="50" t="str">
        <f t="shared" si="177"/>
        <v/>
      </c>
      <c r="DY390" s="50" t="str">
        <f t="shared" si="178"/>
        <v/>
      </c>
      <c r="DZ390" s="56" t="str">
        <f t="shared" si="179"/>
        <v/>
      </c>
      <c r="EA390" s="102" t="str">
        <f t="shared" si="180"/>
        <v/>
      </c>
      <c r="EB390" s="71" t="str">
        <f t="shared" si="181"/>
        <v/>
      </c>
      <c r="EC390" s="56" t="str">
        <f t="shared" si="182"/>
        <v/>
      </c>
      <c r="ED390" s="56" t="str">
        <f t="shared" si="183"/>
        <v/>
      </c>
      <c r="EE390" s="56" t="str">
        <f t="shared" si="167"/>
        <v/>
      </c>
      <c r="EF390" s="56" t="str">
        <f t="shared" si="167"/>
        <v/>
      </c>
      <c r="EG390" s="56" t="str">
        <f t="shared" si="167"/>
        <v/>
      </c>
      <c r="EH390" s="56" t="str">
        <f t="shared" si="167"/>
        <v/>
      </c>
      <c r="EI390" s="56" t="str">
        <f t="shared" si="167"/>
        <v/>
      </c>
      <c r="EJ390" s="52" t="str">
        <f t="shared" si="167"/>
        <v/>
      </c>
      <c r="EK390" s="56" t="str">
        <f t="shared" si="167"/>
        <v/>
      </c>
      <c r="EL390" s="56" t="str">
        <f t="shared" si="167"/>
        <v/>
      </c>
      <c r="EM390" s="56" t="str">
        <f t="shared" si="167"/>
        <v/>
      </c>
      <c r="EN390" s="56"/>
      <c r="EO390" s="56"/>
      <c r="EP390" s="56"/>
      <c r="EQ390" s="56"/>
      <c r="ER390" s="56"/>
      <c r="ES390" s="56"/>
      <c r="ET390" s="56"/>
      <c r="EU390" s="86"/>
      <c r="EV390" s="56"/>
      <c r="EW390" s="56"/>
      <c r="EX390" s="56" t="str">
        <f t="shared" si="174"/>
        <v/>
      </c>
      <c r="EY390" s="56" t="str">
        <f t="shared" si="174"/>
        <v/>
      </c>
      <c r="EZ390" s="56"/>
      <c r="FA390" s="56" t="str">
        <f t="shared" si="161"/>
        <v/>
      </c>
      <c r="FB390" s="56" t="str">
        <f t="shared" si="161"/>
        <v/>
      </c>
      <c r="FC390" s="56" t="str">
        <f t="shared" si="161"/>
        <v/>
      </c>
      <c r="FD390" s="56" t="str">
        <f t="shared" si="160"/>
        <v/>
      </c>
      <c r="FE390" s="56" t="str">
        <f t="shared" si="160"/>
        <v/>
      </c>
      <c r="FF390" s="56" t="str">
        <f t="shared" si="160"/>
        <v/>
      </c>
      <c r="FG390" s="56" t="str">
        <f t="shared" si="160"/>
        <v/>
      </c>
      <c r="FH390" s="56" t="str">
        <f t="shared" si="160"/>
        <v/>
      </c>
      <c r="FI390" s="56" t="str">
        <f t="shared" si="160"/>
        <v/>
      </c>
      <c r="FJ390" s="31" t="str">
        <f t="shared" si="175"/>
        <v/>
      </c>
      <c r="FK390" s="90" t="str">
        <f t="shared" si="175"/>
        <v/>
      </c>
      <c r="FL390" s="91" t="str">
        <f t="shared" si="175"/>
        <v/>
      </c>
    </row>
    <row r="391" spans="1:168">
      <c r="A391" s="9">
        <v>386</v>
      </c>
      <c r="B391" s="35" t="s">
        <v>489</v>
      </c>
      <c r="C391" s="129" t="s">
        <v>2111</v>
      </c>
      <c r="D391" s="63">
        <v>126.24299999999999</v>
      </c>
      <c r="E391" s="52">
        <v>640</v>
      </c>
      <c r="F391" s="52">
        <v>2.8364000000000003</v>
      </c>
      <c r="G391" s="32"/>
      <c r="H391" s="32">
        <v>472.58370507924036</v>
      </c>
      <c r="I391" s="50">
        <v>0.23699999999999999</v>
      </c>
      <c r="J391" s="42">
        <v>0</v>
      </c>
      <c r="K391" s="56"/>
      <c r="L391" s="56"/>
      <c r="M391" s="56"/>
      <c r="N391" s="165"/>
      <c r="O391" s="43"/>
      <c r="P391" s="43"/>
      <c r="Q391" s="43"/>
      <c r="R391" s="43"/>
      <c r="S391" s="43"/>
      <c r="T391" s="42"/>
      <c r="U391" s="43"/>
      <c r="V391" s="42"/>
      <c r="W391" s="32"/>
      <c r="X391" s="42">
        <v>427.7</v>
      </c>
      <c r="Y391" s="42">
        <v>20.718770018216134</v>
      </c>
      <c r="Z391" s="42">
        <v>3346.12</v>
      </c>
      <c r="AA391" s="43">
        <v>-63.71</v>
      </c>
      <c r="AB391" s="42">
        <v>330</v>
      </c>
      <c r="AC391" s="42">
        <v>440</v>
      </c>
      <c r="AD391" s="50"/>
      <c r="AE391" s="50"/>
      <c r="AF391" s="121"/>
      <c r="AG391" s="121"/>
      <c r="AH391" s="51"/>
      <c r="AI391" s="56"/>
      <c r="AJ391" s="56"/>
      <c r="AK391" s="56"/>
      <c r="AL391" s="56"/>
      <c r="AM391" s="56"/>
      <c r="AN391" s="56"/>
      <c r="AO391" s="56"/>
      <c r="AP391" s="51"/>
      <c r="AQ391" s="120">
        <v>183.4</v>
      </c>
      <c r="AR391" s="56"/>
      <c r="AS391" s="56"/>
      <c r="AT391" s="56"/>
      <c r="AU391" s="43"/>
      <c r="AV391" s="43"/>
      <c r="AW391" s="156"/>
      <c r="AX391" s="43"/>
      <c r="AY391" s="43"/>
      <c r="AZ391" s="43"/>
      <c r="BA391" s="51"/>
      <c r="BB391" s="56"/>
      <c r="BC391" s="56"/>
      <c r="BD391" s="56"/>
      <c r="BE391" s="56"/>
      <c r="BF391" s="56"/>
      <c r="BG391" s="56"/>
      <c r="BH391" s="56"/>
      <c r="BI391" s="56"/>
      <c r="BJ391" s="56"/>
      <c r="BK391" s="56"/>
      <c r="BL391" s="56">
        <v>-100</v>
      </c>
      <c r="BM391" s="122">
        <v>802</v>
      </c>
      <c r="BN391" s="119">
        <v>293</v>
      </c>
      <c r="BO391" s="9">
        <v>3</v>
      </c>
      <c r="BP391" s="58"/>
      <c r="BQ391" s="31">
        <v>1</v>
      </c>
      <c r="BS391" s="14" t="s">
        <v>489</v>
      </c>
      <c r="BT391" s="14" t="s">
        <v>564</v>
      </c>
      <c r="BU391" s="14" t="s">
        <v>196</v>
      </c>
      <c r="BV391" s="14" t="s">
        <v>564</v>
      </c>
      <c r="BW391" s="14" t="s">
        <v>564</v>
      </c>
      <c r="BX391" s="14" t="s">
        <v>196</v>
      </c>
      <c r="BY391" s="14" t="s">
        <v>564</v>
      </c>
      <c r="BZ391" s="14" t="s">
        <v>196</v>
      </c>
      <c r="CA391" s="158" t="s">
        <v>196</v>
      </c>
      <c r="CB391" s="14" t="s">
        <v>196</v>
      </c>
      <c r="CC391" s="14" t="s">
        <v>196</v>
      </c>
      <c r="CD391" s="14" t="s">
        <v>196</v>
      </c>
      <c r="CE391" s="14" t="s">
        <v>196</v>
      </c>
      <c r="CF391" s="14" t="s">
        <v>1862</v>
      </c>
      <c r="CG391" s="14" t="s">
        <v>565</v>
      </c>
      <c r="CH391" s="158" t="s">
        <v>196</v>
      </c>
      <c r="CI391" s="14" t="s">
        <v>196</v>
      </c>
      <c r="CJ391" s="14" t="s">
        <v>1866</v>
      </c>
      <c r="CK391" s="14" t="s">
        <v>196</v>
      </c>
      <c r="CL391" s="14" t="s">
        <v>196</v>
      </c>
      <c r="CM391" s="14" t="s">
        <v>564</v>
      </c>
      <c r="CN391" s="14" t="s">
        <v>196</v>
      </c>
      <c r="CO391" s="14" t="s">
        <v>196</v>
      </c>
      <c r="CQ391" s="1"/>
      <c r="CR391" s="1"/>
      <c r="CS391" s="1"/>
      <c r="CW391" s="77">
        <v>232</v>
      </c>
      <c r="CX391" s="35" t="s">
        <v>489</v>
      </c>
      <c r="CY391" s="63" t="s">
        <v>2111</v>
      </c>
      <c r="CZ391" s="52" t="str">
        <f t="shared" si="170"/>
        <v/>
      </c>
      <c r="DA391" s="52" t="str">
        <f t="shared" si="170"/>
        <v/>
      </c>
      <c r="DB391" s="32" t="str">
        <f t="shared" si="170"/>
        <v/>
      </c>
      <c r="DC391" s="32" t="str">
        <f t="shared" si="170"/>
        <v/>
      </c>
      <c r="DD391" s="50" t="str">
        <f t="shared" si="170"/>
        <v/>
      </c>
      <c r="DE391" s="32" t="str">
        <f t="shared" si="170"/>
        <v/>
      </c>
      <c r="DF391" s="43" t="str">
        <f t="shared" si="170"/>
        <v/>
      </c>
      <c r="DG391" s="43" t="str">
        <f t="shared" si="170"/>
        <v/>
      </c>
      <c r="DH391" s="43" t="str">
        <f t="shared" si="170"/>
        <v/>
      </c>
      <c r="DI391" s="43" t="str">
        <f t="shared" si="170"/>
        <v/>
      </c>
      <c r="DJ391" s="43" t="str">
        <f t="shared" si="170"/>
        <v/>
      </c>
      <c r="DK391" s="43" t="str">
        <f t="shared" si="171"/>
        <v/>
      </c>
      <c r="DL391" s="43" t="str">
        <f t="shared" si="172"/>
        <v/>
      </c>
      <c r="DM391" s="43" t="str">
        <f t="shared" si="173"/>
        <v/>
      </c>
      <c r="DN391" s="32" t="str">
        <f t="shared" si="168"/>
        <v/>
      </c>
      <c r="DO391" s="43" t="str">
        <f t="shared" si="169"/>
        <v/>
      </c>
      <c r="DP391" s="86" t="str">
        <f t="shared" si="164"/>
        <v/>
      </c>
      <c r="DQ391" s="42" t="str">
        <f t="shared" si="165"/>
        <v/>
      </c>
      <c r="DR391" s="42" t="str">
        <f t="shared" si="166"/>
        <v/>
      </c>
      <c r="DS391" s="42" t="str">
        <f t="shared" si="162"/>
        <v/>
      </c>
      <c r="DT391" s="42" t="str">
        <f t="shared" si="163"/>
        <v/>
      </c>
      <c r="DU391" s="43" t="str">
        <f t="shared" si="184"/>
        <v/>
      </c>
      <c r="DV391" s="50" t="str">
        <f t="shared" si="185"/>
        <v/>
      </c>
      <c r="DW391" s="50" t="str">
        <f t="shared" si="176"/>
        <v/>
      </c>
      <c r="DX391" s="50" t="str">
        <f t="shared" si="177"/>
        <v/>
      </c>
      <c r="DY391" s="50" t="str">
        <f t="shared" si="178"/>
        <v/>
      </c>
      <c r="DZ391" s="56" t="str">
        <f t="shared" si="179"/>
        <v/>
      </c>
      <c r="EA391" s="56" t="str">
        <f t="shared" si="180"/>
        <v/>
      </c>
      <c r="EB391" s="51" t="str">
        <f t="shared" si="181"/>
        <v/>
      </c>
      <c r="EC391" s="56" t="str">
        <f t="shared" si="182"/>
        <v/>
      </c>
      <c r="ED391" s="56" t="str">
        <f t="shared" si="183"/>
        <v/>
      </c>
      <c r="EE391" s="56" t="str">
        <f t="shared" si="167"/>
        <v/>
      </c>
      <c r="EF391" s="56" t="str">
        <f t="shared" si="167"/>
        <v/>
      </c>
      <c r="EG391" s="56" t="str">
        <f t="shared" si="167"/>
        <v/>
      </c>
      <c r="EH391" s="56" t="str">
        <f t="shared" si="167"/>
        <v/>
      </c>
      <c r="EI391" s="56" t="str">
        <f t="shared" si="167"/>
        <v/>
      </c>
      <c r="EJ391" s="52" t="str">
        <f t="shared" si="167"/>
        <v/>
      </c>
      <c r="EK391" s="56" t="str">
        <f t="shared" si="167"/>
        <v/>
      </c>
      <c r="EL391" s="56" t="str">
        <f t="shared" si="167"/>
        <v/>
      </c>
      <c r="EM391" s="56" t="str">
        <f t="shared" si="167"/>
        <v/>
      </c>
      <c r="EN391" s="56"/>
      <c r="EO391" s="56"/>
      <c r="EP391" s="56"/>
      <c r="EQ391" s="56"/>
      <c r="ER391" s="56"/>
      <c r="ES391" s="56"/>
      <c r="ET391" s="56"/>
      <c r="EU391" s="86"/>
      <c r="EV391" s="56"/>
      <c r="EW391" s="56"/>
      <c r="EX391" s="56" t="str">
        <f t="shared" si="174"/>
        <v/>
      </c>
      <c r="EY391" s="56" t="str">
        <f t="shared" si="174"/>
        <v/>
      </c>
      <c r="EZ391" s="56"/>
      <c r="FA391" s="56" t="str">
        <f t="shared" si="161"/>
        <v/>
      </c>
      <c r="FB391" s="56" t="str">
        <f t="shared" si="161"/>
        <v/>
      </c>
      <c r="FC391" s="56" t="str">
        <f t="shared" si="161"/>
        <v/>
      </c>
      <c r="FD391" s="56" t="str">
        <f t="shared" si="160"/>
        <v/>
      </c>
      <c r="FE391" s="56" t="str">
        <f t="shared" si="160"/>
        <v/>
      </c>
      <c r="FF391" s="56" t="str">
        <f t="shared" si="160"/>
        <v/>
      </c>
      <c r="FG391" s="56" t="str">
        <f t="shared" si="160"/>
        <v/>
      </c>
      <c r="FH391" s="56" t="str">
        <f t="shared" si="160"/>
        <v/>
      </c>
      <c r="FI391" s="56" t="str">
        <f t="shared" si="160"/>
        <v/>
      </c>
      <c r="FJ391" s="31" t="str">
        <f t="shared" si="175"/>
        <v/>
      </c>
      <c r="FK391" s="90" t="str">
        <f t="shared" si="175"/>
        <v/>
      </c>
      <c r="FL391" s="91" t="str">
        <f t="shared" si="175"/>
        <v/>
      </c>
    </row>
    <row r="392" spans="1:168">
      <c r="A392" s="9">
        <v>387</v>
      </c>
      <c r="B392" s="35" t="s">
        <v>490</v>
      </c>
      <c r="C392" s="129"/>
      <c r="D392" s="63">
        <v>126.24299999999999</v>
      </c>
      <c r="E392" s="52">
        <v>592</v>
      </c>
      <c r="F392" s="52">
        <v>2.3400300000000001</v>
      </c>
      <c r="G392" s="32">
        <v>580</v>
      </c>
      <c r="H392" s="32">
        <v>534.41298808315526</v>
      </c>
      <c r="I392" s="50">
        <v>0.43</v>
      </c>
      <c r="J392" s="40"/>
      <c r="K392" s="56"/>
      <c r="L392" s="56"/>
      <c r="M392" s="56"/>
      <c r="N392" s="165">
        <v>0.57735404342377861</v>
      </c>
      <c r="O392" s="44">
        <v>298.14999999999998</v>
      </c>
      <c r="P392" s="44"/>
      <c r="Q392" s="44"/>
      <c r="R392" s="44"/>
      <c r="S392" s="44"/>
      <c r="T392" s="40"/>
      <c r="U392" s="44"/>
      <c r="V392" s="40"/>
      <c r="W392" s="32">
        <v>36.343160000000005</v>
      </c>
      <c r="X392" s="40">
        <v>420</v>
      </c>
      <c r="Y392" s="42">
        <v>20.904570018216134</v>
      </c>
      <c r="Z392" s="42">
        <v>3305.03</v>
      </c>
      <c r="AA392" s="43">
        <v>-67.61</v>
      </c>
      <c r="AB392" s="42">
        <v>308</v>
      </c>
      <c r="AC392" s="42">
        <v>448</v>
      </c>
      <c r="AD392" s="50">
        <v>-3.7180560000000002</v>
      </c>
      <c r="AE392" s="50">
        <v>812.27800000000002</v>
      </c>
      <c r="AF392" s="121">
        <v>-450.93990000000008</v>
      </c>
      <c r="AG392" s="121">
        <v>97.054659999999998</v>
      </c>
      <c r="AH392" s="51"/>
      <c r="AI392" s="102">
        <v>40</v>
      </c>
      <c r="AJ392" s="102">
        <v>1500</v>
      </c>
      <c r="AK392" s="56"/>
      <c r="AL392" s="56"/>
      <c r="AM392" s="56"/>
      <c r="AN392" s="56"/>
      <c r="AO392" s="56"/>
      <c r="AP392" s="51"/>
      <c r="AQ392" s="120">
        <v>191.8</v>
      </c>
      <c r="AR392" s="56"/>
      <c r="AS392" s="56"/>
      <c r="AT392" s="56"/>
      <c r="AU392" s="43"/>
      <c r="AV392" s="43"/>
      <c r="AW392" s="156"/>
      <c r="AX392" s="43"/>
      <c r="AY392" s="43"/>
      <c r="AZ392" s="43"/>
      <c r="BA392" s="51"/>
      <c r="BB392" s="56"/>
      <c r="BC392" s="56"/>
      <c r="BD392" s="56"/>
      <c r="BE392" s="56"/>
      <c r="BF392" s="56"/>
      <c r="BG392" s="56"/>
      <c r="BH392" s="56"/>
      <c r="BI392" s="56"/>
      <c r="BJ392" s="56"/>
      <c r="BK392" s="56"/>
      <c r="BL392" s="56">
        <v>-100</v>
      </c>
      <c r="BM392" s="122">
        <v>745</v>
      </c>
      <c r="BN392" s="119">
        <v>273</v>
      </c>
      <c r="BO392" s="9">
        <v>3</v>
      </c>
      <c r="BP392" s="58">
        <v>-103.58638000000001</v>
      </c>
      <c r="BQ392" s="31">
        <v>1</v>
      </c>
      <c r="BS392" s="14" t="s">
        <v>490</v>
      </c>
      <c r="BT392" s="14" t="s">
        <v>564</v>
      </c>
      <c r="BU392" s="14" t="s">
        <v>1048</v>
      </c>
      <c r="BV392" s="14" t="s">
        <v>564</v>
      </c>
      <c r="BW392" s="14" t="s">
        <v>564</v>
      </c>
      <c r="BX392" s="14" t="s">
        <v>564</v>
      </c>
      <c r="BY392" s="14" t="s">
        <v>564</v>
      </c>
      <c r="BZ392" s="14" t="s">
        <v>564</v>
      </c>
      <c r="CA392" s="158" t="s">
        <v>196</v>
      </c>
      <c r="CB392" s="14" t="s">
        <v>196</v>
      </c>
      <c r="CC392" s="14" t="s">
        <v>564</v>
      </c>
      <c r="CD392" s="14" t="s">
        <v>196</v>
      </c>
      <c r="CE392" s="14" t="s">
        <v>196</v>
      </c>
      <c r="CF392" s="14" t="s">
        <v>1862</v>
      </c>
      <c r="CG392" s="14" t="s">
        <v>565</v>
      </c>
      <c r="CH392" s="158" t="s">
        <v>196</v>
      </c>
      <c r="CI392" s="14" t="s">
        <v>196</v>
      </c>
      <c r="CJ392" s="14" t="s">
        <v>1870</v>
      </c>
      <c r="CK392" s="14" t="s">
        <v>196</v>
      </c>
      <c r="CL392" s="14" t="s">
        <v>196</v>
      </c>
      <c r="CM392" s="14" t="s">
        <v>564</v>
      </c>
      <c r="CN392" s="14" t="s">
        <v>196</v>
      </c>
      <c r="CO392" s="14" t="s">
        <v>196</v>
      </c>
      <c r="CQ392" s="1"/>
      <c r="CR392" s="1"/>
      <c r="CS392" s="1"/>
      <c r="CW392" s="9">
        <v>310</v>
      </c>
      <c r="CX392" s="35" t="s">
        <v>490</v>
      </c>
      <c r="CY392" s="63"/>
      <c r="CZ392" s="52" t="str">
        <f t="shared" si="170"/>
        <v/>
      </c>
      <c r="DA392" s="52" t="str">
        <f t="shared" si="170"/>
        <v/>
      </c>
      <c r="DB392" s="32" t="str">
        <f t="shared" si="170"/>
        <v/>
      </c>
      <c r="DC392" s="32" t="str">
        <f t="shared" si="170"/>
        <v/>
      </c>
      <c r="DD392" s="50" t="str">
        <f t="shared" si="170"/>
        <v/>
      </c>
      <c r="DE392" s="32" t="str">
        <f t="shared" si="170"/>
        <v/>
      </c>
      <c r="DF392" s="44" t="str">
        <f t="shared" si="170"/>
        <v/>
      </c>
      <c r="DG392" s="44" t="str">
        <f t="shared" si="170"/>
        <v/>
      </c>
      <c r="DH392" s="44" t="str">
        <f t="shared" si="170"/>
        <v/>
      </c>
      <c r="DI392" s="44" t="str">
        <f t="shared" si="170"/>
        <v/>
      </c>
      <c r="DJ392" s="44" t="str">
        <f t="shared" si="170"/>
        <v/>
      </c>
      <c r="DK392" s="44" t="str">
        <f t="shared" si="171"/>
        <v/>
      </c>
      <c r="DL392" s="44" t="str">
        <f t="shared" si="172"/>
        <v/>
      </c>
      <c r="DM392" s="44" t="str">
        <f t="shared" si="173"/>
        <v/>
      </c>
      <c r="DN392" s="32" t="str">
        <f t="shared" si="168"/>
        <v/>
      </c>
      <c r="DO392" s="44" t="str">
        <f t="shared" si="169"/>
        <v/>
      </c>
      <c r="DP392" s="86" t="str">
        <f t="shared" si="164"/>
        <v/>
      </c>
      <c r="DQ392" s="42" t="str">
        <f t="shared" si="165"/>
        <v/>
      </c>
      <c r="DR392" s="42" t="str">
        <f t="shared" si="166"/>
        <v/>
      </c>
      <c r="DS392" s="42" t="str">
        <f t="shared" si="162"/>
        <v/>
      </c>
      <c r="DT392" s="42" t="str">
        <f t="shared" si="163"/>
        <v/>
      </c>
      <c r="DU392" s="43" t="str">
        <f t="shared" si="184"/>
        <v/>
      </c>
      <c r="DV392" s="50" t="str">
        <f t="shared" si="185"/>
        <v/>
      </c>
      <c r="DW392" s="50" t="str">
        <f t="shared" si="176"/>
        <v/>
      </c>
      <c r="DX392" s="50" t="str">
        <f t="shared" si="177"/>
        <v/>
      </c>
      <c r="DY392" s="50" t="str">
        <f t="shared" si="178"/>
        <v/>
      </c>
      <c r="DZ392" s="56" t="str">
        <f t="shared" si="179"/>
        <v/>
      </c>
      <c r="EA392" s="102" t="str">
        <f t="shared" si="180"/>
        <v/>
      </c>
      <c r="EB392" s="71" t="str">
        <f t="shared" si="181"/>
        <v/>
      </c>
      <c r="EC392" s="56" t="str">
        <f t="shared" si="182"/>
        <v/>
      </c>
      <c r="ED392" s="56" t="str">
        <f t="shared" si="183"/>
        <v/>
      </c>
      <c r="EE392" s="56" t="str">
        <f t="shared" ref="EE392:EJ392" si="186">IF(ISBLANK(AI392),"",IF(ISNUMBER(AI392),"","not_empty"))</f>
        <v/>
      </c>
      <c r="EF392" s="56" t="str">
        <f t="shared" si="186"/>
        <v/>
      </c>
      <c r="EG392" s="56" t="str">
        <f t="shared" si="186"/>
        <v/>
      </c>
      <c r="EH392" s="56" t="str">
        <f t="shared" si="186"/>
        <v/>
      </c>
      <c r="EI392" s="56" t="str">
        <f t="shared" si="186"/>
        <v/>
      </c>
      <c r="EJ392" s="52" t="str">
        <f t="shared" si="186"/>
        <v/>
      </c>
      <c r="EK392" s="56" t="str">
        <f t="shared" ref="EE392:EM413" si="187">IF(ISBLANK(AO392),"",IF(ISNUMBER(AO392),"","not_empty"))</f>
        <v/>
      </c>
      <c r="EL392" s="56" t="str">
        <f t="shared" si="187"/>
        <v/>
      </c>
      <c r="EM392" s="56" t="str">
        <f t="shared" si="187"/>
        <v/>
      </c>
      <c r="EN392" s="56"/>
      <c r="EO392" s="56"/>
      <c r="EP392" s="56"/>
      <c r="EQ392" s="56"/>
      <c r="ER392" s="56"/>
      <c r="ES392" s="56"/>
      <c r="ET392" s="56"/>
      <c r="EU392" s="86"/>
      <c r="EV392" s="56"/>
      <c r="EW392" s="56"/>
      <c r="EX392" s="56" t="str">
        <f t="shared" si="174"/>
        <v/>
      </c>
      <c r="EY392" s="56" t="str">
        <f t="shared" si="174"/>
        <v/>
      </c>
      <c r="EZ392" s="56"/>
      <c r="FA392" s="56" t="str">
        <f t="shared" si="161"/>
        <v/>
      </c>
      <c r="FB392" s="56" t="str">
        <f t="shared" si="161"/>
        <v/>
      </c>
      <c r="FC392" s="56" t="str">
        <f t="shared" si="161"/>
        <v/>
      </c>
      <c r="FD392" s="56" t="str">
        <f t="shared" si="160"/>
        <v/>
      </c>
      <c r="FE392" s="56" t="str">
        <f t="shared" si="160"/>
        <v/>
      </c>
      <c r="FF392" s="56" t="str">
        <f t="shared" si="160"/>
        <v/>
      </c>
      <c r="FG392" s="56" t="str">
        <f t="shared" si="160"/>
        <v/>
      </c>
      <c r="FH392" s="56" t="str">
        <f t="shared" si="160"/>
        <v/>
      </c>
      <c r="FI392" s="56" t="str">
        <f t="shared" si="160"/>
        <v/>
      </c>
      <c r="FJ392" s="31" t="str">
        <f t="shared" si="175"/>
        <v/>
      </c>
      <c r="FK392" s="90" t="str">
        <f t="shared" si="175"/>
        <v/>
      </c>
      <c r="FL392" s="91" t="str">
        <f t="shared" si="175"/>
        <v/>
      </c>
    </row>
    <row r="393" spans="1:168">
      <c r="A393" s="9">
        <v>388</v>
      </c>
      <c r="B393" s="35" t="s">
        <v>491</v>
      </c>
      <c r="C393" s="129" t="s">
        <v>2112</v>
      </c>
      <c r="D393" s="63">
        <v>128.25899999999999</v>
      </c>
      <c r="E393" s="52">
        <v>594.6</v>
      </c>
      <c r="F393" s="52">
        <v>2.3096399999999999</v>
      </c>
      <c r="G393" s="32">
        <v>548</v>
      </c>
      <c r="H393" s="32">
        <v>553.85917408813248</v>
      </c>
      <c r="I393" s="50">
        <v>0.44400000000000001</v>
      </c>
      <c r="J393" s="42"/>
      <c r="K393" s="56"/>
      <c r="L393" s="56"/>
      <c r="M393" s="56"/>
      <c r="N393" s="165">
        <v>1</v>
      </c>
      <c r="O393" s="43">
        <v>298.14999999999998</v>
      </c>
      <c r="P393" s="43">
        <v>-3.9702689888912852</v>
      </c>
      <c r="Q393" s="43">
        <v>9.1846459484811529</v>
      </c>
      <c r="R393" s="43">
        <v>4.298596329424254</v>
      </c>
      <c r="S393" s="43">
        <v>0</v>
      </c>
      <c r="T393" s="42">
        <v>100</v>
      </c>
      <c r="U393" s="43">
        <v>8.3019999999999996</v>
      </c>
      <c r="V393" s="42">
        <v>266</v>
      </c>
      <c r="W393" s="32">
        <v>36.941901000000009</v>
      </c>
      <c r="X393" s="42">
        <v>424</v>
      </c>
      <c r="Y393" s="42">
        <v>20.859870018216132</v>
      </c>
      <c r="Z393" s="42">
        <v>3291.45</v>
      </c>
      <c r="AA393" s="43">
        <v>-71.33</v>
      </c>
      <c r="AB393" s="42">
        <v>312</v>
      </c>
      <c r="AC393" s="42">
        <v>452</v>
      </c>
      <c r="AD393" s="50">
        <v>3.1444370000000004</v>
      </c>
      <c r="AE393" s="50">
        <v>677.45660000000021</v>
      </c>
      <c r="AF393" s="121">
        <v>-192.85322000000002</v>
      </c>
      <c r="AG393" s="121">
        <v>-298.15627000000006</v>
      </c>
      <c r="AH393" s="51"/>
      <c r="AI393" s="102">
        <v>30</v>
      </c>
      <c r="AJ393" s="102">
        <v>700</v>
      </c>
      <c r="AK393" s="56"/>
      <c r="AL393" s="56"/>
      <c r="AM393" s="56"/>
      <c r="AN393" s="56"/>
      <c r="AO393" s="56"/>
      <c r="AP393" s="51"/>
      <c r="AQ393" s="120">
        <v>219.7</v>
      </c>
      <c r="AR393" s="56"/>
      <c r="AS393" s="56"/>
      <c r="AT393" s="56"/>
      <c r="AU393" s="43"/>
      <c r="AV393" s="43"/>
      <c r="AW393" s="156"/>
      <c r="AX393" s="43"/>
      <c r="AY393" s="43"/>
      <c r="AZ393" s="43"/>
      <c r="BA393" s="51"/>
      <c r="BB393" s="56"/>
      <c r="BC393" s="56"/>
      <c r="BD393" s="56"/>
      <c r="BE393" s="56"/>
      <c r="BF393" s="56"/>
      <c r="BG393" s="56"/>
      <c r="BH393" s="56"/>
      <c r="BI393" s="56"/>
      <c r="BJ393" s="56"/>
      <c r="BK393" s="56"/>
      <c r="BL393" s="56">
        <v>-100</v>
      </c>
      <c r="BM393" s="122">
        <v>718</v>
      </c>
      <c r="BN393" s="119">
        <v>293</v>
      </c>
      <c r="BO393" s="9">
        <v>3</v>
      </c>
      <c r="BP393" s="58">
        <v>-229.19638000000003</v>
      </c>
      <c r="BQ393" s="31">
        <v>1</v>
      </c>
      <c r="BS393" s="14" t="s">
        <v>491</v>
      </c>
      <c r="BT393" s="14" t="s">
        <v>564</v>
      </c>
      <c r="BU393" s="14" t="s">
        <v>1048</v>
      </c>
      <c r="BV393" s="14" t="s">
        <v>564</v>
      </c>
      <c r="BW393" s="14" t="s">
        <v>564</v>
      </c>
      <c r="BX393" s="14" t="s">
        <v>564</v>
      </c>
      <c r="BY393" s="14" t="s">
        <v>564</v>
      </c>
      <c r="BZ393" s="14" t="s">
        <v>564</v>
      </c>
      <c r="CA393" s="158" t="s">
        <v>1951</v>
      </c>
      <c r="CB393" s="14" t="s">
        <v>1941</v>
      </c>
      <c r="CC393" s="14" t="s">
        <v>564</v>
      </c>
      <c r="CD393" s="14" t="s">
        <v>196</v>
      </c>
      <c r="CE393" s="14" t="s">
        <v>196</v>
      </c>
      <c r="CF393" s="14" t="s">
        <v>1862</v>
      </c>
      <c r="CG393" s="14" t="s">
        <v>565</v>
      </c>
      <c r="CH393" s="158" t="s">
        <v>196</v>
      </c>
      <c r="CI393" s="14" t="s">
        <v>196</v>
      </c>
      <c r="CJ393" s="14" t="s">
        <v>1870</v>
      </c>
      <c r="CK393" s="14" t="s">
        <v>196</v>
      </c>
      <c r="CL393" s="14" t="s">
        <v>196</v>
      </c>
      <c r="CM393" s="14" t="s">
        <v>564</v>
      </c>
      <c r="CN393" s="14" t="s">
        <v>196</v>
      </c>
      <c r="CO393" s="14" t="s">
        <v>196</v>
      </c>
      <c r="CQ393" s="1"/>
      <c r="CR393" s="1"/>
      <c r="CS393" s="1"/>
      <c r="CW393" s="9">
        <v>149</v>
      </c>
      <c r="CX393" s="35" t="s">
        <v>491</v>
      </c>
      <c r="CY393" s="63" t="s">
        <v>2112</v>
      </c>
      <c r="CZ393" s="52" t="str">
        <f t="shared" si="170"/>
        <v/>
      </c>
      <c r="DA393" s="52" t="str">
        <f t="shared" si="170"/>
        <v/>
      </c>
      <c r="DB393" s="32" t="str">
        <f t="shared" si="170"/>
        <v/>
      </c>
      <c r="DC393" s="32" t="str">
        <f t="shared" si="170"/>
        <v/>
      </c>
      <c r="DD393" s="50" t="str">
        <f t="shared" si="170"/>
        <v/>
      </c>
      <c r="DE393" s="32" t="str">
        <f t="shared" si="170"/>
        <v/>
      </c>
      <c r="DF393" s="43" t="str">
        <f t="shared" si="170"/>
        <v/>
      </c>
      <c r="DG393" s="43" t="str">
        <f t="shared" si="170"/>
        <v/>
      </c>
      <c r="DH393" s="43" t="str">
        <f t="shared" si="170"/>
        <v/>
      </c>
      <c r="DI393" s="43" t="str">
        <f t="shared" si="170"/>
        <v/>
      </c>
      <c r="DJ393" s="43" t="str">
        <f t="shared" si="170"/>
        <v/>
      </c>
      <c r="DK393" s="43" t="str">
        <f t="shared" si="171"/>
        <v/>
      </c>
      <c r="DL393" s="43" t="str">
        <f t="shared" si="172"/>
        <v/>
      </c>
      <c r="DM393" s="43" t="str">
        <f t="shared" si="173"/>
        <v/>
      </c>
      <c r="DN393" s="32" t="str">
        <f t="shared" si="168"/>
        <v/>
      </c>
      <c r="DO393" s="43" t="str">
        <f t="shared" si="169"/>
        <v/>
      </c>
      <c r="DP393" s="86" t="str">
        <f t="shared" si="164"/>
        <v/>
      </c>
      <c r="DQ393" s="42" t="str">
        <f t="shared" si="165"/>
        <v/>
      </c>
      <c r="DR393" s="42" t="str">
        <f t="shared" si="166"/>
        <v/>
      </c>
      <c r="DS393" s="42" t="str">
        <f t="shared" si="162"/>
        <v/>
      </c>
      <c r="DT393" s="42" t="str">
        <f t="shared" si="163"/>
        <v/>
      </c>
      <c r="DU393" s="43" t="str">
        <f t="shared" si="184"/>
        <v/>
      </c>
      <c r="DV393" s="50" t="str">
        <f t="shared" si="185"/>
        <v/>
      </c>
      <c r="DW393" s="50" t="str">
        <f t="shared" si="176"/>
        <v/>
      </c>
      <c r="DX393" s="50" t="str">
        <f t="shared" si="177"/>
        <v/>
      </c>
      <c r="DY393" s="50" t="str">
        <f t="shared" si="178"/>
        <v/>
      </c>
      <c r="DZ393" s="56" t="str">
        <f t="shared" si="179"/>
        <v/>
      </c>
      <c r="EA393" s="102" t="str">
        <f t="shared" si="180"/>
        <v/>
      </c>
      <c r="EB393" s="71" t="str">
        <f t="shared" si="181"/>
        <v/>
      </c>
      <c r="EC393" s="56" t="str">
        <f t="shared" si="182"/>
        <v/>
      </c>
      <c r="ED393" s="56" t="str">
        <f t="shared" si="183"/>
        <v/>
      </c>
      <c r="EE393" s="56" t="str">
        <f t="shared" si="187"/>
        <v/>
      </c>
      <c r="EF393" s="56" t="str">
        <f t="shared" si="187"/>
        <v/>
      </c>
      <c r="EG393" s="56" t="str">
        <f t="shared" si="187"/>
        <v/>
      </c>
      <c r="EH393" s="56" t="str">
        <f t="shared" si="187"/>
        <v/>
      </c>
      <c r="EI393" s="56" t="str">
        <f t="shared" si="187"/>
        <v/>
      </c>
      <c r="EJ393" s="52" t="str">
        <f t="shared" si="187"/>
        <v/>
      </c>
      <c r="EK393" s="56" t="str">
        <f t="shared" si="187"/>
        <v/>
      </c>
      <c r="EL393" s="56" t="str">
        <f t="shared" si="187"/>
        <v/>
      </c>
      <c r="EM393" s="56" t="str">
        <f t="shared" si="187"/>
        <v/>
      </c>
      <c r="EN393" s="56"/>
      <c r="EO393" s="56"/>
      <c r="EP393" s="56"/>
      <c r="EQ393" s="56"/>
      <c r="ER393" s="56"/>
      <c r="ES393" s="56"/>
      <c r="ET393" s="56"/>
      <c r="EU393" s="86"/>
      <c r="EV393" s="56"/>
      <c r="EW393" s="56"/>
      <c r="EX393" s="56" t="str">
        <f t="shared" si="174"/>
        <v/>
      </c>
      <c r="EY393" s="56" t="str">
        <f t="shared" si="174"/>
        <v/>
      </c>
      <c r="EZ393" s="56"/>
      <c r="FA393" s="56" t="str">
        <f t="shared" si="161"/>
        <v/>
      </c>
      <c r="FB393" s="56" t="str">
        <f t="shared" si="161"/>
        <v/>
      </c>
      <c r="FC393" s="56" t="str">
        <f t="shared" si="161"/>
        <v/>
      </c>
      <c r="FD393" s="56" t="str">
        <f t="shared" si="160"/>
        <v/>
      </c>
      <c r="FE393" s="56" t="str">
        <f t="shared" si="160"/>
        <v/>
      </c>
      <c r="FF393" s="56" t="str">
        <f t="shared" si="160"/>
        <v/>
      </c>
      <c r="FG393" s="56" t="str">
        <f t="shared" si="160"/>
        <v/>
      </c>
      <c r="FH393" s="56" t="str">
        <f t="shared" si="160"/>
        <v/>
      </c>
      <c r="FI393" s="56" t="str">
        <f t="shared" si="160"/>
        <v/>
      </c>
      <c r="FJ393" s="31" t="str">
        <f t="shared" si="175"/>
        <v/>
      </c>
      <c r="FK393" s="90" t="str">
        <f t="shared" si="175"/>
        <v/>
      </c>
      <c r="FL393" s="91" t="str">
        <f t="shared" si="175"/>
        <v/>
      </c>
    </row>
    <row r="394" spans="1:168">
      <c r="A394" s="9">
        <v>389</v>
      </c>
      <c r="B394" s="35" t="s">
        <v>492</v>
      </c>
      <c r="C394" s="129" t="s">
        <v>2112</v>
      </c>
      <c r="D394" s="63">
        <v>128.25899999999999</v>
      </c>
      <c r="E394" s="52">
        <v>588</v>
      </c>
      <c r="F394" s="52">
        <v>2.4919800000000003</v>
      </c>
      <c r="G394" s="32"/>
      <c r="H394" s="32"/>
      <c r="I394" s="50">
        <v>0.33200000000000002</v>
      </c>
      <c r="J394" s="42"/>
      <c r="K394" s="56"/>
      <c r="L394" s="56"/>
      <c r="M394" s="56"/>
      <c r="N394" s="165"/>
      <c r="O394" s="43"/>
      <c r="P394" s="43"/>
      <c r="Q394" s="43"/>
      <c r="R394" s="43"/>
      <c r="S394" s="43"/>
      <c r="T394" s="42"/>
      <c r="U394" s="43"/>
      <c r="V394" s="42"/>
      <c r="W394" s="32">
        <v>34.793970000000002</v>
      </c>
      <c r="X394" s="42">
        <v>406.8</v>
      </c>
      <c r="Y394" s="42">
        <v>20.694470018216133</v>
      </c>
      <c r="Z394" s="42">
        <v>3164.17</v>
      </c>
      <c r="AA394" s="43">
        <v>-61.66</v>
      </c>
      <c r="AB394" s="42">
        <v>297</v>
      </c>
      <c r="AC394" s="42">
        <v>436</v>
      </c>
      <c r="AD394" s="50">
        <v>-45.634112999999999</v>
      </c>
      <c r="AE394" s="50">
        <v>1055.5427</v>
      </c>
      <c r="AF394" s="121">
        <v>-717.23310000000015</v>
      </c>
      <c r="AG394" s="121">
        <v>198.67315000000005</v>
      </c>
      <c r="AH394" s="51"/>
      <c r="AI394" s="102">
        <v>70</v>
      </c>
      <c r="AJ394" s="102">
        <v>1500</v>
      </c>
      <c r="AK394" s="56"/>
      <c r="AL394" s="56"/>
      <c r="AM394" s="56"/>
      <c r="AN394" s="56"/>
      <c r="AO394" s="56"/>
      <c r="AP394" s="51"/>
      <c r="AQ394" s="120"/>
      <c r="AR394" s="56"/>
      <c r="AS394" s="56"/>
      <c r="AT394" s="56"/>
      <c r="AU394" s="43"/>
      <c r="AV394" s="43"/>
      <c r="AW394" s="156"/>
      <c r="AX394" s="43"/>
      <c r="AY394" s="43"/>
      <c r="AZ394" s="43"/>
      <c r="BA394" s="51"/>
      <c r="BB394" s="56"/>
      <c r="BC394" s="56"/>
      <c r="BD394" s="56"/>
      <c r="BE394" s="56"/>
      <c r="BF394" s="56"/>
      <c r="BG394" s="56"/>
      <c r="BH394" s="56"/>
      <c r="BI394" s="56"/>
      <c r="BJ394" s="56"/>
      <c r="BK394" s="56"/>
      <c r="BL394" s="56">
        <v>-100</v>
      </c>
      <c r="BM394" s="122"/>
      <c r="BN394" s="119"/>
      <c r="BO394" s="9">
        <v>3</v>
      </c>
      <c r="BP394" s="58">
        <v>-241.38055</v>
      </c>
      <c r="BQ394" s="31">
        <v>1</v>
      </c>
      <c r="BS394" s="14" t="s">
        <v>492</v>
      </c>
      <c r="BT394" s="14" t="s">
        <v>564</v>
      </c>
      <c r="BU394" s="14" t="s">
        <v>196</v>
      </c>
      <c r="BV394" s="14" t="s">
        <v>564</v>
      </c>
      <c r="BW394" s="14" t="s">
        <v>564</v>
      </c>
      <c r="BX394" s="14" t="s">
        <v>564</v>
      </c>
      <c r="BY394" s="14" t="s">
        <v>196</v>
      </c>
      <c r="BZ394" s="14" t="s">
        <v>196</v>
      </c>
      <c r="CA394" s="158" t="s">
        <v>196</v>
      </c>
      <c r="CB394" s="14" t="s">
        <v>196</v>
      </c>
      <c r="CC394" s="14" t="s">
        <v>564</v>
      </c>
      <c r="CD394" s="14" t="s">
        <v>196</v>
      </c>
      <c r="CE394" s="14" t="s">
        <v>196</v>
      </c>
      <c r="CF394" s="14" t="s">
        <v>1862</v>
      </c>
      <c r="CG394" s="14" t="s">
        <v>187</v>
      </c>
      <c r="CH394" s="158" t="s">
        <v>196</v>
      </c>
      <c r="CI394" s="14" t="s">
        <v>196</v>
      </c>
      <c r="CJ394" s="14" t="s">
        <v>1870</v>
      </c>
      <c r="CK394" s="14" t="s">
        <v>196</v>
      </c>
      <c r="CL394" s="14" t="s">
        <v>196</v>
      </c>
      <c r="CM394" s="14" t="s">
        <v>564</v>
      </c>
      <c r="CN394" s="14" t="s">
        <v>196</v>
      </c>
      <c r="CO394" s="14" t="s">
        <v>196</v>
      </c>
      <c r="CQ394" s="1"/>
      <c r="CR394" s="1"/>
      <c r="CS394" s="1"/>
      <c r="CW394" s="9">
        <v>150</v>
      </c>
      <c r="CX394" s="35" t="s">
        <v>492</v>
      </c>
      <c r="CY394" s="63"/>
      <c r="CZ394" s="52" t="str">
        <f t="shared" si="170"/>
        <v/>
      </c>
      <c r="DA394" s="52" t="str">
        <f t="shared" si="170"/>
        <v/>
      </c>
      <c r="DB394" s="32" t="str">
        <f t="shared" si="170"/>
        <v/>
      </c>
      <c r="DC394" s="32" t="str">
        <f t="shared" si="170"/>
        <v/>
      </c>
      <c r="DD394" s="50" t="str">
        <f t="shared" si="170"/>
        <v/>
      </c>
      <c r="DE394" s="32" t="str">
        <f t="shared" si="170"/>
        <v/>
      </c>
      <c r="DF394" s="43" t="str">
        <f t="shared" si="170"/>
        <v/>
      </c>
      <c r="DG394" s="43" t="str">
        <f t="shared" si="170"/>
        <v/>
      </c>
      <c r="DH394" s="43" t="str">
        <f t="shared" si="170"/>
        <v/>
      </c>
      <c r="DI394" s="43" t="str">
        <f t="shared" si="170"/>
        <v/>
      </c>
      <c r="DJ394" s="43" t="str">
        <f t="shared" si="170"/>
        <v/>
      </c>
      <c r="DK394" s="43" t="str">
        <f t="shared" si="171"/>
        <v/>
      </c>
      <c r="DL394" s="43" t="str">
        <f t="shared" si="172"/>
        <v/>
      </c>
      <c r="DM394" s="43" t="str">
        <f t="shared" si="173"/>
        <v/>
      </c>
      <c r="DN394" s="32" t="str">
        <f t="shared" si="168"/>
        <v/>
      </c>
      <c r="DO394" s="43" t="str">
        <f t="shared" si="169"/>
        <v/>
      </c>
      <c r="DP394" s="86" t="str">
        <f t="shared" si="164"/>
        <v/>
      </c>
      <c r="DQ394" s="42" t="str">
        <f t="shared" si="165"/>
        <v/>
      </c>
      <c r="DR394" s="42" t="str">
        <f t="shared" si="166"/>
        <v/>
      </c>
      <c r="DS394" s="42" t="str">
        <f t="shared" si="162"/>
        <v/>
      </c>
      <c r="DT394" s="42" t="str">
        <f t="shared" si="163"/>
        <v/>
      </c>
      <c r="DU394" s="43" t="str">
        <f t="shared" si="184"/>
        <v/>
      </c>
      <c r="DV394" s="50" t="str">
        <f t="shared" si="185"/>
        <v/>
      </c>
      <c r="DW394" s="50" t="str">
        <f t="shared" si="176"/>
        <v/>
      </c>
      <c r="DX394" s="50" t="str">
        <f t="shared" si="177"/>
        <v/>
      </c>
      <c r="DY394" s="50" t="str">
        <f t="shared" si="178"/>
        <v/>
      </c>
      <c r="DZ394" s="56" t="str">
        <f t="shared" si="179"/>
        <v/>
      </c>
      <c r="EA394" s="102" t="str">
        <f t="shared" si="180"/>
        <v/>
      </c>
      <c r="EB394" s="71" t="str">
        <f t="shared" si="181"/>
        <v/>
      </c>
      <c r="EC394" s="56" t="str">
        <f t="shared" si="182"/>
        <v/>
      </c>
      <c r="ED394" s="56" t="str">
        <f t="shared" si="183"/>
        <v/>
      </c>
      <c r="EE394" s="56" t="str">
        <f t="shared" si="187"/>
        <v/>
      </c>
      <c r="EF394" s="56" t="str">
        <f t="shared" si="187"/>
        <v/>
      </c>
      <c r="EG394" s="56" t="str">
        <f t="shared" si="187"/>
        <v/>
      </c>
      <c r="EH394" s="56" t="str">
        <f t="shared" si="187"/>
        <v/>
      </c>
      <c r="EI394" s="56" t="str">
        <f t="shared" si="187"/>
        <v/>
      </c>
      <c r="EJ394" s="52" t="str">
        <f t="shared" si="187"/>
        <v/>
      </c>
      <c r="EK394" s="56" t="str">
        <f t="shared" si="187"/>
        <v/>
      </c>
      <c r="EL394" s="56" t="str">
        <f t="shared" si="187"/>
        <v/>
      </c>
      <c r="EM394" s="56" t="str">
        <f t="shared" si="187"/>
        <v/>
      </c>
      <c r="EN394" s="56"/>
      <c r="EO394" s="56"/>
      <c r="EP394" s="56"/>
      <c r="EQ394" s="56"/>
      <c r="ER394" s="56"/>
      <c r="ES394" s="56"/>
      <c r="ET394" s="56"/>
      <c r="EU394" s="86"/>
      <c r="EV394" s="56"/>
      <c r="EW394" s="56"/>
      <c r="EX394" s="56" t="str">
        <f t="shared" si="174"/>
        <v/>
      </c>
      <c r="EY394" s="56" t="str">
        <f t="shared" si="174"/>
        <v/>
      </c>
      <c r="EZ394" s="56"/>
      <c r="FA394" s="56" t="str">
        <f t="shared" si="161"/>
        <v/>
      </c>
      <c r="FB394" s="56" t="str">
        <f t="shared" si="161"/>
        <v/>
      </c>
      <c r="FC394" s="56" t="str">
        <f t="shared" si="161"/>
        <v/>
      </c>
      <c r="FD394" s="56" t="str">
        <f t="shared" si="160"/>
        <v/>
      </c>
      <c r="FE394" s="56" t="str">
        <f t="shared" si="160"/>
        <v/>
      </c>
      <c r="FF394" s="56" t="str">
        <f t="shared" si="160"/>
        <v/>
      </c>
      <c r="FG394" s="56" t="str">
        <f t="shared" si="160"/>
        <v/>
      </c>
      <c r="FH394" s="56" t="str">
        <f t="shared" si="160"/>
        <v/>
      </c>
      <c r="FI394" s="56" t="str">
        <f t="shared" si="160"/>
        <v/>
      </c>
      <c r="FJ394" s="31" t="str">
        <f t="shared" si="175"/>
        <v/>
      </c>
      <c r="FK394" s="90" t="str">
        <f t="shared" si="175"/>
        <v/>
      </c>
      <c r="FL394" s="91" t="str">
        <f t="shared" si="175"/>
        <v/>
      </c>
    </row>
    <row r="395" spans="1:168">
      <c r="A395" s="9">
        <v>390</v>
      </c>
      <c r="B395" s="35" t="s">
        <v>493</v>
      </c>
      <c r="C395" s="129" t="s">
        <v>2112</v>
      </c>
      <c r="D395" s="63">
        <v>128.25899999999999</v>
      </c>
      <c r="E395" s="52">
        <v>573.70000000000005</v>
      </c>
      <c r="F395" s="52">
        <v>2.3704199999999997</v>
      </c>
      <c r="G395" s="32"/>
      <c r="H395" s="32">
        <v>530.87852509101413</v>
      </c>
      <c r="I395" s="50">
        <v>0.32100000000000001</v>
      </c>
      <c r="J395" s="42"/>
      <c r="K395" s="56"/>
      <c r="L395" s="56"/>
      <c r="M395" s="56"/>
      <c r="N395" s="165"/>
      <c r="O395" s="43"/>
      <c r="P395" s="43"/>
      <c r="Q395" s="43"/>
      <c r="R395" s="43"/>
      <c r="S395" s="43"/>
      <c r="T395" s="42"/>
      <c r="U395" s="43"/>
      <c r="V395" s="42"/>
      <c r="W395" s="32">
        <v>34.040310000000005</v>
      </c>
      <c r="X395" s="42">
        <v>399.7</v>
      </c>
      <c r="Y395" s="42">
        <v>20.656670018216133</v>
      </c>
      <c r="Z395" s="42">
        <v>3084.08</v>
      </c>
      <c r="AA395" s="43">
        <v>-61.94</v>
      </c>
      <c r="AB395" s="42">
        <v>291</v>
      </c>
      <c r="AC395" s="42">
        <v>428</v>
      </c>
      <c r="AD395" s="50">
        <v>-60.313735000000001</v>
      </c>
      <c r="AE395" s="50">
        <v>1104.5305999999998</v>
      </c>
      <c r="AF395" s="121">
        <v>-771.24540000000013</v>
      </c>
      <c r="AG395" s="121">
        <v>218.77074999999999</v>
      </c>
      <c r="AH395" s="51"/>
      <c r="AI395" s="102">
        <v>80</v>
      </c>
      <c r="AJ395" s="102">
        <v>1500</v>
      </c>
      <c r="AK395" s="56"/>
      <c r="AL395" s="56"/>
      <c r="AM395" s="56"/>
      <c r="AN395" s="56"/>
      <c r="AO395" s="56"/>
      <c r="AP395" s="51"/>
      <c r="AQ395" s="120">
        <v>153</v>
      </c>
      <c r="AR395" s="56"/>
      <c r="AS395" s="56"/>
      <c r="AT395" s="56"/>
      <c r="AU395" s="43"/>
      <c r="AV395" s="43"/>
      <c r="AW395" s="156"/>
      <c r="AX395" s="43"/>
      <c r="AY395" s="43"/>
      <c r="AZ395" s="43"/>
      <c r="BA395" s="51"/>
      <c r="BB395" s="56"/>
      <c r="BC395" s="56"/>
      <c r="BD395" s="56"/>
      <c r="BE395" s="56"/>
      <c r="BF395" s="56"/>
      <c r="BG395" s="56"/>
      <c r="BH395" s="56"/>
      <c r="BI395" s="56"/>
      <c r="BJ395" s="56"/>
      <c r="BK395" s="56"/>
      <c r="BL395" s="56">
        <v>-100</v>
      </c>
      <c r="BM395" s="122">
        <v>720</v>
      </c>
      <c r="BN395" s="119">
        <v>289</v>
      </c>
      <c r="BO395" s="9">
        <v>3</v>
      </c>
      <c r="BP395" s="58">
        <v>-243.39031000000003</v>
      </c>
      <c r="BQ395" s="31">
        <v>1</v>
      </c>
      <c r="BS395" s="14" t="s">
        <v>493</v>
      </c>
      <c r="BT395" s="14" t="s">
        <v>564</v>
      </c>
      <c r="BU395" s="14" t="s">
        <v>196</v>
      </c>
      <c r="BV395" s="14" t="s">
        <v>564</v>
      </c>
      <c r="BW395" s="14" t="s">
        <v>564</v>
      </c>
      <c r="BX395" s="14" t="s">
        <v>564</v>
      </c>
      <c r="BY395" s="14" t="s">
        <v>564</v>
      </c>
      <c r="BZ395" s="14" t="s">
        <v>196</v>
      </c>
      <c r="CA395" s="158" t="s">
        <v>196</v>
      </c>
      <c r="CB395" s="14" t="s">
        <v>196</v>
      </c>
      <c r="CC395" s="14" t="s">
        <v>564</v>
      </c>
      <c r="CD395" s="14" t="s">
        <v>196</v>
      </c>
      <c r="CE395" s="14" t="s">
        <v>196</v>
      </c>
      <c r="CF395" s="14" t="s">
        <v>1862</v>
      </c>
      <c r="CG395" s="14" t="s">
        <v>565</v>
      </c>
      <c r="CH395" s="158" t="s">
        <v>196</v>
      </c>
      <c r="CI395" s="14" t="s">
        <v>196</v>
      </c>
      <c r="CJ395" s="14" t="s">
        <v>1870</v>
      </c>
      <c r="CK395" s="14" t="s">
        <v>196</v>
      </c>
      <c r="CL395" s="14" t="s">
        <v>196</v>
      </c>
      <c r="CM395" s="14" t="s">
        <v>564</v>
      </c>
      <c r="CN395" s="14" t="s">
        <v>196</v>
      </c>
      <c r="CO395" s="14" t="s">
        <v>196</v>
      </c>
      <c r="CQ395" s="1"/>
      <c r="CR395" s="1"/>
      <c r="CS395" s="1"/>
      <c r="CW395" s="9">
        <v>151</v>
      </c>
      <c r="CX395" s="35" t="s">
        <v>493</v>
      </c>
      <c r="CY395" s="63"/>
      <c r="CZ395" s="52" t="str">
        <f t="shared" si="170"/>
        <v/>
      </c>
      <c r="DA395" s="52" t="str">
        <f t="shared" si="170"/>
        <v/>
      </c>
      <c r="DB395" s="32" t="str">
        <f t="shared" ref="DB395:DB406" si="188">IF(ISBLANK(F395),"",IF(ISNUMBER(F395),"","not_empty"))</f>
        <v/>
      </c>
      <c r="DC395" s="32" t="str">
        <f t="shared" ref="DC395:DC406" si="189">IF(ISBLANK(G395),"",IF(ISNUMBER(G395),"","not_empty"))</f>
        <v/>
      </c>
      <c r="DD395" s="50" t="str">
        <f t="shared" ref="DD395:DD406" si="190">IF(ISBLANK(H395),"",IF(ISNUMBER(H395),"","not_empty"))</f>
        <v/>
      </c>
      <c r="DE395" s="32" t="str">
        <f t="shared" ref="DE395:DE406" si="191">IF(ISBLANK(I395),"",IF(ISNUMBER(I395),"","not_empty"))</f>
        <v/>
      </c>
      <c r="DF395" s="43" t="str">
        <f t="shared" ref="DF395:DF406" si="192">IF(ISBLANK(J395),"",IF(ISNUMBER(J395),"","not_empty"))</f>
        <v/>
      </c>
      <c r="DG395" s="43" t="str">
        <f t="shared" ref="DG395:DG406" si="193">IF(ISBLANK(K395),"",IF(ISNUMBER(K395),"","not_empty"))</f>
        <v/>
      </c>
      <c r="DH395" s="43" t="str">
        <f t="shared" ref="DH395:DH406" si="194">IF(ISBLANK(L395),"",IF(ISNUMBER(L395),"","not_empty"))</f>
        <v/>
      </c>
      <c r="DI395" s="43" t="str">
        <f t="shared" ref="DI395:DI406" si="195">IF(ISBLANK(M395),"",IF(ISNUMBER(M395),"","not_empty"))</f>
        <v/>
      </c>
      <c r="DJ395" s="43" t="str">
        <f t="shared" ref="DJ395:DJ406" si="196">IF(ISBLANK(N395),"",IF(ISNUMBER(N395),"","not_empty"))</f>
        <v/>
      </c>
      <c r="DK395" s="43" t="str">
        <f t="shared" si="171"/>
        <v/>
      </c>
      <c r="DL395" s="43" t="str">
        <f t="shared" si="172"/>
        <v/>
      </c>
      <c r="DM395" s="43" t="str">
        <f t="shared" si="173"/>
        <v/>
      </c>
      <c r="DN395" s="32" t="str">
        <f t="shared" si="168"/>
        <v/>
      </c>
      <c r="DO395" s="43" t="str">
        <f t="shared" si="169"/>
        <v/>
      </c>
      <c r="DP395" s="86" t="str">
        <f t="shared" si="164"/>
        <v/>
      </c>
      <c r="DQ395" s="42" t="str">
        <f t="shared" si="165"/>
        <v/>
      </c>
      <c r="DR395" s="42" t="str">
        <f t="shared" si="166"/>
        <v/>
      </c>
      <c r="DS395" s="42" t="str">
        <f t="shared" si="162"/>
        <v/>
      </c>
      <c r="DT395" s="42" t="str">
        <f t="shared" si="163"/>
        <v/>
      </c>
      <c r="DU395" s="43" t="str">
        <f t="shared" si="184"/>
        <v/>
      </c>
      <c r="DV395" s="50" t="str">
        <f t="shared" si="185"/>
        <v/>
      </c>
      <c r="DW395" s="50" t="str">
        <f t="shared" si="176"/>
        <v/>
      </c>
      <c r="DX395" s="50" t="str">
        <f t="shared" si="177"/>
        <v/>
      </c>
      <c r="DY395" s="50" t="str">
        <f t="shared" si="178"/>
        <v/>
      </c>
      <c r="DZ395" s="56" t="str">
        <f t="shared" si="179"/>
        <v/>
      </c>
      <c r="EA395" s="102" t="str">
        <f t="shared" si="180"/>
        <v/>
      </c>
      <c r="EB395" s="71" t="str">
        <f t="shared" si="181"/>
        <v/>
      </c>
      <c r="EC395" s="56" t="str">
        <f t="shared" si="182"/>
        <v/>
      </c>
      <c r="ED395" s="56" t="str">
        <f t="shared" si="183"/>
        <v/>
      </c>
      <c r="EE395" s="56" t="str">
        <f t="shared" si="187"/>
        <v/>
      </c>
      <c r="EF395" s="56" t="str">
        <f t="shared" si="187"/>
        <v/>
      </c>
      <c r="EG395" s="56" t="str">
        <f t="shared" si="187"/>
        <v/>
      </c>
      <c r="EH395" s="56" t="str">
        <f t="shared" si="187"/>
        <v/>
      </c>
      <c r="EI395" s="56" t="str">
        <f t="shared" si="187"/>
        <v/>
      </c>
      <c r="EJ395" s="52" t="str">
        <f t="shared" si="187"/>
        <v/>
      </c>
      <c r="EK395" s="56" t="str">
        <f t="shared" si="187"/>
        <v/>
      </c>
      <c r="EL395" s="56" t="str">
        <f t="shared" si="187"/>
        <v/>
      </c>
      <c r="EM395" s="56" t="str">
        <f t="shared" si="187"/>
        <v/>
      </c>
      <c r="EN395" s="56"/>
      <c r="EO395" s="56"/>
      <c r="EP395" s="56"/>
      <c r="EQ395" s="56"/>
      <c r="ER395" s="56"/>
      <c r="ES395" s="56"/>
      <c r="ET395" s="56"/>
      <c r="EU395" s="86"/>
      <c r="EV395" s="56"/>
      <c r="EW395" s="56"/>
      <c r="EX395" s="56" t="str">
        <f t="shared" si="174"/>
        <v/>
      </c>
      <c r="EY395" s="56" t="str">
        <f t="shared" si="174"/>
        <v/>
      </c>
      <c r="EZ395" s="56"/>
      <c r="FA395" s="56" t="str">
        <f t="shared" si="161"/>
        <v/>
      </c>
      <c r="FB395" s="56" t="str">
        <f t="shared" si="161"/>
        <v/>
      </c>
      <c r="FC395" s="56" t="str">
        <f t="shared" si="161"/>
        <v/>
      </c>
      <c r="FD395" s="56" t="str">
        <f t="shared" si="160"/>
        <v/>
      </c>
      <c r="FE395" s="56" t="str">
        <f t="shared" si="160"/>
        <v/>
      </c>
      <c r="FF395" s="56" t="str">
        <f t="shared" si="160"/>
        <v/>
      </c>
      <c r="FG395" s="56" t="str">
        <f t="shared" si="160"/>
        <v/>
      </c>
      <c r="FH395" s="56" t="str">
        <f t="shared" si="160"/>
        <v/>
      </c>
      <c r="FI395" s="56" t="str">
        <f t="shared" si="160"/>
        <v/>
      </c>
      <c r="FJ395" s="31" t="str">
        <f t="shared" si="175"/>
        <v/>
      </c>
      <c r="FK395" s="90" t="str">
        <f t="shared" si="175"/>
        <v/>
      </c>
      <c r="FL395" s="91" t="str">
        <f t="shared" si="175"/>
        <v/>
      </c>
    </row>
    <row r="396" spans="1:168">
      <c r="A396" s="9">
        <v>391</v>
      </c>
      <c r="B396" s="35" t="s">
        <v>494</v>
      </c>
      <c r="C396" s="129" t="s">
        <v>2112</v>
      </c>
      <c r="D396" s="63">
        <v>128.25899999999999</v>
      </c>
      <c r="E396" s="52">
        <v>568</v>
      </c>
      <c r="F396" s="52">
        <v>2.3298999999999999</v>
      </c>
      <c r="G396" s="32">
        <v>519</v>
      </c>
      <c r="H396" s="32">
        <v>536.30619524979181</v>
      </c>
      <c r="I396" s="50">
        <v>0.35699999999999998</v>
      </c>
      <c r="J396" s="42"/>
      <c r="K396" s="56"/>
      <c r="L396" s="56"/>
      <c r="M396" s="56"/>
      <c r="N396" s="165"/>
      <c r="O396" s="43"/>
      <c r="P396" s="43"/>
      <c r="Q396" s="43"/>
      <c r="R396" s="43"/>
      <c r="S396" s="43"/>
      <c r="T396" s="42"/>
      <c r="U396" s="43"/>
      <c r="V396" s="42"/>
      <c r="W396" s="32">
        <v>33.789090000000002</v>
      </c>
      <c r="X396" s="42">
        <v>397.3</v>
      </c>
      <c r="Y396" s="42">
        <v>20.637270018216132</v>
      </c>
      <c r="Z396" s="42">
        <v>3052.17</v>
      </c>
      <c r="AA396" s="43">
        <v>-62.24</v>
      </c>
      <c r="AB396" s="42">
        <v>315</v>
      </c>
      <c r="AC396" s="42">
        <v>420</v>
      </c>
      <c r="AD396" s="50">
        <v>-54.108601000000007</v>
      </c>
      <c r="AE396" s="50">
        <v>1094.9005</v>
      </c>
      <c r="AF396" s="121">
        <v>-774.59500000000014</v>
      </c>
      <c r="AG396" s="50">
        <v>225.46995000000001</v>
      </c>
      <c r="AH396" s="51"/>
      <c r="AI396" s="102">
        <v>80</v>
      </c>
      <c r="AJ396" s="102">
        <v>1500</v>
      </c>
      <c r="AK396" s="56"/>
      <c r="AL396" s="56"/>
      <c r="AM396" s="56"/>
      <c r="AN396" s="56"/>
      <c r="AO396" s="56"/>
      <c r="AP396" s="51"/>
      <c r="AQ396" s="120">
        <v>167.4</v>
      </c>
      <c r="AR396" s="56"/>
      <c r="AS396" s="56"/>
      <c r="AT396" s="56"/>
      <c r="AU396" s="43"/>
      <c r="AV396" s="43"/>
      <c r="AW396" s="156"/>
      <c r="AX396" s="43"/>
      <c r="AY396" s="43"/>
      <c r="AZ396" s="43"/>
      <c r="BA396" s="51"/>
      <c r="BB396" s="56"/>
      <c r="BC396" s="56"/>
      <c r="BD396" s="56"/>
      <c r="BE396" s="56"/>
      <c r="BF396" s="56"/>
      <c r="BG396" s="56"/>
      <c r="BH396" s="56"/>
      <c r="BI396" s="56"/>
      <c r="BJ396" s="56"/>
      <c r="BK396" s="56"/>
      <c r="BL396" s="56">
        <v>-100</v>
      </c>
      <c r="BM396" s="122">
        <v>717</v>
      </c>
      <c r="BN396" s="119">
        <v>289</v>
      </c>
      <c r="BO396" s="9">
        <v>3</v>
      </c>
      <c r="BP396" s="58">
        <v>-254.19277000000002</v>
      </c>
      <c r="BQ396" s="31">
        <v>1</v>
      </c>
      <c r="BS396" s="14" t="s">
        <v>494</v>
      </c>
      <c r="BT396" s="14" t="s">
        <v>564</v>
      </c>
      <c r="BU396" s="14" t="s">
        <v>1048</v>
      </c>
      <c r="BV396" s="14" t="s">
        <v>564</v>
      </c>
      <c r="BW396" s="14" t="s">
        <v>564</v>
      </c>
      <c r="BX396" s="14" t="s">
        <v>564</v>
      </c>
      <c r="BY396" s="14" t="s">
        <v>564</v>
      </c>
      <c r="BZ396" s="14" t="s">
        <v>196</v>
      </c>
      <c r="CA396" s="158" t="s">
        <v>196</v>
      </c>
      <c r="CB396" s="14" t="s">
        <v>196</v>
      </c>
      <c r="CC396" s="14" t="s">
        <v>564</v>
      </c>
      <c r="CD396" s="14" t="s">
        <v>196</v>
      </c>
      <c r="CE396" s="14" t="s">
        <v>196</v>
      </c>
      <c r="CF396" s="14" t="s">
        <v>1862</v>
      </c>
      <c r="CG396" s="14" t="s">
        <v>565</v>
      </c>
      <c r="CH396" s="158" t="s">
        <v>196</v>
      </c>
      <c r="CI396" s="14" t="s">
        <v>196</v>
      </c>
      <c r="CJ396" s="14" t="s">
        <v>1870</v>
      </c>
      <c r="CK396" s="14" t="s">
        <v>196</v>
      </c>
      <c r="CL396" s="14" t="s">
        <v>196</v>
      </c>
      <c r="CM396" s="14" t="s">
        <v>564</v>
      </c>
      <c r="CN396" s="14" t="s">
        <v>196</v>
      </c>
      <c r="CO396" s="14" t="s">
        <v>196</v>
      </c>
      <c r="CQ396" s="1"/>
      <c r="CR396" s="1"/>
      <c r="CS396" s="1"/>
      <c r="CW396" s="9">
        <v>152</v>
      </c>
      <c r="CX396" s="35" t="s">
        <v>494</v>
      </c>
      <c r="CY396" s="63"/>
      <c r="CZ396" s="52" t="str">
        <f t="shared" ref="CZ396:CZ418" si="197">IF(ISBLANK(D396),"",IF(ISNUMBER(D396),"","not_empty"))</f>
        <v/>
      </c>
      <c r="DA396" s="52" t="str">
        <f t="shared" ref="DA396:DA418" si="198">IF(ISBLANK(E396),"",IF(ISNUMBER(E396),"","not_empty"))</f>
        <v/>
      </c>
      <c r="DB396" s="32" t="str">
        <f t="shared" si="188"/>
        <v/>
      </c>
      <c r="DC396" s="32" t="str">
        <f t="shared" si="189"/>
        <v/>
      </c>
      <c r="DD396" s="50" t="str">
        <f t="shared" si="190"/>
        <v/>
      </c>
      <c r="DE396" s="32" t="str">
        <f t="shared" si="191"/>
        <v/>
      </c>
      <c r="DF396" s="43" t="str">
        <f t="shared" si="192"/>
        <v/>
      </c>
      <c r="DG396" s="43" t="str">
        <f t="shared" si="193"/>
        <v/>
      </c>
      <c r="DH396" s="43" t="str">
        <f t="shared" si="194"/>
        <v/>
      </c>
      <c r="DI396" s="43" t="str">
        <f t="shared" si="195"/>
        <v/>
      </c>
      <c r="DJ396" s="43" t="str">
        <f t="shared" si="196"/>
        <v/>
      </c>
      <c r="DK396" s="43" t="str">
        <f t="shared" si="171"/>
        <v/>
      </c>
      <c r="DL396" s="43" t="str">
        <f t="shared" si="172"/>
        <v/>
      </c>
      <c r="DM396" s="43" t="str">
        <f t="shared" si="173"/>
        <v/>
      </c>
      <c r="DN396" s="32" t="str">
        <f t="shared" si="168"/>
        <v/>
      </c>
      <c r="DO396" s="43" t="str">
        <f t="shared" si="169"/>
        <v/>
      </c>
      <c r="DP396" s="86" t="str">
        <f t="shared" si="164"/>
        <v/>
      </c>
      <c r="DQ396" s="42" t="str">
        <f t="shared" si="165"/>
        <v/>
      </c>
      <c r="DR396" s="42" t="str">
        <f t="shared" si="166"/>
        <v/>
      </c>
      <c r="DS396" s="42" t="str">
        <f t="shared" si="162"/>
        <v/>
      </c>
      <c r="DT396" s="42" t="str">
        <f t="shared" si="163"/>
        <v/>
      </c>
      <c r="DU396" s="43" t="str">
        <f t="shared" si="184"/>
        <v/>
      </c>
      <c r="DV396" s="50" t="str">
        <f t="shared" si="185"/>
        <v/>
      </c>
      <c r="DW396" s="50" t="str">
        <f t="shared" si="176"/>
        <v/>
      </c>
      <c r="DX396" s="50" t="str">
        <f t="shared" si="177"/>
        <v/>
      </c>
      <c r="DY396" s="50" t="str">
        <f t="shared" si="178"/>
        <v/>
      </c>
      <c r="DZ396" s="56" t="str">
        <f t="shared" si="179"/>
        <v/>
      </c>
      <c r="EA396" s="71" t="str">
        <f t="shared" si="180"/>
        <v/>
      </c>
      <c r="EB396" s="71" t="str">
        <f t="shared" si="181"/>
        <v/>
      </c>
      <c r="EC396" s="56" t="str">
        <f t="shared" si="182"/>
        <v/>
      </c>
      <c r="ED396" s="56" t="str">
        <f t="shared" si="183"/>
        <v/>
      </c>
      <c r="EE396" s="56" t="str">
        <f t="shared" si="187"/>
        <v/>
      </c>
      <c r="EF396" s="56" t="str">
        <f t="shared" si="187"/>
        <v/>
      </c>
      <c r="EG396" s="56" t="str">
        <f t="shared" si="187"/>
        <v/>
      </c>
      <c r="EH396" s="56" t="str">
        <f t="shared" si="187"/>
        <v/>
      </c>
      <c r="EI396" s="56" t="str">
        <f t="shared" si="187"/>
        <v/>
      </c>
      <c r="EJ396" s="52" t="str">
        <f t="shared" si="187"/>
        <v/>
      </c>
      <c r="EK396" s="56" t="str">
        <f t="shared" si="187"/>
        <v/>
      </c>
      <c r="EL396" s="56" t="str">
        <f t="shared" si="187"/>
        <v/>
      </c>
      <c r="EM396" s="56" t="str">
        <f t="shared" si="187"/>
        <v/>
      </c>
      <c r="EN396" s="56"/>
      <c r="EO396" s="56"/>
      <c r="EP396" s="56"/>
      <c r="EQ396" s="56"/>
      <c r="ER396" s="56"/>
      <c r="ES396" s="56"/>
      <c r="ET396" s="56"/>
      <c r="EU396" s="86"/>
      <c r="EV396" s="56"/>
      <c r="EW396" s="56"/>
      <c r="EX396" s="56" t="str">
        <f t="shared" si="174"/>
        <v/>
      </c>
      <c r="EY396" s="56" t="str">
        <f t="shared" si="174"/>
        <v/>
      </c>
      <c r="EZ396" s="56"/>
      <c r="FA396" s="56" t="str">
        <f t="shared" si="161"/>
        <v/>
      </c>
      <c r="FB396" s="56" t="str">
        <f t="shared" si="161"/>
        <v/>
      </c>
      <c r="FC396" s="56" t="str">
        <f t="shared" si="161"/>
        <v/>
      </c>
      <c r="FD396" s="56" t="str">
        <f t="shared" si="160"/>
        <v/>
      </c>
      <c r="FE396" s="56" t="str">
        <f t="shared" si="160"/>
        <v/>
      </c>
      <c r="FF396" s="56" t="str">
        <f t="shared" si="160"/>
        <v/>
      </c>
      <c r="FG396" s="56" t="str">
        <f t="shared" si="160"/>
        <v/>
      </c>
      <c r="FH396" s="56" t="str">
        <f t="shared" si="160"/>
        <v/>
      </c>
      <c r="FI396" s="56" t="str">
        <f t="shared" si="160"/>
        <v/>
      </c>
      <c r="FJ396" s="31" t="str">
        <f t="shared" si="175"/>
        <v/>
      </c>
      <c r="FK396" s="90" t="str">
        <f t="shared" si="175"/>
        <v/>
      </c>
      <c r="FL396" s="91" t="str">
        <f t="shared" si="175"/>
        <v/>
      </c>
    </row>
    <row r="397" spans="1:168">
      <c r="A397" s="9">
        <v>392</v>
      </c>
      <c r="B397" s="35" t="s">
        <v>495</v>
      </c>
      <c r="C397" s="129" t="s">
        <v>2112</v>
      </c>
      <c r="D397" s="63">
        <v>128.25899999999999</v>
      </c>
      <c r="E397" s="52">
        <v>610</v>
      </c>
      <c r="F397" s="52">
        <v>2.6743199999999998</v>
      </c>
      <c r="G397" s="32"/>
      <c r="H397" s="32">
        <v>518.34350477161138</v>
      </c>
      <c r="I397" s="50">
        <v>0.33800000000000002</v>
      </c>
      <c r="J397" s="42">
        <v>0</v>
      </c>
      <c r="K397" s="56"/>
      <c r="L397" s="56"/>
      <c r="M397" s="56"/>
      <c r="N397" s="165"/>
      <c r="O397" s="43"/>
      <c r="P397" s="43"/>
      <c r="Q397" s="43"/>
      <c r="R397" s="43"/>
      <c r="S397" s="43"/>
      <c r="T397" s="42"/>
      <c r="U397" s="43"/>
      <c r="V397" s="42"/>
      <c r="W397" s="32">
        <v>36.008200000000002</v>
      </c>
      <c r="X397" s="42">
        <v>419.3</v>
      </c>
      <c r="Y397" s="42">
        <v>20.763670018216132</v>
      </c>
      <c r="Z397" s="42">
        <v>3341.62</v>
      </c>
      <c r="AA397" s="43">
        <v>-57.57</v>
      </c>
      <c r="AB397" s="42">
        <v>350</v>
      </c>
      <c r="AC397" s="42">
        <v>440</v>
      </c>
      <c r="AD397" s="50">
        <v>-67.272529000000006</v>
      </c>
      <c r="AE397" s="50">
        <v>1126.3030000000001</v>
      </c>
      <c r="AF397" s="121">
        <v>-798.8796000000001</v>
      </c>
      <c r="AG397" s="121">
        <v>230.61996000000002</v>
      </c>
      <c r="AH397" s="51"/>
      <c r="AI397" s="102">
        <v>90</v>
      </c>
      <c r="AJ397" s="102">
        <v>1500</v>
      </c>
      <c r="AK397" s="56"/>
      <c r="AL397" s="56"/>
      <c r="AM397" s="56"/>
      <c r="AN397" s="56"/>
      <c r="AO397" s="56"/>
      <c r="AP397" s="51"/>
      <c r="AQ397" s="120"/>
      <c r="AR397" s="56"/>
      <c r="AS397" s="56"/>
      <c r="AT397" s="56"/>
      <c r="AU397" s="43"/>
      <c r="AV397" s="43"/>
      <c r="AW397" s="156"/>
      <c r="AX397" s="43"/>
      <c r="AY397" s="43"/>
      <c r="AZ397" s="43"/>
      <c r="BA397" s="51"/>
      <c r="BB397" s="56"/>
      <c r="BC397" s="56"/>
      <c r="BD397" s="56"/>
      <c r="BE397" s="56"/>
      <c r="BF397" s="56"/>
      <c r="BG397" s="56"/>
      <c r="BH397" s="56"/>
      <c r="BI397" s="56"/>
      <c r="BJ397" s="56"/>
      <c r="BK397" s="56"/>
      <c r="BL397" s="56">
        <v>-100</v>
      </c>
      <c r="BM397" s="122">
        <v>752</v>
      </c>
      <c r="BN397" s="119">
        <v>293</v>
      </c>
      <c r="BO397" s="9">
        <v>3</v>
      </c>
      <c r="BP397" s="58">
        <v>-232.12728000000001</v>
      </c>
      <c r="BQ397" s="31">
        <v>1</v>
      </c>
      <c r="BS397" s="14" t="s">
        <v>495</v>
      </c>
      <c r="BT397" s="14" t="s">
        <v>564</v>
      </c>
      <c r="BU397" s="14" t="s">
        <v>196</v>
      </c>
      <c r="BV397" s="14" t="s">
        <v>564</v>
      </c>
      <c r="BW397" s="14" t="s">
        <v>564</v>
      </c>
      <c r="BX397" s="14" t="s">
        <v>564</v>
      </c>
      <c r="BY397" s="14" t="s">
        <v>564</v>
      </c>
      <c r="BZ397" s="14" t="s">
        <v>196</v>
      </c>
      <c r="CA397" s="158" t="s">
        <v>196</v>
      </c>
      <c r="CB397" s="14" t="s">
        <v>196</v>
      </c>
      <c r="CC397" s="14" t="s">
        <v>564</v>
      </c>
      <c r="CD397" s="14" t="s">
        <v>196</v>
      </c>
      <c r="CE397" s="14" t="s">
        <v>196</v>
      </c>
      <c r="CF397" s="14" t="s">
        <v>1862</v>
      </c>
      <c r="CG397" s="14" t="s">
        <v>187</v>
      </c>
      <c r="CH397" s="158" t="s">
        <v>196</v>
      </c>
      <c r="CI397" s="14" t="s">
        <v>196</v>
      </c>
      <c r="CJ397" s="14" t="s">
        <v>1866</v>
      </c>
      <c r="CK397" s="14" t="s">
        <v>196</v>
      </c>
      <c r="CL397" s="14" t="s">
        <v>196</v>
      </c>
      <c r="CM397" s="14" t="s">
        <v>564</v>
      </c>
      <c r="CN397" s="14" t="s">
        <v>196</v>
      </c>
      <c r="CO397" s="14" t="s">
        <v>196</v>
      </c>
      <c r="CQ397" s="1"/>
      <c r="CR397" s="1"/>
      <c r="CS397" s="1"/>
      <c r="CW397" s="9">
        <v>153</v>
      </c>
      <c r="CX397" s="35" t="s">
        <v>495</v>
      </c>
      <c r="CY397" s="63"/>
      <c r="CZ397" s="52" t="str">
        <f t="shared" si="197"/>
        <v/>
      </c>
      <c r="DA397" s="52" t="str">
        <f t="shared" si="198"/>
        <v/>
      </c>
      <c r="DB397" s="32" t="str">
        <f t="shared" si="188"/>
        <v/>
      </c>
      <c r="DC397" s="32" t="str">
        <f t="shared" si="189"/>
        <v/>
      </c>
      <c r="DD397" s="50" t="str">
        <f t="shared" si="190"/>
        <v/>
      </c>
      <c r="DE397" s="32" t="str">
        <f t="shared" si="191"/>
        <v/>
      </c>
      <c r="DF397" s="43" t="str">
        <f t="shared" si="192"/>
        <v/>
      </c>
      <c r="DG397" s="43" t="str">
        <f t="shared" si="193"/>
        <v/>
      </c>
      <c r="DH397" s="43" t="str">
        <f t="shared" si="194"/>
        <v/>
      </c>
      <c r="DI397" s="43" t="str">
        <f t="shared" si="195"/>
        <v/>
      </c>
      <c r="DJ397" s="43" t="str">
        <f t="shared" si="196"/>
        <v/>
      </c>
      <c r="DK397" s="43" t="str">
        <f t="shared" si="171"/>
        <v/>
      </c>
      <c r="DL397" s="43" t="str">
        <f t="shared" si="172"/>
        <v/>
      </c>
      <c r="DM397" s="43" t="str">
        <f t="shared" si="173"/>
        <v/>
      </c>
      <c r="DN397" s="32" t="str">
        <f t="shared" si="168"/>
        <v/>
      </c>
      <c r="DO397" s="43" t="str">
        <f t="shared" si="169"/>
        <v/>
      </c>
      <c r="DP397" s="86" t="str">
        <f t="shared" si="164"/>
        <v/>
      </c>
      <c r="DQ397" s="42" t="str">
        <f t="shared" si="165"/>
        <v/>
      </c>
      <c r="DR397" s="42" t="str">
        <f t="shared" si="166"/>
        <v/>
      </c>
      <c r="DS397" s="42" t="str">
        <f t="shared" si="162"/>
        <v/>
      </c>
      <c r="DT397" s="42" t="str">
        <f t="shared" si="163"/>
        <v/>
      </c>
      <c r="DU397" s="43" t="str">
        <f t="shared" si="184"/>
        <v/>
      </c>
      <c r="DV397" s="50" t="str">
        <f t="shared" si="185"/>
        <v/>
      </c>
      <c r="DW397" s="50" t="str">
        <f t="shared" si="176"/>
        <v/>
      </c>
      <c r="DX397" s="50" t="str">
        <f t="shared" si="177"/>
        <v/>
      </c>
      <c r="DY397" s="50" t="str">
        <f t="shared" si="178"/>
        <v/>
      </c>
      <c r="DZ397" s="56" t="str">
        <f t="shared" si="179"/>
        <v/>
      </c>
      <c r="EA397" s="102" t="str">
        <f t="shared" si="180"/>
        <v/>
      </c>
      <c r="EB397" s="71" t="str">
        <f t="shared" si="181"/>
        <v/>
      </c>
      <c r="EC397" s="56" t="str">
        <f t="shared" si="182"/>
        <v/>
      </c>
      <c r="ED397" s="56" t="str">
        <f t="shared" si="183"/>
        <v/>
      </c>
      <c r="EE397" s="56" t="str">
        <f t="shared" si="187"/>
        <v/>
      </c>
      <c r="EF397" s="56" t="str">
        <f t="shared" si="187"/>
        <v/>
      </c>
      <c r="EG397" s="56" t="str">
        <f t="shared" si="187"/>
        <v/>
      </c>
      <c r="EH397" s="56" t="str">
        <f t="shared" si="187"/>
        <v/>
      </c>
      <c r="EI397" s="56" t="str">
        <f t="shared" si="187"/>
        <v/>
      </c>
      <c r="EJ397" s="52" t="str">
        <f t="shared" si="187"/>
        <v/>
      </c>
      <c r="EK397" s="56" t="str">
        <f t="shared" si="187"/>
        <v/>
      </c>
      <c r="EL397" s="56" t="str">
        <f t="shared" si="187"/>
        <v/>
      </c>
      <c r="EM397" s="56" t="str">
        <f t="shared" si="187"/>
        <v/>
      </c>
      <c r="EN397" s="56"/>
      <c r="EO397" s="56"/>
      <c r="EP397" s="56"/>
      <c r="EQ397" s="56"/>
      <c r="ER397" s="56"/>
      <c r="ES397" s="56"/>
      <c r="ET397" s="56"/>
      <c r="EU397" s="86"/>
      <c r="EV397" s="56"/>
      <c r="EW397" s="56"/>
      <c r="EX397" s="56" t="str">
        <f t="shared" si="174"/>
        <v/>
      </c>
      <c r="EY397" s="56" t="str">
        <f t="shared" si="174"/>
        <v/>
      </c>
      <c r="EZ397" s="56"/>
      <c r="FA397" s="56" t="str">
        <f t="shared" si="161"/>
        <v/>
      </c>
      <c r="FB397" s="56" t="str">
        <f t="shared" si="161"/>
        <v/>
      </c>
      <c r="FC397" s="56" t="str">
        <f t="shared" si="161"/>
        <v/>
      </c>
      <c r="FD397" s="56" t="str">
        <f t="shared" si="160"/>
        <v/>
      </c>
      <c r="FE397" s="56" t="str">
        <f t="shared" si="160"/>
        <v/>
      </c>
      <c r="FF397" s="56" t="str">
        <f t="shared" si="160"/>
        <v/>
      </c>
      <c r="FG397" s="56" t="str">
        <f t="shared" si="160"/>
        <v/>
      </c>
      <c r="FH397" s="56" t="str">
        <f t="shared" si="160"/>
        <v/>
      </c>
      <c r="FI397" s="56" t="str">
        <f t="shared" si="160"/>
        <v/>
      </c>
      <c r="FJ397" s="31" t="str">
        <f t="shared" si="175"/>
        <v/>
      </c>
      <c r="FK397" s="90" t="str">
        <f t="shared" si="175"/>
        <v/>
      </c>
      <c r="FL397" s="91" t="str">
        <f t="shared" si="175"/>
        <v/>
      </c>
    </row>
    <row r="398" spans="1:168">
      <c r="A398" s="9">
        <v>393</v>
      </c>
      <c r="B398" s="35" t="s">
        <v>496</v>
      </c>
      <c r="C398" s="129" t="s">
        <v>2112</v>
      </c>
      <c r="D398" s="63">
        <v>128.25899999999999</v>
      </c>
      <c r="E398" s="52">
        <v>607.6</v>
      </c>
      <c r="F398" s="52">
        <v>2.7351000000000001</v>
      </c>
      <c r="G398" s="32"/>
      <c r="H398" s="32"/>
      <c r="I398" s="50">
        <v>0.27900000000000003</v>
      </c>
      <c r="J398" s="42"/>
      <c r="K398" s="56"/>
      <c r="L398" s="56"/>
      <c r="M398" s="56"/>
      <c r="N398" s="165"/>
      <c r="O398" s="43"/>
      <c r="P398" s="43"/>
      <c r="Q398" s="43"/>
      <c r="R398" s="43"/>
      <c r="S398" s="43"/>
      <c r="T398" s="42"/>
      <c r="U398" s="43"/>
      <c r="V398" s="42"/>
      <c r="W398" s="32">
        <v>35.296410000000002</v>
      </c>
      <c r="X398" s="42">
        <v>413.4</v>
      </c>
      <c r="Y398" s="42">
        <v>20.620770018216131</v>
      </c>
      <c r="Z398" s="42">
        <v>3220.55</v>
      </c>
      <c r="AA398" s="43">
        <v>-59.31</v>
      </c>
      <c r="AB398" s="42">
        <v>328</v>
      </c>
      <c r="AC398" s="42">
        <v>440</v>
      </c>
      <c r="AD398" s="50">
        <v>-54.585919000000004</v>
      </c>
      <c r="AE398" s="50">
        <v>1089.0387000000001</v>
      </c>
      <c r="AF398" s="121">
        <v>-757.00960000000009</v>
      </c>
      <c r="AG398" s="50">
        <v>214.20692</v>
      </c>
      <c r="AH398" s="51"/>
      <c r="AI398" s="102">
        <v>80</v>
      </c>
      <c r="AJ398" s="102">
        <v>1500</v>
      </c>
      <c r="AK398" s="56"/>
      <c r="AL398" s="56"/>
      <c r="AM398" s="56"/>
      <c r="AN398" s="56"/>
      <c r="AO398" s="56"/>
      <c r="AP398" s="51"/>
      <c r="AQ398" s="120"/>
      <c r="AR398" s="56"/>
      <c r="AS398" s="56"/>
      <c r="AT398" s="56"/>
      <c r="AU398" s="43"/>
      <c r="AV398" s="43"/>
      <c r="AW398" s="156"/>
      <c r="AX398" s="43"/>
      <c r="AY398" s="43"/>
      <c r="AZ398" s="43"/>
      <c r="BA398" s="51"/>
      <c r="BB398" s="56"/>
      <c r="BC398" s="56"/>
      <c r="BD398" s="56"/>
      <c r="BE398" s="56"/>
      <c r="BF398" s="56"/>
      <c r="BG398" s="56"/>
      <c r="BH398" s="56"/>
      <c r="BI398" s="56"/>
      <c r="BJ398" s="56"/>
      <c r="BK398" s="56"/>
      <c r="BL398" s="56">
        <v>-100</v>
      </c>
      <c r="BM398" s="122"/>
      <c r="BN398" s="119"/>
      <c r="BO398" s="9">
        <v>3</v>
      </c>
      <c r="BP398" s="58">
        <v>-237.40290000000002</v>
      </c>
      <c r="BQ398" s="31">
        <v>1</v>
      </c>
      <c r="BS398" s="14" t="s">
        <v>496</v>
      </c>
      <c r="BT398" s="14" t="s">
        <v>564</v>
      </c>
      <c r="BU398" s="14" t="s">
        <v>196</v>
      </c>
      <c r="BV398" s="14" t="s">
        <v>564</v>
      </c>
      <c r="BW398" s="14" t="s">
        <v>564</v>
      </c>
      <c r="BX398" s="14" t="s">
        <v>564</v>
      </c>
      <c r="BY398" s="14" t="s">
        <v>196</v>
      </c>
      <c r="BZ398" s="14" t="s">
        <v>196</v>
      </c>
      <c r="CA398" s="158" t="s">
        <v>196</v>
      </c>
      <c r="CB398" s="14" t="s">
        <v>196</v>
      </c>
      <c r="CC398" s="14" t="s">
        <v>564</v>
      </c>
      <c r="CD398" s="14" t="s">
        <v>196</v>
      </c>
      <c r="CE398" s="14" t="s">
        <v>196</v>
      </c>
      <c r="CF398" s="14" t="s">
        <v>1862</v>
      </c>
      <c r="CG398" s="14" t="s">
        <v>187</v>
      </c>
      <c r="CH398" s="158" t="s">
        <v>196</v>
      </c>
      <c r="CI398" s="14" t="s">
        <v>196</v>
      </c>
      <c r="CJ398" s="14" t="s">
        <v>1870</v>
      </c>
      <c r="CK398" s="14" t="s">
        <v>196</v>
      </c>
      <c r="CL398" s="14" t="s">
        <v>196</v>
      </c>
      <c r="CM398" s="14" t="s">
        <v>564</v>
      </c>
      <c r="CN398" s="14" t="s">
        <v>196</v>
      </c>
      <c r="CO398" s="14" t="s">
        <v>196</v>
      </c>
      <c r="CQ398" s="1"/>
      <c r="CR398" s="1"/>
      <c r="CS398" s="1"/>
      <c r="CW398" s="9">
        <v>154</v>
      </c>
      <c r="CX398" s="35" t="s">
        <v>496</v>
      </c>
      <c r="CY398" s="63"/>
      <c r="CZ398" s="52" t="str">
        <f t="shared" si="197"/>
        <v/>
      </c>
      <c r="DA398" s="52" t="str">
        <f t="shared" si="198"/>
        <v/>
      </c>
      <c r="DB398" s="32" t="str">
        <f t="shared" si="188"/>
        <v/>
      </c>
      <c r="DC398" s="32" t="str">
        <f t="shared" si="189"/>
        <v/>
      </c>
      <c r="DD398" s="50" t="str">
        <f t="shared" si="190"/>
        <v/>
      </c>
      <c r="DE398" s="32" t="str">
        <f t="shared" si="191"/>
        <v/>
      </c>
      <c r="DF398" s="43" t="str">
        <f t="shared" si="192"/>
        <v/>
      </c>
      <c r="DG398" s="43" t="str">
        <f t="shared" si="193"/>
        <v/>
      </c>
      <c r="DH398" s="43" t="str">
        <f t="shared" si="194"/>
        <v/>
      </c>
      <c r="DI398" s="43" t="str">
        <f t="shared" si="195"/>
        <v/>
      </c>
      <c r="DJ398" s="43" t="str">
        <f t="shared" si="196"/>
        <v/>
      </c>
      <c r="DK398" s="43" t="str">
        <f t="shared" si="171"/>
        <v/>
      </c>
      <c r="DL398" s="43" t="str">
        <f t="shared" si="172"/>
        <v/>
      </c>
      <c r="DM398" s="43" t="str">
        <f t="shared" si="173"/>
        <v/>
      </c>
      <c r="DN398" s="32" t="str">
        <f t="shared" si="168"/>
        <v/>
      </c>
      <c r="DO398" s="43" t="str">
        <f t="shared" si="169"/>
        <v/>
      </c>
      <c r="DP398" s="86" t="str">
        <f t="shared" si="164"/>
        <v/>
      </c>
      <c r="DQ398" s="42" t="str">
        <f t="shared" si="165"/>
        <v/>
      </c>
      <c r="DR398" s="42" t="str">
        <f t="shared" si="166"/>
        <v/>
      </c>
      <c r="DS398" s="42" t="str">
        <f t="shared" si="162"/>
        <v/>
      </c>
      <c r="DT398" s="42" t="str">
        <f t="shared" si="163"/>
        <v/>
      </c>
      <c r="DU398" s="43" t="str">
        <f t="shared" si="184"/>
        <v/>
      </c>
      <c r="DV398" s="50" t="str">
        <f t="shared" si="185"/>
        <v/>
      </c>
      <c r="DW398" s="50" t="str">
        <f t="shared" si="176"/>
        <v/>
      </c>
      <c r="DX398" s="50" t="str">
        <f t="shared" si="177"/>
        <v/>
      </c>
      <c r="DY398" s="50" t="str">
        <f t="shared" si="178"/>
        <v/>
      </c>
      <c r="DZ398" s="56" t="str">
        <f t="shared" si="179"/>
        <v/>
      </c>
      <c r="EA398" s="71" t="str">
        <f t="shared" si="180"/>
        <v/>
      </c>
      <c r="EB398" s="71" t="str">
        <f t="shared" si="181"/>
        <v/>
      </c>
      <c r="EC398" s="56" t="str">
        <f t="shared" si="182"/>
        <v/>
      </c>
      <c r="ED398" s="56" t="str">
        <f t="shared" si="183"/>
        <v/>
      </c>
      <c r="EE398" s="56" t="str">
        <f t="shared" si="187"/>
        <v/>
      </c>
      <c r="EF398" s="56" t="str">
        <f t="shared" si="187"/>
        <v/>
      </c>
      <c r="EG398" s="56" t="str">
        <f t="shared" si="187"/>
        <v/>
      </c>
      <c r="EH398" s="56" t="str">
        <f t="shared" si="187"/>
        <v/>
      </c>
      <c r="EI398" s="56" t="str">
        <f t="shared" si="187"/>
        <v/>
      </c>
      <c r="EJ398" s="52" t="str">
        <f t="shared" si="187"/>
        <v/>
      </c>
      <c r="EK398" s="56" t="str">
        <f t="shared" si="187"/>
        <v/>
      </c>
      <c r="EL398" s="56" t="str">
        <f t="shared" si="187"/>
        <v/>
      </c>
      <c r="EM398" s="56" t="str">
        <f t="shared" si="187"/>
        <v/>
      </c>
      <c r="EN398" s="56"/>
      <c r="EO398" s="56"/>
      <c r="EP398" s="56"/>
      <c r="EQ398" s="56"/>
      <c r="ER398" s="56"/>
      <c r="ES398" s="56"/>
      <c r="ET398" s="56"/>
      <c r="EU398" s="86"/>
      <c r="EV398" s="56"/>
      <c r="EW398" s="56"/>
      <c r="EX398" s="56" t="str">
        <f t="shared" si="174"/>
        <v/>
      </c>
      <c r="EY398" s="56" t="str">
        <f t="shared" si="174"/>
        <v/>
      </c>
      <c r="EZ398" s="56"/>
      <c r="FA398" s="56" t="str">
        <f t="shared" si="161"/>
        <v/>
      </c>
      <c r="FB398" s="56" t="str">
        <f t="shared" si="161"/>
        <v/>
      </c>
      <c r="FC398" s="56" t="str">
        <f t="shared" si="161"/>
        <v/>
      </c>
      <c r="FD398" s="56" t="str">
        <f t="shared" si="160"/>
        <v/>
      </c>
      <c r="FE398" s="56" t="str">
        <f t="shared" si="160"/>
        <v/>
      </c>
      <c r="FF398" s="56" t="str">
        <f t="shared" si="160"/>
        <v/>
      </c>
      <c r="FG398" s="56" t="str">
        <f t="shared" si="160"/>
        <v/>
      </c>
      <c r="FH398" s="56" t="str">
        <f t="shared" si="160"/>
        <v/>
      </c>
      <c r="FI398" s="56" t="str">
        <f t="shared" si="160"/>
        <v/>
      </c>
      <c r="FJ398" s="31" t="str">
        <f t="shared" si="175"/>
        <v/>
      </c>
      <c r="FK398" s="90" t="str">
        <f t="shared" si="175"/>
        <v/>
      </c>
      <c r="FL398" s="91" t="str">
        <f t="shared" si="175"/>
        <v/>
      </c>
    </row>
    <row r="399" spans="1:168">
      <c r="A399" s="9">
        <v>394</v>
      </c>
      <c r="B399" s="35" t="s">
        <v>497</v>
      </c>
      <c r="C399" s="129" t="s">
        <v>2112</v>
      </c>
      <c r="D399" s="63">
        <v>128.25899999999999</v>
      </c>
      <c r="E399" s="52">
        <v>592.70000000000005</v>
      </c>
      <c r="F399" s="52">
        <v>2.6034099999999998</v>
      </c>
      <c r="G399" s="32"/>
      <c r="H399" s="32"/>
      <c r="I399" s="50">
        <v>0.311</v>
      </c>
      <c r="J399" s="42"/>
      <c r="K399" s="56"/>
      <c r="L399" s="56"/>
      <c r="M399" s="56"/>
      <c r="N399" s="165"/>
      <c r="O399" s="43"/>
      <c r="P399" s="43"/>
      <c r="Q399" s="43"/>
      <c r="R399" s="43"/>
      <c r="S399" s="43"/>
      <c r="T399" s="42"/>
      <c r="U399" s="43"/>
      <c r="V399" s="42"/>
      <c r="W399" s="32">
        <v>34.291530000000002</v>
      </c>
      <c r="X399" s="42">
        <v>406.2</v>
      </c>
      <c r="Y399" s="42">
        <v>20.629070018216133</v>
      </c>
      <c r="Z399" s="42">
        <v>3167.42</v>
      </c>
      <c r="AA399" s="43">
        <v>-58.21</v>
      </c>
      <c r="AB399" s="42">
        <v>318</v>
      </c>
      <c r="AC399" s="42">
        <v>430</v>
      </c>
      <c r="AD399" s="50">
        <v>-54.585919000000004</v>
      </c>
      <c r="AE399" s="50">
        <v>1089.0387000000001</v>
      </c>
      <c r="AF399" s="121">
        <v>-757.00960000000009</v>
      </c>
      <c r="AG399" s="50">
        <v>214.20692</v>
      </c>
      <c r="AH399" s="51"/>
      <c r="AI399" s="102">
        <v>80</v>
      </c>
      <c r="AJ399" s="102">
        <v>1500</v>
      </c>
      <c r="AK399" s="56"/>
      <c r="AL399" s="56"/>
      <c r="AM399" s="56"/>
      <c r="AN399" s="56"/>
      <c r="AO399" s="56"/>
      <c r="AP399" s="51"/>
      <c r="AQ399" s="120"/>
      <c r="AR399" s="56"/>
      <c r="AS399" s="56"/>
      <c r="AT399" s="56"/>
      <c r="AU399" s="43"/>
      <c r="AV399" s="43"/>
      <c r="AW399" s="156"/>
      <c r="AX399" s="43"/>
      <c r="AY399" s="43"/>
      <c r="AZ399" s="43"/>
      <c r="BA399" s="51"/>
      <c r="BB399" s="56"/>
      <c r="BC399" s="56"/>
      <c r="BD399" s="56"/>
      <c r="BE399" s="56"/>
      <c r="BF399" s="56"/>
      <c r="BG399" s="56"/>
      <c r="BH399" s="56"/>
      <c r="BI399" s="56"/>
      <c r="BJ399" s="56"/>
      <c r="BK399" s="56"/>
      <c r="BL399" s="56">
        <v>-100</v>
      </c>
      <c r="BM399" s="122"/>
      <c r="BN399" s="119"/>
      <c r="BO399" s="9">
        <v>3</v>
      </c>
      <c r="BP399" s="58">
        <v>-237.15168000000003</v>
      </c>
      <c r="BQ399" s="31">
        <v>1</v>
      </c>
      <c r="BS399" s="14" t="s">
        <v>497</v>
      </c>
      <c r="BT399" s="14" t="s">
        <v>564</v>
      </c>
      <c r="BU399" s="14" t="s">
        <v>196</v>
      </c>
      <c r="BV399" s="14" t="s">
        <v>564</v>
      </c>
      <c r="BW399" s="14" t="s">
        <v>564</v>
      </c>
      <c r="BX399" s="14" t="s">
        <v>564</v>
      </c>
      <c r="BY399" s="14" t="s">
        <v>196</v>
      </c>
      <c r="BZ399" s="14" t="s">
        <v>196</v>
      </c>
      <c r="CA399" s="158" t="s">
        <v>196</v>
      </c>
      <c r="CB399" s="14" t="s">
        <v>196</v>
      </c>
      <c r="CC399" s="14" t="s">
        <v>564</v>
      </c>
      <c r="CD399" s="14" t="s">
        <v>196</v>
      </c>
      <c r="CE399" s="14" t="s">
        <v>196</v>
      </c>
      <c r="CF399" s="14" t="s">
        <v>1862</v>
      </c>
      <c r="CG399" s="14" t="s">
        <v>187</v>
      </c>
      <c r="CH399" s="158" t="s">
        <v>196</v>
      </c>
      <c r="CI399" s="14" t="s">
        <v>196</v>
      </c>
      <c r="CJ399" s="14" t="s">
        <v>1870</v>
      </c>
      <c r="CK399" s="14" t="s">
        <v>196</v>
      </c>
      <c r="CL399" s="14" t="s">
        <v>196</v>
      </c>
      <c r="CM399" s="14" t="s">
        <v>564</v>
      </c>
      <c r="CN399" s="14" t="s">
        <v>196</v>
      </c>
      <c r="CO399" s="14" t="s">
        <v>196</v>
      </c>
      <c r="CQ399" s="1"/>
      <c r="CR399" s="1"/>
      <c r="CS399" s="1"/>
      <c r="CW399" s="9">
        <v>155</v>
      </c>
      <c r="CX399" s="35" t="s">
        <v>497</v>
      </c>
      <c r="CY399" s="63"/>
      <c r="CZ399" s="52" t="str">
        <f t="shared" si="197"/>
        <v/>
      </c>
      <c r="DA399" s="52" t="str">
        <f t="shared" si="198"/>
        <v/>
      </c>
      <c r="DB399" s="32" t="str">
        <f t="shared" si="188"/>
        <v/>
      </c>
      <c r="DC399" s="32" t="str">
        <f t="shared" si="189"/>
        <v/>
      </c>
      <c r="DD399" s="50" t="str">
        <f t="shared" si="190"/>
        <v/>
      </c>
      <c r="DE399" s="32" t="str">
        <f t="shared" si="191"/>
        <v/>
      </c>
      <c r="DF399" s="43" t="str">
        <f t="shared" si="192"/>
        <v/>
      </c>
      <c r="DG399" s="43" t="str">
        <f t="shared" si="193"/>
        <v/>
      </c>
      <c r="DH399" s="43" t="str">
        <f t="shared" si="194"/>
        <v/>
      </c>
      <c r="DI399" s="43" t="str">
        <f t="shared" si="195"/>
        <v/>
      </c>
      <c r="DJ399" s="43" t="str">
        <f t="shared" si="196"/>
        <v/>
      </c>
      <c r="DK399" s="43" t="str">
        <f t="shared" si="171"/>
        <v/>
      </c>
      <c r="DL399" s="43" t="str">
        <f t="shared" si="172"/>
        <v/>
      </c>
      <c r="DM399" s="43" t="str">
        <f t="shared" si="173"/>
        <v/>
      </c>
      <c r="DN399" s="32" t="str">
        <f t="shared" si="168"/>
        <v/>
      </c>
      <c r="DO399" s="43" t="str">
        <f t="shared" si="169"/>
        <v/>
      </c>
      <c r="DP399" s="86" t="str">
        <f t="shared" si="164"/>
        <v/>
      </c>
      <c r="DQ399" s="42" t="str">
        <f t="shared" si="165"/>
        <v/>
      </c>
      <c r="DR399" s="42" t="str">
        <f t="shared" si="166"/>
        <v/>
      </c>
      <c r="DS399" s="42" t="str">
        <f t="shared" si="162"/>
        <v/>
      </c>
      <c r="DT399" s="42" t="str">
        <f t="shared" si="163"/>
        <v/>
      </c>
      <c r="DU399" s="43" t="str">
        <f t="shared" si="184"/>
        <v/>
      </c>
      <c r="DV399" s="50" t="str">
        <f t="shared" si="185"/>
        <v/>
      </c>
      <c r="DW399" s="50" t="str">
        <f t="shared" si="176"/>
        <v/>
      </c>
      <c r="DX399" s="50" t="str">
        <f t="shared" si="177"/>
        <v/>
      </c>
      <c r="DY399" s="50" t="str">
        <f t="shared" si="178"/>
        <v/>
      </c>
      <c r="DZ399" s="56" t="str">
        <f t="shared" si="179"/>
        <v/>
      </c>
      <c r="EA399" s="71" t="str">
        <f t="shared" si="180"/>
        <v/>
      </c>
      <c r="EB399" s="71" t="str">
        <f t="shared" si="181"/>
        <v/>
      </c>
      <c r="EC399" s="56" t="str">
        <f t="shared" si="182"/>
        <v/>
      </c>
      <c r="ED399" s="56" t="str">
        <f t="shared" si="183"/>
        <v/>
      </c>
      <c r="EE399" s="56" t="str">
        <f t="shared" si="187"/>
        <v/>
      </c>
      <c r="EF399" s="56" t="str">
        <f t="shared" si="187"/>
        <v/>
      </c>
      <c r="EG399" s="56" t="str">
        <f t="shared" si="187"/>
        <v/>
      </c>
      <c r="EH399" s="56" t="str">
        <f t="shared" si="187"/>
        <v/>
      </c>
      <c r="EI399" s="56" t="str">
        <f t="shared" si="187"/>
        <v/>
      </c>
      <c r="EJ399" s="52" t="str">
        <f t="shared" si="187"/>
        <v/>
      </c>
      <c r="EK399" s="56" t="str">
        <f t="shared" si="187"/>
        <v/>
      </c>
      <c r="EL399" s="56" t="str">
        <f t="shared" si="187"/>
        <v/>
      </c>
      <c r="EM399" s="56" t="str">
        <f t="shared" si="187"/>
        <v/>
      </c>
      <c r="EN399" s="56"/>
      <c r="EO399" s="56"/>
      <c r="EP399" s="56"/>
      <c r="EQ399" s="56"/>
      <c r="ER399" s="56"/>
      <c r="ES399" s="56"/>
      <c r="ET399" s="56"/>
      <c r="EU399" s="86"/>
      <c r="EV399" s="56"/>
      <c r="EW399" s="56"/>
      <c r="EX399" s="56" t="str">
        <f t="shared" si="174"/>
        <v/>
      </c>
      <c r="EY399" s="56" t="str">
        <f t="shared" si="174"/>
        <v/>
      </c>
      <c r="EZ399" s="56"/>
      <c r="FA399" s="56" t="str">
        <f t="shared" si="161"/>
        <v/>
      </c>
      <c r="FB399" s="56" t="str">
        <f t="shared" si="161"/>
        <v/>
      </c>
      <c r="FC399" s="56" t="str">
        <f t="shared" si="161"/>
        <v/>
      </c>
      <c r="FD399" s="56" t="str">
        <f t="shared" si="160"/>
        <v/>
      </c>
      <c r="FE399" s="56" t="str">
        <f t="shared" si="160"/>
        <v/>
      </c>
      <c r="FF399" s="56" t="str">
        <f t="shared" si="160"/>
        <v/>
      </c>
      <c r="FG399" s="56" t="str">
        <f t="shared" si="160"/>
        <v/>
      </c>
      <c r="FH399" s="56" t="str">
        <f t="shared" si="160"/>
        <v/>
      </c>
      <c r="FI399" s="56" t="str">
        <f t="shared" si="160"/>
        <v/>
      </c>
      <c r="FJ399" s="31" t="str">
        <f t="shared" si="175"/>
        <v/>
      </c>
      <c r="FK399" s="90" t="str">
        <f t="shared" si="175"/>
        <v/>
      </c>
      <c r="FL399" s="91" t="str">
        <f t="shared" si="175"/>
        <v/>
      </c>
    </row>
    <row r="400" spans="1:168">
      <c r="A400" s="9">
        <v>395</v>
      </c>
      <c r="B400" s="35" t="s">
        <v>498</v>
      </c>
      <c r="C400" s="129" t="s">
        <v>2112</v>
      </c>
      <c r="D400" s="63">
        <v>128.25899999999999</v>
      </c>
      <c r="E400" s="52">
        <v>574.70000000000005</v>
      </c>
      <c r="F400" s="52">
        <v>2.4818500000000001</v>
      </c>
      <c r="G400" s="32"/>
      <c r="H400" s="32">
        <v>528.69218843207921</v>
      </c>
      <c r="I400" s="50">
        <v>0.315</v>
      </c>
      <c r="J400" s="42"/>
      <c r="K400" s="56"/>
      <c r="L400" s="56"/>
      <c r="M400" s="56"/>
      <c r="N400" s="165"/>
      <c r="O400" s="43"/>
      <c r="P400" s="43"/>
      <c r="Q400" s="43"/>
      <c r="R400" s="43"/>
      <c r="S400" s="43"/>
      <c r="T400" s="42"/>
      <c r="U400" s="43"/>
      <c r="V400" s="42"/>
      <c r="W400" s="32">
        <v>32.867950000000008</v>
      </c>
      <c r="X400" s="42">
        <v>395.4</v>
      </c>
      <c r="Y400" s="42">
        <v>20.541570018216131</v>
      </c>
      <c r="Z400" s="42">
        <v>3049.98</v>
      </c>
      <c r="AA400" s="43">
        <v>-57.13</v>
      </c>
      <c r="AB400" s="42">
        <v>313</v>
      </c>
      <c r="AC400" s="42">
        <v>413</v>
      </c>
      <c r="AD400" s="50">
        <v>-67.406513000000004</v>
      </c>
      <c r="AE400" s="50">
        <v>1168.1730000000002</v>
      </c>
      <c r="AF400" s="121">
        <v>-861.2659000000001</v>
      </c>
      <c r="AG400" s="121">
        <v>257.37489000000005</v>
      </c>
      <c r="AH400" s="51"/>
      <c r="AI400" s="102">
        <v>80</v>
      </c>
      <c r="AJ400" s="102">
        <v>1500</v>
      </c>
      <c r="AK400" s="56"/>
      <c r="AL400" s="56"/>
      <c r="AM400" s="56"/>
      <c r="AN400" s="56"/>
      <c r="AO400" s="56"/>
      <c r="AP400" s="51"/>
      <c r="AQ400" s="120">
        <v>206</v>
      </c>
      <c r="AR400" s="56"/>
      <c r="AS400" s="56"/>
      <c r="AT400" s="56"/>
      <c r="AU400" s="43"/>
      <c r="AV400" s="43"/>
      <c r="AW400" s="156"/>
      <c r="AX400" s="43"/>
      <c r="AY400" s="43"/>
      <c r="AZ400" s="43"/>
      <c r="BA400" s="51"/>
      <c r="BB400" s="56"/>
      <c r="BC400" s="56"/>
      <c r="BD400" s="56"/>
      <c r="BE400" s="56"/>
      <c r="BF400" s="56"/>
      <c r="BG400" s="56"/>
      <c r="BH400" s="56"/>
      <c r="BI400" s="56"/>
      <c r="BJ400" s="56"/>
      <c r="BK400" s="56"/>
      <c r="BL400" s="56">
        <v>-100</v>
      </c>
      <c r="BM400" s="122">
        <v>719</v>
      </c>
      <c r="BN400" s="119">
        <v>293</v>
      </c>
      <c r="BO400" s="9">
        <v>3</v>
      </c>
      <c r="BP400" s="58">
        <v>-242.13421</v>
      </c>
      <c r="BQ400" s="31">
        <v>1</v>
      </c>
      <c r="BS400" s="14" t="s">
        <v>498</v>
      </c>
      <c r="BT400" s="14" t="s">
        <v>564</v>
      </c>
      <c r="BU400" s="14" t="s">
        <v>196</v>
      </c>
      <c r="BV400" s="14" t="s">
        <v>564</v>
      </c>
      <c r="BW400" s="14" t="s">
        <v>564</v>
      </c>
      <c r="BX400" s="14" t="s">
        <v>564</v>
      </c>
      <c r="BY400" s="14" t="s">
        <v>564</v>
      </c>
      <c r="BZ400" s="14" t="s">
        <v>196</v>
      </c>
      <c r="CA400" s="158" t="s">
        <v>196</v>
      </c>
      <c r="CB400" s="14" t="s">
        <v>196</v>
      </c>
      <c r="CC400" s="14" t="s">
        <v>564</v>
      </c>
      <c r="CD400" s="14" t="s">
        <v>196</v>
      </c>
      <c r="CE400" s="14" t="s">
        <v>196</v>
      </c>
      <c r="CF400" s="14" t="s">
        <v>1862</v>
      </c>
      <c r="CG400" s="14" t="s">
        <v>565</v>
      </c>
      <c r="CH400" s="158" t="s">
        <v>196</v>
      </c>
      <c r="CI400" s="14" t="s">
        <v>196</v>
      </c>
      <c r="CJ400" s="14" t="s">
        <v>1870</v>
      </c>
      <c r="CK400" s="14" t="s">
        <v>196</v>
      </c>
      <c r="CL400" s="14" t="s">
        <v>196</v>
      </c>
      <c r="CM400" s="14" t="s">
        <v>564</v>
      </c>
      <c r="CN400" s="14" t="s">
        <v>196</v>
      </c>
      <c r="CO400" s="14" t="s">
        <v>196</v>
      </c>
      <c r="CQ400" s="1"/>
      <c r="CR400" s="1"/>
      <c r="CS400" s="1"/>
      <c r="CW400" s="9">
        <v>156</v>
      </c>
      <c r="CX400" s="35" t="s">
        <v>498</v>
      </c>
      <c r="CY400" s="63"/>
      <c r="CZ400" s="52" t="str">
        <f t="shared" si="197"/>
        <v/>
      </c>
      <c r="DA400" s="52" t="str">
        <f t="shared" si="198"/>
        <v/>
      </c>
      <c r="DB400" s="32" t="str">
        <f t="shared" si="188"/>
        <v/>
      </c>
      <c r="DC400" s="32" t="str">
        <f t="shared" si="189"/>
        <v/>
      </c>
      <c r="DD400" s="50" t="str">
        <f t="shared" si="190"/>
        <v/>
      </c>
      <c r="DE400" s="32" t="str">
        <f t="shared" si="191"/>
        <v/>
      </c>
      <c r="DF400" s="43" t="str">
        <f t="shared" si="192"/>
        <v/>
      </c>
      <c r="DG400" s="43" t="str">
        <f t="shared" si="193"/>
        <v/>
      </c>
      <c r="DH400" s="43" t="str">
        <f t="shared" si="194"/>
        <v/>
      </c>
      <c r="DI400" s="43" t="str">
        <f t="shared" si="195"/>
        <v/>
      </c>
      <c r="DJ400" s="43" t="str">
        <f t="shared" si="196"/>
        <v/>
      </c>
      <c r="DK400" s="43" t="str">
        <f t="shared" si="171"/>
        <v/>
      </c>
      <c r="DL400" s="43" t="str">
        <f t="shared" si="172"/>
        <v/>
      </c>
      <c r="DM400" s="43" t="str">
        <f t="shared" si="173"/>
        <v/>
      </c>
      <c r="DN400" s="32" t="str">
        <f t="shared" si="168"/>
        <v/>
      </c>
      <c r="DO400" s="43" t="str">
        <f t="shared" si="169"/>
        <v/>
      </c>
      <c r="DP400" s="86" t="str">
        <f t="shared" si="164"/>
        <v/>
      </c>
      <c r="DQ400" s="42" t="str">
        <f t="shared" si="165"/>
        <v/>
      </c>
      <c r="DR400" s="42" t="str">
        <f t="shared" si="166"/>
        <v/>
      </c>
      <c r="DS400" s="42" t="str">
        <f t="shared" si="162"/>
        <v/>
      </c>
      <c r="DT400" s="42" t="str">
        <f t="shared" si="163"/>
        <v/>
      </c>
      <c r="DU400" s="43" t="str">
        <f t="shared" si="184"/>
        <v/>
      </c>
      <c r="DV400" s="50" t="str">
        <f t="shared" si="185"/>
        <v/>
      </c>
      <c r="DW400" s="50" t="str">
        <f t="shared" si="176"/>
        <v/>
      </c>
      <c r="DX400" s="50" t="str">
        <f t="shared" si="177"/>
        <v/>
      </c>
      <c r="DY400" s="50" t="str">
        <f t="shared" si="178"/>
        <v/>
      </c>
      <c r="DZ400" s="56" t="str">
        <f t="shared" si="179"/>
        <v/>
      </c>
      <c r="EA400" s="102" t="str">
        <f t="shared" si="180"/>
        <v/>
      </c>
      <c r="EB400" s="71" t="str">
        <f t="shared" si="181"/>
        <v/>
      </c>
      <c r="EC400" s="56" t="str">
        <f t="shared" si="182"/>
        <v/>
      </c>
      <c r="ED400" s="56" t="str">
        <f t="shared" si="183"/>
        <v/>
      </c>
      <c r="EE400" s="56" t="str">
        <f t="shared" si="187"/>
        <v/>
      </c>
      <c r="EF400" s="56" t="str">
        <f t="shared" si="187"/>
        <v/>
      </c>
      <c r="EG400" s="56" t="str">
        <f t="shared" si="187"/>
        <v/>
      </c>
      <c r="EH400" s="56" t="str">
        <f t="shared" si="187"/>
        <v/>
      </c>
      <c r="EI400" s="56" t="str">
        <f t="shared" si="187"/>
        <v/>
      </c>
      <c r="EJ400" s="52" t="str">
        <f t="shared" si="187"/>
        <v/>
      </c>
      <c r="EK400" s="56" t="str">
        <f t="shared" si="187"/>
        <v/>
      </c>
      <c r="EL400" s="56" t="str">
        <f t="shared" si="187"/>
        <v/>
      </c>
      <c r="EM400" s="56" t="str">
        <f t="shared" si="187"/>
        <v/>
      </c>
      <c r="EN400" s="56"/>
      <c r="EO400" s="56"/>
      <c r="EP400" s="56"/>
      <c r="EQ400" s="56"/>
      <c r="ER400" s="56"/>
      <c r="ES400" s="56"/>
      <c r="ET400" s="56"/>
      <c r="EU400" s="86"/>
      <c r="EV400" s="56"/>
      <c r="EW400" s="56"/>
      <c r="EX400" s="56" t="str">
        <f t="shared" si="174"/>
        <v/>
      </c>
      <c r="EY400" s="56" t="str">
        <f t="shared" si="174"/>
        <v/>
      </c>
      <c r="EZ400" s="56"/>
      <c r="FA400" s="56" t="str">
        <f t="shared" si="161"/>
        <v/>
      </c>
      <c r="FB400" s="56" t="str">
        <f t="shared" si="161"/>
        <v/>
      </c>
      <c r="FC400" s="56" t="str">
        <f t="shared" si="161"/>
        <v/>
      </c>
      <c r="FD400" s="56" t="str">
        <f t="shared" si="160"/>
        <v/>
      </c>
      <c r="FE400" s="56" t="str">
        <f t="shared" si="160"/>
        <v/>
      </c>
      <c r="FF400" s="56" t="str">
        <f t="shared" si="160"/>
        <v/>
      </c>
      <c r="FG400" s="56" t="str">
        <f t="shared" si="160"/>
        <v/>
      </c>
      <c r="FH400" s="56" t="str">
        <f t="shared" si="160"/>
        <v/>
      </c>
      <c r="FI400" s="56" t="str">
        <f t="shared" si="160"/>
        <v/>
      </c>
      <c r="FJ400" s="31" t="str">
        <f t="shared" si="175"/>
        <v/>
      </c>
      <c r="FK400" s="90" t="str">
        <f t="shared" si="175"/>
        <v/>
      </c>
      <c r="FL400" s="91" t="str">
        <f t="shared" si="175"/>
        <v/>
      </c>
    </row>
    <row r="401" spans="1:168">
      <c r="A401" s="9">
        <v>396</v>
      </c>
      <c r="B401" s="35" t="s">
        <v>499</v>
      </c>
      <c r="C401" s="129" t="s">
        <v>2112</v>
      </c>
      <c r="D401" s="63">
        <v>128.25899999999999</v>
      </c>
      <c r="E401" s="52">
        <v>607.6</v>
      </c>
      <c r="F401" s="52">
        <v>2.7148400000000001</v>
      </c>
      <c r="G401" s="32"/>
      <c r="H401" s="32"/>
      <c r="I401" s="50">
        <v>0.29899999999999999</v>
      </c>
      <c r="J401" s="42"/>
      <c r="K401" s="56"/>
      <c r="L401" s="56"/>
      <c r="M401" s="56"/>
      <c r="N401" s="165"/>
      <c r="O401" s="43"/>
      <c r="P401" s="43"/>
      <c r="Q401" s="43"/>
      <c r="R401" s="43"/>
      <c r="S401" s="43"/>
      <c r="T401" s="42"/>
      <c r="U401" s="43"/>
      <c r="V401" s="42"/>
      <c r="W401" s="32">
        <v>34.961450000000006</v>
      </c>
      <c r="X401" s="42">
        <v>414.7</v>
      </c>
      <c r="Y401" s="42">
        <v>20.695670018216131</v>
      </c>
      <c r="Z401" s="42">
        <v>3269.07</v>
      </c>
      <c r="AA401" s="43">
        <v>-58.19</v>
      </c>
      <c r="AB401" s="42">
        <v>325</v>
      </c>
      <c r="AC401" s="42">
        <v>425</v>
      </c>
      <c r="AD401" s="50">
        <v>-54.920879000000006</v>
      </c>
      <c r="AE401" s="50">
        <v>1091.1322</v>
      </c>
      <c r="AF401" s="121">
        <v>-760.3592000000001</v>
      </c>
      <c r="AG401" s="50">
        <v>215.79798</v>
      </c>
      <c r="AH401" s="51"/>
      <c r="AI401" s="102">
        <v>80</v>
      </c>
      <c r="AJ401" s="102">
        <v>1500</v>
      </c>
      <c r="AK401" s="56"/>
      <c r="AL401" s="56"/>
      <c r="AM401" s="56"/>
      <c r="AN401" s="56"/>
      <c r="AO401" s="56"/>
      <c r="AP401" s="51"/>
      <c r="AQ401" s="120"/>
      <c r="AR401" s="56"/>
      <c r="AS401" s="56"/>
      <c r="AT401" s="56"/>
      <c r="AU401" s="43"/>
      <c r="AV401" s="43"/>
      <c r="AW401" s="156"/>
      <c r="AX401" s="43"/>
      <c r="AY401" s="43"/>
      <c r="AZ401" s="43"/>
      <c r="BA401" s="51"/>
      <c r="BB401" s="56"/>
      <c r="BC401" s="56"/>
      <c r="BD401" s="56"/>
      <c r="BE401" s="56"/>
      <c r="BF401" s="56"/>
      <c r="BG401" s="56"/>
      <c r="BH401" s="56"/>
      <c r="BI401" s="56"/>
      <c r="BJ401" s="56"/>
      <c r="BK401" s="56"/>
      <c r="BL401" s="56">
        <v>-100</v>
      </c>
      <c r="BM401" s="122"/>
      <c r="BN401" s="119"/>
      <c r="BO401" s="9">
        <v>3</v>
      </c>
      <c r="BP401" s="58">
        <v>-236.39802000000003</v>
      </c>
      <c r="BQ401" s="31">
        <v>1</v>
      </c>
      <c r="BS401" s="14" t="s">
        <v>499</v>
      </c>
      <c r="BT401" s="14" t="s">
        <v>564</v>
      </c>
      <c r="BU401" s="14" t="s">
        <v>196</v>
      </c>
      <c r="BV401" s="14" t="s">
        <v>564</v>
      </c>
      <c r="BW401" s="14" t="s">
        <v>564</v>
      </c>
      <c r="BX401" s="14" t="s">
        <v>564</v>
      </c>
      <c r="BY401" s="14" t="s">
        <v>196</v>
      </c>
      <c r="BZ401" s="14" t="s">
        <v>196</v>
      </c>
      <c r="CA401" s="158" t="s">
        <v>196</v>
      </c>
      <c r="CB401" s="14" t="s">
        <v>196</v>
      </c>
      <c r="CC401" s="14" t="s">
        <v>564</v>
      </c>
      <c r="CD401" s="14" t="s">
        <v>196</v>
      </c>
      <c r="CE401" s="14" t="s">
        <v>196</v>
      </c>
      <c r="CF401" s="14" t="s">
        <v>1862</v>
      </c>
      <c r="CG401" s="14" t="s">
        <v>187</v>
      </c>
      <c r="CH401" s="158" t="s">
        <v>196</v>
      </c>
      <c r="CI401" s="14" t="s">
        <v>196</v>
      </c>
      <c r="CJ401" s="14" t="s">
        <v>1870</v>
      </c>
      <c r="CK401" s="14" t="s">
        <v>196</v>
      </c>
      <c r="CL401" s="14" t="s">
        <v>196</v>
      </c>
      <c r="CM401" s="14" t="s">
        <v>564</v>
      </c>
      <c r="CN401" s="14" t="s">
        <v>196</v>
      </c>
      <c r="CO401" s="14" t="s">
        <v>196</v>
      </c>
      <c r="CQ401" s="1"/>
      <c r="CR401" s="1"/>
      <c r="CS401" s="1"/>
      <c r="CW401" s="9">
        <v>157</v>
      </c>
      <c r="CX401" s="35" t="s">
        <v>499</v>
      </c>
      <c r="CY401" s="63"/>
      <c r="CZ401" s="52" t="str">
        <f t="shared" si="197"/>
        <v/>
      </c>
      <c r="DA401" s="52" t="str">
        <f t="shared" si="198"/>
        <v/>
      </c>
      <c r="DB401" s="32" t="str">
        <f t="shared" si="188"/>
        <v/>
      </c>
      <c r="DC401" s="32" t="str">
        <f t="shared" si="189"/>
        <v/>
      </c>
      <c r="DD401" s="50" t="str">
        <f t="shared" si="190"/>
        <v/>
      </c>
      <c r="DE401" s="32" t="str">
        <f t="shared" si="191"/>
        <v/>
      </c>
      <c r="DF401" s="43" t="str">
        <f t="shared" si="192"/>
        <v/>
      </c>
      <c r="DG401" s="43" t="str">
        <f t="shared" si="193"/>
        <v/>
      </c>
      <c r="DH401" s="43" t="str">
        <f t="shared" si="194"/>
        <v/>
      </c>
      <c r="DI401" s="43" t="str">
        <f t="shared" si="195"/>
        <v/>
      </c>
      <c r="DJ401" s="43" t="str">
        <f t="shared" si="196"/>
        <v/>
      </c>
      <c r="DK401" s="43" t="str">
        <f t="shared" si="171"/>
        <v/>
      </c>
      <c r="DL401" s="43" t="str">
        <f t="shared" si="172"/>
        <v/>
      </c>
      <c r="DM401" s="43" t="str">
        <f t="shared" si="173"/>
        <v/>
      </c>
      <c r="DN401" s="32" t="str">
        <f t="shared" si="168"/>
        <v/>
      </c>
      <c r="DO401" s="43" t="str">
        <f t="shared" si="169"/>
        <v/>
      </c>
      <c r="DP401" s="86" t="str">
        <f t="shared" si="164"/>
        <v/>
      </c>
      <c r="DQ401" s="42" t="str">
        <f t="shared" si="165"/>
        <v/>
      </c>
      <c r="DR401" s="42" t="str">
        <f t="shared" si="166"/>
        <v/>
      </c>
      <c r="DS401" s="42" t="str">
        <f t="shared" si="162"/>
        <v/>
      </c>
      <c r="DT401" s="42" t="str">
        <f t="shared" ref="DR401:EG422" si="199">IF(ISBLANK(X401),"",IF(ISNUMBER(X401),"","not_empty"))</f>
        <v/>
      </c>
      <c r="DU401" s="43" t="str">
        <f t="shared" si="199"/>
        <v/>
      </c>
      <c r="DV401" s="50" t="str">
        <f t="shared" si="199"/>
        <v/>
      </c>
      <c r="DW401" s="50" t="str">
        <f t="shared" si="199"/>
        <v/>
      </c>
      <c r="DX401" s="50" t="str">
        <f t="shared" si="199"/>
        <v/>
      </c>
      <c r="DY401" s="50" t="str">
        <f t="shared" si="199"/>
        <v/>
      </c>
      <c r="DZ401" s="56" t="str">
        <f t="shared" si="199"/>
        <v/>
      </c>
      <c r="EA401" s="71" t="str">
        <f t="shared" si="199"/>
        <v/>
      </c>
      <c r="EB401" s="71" t="str">
        <f t="shared" si="199"/>
        <v/>
      </c>
      <c r="EC401" s="56" t="str">
        <f t="shared" ref="EC401:EC417" si="200">IF(ISBLANK(AG401),"",IF(ISNUMBER(AG401),"","not_empty"))</f>
        <v/>
      </c>
      <c r="ED401" s="56" t="str">
        <f t="shared" ref="ED401:ED417" si="201">IF(ISBLANK(AH401),"",IF(ISNUMBER(AH401),"","not_empty"))</f>
        <v/>
      </c>
      <c r="EE401" s="56" t="str">
        <f t="shared" si="187"/>
        <v/>
      </c>
      <c r="EF401" s="56" t="str">
        <f t="shared" si="187"/>
        <v/>
      </c>
      <c r="EG401" s="56" t="str">
        <f t="shared" si="187"/>
        <v/>
      </c>
      <c r="EH401" s="56" t="str">
        <f t="shared" si="187"/>
        <v/>
      </c>
      <c r="EI401" s="56" t="str">
        <f t="shared" si="187"/>
        <v/>
      </c>
      <c r="EJ401" s="52" t="str">
        <f t="shared" si="187"/>
        <v/>
      </c>
      <c r="EK401" s="56" t="str">
        <f t="shared" si="187"/>
        <v/>
      </c>
      <c r="EL401" s="56" t="str">
        <f t="shared" si="187"/>
        <v/>
      </c>
      <c r="EM401" s="56" t="str">
        <f t="shared" si="187"/>
        <v/>
      </c>
      <c r="EN401" s="56"/>
      <c r="EO401" s="56"/>
      <c r="EP401" s="56"/>
      <c r="EQ401" s="56"/>
      <c r="ER401" s="56"/>
      <c r="ES401" s="56"/>
      <c r="ET401" s="56"/>
      <c r="EU401" s="86"/>
      <c r="EV401" s="56"/>
      <c r="EW401" s="56"/>
      <c r="EX401" s="56" t="str">
        <f t="shared" si="174"/>
        <v/>
      </c>
      <c r="EY401" s="56" t="str">
        <f t="shared" si="174"/>
        <v/>
      </c>
      <c r="EZ401" s="56"/>
      <c r="FA401" s="56" t="str">
        <f t="shared" si="161"/>
        <v/>
      </c>
      <c r="FB401" s="56" t="str">
        <f t="shared" si="161"/>
        <v/>
      </c>
      <c r="FC401" s="56" t="str">
        <f t="shared" si="161"/>
        <v/>
      </c>
      <c r="FD401" s="56" t="str">
        <f t="shared" si="160"/>
        <v/>
      </c>
      <c r="FE401" s="56" t="str">
        <f t="shared" si="160"/>
        <v/>
      </c>
      <c r="FF401" s="56" t="str">
        <f t="shared" si="160"/>
        <v/>
      </c>
      <c r="FG401" s="56" t="str">
        <f t="shared" si="160"/>
        <v/>
      </c>
      <c r="FH401" s="56" t="str">
        <f t="shared" si="160"/>
        <v/>
      </c>
      <c r="FI401" s="56" t="str">
        <f t="shared" si="160"/>
        <v/>
      </c>
      <c r="FJ401" s="31" t="str">
        <f t="shared" si="175"/>
        <v/>
      </c>
      <c r="FK401" s="90" t="str">
        <f t="shared" si="175"/>
        <v/>
      </c>
      <c r="FL401" s="91" t="str">
        <f t="shared" si="175"/>
        <v/>
      </c>
    </row>
    <row r="402" spans="1:168">
      <c r="A402" s="9">
        <v>397</v>
      </c>
      <c r="B402" s="35" t="s">
        <v>500</v>
      </c>
      <c r="C402" s="129" t="s">
        <v>2113</v>
      </c>
      <c r="D402" s="63">
        <v>128.17400000000001</v>
      </c>
      <c r="E402" s="52">
        <v>748.4</v>
      </c>
      <c r="F402" s="52">
        <v>4.0519999999999996</v>
      </c>
      <c r="G402" s="32">
        <v>410</v>
      </c>
      <c r="H402" s="32">
        <v>396.21621210237873</v>
      </c>
      <c r="I402" s="50">
        <v>0.30199999999999999</v>
      </c>
      <c r="J402" s="42">
        <v>0</v>
      </c>
      <c r="K402" s="56"/>
      <c r="L402" s="56"/>
      <c r="M402" s="56"/>
      <c r="N402" s="165">
        <v>2.8417925382470255</v>
      </c>
      <c r="O402" s="43">
        <v>298.14999999999998</v>
      </c>
      <c r="P402" s="43">
        <v>-4.1390645671292479</v>
      </c>
      <c r="Q402" s="43">
        <v>13.917095808733668</v>
      </c>
      <c r="R402" s="43"/>
      <c r="S402" s="43">
        <v>80</v>
      </c>
      <c r="T402" s="42">
        <v>100</v>
      </c>
      <c r="U402" s="43"/>
      <c r="V402" s="42"/>
      <c r="W402" s="32">
        <v>43.293579999999999</v>
      </c>
      <c r="X402" s="42">
        <v>491.1</v>
      </c>
      <c r="Y402" s="42">
        <v>21.035370018216135</v>
      </c>
      <c r="Z402" s="42">
        <v>3992.01</v>
      </c>
      <c r="AA402" s="43">
        <v>-71.290000000000006</v>
      </c>
      <c r="AB402" s="42">
        <v>360</v>
      </c>
      <c r="AC402" s="42">
        <v>525</v>
      </c>
      <c r="AD402" s="50">
        <v>-68.804971000000009</v>
      </c>
      <c r="AE402" s="50">
        <v>849.96100000000001</v>
      </c>
      <c r="AF402" s="121">
        <v>-650.65980000000013</v>
      </c>
      <c r="AG402" s="121">
        <v>198.08697000000001</v>
      </c>
      <c r="AH402" s="51"/>
      <c r="AI402" s="102">
        <v>120</v>
      </c>
      <c r="AJ402" s="102">
        <v>1100</v>
      </c>
      <c r="AK402" s="56"/>
      <c r="AL402" s="56"/>
      <c r="AM402" s="56"/>
      <c r="AN402" s="56"/>
      <c r="AO402" s="56"/>
      <c r="AP402" s="51"/>
      <c r="AQ402" s="120">
        <v>353.5</v>
      </c>
      <c r="AR402" s="56"/>
      <c r="AS402" s="56"/>
      <c r="AT402" s="56"/>
      <c r="AU402" s="43"/>
      <c r="AV402" s="43"/>
      <c r="AW402" s="156">
        <v>5.1299999999999998E-2</v>
      </c>
      <c r="AX402" s="43">
        <v>0</v>
      </c>
      <c r="AY402" s="43">
        <v>2</v>
      </c>
      <c r="AZ402" s="43"/>
      <c r="BA402" s="51"/>
      <c r="BB402" s="56"/>
      <c r="BC402" s="56"/>
      <c r="BD402" s="56"/>
      <c r="BE402" s="56"/>
      <c r="BF402" s="56"/>
      <c r="BG402" s="56"/>
      <c r="BH402" s="56"/>
      <c r="BI402" s="56"/>
      <c r="BJ402" s="56"/>
      <c r="BK402" s="56"/>
      <c r="BL402" s="56">
        <v>-100</v>
      </c>
      <c r="BM402" s="122">
        <v>971</v>
      </c>
      <c r="BN402" s="119">
        <v>363</v>
      </c>
      <c r="BO402" s="9">
        <v>3</v>
      </c>
      <c r="BP402" s="58">
        <v>151.06695999999999</v>
      </c>
      <c r="BQ402" s="31">
        <v>1</v>
      </c>
      <c r="BS402" s="14" t="s">
        <v>500</v>
      </c>
      <c r="BT402" s="14" t="s">
        <v>564</v>
      </c>
      <c r="BU402" s="14" t="s">
        <v>1048</v>
      </c>
      <c r="BV402" s="14" t="s">
        <v>564</v>
      </c>
      <c r="BW402" s="14" t="s">
        <v>564</v>
      </c>
      <c r="BX402" s="14" t="s">
        <v>564</v>
      </c>
      <c r="BY402" s="14" t="s">
        <v>564</v>
      </c>
      <c r="BZ402" s="14" t="s">
        <v>564</v>
      </c>
      <c r="CA402" s="158" t="s">
        <v>1951</v>
      </c>
      <c r="CB402" s="14" t="s">
        <v>196</v>
      </c>
      <c r="CC402" s="14" t="s">
        <v>564</v>
      </c>
      <c r="CD402" s="14" t="s">
        <v>196</v>
      </c>
      <c r="CE402" s="14" t="s">
        <v>196</v>
      </c>
      <c r="CF402" s="14" t="s">
        <v>1862</v>
      </c>
      <c r="CG402" s="14" t="s">
        <v>565</v>
      </c>
      <c r="CH402" s="158" t="s">
        <v>1954</v>
      </c>
      <c r="CI402" s="14" t="s">
        <v>196</v>
      </c>
      <c r="CJ402" s="14" t="s">
        <v>1866</v>
      </c>
      <c r="CK402" s="14" t="s">
        <v>196</v>
      </c>
      <c r="CL402" s="14" t="s">
        <v>196</v>
      </c>
      <c r="CM402" s="14" t="s">
        <v>564</v>
      </c>
      <c r="CN402" s="14" t="s">
        <v>196</v>
      </c>
      <c r="CO402" s="14" t="s">
        <v>196</v>
      </c>
      <c r="CQ402" s="1"/>
      <c r="CR402" s="1"/>
      <c r="CS402" s="1"/>
      <c r="CW402" s="77">
        <v>379</v>
      </c>
      <c r="CX402" s="35" t="s">
        <v>500</v>
      </c>
      <c r="CY402" s="63" t="s">
        <v>2113</v>
      </c>
      <c r="CZ402" s="52" t="str">
        <f t="shared" si="197"/>
        <v/>
      </c>
      <c r="DA402" s="52" t="str">
        <f t="shared" si="198"/>
        <v/>
      </c>
      <c r="DB402" s="32" t="str">
        <f t="shared" si="188"/>
        <v/>
      </c>
      <c r="DC402" s="32" t="str">
        <f t="shared" si="189"/>
        <v/>
      </c>
      <c r="DD402" s="50" t="str">
        <f t="shared" si="190"/>
        <v/>
      </c>
      <c r="DE402" s="32" t="str">
        <f t="shared" si="191"/>
        <v/>
      </c>
      <c r="DF402" s="43" t="str">
        <f t="shared" si="192"/>
        <v/>
      </c>
      <c r="DG402" s="43" t="str">
        <f t="shared" si="193"/>
        <v/>
      </c>
      <c r="DH402" s="43" t="str">
        <f t="shared" si="194"/>
        <v/>
      </c>
      <c r="DI402" s="43" t="str">
        <f t="shared" si="195"/>
        <v/>
      </c>
      <c r="DJ402" s="43" t="str">
        <f t="shared" si="196"/>
        <v/>
      </c>
      <c r="DK402" s="43" t="str">
        <f t="shared" si="171"/>
        <v/>
      </c>
      <c r="DL402" s="43" t="str">
        <f t="shared" si="172"/>
        <v/>
      </c>
      <c r="DM402" s="43" t="str">
        <f t="shared" si="173"/>
        <v/>
      </c>
      <c r="DN402" s="32" t="str">
        <f t="shared" si="168"/>
        <v/>
      </c>
      <c r="DO402" s="43" t="str">
        <f t="shared" si="169"/>
        <v/>
      </c>
      <c r="DP402" s="86" t="str">
        <f t="shared" ref="DP402:DQ406" si="202">IF(ISBLANK(T402),"",IF(ISNUMBER(T402),"","not_empty"))</f>
        <v/>
      </c>
      <c r="DQ402" s="42" t="str">
        <f t="shared" si="202"/>
        <v/>
      </c>
      <c r="DR402" s="42" t="str">
        <f t="shared" si="199"/>
        <v/>
      </c>
      <c r="DS402" s="42" t="str">
        <f t="shared" si="199"/>
        <v/>
      </c>
      <c r="DT402" s="42" t="str">
        <f t="shared" si="199"/>
        <v/>
      </c>
      <c r="DU402" s="43" t="str">
        <f t="shared" si="199"/>
        <v/>
      </c>
      <c r="DV402" s="50" t="str">
        <f t="shared" si="199"/>
        <v/>
      </c>
      <c r="DW402" s="50" t="str">
        <f t="shared" si="199"/>
        <v/>
      </c>
      <c r="DX402" s="50" t="str">
        <f t="shared" si="199"/>
        <v/>
      </c>
      <c r="DY402" s="50" t="str">
        <f t="shared" si="199"/>
        <v/>
      </c>
      <c r="DZ402" s="56" t="str">
        <f t="shared" si="199"/>
        <v/>
      </c>
      <c r="EA402" s="102" t="str">
        <f t="shared" si="199"/>
        <v/>
      </c>
      <c r="EB402" s="71" t="str">
        <f t="shared" si="199"/>
        <v/>
      </c>
      <c r="EC402" s="56" t="str">
        <f t="shared" si="200"/>
        <v/>
      </c>
      <c r="ED402" s="56" t="str">
        <f t="shared" si="201"/>
        <v/>
      </c>
      <c r="EE402" s="56" t="str">
        <f t="shared" si="187"/>
        <v/>
      </c>
      <c r="EF402" s="56" t="str">
        <f t="shared" si="187"/>
        <v/>
      </c>
      <c r="EG402" s="56" t="str">
        <f t="shared" si="187"/>
        <v/>
      </c>
      <c r="EH402" s="56" t="str">
        <f t="shared" si="187"/>
        <v/>
      </c>
      <c r="EI402" s="56" t="str">
        <f t="shared" si="187"/>
        <v/>
      </c>
      <c r="EJ402" s="52" t="str">
        <f t="shared" si="187"/>
        <v/>
      </c>
      <c r="EK402" s="56" t="str">
        <f t="shared" si="187"/>
        <v/>
      </c>
      <c r="EL402" s="56" t="str">
        <f t="shared" si="187"/>
        <v/>
      </c>
      <c r="EM402" s="56" t="str">
        <f t="shared" si="187"/>
        <v/>
      </c>
      <c r="EN402" s="56"/>
      <c r="EO402" s="56"/>
      <c r="EP402" s="56"/>
      <c r="EQ402" s="56"/>
      <c r="ER402" s="56"/>
      <c r="ES402" s="56">
        <v>5.1299999999999998E-2</v>
      </c>
      <c r="ET402" s="56">
        <v>0</v>
      </c>
      <c r="EU402" s="86">
        <v>2</v>
      </c>
      <c r="EV402" s="56"/>
      <c r="EW402" s="56"/>
      <c r="EX402" s="56" t="str">
        <f t="shared" si="174"/>
        <v/>
      </c>
      <c r="EY402" s="56" t="str">
        <f t="shared" si="174"/>
        <v/>
      </c>
      <c r="EZ402" s="56"/>
      <c r="FA402" s="56" t="str">
        <f t="shared" si="161"/>
        <v/>
      </c>
      <c r="FB402" s="56" t="str">
        <f t="shared" si="161"/>
        <v/>
      </c>
      <c r="FC402" s="56" t="str">
        <f t="shared" si="161"/>
        <v/>
      </c>
      <c r="FD402" s="56" t="str">
        <f t="shared" si="160"/>
        <v/>
      </c>
      <c r="FE402" s="56" t="str">
        <f t="shared" si="160"/>
        <v/>
      </c>
      <c r="FF402" s="56" t="str">
        <f t="shared" si="160"/>
        <v/>
      </c>
      <c r="FG402" s="56" t="str">
        <f t="shared" si="160"/>
        <v/>
      </c>
      <c r="FH402" s="56" t="str">
        <f t="shared" si="160"/>
        <v/>
      </c>
      <c r="FI402" s="56" t="str">
        <f t="shared" si="160"/>
        <v/>
      </c>
      <c r="FJ402" s="31" t="str">
        <f t="shared" si="175"/>
        <v/>
      </c>
      <c r="FK402" s="90" t="str">
        <f t="shared" si="175"/>
        <v/>
      </c>
      <c r="FL402" s="91" t="str">
        <f t="shared" si="175"/>
        <v/>
      </c>
    </row>
    <row r="403" spans="1:168">
      <c r="A403" s="9">
        <v>398</v>
      </c>
      <c r="B403" s="35" t="s">
        <v>501</v>
      </c>
      <c r="C403" s="129"/>
      <c r="D403" s="63">
        <v>132.20599999999999</v>
      </c>
      <c r="E403" s="52">
        <v>719</v>
      </c>
      <c r="F403" s="52">
        <v>3.5151100000000004</v>
      </c>
      <c r="G403" s="32"/>
      <c r="H403" s="32">
        <v>428.05607645555261</v>
      </c>
      <c r="I403" s="50">
        <v>0.30299999999999999</v>
      </c>
      <c r="J403" s="42"/>
      <c r="K403" s="56"/>
      <c r="L403" s="56"/>
      <c r="M403" s="56"/>
      <c r="N403" s="165"/>
      <c r="O403" s="43"/>
      <c r="P403" s="43"/>
      <c r="Q403" s="43"/>
      <c r="R403" s="43"/>
      <c r="S403" s="43"/>
      <c r="T403" s="42"/>
      <c r="U403" s="43"/>
      <c r="V403" s="42"/>
      <c r="W403" s="32">
        <v>39.734630000000003</v>
      </c>
      <c r="X403" s="42">
        <v>480.7</v>
      </c>
      <c r="Y403" s="42">
        <v>21.173270018216133</v>
      </c>
      <c r="Z403" s="42">
        <v>4009.49</v>
      </c>
      <c r="AA403" s="43">
        <v>-64.89</v>
      </c>
      <c r="AB403" s="42">
        <v>365</v>
      </c>
      <c r="AC403" s="42">
        <v>500</v>
      </c>
      <c r="AD403" s="50"/>
      <c r="AE403" s="50"/>
      <c r="AF403" s="121"/>
      <c r="AG403" s="50"/>
      <c r="AH403" s="51"/>
      <c r="AI403" s="56"/>
      <c r="AJ403" s="56"/>
      <c r="AK403" s="56"/>
      <c r="AL403" s="56"/>
      <c r="AM403" s="56"/>
      <c r="AN403" s="56"/>
      <c r="AO403" s="56"/>
      <c r="AP403" s="51"/>
      <c r="AQ403" s="120">
        <v>242</v>
      </c>
      <c r="AR403" s="56"/>
      <c r="AS403" s="56"/>
      <c r="AT403" s="56"/>
      <c r="AU403" s="43"/>
      <c r="AV403" s="43"/>
      <c r="AW403" s="156"/>
      <c r="AX403" s="43"/>
      <c r="AY403" s="43"/>
      <c r="AZ403" s="43"/>
      <c r="BA403" s="51"/>
      <c r="BB403" s="56"/>
      <c r="BC403" s="56"/>
      <c r="BD403" s="56"/>
      <c r="BE403" s="56"/>
      <c r="BF403" s="56"/>
      <c r="BG403" s="56"/>
      <c r="BH403" s="56"/>
      <c r="BI403" s="56"/>
      <c r="BJ403" s="56"/>
      <c r="BK403" s="56"/>
      <c r="BL403" s="56">
        <v>-100</v>
      </c>
      <c r="BM403" s="122">
        <v>973</v>
      </c>
      <c r="BN403" s="119">
        <v>293</v>
      </c>
      <c r="BO403" s="9">
        <v>3</v>
      </c>
      <c r="BP403" s="58">
        <v>27.6342</v>
      </c>
      <c r="BQ403" s="31">
        <v>1</v>
      </c>
      <c r="BS403" s="14" t="s">
        <v>501</v>
      </c>
      <c r="BT403" s="14" t="s">
        <v>564</v>
      </c>
      <c r="BU403" s="14" t="s">
        <v>196</v>
      </c>
      <c r="BV403" s="14" t="s">
        <v>564</v>
      </c>
      <c r="BW403" s="14" t="s">
        <v>564</v>
      </c>
      <c r="BX403" s="14" t="s">
        <v>564</v>
      </c>
      <c r="BY403" s="14" t="s">
        <v>564</v>
      </c>
      <c r="BZ403" s="14" t="s">
        <v>196</v>
      </c>
      <c r="CA403" s="158" t="s">
        <v>196</v>
      </c>
      <c r="CB403" s="14" t="s">
        <v>196</v>
      </c>
      <c r="CC403" s="14" t="s">
        <v>196</v>
      </c>
      <c r="CD403" s="14" t="s">
        <v>196</v>
      </c>
      <c r="CE403" s="14" t="s">
        <v>196</v>
      </c>
      <c r="CF403" s="14" t="s">
        <v>1862</v>
      </c>
      <c r="CG403" s="14" t="s">
        <v>565</v>
      </c>
      <c r="CH403" s="158" t="s">
        <v>196</v>
      </c>
      <c r="CI403" s="14" t="s">
        <v>196</v>
      </c>
      <c r="CJ403" s="14" t="s">
        <v>1870</v>
      </c>
      <c r="CK403" s="14" t="s">
        <v>196</v>
      </c>
      <c r="CL403" s="14" t="s">
        <v>196</v>
      </c>
      <c r="CM403" s="14" t="s">
        <v>564</v>
      </c>
      <c r="CN403" s="14" t="s">
        <v>196</v>
      </c>
      <c r="CO403" s="14" t="s">
        <v>196</v>
      </c>
      <c r="CQ403" s="1"/>
      <c r="CR403" s="1"/>
      <c r="CS403" s="1"/>
      <c r="CW403" s="77">
        <v>380</v>
      </c>
      <c r="CX403" s="35" t="s">
        <v>501</v>
      </c>
      <c r="CY403" s="63"/>
      <c r="CZ403" s="52" t="str">
        <f t="shared" si="197"/>
        <v/>
      </c>
      <c r="DA403" s="52" t="str">
        <f t="shared" si="198"/>
        <v/>
      </c>
      <c r="DB403" s="32" t="str">
        <f t="shared" si="188"/>
        <v/>
      </c>
      <c r="DC403" s="32" t="str">
        <f t="shared" si="189"/>
        <v/>
      </c>
      <c r="DD403" s="50" t="str">
        <f t="shared" si="190"/>
        <v/>
      </c>
      <c r="DE403" s="32" t="str">
        <f t="shared" si="191"/>
        <v/>
      </c>
      <c r="DF403" s="43" t="str">
        <f t="shared" si="192"/>
        <v/>
      </c>
      <c r="DG403" s="43" t="str">
        <f t="shared" si="193"/>
        <v/>
      </c>
      <c r="DH403" s="43" t="str">
        <f t="shared" si="194"/>
        <v/>
      </c>
      <c r="DI403" s="43" t="str">
        <f t="shared" si="195"/>
        <v/>
      </c>
      <c r="DJ403" s="43" t="str">
        <f t="shared" si="196"/>
        <v/>
      </c>
      <c r="DK403" s="43" t="str">
        <f t="shared" si="171"/>
        <v/>
      </c>
      <c r="DL403" s="43" t="str">
        <f t="shared" si="172"/>
        <v/>
      </c>
      <c r="DM403" s="43" t="str">
        <f t="shared" si="173"/>
        <v/>
      </c>
      <c r="DN403" s="32" t="str">
        <f t="shared" si="168"/>
        <v/>
      </c>
      <c r="DO403" s="43" t="str">
        <f t="shared" si="169"/>
        <v/>
      </c>
      <c r="DP403" s="86" t="str">
        <f t="shared" si="202"/>
        <v/>
      </c>
      <c r="DQ403" s="42" t="str">
        <f t="shared" si="202"/>
        <v/>
      </c>
      <c r="DR403" s="42" t="str">
        <f t="shared" si="199"/>
        <v/>
      </c>
      <c r="DS403" s="42" t="str">
        <f t="shared" si="199"/>
        <v/>
      </c>
      <c r="DT403" s="42" t="str">
        <f t="shared" si="199"/>
        <v/>
      </c>
      <c r="DU403" s="43" t="str">
        <f t="shared" si="199"/>
        <v/>
      </c>
      <c r="DV403" s="50" t="str">
        <f t="shared" si="199"/>
        <v/>
      </c>
      <c r="DW403" s="50" t="str">
        <f t="shared" si="199"/>
        <v/>
      </c>
      <c r="DX403" s="50" t="str">
        <f t="shared" si="199"/>
        <v/>
      </c>
      <c r="DY403" s="50" t="str">
        <f t="shared" si="199"/>
        <v/>
      </c>
      <c r="DZ403" s="56" t="str">
        <f t="shared" si="199"/>
        <v/>
      </c>
      <c r="EA403" s="51" t="str">
        <f t="shared" si="199"/>
        <v/>
      </c>
      <c r="EB403" s="51" t="str">
        <f t="shared" si="199"/>
        <v/>
      </c>
      <c r="EC403" s="56" t="str">
        <f t="shared" si="200"/>
        <v/>
      </c>
      <c r="ED403" s="56" t="str">
        <f t="shared" si="201"/>
        <v/>
      </c>
      <c r="EE403" s="56" t="str">
        <f t="shared" si="187"/>
        <v/>
      </c>
      <c r="EF403" s="56" t="str">
        <f t="shared" si="187"/>
        <v/>
      </c>
      <c r="EG403" s="56" t="str">
        <f t="shared" si="187"/>
        <v/>
      </c>
      <c r="EH403" s="56" t="str">
        <f t="shared" si="187"/>
        <v/>
      </c>
      <c r="EI403" s="56" t="str">
        <f t="shared" si="187"/>
        <v/>
      </c>
      <c r="EJ403" s="52" t="str">
        <f t="shared" si="187"/>
        <v/>
      </c>
      <c r="EK403" s="56" t="str">
        <f t="shared" si="187"/>
        <v/>
      </c>
      <c r="EL403" s="56" t="str">
        <f t="shared" si="187"/>
        <v/>
      </c>
      <c r="EM403" s="56" t="str">
        <f t="shared" si="187"/>
        <v/>
      </c>
      <c r="EN403" s="56"/>
      <c r="EO403" s="56"/>
      <c r="EP403" s="56"/>
      <c r="EQ403" s="56"/>
      <c r="ER403" s="56"/>
      <c r="ES403" s="56"/>
      <c r="ET403" s="56"/>
      <c r="EU403" s="86"/>
      <c r="EV403" s="56"/>
      <c r="EW403" s="56"/>
      <c r="EX403" s="56" t="str">
        <f t="shared" si="174"/>
        <v/>
      </c>
      <c r="EY403" s="56" t="str">
        <f t="shared" si="174"/>
        <v/>
      </c>
      <c r="EZ403" s="56"/>
      <c r="FA403" s="56" t="str">
        <f t="shared" si="161"/>
        <v/>
      </c>
      <c r="FB403" s="56" t="str">
        <f t="shared" si="161"/>
        <v/>
      </c>
      <c r="FC403" s="56" t="str">
        <f t="shared" si="161"/>
        <v/>
      </c>
      <c r="FD403" s="56" t="str">
        <f t="shared" si="160"/>
        <v/>
      </c>
      <c r="FE403" s="56" t="str">
        <f t="shared" si="160"/>
        <v/>
      </c>
      <c r="FF403" s="56" t="str">
        <f t="shared" si="160"/>
        <v/>
      </c>
      <c r="FG403" s="56" t="str">
        <f t="shared" si="160"/>
        <v/>
      </c>
      <c r="FH403" s="56" t="str">
        <f t="shared" si="160"/>
        <v/>
      </c>
      <c r="FI403" s="56" t="str">
        <f t="shared" si="160"/>
        <v/>
      </c>
      <c r="FJ403" s="31" t="str">
        <f t="shared" si="175"/>
        <v/>
      </c>
      <c r="FK403" s="90" t="str">
        <f t="shared" si="175"/>
        <v/>
      </c>
      <c r="FL403" s="91" t="str">
        <f t="shared" si="175"/>
        <v/>
      </c>
    </row>
    <row r="404" spans="1:168">
      <c r="A404" s="9">
        <v>399</v>
      </c>
      <c r="B404" s="35" t="s">
        <v>502</v>
      </c>
      <c r="C404" s="129" t="s">
        <v>1958</v>
      </c>
      <c r="D404" s="63">
        <v>134.22200000000001</v>
      </c>
      <c r="E404" s="52">
        <v>660.5</v>
      </c>
      <c r="F404" s="52">
        <v>2.8870499999999999</v>
      </c>
      <c r="G404" s="32">
        <v>497</v>
      </c>
      <c r="H404" s="32">
        <v>492.64991237192123</v>
      </c>
      <c r="I404" s="50">
        <v>0.39200000000000002</v>
      </c>
      <c r="J404" s="42">
        <v>0.4</v>
      </c>
      <c r="K404" s="56"/>
      <c r="L404" s="56"/>
      <c r="M404" s="56"/>
      <c r="N404" s="165">
        <v>0.9711359322558657</v>
      </c>
      <c r="O404" s="43">
        <v>298.14999999999998</v>
      </c>
      <c r="P404" s="43"/>
      <c r="Q404" s="43"/>
      <c r="R404" s="43"/>
      <c r="S404" s="43"/>
      <c r="T404" s="42"/>
      <c r="U404" s="43"/>
      <c r="V404" s="42"/>
      <c r="W404" s="32">
        <v>39.274060000000006</v>
      </c>
      <c r="X404" s="42">
        <v>456.4</v>
      </c>
      <c r="Y404" s="42">
        <v>20.972070018216133</v>
      </c>
      <c r="Z404" s="42">
        <v>3633.4</v>
      </c>
      <c r="AA404" s="43">
        <v>-71.77</v>
      </c>
      <c r="AB404" s="42">
        <v>335</v>
      </c>
      <c r="AC404" s="42">
        <v>486</v>
      </c>
      <c r="AD404" s="50">
        <v>-22.990817</v>
      </c>
      <c r="AE404" s="50">
        <v>793.43650000000014</v>
      </c>
      <c r="AF404" s="121">
        <v>-439.63500000000005</v>
      </c>
      <c r="AG404" s="50">
        <v>85.70789000000002</v>
      </c>
      <c r="AH404" s="51"/>
      <c r="AI404" s="102">
        <v>60</v>
      </c>
      <c r="AJ404" s="102">
        <v>1100</v>
      </c>
      <c r="AK404" s="56"/>
      <c r="AL404" s="56"/>
      <c r="AM404" s="56"/>
      <c r="AN404" s="56"/>
      <c r="AO404" s="56"/>
      <c r="AP404" s="51"/>
      <c r="AQ404" s="120">
        <v>185.2</v>
      </c>
      <c r="AR404" s="56"/>
      <c r="AS404" s="56"/>
      <c r="AT404" s="56"/>
      <c r="AU404" s="56"/>
      <c r="AV404" s="56"/>
      <c r="AW404" s="154"/>
      <c r="AX404" s="56"/>
      <c r="AY404" s="56"/>
      <c r="AZ404" s="56"/>
      <c r="BA404" s="51"/>
      <c r="BB404" s="56"/>
      <c r="BC404" s="56"/>
      <c r="BD404" s="56"/>
      <c r="BE404" s="56"/>
      <c r="BF404" s="56"/>
      <c r="BG404" s="56"/>
      <c r="BH404" s="56"/>
      <c r="BI404" s="56"/>
      <c r="BJ404" s="56"/>
      <c r="BK404" s="56"/>
      <c r="BL404" s="56">
        <v>-100</v>
      </c>
      <c r="BM404" s="122">
        <v>860</v>
      </c>
      <c r="BN404" s="119">
        <v>293</v>
      </c>
      <c r="BO404" s="9">
        <v>3</v>
      </c>
      <c r="BP404" s="58">
        <v>-13.8171</v>
      </c>
      <c r="BQ404" s="31">
        <v>1</v>
      </c>
      <c r="BS404" s="14" t="s">
        <v>502</v>
      </c>
      <c r="BT404" s="14" t="s">
        <v>564</v>
      </c>
      <c r="BU404" s="14" t="s">
        <v>1048</v>
      </c>
      <c r="BV404" s="14" t="s">
        <v>564</v>
      </c>
      <c r="BW404" s="14" t="s">
        <v>564</v>
      </c>
      <c r="BX404" s="14" t="s">
        <v>564</v>
      </c>
      <c r="BY404" s="14" t="s">
        <v>564</v>
      </c>
      <c r="BZ404" s="14" t="s">
        <v>564</v>
      </c>
      <c r="CA404" s="158" t="s">
        <v>196</v>
      </c>
      <c r="CB404" s="14" t="s">
        <v>196</v>
      </c>
      <c r="CC404" s="14" t="s">
        <v>564</v>
      </c>
      <c r="CD404" s="14" t="s">
        <v>196</v>
      </c>
      <c r="CE404" s="14" t="s">
        <v>196</v>
      </c>
      <c r="CF404" s="14" t="s">
        <v>1862</v>
      </c>
      <c r="CG404" s="14" t="s">
        <v>565</v>
      </c>
      <c r="CH404" s="158" t="s">
        <v>196</v>
      </c>
      <c r="CI404" s="14" t="s">
        <v>196</v>
      </c>
      <c r="CJ404" s="14" t="s">
        <v>1866</v>
      </c>
      <c r="CK404" s="14" t="s">
        <v>196</v>
      </c>
      <c r="CL404" s="14" t="s">
        <v>196</v>
      </c>
      <c r="CM404" s="14" t="s">
        <v>564</v>
      </c>
      <c r="CN404" s="14" t="s">
        <v>196</v>
      </c>
      <c r="CO404" s="14" t="s">
        <v>196</v>
      </c>
      <c r="CQ404" s="1"/>
      <c r="CR404" s="1"/>
      <c r="CS404" s="1"/>
      <c r="CW404" s="77">
        <v>370</v>
      </c>
      <c r="CX404" s="35" t="s">
        <v>502</v>
      </c>
      <c r="CY404" s="63" t="s">
        <v>1958</v>
      </c>
      <c r="CZ404" s="52" t="str">
        <f t="shared" si="197"/>
        <v/>
      </c>
      <c r="DA404" s="52" t="str">
        <f t="shared" si="198"/>
        <v/>
      </c>
      <c r="DB404" s="32" t="str">
        <f t="shared" si="188"/>
        <v/>
      </c>
      <c r="DC404" s="32" t="str">
        <f t="shared" si="189"/>
        <v/>
      </c>
      <c r="DD404" s="50" t="str">
        <f t="shared" si="190"/>
        <v/>
      </c>
      <c r="DE404" s="32" t="str">
        <f t="shared" si="191"/>
        <v/>
      </c>
      <c r="DF404" s="43" t="str">
        <f t="shared" si="192"/>
        <v/>
      </c>
      <c r="DG404" s="43" t="str">
        <f t="shared" si="193"/>
        <v/>
      </c>
      <c r="DH404" s="43" t="str">
        <f t="shared" si="194"/>
        <v/>
      </c>
      <c r="DI404" s="43" t="str">
        <f t="shared" si="195"/>
        <v/>
      </c>
      <c r="DJ404" s="43" t="str">
        <f t="shared" si="196"/>
        <v/>
      </c>
      <c r="DK404" s="43" t="str">
        <f t="shared" si="171"/>
        <v/>
      </c>
      <c r="DL404" s="43" t="str">
        <f t="shared" si="172"/>
        <v/>
      </c>
      <c r="DM404" s="43" t="str">
        <f t="shared" si="173"/>
        <v/>
      </c>
      <c r="DN404" s="32" t="str">
        <f t="shared" si="168"/>
        <v/>
      </c>
      <c r="DO404" s="43" t="str">
        <f t="shared" si="169"/>
        <v/>
      </c>
      <c r="DP404" s="86" t="str">
        <f t="shared" si="202"/>
        <v/>
      </c>
      <c r="DQ404" s="42" t="str">
        <f t="shared" si="202"/>
        <v/>
      </c>
      <c r="DR404" s="42" t="str">
        <f t="shared" si="199"/>
        <v/>
      </c>
      <c r="DS404" s="42" t="str">
        <f t="shared" si="199"/>
        <v/>
      </c>
      <c r="DT404" s="42" t="str">
        <f t="shared" si="199"/>
        <v/>
      </c>
      <c r="DU404" s="43" t="str">
        <f t="shared" si="199"/>
        <v/>
      </c>
      <c r="DV404" s="50" t="str">
        <f t="shared" si="199"/>
        <v/>
      </c>
      <c r="DW404" s="50" t="str">
        <f t="shared" si="199"/>
        <v/>
      </c>
      <c r="DX404" s="50" t="str">
        <f t="shared" si="199"/>
        <v/>
      </c>
      <c r="DY404" s="50" t="str">
        <f t="shared" si="199"/>
        <v/>
      </c>
      <c r="DZ404" s="56" t="str">
        <f t="shared" si="199"/>
        <v/>
      </c>
      <c r="EA404" s="71" t="str">
        <f t="shared" si="199"/>
        <v/>
      </c>
      <c r="EB404" s="71" t="str">
        <f t="shared" si="199"/>
        <v/>
      </c>
      <c r="EC404" s="56" t="str">
        <f t="shared" si="200"/>
        <v/>
      </c>
      <c r="ED404" s="56" t="str">
        <f t="shared" si="201"/>
        <v/>
      </c>
      <c r="EE404" s="56" t="str">
        <f t="shared" si="187"/>
        <v/>
      </c>
      <c r="EF404" s="56" t="str">
        <f t="shared" si="187"/>
        <v/>
      </c>
      <c r="EG404" s="56" t="str">
        <f t="shared" si="187"/>
        <v/>
      </c>
      <c r="EH404" s="56" t="str">
        <f t="shared" si="187"/>
        <v/>
      </c>
      <c r="EI404" s="56" t="str">
        <f t="shared" si="187"/>
        <v/>
      </c>
      <c r="EJ404" s="52" t="str">
        <f t="shared" si="187"/>
        <v/>
      </c>
      <c r="EK404" s="56" t="str">
        <f t="shared" si="187"/>
        <v/>
      </c>
      <c r="EL404" s="56" t="str">
        <f t="shared" si="187"/>
        <v/>
      </c>
      <c r="EM404" s="56" t="str">
        <f t="shared" si="187"/>
        <v/>
      </c>
      <c r="EN404" s="56"/>
      <c r="EO404" s="56"/>
      <c r="EP404" s="56"/>
      <c r="EQ404" s="56"/>
      <c r="ER404" s="56"/>
      <c r="ES404" s="56"/>
      <c r="ET404" s="56"/>
      <c r="EU404" s="86"/>
      <c r="EV404" s="56"/>
      <c r="EW404" s="56"/>
      <c r="EX404" s="56" t="str">
        <f t="shared" si="174"/>
        <v/>
      </c>
      <c r="EY404" s="56" t="str">
        <f t="shared" si="174"/>
        <v/>
      </c>
      <c r="EZ404" s="56"/>
      <c r="FA404" s="56" t="str">
        <f t="shared" si="161"/>
        <v/>
      </c>
      <c r="FB404" s="56" t="str">
        <f t="shared" si="161"/>
        <v/>
      </c>
      <c r="FC404" s="56" t="str">
        <f t="shared" si="161"/>
        <v/>
      </c>
      <c r="FD404" s="56" t="str">
        <f t="shared" si="160"/>
        <v/>
      </c>
      <c r="FE404" s="56" t="str">
        <f t="shared" si="160"/>
        <v/>
      </c>
      <c r="FF404" s="56" t="str">
        <f t="shared" si="160"/>
        <v/>
      </c>
      <c r="FG404" s="56" t="str">
        <f t="shared" si="160"/>
        <v/>
      </c>
      <c r="FH404" s="56" t="str">
        <f t="shared" si="160"/>
        <v/>
      </c>
      <c r="FI404" s="56" t="str">
        <f t="shared" si="160"/>
        <v/>
      </c>
      <c r="FJ404" s="31" t="str">
        <f t="shared" si="175"/>
        <v/>
      </c>
      <c r="FK404" s="90" t="str">
        <f t="shared" si="175"/>
        <v/>
      </c>
      <c r="FL404" s="91" t="str">
        <f t="shared" si="175"/>
        <v/>
      </c>
    </row>
    <row r="405" spans="1:168">
      <c r="A405" s="9">
        <v>400</v>
      </c>
      <c r="B405" s="35" t="s">
        <v>503</v>
      </c>
      <c r="C405" s="129" t="s">
        <v>1958</v>
      </c>
      <c r="D405" s="63">
        <v>134.22200000000001</v>
      </c>
      <c r="E405" s="52">
        <v>650</v>
      </c>
      <c r="F405" s="52">
        <v>3.1402999999999999</v>
      </c>
      <c r="G405" s="32">
        <v>480</v>
      </c>
      <c r="H405" s="32">
        <v>492.56211094582511</v>
      </c>
      <c r="I405" s="50">
        <v>0.378</v>
      </c>
      <c r="J405" s="42">
        <v>0.3</v>
      </c>
      <c r="K405" s="56"/>
      <c r="L405" s="56"/>
      <c r="M405" s="56"/>
      <c r="N405" s="165"/>
      <c r="O405" s="43"/>
      <c r="P405" s="43"/>
      <c r="Q405" s="43"/>
      <c r="R405" s="43"/>
      <c r="S405" s="43"/>
      <c r="T405" s="42"/>
      <c r="U405" s="43"/>
      <c r="V405" s="42"/>
      <c r="W405" s="32">
        <v>37.850480000000005</v>
      </c>
      <c r="X405" s="42">
        <v>445.9</v>
      </c>
      <c r="Y405" s="42">
        <v>20.845170018216134</v>
      </c>
      <c r="Z405" s="42">
        <v>3512.47</v>
      </c>
      <c r="AA405" s="43">
        <v>-69.03</v>
      </c>
      <c r="AB405" s="42">
        <v>326</v>
      </c>
      <c r="AC405" s="42">
        <v>476</v>
      </c>
      <c r="AD405" s="50"/>
      <c r="AE405" s="50"/>
      <c r="AF405" s="121"/>
      <c r="AG405" s="121"/>
      <c r="AH405" s="51"/>
      <c r="AI405" s="56"/>
      <c r="AJ405" s="56"/>
      <c r="AK405" s="56"/>
      <c r="AL405" s="56"/>
      <c r="AM405" s="56"/>
      <c r="AN405" s="56"/>
      <c r="AO405" s="56"/>
      <c r="AP405" s="51"/>
      <c r="AQ405" s="120">
        <v>221.7</v>
      </c>
      <c r="AR405" s="56"/>
      <c r="AS405" s="56"/>
      <c r="AT405" s="56"/>
      <c r="AU405" s="56"/>
      <c r="AV405" s="56"/>
      <c r="AW405" s="154"/>
      <c r="AX405" s="56"/>
      <c r="AY405" s="56"/>
      <c r="AZ405" s="56"/>
      <c r="BA405" s="51"/>
      <c r="BB405" s="56"/>
      <c r="BC405" s="56"/>
      <c r="BD405" s="56"/>
      <c r="BE405" s="56"/>
      <c r="BF405" s="56"/>
      <c r="BG405" s="56"/>
      <c r="BH405" s="56"/>
      <c r="BI405" s="56"/>
      <c r="BJ405" s="56"/>
      <c r="BK405" s="56"/>
      <c r="BL405" s="56">
        <v>-100</v>
      </c>
      <c r="BM405" s="122">
        <v>853</v>
      </c>
      <c r="BN405" s="119">
        <v>293</v>
      </c>
      <c r="BO405" s="9">
        <v>3</v>
      </c>
      <c r="BP405" s="58">
        <v>-21.563050000000004</v>
      </c>
      <c r="BQ405" s="31">
        <v>1</v>
      </c>
      <c r="BS405" s="14" t="s">
        <v>503</v>
      </c>
      <c r="BT405" s="14" t="s">
        <v>564</v>
      </c>
      <c r="BU405" s="14" t="s">
        <v>1048</v>
      </c>
      <c r="BV405" s="14" t="s">
        <v>564</v>
      </c>
      <c r="BW405" s="14" t="s">
        <v>564</v>
      </c>
      <c r="BX405" s="14" t="s">
        <v>564</v>
      </c>
      <c r="BY405" s="14" t="s">
        <v>564</v>
      </c>
      <c r="BZ405" s="14" t="s">
        <v>196</v>
      </c>
      <c r="CA405" s="158" t="s">
        <v>196</v>
      </c>
      <c r="CB405" s="14" t="s">
        <v>196</v>
      </c>
      <c r="CC405" s="14" t="s">
        <v>196</v>
      </c>
      <c r="CD405" s="14" t="s">
        <v>196</v>
      </c>
      <c r="CE405" s="14" t="s">
        <v>196</v>
      </c>
      <c r="CF405" s="14" t="s">
        <v>1862</v>
      </c>
      <c r="CG405" s="14" t="s">
        <v>565</v>
      </c>
      <c r="CH405" s="158" t="s">
        <v>196</v>
      </c>
      <c r="CI405" s="14" t="s">
        <v>196</v>
      </c>
      <c r="CJ405" s="14" t="s">
        <v>1866</v>
      </c>
      <c r="CK405" s="14" t="s">
        <v>196</v>
      </c>
      <c r="CL405" s="14" t="s">
        <v>196</v>
      </c>
      <c r="CM405" s="14" t="s">
        <v>564</v>
      </c>
      <c r="CN405" s="14" t="s">
        <v>196</v>
      </c>
      <c r="CO405" s="14" t="s">
        <v>196</v>
      </c>
      <c r="CQ405" s="1"/>
      <c r="CR405" s="1"/>
      <c r="CS405" s="1"/>
      <c r="CW405" s="77">
        <v>371</v>
      </c>
      <c r="CX405" s="35" t="s">
        <v>503</v>
      </c>
      <c r="CY405" s="63" t="s">
        <v>1958</v>
      </c>
      <c r="CZ405" s="52" t="str">
        <f t="shared" si="197"/>
        <v/>
      </c>
      <c r="DA405" s="52" t="str">
        <f t="shared" si="198"/>
        <v/>
      </c>
      <c r="DB405" s="32" t="str">
        <f t="shared" si="188"/>
        <v/>
      </c>
      <c r="DC405" s="32" t="str">
        <f t="shared" si="189"/>
        <v/>
      </c>
      <c r="DD405" s="50" t="str">
        <f t="shared" si="190"/>
        <v/>
      </c>
      <c r="DE405" s="32" t="str">
        <f t="shared" si="191"/>
        <v/>
      </c>
      <c r="DF405" s="43" t="str">
        <f t="shared" si="192"/>
        <v/>
      </c>
      <c r="DG405" s="43" t="str">
        <f t="shared" si="193"/>
        <v/>
      </c>
      <c r="DH405" s="43" t="str">
        <f t="shared" si="194"/>
        <v/>
      </c>
      <c r="DI405" s="43" t="str">
        <f t="shared" si="195"/>
        <v/>
      </c>
      <c r="DJ405" s="43" t="str">
        <f t="shared" si="196"/>
        <v/>
      </c>
      <c r="DK405" s="43" t="str">
        <f t="shared" si="171"/>
        <v/>
      </c>
      <c r="DL405" s="43" t="str">
        <f t="shared" si="172"/>
        <v/>
      </c>
      <c r="DM405" s="43" t="str">
        <f t="shared" si="173"/>
        <v/>
      </c>
      <c r="DN405" s="32" t="str">
        <f t="shared" si="168"/>
        <v/>
      </c>
      <c r="DO405" s="43" t="str">
        <f t="shared" si="169"/>
        <v/>
      </c>
      <c r="DP405" s="86" t="str">
        <f t="shared" si="202"/>
        <v/>
      </c>
      <c r="DQ405" s="42" t="str">
        <f t="shared" si="202"/>
        <v/>
      </c>
      <c r="DR405" s="42" t="str">
        <f t="shared" si="199"/>
        <v/>
      </c>
      <c r="DS405" s="42" t="str">
        <f t="shared" si="199"/>
        <v/>
      </c>
      <c r="DT405" s="42" t="str">
        <f t="shared" si="199"/>
        <v/>
      </c>
      <c r="DU405" s="43" t="str">
        <f t="shared" si="199"/>
        <v/>
      </c>
      <c r="DV405" s="50" t="str">
        <f t="shared" si="199"/>
        <v/>
      </c>
      <c r="DW405" s="50" t="str">
        <f t="shared" si="199"/>
        <v/>
      </c>
      <c r="DX405" s="50" t="str">
        <f t="shared" si="199"/>
        <v/>
      </c>
      <c r="DY405" s="50" t="str">
        <f t="shared" si="199"/>
        <v/>
      </c>
      <c r="DZ405" s="56" t="str">
        <f t="shared" si="199"/>
        <v/>
      </c>
      <c r="EA405" s="56" t="str">
        <f t="shared" si="199"/>
        <v/>
      </c>
      <c r="EB405" s="51" t="str">
        <f t="shared" si="199"/>
        <v/>
      </c>
      <c r="EC405" s="56" t="str">
        <f t="shared" si="200"/>
        <v/>
      </c>
      <c r="ED405" s="56" t="str">
        <f t="shared" si="201"/>
        <v/>
      </c>
      <c r="EE405" s="56" t="str">
        <f t="shared" si="187"/>
        <v/>
      </c>
      <c r="EF405" s="56" t="str">
        <f t="shared" si="187"/>
        <v/>
      </c>
      <c r="EG405" s="56" t="str">
        <f t="shared" si="187"/>
        <v/>
      </c>
      <c r="EH405" s="56" t="str">
        <f t="shared" si="187"/>
        <v/>
      </c>
      <c r="EI405" s="56" t="str">
        <f t="shared" si="187"/>
        <v/>
      </c>
      <c r="EJ405" s="52" t="str">
        <f t="shared" si="187"/>
        <v/>
      </c>
      <c r="EK405" s="56" t="str">
        <f t="shared" si="187"/>
        <v/>
      </c>
      <c r="EL405" s="56" t="str">
        <f t="shared" si="187"/>
        <v/>
      </c>
      <c r="EM405" s="56" t="str">
        <f t="shared" si="187"/>
        <v/>
      </c>
      <c r="EN405" s="56"/>
      <c r="EO405" s="56"/>
      <c r="EP405" s="56"/>
      <c r="EQ405" s="56"/>
      <c r="ER405" s="56"/>
      <c r="ES405" s="56"/>
      <c r="ET405" s="56"/>
      <c r="EU405" s="86"/>
      <c r="EV405" s="56"/>
      <c r="EW405" s="56"/>
      <c r="EX405" s="56" t="str">
        <f t="shared" si="174"/>
        <v/>
      </c>
      <c r="EY405" s="56" t="str">
        <f t="shared" si="174"/>
        <v/>
      </c>
      <c r="EZ405" s="56"/>
      <c r="FA405" s="56" t="str">
        <f t="shared" si="161"/>
        <v/>
      </c>
      <c r="FB405" s="56" t="str">
        <f t="shared" si="161"/>
        <v/>
      </c>
      <c r="FC405" s="56" t="str">
        <f t="shared" si="161"/>
        <v/>
      </c>
      <c r="FD405" s="56" t="str">
        <f t="shared" si="160"/>
        <v/>
      </c>
      <c r="FE405" s="56" t="str">
        <f t="shared" si="160"/>
        <v/>
      </c>
      <c r="FF405" s="56" t="str">
        <f t="shared" si="160"/>
        <v/>
      </c>
      <c r="FG405" s="56" t="str">
        <f t="shared" si="160"/>
        <v/>
      </c>
      <c r="FH405" s="56" t="str">
        <f t="shared" si="160"/>
        <v/>
      </c>
      <c r="FI405" s="56" t="str">
        <f t="shared" si="160"/>
        <v/>
      </c>
      <c r="FJ405" s="31" t="str">
        <f t="shared" si="175"/>
        <v/>
      </c>
      <c r="FK405" s="90" t="str">
        <f t="shared" si="175"/>
        <v/>
      </c>
      <c r="FL405" s="91" t="str">
        <f t="shared" si="175"/>
        <v/>
      </c>
    </row>
    <row r="406" spans="1:168">
      <c r="A406" s="9">
        <v>401</v>
      </c>
      <c r="B406" s="35" t="s">
        <v>504</v>
      </c>
      <c r="C406" s="129" t="s">
        <v>1958</v>
      </c>
      <c r="D406" s="63">
        <v>134.22200000000001</v>
      </c>
      <c r="E406" s="52">
        <v>664</v>
      </c>
      <c r="F406" s="52">
        <v>2.9478300000000002</v>
      </c>
      <c r="G406" s="32"/>
      <c r="H406" s="32">
        <v>476.86531321503179</v>
      </c>
      <c r="I406" s="50">
        <v>0.27400000000000002</v>
      </c>
      <c r="J406" s="42">
        <v>0.4</v>
      </c>
      <c r="K406" s="56"/>
      <c r="L406" s="56"/>
      <c r="M406" s="56"/>
      <c r="N406" s="165">
        <v>0.96736684174916876</v>
      </c>
      <c r="O406" s="43">
        <v>298.14999999999998</v>
      </c>
      <c r="P406" s="43"/>
      <c r="Q406" s="43"/>
      <c r="R406" s="43"/>
      <c r="S406" s="43"/>
      <c r="T406" s="42"/>
      <c r="U406" s="43"/>
      <c r="V406" s="42"/>
      <c r="W406" s="32">
        <v>37.976090000000006</v>
      </c>
      <c r="X406" s="42">
        <v>446.5</v>
      </c>
      <c r="Y406" s="42">
        <v>20.892670018216133</v>
      </c>
      <c r="Z406" s="42">
        <v>3544.19</v>
      </c>
      <c r="AA406" s="43">
        <v>-68.099999999999994</v>
      </c>
      <c r="AB406" s="42">
        <v>325</v>
      </c>
      <c r="AC406" s="42">
        <v>476</v>
      </c>
      <c r="AD406" s="50">
        <v>-65.149720000000002</v>
      </c>
      <c r="AE406" s="50">
        <v>989.38810000000012</v>
      </c>
      <c r="AF406" s="121">
        <v>-721.42010000000005</v>
      </c>
      <c r="AG406" s="50">
        <v>215.21180000000001</v>
      </c>
      <c r="AH406" s="51"/>
      <c r="AI406" s="102">
        <v>100</v>
      </c>
      <c r="AJ406" s="102">
        <v>1200</v>
      </c>
      <c r="AK406" s="56"/>
      <c r="AL406" s="56"/>
      <c r="AM406" s="56"/>
      <c r="AN406" s="56"/>
      <c r="AO406" s="56"/>
      <c r="AP406" s="51"/>
      <c r="AQ406" s="120">
        <v>197.7</v>
      </c>
      <c r="AR406" s="56"/>
      <c r="AS406" s="56"/>
      <c r="AT406" s="56"/>
      <c r="AU406" s="56"/>
      <c r="AV406" s="56"/>
      <c r="AW406" s="154"/>
      <c r="AX406" s="56"/>
      <c r="AY406" s="56"/>
      <c r="AZ406" s="56"/>
      <c r="BA406" s="51"/>
      <c r="BB406" s="56"/>
      <c r="BC406" s="56"/>
      <c r="BD406" s="56"/>
      <c r="BE406" s="56"/>
      <c r="BF406" s="56"/>
      <c r="BG406" s="56"/>
      <c r="BH406" s="56"/>
      <c r="BI406" s="56"/>
      <c r="BJ406" s="56"/>
      <c r="BK406" s="56"/>
      <c r="BL406" s="56">
        <v>-100</v>
      </c>
      <c r="BM406" s="122">
        <v>862</v>
      </c>
      <c r="BN406" s="119">
        <v>293</v>
      </c>
      <c r="BO406" s="9">
        <v>3</v>
      </c>
      <c r="BP406" s="58">
        <v>-17.459790000000002</v>
      </c>
      <c r="BQ406" s="31">
        <v>1</v>
      </c>
      <c r="BS406" s="14" t="s">
        <v>504</v>
      </c>
      <c r="BT406" s="14" t="s">
        <v>564</v>
      </c>
      <c r="BU406" s="14" t="s">
        <v>196</v>
      </c>
      <c r="BV406" s="14" t="s">
        <v>564</v>
      </c>
      <c r="BW406" s="14" t="s">
        <v>564</v>
      </c>
      <c r="BX406" s="14" t="s">
        <v>564</v>
      </c>
      <c r="BY406" s="14" t="s">
        <v>564</v>
      </c>
      <c r="BZ406" s="14" t="s">
        <v>564</v>
      </c>
      <c r="CA406" s="158" t="s">
        <v>196</v>
      </c>
      <c r="CB406" s="14" t="s">
        <v>196</v>
      </c>
      <c r="CC406" s="14" t="s">
        <v>564</v>
      </c>
      <c r="CD406" s="14" t="s">
        <v>196</v>
      </c>
      <c r="CE406" s="14" t="s">
        <v>196</v>
      </c>
      <c r="CF406" s="14" t="s">
        <v>1862</v>
      </c>
      <c r="CG406" s="14" t="s">
        <v>565</v>
      </c>
      <c r="CH406" s="158" t="s">
        <v>196</v>
      </c>
      <c r="CI406" s="14" t="s">
        <v>196</v>
      </c>
      <c r="CJ406" s="14" t="s">
        <v>1866</v>
      </c>
      <c r="CK406" s="14" t="s">
        <v>196</v>
      </c>
      <c r="CL406" s="14" t="s">
        <v>196</v>
      </c>
      <c r="CM406" s="14" t="s">
        <v>564</v>
      </c>
      <c r="CN406" s="14" t="s">
        <v>196</v>
      </c>
      <c r="CO406" s="14" t="s">
        <v>196</v>
      </c>
      <c r="CQ406" s="1"/>
      <c r="CR406" s="1"/>
      <c r="CS406" s="1"/>
      <c r="CW406" s="77">
        <v>372</v>
      </c>
      <c r="CX406" s="35" t="s">
        <v>504</v>
      </c>
      <c r="CY406" s="63" t="s">
        <v>1958</v>
      </c>
      <c r="CZ406" s="52" t="str">
        <f t="shared" si="197"/>
        <v/>
      </c>
      <c r="DA406" s="52" t="str">
        <f t="shared" si="198"/>
        <v/>
      </c>
      <c r="DB406" s="32" t="str">
        <f t="shared" si="188"/>
        <v/>
      </c>
      <c r="DC406" s="32" t="str">
        <f t="shared" si="189"/>
        <v/>
      </c>
      <c r="DD406" s="50" t="str">
        <f t="shared" si="190"/>
        <v/>
      </c>
      <c r="DE406" s="32" t="str">
        <f t="shared" si="191"/>
        <v/>
      </c>
      <c r="DF406" s="43" t="str">
        <f t="shared" si="192"/>
        <v/>
      </c>
      <c r="DG406" s="43" t="str">
        <f t="shared" si="193"/>
        <v/>
      </c>
      <c r="DH406" s="43" t="str">
        <f t="shared" si="194"/>
        <v/>
      </c>
      <c r="DI406" s="43" t="str">
        <f t="shared" si="195"/>
        <v/>
      </c>
      <c r="DJ406" s="43" t="str">
        <f t="shared" si="196"/>
        <v/>
      </c>
      <c r="DK406" s="43" t="str">
        <f t="shared" si="171"/>
        <v/>
      </c>
      <c r="DL406" s="43" t="str">
        <f t="shared" si="172"/>
        <v/>
      </c>
      <c r="DM406" s="43" t="str">
        <f t="shared" si="173"/>
        <v/>
      </c>
      <c r="DN406" s="32" t="str">
        <f t="shared" si="168"/>
        <v/>
      </c>
      <c r="DO406" s="43" t="str">
        <f t="shared" si="169"/>
        <v/>
      </c>
      <c r="DP406" s="86" t="str">
        <f t="shared" si="202"/>
        <v/>
      </c>
      <c r="DQ406" s="42" t="str">
        <f t="shared" si="202"/>
        <v/>
      </c>
      <c r="DR406" s="42" t="str">
        <f t="shared" si="199"/>
        <v/>
      </c>
      <c r="DS406" s="42" t="str">
        <f t="shared" si="199"/>
        <v/>
      </c>
      <c r="DT406" s="42" t="str">
        <f t="shared" si="199"/>
        <v/>
      </c>
      <c r="DU406" s="43" t="str">
        <f t="shared" si="199"/>
        <v/>
      </c>
      <c r="DV406" s="50" t="str">
        <f t="shared" si="199"/>
        <v/>
      </c>
      <c r="DW406" s="50" t="str">
        <f t="shared" si="199"/>
        <v/>
      </c>
      <c r="DX406" s="50" t="str">
        <f t="shared" si="199"/>
        <v/>
      </c>
      <c r="DY406" s="50" t="str">
        <f t="shared" si="199"/>
        <v/>
      </c>
      <c r="DZ406" s="56" t="str">
        <f t="shared" si="199"/>
        <v/>
      </c>
      <c r="EA406" s="71" t="str">
        <f t="shared" si="199"/>
        <v/>
      </c>
      <c r="EB406" s="71" t="str">
        <f t="shared" si="199"/>
        <v/>
      </c>
      <c r="EC406" s="56" t="str">
        <f t="shared" si="200"/>
        <v/>
      </c>
      <c r="ED406" s="56" t="str">
        <f t="shared" si="201"/>
        <v/>
      </c>
      <c r="EE406" s="56" t="str">
        <f t="shared" si="187"/>
        <v/>
      </c>
      <c r="EF406" s="56" t="str">
        <f t="shared" si="187"/>
        <v/>
      </c>
      <c r="EG406" s="56" t="str">
        <f t="shared" si="187"/>
        <v/>
      </c>
      <c r="EH406" s="56" t="str">
        <f t="shared" si="187"/>
        <v/>
      </c>
      <c r="EI406" s="56" t="str">
        <f t="shared" si="187"/>
        <v/>
      </c>
      <c r="EJ406" s="52" t="str">
        <f t="shared" si="187"/>
        <v/>
      </c>
      <c r="EK406" s="56" t="str">
        <f t="shared" si="187"/>
        <v/>
      </c>
      <c r="EL406" s="56" t="str">
        <f t="shared" si="187"/>
        <v/>
      </c>
      <c r="EM406" s="56" t="str">
        <f t="shared" si="187"/>
        <v/>
      </c>
      <c r="EN406" s="56"/>
      <c r="EO406" s="56"/>
      <c r="EP406" s="56"/>
      <c r="EQ406" s="56"/>
      <c r="ER406" s="56"/>
      <c r="ES406" s="56"/>
      <c r="ET406" s="56"/>
      <c r="EU406" s="86"/>
      <c r="EV406" s="56"/>
      <c r="EW406" s="56"/>
      <c r="EX406" s="56" t="str">
        <f t="shared" ref="EX406:EY422" si="203">IF(ISBLANK(BB406),"",IF(ISNUMBER(BB406),"","not_empty"))</f>
        <v/>
      </c>
      <c r="EY406" s="56" t="str">
        <f t="shared" si="203"/>
        <v/>
      </c>
      <c r="EZ406" s="56"/>
      <c r="FA406" s="56" t="str">
        <f t="shared" si="161"/>
        <v/>
      </c>
      <c r="FB406" s="56" t="str">
        <f t="shared" si="161"/>
        <v/>
      </c>
      <c r="FC406" s="56" t="str">
        <f t="shared" si="161"/>
        <v/>
      </c>
      <c r="FD406" s="56" t="str">
        <f t="shared" si="160"/>
        <v/>
      </c>
      <c r="FE406" s="56" t="str">
        <f t="shared" si="160"/>
        <v/>
      </c>
      <c r="FF406" s="56" t="str">
        <f t="shared" si="160"/>
        <v/>
      </c>
      <c r="FG406" s="56" t="str">
        <f t="shared" si="160"/>
        <v/>
      </c>
      <c r="FH406" s="56" t="str">
        <f t="shared" si="160"/>
        <v/>
      </c>
      <c r="FI406" s="56" t="str">
        <f t="shared" si="160"/>
        <v/>
      </c>
      <c r="FJ406" s="31" t="str">
        <f t="shared" si="175"/>
        <v/>
      </c>
      <c r="FK406" s="90" t="str">
        <f t="shared" si="175"/>
        <v/>
      </c>
      <c r="FL406" s="91" t="str">
        <f t="shared" si="175"/>
        <v/>
      </c>
    </row>
    <row r="407" spans="1:168">
      <c r="A407" s="9">
        <v>402</v>
      </c>
      <c r="B407" s="35" t="s">
        <v>505</v>
      </c>
      <c r="C407" s="129" t="s">
        <v>1958</v>
      </c>
      <c r="D407" s="63">
        <v>134.22200000000001</v>
      </c>
      <c r="E407" s="52">
        <v>660</v>
      </c>
      <c r="F407" s="52">
        <v>2.9680900000000001</v>
      </c>
      <c r="G407" s="32"/>
      <c r="H407" s="32">
        <v>472.21345188828923</v>
      </c>
      <c r="I407" s="50">
        <v>0.26500000000000001</v>
      </c>
      <c r="J407" s="42">
        <v>0.5</v>
      </c>
      <c r="K407" s="56"/>
      <c r="L407" s="56"/>
      <c r="M407" s="56"/>
      <c r="N407" s="165"/>
      <c r="O407" s="43"/>
      <c r="P407" s="43"/>
      <c r="Q407" s="43"/>
      <c r="R407" s="43"/>
      <c r="S407" s="43"/>
      <c r="T407" s="42"/>
      <c r="U407" s="43"/>
      <c r="V407" s="42"/>
      <c r="W407" s="32">
        <v>37.641130000000004</v>
      </c>
      <c r="X407" s="42">
        <v>442.3</v>
      </c>
      <c r="Y407" s="42">
        <v>20.822770018216133</v>
      </c>
      <c r="Z407" s="42">
        <v>3462.28</v>
      </c>
      <c r="AA407" s="43">
        <v>-69.87</v>
      </c>
      <c r="AB407" s="42">
        <v>323</v>
      </c>
      <c r="AC407" s="42">
        <v>472</v>
      </c>
      <c r="AD407" s="50">
        <v>-86.005167</v>
      </c>
      <c r="AE407" s="50">
        <v>1102.0183999999999</v>
      </c>
      <c r="AF407" s="121">
        <v>-874.66430000000014</v>
      </c>
      <c r="AG407" s="50">
        <v>282.66437000000002</v>
      </c>
      <c r="AH407" s="51"/>
      <c r="AI407" s="102">
        <v>110</v>
      </c>
      <c r="AJ407" s="102">
        <v>1200</v>
      </c>
      <c r="AK407" s="56"/>
      <c r="AL407" s="56"/>
      <c r="AM407" s="56"/>
      <c r="AN407" s="56"/>
      <c r="AO407" s="56"/>
      <c r="AP407" s="51"/>
      <c r="AQ407" s="120">
        <v>215.3</v>
      </c>
      <c r="AR407" s="56"/>
      <c r="AS407" s="56"/>
      <c r="AT407" s="56"/>
      <c r="AU407" s="56"/>
      <c r="AV407" s="56"/>
      <c r="AW407" s="154"/>
      <c r="AX407" s="56"/>
      <c r="AY407" s="56"/>
      <c r="AZ407" s="56"/>
      <c r="BA407" s="51"/>
      <c r="BB407" s="56"/>
      <c r="BC407" s="56"/>
      <c r="BD407" s="56"/>
      <c r="BE407" s="56"/>
      <c r="BF407" s="56"/>
      <c r="BG407" s="56"/>
      <c r="BH407" s="56"/>
      <c r="BI407" s="56"/>
      <c r="BJ407" s="56"/>
      <c r="BK407" s="56"/>
      <c r="BL407" s="56">
        <v>-100</v>
      </c>
      <c r="BM407" s="122">
        <v>867</v>
      </c>
      <c r="BN407" s="119">
        <v>293</v>
      </c>
      <c r="BO407" s="9">
        <v>3</v>
      </c>
      <c r="BP407" s="58">
        <v>-22.693540000000002</v>
      </c>
      <c r="BQ407" s="31">
        <v>1</v>
      </c>
      <c r="BS407" s="14" t="s">
        <v>505</v>
      </c>
      <c r="BT407" s="14" t="s">
        <v>564</v>
      </c>
      <c r="BU407" s="14" t="s">
        <v>196</v>
      </c>
      <c r="BV407" s="14" t="s">
        <v>564</v>
      </c>
      <c r="BW407" s="14" t="s">
        <v>564</v>
      </c>
      <c r="BX407" s="14" t="s">
        <v>564</v>
      </c>
      <c r="BY407" s="14" t="s">
        <v>564</v>
      </c>
      <c r="BZ407" s="14" t="s">
        <v>196</v>
      </c>
      <c r="CA407" s="158" t="s">
        <v>196</v>
      </c>
      <c r="CB407" s="14" t="s">
        <v>196</v>
      </c>
      <c r="CC407" s="14" t="s">
        <v>564</v>
      </c>
      <c r="CD407" s="14" t="s">
        <v>196</v>
      </c>
      <c r="CE407" s="14" t="s">
        <v>196</v>
      </c>
      <c r="CF407" s="14" t="s">
        <v>1862</v>
      </c>
      <c r="CG407" s="14" t="s">
        <v>565</v>
      </c>
      <c r="CH407" s="158" t="s">
        <v>196</v>
      </c>
      <c r="CI407" s="14" t="s">
        <v>196</v>
      </c>
      <c r="CJ407" s="14" t="s">
        <v>1866</v>
      </c>
      <c r="CK407" s="14" t="s">
        <v>196</v>
      </c>
      <c r="CL407" s="14" t="s">
        <v>196</v>
      </c>
      <c r="CM407" s="14" t="s">
        <v>564</v>
      </c>
      <c r="CN407" s="14" t="s">
        <v>196</v>
      </c>
      <c r="CO407" s="14" t="s">
        <v>196</v>
      </c>
      <c r="CQ407" s="1"/>
      <c r="CR407" s="1"/>
      <c r="CS407" s="1"/>
      <c r="CW407" s="77">
        <v>373</v>
      </c>
      <c r="CX407" s="35" t="s">
        <v>505</v>
      </c>
      <c r="CY407" s="63" t="s">
        <v>1958</v>
      </c>
      <c r="CZ407" s="52" t="str">
        <f t="shared" si="197"/>
        <v/>
      </c>
      <c r="DA407" s="52" t="str">
        <f t="shared" si="198"/>
        <v/>
      </c>
      <c r="DB407" s="32" t="str">
        <f t="shared" ref="DB407:DG407" si="204">IF(ISBLANK(F407),"",IF(ISNUMBER(F407),"","not_empty"))</f>
        <v/>
      </c>
      <c r="DC407" s="32" t="str">
        <f t="shared" si="204"/>
        <v/>
      </c>
      <c r="DD407" s="50" t="str">
        <f t="shared" si="204"/>
        <v/>
      </c>
      <c r="DE407" s="32" t="str">
        <f t="shared" si="204"/>
        <v/>
      </c>
      <c r="DF407" s="43" t="str">
        <f t="shared" si="204"/>
        <v/>
      </c>
      <c r="DG407" s="43" t="str">
        <f t="shared" si="204"/>
        <v/>
      </c>
      <c r="DH407" s="43" t="str">
        <f t="shared" ref="DB407:DQ423" si="205">IF(ISBLANK(L407),"",IF(ISNUMBER(L407),"","not_empty"))</f>
        <v/>
      </c>
      <c r="DI407" s="43" t="str">
        <f t="shared" si="205"/>
        <v/>
      </c>
      <c r="DJ407" s="43" t="str">
        <f t="shared" si="205"/>
        <v/>
      </c>
      <c r="DK407" s="43" t="str">
        <f t="shared" si="205"/>
        <v/>
      </c>
      <c r="DL407" s="43" t="str">
        <f t="shared" si="205"/>
        <v/>
      </c>
      <c r="DM407" s="43" t="str">
        <f t="shared" si="205"/>
        <v/>
      </c>
      <c r="DN407" s="32" t="str">
        <f t="shared" si="205"/>
        <v/>
      </c>
      <c r="DO407" s="43" t="str">
        <f t="shared" si="205"/>
        <v/>
      </c>
      <c r="DP407" s="86" t="str">
        <f t="shared" si="205"/>
        <v/>
      </c>
      <c r="DQ407" s="42" t="str">
        <f t="shared" si="205"/>
        <v/>
      </c>
      <c r="DR407" s="42" t="str">
        <f t="shared" si="199"/>
        <v/>
      </c>
      <c r="DS407" s="42" t="str">
        <f t="shared" si="199"/>
        <v/>
      </c>
      <c r="DT407" s="42" t="str">
        <f t="shared" si="199"/>
        <v/>
      </c>
      <c r="DU407" s="43" t="str">
        <f t="shared" si="199"/>
        <v/>
      </c>
      <c r="DV407" s="50" t="str">
        <f t="shared" si="199"/>
        <v/>
      </c>
      <c r="DW407" s="50" t="str">
        <f t="shared" si="199"/>
        <v/>
      </c>
      <c r="DX407" s="50" t="str">
        <f t="shared" si="199"/>
        <v/>
      </c>
      <c r="DY407" s="50" t="str">
        <f t="shared" si="199"/>
        <v/>
      </c>
      <c r="DZ407" s="56" t="str">
        <f t="shared" si="199"/>
        <v/>
      </c>
      <c r="EA407" s="71" t="str">
        <f t="shared" si="199"/>
        <v/>
      </c>
      <c r="EB407" s="71" t="str">
        <f t="shared" si="199"/>
        <v/>
      </c>
      <c r="EC407" s="56" t="str">
        <f t="shared" si="200"/>
        <v/>
      </c>
      <c r="ED407" s="56" t="str">
        <f t="shared" si="201"/>
        <v/>
      </c>
      <c r="EE407" s="56" t="str">
        <f t="shared" si="187"/>
        <v/>
      </c>
      <c r="EF407" s="56" t="str">
        <f t="shared" si="187"/>
        <v/>
      </c>
      <c r="EG407" s="56" t="str">
        <f t="shared" si="187"/>
        <v/>
      </c>
      <c r="EH407" s="56" t="str">
        <f t="shared" si="187"/>
        <v/>
      </c>
      <c r="EI407" s="56" t="str">
        <f t="shared" si="187"/>
        <v/>
      </c>
      <c r="EJ407" s="52" t="str">
        <f t="shared" si="187"/>
        <v/>
      </c>
      <c r="EK407" s="56" t="str">
        <f t="shared" si="187"/>
        <v/>
      </c>
      <c r="EL407" s="56" t="str">
        <f t="shared" si="187"/>
        <v/>
      </c>
      <c r="EM407" s="56" t="str">
        <f t="shared" si="187"/>
        <v/>
      </c>
      <c r="EN407" s="56"/>
      <c r="EO407" s="56"/>
      <c r="EP407" s="56"/>
      <c r="EQ407" s="56"/>
      <c r="ER407" s="56"/>
      <c r="ES407" s="56"/>
      <c r="ET407" s="56"/>
      <c r="EU407" s="86"/>
      <c r="EV407" s="56"/>
      <c r="EW407" s="56"/>
      <c r="EX407" s="56" t="str">
        <f t="shared" si="203"/>
        <v/>
      </c>
      <c r="EY407" s="56" t="str">
        <f t="shared" si="203"/>
        <v/>
      </c>
      <c r="EZ407" s="56"/>
      <c r="FA407" s="56" t="str">
        <f t="shared" si="161"/>
        <v/>
      </c>
      <c r="FB407" s="56" t="str">
        <f t="shared" si="161"/>
        <v/>
      </c>
      <c r="FC407" s="56" t="str">
        <f t="shared" si="161"/>
        <v/>
      </c>
      <c r="FD407" s="56" t="str">
        <f t="shared" si="160"/>
        <v/>
      </c>
      <c r="FE407" s="56" t="str">
        <f t="shared" si="160"/>
        <v/>
      </c>
      <c r="FF407" s="56" t="str">
        <f t="shared" si="160"/>
        <v/>
      </c>
      <c r="FG407" s="56" t="str">
        <f t="shared" si="160"/>
        <v/>
      </c>
      <c r="FH407" s="56" t="str">
        <f t="shared" si="160"/>
        <v/>
      </c>
      <c r="FI407" s="56" t="str">
        <f t="shared" si="160"/>
        <v/>
      </c>
      <c r="FJ407" s="31" t="str">
        <f t="shared" si="175"/>
        <v/>
      </c>
      <c r="FK407" s="90" t="str">
        <f t="shared" si="175"/>
        <v/>
      </c>
      <c r="FL407" s="91" t="str">
        <f t="shared" si="175"/>
        <v/>
      </c>
    </row>
    <row r="408" spans="1:168">
      <c r="A408" s="9">
        <v>403</v>
      </c>
      <c r="B408" s="35" t="s">
        <v>506</v>
      </c>
      <c r="C408" s="129" t="s">
        <v>1958</v>
      </c>
      <c r="D408" s="63">
        <v>134.22200000000001</v>
      </c>
      <c r="E408" s="52">
        <v>670</v>
      </c>
      <c r="F408" s="52">
        <v>2.8971800000000001</v>
      </c>
      <c r="G408" s="32"/>
      <c r="H408" s="32">
        <v>470.75709621614203</v>
      </c>
      <c r="I408" s="50">
        <v>0.27700000000000002</v>
      </c>
      <c r="J408" s="42"/>
      <c r="K408" s="56"/>
      <c r="L408" s="56"/>
      <c r="M408" s="56"/>
      <c r="N408" s="165"/>
      <c r="O408" s="43"/>
      <c r="P408" s="43"/>
      <c r="Q408" s="43"/>
      <c r="R408" s="43"/>
      <c r="S408" s="43"/>
      <c r="T408" s="42"/>
      <c r="U408" s="43"/>
      <c r="V408" s="42"/>
      <c r="W408" s="32"/>
      <c r="X408" s="42">
        <v>451.5</v>
      </c>
      <c r="Y408" s="42">
        <v>20.873670018216131</v>
      </c>
      <c r="Z408" s="42">
        <v>3564.28</v>
      </c>
      <c r="AA408" s="43">
        <v>-70</v>
      </c>
      <c r="AB408" s="42">
        <v>330</v>
      </c>
      <c r="AC408" s="42">
        <v>481</v>
      </c>
      <c r="AD408" s="50"/>
      <c r="AE408" s="50"/>
      <c r="AF408" s="121"/>
      <c r="AG408" s="50"/>
      <c r="AH408" s="51"/>
      <c r="AI408" s="56"/>
      <c r="AJ408" s="56"/>
      <c r="AK408" s="56"/>
      <c r="AL408" s="56"/>
      <c r="AM408" s="56"/>
      <c r="AN408" s="56"/>
      <c r="AO408" s="56"/>
      <c r="AP408" s="51"/>
      <c r="AQ408" s="120"/>
      <c r="AR408" s="56"/>
      <c r="AS408" s="56"/>
      <c r="AT408" s="56"/>
      <c r="AU408" s="56"/>
      <c r="AV408" s="56"/>
      <c r="AW408" s="154"/>
      <c r="AX408" s="56"/>
      <c r="AY408" s="56"/>
      <c r="AZ408" s="56"/>
      <c r="BA408" s="51"/>
      <c r="BB408" s="56"/>
      <c r="BC408" s="56"/>
      <c r="BD408" s="56"/>
      <c r="BE408" s="56"/>
      <c r="BF408" s="56"/>
      <c r="BG408" s="56"/>
      <c r="BH408" s="56"/>
      <c r="BI408" s="56"/>
      <c r="BJ408" s="56"/>
      <c r="BK408" s="56"/>
      <c r="BL408" s="56">
        <v>-100</v>
      </c>
      <c r="BM408" s="122">
        <v>876</v>
      </c>
      <c r="BN408" s="119">
        <v>293</v>
      </c>
      <c r="BO408" s="9">
        <v>3</v>
      </c>
      <c r="BP408" s="58"/>
      <c r="BQ408" s="31">
        <v>1</v>
      </c>
      <c r="BS408" s="14" t="s">
        <v>506</v>
      </c>
      <c r="BT408" s="14" t="s">
        <v>564</v>
      </c>
      <c r="BU408" s="14" t="s">
        <v>196</v>
      </c>
      <c r="BV408" s="14" t="s">
        <v>564</v>
      </c>
      <c r="BW408" s="14" t="s">
        <v>564</v>
      </c>
      <c r="BX408" s="14" t="s">
        <v>196</v>
      </c>
      <c r="BY408" s="14" t="s">
        <v>564</v>
      </c>
      <c r="BZ408" s="14" t="s">
        <v>196</v>
      </c>
      <c r="CA408" s="158" t="s">
        <v>196</v>
      </c>
      <c r="CB408" s="14" t="s">
        <v>196</v>
      </c>
      <c r="CC408" s="14" t="s">
        <v>196</v>
      </c>
      <c r="CD408" s="14" t="s">
        <v>196</v>
      </c>
      <c r="CE408" s="14" t="s">
        <v>196</v>
      </c>
      <c r="CF408" s="14" t="s">
        <v>1862</v>
      </c>
      <c r="CG408" s="14" t="s">
        <v>196</v>
      </c>
      <c r="CH408" s="158" t="s">
        <v>196</v>
      </c>
      <c r="CI408" s="14" t="s">
        <v>196</v>
      </c>
      <c r="CJ408" s="14" t="s">
        <v>1870</v>
      </c>
      <c r="CK408" s="14" t="s">
        <v>196</v>
      </c>
      <c r="CL408" s="14" t="s">
        <v>196</v>
      </c>
      <c r="CM408" s="14" t="s">
        <v>564</v>
      </c>
      <c r="CN408" s="14" t="s">
        <v>196</v>
      </c>
      <c r="CO408" s="14" t="s">
        <v>196</v>
      </c>
      <c r="CQ408" s="1"/>
      <c r="CR408" s="1"/>
      <c r="CS408" s="1"/>
      <c r="CW408" s="77">
        <v>374</v>
      </c>
      <c r="CX408" s="35" t="s">
        <v>506</v>
      </c>
      <c r="CY408" s="63" t="s">
        <v>1958</v>
      </c>
      <c r="CZ408" s="52" t="str">
        <f t="shared" si="197"/>
        <v/>
      </c>
      <c r="DA408" s="52" t="str">
        <f t="shared" si="198"/>
        <v/>
      </c>
      <c r="DB408" s="32" t="str">
        <f t="shared" si="205"/>
        <v/>
      </c>
      <c r="DC408" s="32" t="str">
        <f t="shared" si="205"/>
        <v/>
      </c>
      <c r="DD408" s="50" t="str">
        <f t="shared" si="205"/>
        <v/>
      </c>
      <c r="DE408" s="32" t="str">
        <f t="shared" si="205"/>
        <v/>
      </c>
      <c r="DF408" s="43" t="str">
        <f t="shared" si="205"/>
        <v/>
      </c>
      <c r="DG408" s="43" t="str">
        <f t="shared" si="205"/>
        <v/>
      </c>
      <c r="DH408" s="43" t="str">
        <f t="shared" si="205"/>
        <v/>
      </c>
      <c r="DI408" s="43" t="str">
        <f t="shared" si="205"/>
        <v/>
      </c>
      <c r="DJ408" s="43" t="str">
        <f t="shared" si="205"/>
        <v/>
      </c>
      <c r="DK408" s="43" t="str">
        <f t="shared" si="205"/>
        <v/>
      </c>
      <c r="DL408" s="43" t="str">
        <f t="shared" si="205"/>
        <v/>
      </c>
      <c r="DM408" s="43" t="str">
        <f t="shared" si="205"/>
        <v/>
      </c>
      <c r="DN408" s="32" t="str">
        <f t="shared" si="205"/>
        <v/>
      </c>
      <c r="DO408" s="43" t="str">
        <f t="shared" si="205"/>
        <v/>
      </c>
      <c r="DP408" s="86" t="str">
        <f t="shared" si="205"/>
        <v/>
      </c>
      <c r="DQ408" s="42" t="str">
        <f t="shared" si="205"/>
        <v/>
      </c>
      <c r="DR408" s="42" t="str">
        <f t="shared" si="199"/>
        <v/>
      </c>
      <c r="DS408" s="42" t="str">
        <f t="shared" si="199"/>
        <v/>
      </c>
      <c r="DT408" s="42" t="str">
        <f t="shared" si="199"/>
        <v/>
      </c>
      <c r="DU408" s="43" t="str">
        <f t="shared" si="199"/>
        <v/>
      </c>
      <c r="DV408" s="50" t="str">
        <f t="shared" si="199"/>
        <v/>
      </c>
      <c r="DW408" s="50" t="str">
        <f t="shared" si="199"/>
        <v/>
      </c>
      <c r="DX408" s="50" t="str">
        <f t="shared" si="199"/>
        <v/>
      </c>
      <c r="DY408" s="50" t="str">
        <f t="shared" si="199"/>
        <v/>
      </c>
      <c r="DZ408" s="56" t="str">
        <f t="shared" si="199"/>
        <v/>
      </c>
      <c r="EA408" s="51" t="str">
        <f t="shared" si="199"/>
        <v/>
      </c>
      <c r="EB408" s="51" t="str">
        <f t="shared" si="199"/>
        <v/>
      </c>
      <c r="EC408" s="56" t="str">
        <f t="shared" si="200"/>
        <v/>
      </c>
      <c r="ED408" s="56" t="str">
        <f t="shared" si="201"/>
        <v/>
      </c>
      <c r="EE408" s="56" t="str">
        <f t="shared" si="187"/>
        <v/>
      </c>
      <c r="EF408" s="56" t="str">
        <f t="shared" si="187"/>
        <v/>
      </c>
      <c r="EG408" s="56" t="str">
        <f t="shared" si="187"/>
        <v/>
      </c>
      <c r="EH408" s="56" t="str">
        <f t="shared" si="187"/>
        <v/>
      </c>
      <c r="EI408" s="56" t="str">
        <f t="shared" si="187"/>
        <v/>
      </c>
      <c r="EJ408" s="52" t="str">
        <f t="shared" si="187"/>
        <v/>
      </c>
      <c r="EK408" s="56" t="str">
        <f t="shared" si="187"/>
        <v/>
      </c>
      <c r="EL408" s="56" t="str">
        <f t="shared" si="187"/>
        <v/>
      </c>
      <c r="EM408" s="56" t="str">
        <f t="shared" si="187"/>
        <v/>
      </c>
      <c r="EN408" s="56"/>
      <c r="EO408" s="56"/>
      <c r="EP408" s="56"/>
      <c r="EQ408" s="56"/>
      <c r="ER408" s="56"/>
      <c r="ES408" s="56"/>
      <c r="ET408" s="56"/>
      <c r="EU408" s="86"/>
      <c r="EV408" s="56"/>
      <c r="EW408" s="56"/>
      <c r="EX408" s="56" t="str">
        <f t="shared" si="203"/>
        <v/>
      </c>
      <c r="EY408" s="56" t="str">
        <f t="shared" si="203"/>
        <v/>
      </c>
      <c r="EZ408" s="56"/>
      <c r="FA408" s="56" t="str">
        <f t="shared" si="161"/>
        <v/>
      </c>
      <c r="FB408" s="56" t="str">
        <f t="shared" si="161"/>
        <v/>
      </c>
      <c r="FC408" s="56" t="str">
        <f t="shared" si="161"/>
        <v/>
      </c>
      <c r="FD408" s="56" t="str">
        <f t="shared" si="160"/>
        <v/>
      </c>
      <c r="FE408" s="56" t="str">
        <f t="shared" si="160"/>
        <v/>
      </c>
      <c r="FF408" s="56" t="str">
        <f t="shared" si="160"/>
        <v/>
      </c>
      <c r="FG408" s="56" t="str">
        <f t="shared" ref="FG408:FL466" si="206">IF(ISBLANK(BK408),"",IF(ISNUMBER(BK408),"","not_empty"))</f>
        <v/>
      </c>
      <c r="FH408" s="56" t="str">
        <f t="shared" si="206"/>
        <v/>
      </c>
      <c r="FI408" s="56" t="str">
        <f t="shared" si="206"/>
        <v/>
      </c>
      <c r="FJ408" s="31" t="str">
        <f t="shared" si="175"/>
        <v/>
      </c>
      <c r="FK408" s="90" t="str">
        <f t="shared" si="175"/>
        <v/>
      </c>
      <c r="FL408" s="91" t="str">
        <f t="shared" si="175"/>
        <v/>
      </c>
    </row>
    <row r="409" spans="1:168">
      <c r="A409" s="9">
        <v>404</v>
      </c>
      <c r="B409" s="35" t="s">
        <v>507</v>
      </c>
      <c r="C409" s="129" t="s">
        <v>1958</v>
      </c>
      <c r="D409" s="63">
        <v>134.22200000000001</v>
      </c>
      <c r="E409" s="52">
        <v>666</v>
      </c>
      <c r="F409" s="52">
        <v>2.9377</v>
      </c>
      <c r="G409" s="32"/>
      <c r="H409" s="32">
        <v>478.44115527787795</v>
      </c>
      <c r="I409" s="50">
        <v>0.27900000000000003</v>
      </c>
      <c r="J409" s="42"/>
      <c r="K409" s="56"/>
      <c r="L409" s="56"/>
      <c r="M409" s="56"/>
      <c r="N409" s="165"/>
      <c r="O409" s="43"/>
      <c r="P409" s="43"/>
      <c r="Q409" s="43"/>
      <c r="R409" s="43"/>
      <c r="S409" s="43"/>
      <c r="T409" s="42"/>
      <c r="U409" s="43"/>
      <c r="V409" s="42"/>
      <c r="W409" s="32">
        <v>38.143569999999997</v>
      </c>
      <c r="X409" s="42">
        <v>448.3</v>
      </c>
      <c r="Y409" s="42">
        <v>20.873870018216131</v>
      </c>
      <c r="Z409" s="42">
        <v>3543.79</v>
      </c>
      <c r="AA409" s="43">
        <v>-69.22</v>
      </c>
      <c r="AB409" s="42">
        <v>328</v>
      </c>
      <c r="AC409" s="42">
        <v>478</v>
      </c>
      <c r="AD409" s="50">
        <v>-48.76180200000001</v>
      </c>
      <c r="AE409" s="50">
        <v>906.4855</v>
      </c>
      <c r="AF409" s="121">
        <v>-605.4402</v>
      </c>
      <c r="AG409" s="50">
        <v>162.74869000000004</v>
      </c>
      <c r="AH409" s="51"/>
      <c r="AI409" s="102">
        <v>90</v>
      </c>
      <c r="AJ409" s="102">
        <v>1300</v>
      </c>
      <c r="AK409" s="56"/>
      <c r="AL409" s="56"/>
      <c r="AM409" s="56"/>
      <c r="AN409" s="56"/>
      <c r="AO409" s="56"/>
      <c r="AP409" s="51"/>
      <c r="AQ409" s="120"/>
      <c r="AR409" s="56"/>
      <c r="AS409" s="56"/>
      <c r="AT409" s="56"/>
      <c r="AU409" s="56"/>
      <c r="AV409" s="56"/>
      <c r="AW409" s="154"/>
      <c r="AX409" s="56"/>
      <c r="AY409" s="56"/>
      <c r="AZ409" s="56"/>
      <c r="BA409" s="51"/>
      <c r="BB409" s="56"/>
      <c r="BC409" s="56"/>
      <c r="BD409" s="56"/>
      <c r="BE409" s="56"/>
      <c r="BF409" s="56"/>
      <c r="BG409" s="56"/>
      <c r="BH409" s="56"/>
      <c r="BI409" s="56"/>
      <c r="BJ409" s="56"/>
      <c r="BK409" s="56"/>
      <c r="BL409" s="56">
        <v>-100</v>
      </c>
      <c r="BM409" s="122">
        <v>861</v>
      </c>
      <c r="BN409" s="119">
        <v>293</v>
      </c>
      <c r="BO409" s="9">
        <v>3</v>
      </c>
      <c r="BP409" s="58">
        <v>-29.309000000000001</v>
      </c>
      <c r="BQ409" s="31">
        <v>1</v>
      </c>
      <c r="BS409" s="14" t="s">
        <v>507</v>
      </c>
      <c r="BT409" s="14" t="s">
        <v>564</v>
      </c>
      <c r="BU409" s="14" t="s">
        <v>196</v>
      </c>
      <c r="BV409" s="14" t="s">
        <v>564</v>
      </c>
      <c r="BW409" s="14" t="s">
        <v>564</v>
      </c>
      <c r="BX409" s="14" t="s">
        <v>564</v>
      </c>
      <c r="BY409" s="14" t="s">
        <v>564</v>
      </c>
      <c r="BZ409" s="14" t="s">
        <v>196</v>
      </c>
      <c r="CA409" s="158" t="s">
        <v>196</v>
      </c>
      <c r="CB409" s="14" t="s">
        <v>196</v>
      </c>
      <c r="CC409" s="14" t="s">
        <v>564</v>
      </c>
      <c r="CD409" s="14" t="s">
        <v>196</v>
      </c>
      <c r="CE409" s="14" t="s">
        <v>196</v>
      </c>
      <c r="CF409" s="14" t="s">
        <v>1862</v>
      </c>
      <c r="CG409" s="14" t="s">
        <v>196</v>
      </c>
      <c r="CH409" s="158" t="s">
        <v>196</v>
      </c>
      <c r="CI409" s="14" t="s">
        <v>196</v>
      </c>
      <c r="CJ409" s="14" t="s">
        <v>1870</v>
      </c>
      <c r="CK409" s="14" t="s">
        <v>196</v>
      </c>
      <c r="CL409" s="14" t="s">
        <v>196</v>
      </c>
      <c r="CM409" s="14" t="s">
        <v>564</v>
      </c>
      <c r="CN409" s="14" t="s">
        <v>196</v>
      </c>
      <c r="CO409" s="14" t="s">
        <v>196</v>
      </c>
      <c r="CQ409" s="1"/>
      <c r="CR409" s="1"/>
      <c r="CS409" s="1"/>
      <c r="CW409" s="77">
        <v>375</v>
      </c>
      <c r="CX409" s="35" t="s">
        <v>507</v>
      </c>
      <c r="CY409" s="63" t="s">
        <v>1958</v>
      </c>
      <c r="CZ409" s="52" t="str">
        <f t="shared" si="197"/>
        <v/>
      </c>
      <c r="DA409" s="52" t="str">
        <f t="shared" si="198"/>
        <v/>
      </c>
      <c r="DB409" s="32" t="str">
        <f t="shared" si="205"/>
        <v/>
      </c>
      <c r="DC409" s="32" t="str">
        <f t="shared" si="205"/>
        <v/>
      </c>
      <c r="DD409" s="50" t="str">
        <f t="shared" si="205"/>
        <v/>
      </c>
      <c r="DE409" s="32" t="str">
        <f t="shared" si="205"/>
        <v/>
      </c>
      <c r="DF409" s="43" t="str">
        <f t="shared" si="205"/>
        <v/>
      </c>
      <c r="DG409" s="43" t="str">
        <f t="shared" si="205"/>
        <v/>
      </c>
      <c r="DH409" s="43" t="str">
        <f t="shared" si="205"/>
        <v/>
      </c>
      <c r="DI409" s="43" t="str">
        <f t="shared" si="205"/>
        <v/>
      </c>
      <c r="DJ409" s="43" t="str">
        <f t="shared" si="205"/>
        <v/>
      </c>
      <c r="DK409" s="43" t="str">
        <f t="shared" si="205"/>
        <v/>
      </c>
      <c r="DL409" s="43" t="str">
        <f t="shared" si="205"/>
        <v/>
      </c>
      <c r="DM409" s="43" t="str">
        <f t="shared" si="205"/>
        <v/>
      </c>
      <c r="DN409" s="32" t="str">
        <f t="shared" si="205"/>
        <v/>
      </c>
      <c r="DO409" s="43" t="str">
        <f t="shared" si="205"/>
        <v/>
      </c>
      <c r="DP409" s="86" t="str">
        <f t="shared" si="205"/>
        <v/>
      </c>
      <c r="DQ409" s="42" t="str">
        <f t="shared" si="205"/>
        <v/>
      </c>
      <c r="DR409" s="42" t="str">
        <f t="shared" si="199"/>
        <v/>
      </c>
      <c r="DS409" s="42" t="str">
        <f t="shared" si="199"/>
        <v/>
      </c>
      <c r="DT409" s="42" t="str">
        <f t="shared" si="199"/>
        <v/>
      </c>
      <c r="DU409" s="43" t="str">
        <f t="shared" si="199"/>
        <v/>
      </c>
      <c r="DV409" s="50" t="str">
        <f t="shared" si="199"/>
        <v/>
      </c>
      <c r="DW409" s="50" t="str">
        <f t="shared" si="199"/>
        <v/>
      </c>
      <c r="DX409" s="50" t="str">
        <f t="shared" si="199"/>
        <v/>
      </c>
      <c r="DY409" s="50" t="str">
        <f t="shared" si="199"/>
        <v/>
      </c>
      <c r="DZ409" s="56" t="str">
        <f t="shared" si="199"/>
        <v/>
      </c>
      <c r="EA409" s="71" t="str">
        <f t="shared" si="199"/>
        <v/>
      </c>
      <c r="EB409" s="71" t="str">
        <f t="shared" si="199"/>
        <v/>
      </c>
      <c r="EC409" s="56" t="str">
        <f t="shared" si="200"/>
        <v/>
      </c>
      <c r="ED409" s="56" t="str">
        <f t="shared" si="201"/>
        <v/>
      </c>
      <c r="EE409" s="56" t="str">
        <f t="shared" si="187"/>
        <v/>
      </c>
      <c r="EF409" s="56" t="str">
        <f t="shared" si="187"/>
        <v/>
      </c>
      <c r="EG409" s="56" t="str">
        <f t="shared" si="187"/>
        <v/>
      </c>
      <c r="EH409" s="56" t="str">
        <f t="shared" si="187"/>
        <v/>
      </c>
      <c r="EI409" s="56" t="str">
        <f t="shared" si="187"/>
        <v/>
      </c>
      <c r="EJ409" s="52" t="str">
        <f t="shared" si="187"/>
        <v/>
      </c>
      <c r="EK409" s="56" t="str">
        <f t="shared" si="187"/>
        <v/>
      </c>
      <c r="EL409" s="56" t="str">
        <f t="shared" si="187"/>
        <v/>
      </c>
      <c r="EM409" s="56" t="str">
        <f t="shared" si="187"/>
        <v/>
      </c>
      <c r="EN409" s="56"/>
      <c r="EO409" s="56"/>
      <c r="EP409" s="56"/>
      <c r="EQ409" s="56"/>
      <c r="ER409" s="56"/>
      <c r="ES409" s="56"/>
      <c r="ET409" s="56"/>
      <c r="EU409" s="86"/>
      <c r="EV409" s="56"/>
      <c r="EW409" s="56"/>
      <c r="EX409" s="56" t="str">
        <f t="shared" si="203"/>
        <v/>
      </c>
      <c r="EY409" s="56" t="str">
        <f t="shared" si="203"/>
        <v/>
      </c>
      <c r="EZ409" s="56"/>
      <c r="FA409" s="56" t="str">
        <f t="shared" si="161"/>
        <v/>
      </c>
      <c r="FB409" s="56" t="str">
        <f t="shared" si="161"/>
        <v/>
      </c>
      <c r="FC409" s="56" t="str">
        <f t="shared" si="161"/>
        <v/>
      </c>
      <c r="FD409" s="56" t="str">
        <f t="shared" si="161"/>
        <v/>
      </c>
      <c r="FE409" s="56" t="str">
        <f t="shared" si="161"/>
        <v/>
      </c>
      <c r="FF409" s="56" t="str">
        <f t="shared" si="161"/>
        <v/>
      </c>
      <c r="FG409" s="56" t="str">
        <f t="shared" si="206"/>
        <v/>
      </c>
      <c r="FH409" s="56" t="str">
        <f t="shared" si="206"/>
        <v/>
      </c>
      <c r="FI409" s="56" t="str">
        <f t="shared" si="206"/>
        <v/>
      </c>
      <c r="FJ409" s="31" t="str">
        <f t="shared" si="175"/>
        <v/>
      </c>
      <c r="FK409" s="90" t="str">
        <f t="shared" si="175"/>
        <v/>
      </c>
      <c r="FL409" s="91" t="str">
        <f t="shared" si="175"/>
        <v/>
      </c>
    </row>
    <row r="410" spans="1:168">
      <c r="A410" s="9">
        <v>405</v>
      </c>
      <c r="B410" s="35" t="s">
        <v>508</v>
      </c>
      <c r="C410" s="129" t="s">
        <v>1958</v>
      </c>
      <c r="D410" s="63">
        <v>134.22200000000001</v>
      </c>
      <c r="E410" s="52">
        <v>653</v>
      </c>
      <c r="F410" s="52">
        <v>2.8262700000000001</v>
      </c>
      <c r="G410" s="32"/>
      <c r="H410" s="32">
        <v>489.97885802613894</v>
      </c>
      <c r="I410" s="50">
        <v>0.371</v>
      </c>
      <c r="J410" s="42">
        <v>0</v>
      </c>
      <c r="K410" s="56"/>
      <c r="L410" s="56"/>
      <c r="M410" s="56"/>
      <c r="N410" s="165"/>
      <c r="O410" s="43"/>
      <c r="P410" s="43"/>
      <c r="Q410" s="43"/>
      <c r="R410" s="43"/>
      <c r="S410" s="43"/>
      <c r="T410" s="42"/>
      <c r="U410" s="43"/>
      <c r="V410" s="42"/>
      <c r="W410" s="32"/>
      <c r="X410" s="42">
        <v>450.3</v>
      </c>
      <c r="Y410" s="42">
        <v>20.835170018216132</v>
      </c>
      <c r="Z410" s="42">
        <v>3539.21</v>
      </c>
      <c r="AA410" s="43">
        <v>-70.099999999999994</v>
      </c>
      <c r="AB410" s="42">
        <v>329</v>
      </c>
      <c r="AC410" s="42">
        <v>480</v>
      </c>
      <c r="AD410" s="50"/>
      <c r="AE410" s="50"/>
      <c r="AF410" s="121"/>
      <c r="AG410" s="50"/>
      <c r="AH410" s="51"/>
      <c r="AI410" s="56"/>
      <c r="AJ410" s="56"/>
      <c r="AK410" s="56"/>
      <c r="AL410" s="56"/>
      <c r="AM410" s="56"/>
      <c r="AN410" s="56"/>
      <c r="AO410" s="56"/>
      <c r="AP410" s="51"/>
      <c r="AQ410" s="120">
        <v>200</v>
      </c>
      <c r="AR410" s="56"/>
      <c r="AS410" s="56"/>
      <c r="AT410" s="56"/>
      <c r="AU410" s="56"/>
      <c r="AV410" s="56"/>
      <c r="AW410" s="154"/>
      <c r="AX410" s="56"/>
      <c r="AY410" s="56"/>
      <c r="AZ410" s="56"/>
      <c r="BA410" s="51"/>
      <c r="BB410" s="56"/>
      <c r="BC410" s="56"/>
      <c r="BD410" s="56"/>
      <c r="BE410" s="56"/>
      <c r="BF410" s="56"/>
      <c r="BG410" s="56"/>
      <c r="BH410" s="56"/>
      <c r="BI410" s="56"/>
      <c r="BJ410" s="56"/>
      <c r="BK410" s="56"/>
      <c r="BL410" s="56">
        <v>-100</v>
      </c>
      <c r="BM410" s="122">
        <v>857</v>
      </c>
      <c r="BN410" s="119">
        <v>293</v>
      </c>
      <c r="BO410" s="9">
        <v>3</v>
      </c>
      <c r="BP410" s="58"/>
      <c r="BQ410" s="31">
        <v>1</v>
      </c>
      <c r="BS410" s="14" t="s">
        <v>508</v>
      </c>
      <c r="BT410" s="14" t="s">
        <v>564</v>
      </c>
      <c r="BU410" s="14" t="s">
        <v>196</v>
      </c>
      <c r="BV410" s="14" t="s">
        <v>564</v>
      </c>
      <c r="BW410" s="14" t="s">
        <v>564</v>
      </c>
      <c r="BX410" s="14" t="s">
        <v>196</v>
      </c>
      <c r="BY410" s="14" t="s">
        <v>564</v>
      </c>
      <c r="BZ410" s="14" t="s">
        <v>196</v>
      </c>
      <c r="CA410" s="158" t="s">
        <v>196</v>
      </c>
      <c r="CB410" s="14" t="s">
        <v>196</v>
      </c>
      <c r="CC410" s="14" t="s">
        <v>196</v>
      </c>
      <c r="CD410" s="14" t="s">
        <v>196</v>
      </c>
      <c r="CE410" s="14" t="s">
        <v>196</v>
      </c>
      <c r="CF410" s="14" t="s">
        <v>1862</v>
      </c>
      <c r="CG410" s="14" t="s">
        <v>565</v>
      </c>
      <c r="CH410" s="158" t="s">
        <v>196</v>
      </c>
      <c r="CI410" s="14" t="s">
        <v>196</v>
      </c>
      <c r="CJ410" s="14" t="s">
        <v>1866</v>
      </c>
      <c r="CK410" s="14" t="s">
        <v>196</v>
      </c>
      <c r="CL410" s="14" t="s">
        <v>196</v>
      </c>
      <c r="CM410" s="14" t="s">
        <v>564</v>
      </c>
      <c r="CN410" s="14" t="s">
        <v>196</v>
      </c>
      <c r="CO410" s="14" t="s">
        <v>196</v>
      </c>
      <c r="CQ410" s="1"/>
      <c r="CR410" s="1"/>
      <c r="CS410" s="1"/>
      <c r="CW410" s="77">
        <v>376</v>
      </c>
      <c r="CX410" s="35" t="s">
        <v>508</v>
      </c>
      <c r="CY410" s="63" t="s">
        <v>1958</v>
      </c>
      <c r="CZ410" s="52" t="str">
        <f t="shared" si="197"/>
        <v/>
      </c>
      <c r="DA410" s="52" t="str">
        <f t="shared" si="198"/>
        <v/>
      </c>
      <c r="DB410" s="32" t="str">
        <f t="shared" si="205"/>
        <v/>
      </c>
      <c r="DC410" s="32" t="str">
        <f t="shared" si="205"/>
        <v/>
      </c>
      <c r="DD410" s="50" t="str">
        <f t="shared" si="205"/>
        <v/>
      </c>
      <c r="DE410" s="32" t="str">
        <f t="shared" si="205"/>
        <v/>
      </c>
      <c r="DF410" s="43" t="str">
        <f t="shared" si="205"/>
        <v/>
      </c>
      <c r="DG410" s="43" t="str">
        <f t="shared" si="205"/>
        <v/>
      </c>
      <c r="DH410" s="43" t="str">
        <f t="shared" si="205"/>
        <v/>
      </c>
      <c r="DI410" s="43" t="str">
        <f t="shared" si="205"/>
        <v/>
      </c>
      <c r="DJ410" s="43" t="str">
        <f t="shared" si="205"/>
        <v/>
      </c>
      <c r="DK410" s="43" t="str">
        <f t="shared" si="205"/>
        <v/>
      </c>
      <c r="DL410" s="43" t="str">
        <f t="shared" si="205"/>
        <v/>
      </c>
      <c r="DM410" s="43" t="str">
        <f t="shared" si="205"/>
        <v/>
      </c>
      <c r="DN410" s="32" t="str">
        <f t="shared" si="205"/>
        <v/>
      </c>
      <c r="DO410" s="43" t="str">
        <f t="shared" si="205"/>
        <v/>
      </c>
      <c r="DP410" s="86" t="str">
        <f t="shared" si="205"/>
        <v/>
      </c>
      <c r="DQ410" s="42" t="str">
        <f t="shared" si="205"/>
        <v/>
      </c>
      <c r="DR410" s="42" t="str">
        <f t="shared" si="199"/>
        <v/>
      </c>
      <c r="DS410" s="42" t="str">
        <f t="shared" si="199"/>
        <v/>
      </c>
      <c r="DT410" s="42" t="str">
        <f t="shared" si="199"/>
        <v/>
      </c>
      <c r="DU410" s="43" t="str">
        <f t="shared" si="199"/>
        <v/>
      </c>
      <c r="DV410" s="50" t="str">
        <f t="shared" si="199"/>
        <v/>
      </c>
      <c r="DW410" s="50" t="str">
        <f t="shared" si="199"/>
        <v/>
      </c>
      <c r="DX410" s="50" t="str">
        <f t="shared" si="199"/>
        <v/>
      </c>
      <c r="DY410" s="50" t="str">
        <f t="shared" si="199"/>
        <v/>
      </c>
      <c r="DZ410" s="56" t="str">
        <f t="shared" si="199"/>
        <v/>
      </c>
      <c r="EA410" s="51" t="str">
        <f t="shared" si="199"/>
        <v/>
      </c>
      <c r="EB410" s="51" t="str">
        <f t="shared" si="199"/>
        <v/>
      </c>
      <c r="EC410" s="56" t="str">
        <f t="shared" si="200"/>
        <v/>
      </c>
      <c r="ED410" s="56" t="str">
        <f t="shared" si="201"/>
        <v/>
      </c>
      <c r="EE410" s="56" t="str">
        <f t="shared" si="187"/>
        <v/>
      </c>
      <c r="EF410" s="56" t="str">
        <f t="shared" si="187"/>
        <v/>
      </c>
      <c r="EG410" s="56" t="str">
        <f t="shared" si="187"/>
        <v/>
      </c>
      <c r="EH410" s="56" t="str">
        <f t="shared" si="187"/>
        <v/>
      </c>
      <c r="EI410" s="56" t="str">
        <f t="shared" si="187"/>
        <v/>
      </c>
      <c r="EJ410" s="52" t="str">
        <f t="shared" si="187"/>
        <v/>
      </c>
      <c r="EK410" s="56" t="str">
        <f t="shared" si="187"/>
        <v/>
      </c>
      <c r="EL410" s="56" t="str">
        <f t="shared" si="187"/>
        <v/>
      </c>
      <c r="EM410" s="56" t="str">
        <f t="shared" si="187"/>
        <v/>
      </c>
      <c r="EN410" s="56"/>
      <c r="EO410" s="56"/>
      <c r="EP410" s="56"/>
      <c r="EQ410" s="56"/>
      <c r="ER410" s="56"/>
      <c r="ES410" s="56"/>
      <c r="ET410" s="56"/>
      <c r="EU410" s="86"/>
      <c r="EV410" s="56"/>
      <c r="EW410" s="56"/>
      <c r="EX410" s="56" t="str">
        <f t="shared" si="203"/>
        <v/>
      </c>
      <c r="EY410" s="56" t="str">
        <f t="shared" si="203"/>
        <v/>
      </c>
      <c r="EZ410" s="56"/>
      <c r="FA410" s="56" t="str">
        <f t="shared" si="161"/>
        <v/>
      </c>
      <c r="FB410" s="56" t="str">
        <f t="shared" si="161"/>
        <v/>
      </c>
      <c r="FC410" s="56" t="str">
        <f t="shared" si="161"/>
        <v/>
      </c>
      <c r="FD410" s="56" t="str">
        <f t="shared" si="161"/>
        <v/>
      </c>
      <c r="FE410" s="56" t="str">
        <f t="shared" si="161"/>
        <v/>
      </c>
      <c r="FF410" s="56" t="str">
        <f t="shared" si="161"/>
        <v/>
      </c>
      <c r="FG410" s="56" t="str">
        <f t="shared" si="206"/>
        <v/>
      </c>
      <c r="FH410" s="56" t="str">
        <f t="shared" si="206"/>
        <v/>
      </c>
      <c r="FI410" s="56" t="str">
        <f t="shared" si="206"/>
        <v/>
      </c>
      <c r="FJ410" s="31" t="str">
        <f t="shared" si="175"/>
        <v/>
      </c>
      <c r="FK410" s="90" t="str">
        <f t="shared" si="175"/>
        <v/>
      </c>
      <c r="FL410" s="91" t="str">
        <f t="shared" si="175"/>
        <v/>
      </c>
    </row>
    <row r="411" spans="1:168">
      <c r="A411" s="9">
        <v>406</v>
      </c>
      <c r="B411" s="35" t="s">
        <v>509</v>
      </c>
      <c r="C411" s="129" t="s">
        <v>1958</v>
      </c>
      <c r="D411" s="63">
        <v>134.22200000000001</v>
      </c>
      <c r="E411" s="52">
        <v>657.9</v>
      </c>
      <c r="F411" s="52">
        <v>2.8060100000000001</v>
      </c>
      <c r="G411" s="32">
        <v>480</v>
      </c>
      <c r="H411" s="32">
        <v>492.43647091227342</v>
      </c>
      <c r="I411" s="50">
        <v>0.40300000000000002</v>
      </c>
      <c r="J411" s="42">
        <v>0.1</v>
      </c>
      <c r="K411" s="56"/>
      <c r="L411" s="56"/>
      <c r="M411" s="56"/>
      <c r="N411" s="165"/>
      <c r="O411" s="43"/>
      <c r="P411" s="43"/>
      <c r="Q411" s="43"/>
      <c r="R411" s="43"/>
      <c r="S411" s="43"/>
      <c r="T411" s="42"/>
      <c r="U411" s="43"/>
      <c r="V411" s="42"/>
      <c r="W411" s="32">
        <v>39.399670000000008</v>
      </c>
      <c r="X411" s="42">
        <v>456.9</v>
      </c>
      <c r="Y411" s="42">
        <v>21.006770018216134</v>
      </c>
      <c r="Z411" s="42">
        <v>3657.22</v>
      </c>
      <c r="AA411" s="43">
        <v>-71.180000000000007</v>
      </c>
      <c r="AB411" s="42">
        <v>335</v>
      </c>
      <c r="AC411" s="42">
        <v>487</v>
      </c>
      <c r="AD411" s="50">
        <v>-37.419218999999998</v>
      </c>
      <c r="AE411" s="50">
        <v>867.1277</v>
      </c>
      <c r="AF411" s="121">
        <v>-556.03360000000009</v>
      </c>
      <c r="AG411" s="50">
        <v>141.10190000000003</v>
      </c>
      <c r="AH411" s="51"/>
      <c r="AI411" s="102">
        <v>80</v>
      </c>
      <c r="AJ411" s="102">
        <v>1100</v>
      </c>
      <c r="AK411" s="56"/>
      <c r="AL411" s="56"/>
      <c r="AM411" s="56"/>
      <c r="AN411" s="56"/>
      <c r="AO411" s="56"/>
      <c r="AP411" s="51"/>
      <c r="AQ411" s="120">
        <v>231</v>
      </c>
      <c r="AR411" s="56"/>
      <c r="AS411" s="56"/>
      <c r="AT411" s="56"/>
      <c r="AU411" s="56"/>
      <c r="AV411" s="56"/>
      <c r="AW411" s="154"/>
      <c r="AX411" s="56"/>
      <c r="AY411" s="56"/>
      <c r="AZ411" s="56"/>
      <c r="BA411" s="51"/>
      <c r="BB411" s="56"/>
      <c r="BC411" s="56"/>
      <c r="BD411" s="56"/>
      <c r="BE411" s="56"/>
      <c r="BF411" s="56"/>
      <c r="BG411" s="56"/>
      <c r="BH411" s="56"/>
      <c r="BI411" s="56"/>
      <c r="BJ411" s="56"/>
      <c r="BK411" s="56"/>
      <c r="BL411" s="56">
        <v>-100</v>
      </c>
      <c r="BM411" s="122">
        <v>862</v>
      </c>
      <c r="BN411" s="119">
        <v>293</v>
      </c>
      <c r="BO411" s="9">
        <v>3</v>
      </c>
      <c r="BP411" s="58">
        <v>-22.274840000000001</v>
      </c>
      <c r="BQ411" s="31">
        <v>1</v>
      </c>
      <c r="BS411" s="14" t="s">
        <v>509</v>
      </c>
      <c r="BT411" s="14" t="s">
        <v>564</v>
      </c>
      <c r="BU411" s="14" t="s">
        <v>1048</v>
      </c>
      <c r="BV411" s="14" t="s">
        <v>564</v>
      </c>
      <c r="BW411" s="14" t="s">
        <v>564</v>
      </c>
      <c r="BX411" s="14" t="s">
        <v>564</v>
      </c>
      <c r="BY411" s="14" t="s">
        <v>564</v>
      </c>
      <c r="BZ411" s="14" t="s">
        <v>196</v>
      </c>
      <c r="CA411" s="158" t="s">
        <v>196</v>
      </c>
      <c r="CB411" s="14" t="s">
        <v>196</v>
      </c>
      <c r="CC411" s="14" t="s">
        <v>564</v>
      </c>
      <c r="CD411" s="14" t="s">
        <v>196</v>
      </c>
      <c r="CE411" s="14" t="s">
        <v>196</v>
      </c>
      <c r="CF411" s="14" t="s">
        <v>1862</v>
      </c>
      <c r="CG411" s="14" t="s">
        <v>565</v>
      </c>
      <c r="CH411" s="158" t="s">
        <v>196</v>
      </c>
      <c r="CI411" s="14" t="s">
        <v>196</v>
      </c>
      <c r="CJ411" s="14" t="s">
        <v>1866</v>
      </c>
      <c r="CK411" s="14" t="s">
        <v>196</v>
      </c>
      <c r="CL411" s="14" t="s">
        <v>196</v>
      </c>
      <c r="CM411" s="14" t="s">
        <v>564</v>
      </c>
      <c r="CN411" s="14" t="s">
        <v>196</v>
      </c>
      <c r="CO411" s="14" t="s">
        <v>196</v>
      </c>
      <c r="CQ411" s="1"/>
      <c r="CR411" s="1"/>
      <c r="CS411" s="1"/>
      <c r="CW411" s="77">
        <v>377</v>
      </c>
      <c r="CX411" s="35" t="s">
        <v>509</v>
      </c>
      <c r="CY411" s="63" t="s">
        <v>1958</v>
      </c>
      <c r="CZ411" s="52" t="str">
        <f t="shared" si="197"/>
        <v/>
      </c>
      <c r="DA411" s="52" t="str">
        <f t="shared" si="198"/>
        <v/>
      </c>
      <c r="DB411" s="32" t="str">
        <f t="shared" si="205"/>
        <v/>
      </c>
      <c r="DC411" s="32" t="str">
        <f t="shared" si="205"/>
        <v/>
      </c>
      <c r="DD411" s="50" t="str">
        <f t="shared" si="205"/>
        <v/>
      </c>
      <c r="DE411" s="32" t="str">
        <f t="shared" si="205"/>
        <v/>
      </c>
      <c r="DF411" s="43" t="str">
        <f t="shared" si="205"/>
        <v/>
      </c>
      <c r="DG411" s="43" t="str">
        <f t="shared" si="205"/>
        <v/>
      </c>
      <c r="DH411" s="43" t="str">
        <f t="shared" si="205"/>
        <v/>
      </c>
      <c r="DI411" s="43" t="str">
        <f t="shared" si="205"/>
        <v/>
      </c>
      <c r="DJ411" s="43" t="str">
        <f t="shared" si="205"/>
        <v/>
      </c>
      <c r="DK411" s="43" t="str">
        <f t="shared" si="205"/>
        <v/>
      </c>
      <c r="DL411" s="43" t="str">
        <f t="shared" si="205"/>
        <v/>
      </c>
      <c r="DM411" s="43" t="str">
        <f t="shared" si="205"/>
        <v/>
      </c>
      <c r="DN411" s="32" t="str">
        <f t="shared" si="205"/>
        <v/>
      </c>
      <c r="DO411" s="43" t="str">
        <f t="shared" si="205"/>
        <v/>
      </c>
      <c r="DP411" s="86" t="str">
        <f t="shared" si="205"/>
        <v/>
      </c>
      <c r="DQ411" s="42" t="str">
        <f t="shared" si="205"/>
        <v/>
      </c>
      <c r="DR411" s="42" t="str">
        <f t="shared" si="199"/>
        <v/>
      </c>
      <c r="DS411" s="42" t="str">
        <f t="shared" si="199"/>
        <v/>
      </c>
      <c r="DT411" s="42" t="str">
        <f t="shared" si="199"/>
        <v/>
      </c>
      <c r="DU411" s="43" t="str">
        <f t="shared" si="199"/>
        <v/>
      </c>
      <c r="DV411" s="50" t="str">
        <f t="shared" si="199"/>
        <v/>
      </c>
      <c r="DW411" s="50" t="str">
        <f t="shared" si="199"/>
        <v/>
      </c>
      <c r="DX411" s="50" t="str">
        <f t="shared" si="199"/>
        <v/>
      </c>
      <c r="DY411" s="50" t="str">
        <f t="shared" si="199"/>
        <v/>
      </c>
      <c r="DZ411" s="56" t="str">
        <f t="shared" si="199"/>
        <v/>
      </c>
      <c r="EA411" s="71" t="str">
        <f t="shared" si="199"/>
        <v/>
      </c>
      <c r="EB411" s="71" t="str">
        <f t="shared" si="199"/>
        <v/>
      </c>
      <c r="EC411" s="56" t="str">
        <f t="shared" si="200"/>
        <v/>
      </c>
      <c r="ED411" s="56" t="str">
        <f t="shared" si="201"/>
        <v/>
      </c>
      <c r="EE411" s="56" t="str">
        <f t="shared" si="187"/>
        <v/>
      </c>
      <c r="EF411" s="56" t="str">
        <f t="shared" si="187"/>
        <v/>
      </c>
      <c r="EG411" s="56" t="str">
        <f t="shared" si="187"/>
        <v/>
      </c>
      <c r="EH411" s="56" t="str">
        <f t="shared" si="187"/>
        <v/>
      </c>
      <c r="EI411" s="56" t="str">
        <f t="shared" si="187"/>
        <v/>
      </c>
      <c r="EJ411" s="52" t="str">
        <f t="shared" si="187"/>
        <v/>
      </c>
      <c r="EK411" s="56" t="str">
        <f t="shared" si="187"/>
        <v/>
      </c>
      <c r="EL411" s="56" t="str">
        <f t="shared" si="187"/>
        <v/>
      </c>
      <c r="EM411" s="56" t="str">
        <f t="shared" si="187"/>
        <v/>
      </c>
      <c r="EN411" s="56"/>
      <c r="EO411" s="56"/>
      <c r="EP411" s="56"/>
      <c r="EQ411" s="56"/>
      <c r="ER411" s="56"/>
      <c r="ES411" s="56"/>
      <c r="ET411" s="56"/>
      <c r="EU411" s="86"/>
      <c r="EV411" s="56"/>
      <c r="EW411" s="56"/>
      <c r="EX411" s="56" t="str">
        <f t="shared" si="203"/>
        <v/>
      </c>
      <c r="EY411" s="56" t="str">
        <f t="shared" si="203"/>
        <v/>
      </c>
      <c r="EZ411" s="56"/>
      <c r="FA411" s="56" t="str">
        <f t="shared" si="161"/>
        <v/>
      </c>
      <c r="FB411" s="56" t="str">
        <f t="shared" si="161"/>
        <v/>
      </c>
      <c r="FC411" s="56" t="str">
        <f t="shared" si="161"/>
        <v/>
      </c>
      <c r="FD411" s="56" t="str">
        <f t="shared" si="161"/>
        <v/>
      </c>
      <c r="FE411" s="56" t="str">
        <f t="shared" si="161"/>
        <v/>
      </c>
      <c r="FF411" s="56" t="str">
        <f t="shared" si="161"/>
        <v/>
      </c>
      <c r="FG411" s="56" t="str">
        <f t="shared" si="206"/>
        <v/>
      </c>
      <c r="FH411" s="56" t="str">
        <f t="shared" si="206"/>
        <v/>
      </c>
      <c r="FI411" s="56" t="str">
        <f t="shared" si="206"/>
        <v/>
      </c>
      <c r="FJ411" s="31" t="str">
        <f t="shared" si="175"/>
        <v/>
      </c>
      <c r="FK411" s="90" t="str">
        <f t="shared" si="175"/>
        <v/>
      </c>
      <c r="FL411" s="91" t="str">
        <f t="shared" si="175"/>
        <v/>
      </c>
    </row>
    <row r="412" spans="1:168">
      <c r="A412" s="9">
        <v>407</v>
      </c>
      <c r="B412" s="35" t="s">
        <v>510</v>
      </c>
      <c r="C412" s="129" t="s">
        <v>1958</v>
      </c>
      <c r="D412" s="63">
        <v>134.22200000000001</v>
      </c>
      <c r="E412" s="52">
        <v>675</v>
      </c>
      <c r="F412" s="52">
        <v>2.9377</v>
      </c>
      <c r="G412" s="32"/>
      <c r="H412" s="32">
        <v>483.80910713030266</v>
      </c>
      <c r="I412" s="50">
        <v>0.42599999999999999</v>
      </c>
      <c r="J412" s="42"/>
      <c r="K412" s="56"/>
      <c r="L412" s="56"/>
      <c r="M412" s="56"/>
      <c r="N412" s="165"/>
      <c r="O412" s="43"/>
      <c r="P412" s="43"/>
      <c r="Q412" s="43"/>
      <c r="R412" s="43"/>
      <c r="S412" s="43"/>
      <c r="T412" s="42"/>
      <c r="U412" s="43"/>
      <c r="V412" s="42"/>
      <c r="W412" s="32">
        <v>45.554560000000002</v>
      </c>
      <c r="X412" s="42">
        <v>470</v>
      </c>
      <c r="Y412" s="42">
        <v>21.195070018216132</v>
      </c>
      <c r="Z412" s="42">
        <v>3850.91</v>
      </c>
      <c r="AA412" s="43">
        <v>-71.72</v>
      </c>
      <c r="AB412" s="42">
        <v>361</v>
      </c>
      <c r="AC412" s="42">
        <v>500</v>
      </c>
      <c r="AD412" s="50">
        <v>16.521902000000001</v>
      </c>
      <c r="AE412" s="50">
        <v>651.91590000000008</v>
      </c>
      <c r="AF412" s="121">
        <v>-287.89812000000006</v>
      </c>
      <c r="AG412" s="50">
        <v>32.570672999999999</v>
      </c>
      <c r="AH412" s="51"/>
      <c r="AI412" s="102">
        <v>20</v>
      </c>
      <c r="AJ412" s="102">
        <v>1100</v>
      </c>
      <c r="AK412" s="56"/>
      <c r="AL412" s="56"/>
      <c r="AM412" s="56"/>
      <c r="AN412" s="56"/>
      <c r="AO412" s="56"/>
      <c r="AP412" s="51"/>
      <c r="AQ412" s="120">
        <v>352</v>
      </c>
      <c r="AR412" s="56"/>
      <c r="AS412" s="56"/>
      <c r="AT412" s="56"/>
      <c r="AU412" s="56"/>
      <c r="AV412" s="56"/>
      <c r="AW412" s="154"/>
      <c r="AX412" s="56"/>
      <c r="AY412" s="56"/>
      <c r="AZ412" s="56"/>
      <c r="BA412" s="51"/>
      <c r="BB412" s="56"/>
      <c r="BC412" s="56"/>
      <c r="BD412" s="56"/>
      <c r="BE412" s="56"/>
      <c r="BF412" s="56"/>
      <c r="BG412" s="56"/>
      <c r="BH412" s="56"/>
      <c r="BI412" s="56"/>
      <c r="BJ412" s="56"/>
      <c r="BK412" s="56"/>
      <c r="BL412" s="56">
        <v>-100</v>
      </c>
      <c r="BM412" s="122">
        <v>838</v>
      </c>
      <c r="BN412" s="119">
        <v>354</v>
      </c>
      <c r="BO412" s="9">
        <v>3</v>
      </c>
      <c r="BP412" s="58">
        <v>-45.303340000000006</v>
      </c>
      <c r="BQ412" s="31">
        <v>1</v>
      </c>
      <c r="BS412" s="14" t="s">
        <v>510</v>
      </c>
      <c r="BT412" s="14" t="s">
        <v>564</v>
      </c>
      <c r="BU412" s="14" t="s">
        <v>196</v>
      </c>
      <c r="BV412" s="14" t="s">
        <v>564</v>
      </c>
      <c r="BW412" s="14" t="s">
        <v>564</v>
      </c>
      <c r="BX412" s="14" t="s">
        <v>564</v>
      </c>
      <c r="BY412" s="14" t="s">
        <v>564</v>
      </c>
      <c r="BZ412" s="14" t="s">
        <v>196</v>
      </c>
      <c r="CA412" s="158" t="s">
        <v>196</v>
      </c>
      <c r="CB412" s="14" t="s">
        <v>196</v>
      </c>
      <c r="CC412" s="14" t="s">
        <v>564</v>
      </c>
      <c r="CD412" s="14" t="s">
        <v>196</v>
      </c>
      <c r="CE412" s="14" t="s">
        <v>196</v>
      </c>
      <c r="CF412" s="14" t="s">
        <v>1862</v>
      </c>
      <c r="CG412" s="14" t="s">
        <v>565</v>
      </c>
      <c r="CH412" s="158" t="s">
        <v>196</v>
      </c>
      <c r="CI412" s="14" t="s">
        <v>196</v>
      </c>
      <c r="CJ412" s="14" t="s">
        <v>1870</v>
      </c>
      <c r="CK412" s="14" t="s">
        <v>196</v>
      </c>
      <c r="CL412" s="14" t="s">
        <v>196</v>
      </c>
      <c r="CM412" s="14" t="s">
        <v>564</v>
      </c>
      <c r="CN412" s="14" t="s">
        <v>196</v>
      </c>
      <c r="CO412" s="14" t="s">
        <v>196</v>
      </c>
      <c r="CQ412" s="1"/>
      <c r="CR412" s="1"/>
      <c r="CS412" s="1"/>
      <c r="CW412" s="77">
        <v>378</v>
      </c>
      <c r="CX412" s="35" t="s">
        <v>510</v>
      </c>
      <c r="CY412" s="63" t="s">
        <v>1958</v>
      </c>
      <c r="CZ412" s="52" t="str">
        <f t="shared" si="197"/>
        <v/>
      </c>
      <c r="DA412" s="52" t="str">
        <f t="shared" si="198"/>
        <v/>
      </c>
      <c r="DB412" s="32" t="str">
        <f t="shared" si="205"/>
        <v/>
      </c>
      <c r="DC412" s="32" t="str">
        <f t="shared" si="205"/>
        <v/>
      </c>
      <c r="DD412" s="50" t="str">
        <f t="shared" si="205"/>
        <v/>
      </c>
      <c r="DE412" s="32" t="str">
        <f t="shared" si="205"/>
        <v/>
      </c>
      <c r="DF412" s="43" t="str">
        <f t="shared" si="205"/>
        <v/>
      </c>
      <c r="DG412" s="43" t="str">
        <f t="shared" si="205"/>
        <v/>
      </c>
      <c r="DH412" s="43" t="str">
        <f t="shared" si="205"/>
        <v/>
      </c>
      <c r="DI412" s="43" t="str">
        <f t="shared" si="205"/>
        <v/>
      </c>
      <c r="DJ412" s="43" t="str">
        <f t="shared" si="205"/>
        <v/>
      </c>
      <c r="DK412" s="43" t="str">
        <f t="shared" si="205"/>
        <v/>
      </c>
      <c r="DL412" s="43" t="str">
        <f t="shared" si="205"/>
        <v/>
      </c>
      <c r="DM412" s="43" t="str">
        <f t="shared" si="205"/>
        <v/>
      </c>
      <c r="DN412" s="32" t="str">
        <f t="shared" si="205"/>
        <v/>
      </c>
      <c r="DO412" s="43" t="str">
        <f t="shared" si="205"/>
        <v/>
      </c>
      <c r="DP412" s="86" t="str">
        <f t="shared" si="205"/>
        <v/>
      </c>
      <c r="DQ412" s="42" t="str">
        <f t="shared" si="205"/>
        <v/>
      </c>
      <c r="DR412" s="42" t="str">
        <f t="shared" si="199"/>
        <v/>
      </c>
      <c r="DS412" s="42" t="str">
        <f t="shared" si="199"/>
        <v/>
      </c>
      <c r="DT412" s="42" t="str">
        <f t="shared" si="199"/>
        <v/>
      </c>
      <c r="DU412" s="43" t="str">
        <f t="shared" si="199"/>
        <v/>
      </c>
      <c r="DV412" s="50" t="str">
        <f t="shared" si="199"/>
        <v/>
      </c>
      <c r="DW412" s="50" t="str">
        <f t="shared" si="199"/>
        <v/>
      </c>
      <c r="DX412" s="50" t="str">
        <f t="shared" si="199"/>
        <v/>
      </c>
      <c r="DY412" s="50" t="str">
        <f t="shared" si="199"/>
        <v/>
      </c>
      <c r="DZ412" s="56" t="str">
        <f t="shared" si="199"/>
        <v/>
      </c>
      <c r="EA412" s="71" t="str">
        <f t="shared" si="199"/>
        <v/>
      </c>
      <c r="EB412" s="71" t="str">
        <f t="shared" si="199"/>
        <v/>
      </c>
      <c r="EC412" s="56" t="str">
        <f t="shared" si="200"/>
        <v/>
      </c>
      <c r="ED412" s="56" t="str">
        <f t="shared" si="201"/>
        <v/>
      </c>
      <c r="EE412" s="56" t="str">
        <f t="shared" si="187"/>
        <v/>
      </c>
      <c r="EF412" s="56" t="str">
        <f t="shared" si="187"/>
        <v/>
      </c>
      <c r="EG412" s="56" t="str">
        <f t="shared" si="187"/>
        <v/>
      </c>
      <c r="EH412" s="56" t="str">
        <f t="shared" si="187"/>
        <v/>
      </c>
      <c r="EI412" s="56" t="str">
        <f t="shared" si="187"/>
        <v/>
      </c>
      <c r="EJ412" s="52" t="str">
        <f t="shared" si="187"/>
        <v/>
      </c>
      <c r="EK412" s="56" t="str">
        <f t="shared" si="187"/>
        <v/>
      </c>
      <c r="EL412" s="56" t="str">
        <f t="shared" si="187"/>
        <v/>
      </c>
      <c r="EM412" s="56" t="str">
        <f t="shared" si="187"/>
        <v/>
      </c>
      <c r="EN412" s="56"/>
      <c r="EO412" s="56"/>
      <c r="EP412" s="56"/>
      <c r="EQ412" s="56"/>
      <c r="ER412" s="56"/>
      <c r="ES412" s="56"/>
      <c r="ET412" s="56"/>
      <c r="EU412" s="86"/>
      <c r="EV412" s="56"/>
      <c r="EW412" s="56"/>
      <c r="EX412" s="56" t="str">
        <f t="shared" si="203"/>
        <v/>
      </c>
      <c r="EY412" s="56" t="str">
        <f t="shared" si="203"/>
        <v/>
      </c>
      <c r="EZ412" s="56"/>
      <c r="FA412" s="56" t="str">
        <f t="shared" si="161"/>
        <v/>
      </c>
      <c r="FB412" s="56" t="str">
        <f t="shared" si="161"/>
        <v/>
      </c>
      <c r="FC412" s="56" t="str">
        <f t="shared" si="161"/>
        <v/>
      </c>
      <c r="FD412" s="56" t="str">
        <f t="shared" si="161"/>
        <v/>
      </c>
      <c r="FE412" s="56" t="str">
        <f t="shared" si="161"/>
        <v/>
      </c>
      <c r="FF412" s="56" t="str">
        <f t="shared" si="161"/>
        <v/>
      </c>
      <c r="FG412" s="56" t="str">
        <f t="shared" si="206"/>
        <v/>
      </c>
      <c r="FH412" s="56" t="str">
        <f t="shared" si="206"/>
        <v/>
      </c>
      <c r="FI412" s="56" t="str">
        <f t="shared" si="206"/>
        <v/>
      </c>
      <c r="FJ412" s="31" t="str">
        <f t="shared" si="175"/>
        <v/>
      </c>
      <c r="FK412" s="90" t="str">
        <f t="shared" si="175"/>
        <v/>
      </c>
      <c r="FL412" s="91" t="str">
        <f t="shared" si="175"/>
        <v/>
      </c>
    </row>
    <row r="413" spans="1:168">
      <c r="A413" s="9">
        <v>408</v>
      </c>
      <c r="B413" s="35" t="s">
        <v>511</v>
      </c>
      <c r="C413" s="129"/>
      <c r="D413" s="63">
        <v>149.23599999999999</v>
      </c>
      <c r="E413" s="52">
        <v>721</v>
      </c>
      <c r="F413" s="52">
        <v>2.8364000000000003</v>
      </c>
      <c r="G413" s="32">
        <v>518</v>
      </c>
      <c r="H413" s="32">
        <v>466.35476017507267</v>
      </c>
      <c r="I413" s="50">
        <v>0.54187203014717467</v>
      </c>
      <c r="J413" s="42"/>
      <c r="K413" s="56"/>
      <c r="L413" s="56"/>
      <c r="M413" s="56"/>
      <c r="N413" s="165">
        <v>2.9705646457733765</v>
      </c>
      <c r="O413" s="43">
        <v>298.14999999999998</v>
      </c>
      <c r="P413" s="43"/>
      <c r="Q413" s="43"/>
      <c r="R413" s="43"/>
      <c r="S413" s="43"/>
      <c r="T413" s="42"/>
      <c r="U413" s="43"/>
      <c r="V413" s="42"/>
      <c r="W413" s="32">
        <v>48.946030000000007</v>
      </c>
      <c r="X413" s="42">
        <v>513.9</v>
      </c>
      <c r="Y413" s="42">
        <v>21.292170018216133</v>
      </c>
      <c r="Z413" s="42">
        <v>4079.72</v>
      </c>
      <c r="AA413" s="43">
        <v>-96.15</v>
      </c>
      <c r="AB413" s="42">
        <v>385</v>
      </c>
      <c r="AC413" s="42">
        <v>560</v>
      </c>
      <c r="AD413" s="50">
        <v>-34.069619000000003</v>
      </c>
      <c r="AE413" s="50">
        <v>914.44080000000008</v>
      </c>
      <c r="AF413" s="121">
        <v>-556.03360000000009</v>
      </c>
      <c r="AG413" s="50">
        <v>128.75025000000002</v>
      </c>
      <c r="AH413" s="51"/>
      <c r="AI413" s="102">
        <v>70</v>
      </c>
      <c r="AJ413" s="102">
        <v>1500</v>
      </c>
      <c r="AK413" s="56"/>
      <c r="AL413" s="56"/>
      <c r="AM413" s="56"/>
      <c r="AN413" s="56"/>
      <c r="AO413" s="56"/>
      <c r="AP413" s="51"/>
      <c r="AQ413" s="120">
        <v>259</v>
      </c>
      <c r="AR413" s="56"/>
      <c r="AS413" s="56"/>
      <c r="AT413" s="56"/>
      <c r="AU413" s="56"/>
      <c r="AV413" s="56"/>
      <c r="AW413" s="154"/>
      <c r="AX413" s="56"/>
      <c r="AY413" s="56"/>
      <c r="AZ413" s="56"/>
      <c r="BA413" s="51"/>
      <c r="BB413" s="56"/>
      <c r="BC413" s="56"/>
      <c r="BD413" s="56"/>
      <c r="BE413" s="56"/>
      <c r="BF413" s="56"/>
      <c r="BG413" s="56"/>
      <c r="BH413" s="56"/>
      <c r="BI413" s="56"/>
      <c r="BJ413" s="56"/>
      <c r="BK413" s="56"/>
      <c r="BL413" s="56">
        <v>-100</v>
      </c>
      <c r="BM413" s="122">
        <v>932</v>
      </c>
      <c r="BN413" s="119">
        <v>293</v>
      </c>
      <c r="BO413" s="9">
        <v>3</v>
      </c>
      <c r="BP413" s="58"/>
      <c r="BQ413" s="31">
        <v>1</v>
      </c>
      <c r="BS413" s="14" t="s">
        <v>511</v>
      </c>
      <c r="BT413" s="14" t="s">
        <v>1904</v>
      </c>
      <c r="BU413" s="14" t="s">
        <v>1048</v>
      </c>
      <c r="BV413" s="14" t="s">
        <v>564</v>
      </c>
      <c r="BW413" s="14" t="s">
        <v>564</v>
      </c>
      <c r="BX413" s="14" t="s">
        <v>564</v>
      </c>
      <c r="BY413" s="14" t="s">
        <v>564</v>
      </c>
      <c r="BZ413" s="14" t="s">
        <v>564</v>
      </c>
      <c r="CA413" s="158" t="s">
        <v>196</v>
      </c>
      <c r="CB413" s="14" t="s">
        <v>196</v>
      </c>
      <c r="CC413" s="14" t="s">
        <v>564</v>
      </c>
      <c r="CD413" s="14" t="s">
        <v>196</v>
      </c>
      <c r="CE413" s="14" t="s">
        <v>196</v>
      </c>
      <c r="CF413" s="14" t="s">
        <v>1862</v>
      </c>
      <c r="CG413" s="14" t="s">
        <v>565</v>
      </c>
      <c r="CH413" s="158" t="s">
        <v>196</v>
      </c>
      <c r="CI413" s="14" t="s">
        <v>196</v>
      </c>
      <c r="CJ413" s="14" t="s">
        <v>1870</v>
      </c>
      <c r="CK413" s="14" t="s">
        <v>196</v>
      </c>
      <c r="CL413" s="14" t="s">
        <v>196</v>
      </c>
      <c r="CM413" s="14" t="s">
        <v>564</v>
      </c>
      <c r="CN413" s="14" t="s">
        <v>196</v>
      </c>
      <c r="CO413" s="14" t="s">
        <v>196</v>
      </c>
      <c r="CQ413" s="1"/>
      <c r="CR413" s="1"/>
      <c r="CS413" s="1"/>
      <c r="CW413" s="77">
        <v>637</v>
      </c>
      <c r="CX413" s="35" t="s">
        <v>511</v>
      </c>
      <c r="CY413" s="63"/>
      <c r="CZ413" s="52" t="str">
        <f t="shared" si="197"/>
        <v/>
      </c>
      <c r="DA413" s="52" t="str">
        <f t="shared" si="198"/>
        <v/>
      </c>
      <c r="DB413" s="32" t="str">
        <f t="shared" si="205"/>
        <v/>
      </c>
      <c r="DC413" s="32" t="str">
        <f t="shared" si="205"/>
        <v/>
      </c>
      <c r="DD413" s="50" t="str">
        <f t="shared" si="205"/>
        <v/>
      </c>
      <c r="DE413" s="32" t="str">
        <f t="shared" si="205"/>
        <v/>
      </c>
      <c r="DF413" s="43" t="str">
        <f t="shared" si="205"/>
        <v/>
      </c>
      <c r="DG413" s="43" t="str">
        <f t="shared" si="205"/>
        <v/>
      </c>
      <c r="DH413" s="43" t="str">
        <f t="shared" si="205"/>
        <v/>
      </c>
      <c r="DI413" s="43" t="str">
        <f t="shared" si="205"/>
        <v/>
      </c>
      <c r="DJ413" s="43" t="str">
        <f t="shared" si="205"/>
        <v/>
      </c>
      <c r="DK413" s="43" t="str">
        <f t="shared" si="205"/>
        <v/>
      </c>
      <c r="DL413" s="43" t="str">
        <f t="shared" si="205"/>
        <v/>
      </c>
      <c r="DM413" s="43" t="str">
        <f t="shared" si="205"/>
        <v/>
      </c>
      <c r="DN413" s="32" t="str">
        <f t="shared" si="205"/>
        <v/>
      </c>
      <c r="DO413" s="43" t="str">
        <f t="shared" si="205"/>
        <v/>
      </c>
      <c r="DP413" s="86" t="str">
        <f t="shared" si="205"/>
        <v/>
      </c>
      <c r="DQ413" s="42" t="str">
        <f t="shared" si="205"/>
        <v/>
      </c>
      <c r="DR413" s="42" t="str">
        <f t="shared" si="199"/>
        <v/>
      </c>
      <c r="DS413" s="42" t="str">
        <f t="shared" si="199"/>
        <v/>
      </c>
      <c r="DT413" s="42" t="str">
        <f t="shared" si="199"/>
        <v/>
      </c>
      <c r="DU413" s="43" t="str">
        <f t="shared" si="199"/>
        <v/>
      </c>
      <c r="DV413" s="50" t="str">
        <f t="shared" si="199"/>
        <v/>
      </c>
      <c r="DW413" s="50" t="str">
        <f t="shared" si="199"/>
        <v/>
      </c>
      <c r="DX413" s="50" t="str">
        <f t="shared" si="199"/>
        <v/>
      </c>
      <c r="DY413" s="50" t="str">
        <f t="shared" si="199"/>
        <v/>
      </c>
      <c r="DZ413" s="56" t="str">
        <f t="shared" si="199"/>
        <v/>
      </c>
      <c r="EA413" s="71" t="str">
        <f t="shared" si="199"/>
        <v/>
      </c>
      <c r="EB413" s="71" t="str">
        <f t="shared" si="199"/>
        <v/>
      </c>
      <c r="EC413" s="56" t="str">
        <f t="shared" si="200"/>
        <v/>
      </c>
      <c r="ED413" s="56" t="str">
        <f t="shared" si="201"/>
        <v/>
      </c>
      <c r="EE413" s="56" t="str">
        <f t="shared" si="187"/>
        <v/>
      </c>
      <c r="EF413" s="56" t="str">
        <f t="shared" si="187"/>
        <v/>
      </c>
      <c r="EG413" s="56" t="str">
        <f t="shared" si="187"/>
        <v/>
      </c>
      <c r="EH413" s="56" t="str">
        <f t="shared" si="187"/>
        <v/>
      </c>
      <c r="EI413" s="56" t="str">
        <f t="shared" si="187"/>
        <v/>
      </c>
      <c r="EJ413" s="52" t="str">
        <f t="shared" si="187"/>
        <v/>
      </c>
      <c r="EK413" s="56" t="str">
        <f t="shared" si="187"/>
        <v/>
      </c>
      <c r="EL413" s="56" t="str">
        <f t="shared" si="187"/>
        <v/>
      </c>
      <c r="EM413" s="56" t="str">
        <f t="shared" si="187"/>
        <v/>
      </c>
      <c r="EN413" s="56"/>
      <c r="EO413" s="56"/>
      <c r="EP413" s="56"/>
      <c r="EQ413" s="56"/>
      <c r="ER413" s="56"/>
      <c r="ES413" s="56"/>
      <c r="ET413" s="56"/>
      <c r="EU413" s="86"/>
      <c r="EV413" s="56"/>
      <c r="EW413" s="56"/>
      <c r="EX413" s="56" t="str">
        <f t="shared" si="203"/>
        <v/>
      </c>
      <c r="EY413" s="56" t="str">
        <f t="shared" si="203"/>
        <v/>
      </c>
      <c r="EZ413" s="56"/>
      <c r="FA413" s="56" t="str">
        <f t="shared" si="161"/>
        <v/>
      </c>
      <c r="FB413" s="56" t="str">
        <f t="shared" si="161"/>
        <v/>
      </c>
      <c r="FC413" s="56" t="str">
        <f t="shared" si="161"/>
        <v/>
      </c>
      <c r="FD413" s="56" t="str">
        <f t="shared" si="161"/>
        <v/>
      </c>
      <c r="FE413" s="56" t="str">
        <f t="shared" si="161"/>
        <v/>
      </c>
      <c r="FF413" s="56" t="str">
        <f t="shared" si="161"/>
        <v/>
      </c>
      <c r="FG413" s="56" t="str">
        <f t="shared" si="206"/>
        <v/>
      </c>
      <c r="FH413" s="56" t="str">
        <f t="shared" si="206"/>
        <v/>
      </c>
      <c r="FI413" s="56" t="str">
        <f t="shared" si="206"/>
        <v/>
      </c>
      <c r="FJ413" s="31" t="str">
        <f t="shared" si="175"/>
        <v/>
      </c>
      <c r="FK413" s="90" t="str">
        <f t="shared" si="175"/>
        <v/>
      </c>
      <c r="FL413" s="91" t="str">
        <f t="shared" si="175"/>
        <v/>
      </c>
    </row>
    <row r="414" spans="1:168">
      <c r="A414" s="9">
        <v>409</v>
      </c>
      <c r="B414" s="35" t="s">
        <v>512</v>
      </c>
      <c r="C414" s="129"/>
      <c r="D414" s="63">
        <v>138.25399999999999</v>
      </c>
      <c r="E414" s="52">
        <v>702.2</v>
      </c>
      <c r="F414" s="52">
        <v>3.1402999999999999</v>
      </c>
      <c r="G414" s="32"/>
      <c r="H414" s="32">
        <v>473.37594379861054</v>
      </c>
      <c r="I414" s="50">
        <v>0.23</v>
      </c>
      <c r="J414" s="42">
        <v>0</v>
      </c>
      <c r="K414" s="56"/>
      <c r="L414" s="56"/>
      <c r="M414" s="56"/>
      <c r="N414" s="165"/>
      <c r="O414" s="43"/>
      <c r="P414" s="43">
        <v>-3.6275607011559177</v>
      </c>
      <c r="Q414" s="43">
        <v>13.200630798991501</v>
      </c>
      <c r="R414" s="43"/>
      <c r="S414" s="43">
        <v>20</v>
      </c>
      <c r="T414" s="42">
        <v>50</v>
      </c>
      <c r="U414" s="43"/>
      <c r="V414" s="42"/>
      <c r="W414" s="32">
        <v>39.357800000000005</v>
      </c>
      <c r="X414" s="42">
        <v>468.9</v>
      </c>
      <c r="Y414" s="42">
        <v>20.723970018216132</v>
      </c>
      <c r="Z414" s="42">
        <v>3671.61</v>
      </c>
      <c r="AA414" s="43">
        <v>-69.739999999999995</v>
      </c>
      <c r="AB414" s="42">
        <v>368</v>
      </c>
      <c r="AC414" s="42">
        <v>495</v>
      </c>
      <c r="AD414" s="50">
        <v>-112.46282000000001</v>
      </c>
      <c r="AE414" s="50">
        <v>1118.3477000000003</v>
      </c>
      <c r="AF414" s="121">
        <v>-660.70859999999993</v>
      </c>
      <c r="AG414" s="50">
        <v>143.69783999999999</v>
      </c>
      <c r="AH414" s="51"/>
      <c r="AI414" s="102">
        <v>130</v>
      </c>
      <c r="AJ414" s="102">
        <v>1500</v>
      </c>
      <c r="AK414" s="56"/>
      <c r="AL414" s="56"/>
      <c r="AM414" s="56"/>
      <c r="AN414" s="56"/>
      <c r="AO414" s="56"/>
      <c r="AP414" s="51"/>
      <c r="AQ414" s="120">
        <v>230</v>
      </c>
      <c r="AR414" s="56"/>
      <c r="AS414" s="56"/>
      <c r="AT414" s="56"/>
      <c r="AU414" s="56"/>
      <c r="AV414" s="56"/>
      <c r="AW414" s="154"/>
      <c r="AX414" s="56"/>
      <c r="AY414" s="56"/>
      <c r="AZ414" s="56"/>
      <c r="BA414" s="51"/>
      <c r="BB414" s="56"/>
      <c r="BC414" s="56"/>
      <c r="BD414" s="56"/>
      <c r="BE414" s="56"/>
      <c r="BF414" s="56"/>
      <c r="BG414" s="56"/>
      <c r="BH414" s="56"/>
      <c r="BI414" s="56"/>
      <c r="BJ414" s="56"/>
      <c r="BK414" s="56"/>
      <c r="BL414" s="56">
        <v>-100</v>
      </c>
      <c r="BM414" s="122">
        <v>897</v>
      </c>
      <c r="BN414" s="119">
        <v>293</v>
      </c>
      <c r="BO414" s="9">
        <v>3</v>
      </c>
      <c r="BP414" s="58">
        <v>-169.07106000000002</v>
      </c>
      <c r="BQ414" s="31">
        <v>1</v>
      </c>
      <c r="BS414" s="14" t="s">
        <v>512</v>
      </c>
      <c r="BT414" s="14" t="s">
        <v>564</v>
      </c>
      <c r="BU414" s="14" t="s">
        <v>196</v>
      </c>
      <c r="BV414" s="14" t="s">
        <v>564</v>
      </c>
      <c r="BW414" s="14" t="s">
        <v>564</v>
      </c>
      <c r="BX414" s="14" t="s">
        <v>564</v>
      </c>
      <c r="BY414" s="14" t="s">
        <v>564</v>
      </c>
      <c r="BZ414" s="14" t="s">
        <v>196</v>
      </c>
      <c r="CA414" s="158" t="s">
        <v>1951</v>
      </c>
      <c r="CB414" s="14" t="s">
        <v>196</v>
      </c>
      <c r="CC414" s="14" t="s">
        <v>564</v>
      </c>
      <c r="CD414" s="14" t="s">
        <v>196</v>
      </c>
      <c r="CE414" s="14" t="s">
        <v>196</v>
      </c>
      <c r="CF414" s="14" t="s">
        <v>1862</v>
      </c>
      <c r="CG414" s="14" t="s">
        <v>565</v>
      </c>
      <c r="CH414" s="158" t="s">
        <v>196</v>
      </c>
      <c r="CI414" s="14" t="s">
        <v>196</v>
      </c>
      <c r="CJ414" s="14" t="s">
        <v>1866</v>
      </c>
      <c r="CK414" s="14" t="s">
        <v>196</v>
      </c>
      <c r="CL414" s="14" t="s">
        <v>196</v>
      </c>
      <c r="CM414" s="14" t="s">
        <v>564</v>
      </c>
      <c r="CN414" s="14" t="s">
        <v>196</v>
      </c>
      <c r="CO414" s="14" t="s">
        <v>196</v>
      </c>
      <c r="CQ414" s="1"/>
      <c r="CR414" s="1"/>
      <c r="CS414" s="1"/>
      <c r="CW414" s="77">
        <v>383</v>
      </c>
      <c r="CX414" s="35" t="s">
        <v>512</v>
      </c>
      <c r="CY414" s="63"/>
      <c r="CZ414" s="52" t="str">
        <f t="shared" si="197"/>
        <v/>
      </c>
      <c r="DA414" s="52" t="str">
        <f t="shared" si="198"/>
        <v/>
      </c>
      <c r="DB414" s="32" t="str">
        <f t="shared" si="205"/>
        <v/>
      </c>
      <c r="DC414" s="32" t="str">
        <f t="shared" si="205"/>
        <v/>
      </c>
      <c r="DD414" s="50" t="str">
        <f t="shared" si="205"/>
        <v/>
      </c>
      <c r="DE414" s="32" t="str">
        <f t="shared" si="205"/>
        <v/>
      </c>
      <c r="DF414" s="43" t="str">
        <f t="shared" si="205"/>
        <v/>
      </c>
      <c r="DG414" s="43" t="str">
        <f t="shared" si="205"/>
        <v/>
      </c>
      <c r="DH414" s="43" t="str">
        <f t="shared" si="205"/>
        <v/>
      </c>
      <c r="DI414" s="43" t="str">
        <f t="shared" si="205"/>
        <v/>
      </c>
      <c r="DJ414" s="43" t="str">
        <f t="shared" si="205"/>
        <v/>
      </c>
      <c r="DK414" s="43" t="str">
        <f t="shared" si="205"/>
        <v/>
      </c>
      <c r="DL414" s="43" t="str">
        <f t="shared" si="205"/>
        <v/>
      </c>
      <c r="DM414" s="43" t="str">
        <f t="shared" si="205"/>
        <v/>
      </c>
      <c r="DN414" s="32" t="str">
        <f t="shared" si="205"/>
        <v/>
      </c>
      <c r="DO414" s="43" t="str">
        <f t="shared" si="205"/>
        <v/>
      </c>
      <c r="DP414" s="86" t="str">
        <f t="shared" si="205"/>
        <v/>
      </c>
      <c r="DQ414" s="42" t="str">
        <f t="shared" si="205"/>
        <v/>
      </c>
      <c r="DR414" s="42" t="str">
        <f t="shared" si="199"/>
        <v/>
      </c>
      <c r="DS414" s="42" t="str">
        <f t="shared" si="199"/>
        <v/>
      </c>
      <c r="DT414" s="42" t="str">
        <f t="shared" si="199"/>
        <v/>
      </c>
      <c r="DU414" s="43" t="str">
        <f t="shared" si="199"/>
        <v/>
      </c>
      <c r="DV414" s="50" t="str">
        <f t="shared" si="199"/>
        <v/>
      </c>
      <c r="DW414" s="50" t="str">
        <f t="shared" si="199"/>
        <v/>
      </c>
      <c r="DX414" s="50" t="str">
        <f t="shared" si="199"/>
        <v/>
      </c>
      <c r="DY414" s="50" t="str">
        <f t="shared" si="199"/>
        <v/>
      </c>
      <c r="DZ414" s="56" t="str">
        <f t="shared" si="199"/>
        <v/>
      </c>
      <c r="EA414" s="71" t="str">
        <f t="shared" si="199"/>
        <v/>
      </c>
      <c r="EB414" s="71" t="str">
        <f t="shared" si="199"/>
        <v/>
      </c>
      <c r="EC414" s="56" t="str">
        <f t="shared" si="200"/>
        <v/>
      </c>
      <c r="ED414" s="56" t="str">
        <f t="shared" si="201"/>
        <v/>
      </c>
      <c r="EE414" s="56" t="str">
        <f t="shared" ref="EE414:EJ414" si="207">IF(ISBLANK(AI414),"",IF(ISNUMBER(AI414),"","not_empty"))</f>
        <v/>
      </c>
      <c r="EF414" s="56" t="str">
        <f t="shared" si="207"/>
        <v/>
      </c>
      <c r="EG414" s="56" t="str">
        <f t="shared" si="207"/>
        <v/>
      </c>
      <c r="EH414" s="56" t="str">
        <f t="shared" si="207"/>
        <v/>
      </c>
      <c r="EI414" s="56" t="str">
        <f t="shared" si="207"/>
        <v/>
      </c>
      <c r="EJ414" s="52" t="str">
        <f t="shared" si="207"/>
        <v/>
      </c>
      <c r="EK414" s="56" t="str">
        <f t="shared" ref="EH414:EM432" si="208">IF(ISBLANK(AO414),"",IF(ISNUMBER(AO414),"","not_empty"))</f>
        <v/>
      </c>
      <c r="EL414" s="56" t="str">
        <f t="shared" si="208"/>
        <v/>
      </c>
      <c r="EM414" s="56" t="str">
        <f t="shared" si="208"/>
        <v/>
      </c>
      <c r="EN414" s="56"/>
      <c r="EO414" s="56"/>
      <c r="EP414" s="56"/>
      <c r="EQ414" s="56"/>
      <c r="ER414" s="56"/>
      <c r="ES414" s="56"/>
      <c r="ET414" s="56"/>
      <c r="EU414" s="86"/>
      <c r="EV414" s="56"/>
      <c r="EW414" s="56"/>
      <c r="EX414" s="56" t="str">
        <f t="shared" si="203"/>
        <v/>
      </c>
      <c r="EY414" s="56" t="str">
        <f t="shared" si="203"/>
        <v/>
      </c>
      <c r="EZ414" s="56"/>
      <c r="FA414" s="56" t="str">
        <f t="shared" si="161"/>
        <v/>
      </c>
      <c r="FB414" s="56" t="str">
        <f t="shared" si="161"/>
        <v/>
      </c>
      <c r="FC414" s="56" t="str">
        <f t="shared" si="161"/>
        <v/>
      </c>
      <c r="FD414" s="56" t="str">
        <f t="shared" si="161"/>
        <v/>
      </c>
      <c r="FE414" s="56" t="str">
        <f t="shared" si="161"/>
        <v/>
      </c>
      <c r="FF414" s="56" t="str">
        <f t="shared" si="161"/>
        <v/>
      </c>
      <c r="FG414" s="56" t="str">
        <f t="shared" si="206"/>
        <v/>
      </c>
      <c r="FH414" s="56" t="str">
        <f t="shared" si="206"/>
        <v/>
      </c>
      <c r="FI414" s="56" t="str">
        <f t="shared" si="206"/>
        <v/>
      </c>
      <c r="FJ414" s="31" t="str">
        <f t="shared" si="175"/>
        <v/>
      </c>
      <c r="FK414" s="90" t="str">
        <f t="shared" si="175"/>
        <v/>
      </c>
      <c r="FL414" s="91" t="str">
        <f t="shared" si="175"/>
        <v/>
      </c>
    </row>
    <row r="415" spans="1:168">
      <c r="A415" s="9">
        <v>410</v>
      </c>
      <c r="B415" s="35" t="s">
        <v>513</v>
      </c>
      <c r="C415" s="129"/>
      <c r="D415" s="63">
        <v>138.25399999999999</v>
      </c>
      <c r="E415" s="52">
        <v>690</v>
      </c>
      <c r="F415" s="52">
        <v>3.1402999999999999</v>
      </c>
      <c r="G415" s="32"/>
      <c r="H415" s="32">
        <v>491.10928392145689</v>
      </c>
      <c r="I415" s="50">
        <v>0.27</v>
      </c>
      <c r="J415" s="42">
        <v>0</v>
      </c>
      <c r="K415" s="56"/>
      <c r="L415" s="56"/>
      <c r="M415" s="56"/>
      <c r="N415" s="165">
        <v>1.9455534681606872</v>
      </c>
      <c r="O415" s="43">
        <v>298.14999999999998</v>
      </c>
      <c r="P415" s="43"/>
      <c r="Q415" s="43"/>
      <c r="R415" s="43"/>
      <c r="S415" s="43"/>
      <c r="T415" s="42"/>
      <c r="U415" s="43"/>
      <c r="V415" s="42"/>
      <c r="W415" s="32">
        <v>38.520400000000002</v>
      </c>
      <c r="X415" s="42">
        <v>460.4</v>
      </c>
      <c r="Y415" s="42">
        <v>20.691670018216133</v>
      </c>
      <c r="Z415" s="42">
        <v>3610.66</v>
      </c>
      <c r="AA415" s="43">
        <v>-66.489999999999995</v>
      </c>
      <c r="AB415" s="42">
        <v>363</v>
      </c>
      <c r="AC415" s="42">
        <v>470</v>
      </c>
      <c r="AD415" s="50">
        <v>-97.674336000000011</v>
      </c>
      <c r="AE415" s="50">
        <v>1044.6565000000001</v>
      </c>
      <c r="AF415" s="121">
        <v>-547.65960000000007</v>
      </c>
      <c r="AG415" s="121">
        <v>89.811150000000012</v>
      </c>
      <c r="AH415" s="51"/>
      <c r="AI415" s="102">
        <v>90</v>
      </c>
      <c r="AJ415" s="102">
        <v>1300</v>
      </c>
      <c r="AK415" s="56"/>
      <c r="AL415" s="56"/>
      <c r="AM415" s="56"/>
      <c r="AN415" s="56"/>
      <c r="AO415" s="56"/>
      <c r="AP415" s="51"/>
      <c r="AQ415" s="120">
        <v>242</v>
      </c>
      <c r="AR415" s="56"/>
      <c r="AS415" s="56"/>
      <c r="AT415" s="56"/>
      <c r="AU415" s="56"/>
      <c r="AV415" s="56"/>
      <c r="AW415" s="154"/>
      <c r="AX415" s="56"/>
      <c r="AY415" s="56"/>
      <c r="AZ415" s="56"/>
      <c r="BA415" s="51"/>
      <c r="BB415" s="56"/>
      <c r="BC415" s="56"/>
      <c r="BD415" s="56"/>
      <c r="BE415" s="56"/>
      <c r="BF415" s="56"/>
      <c r="BG415" s="56"/>
      <c r="BH415" s="56"/>
      <c r="BI415" s="56"/>
      <c r="BJ415" s="56"/>
      <c r="BK415" s="56"/>
      <c r="BL415" s="56">
        <v>-100</v>
      </c>
      <c r="BM415" s="122">
        <v>870</v>
      </c>
      <c r="BN415" s="119">
        <v>293</v>
      </c>
      <c r="BO415" s="9">
        <v>3</v>
      </c>
      <c r="BP415" s="58">
        <v>-182.42759000000001</v>
      </c>
      <c r="BQ415" s="31">
        <v>1</v>
      </c>
      <c r="BS415" s="14" t="s">
        <v>513</v>
      </c>
      <c r="BT415" s="14" t="s">
        <v>564</v>
      </c>
      <c r="BU415" s="14" t="s">
        <v>196</v>
      </c>
      <c r="BV415" s="14" t="s">
        <v>564</v>
      </c>
      <c r="BW415" s="14" t="s">
        <v>564</v>
      </c>
      <c r="BX415" s="14" t="s">
        <v>564</v>
      </c>
      <c r="BY415" s="14" t="s">
        <v>564</v>
      </c>
      <c r="BZ415" s="14" t="s">
        <v>564</v>
      </c>
      <c r="CA415" s="158" t="s">
        <v>196</v>
      </c>
      <c r="CB415" s="14" t="s">
        <v>196</v>
      </c>
      <c r="CC415" s="14" t="s">
        <v>564</v>
      </c>
      <c r="CD415" s="14" t="s">
        <v>196</v>
      </c>
      <c r="CE415" s="14" t="s">
        <v>196</v>
      </c>
      <c r="CF415" s="14" t="s">
        <v>1862</v>
      </c>
      <c r="CG415" s="14" t="s">
        <v>565</v>
      </c>
      <c r="CH415" s="158" t="s">
        <v>196</v>
      </c>
      <c r="CI415" s="14" t="s">
        <v>196</v>
      </c>
      <c r="CJ415" s="14" t="s">
        <v>1866</v>
      </c>
      <c r="CK415" s="14" t="s">
        <v>196</v>
      </c>
      <c r="CL415" s="14" t="s">
        <v>196</v>
      </c>
      <c r="CM415" s="14" t="s">
        <v>564</v>
      </c>
      <c r="CN415" s="14" t="s">
        <v>196</v>
      </c>
      <c r="CO415" s="14" t="s">
        <v>196</v>
      </c>
      <c r="CQ415" s="1"/>
      <c r="CR415" s="1"/>
      <c r="CS415" s="1"/>
      <c r="CW415" s="77">
        <v>385</v>
      </c>
      <c r="CX415" s="35" t="s">
        <v>513</v>
      </c>
      <c r="CY415" s="63"/>
      <c r="CZ415" s="52" t="str">
        <f t="shared" si="197"/>
        <v/>
      </c>
      <c r="DA415" s="52" t="str">
        <f t="shared" si="198"/>
        <v/>
      </c>
      <c r="DB415" s="32" t="str">
        <f t="shared" si="205"/>
        <v/>
      </c>
      <c r="DC415" s="32" t="str">
        <f t="shared" si="205"/>
        <v/>
      </c>
      <c r="DD415" s="50" t="str">
        <f t="shared" si="205"/>
        <v/>
      </c>
      <c r="DE415" s="32" t="str">
        <f t="shared" si="205"/>
        <v/>
      </c>
      <c r="DF415" s="43" t="str">
        <f t="shared" si="205"/>
        <v/>
      </c>
      <c r="DG415" s="43" t="str">
        <f t="shared" si="205"/>
        <v/>
      </c>
      <c r="DH415" s="43" t="str">
        <f t="shared" si="205"/>
        <v/>
      </c>
      <c r="DI415" s="43" t="str">
        <f t="shared" si="205"/>
        <v/>
      </c>
      <c r="DJ415" s="43" t="str">
        <f t="shared" si="205"/>
        <v/>
      </c>
      <c r="DK415" s="43" t="str">
        <f t="shared" si="205"/>
        <v/>
      </c>
      <c r="DL415" s="43" t="str">
        <f t="shared" si="205"/>
        <v/>
      </c>
      <c r="DM415" s="43" t="str">
        <f t="shared" si="205"/>
        <v/>
      </c>
      <c r="DN415" s="32" t="str">
        <f t="shared" si="205"/>
        <v/>
      </c>
      <c r="DO415" s="43" t="str">
        <f t="shared" si="205"/>
        <v/>
      </c>
      <c r="DP415" s="86" t="str">
        <f t="shared" si="205"/>
        <v/>
      </c>
      <c r="DQ415" s="42" t="str">
        <f t="shared" si="205"/>
        <v/>
      </c>
      <c r="DR415" s="42" t="str">
        <f t="shared" si="199"/>
        <v/>
      </c>
      <c r="DS415" s="42" t="str">
        <f t="shared" si="199"/>
        <v/>
      </c>
      <c r="DT415" s="42" t="str">
        <f t="shared" si="199"/>
        <v/>
      </c>
      <c r="DU415" s="43" t="str">
        <f t="shared" si="199"/>
        <v/>
      </c>
      <c r="DV415" s="50" t="str">
        <f t="shared" si="199"/>
        <v/>
      </c>
      <c r="DW415" s="50" t="str">
        <f t="shared" si="199"/>
        <v/>
      </c>
      <c r="DX415" s="50" t="str">
        <f t="shared" si="199"/>
        <v/>
      </c>
      <c r="DY415" s="50" t="str">
        <f t="shared" si="199"/>
        <v/>
      </c>
      <c r="DZ415" s="56" t="str">
        <f t="shared" si="199"/>
        <v/>
      </c>
      <c r="EA415" s="102" t="str">
        <f t="shared" si="199"/>
        <v/>
      </c>
      <c r="EB415" s="71" t="str">
        <f t="shared" si="199"/>
        <v/>
      </c>
      <c r="EC415" s="56" t="str">
        <f t="shared" si="200"/>
        <v/>
      </c>
      <c r="ED415" s="56" t="str">
        <f t="shared" si="201"/>
        <v/>
      </c>
      <c r="EE415" s="56" t="str">
        <f t="shared" ref="EE415:EG417" si="209">IF(ISBLANK(AI415),"",IF(ISNUMBER(AI415),"","not_empty"))</f>
        <v/>
      </c>
      <c r="EF415" s="56" t="str">
        <f t="shared" si="209"/>
        <v/>
      </c>
      <c r="EG415" s="56" t="str">
        <f t="shared" si="209"/>
        <v/>
      </c>
      <c r="EH415" s="56" t="str">
        <f t="shared" si="208"/>
        <v/>
      </c>
      <c r="EI415" s="56" t="str">
        <f t="shared" si="208"/>
        <v/>
      </c>
      <c r="EJ415" s="52" t="str">
        <f t="shared" si="208"/>
        <v/>
      </c>
      <c r="EK415" s="56" t="str">
        <f t="shared" si="208"/>
        <v/>
      </c>
      <c r="EL415" s="56" t="str">
        <f t="shared" si="208"/>
        <v/>
      </c>
      <c r="EM415" s="56" t="str">
        <f t="shared" si="208"/>
        <v/>
      </c>
      <c r="EN415" s="56"/>
      <c r="EO415" s="56"/>
      <c r="EP415" s="56"/>
      <c r="EQ415" s="56"/>
      <c r="ER415" s="56"/>
      <c r="ES415" s="56"/>
      <c r="ET415" s="56"/>
      <c r="EU415" s="86"/>
      <c r="EV415" s="56"/>
      <c r="EW415" s="56"/>
      <c r="EX415" s="56" t="str">
        <f t="shared" si="203"/>
        <v/>
      </c>
      <c r="EY415" s="56" t="str">
        <f t="shared" si="203"/>
        <v/>
      </c>
      <c r="EZ415" s="56"/>
      <c r="FA415" s="56" t="str">
        <f t="shared" si="161"/>
        <v/>
      </c>
      <c r="FB415" s="56" t="str">
        <f t="shared" si="161"/>
        <v/>
      </c>
      <c r="FC415" s="56" t="str">
        <f t="shared" si="161"/>
        <v/>
      </c>
      <c r="FD415" s="56" t="str">
        <f t="shared" si="161"/>
        <v/>
      </c>
      <c r="FE415" s="56" t="str">
        <f t="shared" si="161"/>
        <v/>
      </c>
      <c r="FF415" s="56" t="str">
        <f t="shared" si="161"/>
        <v/>
      </c>
      <c r="FG415" s="56" t="str">
        <f t="shared" si="206"/>
        <v/>
      </c>
      <c r="FH415" s="56" t="str">
        <f t="shared" si="206"/>
        <v/>
      </c>
      <c r="FI415" s="56" t="str">
        <f t="shared" si="206"/>
        <v/>
      </c>
      <c r="FJ415" s="31" t="str">
        <f t="shared" si="175"/>
        <v/>
      </c>
      <c r="FK415" s="90" t="str">
        <f t="shared" si="175"/>
        <v/>
      </c>
      <c r="FL415" s="91" t="str">
        <f t="shared" si="175"/>
        <v/>
      </c>
    </row>
    <row r="416" spans="1:168">
      <c r="A416" s="9">
        <v>411</v>
      </c>
      <c r="B416" s="35" t="s">
        <v>514</v>
      </c>
      <c r="C416" s="129"/>
      <c r="D416" s="63">
        <v>153.26900000000001</v>
      </c>
      <c r="E416" s="52">
        <v>622</v>
      </c>
      <c r="F416" s="52">
        <v>3.2517300000000002</v>
      </c>
      <c r="G416" s="32"/>
      <c r="H416" s="32">
        <v>524.55546903322795</v>
      </c>
      <c r="I416" s="50">
        <v>2.2360336060828074</v>
      </c>
      <c r="J416" s="42"/>
      <c r="K416" s="56"/>
      <c r="L416" s="56"/>
      <c r="M416" s="56"/>
      <c r="N416" s="165"/>
      <c r="O416" s="43"/>
      <c r="P416" s="43"/>
      <c r="Q416" s="43"/>
      <c r="R416" s="43"/>
      <c r="S416" s="43"/>
      <c r="T416" s="42"/>
      <c r="U416" s="43"/>
      <c r="V416" s="42"/>
      <c r="W416" s="32"/>
      <c r="X416" s="42">
        <v>516</v>
      </c>
      <c r="Y416" s="42"/>
      <c r="Z416" s="42"/>
      <c r="AA416" s="43"/>
      <c r="AB416" s="42"/>
      <c r="AC416" s="42"/>
      <c r="AD416" s="50"/>
      <c r="AE416" s="50"/>
      <c r="AF416" s="121"/>
      <c r="AG416" s="121"/>
      <c r="AH416" s="51"/>
      <c r="AI416" s="56"/>
      <c r="AJ416" s="56"/>
      <c r="AK416" s="56"/>
      <c r="AL416" s="56"/>
      <c r="AM416" s="56"/>
      <c r="AN416" s="56"/>
      <c r="AO416" s="56"/>
      <c r="AP416" s="51"/>
      <c r="AQ416" s="120">
        <v>255.3</v>
      </c>
      <c r="AR416" s="56"/>
      <c r="AS416" s="56"/>
      <c r="AT416" s="56"/>
      <c r="AU416" s="56"/>
      <c r="AV416" s="56"/>
      <c r="AW416" s="154"/>
      <c r="AX416" s="56"/>
      <c r="AY416" s="56"/>
      <c r="AZ416" s="56"/>
      <c r="BA416" s="51"/>
      <c r="BB416" s="56"/>
      <c r="BC416" s="56"/>
      <c r="BD416" s="56"/>
      <c r="BE416" s="56"/>
      <c r="BF416" s="56"/>
      <c r="BG416" s="56"/>
      <c r="BH416" s="56"/>
      <c r="BI416" s="56"/>
      <c r="BJ416" s="56"/>
      <c r="BK416" s="56"/>
      <c r="BL416" s="56">
        <v>-100</v>
      </c>
      <c r="BM416" s="122">
        <v>820</v>
      </c>
      <c r="BN416" s="119">
        <v>293</v>
      </c>
      <c r="BO416" s="9">
        <v>3</v>
      </c>
      <c r="BP416" s="58"/>
      <c r="BQ416" s="31">
        <v>1</v>
      </c>
      <c r="BS416" s="14" t="s">
        <v>514</v>
      </c>
      <c r="BT416" s="14" t="s">
        <v>1904</v>
      </c>
      <c r="BU416" s="14" t="s">
        <v>196</v>
      </c>
      <c r="BV416" s="14" t="s">
        <v>564</v>
      </c>
      <c r="BW416" s="14" t="s">
        <v>196</v>
      </c>
      <c r="BX416" s="14" t="s">
        <v>196</v>
      </c>
      <c r="BY416" s="14" t="s">
        <v>564</v>
      </c>
      <c r="BZ416" s="14" t="s">
        <v>196</v>
      </c>
      <c r="CA416" s="158" t="s">
        <v>196</v>
      </c>
      <c r="CB416" s="14" t="s">
        <v>196</v>
      </c>
      <c r="CC416" s="14" t="s">
        <v>196</v>
      </c>
      <c r="CD416" s="14" t="s">
        <v>196</v>
      </c>
      <c r="CE416" s="14" t="s">
        <v>196</v>
      </c>
      <c r="CF416" s="14" t="s">
        <v>1862</v>
      </c>
      <c r="CG416" s="14" t="s">
        <v>565</v>
      </c>
      <c r="CH416" s="158" t="s">
        <v>196</v>
      </c>
      <c r="CI416" s="14" t="s">
        <v>196</v>
      </c>
      <c r="CJ416" s="14" t="s">
        <v>1870</v>
      </c>
      <c r="CK416" s="14" t="s">
        <v>196</v>
      </c>
      <c r="CL416" s="14" t="s">
        <v>196</v>
      </c>
      <c r="CM416" s="14" t="s">
        <v>564</v>
      </c>
      <c r="CN416" s="14" t="s">
        <v>196</v>
      </c>
      <c r="CO416" s="14" t="s">
        <v>196</v>
      </c>
      <c r="CQ416" s="1"/>
      <c r="CR416" s="1"/>
      <c r="CS416" s="1"/>
      <c r="CW416" s="77">
        <v>638</v>
      </c>
      <c r="CX416" s="35" t="s">
        <v>514</v>
      </c>
      <c r="CY416" s="63"/>
      <c r="CZ416" s="52" t="str">
        <f t="shared" si="197"/>
        <v/>
      </c>
      <c r="DA416" s="52" t="str">
        <f t="shared" si="198"/>
        <v/>
      </c>
      <c r="DB416" s="32" t="str">
        <f t="shared" si="205"/>
        <v/>
      </c>
      <c r="DC416" s="32" t="str">
        <f t="shared" si="205"/>
        <v/>
      </c>
      <c r="DD416" s="50" t="str">
        <f t="shared" si="205"/>
        <v/>
      </c>
      <c r="DE416" s="32" t="str">
        <f t="shared" si="205"/>
        <v/>
      </c>
      <c r="DF416" s="43" t="str">
        <f t="shared" si="205"/>
        <v/>
      </c>
      <c r="DG416" s="43" t="str">
        <f t="shared" si="205"/>
        <v/>
      </c>
      <c r="DH416" s="43" t="str">
        <f t="shared" si="205"/>
        <v/>
      </c>
      <c r="DI416" s="43" t="str">
        <f t="shared" si="205"/>
        <v/>
      </c>
      <c r="DJ416" s="43" t="str">
        <f t="shared" si="205"/>
        <v/>
      </c>
      <c r="DK416" s="43" t="str">
        <f t="shared" si="205"/>
        <v/>
      </c>
      <c r="DL416" s="43" t="str">
        <f t="shared" si="205"/>
        <v/>
      </c>
      <c r="DM416" s="43" t="str">
        <f t="shared" si="205"/>
        <v/>
      </c>
      <c r="DN416" s="32" t="str">
        <f t="shared" si="205"/>
        <v/>
      </c>
      <c r="DO416" s="43" t="str">
        <f t="shared" si="205"/>
        <v/>
      </c>
      <c r="DP416" s="86" t="str">
        <f t="shared" si="205"/>
        <v/>
      </c>
      <c r="DQ416" s="42" t="str">
        <f t="shared" si="205"/>
        <v/>
      </c>
      <c r="DR416" s="42" t="str">
        <f t="shared" si="199"/>
        <v/>
      </c>
      <c r="DS416" s="42" t="str">
        <f t="shared" si="199"/>
        <v/>
      </c>
      <c r="DT416" s="42" t="str">
        <f t="shared" si="199"/>
        <v/>
      </c>
      <c r="DU416" s="43" t="str">
        <f t="shared" si="199"/>
        <v/>
      </c>
      <c r="DV416" s="50" t="str">
        <f t="shared" si="199"/>
        <v/>
      </c>
      <c r="DW416" s="50" t="str">
        <f t="shared" si="199"/>
        <v/>
      </c>
      <c r="DX416" s="50" t="str">
        <f t="shared" si="199"/>
        <v/>
      </c>
      <c r="DY416" s="50" t="str">
        <f t="shared" si="199"/>
        <v/>
      </c>
      <c r="DZ416" s="56" t="str">
        <f t="shared" si="199"/>
        <v/>
      </c>
      <c r="EA416" s="56" t="str">
        <f t="shared" si="199"/>
        <v/>
      </c>
      <c r="EB416" s="51" t="str">
        <f t="shared" si="199"/>
        <v/>
      </c>
      <c r="EC416" s="56" t="str">
        <f t="shared" si="200"/>
        <v/>
      </c>
      <c r="ED416" s="56" t="str">
        <f t="shared" si="201"/>
        <v/>
      </c>
      <c r="EE416" s="56" t="str">
        <f t="shared" si="209"/>
        <v/>
      </c>
      <c r="EF416" s="56" t="str">
        <f t="shared" si="209"/>
        <v/>
      </c>
      <c r="EG416" s="56" t="str">
        <f t="shared" si="209"/>
        <v/>
      </c>
      <c r="EH416" s="56" t="str">
        <f t="shared" si="208"/>
        <v/>
      </c>
      <c r="EI416" s="56" t="str">
        <f t="shared" si="208"/>
        <v/>
      </c>
      <c r="EJ416" s="52" t="str">
        <f t="shared" si="208"/>
        <v/>
      </c>
      <c r="EK416" s="56" t="str">
        <f t="shared" si="208"/>
        <v/>
      </c>
      <c r="EL416" s="56" t="str">
        <f t="shared" si="208"/>
        <v/>
      </c>
      <c r="EM416" s="56" t="str">
        <f t="shared" si="208"/>
        <v/>
      </c>
      <c r="EN416" s="56"/>
      <c r="EO416" s="56"/>
      <c r="EP416" s="56"/>
      <c r="EQ416" s="56"/>
      <c r="ER416" s="56"/>
      <c r="ES416" s="56"/>
      <c r="ET416" s="56"/>
      <c r="EU416" s="86"/>
      <c r="EV416" s="56"/>
      <c r="EW416" s="56"/>
      <c r="EX416" s="56" t="str">
        <f t="shared" si="203"/>
        <v/>
      </c>
      <c r="EY416" s="56" t="str">
        <f t="shared" si="203"/>
        <v/>
      </c>
      <c r="EZ416" s="56"/>
      <c r="FA416" s="56" t="str">
        <f t="shared" si="161"/>
        <v/>
      </c>
      <c r="FB416" s="56" t="str">
        <f t="shared" si="161"/>
        <v/>
      </c>
      <c r="FC416" s="56" t="str">
        <f t="shared" si="161"/>
        <v/>
      </c>
      <c r="FD416" s="56" t="str">
        <f t="shared" si="161"/>
        <v/>
      </c>
      <c r="FE416" s="56" t="str">
        <f t="shared" si="161"/>
        <v/>
      </c>
      <c r="FF416" s="56" t="str">
        <f t="shared" si="161"/>
        <v/>
      </c>
      <c r="FG416" s="56" t="str">
        <f t="shared" si="206"/>
        <v/>
      </c>
      <c r="FH416" s="56" t="str">
        <f t="shared" si="206"/>
        <v/>
      </c>
      <c r="FI416" s="56" t="str">
        <f t="shared" si="206"/>
        <v/>
      </c>
      <c r="FJ416" s="31" t="str">
        <f t="shared" si="175"/>
        <v/>
      </c>
      <c r="FK416" s="90" t="str">
        <f t="shared" si="175"/>
        <v/>
      </c>
      <c r="FL416" s="91" t="str">
        <f t="shared" si="175"/>
        <v/>
      </c>
    </row>
    <row r="417" spans="1:168">
      <c r="A417" s="9">
        <v>412</v>
      </c>
      <c r="B417" s="35" t="s">
        <v>515</v>
      </c>
      <c r="C417" s="129"/>
      <c r="D417" s="63">
        <v>140.27000000000001</v>
      </c>
      <c r="E417" s="52">
        <v>667</v>
      </c>
      <c r="F417" s="52">
        <v>3.1504300000000001</v>
      </c>
      <c r="G417" s="32"/>
      <c r="H417" s="32">
        <v>551.15141130671043</v>
      </c>
      <c r="I417" s="50">
        <v>0.36199999999999999</v>
      </c>
      <c r="J417" s="42"/>
      <c r="K417" s="56"/>
      <c r="L417" s="56"/>
      <c r="M417" s="56"/>
      <c r="N417" s="165">
        <v>1.2199256480877265</v>
      </c>
      <c r="O417" s="43">
        <v>298.14999999999998</v>
      </c>
      <c r="P417" s="43"/>
      <c r="Q417" s="43"/>
      <c r="R417" s="43"/>
      <c r="S417" s="43"/>
      <c r="T417" s="42"/>
      <c r="U417" s="43"/>
      <c r="V417" s="42"/>
      <c r="W417" s="32">
        <v>38.520400000000002</v>
      </c>
      <c r="X417" s="42">
        <v>454.1</v>
      </c>
      <c r="Y417" s="42">
        <v>20.804370018216133</v>
      </c>
      <c r="Z417" s="42">
        <v>3542.57</v>
      </c>
      <c r="AA417" s="43">
        <v>-72.319999999999993</v>
      </c>
      <c r="AB417" s="42">
        <v>332</v>
      </c>
      <c r="AC417" s="42">
        <v>485</v>
      </c>
      <c r="AD417" s="50">
        <v>-62.959919000000006</v>
      </c>
      <c r="AE417" s="50">
        <v>1081.0834</v>
      </c>
      <c r="AF417" s="121">
        <v>-630.56220000000008</v>
      </c>
      <c r="AG417" s="50">
        <v>140.01328000000001</v>
      </c>
      <c r="AH417" s="51"/>
      <c r="AI417" s="102">
        <v>90</v>
      </c>
      <c r="AJ417" s="102">
        <v>1500</v>
      </c>
      <c r="AK417" s="56"/>
      <c r="AL417" s="56"/>
      <c r="AM417" s="56"/>
      <c r="AN417" s="56"/>
      <c r="AO417" s="56"/>
      <c r="AP417" s="51"/>
      <c r="AQ417" s="120">
        <v>198.4</v>
      </c>
      <c r="AR417" s="56"/>
      <c r="AS417" s="56"/>
      <c r="AT417" s="56"/>
      <c r="AU417" s="56"/>
      <c r="AV417" s="56"/>
      <c r="AW417" s="154"/>
      <c r="AX417" s="56"/>
      <c r="AY417" s="56"/>
      <c r="AZ417" s="56"/>
      <c r="BA417" s="51"/>
      <c r="BB417" s="56"/>
      <c r="BC417" s="56"/>
      <c r="BD417" s="56"/>
      <c r="BE417" s="56"/>
      <c r="BF417" s="56"/>
      <c r="BG417" s="56"/>
      <c r="BH417" s="56"/>
      <c r="BI417" s="56"/>
      <c r="BJ417" s="56"/>
      <c r="BK417" s="56"/>
      <c r="BL417" s="56">
        <v>-100</v>
      </c>
      <c r="BM417" s="122">
        <v>799</v>
      </c>
      <c r="BN417" s="119">
        <v>293</v>
      </c>
      <c r="BO417" s="9">
        <v>3</v>
      </c>
      <c r="BP417" s="58">
        <v>-213.32765000000003</v>
      </c>
      <c r="BQ417" s="31">
        <v>1</v>
      </c>
      <c r="BS417" s="14" t="s">
        <v>515</v>
      </c>
      <c r="BT417" s="14" t="s">
        <v>564</v>
      </c>
      <c r="BU417" s="14" t="s">
        <v>196</v>
      </c>
      <c r="BV417" s="14" t="s">
        <v>564</v>
      </c>
      <c r="BW417" s="14" t="s">
        <v>564</v>
      </c>
      <c r="BX417" s="14" t="s">
        <v>564</v>
      </c>
      <c r="BY417" s="14" t="s">
        <v>564</v>
      </c>
      <c r="BZ417" s="14" t="s">
        <v>564</v>
      </c>
      <c r="CA417" s="158" t="s">
        <v>196</v>
      </c>
      <c r="CB417" s="14" t="s">
        <v>196</v>
      </c>
      <c r="CC417" s="14" t="s">
        <v>564</v>
      </c>
      <c r="CD417" s="14" t="s">
        <v>196</v>
      </c>
      <c r="CE417" s="14" t="s">
        <v>196</v>
      </c>
      <c r="CF417" s="14" t="s">
        <v>1862</v>
      </c>
      <c r="CG417" s="14" t="s">
        <v>565</v>
      </c>
      <c r="CH417" s="158" t="s">
        <v>196</v>
      </c>
      <c r="CI417" s="14" t="s">
        <v>196</v>
      </c>
      <c r="CJ417" s="14" t="s">
        <v>1870</v>
      </c>
      <c r="CK417" s="14" t="s">
        <v>196</v>
      </c>
      <c r="CL417" s="14" t="s">
        <v>196</v>
      </c>
      <c r="CM417" s="14" t="s">
        <v>564</v>
      </c>
      <c r="CN417" s="14" t="s">
        <v>196</v>
      </c>
      <c r="CO417" s="14" t="s">
        <v>196</v>
      </c>
      <c r="CQ417" s="1"/>
      <c r="CR417" s="1"/>
      <c r="CS417" s="1"/>
      <c r="CW417" s="77">
        <v>237</v>
      </c>
      <c r="CX417" s="35" t="s">
        <v>515</v>
      </c>
      <c r="CY417" s="63"/>
      <c r="CZ417" s="52" t="str">
        <f t="shared" si="197"/>
        <v/>
      </c>
      <c r="DA417" s="52" t="str">
        <f t="shared" si="198"/>
        <v/>
      </c>
      <c r="DB417" s="32" t="str">
        <f t="shared" si="205"/>
        <v/>
      </c>
      <c r="DC417" s="32" t="str">
        <f t="shared" si="205"/>
        <v/>
      </c>
      <c r="DD417" s="50" t="str">
        <f t="shared" si="205"/>
        <v/>
      </c>
      <c r="DE417" s="32" t="str">
        <f t="shared" si="205"/>
        <v/>
      </c>
      <c r="DF417" s="43" t="str">
        <f t="shared" si="205"/>
        <v/>
      </c>
      <c r="DG417" s="43" t="str">
        <f t="shared" si="205"/>
        <v/>
      </c>
      <c r="DH417" s="43" t="str">
        <f t="shared" si="205"/>
        <v/>
      </c>
      <c r="DI417" s="43" t="str">
        <f t="shared" si="205"/>
        <v/>
      </c>
      <c r="DJ417" s="43" t="str">
        <f t="shared" si="205"/>
        <v/>
      </c>
      <c r="DK417" s="43" t="str">
        <f t="shared" si="205"/>
        <v/>
      </c>
      <c r="DL417" s="43" t="str">
        <f t="shared" si="205"/>
        <v/>
      </c>
      <c r="DM417" s="43" t="str">
        <f t="shared" si="205"/>
        <v/>
      </c>
      <c r="DN417" s="32" t="str">
        <f t="shared" si="205"/>
        <v/>
      </c>
      <c r="DO417" s="43" t="str">
        <f t="shared" si="205"/>
        <v/>
      </c>
      <c r="DP417" s="86" t="str">
        <f t="shared" si="205"/>
        <v/>
      </c>
      <c r="DQ417" s="42" t="str">
        <f t="shared" si="205"/>
        <v/>
      </c>
      <c r="DR417" s="42" t="str">
        <f t="shared" si="199"/>
        <v/>
      </c>
      <c r="DS417" s="42" t="str">
        <f t="shared" si="199"/>
        <v/>
      </c>
      <c r="DT417" s="42" t="str">
        <f t="shared" si="199"/>
        <v/>
      </c>
      <c r="DU417" s="43" t="str">
        <f t="shared" si="199"/>
        <v/>
      </c>
      <c r="DV417" s="50" t="str">
        <f t="shared" si="199"/>
        <v/>
      </c>
      <c r="DW417" s="50" t="str">
        <f t="shared" si="199"/>
        <v/>
      </c>
      <c r="DX417" s="50" t="str">
        <f t="shared" si="199"/>
        <v/>
      </c>
      <c r="DY417" s="50" t="str">
        <f t="shared" si="199"/>
        <v/>
      </c>
      <c r="DZ417" s="56" t="str">
        <f t="shared" si="199"/>
        <v/>
      </c>
      <c r="EA417" s="71" t="str">
        <f t="shared" si="199"/>
        <v/>
      </c>
      <c r="EB417" s="71" t="str">
        <f t="shared" si="199"/>
        <v/>
      </c>
      <c r="EC417" s="56" t="str">
        <f t="shared" si="200"/>
        <v/>
      </c>
      <c r="ED417" s="56" t="str">
        <f t="shared" si="201"/>
        <v/>
      </c>
      <c r="EE417" s="56" t="str">
        <f t="shared" si="209"/>
        <v/>
      </c>
      <c r="EF417" s="56" t="str">
        <f t="shared" si="209"/>
        <v/>
      </c>
      <c r="EG417" s="56" t="str">
        <f t="shared" si="209"/>
        <v/>
      </c>
      <c r="EH417" s="56" t="str">
        <f t="shared" si="208"/>
        <v/>
      </c>
      <c r="EI417" s="56" t="str">
        <f t="shared" si="208"/>
        <v/>
      </c>
      <c r="EJ417" s="52" t="str">
        <f t="shared" si="208"/>
        <v/>
      </c>
      <c r="EK417" s="56" t="str">
        <f t="shared" si="208"/>
        <v/>
      </c>
      <c r="EL417" s="56" t="str">
        <f t="shared" si="208"/>
        <v/>
      </c>
      <c r="EM417" s="56" t="str">
        <f t="shared" si="208"/>
        <v/>
      </c>
      <c r="EN417" s="56"/>
      <c r="EO417" s="56"/>
      <c r="EP417" s="56"/>
      <c r="EQ417" s="56"/>
      <c r="ER417" s="56"/>
      <c r="ES417" s="56"/>
      <c r="ET417" s="56"/>
      <c r="EU417" s="86"/>
      <c r="EV417" s="56"/>
      <c r="EW417" s="56"/>
      <c r="EX417" s="56" t="str">
        <f t="shared" si="203"/>
        <v/>
      </c>
      <c r="EY417" s="56" t="str">
        <f t="shared" si="203"/>
        <v/>
      </c>
      <c r="EZ417" s="56"/>
      <c r="FA417" s="56" t="str">
        <f t="shared" si="161"/>
        <v/>
      </c>
      <c r="FB417" s="56" t="str">
        <f t="shared" si="161"/>
        <v/>
      </c>
      <c r="FC417" s="56" t="str">
        <f t="shared" si="161"/>
        <v/>
      </c>
      <c r="FD417" s="56" t="str">
        <f t="shared" si="161"/>
        <v/>
      </c>
      <c r="FE417" s="56" t="str">
        <f t="shared" si="161"/>
        <v/>
      </c>
      <c r="FF417" s="56" t="str">
        <f t="shared" si="161"/>
        <v/>
      </c>
      <c r="FG417" s="56" t="str">
        <f t="shared" si="206"/>
        <v/>
      </c>
      <c r="FH417" s="56" t="str">
        <f t="shared" si="206"/>
        <v/>
      </c>
      <c r="FI417" s="56" t="str">
        <f t="shared" si="206"/>
        <v/>
      </c>
      <c r="FJ417" s="31" t="str">
        <f t="shared" si="175"/>
        <v/>
      </c>
      <c r="FK417" s="90" t="str">
        <f t="shared" si="175"/>
        <v/>
      </c>
      <c r="FL417" s="91" t="str">
        <f t="shared" si="175"/>
        <v/>
      </c>
    </row>
    <row r="418" spans="1:168">
      <c r="A418" s="9">
        <v>413</v>
      </c>
      <c r="B418" s="35" t="s">
        <v>516</v>
      </c>
      <c r="C418" s="129"/>
      <c r="D418" s="63">
        <v>140.27000000000001</v>
      </c>
      <c r="E418" s="52">
        <v>659</v>
      </c>
      <c r="F418" s="52">
        <v>3.1200399999999999</v>
      </c>
      <c r="G418" s="32"/>
      <c r="H418" s="32">
        <v>545.72665430424968</v>
      </c>
      <c r="I418" s="50">
        <v>0.31900000000000001</v>
      </c>
      <c r="J418" s="42"/>
      <c r="K418" s="56"/>
      <c r="L418" s="56"/>
      <c r="M418" s="56"/>
      <c r="N418" s="165"/>
      <c r="O418" s="43"/>
      <c r="P418" s="43"/>
      <c r="Q418" s="43"/>
      <c r="R418" s="43"/>
      <c r="S418" s="43"/>
      <c r="T418" s="42"/>
      <c r="U418" s="43"/>
      <c r="V418" s="42"/>
      <c r="W418" s="32"/>
      <c r="X418" s="42">
        <v>444.1</v>
      </c>
      <c r="Y418" s="42">
        <v>20.706870018216133</v>
      </c>
      <c r="Z418" s="42">
        <v>3437.99</v>
      </c>
      <c r="AA418" s="43">
        <v>-69.989999999999995</v>
      </c>
      <c r="AB418" s="42">
        <v>355</v>
      </c>
      <c r="AC418" s="42">
        <v>455</v>
      </c>
      <c r="AD418" s="50"/>
      <c r="AE418" s="50"/>
      <c r="AF418" s="121"/>
      <c r="AG418" s="50"/>
      <c r="AH418" s="51"/>
      <c r="AI418" s="56"/>
      <c r="AJ418" s="56"/>
      <c r="AK418" s="56"/>
      <c r="AL418" s="56"/>
      <c r="AM418" s="56"/>
      <c r="AN418" s="56"/>
      <c r="AO418" s="56"/>
      <c r="AP418" s="51"/>
      <c r="AQ418" s="120"/>
      <c r="AR418" s="56"/>
      <c r="AS418" s="56"/>
      <c r="AT418" s="56"/>
      <c r="AU418" s="56"/>
      <c r="AV418" s="56"/>
      <c r="AW418" s="154"/>
      <c r="AX418" s="56"/>
      <c r="AY418" s="56"/>
      <c r="AZ418" s="56"/>
      <c r="BA418" s="51"/>
      <c r="BB418" s="56"/>
      <c r="BC418" s="56"/>
      <c r="BD418" s="56"/>
      <c r="BE418" s="56"/>
      <c r="BF418" s="56"/>
      <c r="BG418" s="56"/>
      <c r="BH418" s="56"/>
      <c r="BI418" s="56"/>
      <c r="BJ418" s="56"/>
      <c r="BK418" s="56"/>
      <c r="BL418" s="56">
        <v>-100</v>
      </c>
      <c r="BM418" s="122">
        <v>795</v>
      </c>
      <c r="BN418" s="119">
        <v>293</v>
      </c>
      <c r="BO418" s="9">
        <v>3</v>
      </c>
      <c r="BP418" s="58"/>
      <c r="BQ418" s="31">
        <v>1</v>
      </c>
      <c r="BS418" s="14" t="s">
        <v>516</v>
      </c>
      <c r="BT418" s="14" t="s">
        <v>564</v>
      </c>
      <c r="BU418" s="14" t="s">
        <v>196</v>
      </c>
      <c r="BV418" s="14" t="s">
        <v>564</v>
      </c>
      <c r="BW418" s="14" t="s">
        <v>564</v>
      </c>
      <c r="BX418" s="14" t="s">
        <v>196</v>
      </c>
      <c r="BY418" s="14" t="s">
        <v>564</v>
      </c>
      <c r="BZ418" s="14" t="s">
        <v>196</v>
      </c>
      <c r="CA418" s="158" t="s">
        <v>196</v>
      </c>
      <c r="CB418" s="14" t="s">
        <v>196</v>
      </c>
      <c r="CC418" s="14" t="s">
        <v>196</v>
      </c>
      <c r="CD418" s="14" t="s">
        <v>196</v>
      </c>
      <c r="CE418" s="14" t="s">
        <v>196</v>
      </c>
      <c r="CF418" s="14" t="s">
        <v>1862</v>
      </c>
      <c r="CG418" s="14" t="s">
        <v>196</v>
      </c>
      <c r="CH418" s="158" t="s">
        <v>196</v>
      </c>
      <c r="CI418" s="14" t="s">
        <v>196</v>
      </c>
      <c r="CJ418" s="14" t="s">
        <v>1870</v>
      </c>
      <c r="CK418" s="14" t="s">
        <v>196</v>
      </c>
      <c r="CL418" s="14" t="s">
        <v>196</v>
      </c>
      <c r="CM418" s="14" t="s">
        <v>564</v>
      </c>
      <c r="CN418" s="14" t="s">
        <v>196</v>
      </c>
      <c r="CO418" s="14" t="s">
        <v>196</v>
      </c>
      <c r="CQ418" s="1"/>
      <c r="CR418" s="1"/>
      <c r="CS418" s="1"/>
      <c r="CW418" s="77">
        <v>238</v>
      </c>
      <c r="CX418" s="35" t="s">
        <v>516</v>
      </c>
      <c r="CY418" s="63"/>
      <c r="CZ418" s="52" t="str">
        <f t="shared" si="197"/>
        <v/>
      </c>
      <c r="DA418" s="52" t="str">
        <f t="shared" si="198"/>
        <v/>
      </c>
      <c r="DB418" s="32" t="str">
        <f t="shared" si="205"/>
        <v/>
      </c>
      <c r="DC418" s="32" t="str">
        <f t="shared" si="205"/>
        <v/>
      </c>
      <c r="DD418" s="50" t="str">
        <f t="shared" si="205"/>
        <v/>
      </c>
      <c r="DE418" s="32" t="str">
        <f t="shared" si="205"/>
        <v/>
      </c>
      <c r="DF418" s="43" t="str">
        <f t="shared" si="205"/>
        <v/>
      </c>
      <c r="DG418" s="43" t="str">
        <f t="shared" si="205"/>
        <v/>
      </c>
      <c r="DH418" s="43" t="str">
        <f t="shared" si="205"/>
        <v/>
      </c>
      <c r="DI418" s="43" t="str">
        <f t="shared" si="205"/>
        <v/>
      </c>
      <c r="DJ418" s="43" t="str">
        <f t="shared" si="205"/>
        <v/>
      </c>
      <c r="DK418" s="43" t="str">
        <f t="shared" si="205"/>
        <v/>
      </c>
      <c r="DL418" s="43" t="str">
        <f t="shared" si="205"/>
        <v/>
      </c>
      <c r="DM418" s="43" t="str">
        <f t="shared" si="205"/>
        <v/>
      </c>
      <c r="DN418" s="32" t="str">
        <f t="shared" si="205"/>
        <v/>
      </c>
      <c r="DO418" s="43" t="str">
        <f t="shared" si="205"/>
        <v/>
      </c>
      <c r="DP418" s="86" t="str">
        <f t="shared" si="205"/>
        <v/>
      </c>
      <c r="DQ418" s="42" t="str">
        <f t="shared" si="205"/>
        <v/>
      </c>
      <c r="DR418" s="42" t="str">
        <f t="shared" si="199"/>
        <v/>
      </c>
      <c r="DS418" s="42" t="str">
        <f t="shared" si="199"/>
        <v/>
      </c>
      <c r="DT418" s="42" t="str">
        <f t="shared" si="199"/>
        <v/>
      </c>
      <c r="DU418" s="43" t="str">
        <f t="shared" si="199"/>
        <v/>
      </c>
      <c r="DV418" s="50" t="str">
        <f t="shared" si="199"/>
        <v/>
      </c>
      <c r="DW418" s="50" t="str">
        <f t="shared" si="199"/>
        <v/>
      </c>
      <c r="DX418" s="50" t="str">
        <f t="shared" si="199"/>
        <v/>
      </c>
      <c r="DY418" s="50" t="str">
        <f t="shared" si="199"/>
        <v/>
      </c>
      <c r="DZ418" s="56" t="str">
        <f t="shared" si="199"/>
        <v/>
      </c>
      <c r="EA418" s="51" t="str">
        <f t="shared" si="199"/>
        <v/>
      </c>
      <c r="EB418" s="51" t="str">
        <f t="shared" si="199"/>
        <v/>
      </c>
      <c r="EC418" s="56" t="str">
        <f t="shared" si="199"/>
        <v/>
      </c>
      <c r="ED418" s="56" t="str">
        <f t="shared" si="199"/>
        <v/>
      </c>
      <c r="EE418" s="56" t="str">
        <f t="shared" si="199"/>
        <v/>
      </c>
      <c r="EF418" s="56" t="str">
        <f t="shared" si="199"/>
        <v/>
      </c>
      <c r="EG418" s="56" t="str">
        <f t="shared" si="199"/>
        <v/>
      </c>
      <c r="EH418" s="56" t="str">
        <f t="shared" si="208"/>
        <v/>
      </c>
      <c r="EI418" s="56" t="str">
        <f t="shared" si="208"/>
        <v/>
      </c>
      <c r="EJ418" s="52" t="str">
        <f t="shared" si="208"/>
        <v/>
      </c>
      <c r="EK418" s="56" t="str">
        <f t="shared" si="208"/>
        <v/>
      </c>
      <c r="EL418" s="56" t="str">
        <f t="shared" si="208"/>
        <v/>
      </c>
      <c r="EM418" s="56" t="str">
        <f t="shared" si="208"/>
        <v/>
      </c>
      <c r="EN418" s="56"/>
      <c r="EO418" s="56"/>
      <c r="EP418" s="56"/>
      <c r="EQ418" s="56"/>
      <c r="ER418" s="56"/>
      <c r="ES418" s="56"/>
      <c r="ET418" s="56"/>
      <c r="EU418" s="86"/>
      <c r="EV418" s="56"/>
      <c r="EW418" s="56"/>
      <c r="EX418" s="56" t="str">
        <f t="shared" si="203"/>
        <v/>
      </c>
      <c r="EY418" s="56" t="str">
        <f t="shared" si="203"/>
        <v/>
      </c>
      <c r="EZ418" s="56"/>
      <c r="FA418" s="56" t="str">
        <f t="shared" si="161"/>
        <v/>
      </c>
      <c r="FB418" s="56" t="str">
        <f t="shared" si="161"/>
        <v/>
      </c>
      <c r="FC418" s="56" t="str">
        <f t="shared" si="161"/>
        <v/>
      </c>
      <c r="FD418" s="56" t="str">
        <f t="shared" si="161"/>
        <v/>
      </c>
      <c r="FE418" s="56" t="str">
        <f t="shared" si="161"/>
        <v/>
      </c>
      <c r="FF418" s="56" t="str">
        <f t="shared" si="161"/>
        <v/>
      </c>
      <c r="FG418" s="56" t="str">
        <f t="shared" si="206"/>
        <v/>
      </c>
      <c r="FH418" s="56" t="str">
        <f t="shared" si="206"/>
        <v/>
      </c>
      <c r="FI418" s="56" t="str">
        <f t="shared" si="206"/>
        <v/>
      </c>
      <c r="FJ418" s="31" t="str">
        <f t="shared" si="175"/>
        <v/>
      </c>
      <c r="FK418" s="90" t="str">
        <f t="shared" si="175"/>
        <v/>
      </c>
      <c r="FL418" s="91" t="str">
        <f t="shared" si="175"/>
        <v/>
      </c>
    </row>
    <row r="419" spans="1:168">
      <c r="A419" s="9">
        <v>414</v>
      </c>
      <c r="B419" s="35" t="s">
        <v>517</v>
      </c>
      <c r="C419" s="129"/>
      <c r="D419" s="63">
        <v>140.27000000000001</v>
      </c>
      <c r="E419" s="52">
        <v>669</v>
      </c>
      <c r="F419" s="52">
        <v>2.6743199999999998</v>
      </c>
      <c r="G419" s="32"/>
      <c r="H419" s="32">
        <v>528.05858318760011</v>
      </c>
      <c r="I419" s="50">
        <v>0.26400000000000001</v>
      </c>
      <c r="J419" s="42"/>
      <c r="K419" s="56"/>
      <c r="L419" s="56"/>
      <c r="M419" s="56"/>
      <c r="N419" s="165"/>
      <c r="O419" s="43"/>
      <c r="P419" s="43"/>
      <c r="Q419" s="43"/>
      <c r="R419" s="43"/>
      <c r="S419" s="43"/>
      <c r="T419" s="42"/>
      <c r="U419" s="43"/>
      <c r="V419" s="42"/>
      <c r="W419" s="32"/>
      <c r="X419" s="42">
        <v>452.5</v>
      </c>
      <c r="Y419" s="42">
        <v>20.759770018216134</v>
      </c>
      <c r="Z419" s="42">
        <v>3524.57</v>
      </c>
      <c r="AA419" s="43">
        <v>-70.78</v>
      </c>
      <c r="AB419" s="42">
        <v>360</v>
      </c>
      <c r="AC419" s="42">
        <v>470</v>
      </c>
      <c r="AD419" s="50"/>
      <c r="AE419" s="50"/>
      <c r="AF419" s="121"/>
      <c r="AG419" s="121"/>
      <c r="AH419" s="51"/>
      <c r="AI419" s="56"/>
      <c r="AJ419" s="56"/>
      <c r="AK419" s="56"/>
      <c r="AL419" s="56"/>
      <c r="AM419" s="56"/>
      <c r="AN419" s="56"/>
      <c r="AO419" s="56"/>
      <c r="AP419" s="51"/>
      <c r="AQ419" s="120"/>
      <c r="AR419" s="56"/>
      <c r="AS419" s="56"/>
      <c r="AT419" s="56"/>
      <c r="AU419" s="56"/>
      <c r="AV419" s="56"/>
      <c r="AW419" s="154"/>
      <c r="AX419" s="56"/>
      <c r="AY419" s="56"/>
      <c r="AZ419" s="56"/>
      <c r="BA419" s="51"/>
      <c r="BB419" s="56"/>
      <c r="BC419" s="56"/>
      <c r="BD419" s="56"/>
      <c r="BE419" s="56"/>
      <c r="BF419" s="56"/>
      <c r="BG419" s="56"/>
      <c r="BH419" s="56"/>
      <c r="BI419" s="56"/>
      <c r="BJ419" s="56"/>
      <c r="BK419" s="56"/>
      <c r="BL419" s="56">
        <v>-100</v>
      </c>
      <c r="BM419" s="122">
        <v>813</v>
      </c>
      <c r="BN419" s="119">
        <v>293</v>
      </c>
      <c r="BO419" s="9">
        <v>3</v>
      </c>
      <c r="BP419" s="58"/>
      <c r="BQ419" s="31">
        <v>1</v>
      </c>
      <c r="BS419" s="14" t="s">
        <v>517</v>
      </c>
      <c r="BT419" s="14" t="s">
        <v>564</v>
      </c>
      <c r="BU419" s="14" t="s">
        <v>196</v>
      </c>
      <c r="BV419" s="14" t="s">
        <v>564</v>
      </c>
      <c r="BW419" s="14" t="s">
        <v>564</v>
      </c>
      <c r="BX419" s="14" t="s">
        <v>196</v>
      </c>
      <c r="BY419" s="14" t="s">
        <v>564</v>
      </c>
      <c r="BZ419" s="14" t="s">
        <v>196</v>
      </c>
      <c r="CA419" s="158" t="s">
        <v>196</v>
      </c>
      <c r="CB419" s="14" t="s">
        <v>196</v>
      </c>
      <c r="CC419" s="14" t="s">
        <v>196</v>
      </c>
      <c r="CD419" s="14" t="s">
        <v>196</v>
      </c>
      <c r="CE419" s="14" t="s">
        <v>196</v>
      </c>
      <c r="CF419" s="14" t="s">
        <v>1862</v>
      </c>
      <c r="CG419" s="14" t="s">
        <v>196</v>
      </c>
      <c r="CH419" s="158" t="s">
        <v>196</v>
      </c>
      <c r="CI419" s="14" t="s">
        <v>196</v>
      </c>
      <c r="CJ419" s="14" t="s">
        <v>1870</v>
      </c>
      <c r="CK419" s="14" t="s">
        <v>196</v>
      </c>
      <c r="CL419" s="14" t="s">
        <v>196</v>
      </c>
      <c r="CM419" s="14" t="s">
        <v>564</v>
      </c>
      <c r="CN419" s="14" t="s">
        <v>196</v>
      </c>
      <c r="CO419" s="14" t="s">
        <v>196</v>
      </c>
      <c r="CQ419" s="1"/>
      <c r="CR419" s="1"/>
      <c r="CS419" s="1"/>
      <c r="CW419" s="77">
        <v>239</v>
      </c>
      <c r="CX419" s="35" t="s">
        <v>517</v>
      </c>
      <c r="CY419" s="63"/>
      <c r="CZ419" s="52" t="str">
        <f t="shared" ref="CZ419:DO439" si="210">IF(ISBLANK(D419),"",IF(ISNUMBER(D419),"","not_empty"))</f>
        <v/>
      </c>
      <c r="DA419" s="52" t="str">
        <f t="shared" si="210"/>
        <v/>
      </c>
      <c r="DB419" s="32" t="str">
        <f t="shared" si="205"/>
        <v/>
      </c>
      <c r="DC419" s="32" t="str">
        <f t="shared" si="205"/>
        <v/>
      </c>
      <c r="DD419" s="50" t="str">
        <f t="shared" si="205"/>
        <v/>
      </c>
      <c r="DE419" s="32" t="str">
        <f t="shared" si="205"/>
        <v/>
      </c>
      <c r="DF419" s="43" t="str">
        <f t="shared" si="205"/>
        <v/>
      </c>
      <c r="DG419" s="43" t="str">
        <f t="shared" si="205"/>
        <v/>
      </c>
      <c r="DH419" s="43" t="str">
        <f t="shared" si="205"/>
        <v/>
      </c>
      <c r="DI419" s="43" t="str">
        <f t="shared" si="205"/>
        <v/>
      </c>
      <c r="DJ419" s="43" t="str">
        <f t="shared" si="205"/>
        <v/>
      </c>
      <c r="DK419" s="43" t="str">
        <f t="shared" si="205"/>
        <v/>
      </c>
      <c r="DL419" s="43" t="str">
        <f t="shared" si="205"/>
        <v/>
      </c>
      <c r="DM419" s="43" t="str">
        <f t="shared" si="205"/>
        <v/>
      </c>
      <c r="DN419" s="32" t="str">
        <f t="shared" si="205"/>
        <v/>
      </c>
      <c r="DO419" s="43" t="str">
        <f t="shared" si="205"/>
        <v/>
      </c>
      <c r="DP419" s="86" t="str">
        <f t="shared" si="205"/>
        <v/>
      </c>
      <c r="DQ419" s="42" t="str">
        <f t="shared" si="205"/>
        <v/>
      </c>
      <c r="DR419" s="42" t="str">
        <f t="shared" si="199"/>
        <v/>
      </c>
      <c r="DS419" s="42" t="str">
        <f t="shared" si="199"/>
        <v/>
      </c>
      <c r="DT419" s="42" t="str">
        <f t="shared" si="199"/>
        <v/>
      </c>
      <c r="DU419" s="43" t="str">
        <f t="shared" si="199"/>
        <v/>
      </c>
      <c r="DV419" s="50" t="str">
        <f t="shared" si="199"/>
        <v/>
      </c>
      <c r="DW419" s="50" t="str">
        <f t="shared" si="199"/>
        <v/>
      </c>
      <c r="DX419" s="50" t="str">
        <f t="shared" si="199"/>
        <v/>
      </c>
      <c r="DY419" s="50" t="str">
        <f t="shared" si="199"/>
        <v/>
      </c>
      <c r="DZ419" s="56" t="str">
        <f t="shared" si="199"/>
        <v/>
      </c>
      <c r="EA419" s="56" t="str">
        <f t="shared" si="199"/>
        <v/>
      </c>
      <c r="EB419" s="51" t="str">
        <f t="shared" si="199"/>
        <v/>
      </c>
      <c r="EC419" s="56" t="str">
        <f t="shared" si="199"/>
        <v/>
      </c>
      <c r="ED419" s="56" t="str">
        <f t="shared" si="199"/>
        <v/>
      </c>
      <c r="EE419" s="56" t="str">
        <f t="shared" si="199"/>
        <v/>
      </c>
      <c r="EF419" s="56" t="str">
        <f t="shared" si="199"/>
        <v/>
      </c>
      <c r="EG419" s="56" t="str">
        <f t="shared" si="199"/>
        <v/>
      </c>
      <c r="EH419" s="56" t="str">
        <f t="shared" si="208"/>
        <v/>
      </c>
      <c r="EI419" s="56" t="str">
        <f t="shared" si="208"/>
        <v/>
      </c>
      <c r="EJ419" s="52" t="str">
        <f t="shared" si="208"/>
        <v/>
      </c>
      <c r="EK419" s="56" t="str">
        <f t="shared" si="208"/>
        <v/>
      </c>
      <c r="EL419" s="56" t="str">
        <f t="shared" si="208"/>
        <v/>
      </c>
      <c r="EM419" s="56" t="str">
        <f t="shared" si="208"/>
        <v/>
      </c>
      <c r="EN419" s="56"/>
      <c r="EO419" s="56"/>
      <c r="EP419" s="56"/>
      <c r="EQ419" s="56"/>
      <c r="ER419" s="56"/>
      <c r="ES419" s="56"/>
      <c r="ET419" s="56"/>
      <c r="EU419" s="86"/>
      <c r="EV419" s="56"/>
      <c r="EW419" s="56"/>
      <c r="EX419" s="56" t="str">
        <f t="shared" si="203"/>
        <v/>
      </c>
      <c r="EY419" s="56" t="str">
        <f t="shared" si="203"/>
        <v/>
      </c>
      <c r="EZ419" s="56"/>
      <c r="FA419" s="56" t="str">
        <f t="shared" ref="FA419:FF461" si="211">IF(ISBLANK(BE419),"",IF(ISNUMBER(BE419),"","not_empty"))</f>
        <v/>
      </c>
      <c r="FB419" s="56" t="str">
        <f t="shared" si="211"/>
        <v/>
      </c>
      <c r="FC419" s="56" t="str">
        <f t="shared" si="211"/>
        <v/>
      </c>
      <c r="FD419" s="56" t="str">
        <f t="shared" si="211"/>
        <v/>
      </c>
      <c r="FE419" s="56" t="str">
        <f t="shared" si="211"/>
        <v/>
      </c>
      <c r="FF419" s="56" t="str">
        <f t="shared" si="211"/>
        <v/>
      </c>
      <c r="FG419" s="56" t="str">
        <f t="shared" si="206"/>
        <v/>
      </c>
      <c r="FH419" s="56" t="str">
        <f t="shared" si="206"/>
        <v/>
      </c>
      <c r="FI419" s="56" t="str">
        <f t="shared" si="206"/>
        <v/>
      </c>
      <c r="FJ419" s="31" t="str">
        <f t="shared" si="175"/>
        <v/>
      </c>
      <c r="FK419" s="90" t="str">
        <f t="shared" si="175"/>
        <v/>
      </c>
      <c r="FL419" s="91" t="str">
        <f t="shared" si="175"/>
        <v/>
      </c>
    </row>
    <row r="420" spans="1:168">
      <c r="A420" s="9">
        <v>415</v>
      </c>
      <c r="B420" s="35" t="s">
        <v>518</v>
      </c>
      <c r="C420" s="129"/>
      <c r="D420" s="63">
        <v>140.27000000000001</v>
      </c>
      <c r="E420" s="52">
        <v>659</v>
      </c>
      <c r="F420" s="52">
        <v>2.6641900000000001</v>
      </c>
      <c r="G420" s="32"/>
      <c r="H420" s="32">
        <v>524.25583250327816</v>
      </c>
      <c r="I420" s="50">
        <v>0.252</v>
      </c>
      <c r="J420" s="42">
        <v>0</v>
      </c>
      <c r="K420" s="56"/>
      <c r="L420" s="56"/>
      <c r="M420" s="56"/>
      <c r="N420" s="165"/>
      <c r="O420" s="43"/>
      <c r="P420" s="43"/>
      <c r="Q420" s="43"/>
      <c r="R420" s="43"/>
      <c r="S420" s="43"/>
      <c r="T420" s="42"/>
      <c r="U420" s="43"/>
      <c r="V420" s="42"/>
      <c r="W420" s="32"/>
      <c r="X420" s="42">
        <v>444.7</v>
      </c>
      <c r="Y420" s="42">
        <v>20.681170018216132</v>
      </c>
      <c r="Z420" s="42">
        <v>3457.85</v>
      </c>
      <c r="AA420" s="43">
        <v>-67.040000000000006</v>
      </c>
      <c r="AB420" s="42">
        <v>357</v>
      </c>
      <c r="AC420" s="42">
        <v>450</v>
      </c>
      <c r="AD420" s="50"/>
      <c r="AE420" s="50"/>
      <c r="AF420" s="121"/>
      <c r="AG420" s="50"/>
      <c r="AH420" s="51"/>
      <c r="AI420" s="56"/>
      <c r="AJ420" s="56"/>
      <c r="AK420" s="56"/>
      <c r="AL420" s="56"/>
      <c r="AM420" s="56"/>
      <c r="AN420" s="56"/>
      <c r="AO420" s="56"/>
      <c r="AP420" s="51"/>
      <c r="AQ420" s="120">
        <v>232</v>
      </c>
      <c r="AR420" s="56"/>
      <c r="AS420" s="56"/>
      <c r="AT420" s="56"/>
      <c r="AU420" s="56"/>
      <c r="AV420" s="56"/>
      <c r="AW420" s="154"/>
      <c r="AX420" s="56"/>
      <c r="AY420" s="56"/>
      <c r="AZ420" s="56"/>
      <c r="BA420" s="51"/>
      <c r="BB420" s="56"/>
      <c r="BC420" s="56"/>
      <c r="BD420" s="56"/>
      <c r="BE420" s="56"/>
      <c r="BF420" s="56"/>
      <c r="BG420" s="56"/>
      <c r="BH420" s="56"/>
      <c r="BI420" s="56"/>
      <c r="BJ420" s="56"/>
      <c r="BK420" s="56"/>
      <c r="BL420" s="56">
        <v>-100</v>
      </c>
      <c r="BM420" s="122">
        <v>813</v>
      </c>
      <c r="BN420" s="119">
        <v>293</v>
      </c>
      <c r="BO420" s="9">
        <v>3</v>
      </c>
      <c r="BP420" s="58"/>
      <c r="BQ420" s="31">
        <v>1</v>
      </c>
      <c r="BS420" s="14" t="s">
        <v>518</v>
      </c>
      <c r="BT420" s="14" t="s">
        <v>564</v>
      </c>
      <c r="BU420" s="14" t="s">
        <v>196</v>
      </c>
      <c r="BV420" s="14" t="s">
        <v>564</v>
      </c>
      <c r="BW420" s="14" t="s">
        <v>564</v>
      </c>
      <c r="BX420" s="14" t="s">
        <v>196</v>
      </c>
      <c r="BY420" s="14" t="s">
        <v>564</v>
      </c>
      <c r="BZ420" s="14" t="s">
        <v>196</v>
      </c>
      <c r="CA420" s="158" t="s">
        <v>196</v>
      </c>
      <c r="CB420" s="14" t="s">
        <v>196</v>
      </c>
      <c r="CC420" s="14" t="s">
        <v>196</v>
      </c>
      <c r="CD420" s="14" t="s">
        <v>196</v>
      </c>
      <c r="CE420" s="14" t="s">
        <v>196</v>
      </c>
      <c r="CF420" s="14" t="s">
        <v>1862</v>
      </c>
      <c r="CG420" s="14" t="s">
        <v>565</v>
      </c>
      <c r="CH420" s="158" t="s">
        <v>196</v>
      </c>
      <c r="CI420" s="14" t="s">
        <v>196</v>
      </c>
      <c r="CJ420" s="14" t="s">
        <v>1866</v>
      </c>
      <c r="CK420" s="14" t="s">
        <v>196</v>
      </c>
      <c r="CL420" s="14" t="s">
        <v>196</v>
      </c>
      <c r="CM420" s="14" t="s">
        <v>564</v>
      </c>
      <c r="CN420" s="14" t="s">
        <v>196</v>
      </c>
      <c r="CO420" s="14" t="s">
        <v>196</v>
      </c>
      <c r="CQ420" s="1"/>
      <c r="CR420" s="1"/>
      <c r="CS420" s="1"/>
      <c r="CW420" s="77">
        <v>240</v>
      </c>
      <c r="CX420" s="35" t="s">
        <v>518</v>
      </c>
      <c r="CY420" s="63"/>
      <c r="CZ420" s="52" t="str">
        <f t="shared" si="210"/>
        <v/>
      </c>
      <c r="DA420" s="52" t="str">
        <f t="shared" si="210"/>
        <v/>
      </c>
      <c r="DB420" s="32" t="str">
        <f t="shared" si="205"/>
        <v/>
      </c>
      <c r="DC420" s="32" t="str">
        <f t="shared" si="205"/>
        <v/>
      </c>
      <c r="DD420" s="50" t="str">
        <f t="shared" si="205"/>
        <v/>
      </c>
      <c r="DE420" s="32" t="str">
        <f t="shared" si="205"/>
        <v/>
      </c>
      <c r="DF420" s="43" t="str">
        <f t="shared" si="205"/>
        <v/>
      </c>
      <c r="DG420" s="43" t="str">
        <f t="shared" si="205"/>
        <v/>
      </c>
      <c r="DH420" s="43" t="str">
        <f t="shared" si="205"/>
        <v/>
      </c>
      <c r="DI420" s="43" t="str">
        <f t="shared" si="205"/>
        <v/>
      </c>
      <c r="DJ420" s="43" t="str">
        <f t="shared" si="205"/>
        <v/>
      </c>
      <c r="DK420" s="43" t="str">
        <f t="shared" si="205"/>
        <v/>
      </c>
      <c r="DL420" s="43" t="str">
        <f t="shared" si="205"/>
        <v/>
      </c>
      <c r="DM420" s="43" t="str">
        <f t="shared" si="205"/>
        <v/>
      </c>
      <c r="DN420" s="32" t="str">
        <f t="shared" si="205"/>
        <v/>
      </c>
      <c r="DO420" s="43" t="str">
        <f t="shared" si="205"/>
        <v/>
      </c>
      <c r="DP420" s="86" t="str">
        <f t="shared" si="205"/>
        <v/>
      </c>
      <c r="DQ420" s="42" t="str">
        <f t="shared" si="205"/>
        <v/>
      </c>
      <c r="DR420" s="42" t="str">
        <f t="shared" si="199"/>
        <v/>
      </c>
      <c r="DS420" s="42" t="str">
        <f t="shared" si="199"/>
        <v/>
      </c>
      <c r="DT420" s="42" t="str">
        <f t="shared" si="199"/>
        <v/>
      </c>
      <c r="DU420" s="43" t="str">
        <f t="shared" si="199"/>
        <v/>
      </c>
      <c r="DV420" s="50" t="str">
        <f t="shared" si="199"/>
        <v/>
      </c>
      <c r="DW420" s="50" t="str">
        <f t="shared" si="199"/>
        <v/>
      </c>
      <c r="DX420" s="50" t="str">
        <f t="shared" si="199"/>
        <v/>
      </c>
      <c r="DY420" s="50" t="str">
        <f t="shared" si="199"/>
        <v/>
      </c>
      <c r="DZ420" s="56" t="str">
        <f t="shared" si="199"/>
        <v/>
      </c>
      <c r="EA420" s="51" t="str">
        <f t="shared" si="199"/>
        <v/>
      </c>
      <c r="EB420" s="51" t="str">
        <f t="shared" si="199"/>
        <v/>
      </c>
      <c r="EC420" s="56" t="str">
        <f t="shared" si="199"/>
        <v/>
      </c>
      <c r="ED420" s="56" t="str">
        <f t="shared" si="199"/>
        <v/>
      </c>
      <c r="EE420" s="56" t="str">
        <f t="shared" si="199"/>
        <v/>
      </c>
      <c r="EF420" s="56" t="str">
        <f t="shared" si="199"/>
        <v/>
      </c>
      <c r="EG420" s="56" t="str">
        <f t="shared" si="199"/>
        <v/>
      </c>
      <c r="EH420" s="56" t="str">
        <f t="shared" si="208"/>
        <v/>
      </c>
      <c r="EI420" s="56" t="str">
        <f t="shared" si="208"/>
        <v/>
      </c>
      <c r="EJ420" s="52" t="str">
        <f t="shared" si="208"/>
        <v/>
      </c>
      <c r="EK420" s="56" t="str">
        <f t="shared" si="208"/>
        <v/>
      </c>
      <c r="EL420" s="56" t="str">
        <f t="shared" si="208"/>
        <v/>
      </c>
      <c r="EM420" s="56" t="str">
        <f t="shared" si="208"/>
        <v/>
      </c>
      <c r="EN420" s="56"/>
      <c r="EO420" s="56"/>
      <c r="EP420" s="56"/>
      <c r="EQ420" s="56"/>
      <c r="ER420" s="56"/>
      <c r="ES420" s="56"/>
      <c r="ET420" s="56"/>
      <c r="EU420" s="86"/>
      <c r="EV420" s="56"/>
      <c r="EW420" s="56"/>
      <c r="EX420" s="56" t="str">
        <f t="shared" si="203"/>
        <v/>
      </c>
      <c r="EY420" s="56" t="str">
        <f t="shared" si="203"/>
        <v/>
      </c>
      <c r="EZ420" s="56"/>
      <c r="FA420" s="56" t="str">
        <f t="shared" si="211"/>
        <v/>
      </c>
      <c r="FB420" s="56" t="str">
        <f t="shared" si="211"/>
        <v/>
      </c>
      <c r="FC420" s="56" t="str">
        <f t="shared" si="211"/>
        <v/>
      </c>
      <c r="FD420" s="56" t="str">
        <f t="shared" si="211"/>
        <v/>
      </c>
      <c r="FE420" s="56" t="str">
        <f t="shared" si="211"/>
        <v/>
      </c>
      <c r="FF420" s="56" t="str">
        <f t="shared" si="211"/>
        <v/>
      </c>
      <c r="FG420" s="56" t="str">
        <f t="shared" si="206"/>
        <v/>
      </c>
      <c r="FH420" s="56" t="str">
        <f t="shared" si="206"/>
        <v/>
      </c>
      <c r="FI420" s="56" t="str">
        <f t="shared" si="206"/>
        <v/>
      </c>
      <c r="FJ420" s="31" t="str">
        <f t="shared" si="175"/>
        <v/>
      </c>
      <c r="FK420" s="90" t="str">
        <f t="shared" si="175"/>
        <v/>
      </c>
      <c r="FL420" s="91" t="str">
        <f t="shared" si="175"/>
        <v/>
      </c>
    </row>
    <row r="421" spans="1:168">
      <c r="A421" s="9">
        <v>416</v>
      </c>
      <c r="B421" s="35" t="s">
        <v>519</v>
      </c>
      <c r="C421" s="129" t="s">
        <v>2114</v>
      </c>
      <c r="D421" s="63">
        <v>140.27000000000001</v>
      </c>
      <c r="E421" s="52">
        <v>615</v>
      </c>
      <c r="F421" s="52">
        <v>2.2083400000000002</v>
      </c>
      <c r="G421" s="32">
        <v>650</v>
      </c>
      <c r="H421" s="32">
        <v>600.97679847388974</v>
      </c>
      <c r="I421" s="50">
        <v>0.49099999999999999</v>
      </c>
      <c r="J421" s="42"/>
      <c r="K421" s="56"/>
      <c r="L421" s="56"/>
      <c r="M421" s="56"/>
      <c r="N421" s="165">
        <v>0.73903518520587685</v>
      </c>
      <c r="O421" s="43">
        <v>298.14999999999998</v>
      </c>
      <c r="P421" s="43"/>
      <c r="Q421" s="43"/>
      <c r="R421" s="43"/>
      <c r="S421" s="43"/>
      <c r="T421" s="42"/>
      <c r="U421" s="43"/>
      <c r="V421" s="42"/>
      <c r="W421" s="32">
        <v>38.687880000000007</v>
      </c>
      <c r="X421" s="42">
        <v>443.7</v>
      </c>
      <c r="Y421" s="42">
        <v>20.905670018216131</v>
      </c>
      <c r="Z421" s="42">
        <v>3448.18</v>
      </c>
      <c r="AA421" s="43">
        <v>-76.09</v>
      </c>
      <c r="AB421" s="42">
        <v>356</v>
      </c>
      <c r="AC421" s="42">
        <v>460</v>
      </c>
      <c r="AD421" s="50">
        <v>-4.6643180000000006</v>
      </c>
      <c r="AE421" s="50">
        <v>907.74160000000006</v>
      </c>
      <c r="AF421" s="121">
        <v>-505.78959999999995</v>
      </c>
      <c r="AG421" s="50">
        <v>109.53192</v>
      </c>
      <c r="AH421" s="51"/>
      <c r="AI421" s="102">
        <v>40</v>
      </c>
      <c r="AJ421" s="102">
        <v>1500</v>
      </c>
      <c r="AK421" s="56"/>
      <c r="AL421" s="56"/>
      <c r="AM421" s="56"/>
      <c r="AN421" s="56"/>
      <c r="AO421" s="56"/>
      <c r="AP421" s="51"/>
      <c r="AQ421" s="120">
        <v>206.9</v>
      </c>
      <c r="AR421" s="56"/>
      <c r="AS421" s="56"/>
      <c r="AT421" s="56"/>
      <c r="AU421" s="56"/>
      <c r="AV421" s="56"/>
      <c r="AW421" s="154"/>
      <c r="AX421" s="56"/>
      <c r="AY421" s="56"/>
      <c r="AZ421" s="56"/>
      <c r="BA421" s="51"/>
      <c r="BB421" s="56"/>
      <c r="BC421" s="56"/>
      <c r="BD421" s="56"/>
      <c r="BE421" s="56"/>
      <c r="BF421" s="56"/>
      <c r="BG421" s="56"/>
      <c r="BH421" s="56"/>
      <c r="BI421" s="56"/>
      <c r="BJ421" s="56"/>
      <c r="BK421" s="56"/>
      <c r="BL421" s="56">
        <v>-100</v>
      </c>
      <c r="BM421" s="122">
        <v>741</v>
      </c>
      <c r="BN421" s="119">
        <v>293</v>
      </c>
      <c r="BO421" s="9">
        <v>3</v>
      </c>
      <c r="BP421" s="58">
        <v>-124.22829000000002</v>
      </c>
      <c r="BQ421" s="31">
        <v>1</v>
      </c>
      <c r="BS421" s="14" t="s">
        <v>519</v>
      </c>
      <c r="BT421" s="14" t="s">
        <v>564</v>
      </c>
      <c r="BU421" s="14" t="s">
        <v>1048</v>
      </c>
      <c r="BV421" s="14" t="s">
        <v>564</v>
      </c>
      <c r="BW421" s="14" t="s">
        <v>564</v>
      </c>
      <c r="BX421" s="14" t="s">
        <v>564</v>
      </c>
      <c r="BY421" s="14" t="s">
        <v>564</v>
      </c>
      <c r="BZ421" s="14" t="s">
        <v>564</v>
      </c>
      <c r="CA421" s="158" t="s">
        <v>196</v>
      </c>
      <c r="CB421" s="14" t="s">
        <v>196</v>
      </c>
      <c r="CC421" s="14" t="s">
        <v>564</v>
      </c>
      <c r="CD421" s="14" t="s">
        <v>196</v>
      </c>
      <c r="CE421" s="14" t="s">
        <v>196</v>
      </c>
      <c r="CF421" s="14" t="s">
        <v>1862</v>
      </c>
      <c r="CG421" s="14" t="s">
        <v>565</v>
      </c>
      <c r="CH421" s="158" t="s">
        <v>196</v>
      </c>
      <c r="CI421" s="14" t="s">
        <v>196</v>
      </c>
      <c r="CJ421" s="14" t="s">
        <v>1870</v>
      </c>
      <c r="CK421" s="14" t="s">
        <v>196</v>
      </c>
      <c r="CL421" s="14" t="s">
        <v>196</v>
      </c>
      <c r="CM421" s="14" t="s">
        <v>564</v>
      </c>
      <c r="CN421" s="14" t="s">
        <v>196</v>
      </c>
      <c r="CO421" s="14" t="s">
        <v>196</v>
      </c>
      <c r="CQ421" s="1"/>
      <c r="CR421" s="1"/>
      <c r="CS421" s="1"/>
      <c r="CW421" s="9">
        <v>311</v>
      </c>
      <c r="CX421" s="35" t="s">
        <v>519</v>
      </c>
      <c r="CY421" s="63" t="s">
        <v>2114</v>
      </c>
      <c r="CZ421" s="52" t="str">
        <f t="shared" si="210"/>
        <v/>
      </c>
      <c r="DA421" s="52" t="str">
        <f t="shared" si="210"/>
        <v/>
      </c>
      <c r="DB421" s="32" t="str">
        <f t="shared" si="205"/>
        <v/>
      </c>
      <c r="DC421" s="32" t="str">
        <f t="shared" si="205"/>
        <v/>
      </c>
      <c r="DD421" s="50" t="str">
        <f t="shared" si="205"/>
        <v/>
      </c>
      <c r="DE421" s="32" t="str">
        <f t="shared" si="205"/>
        <v/>
      </c>
      <c r="DF421" s="43" t="str">
        <f t="shared" si="205"/>
        <v/>
      </c>
      <c r="DG421" s="43" t="str">
        <f t="shared" si="205"/>
        <v/>
      </c>
      <c r="DH421" s="43" t="str">
        <f t="shared" si="205"/>
        <v/>
      </c>
      <c r="DI421" s="43" t="str">
        <f t="shared" si="205"/>
        <v/>
      </c>
      <c r="DJ421" s="43" t="str">
        <f t="shared" si="205"/>
        <v/>
      </c>
      <c r="DK421" s="43" t="str">
        <f t="shared" si="205"/>
        <v/>
      </c>
      <c r="DL421" s="43" t="str">
        <f t="shared" si="205"/>
        <v/>
      </c>
      <c r="DM421" s="43" t="str">
        <f t="shared" si="205"/>
        <v/>
      </c>
      <c r="DN421" s="32" t="str">
        <f t="shared" si="205"/>
        <v/>
      </c>
      <c r="DO421" s="43" t="str">
        <f t="shared" si="205"/>
        <v/>
      </c>
      <c r="DP421" s="86" t="str">
        <f t="shared" si="205"/>
        <v/>
      </c>
      <c r="DQ421" s="42" t="str">
        <f t="shared" si="205"/>
        <v/>
      </c>
      <c r="DR421" s="42" t="str">
        <f t="shared" si="199"/>
        <v/>
      </c>
      <c r="DS421" s="42" t="str">
        <f t="shared" si="199"/>
        <v/>
      </c>
      <c r="DT421" s="42" t="str">
        <f t="shared" si="199"/>
        <v/>
      </c>
      <c r="DU421" s="43" t="str">
        <f t="shared" si="199"/>
        <v/>
      </c>
      <c r="DV421" s="50" t="str">
        <f t="shared" si="199"/>
        <v/>
      </c>
      <c r="DW421" s="50" t="str">
        <f t="shared" si="199"/>
        <v/>
      </c>
      <c r="DX421" s="50" t="str">
        <f t="shared" si="199"/>
        <v/>
      </c>
      <c r="DY421" s="50" t="str">
        <f t="shared" si="199"/>
        <v/>
      </c>
      <c r="DZ421" s="56" t="str">
        <f t="shared" si="199"/>
        <v/>
      </c>
      <c r="EA421" s="71" t="str">
        <f t="shared" si="199"/>
        <v/>
      </c>
      <c r="EB421" s="71" t="str">
        <f t="shared" si="199"/>
        <v/>
      </c>
      <c r="EC421" s="56" t="str">
        <f t="shared" si="199"/>
        <v/>
      </c>
      <c r="ED421" s="56" t="str">
        <f t="shared" si="199"/>
        <v/>
      </c>
      <c r="EE421" s="56" t="str">
        <f t="shared" si="199"/>
        <v/>
      </c>
      <c r="EF421" s="56" t="str">
        <f t="shared" si="199"/>
        <v/>
      </c>
      <c r="EG421" s="56" t="str">
        <f t="shared" si="199"/>
        <v/>
      </c>
      <c r="EH421" s="56" t="str">
        <f t="shared" si="208"/>
        <v/>
      </c>
      <c r="EI421" s="56" t="str">
        <f t="shared" si="208"/>
        <v/>
      </c>
      <c r="EJ421" s="52" t="str">
        <f t="shared" si="208"/>
        <v/>
      </c>
      <c r="EK421" s="56" t="str">
        <f t="shared" si="208"/>
        <v/>
      </c>
      <c r="EL421" s="56" t="str">
        <f t="shared" si="208"/>
        <v/>
      </c>
      <c r="EM421" s="56" t="str">
        <f t="shared" si="208"/>
        <v/>
      </c>
      <c r="EN421" s="56"/>
      <c r="EO421" s="56"/>
      <c r="EP421" s="56"/>
      <c r="EQ421" s="56"/>
      <c r="ER421" s="56"/>
      <c r="ES421" s="56"/>
      <c r="ET421" s="56"/>
      <c r="EU421" s="86"/>
      <c r="EV421" s="56"/>
      <c r="EW421" s="56"/>
      <c r="EX421" s="56" t="str">
        <f t="shared" si="203"/>
        <v/>
      </c>
      <c r="EY421" s="56" t="str">
        <f t="shared" si="203"/>
        <v/>
      </c>
      <c r="EZ421" s="56"/>
      <c r="FA421" s="56" t="str">
        <f t="shared" si="211"/>
        <v/>
      </c>
      <c r="FB421" s="56" t="str">
        <f t="shared" si="211"/>
        <v/>
      </c>
      <c r="FC421" s="56" t="str">
        <f t="shared" si="211"/>
        <v/>
      </c>
      <c r="FD421" s="56" t="str">
        <f t="shared" si="211"/>
        <v/>
      </c>
      <c r="FE421" s="56" t="str">
        <f t="shared" si="211"/>
        <v/>
      </c>
      <c r="FF421" s="56" t="str">
        <f t="shared" si="211"/>
        <v/>
      </c>
      <c r="FG421" s="56" t="str">
        <f t="shared" si="206"/>
        <v/>
      </c>
      <c r="FH421" s="56" t="str">
        <f t="shared" si="206"/>
        <v/>
      </c>
      <c r="FI421" s="56" t="str">
        <f t="shared" si="206"/>
        <v/>
      </c>
      <c r="FJ421" s="31" t="str">
        <f t="shared" si="175"/>
        <v/>
      </c>
      <c r="FK421" s="90" t="str">
        <f t="shared" si="175"/>
        <v/>
      </c>
      <c r="FL421" s="91" t="str">
        <f t="shared" si="175"/>
        <v/>
      </c>
    </row>
    <row r="422" spans="1:168">
      <c r="A422" s="9">
        <v>417</v>
      </c>
      <c r="B422" s="8" t="s">
        <v>520</v>
      </c>
      <c r="C422" s="127" t="s">
        <v>1959</v>
      </c>
      <c r="D422" s="62">
        <v>142.286</v>
      </c>
      <c r="E422" s="53">
        <v>617.6</v>
      </c>
      <c r="F422" s="53">
        <v>2.11</v>
      </c>
      <c r="G422" s="66">
        <v>603</v>
      </c>
      <c r="H422" s="66">
        <v>619.45758010906718</v>
      </c>
      <c r="I422" s="49">
        <v>0.49</v>
      </c>
      <c r="J422" s="9">
        <v>0</v>
      </c>
      <c r="K422" s="45"/>
      <c r="L422" s="45"/>
      <c r="M422" s="45">
        <v>0</v>
      </c>
      <c r="N422" s="152">
        <v>0.87</v>
      </c>
      <c r="O422" s="45">
        <v>298.14999999999998</v>
      </c>
      <c r="P422" s="45"/>
      <c r="Q422" s="45"/>
      <c r="R422" s="45"/>
      <c r="S422" s="45"/>
      <c r="T422" s="9"/>
      <c r="U422" s="45"/>
      <c r="V422" s="9"/>
      <c r="W422" s="9">
        <v>39.31</v>
      </c>
      <c r="X422" s="9">
        <v>447.3</v>
      </c>
      <c r="Y422" s="9">
        <v>20.904170018216131</v>
      </c>
      <c r="Z422" s="9">
        <v>3456.8</v>
      </c>
      <c r="AA422" s="45">
        <v>-78.67</v>
      </c>
      <c r="AB422" s="9">
        <v>330</v>
      </c>
      <c r="AC422" s="9">
        <v>476</v>
      </c>
      <c r="AD422" s="9">
        <v>-7.91343</v>
      </c>
      <c r="AE422" s="9">
        <v>960.91650000000004</v>
      </c>
      <c r="AF422" s="45">
        <v>-528.81810000000007</v>
      </c>
      <c r="AG422" s="45">
        <v>113.09087000000001</v>
      </c>
      <c r="AH422" s="9">
        <v>0</v>
      </c>
      <c r="AI422" s="45">
        <v>40</v>
      </c>
      <c r="AJ422" s="48">
        <v>1500</v>
      </c>
      <c r="AK422" s="45">
        <v>2.15</v>
      </c>
      <c r="AL422" s="45">
        <v>0</v>
      </c>
      <c r="AM422" s="45">
        <v>2.5000000000000001E-3</v>
      </c>
      <c r="AN422" s="45">
        <v>-25</v>
      </c>
      <c r="AO422" s="45">
        <v>25</v>
      </c>
      <c r="AP422" s="49">
        <v>28.76</v>
      </c>
      <c r="AQ422" s="45">
        <v>243.5</v>
      </c>
      <c r="AR422" s="45"/>
      <c r="AS422" s="45"/>
      <c r="AT422" s="45"/>
      <c r="AU422" s="45"/>
      <c r="AV422" s="45"/>
      <c r="AW422" s="152"/>
      <c r="AX422" s="45"/>
      <c r="AY422" s="45"/>
      <c r="AZ422" s="45"/>
      <c r="BA422" s="9"/>
      <c r="BB422" s="45"/>
      <c r="BC422" s="45"/>
      <c r="BD422" s="45"/>
      <c r="BE422" s="45"/>
      <c r="BF422" s="45"/>
      <c r="BG422" s="45">
        <v>0.13700000000000001</v>
      </c>
      <c r="BH422" s="45">
        <v>-2.7E-4</v>
      </c>
      <c r="BI422" s="45">
        <v>0</v>
      </c>
      <c r="BJ422" s="45">
        <v>80</v>
      </c>
      <c r="BK422" s="60"/>
      <c r="BL422" s="45">
        <v>0</v>
      </c>
      <c r="BM422" s="45">
        <v>730</v>
      </c>
      <c r="BN422" s="45">
        <v>293</v>
      </c>
      <c r="BO422" s="9">
        <v>3</v>
      </c>
      <c r="BP422" s="9">
        <v>-249.8</v>
      </c>
      <c r="BQ422" s="59">
        <v>1</v>
      </c>
      <c r="BS422" s="14" t="s">
        <v>520</v>
      </c>
      <c r="BT422" s="14" t="s">
        <v>202</v>
      </c>
      <c r="BU422" s="14" t="s">
        <v>1048</v>
      </c>
      <c r="BV422" s="14" t="s">
        <v>203</v>
      </c>
      <c r="BW422" s="14" t="s">
        <v>564</v>
      </c>
      <c r="BX422" s="14" t="s">
        <v>200</v>
      </c>
      <c r="BY422" s="14" t="s">
        <v>200</v>
      </c>
      <c r="BZ422" s="14" t="s">
        <v>204</v>
      </c>
      <c r="CA422" s="158" t="s">
        <v>196</v>
      </c>
      <c r="CB422" s="14" t="s">
        <v>196</v>
      </c>
      <c r="CC422" s="14" t="s">
        <v>202</v>
      </c>
      <c r="CD422" s="14" t="s">
        <v>75</v>
      </c>
      <c r="CE422" s="14" t="s">
        <v>196</v>
      </c>
      <c r="CF422" s="14" t="s">
        <v>75</v>
      </c>
      <c r="CG422" s="14" t="s">
        <v>191</v>
      </c>
      <c r="CH422" s="158" t="s">
        <v>196</v>
      </c>
      <c r="CI422" s="14" t="s">
        <v>196</v>
      </c>
      <c r="CJ422" s="14" t="s">
        <v>1866</v>
      </c>
      <c r="CK422" s="14" t="s">
        <v>196</v>
      </c>
      <c r="CL422" s="14" t="s">
        <v>196</v>
      </c>
      <c r="CM422" s="14" t="s">
        <v>75</v>
      </c>
      <c r="CN422" s="14" t="s">
        <v>75</v>
      </c>
      <c r="CO422" s="14" t="s">
        <v>75</v>
      </c>
      <c r="CQ422" s="1"/>
      <c r="CR422" s="1"/>
      <c r="CS422" s="1"/>
      <c r="CW422" s="9">
        <v>158</v>
      </c>
      <c r="CX422" s="8" t="s">
        <v>520</v>
      </c>
      <c r="CY422" s="62" t="s">
        <v>1959</v>
      </c>
      <c r="CZ422" s="53" t="str">
        <f t="shared" si="210"/>
        <v/>
      </c>
      <c r="DA422" s="53" t="str">
        <f t="shared" si="210"/>
        <v/>
      </c>
      <c r="DB422" s="66" t="str">
        <f t="shared" si="205"/>
        <v/>
      </c>
      <c r="DC422" s="66" t="str">
        <f t="shared" si="205"/>
        <v/>
      </c>
      <c r="DD422" s="49" t="str">
        <f t="shared" si="205"/>
        <v/>
      </c>
      <c r="DE422" s="9" t="str">
        <f t="shared" si="205"/>
        <v/>
      </c>
      <c r="DF422" s="45" t="str">
        <f t="shared" si="205"/>
        <v/>
      </c>
      <c r="DG422" s="45" t="str">
        <f t="shared" si="205"/>
        <v/>
      </c>
      <c r="DH422" s="45" t="str">
        <f t="shared" si="205"/>
        <v/>
      </c>
      <c r="DI422" s="45" t="str">
        <f t="shared" si="205"/>
        <v/>
      </c>
      <c r="DJ422" s="45" t="str">
        <f t="shared" si="205"/>
        <v/>
      </c>
      <c r="DK422" s="45" t="str">
        <f t="shared" si="205"/>
        <v/>
      </c>
      <c r="DL422" s="45" t="str">
        <f t="shared" si="205"/>
        <v/>
      </c>
      <c r="DM422" s="45" t="str">
        <f t="shared" si="205"/>
        <v/>
      </c>
      <c r="DN422" s="9" t="str">
        <f t="shared" si="205"/>
        <v/>
      </c>
      <c r="DO422" s="45" t="str">
        <f t="shared" si="205"/>
        <v/>
      </c>
      <c r="DP422" s="30" t="str">
        <f t="shared" si="205"/>
        <v/>
      </c>
      <c r="DQ422" s="9" t="str">
        <f t="shared" si="205"/>
        <v/>
      </c>
      <c r="DR422" s="9" t="str">
        <f t="shared" si="199"/>
        <v/>
      </c>
      <c r="DS422" s="9" t="str">
        <f t="shared" si="199"/>
        <v/>
      </c>
      <c r="DT422" s="9" t="str">
        <f t="shared" si="199"/>
        <v/>
      </c>
      <c r="DU422" s="45" t="str">
        <f t="shared" si="199"/>
        <v/>
      </c>
      <c r="DV422" s="9" t="str">
        <f t="shared" si="199"/>
        <v/>
      </c>
      <c r="DW422" s="9" t="str">
        <f t="shared" si="199"/>
        <v/>
      </c>
      <c r="DX422" s="9" t="str">
        <f t="shared" ref="DX422:EM442" si="212">IF(ISBLANK(AB422),"",IF(ISNUMBER(AB422),"","not_empty"))</f>
        <v/>
      </c>
      <c r="DY422" s="9" t="str">
        <f t="shared" si="212"/>
        <v/>
      </c>
      <c r="DZ422" s="45" t="str">
        <f t="shared" si="212"/>
        <v/>
      </c>
      <c r="EA422" s="45" t="str">
        <f t="shared" si="212"/>
        <v/>
      </c>
      <c r="EB422" s="41" t="str">
        <f t="shared" si="212"/>
        <v/>
      </c>
      <c r="EC422" s="45" t="str">
        <f t="shared" si="212"/>
        <v/>
      </c>
      <c r="ED422" s="45" t="str">
        <f t="shared" si="212"/>
        <v/>
      </c>
      <c r="EE422" s="45" t="str">
        <f t="shared" si="212"/>
        <v/>
      </c>
      <c r="EF422" s="45" t="str">
        <f t="shared" si="212"/>
        <v/>
      </c>
      <c r="EG422" s="45" t="str">
        <f t="shared" si="212"/>
        <v/>
      </c>
      <c r="EH422" s="45" t="str">
        <f t="shared" si="208"/>
        <v/>
      </c>
      <c r="EI422" s="57" t="str">
        <f t="shared" si="208"/>
        <v/>
      </c>
      <c r="EJ422" s="9" t="str">
        <f t="shared" si="208"/>
        <v/>
      </c>
      <c r="EK422" s="45" t="str">
        <f t="shared" si="208"/>
        <v/>
      </c>
      <c r="EL422" s="45" t="str">
        <f t="shared" si="208"/>
        <v/>
      </c>
      <c r="EM422" s="45" t="str">
        <f t="shared" si="208"/>
        <v/>
      </c>
      <c r="EN422" s="45"/>
      <c r="EO422" s="45"/>
      <c r="EP422" s="45"/>
      <c r="EQ422" s="45"/>
      <c r="ER422" s="45"/>
      <c r="ES422" s="45"/>
      <c r="ET422" s="45"/>
      <c r="EU422" s="30"/>
      <c r="EV422" s="45"/>
      <c r="EW422" s="45"/>
      <c r="EX422" s="45" t="str">
        <f t="shared" si="203"/>
        <v/>
      </c>
      <c r="EY422" s="45" t="str">
        <f t="shared" si="203"/>
        <v/>
      </c>
      <c r="EZ422" s="45"/>
      <c r="FA422" s="45" t="str">
        <f t="shared" si="211"/>
        <v/>
      </c>
      <c r="FB422" s="45" t="str">
        <f t="shared" si="211"/>
        <v/>
      </c>
      <c r="FC422" s="45" t="str">
        <f t="shared" si="211"/>
        <v/>
      </c>
      <c r="FD422" s="45" t="str">
        <f t="shared" si="211"/>
        <v/>
      </c>
      <c r="FE422" s="45" t="str">
        <f t="shared" si="211"/>
        <v/>
      </c>
      <c r="FF422" s="45" t="str">
        <f t="shared" si="211"/>
        <v/>
      </c>
      <c r="FG422" s="45" t="str">
        <f t="shared" si="206"/>
        <v/>
      </c>
      <c r="FH422" s="60" t="str">
        <f t="shared" si="206"/>
        <v/>
      </c>
      <c r="FI422" s="45" t="str">
        <f t="shared" si="206"/>
        <v/>
      </c>
      <c r="FJ422" s="9" t="str">
        <f t="shared" si="175"/>
        <v/>
      </c>
      <c r="FK422" s="61" t="str">
        <f t="shared" si="175"/>
        <v/>
      </c>
      <c r="FL422" s="92" t="str">
        <f t="shared" si="175"/>
        <v/>
      </c>
    </row>
    <row r="423" spans="1:168">
      <c r="A423" s="9">
        <v>418</v>
      </c>
      <c r="B423" s="35" t="s">
        <v>521</v>
      </c>
      <c r="C423" s="129"/>
      <c r="D423" s="63">
        <v>142.286</v>
      </c>
      <c r="E423" s="52">
        <v>609.6</v>
      </c>
      <c r="F423" s="52">
        <v>2.3197699999999997</v>
      </c>
      <c r="G423" s="32"/>
      <c r="H423" s="32"/>
      <c r="I423" s="50">
        <v>0.38800000000000001</v>
      </c>
      <c r="J423" s="42"/>
      <c r="K423" s="56"/>
      <c r="L423" s="56"/>
      <c r="M423" s="56"/>
      <c r="N423" s="165"/>
      <c r="O423" s="43"/>
      <c r="P423" s="43"/>
      <c r="Q423" s="43"/>
      <c r="R423" s="43"/>
      <c r="S423" s="43"/>
      <c r="T423" s="42"/>
      <c r="U423" s="43"/>
      <c r="V423" s="42"/>
      <c r="W423" s="32">
        <v>36.67812</v>
      </c>
      <c r="X423" s="42">
        <v>428.8</v>
      </c>
      <c r="Y423" s="42">
        <v>20.677570018216134</v>
      </c>
      <c r="Z423" s="42">
        <v>3305.2</v>
      </c>
      <c r="AA423" s="43">
        <v>-67.66</v>
      </c>
      <c r="AB423" s="42">
        <v>313</v>
      </c>
      <c r="AC423" s="42">
        <v>458</v>
      </c>
      <c r="AD423" s="50">
        <v>-70.375095999999999</v>
      </c>
      <c r="AE423" s="50">
        <v>1232.2341000000001</v>
      </c>
      <c r="AF423" s="121">
        <v>-864.61550000000011</v>
      </c>
      <c r="AG423" s="50">
        <v>245.52567999999999</v>
      </c>
      <c r="AH423" s="51"/>
      <c r="AI423" s="102">
        <v>80</v>
      </c>
      <c r="AJ423" s="102">
        <v>1500</v>
      </c>
      <c r="AK423" s="56"/>
      <c r="AL423" s="56"/>
      <c r="AM423" s="56"/>
      <c r="AN423" s="56"/>
      <c r="AO423" s="56"/>
      <c r="AP423" s="51"/>
      <c r="AQ423" s="120"/>
      <c r="AR423" s="56"/>
      <c r="AS423" s="56"/>
      <c r="AT423" s="56"/>
      <c r="AU423" s="56"/>
      <c r="AV423" s="56"/>
      <c r="AW423" s="154"/>
      <c r="AX423" s="56"/>
      <c r="AY423" s="56"/>
      <c r="AZ423" s="56"/>
      <c r="BA423" s="51"/>
      <c r="BB423" s="56"/>
      <c r="BC423" s="56"/>
      <c r="BD423" s="56"/>
      <c r="BE423" s="56"/>
      <c r="BF423" s="56"/>
      <c r="BG423" s="56"/>
      <c r="BH423" s="56"/>
      <c r="BI423" s="56"/>
      <c r="BJ423" s="56"/>
      <c r="BK423" s="56"/>
      <c r="BL423" s="56">
        <v>-100</v>
      </c>
      <c r="BM423" s="122"/>
      <c r="BN423" s="119"/>
      <c r="BO423" s="9">
        <v>3</v>
      </c>
      <c r="BP423" s="58">
        <v>-258.75659999999999</v>
      </c>
      <c r="BQ423" s="31">
        <v>1</v>
      </c>
      <c r="BS423" s="14" t="s">
        <v>521</v>
      </c>
      <c r="BT423" s="14" t="s">
        <v>564</v>
      </c>
      <c r="BU423" s="14" t="s">
        <v>196</v>
      </c>
      <c r="BV423" s="14" t="s">
        <v>564</v>
      </c>
      <c r="BW423" s="14" t="s">
        <v>564</v>
      </c>
      <c r="BX423" s="14" t="s">
        <v>564</v>
      </c>
      <c r="BY423" s="14" t="s">
        <v>196</v>
      </c>
      <c r="BZ423" s="14" t="s">
        <v>196</v>
      </c>
      <c r="CA423" s="158" t="s">
        <v>196</v>
      </c>
      <c r="CB423" s="14" t="s">
        <v>196</v>
      </c>
      <c r="CC423" s="14" t="s">
        <v>564</v>
      </c>
      <c r="CD423" s="14" t="s">
        <v>196</v>
      </c>
      <c r="CE423" s="14" t="s">
        <v>196</v>
      </c>
      <c r="CF423" s="14" t="s">
        <v>1862</v>
      </c>
      <c r="CG423" s="14" t="s">
        <v>196</v>
      </c>
      <c r="CH423" s="158" t="s">
        <v>196</v>
      </c>
      <c r="CI423" s="14" t="s">
        <v>196</v>
      </c>
      <c r="CJ423" s="14" t="s">
        <v>1870</v>
      </c>
      <c r="CK423" s="14" t="s">
        <v>196</v>
      </c>
      <c r="CL423" s="14" t="s">
        <v>196</v>
      </c>
      <c r="CM423" s="14" t="s">
        <v>564</v>
      </c>
      <c r="CN423" s="14" t="s">
        <v>196</v>
      </c>
      <c r="CO423" s="14" t="s">
        <v>196</v>
      </c>
      <c r="CQ423" s="1"/>
      <c r="CR423" s="1"/>
      <c r="CS423" s="1"/>
      <c r="CW423" s="9">
        <v>160</v>
      </c>
      <c r="CX423" s="35" t="s">
        <v>521</v>
      </c>
      <c r="CY423" s="63"/>
      <c r="CZ423" s="52" t="str">
        <f t="shared" si="210"/>
        <v/>
      </c>
      <c r="DA423" s="52" t="str">
        <f t="shared" si="210"/>
        <v/>
      </c>
      <c r="DB423" s="32" t="str">
        <f t="shared" si="205"/>
        <v/>
      </c>
      <c r="DC423" s="32" t="str">
        <f t="shared" si="205"/>
        <v/>
      </c>
      <c r="DD423" s="50" t="str">
        <f t="shared" si="205"/>
        <v/>
      </c>
      <c r="DE423" s="32" t="str">
        <f t="shared" si="205"/>
        <v/>
      </c>
      <c r="DF423" s="43" t="str">
        <f t="shared" si="205"/>
        <v/>
      </c>
      <c r="DG423" s="43" t="str">
        <f t="shared" ref="DG423:DV423" si="213">IF(ISBLANK(K423),"",IF(ISNUMBER(K423),"","not_empty"))</f>
        <v/>
      </c>
      <c r="DH423" s="43" t="str">
        <f t="shared" si="213"/>
        <v/>
      </c>
      <c r="DI423" s="43" t="str">
        <f t="shared" si="213"/>
        <v/>
      </c>
      <c r="DJ423" s="43" t="str">
        <f t="shared" si="213"/>
        <v/>
      </c>
      <c r="DK423" s="43" t="str">
        <f t="shared" si="213"/>
        <v/>
      </c>
      <c r="DL423" s="43" t="str">
        <f t="shared" si="213"/>
        <v/>
      </c>
      <c r="DM423" s="43" t="str">
        <f t="shared" si="213"/>
        <v/>
      </c>
      <c r="DN423" s="32" t="str">
        <f t="shared" si="213"/>
        <v/>
      </c>
      <c r="DO423" s="43" t="str">
        <f t="shared" si="213"/>
        <v/>
      </c>
      <c r="DP423" s="86" t="str">
        <f t="shared" si="213"/>
        <v/>
      </c>
      <c r="DQ423" s="42" t="str">
        <f t="shared" si="213"/>
        <v/>
      </c>
      <c r="DR423" s="42" t="str">
        <f t="shared" si="213"/>
        <v/>
      </c>
      <c r="DS423" s="42" t="str">
        <f t="shared" si="213"/>
        <v/>
      </c>
      <c r="DT423" s="42" t="str">
        <f t="shared" si="213"/>
        <v/>
      </c>
      <c r="DU423" s="43" t="str">
        <f t="shared" si="213"/>
        <v/>
      </c>
      <c r="DV423" s="50" t="str">
        <f t="shared" si="213"/>
        <v/>
      </c>
      <c r="DW423" s="50" t="str">
        <f t="shared" ref="DW423:DX458" si="214">IF(ISBLANK(AA423),"",IF(ISNUMBER(AA423),"","not_empty"))</f>
        <v/>
      </c>
      <c r="DX423" s="50" t="str">
        <f t="shared" si="212"/>
        <v/>
      </c>
      <c r="DY423" s="50" t="str">
        <f t="shared" si="212"/>
        <v/>
      </c>
      <c r="DZ423" s="56" t="str">
        <f t="shared" si="212"/>
        <v/>
      </c>
      <c r="EA423" s="71" t="str">
        <f t="shared" si="212"/>
        <v/>
      </c>
      <c r="EB423" s="71" t="str">
        <f t="shared" si="212"/>
        <v/>
      </c>
      <c r="EC423" s="56" t="str">
        <f t="shared" si="212"/>
        <v/>
      </c>
      <c r="ED423" s="56" t="str">
        <f t="shared" si="212"/>
        <v/>
      </c>
      <c r="EE423" s="56" t="str">
        <f t="shared" si="212"/>
        <v/>
      </c>
      <c r="EF423" s="56" t="str">
        <f t="shared" si="212"/>
        <v/>
      </c>
      <c r="EG423" s="56" t="str">
        <f t="shared" si="212"/>
        <v/>
      </c>
      <c r="EH423" s="56" t="str">
        <f t="shared" si="208"/>
        <v/>
      </c>
      <c r="EI423" s="56" t="str">
        <f t="shared" si="208"/>
        <v/>
      </c>
      <c r="EJ423" s="52" t="str">
        <f t="shared" si="208"/>
        <v/>
      </c>
      <c r="EK423" s="56" t="str">
        <f t="shared" si="208"/>
        <v/>
      </c>
      <c r="EL423" s="56" t="str">
        <f t="shared" si="208"/>
        <v/>
      </c>
      <c r="EM423" s="56" t="str">
        <f t="shared" si="208"/>
        <v/>
      </c>
      <c r="EN423" s="56"/>
      <c r="EO423" s="56"/>
      <c r="EP423" s="56"/>
      <c r="EQ423" s="56"/>
      <c r="ER423" s="56"/>
      <c r="ES423" s="56"/>
      <c r="ET423" s="56"/>
      <c r="EU423" s="86"/>
      <c r="EV423" s="56"/>
      <c r="EW423" s="56"/>
      <c r="EX423" s="56" t="str">
        <f t="shared" ref="EX423:EY464" si="215">IF(ISBLANK(BB423),"",IF(ISNUMBER(BB423),"","not_empty"))</f>
        <v/>
      </c>
      <c r="EY423" s="56" t="str">
        <f t="shared" si="215"/>
        <v/>
      </c>
      <c r="EZ423" s="56"/>
      <c r="FA423" s="56" t="str">
        <f t="shared" si="211"/>
        <v/>
      </c>
      <c r="FB423" s="56" t="str">
        <f t="shared" si="211"/>
        <v/>
      </c>
      <c r="FC423" s="56" t="str">
        <f t="shared" si="211"/>
        <v/>
      </c>
      <c r="FD423" s="56" t="str">
        <f t="shared" si="211"/>
        <v/>
      </c>
      <c r="FE423" s="56" t="str">
        <f t="shared" si="211"/>
        <v/>
      </c>
      <c r="FF423" s="56" t="str">
        <f t="shared" si="211"/>
        <v/>
      </c>
      <c r="FG423" s="56" t="str">
        <f t="shared" si="206"/>
        <v/>
      </c>
      <c r="FH423" s="56" t="str">
        <f t="shared" si="206"/>
        <v/>
      </c>
      <c r="FI423" s="56" t="str">
        <f t="shared" si="206"/>
        <v/>
      </c>
      <c r="FJ423" s="31" t="str">
        <f t="shared" si="175"/>
        <v/>
      </c>
      <c r="FK423" s="90" t="str">
        <f t="shared" si="175"/>
        <v/>
      </c>
      <c r="FL423" s="91" t="str">
        <f t="shared" si="175"/>
        <v/>
      </c>
    </row>
    <row r="424" spans="1:168">
      <c r="A424" s="9">
        <v>419</v>
      </c>
      <c r="B424" s="35" t="s">
        <v>522</v>
      </c>
      <c r="C424" s="129"/>
      <c r="D424" s="63">
        <v>142.286</v>
      </c>
      <c r="E424" s="52">
        <v>623.1</v>
      </c>
      <c r="F424" s="52">
        <v>2.5122400000000003</v>
      </c>
      <c r="G424" s="32"/>
      <c r="H424" s="32"/>
      <c r="I424" s="50">
        <v>0.36</v>
      </c>
      <c r="J424" s="42"/>
      <c r="K424" s="56"/>
      <c r="L424" s="56"/>
      <c r="M424" s="56"/>
      <c r="N424" s="165"/>
      <c r="O424" s="43"/>
      <c r="P424" s="43"/>
      <c r="Q424" s="43"/>
      <c r="R424" s="43"/>
      <c r="S424" s="43"/>
      <c r="T424" s="42"/>
      <c r="U424" s="43"/>
      <c r="V424" s="42"/>
      <c r="W424" s="32">
        <v>36.38503</v>
      </c>
      <c r="X424" s="42">
        <v>433.5</v>
      </c>
      <c r="Y424" s="42">
        <v>20.652570018216132</v>
      </c>
      <c r="Z424" s="42">
        <v>3371.05</v>
      </c>
      <c r="AA424" s="43">
        <v>-64.09</v>
      </c>
      <c r="AB424" s="42">
        <v>314</v>
      </c>
      <c r="AC424" s="42">
        <v>463</v>
      </c>
      <c r="AD424" s="50">
        <v>-58.835723999999999</v>
      </c>
      <c r="AE424" s="50">
        <v>1231.3967</v>
      </c>
      <c r="AF424" s="121">
        <v>-883.45699999999999</v>
      </c>
      <c r="AG424" s="121">
        <v>258.50538000000006</v>
      </c>
      <c r="AH424" s="51"/>
      <c r="AI424" s="102">
        <v>70</v>
      </c>
      <c r="AJ424" s="102">
        <v>1500</v>
      </c>
      <c r="AK424" s="56"/>
      <c r="AL424" s="56"/>
      <c r="AM424" s="56"/>
      <c r="AN424" s="56"/>
      <c r="AO424" s="56"/>
      <c r="AP424" s="51"/>
      <c r="AQ424" s="120"/>
      <c r="AR424" s="56"/>
      <c r="AS424" s="56"/>
      <c r="AT424" s="56"/>
      <c r="AU424" s="56"/>
      <c r="AV424" s="56"/>
      <c r="AW424" s="154"/>
      <c r="AX424" s="56"/>
      <c r="AY424" s="56"/>
      <c r="AZ424" s="56"/>
      <c r="BA424" s="51"/>
      <c r="BB424" s="56"/>
      <c r="BC424" s="56"/>
      <c r="BD424" s="56"/>
      <c r="BE424" s="56"/>
      <c r="BF424" s="56"/>
      <c r="BG424" s="56"/>
      <c r="BH424" s="56"/>
      <c r="BI424" s="56"/>
      <c r="BJ424" s="56"/>
      <c r="BK424" s="56"/>
      <c r="BL424" s="56">
        <v>-100</v>
      </c>
      <c r="BM424" s="122"/>
      <c r="BN424" s="119"/>
      <c r="BO424" s="9">
        <v>3</v>
      </c>
      <c r="BP424" s="58"/>
      <c r="BQ424" s="31">
        <v>1</v>
      </c>
      <c r="BS424" s="14" t="s">
        <v>522</v>
      </c>
      <c r="BT424" s="14" t="s">
        <v>564</v>
      </c>
      <c r="BU424" s="14" t="s">
        <v>196</v>
      </c>
      <c r="BV424" s="14" t="s">
        <v>564</v>
      </c>
      <c r="BW424" s="14" t="s">
        <v>564</v>
      </c>
      <c r="BX424" s="14" t="s">
        <v>564</v>
      </c>
      <c r="BY424" s="14" t="s">
        <v>196</v>
      </c>
      <c r="BZ424" s="14" t="s">
        <v>196</v>
      </c>
      <c r="CA424" s="158" t="s">
        <v>196</v>
      </c>
      <c r="CB424" s="14" t="s">
        <v>196</v>
      </c>
      <c r="CC424" s="14" t="s">
        <v>564</v>
      </c>
      <c r="CD424" s="14" t="s">
        <v>196</v>
      </c>
      <c r="CE424" s="14" t="s">
        <v>196</v>
      </c>
      <c r="CF424" s="14" t="s">
        <v>1862</v>
      </c>
      <c r="CG424" s="14" t="s">
        <v>187</v>
      </c>
      <c r="CH424" s="158" t="s">
        <v>196</v>
      </c>
      <c r="CI424" s="14" t="s">
        <v>196</v>
      </c>
      <c r="CJ424" s="14" t="s">
        <v>1870</v>
      </c>
      <c r="CK424" s="14" t="s">
        <v>196</v>
      </c>
      <c r="CL424" s="14" t="s">
        <v>196</v>
      </c>
      <c r="CM424" s="14" t="s">
        <v>564</v>
      </c>
      <c r="CN424" s="14" t="s">
        <v>196</v>
      </c>
      <c r="CO424" s="14" t="s">
        <v>196</v>
      </c>
      <c r="CQ424" s="1"/>
      <c r="CR424" s="1"/>
      <c r="CS424" s="1"/>
      <c r="CW424" s="9">
        <v>161</v>
      </c>
      <c r="CX424" s="35" t="s">
        <v>522</v>
      </c>
      <c r="CY424" s="63"/>
      <c r="CZ424" s="52" t="str">
        <f t="shared" si="210"/>
        <v/>
      </c>
      <c r="DA424" s="52" t="str">
        <f t="shared" si="210"/>
        <v/>
      </c>
      <c r="DB424" s="32" t="str">
        <f t="shared" si="210"/>
        <v/>
      </c>
      <c r="DC424" s="32" t="str">
        <f t="shared" si="210"/>
        <v/>
      </c>
      <c r="DD424" s="50" t="str">
        <f t="shared" si="210"/>
        <v/>
      </c>
      <c r="DE424" s="32" t="str">
        <f t="shared" si="210"/>
        <v/>
      </c>
      <c r="DF424" s="43" t="str">
        <f t="shared" si="210"/>
        <v/>
      </c>
      <c r="DG424" s="43" t="str">
        <f t="shared" si="210"/>
        <v/>
      </c>
      <c r="DH424" s="43" t="str">
        <f t="shared" si="210"/>
        <v/>
      </c>
      <c r="DI424" s="43" t="str">
        <f t="shared" si="210"/>
        <v/>
      </c>
      <c r="DJ424" s="43" t="str">
        <f t="shared" si="210"/>
        <v/>
      </c>
      <c r="DK424" s="43" t="str">
        <f t="shared" si="210"/>
        <v/>
      </c>
      <c r="DL424" s="43" t="str">
        <f t="shared" si="210"/>
        <v/>
      </c>
      <c r="DM424" s="43" t="str">
        <f t="shared" si="210"/>
        <v/>
      </c>
      <c r="DN424" s="32" t="str">
        <f t="shared" si="210"/>
        <v/>
      </c>
      <c r="DO424" s="43" t="str">
        <f t="shared" si="210"/>
        <v/>
      </c>
      <c r="DP424" s="86" t="str">
        <f t="shared" ref="DP424:DP438" si="216">IF(ISBLANK(T424),"",IF(ISNUMBER(T424),"","not_empty"))</f>
        <v/>
      </c>
      <c r="DQ424" s="42" t="str">
        <f t="shared" ref="DQ424:DQ438" si="217">IF(ISBLANK(U424),"",IF(ISNUMBER(U424),"","not_empty"))</f>
        <v/>
      </c>
      <c r="DR424" s="42" t="str">
        <f t="shared" ref="DR424:DR438" si="218">IF(ISBLANK(V424),"",IF(ISNUMBER(V424),"","not_empty"))</f>
        <v/>
      </c>
      <c r="DS424" s="42" t="str">
        <f t="shared" ref="DS424:DS438" si="219">IF(ISBLANK(W424),"",IF(ISNUMBER(W424),"","not_empty"))</f>
        <v/>
      </c>
      <c r="DT424" s="42" t="str">
        <f t="shared" ref="DT424:DT438" si="220">IF(ISBLANK(X424),"",IF(ISNUMBER(X424),"","not_empty"))</f>
        <v/>
      </c>
      <c r="DU424" s="43" t="str">
        <f t="shared" ref="DU424:DU438" si="221">IF(ISBLANK(Y424),"",IF(ISNUMBER(Y424),"","not_empty"))</f>
        <v/>
      </c>
      <c r="DV424" s="50" t="str">
        <f t="shared" ref="DV424:DV438" si="222">IF(ISBLANK(Z424),"",IF(ISNUMBER(Z424),"","not_empty"))</f>
        <v/>
      </c>
      <c r="DW424" s="50" t="str">
        <f t="shared" si="214"/>
        <v/>
      </c>
      <c r="DX424" s="50" t="str">
        <f t="shared" si="212"/>
        <v/>
      </c>
      <c r="DY424" s="50" t="str">
        <f t="shared" si="212"/>
        <v/>
      </c>
      <c r="DZ424" s="56" t="str">
        <f t="shared" si="212"/>
        <v/>
      </c>
      <c r="EA424" s="102" t="str">
        <f t="shared" si="212"/>
        <v/>
      </c>
      <c r="EB424" s="71" t="str">
        <f t="shared" si="212"/>
        <v/>
      </c>
      <c r="EC424" s="56" t="str">
        <f t="shared" si="212"/>
        <v/>
      </c>
      <c r="ED424" s="56" t="str">
        <f t="shared" si="212"/>
        <v/>
      </c>
      <c r="EE424" s="56" t="str">
        <f t="shared" si="212"/>
        <v/>
      </c>
      <c r="EF424" s="56" t="str">
        <f t="shared" si="212"/>
        <v/>
      </c>
      <c r="EG424" s="56" t="str">
        <f t="shared" si="212"/>
        <v/>
      </c>
      <c r="EH424" s="56" t="str">
        <f t="shared" si="208"/>
        <v/>
      </c>
      <c r="EI424" s="56" t="str">
        <f t="shared" si="208"/>
        <v/>
      </c>
      <c r="EJ424" s="52" t="str">
        <f t="shared" si="208"/>
        <v/>
      </c>
      <c r="EK424" s="56" t="str">
        <f t="shared" si="208"/>
        <v/>
      </c>
      <c r="EL424" s="56" t="str">
        <f t="shared" si="208"/>
        <v/>
      </c>
      <c r="EM424" s="56" t="str">
        <f t="shared" si="208"/>
        <v/>
      </c>
      <c r="EN424" s="56"/>
      <c r="EO424" s="56"/>
      <c r="EP424" s="56"/>
      <c r="EQ424" s="56"/>
      <c r="ER424" s="56"/>
      <c r="ES424" s="56"/>
      <c r="ET424" s="56"/>
      <c r="EU424" s="86"/>
      <c r="EV424" s="56"/>
      <c r="EW424" s="56"/>
      <c r="EX424" s="56" t="str">
        <f t="shared" si="215"/>
        <v/>
      </c>
      <c r="EY424" s="56" t="str">
        <f t="shared" si="215"/>
        <v/>
      </c>
      <c r="EZ424" s="56"/>
      <c r="FA424" s="56" t="str">
        <f t="shared" si="211"/>
        <v/>
      </c>
      <c r="FB424" s="56" t="str">
        <f t="shared" si="211"/>
        <v/>
      </c>
      <c r="FC424" s="56" t="str">
        <f t="shared" si="211"/>
        <v/>
      </c>
      <c r="FD424" s="56" t="str">
        <f t="shared" si="211"/>
        <v/>
      </c>
      <c r="FE424" s="56" t="str">
        <f t="shared" si="211"/>
        <v/>
      </c>
      <c r="FF424" s="56" t="str">
        <f t="shared" si="211"/>
        <v/>
      </c>
      <c r="FG424" s="56" t="str">
        <f t="shared" si="206"/>
        <v/>
      </c>
      <c r="FH424" s="56" t="str">
        <f t="shared" si="206"/>
        <v/>
      </c>
      <c r="FI424" s="56" t="str">
        <f t="shared" si="206"/>
        <v/>
      </c>
      <c r="FJ424" s="31" t="str">
        <f t="shared" si="175"/>
        <v/>
      </c>
      <c r="FK424" s="90" t="str">
        <f t="shared" si="175"/>
        <v/>
      </c>
      <c r="FL424" s="91" t="str">
        <f t="shared" si="175"/>
        <v/>
      </c>
    </row>
    <row r="425" spans="1:168">
      <c r="A425" s="9">
        <v>420</v>
      </c>
      <c r="B425" s="35" t="s">
        <v>523</v>
      </c>
      <c r="C425" s="129"/>
      <c r="D425" s="63">
        <v>142.286</v>
      </c>
      <c r="E425" s="52">
        <v>581.5</v>
      </c>
      <c r="F425" s="52">
        <v>2.1880800000000002</v>
      </c>
      <c r="G425" s="32">
        <v>573.5</v>
      </c>
      <c r="H425" s="32"/>
      <c r="I425" s="50">
        <v>0.374</v>
      </c>
      <c r="J425" s="42"/>
      <c r="K425" s="56"/>
      <c r="L425" s="56"/>
      <c r="M425" s="56"/>
      <c r="N425" s="165"/>
      <c r="O425" s="43"/>
      <c r="P425" s="43"/>
      <c r="Q425" s="43"/>
      <c r="R425" s="43"/>
      <c r="S425" s="43"/>
      <c r="T425" s="42"/>
      <c r="U425" s="43"/>
      <c r="V425" s="42"/>
      <c r="W425" s="32">
        <v>35.296410000000002</v>
      </c>
      <c r="X425" s="42">
        <v>410.6</v>
      </c>
      <c r="Y425" s="42">
        <v>20.737370018216133</v>
      </c>
      <c r="Z425" s="42">
        <v>3172.92</v>
      </c>
      <c r="AA425" s="43">
        <v>-66.150000000000006</v>
      </c>
      <c r="AB425" s="42">
        <v>300</v>
      </c>
      <c r="AC425" s="42">
        <v>438</v>
      </c>
      <c r="AD425" s="50">
        <v>-62.34443000000001</v>
      </c>
      <c r="AE425" s="50">
        <v>1244.7951</v>
      </c>
      <c r="AF425" s="121">
        <v>-895.59930000000008</v>
      </c>
      <c r="AG425" s="121">
        <v>261.81311000000005</v>
      </c>
      <c r="AH425" s="51"/>
      <c r="AI425" s="102">
        <v>70</v>
      </c>
      <c r="AJ425" s="102">
        <v>1500</v>
      </c>
      <c r="AK425" s="56"/>
      <c r="AL425" s="56"/>
      <c r="AM425" s="56"/>
      <c r="AN425" s="56"/>
      <c r="AO425" s="56"/>
      <c r="AP425" s="51"/>
      <c r="AQ425" s="120"/>
      <c r="AR425" s="56"/>
      <c r="AS425" s="56"/>
      <c r="AT425" s="56"/>
      <c r="AU425" s="56"/>
      <c r="AV425" s="56"/>
      <c r="AW425" s="154"/>
      <c r="AX425" s="56"/>
      <c r="AY425" s="56"/>
      <c r="AZ425" s="56"/>
      <c r="BA425" s="51"/>
      <c r="BB425" s="56"/>
      <c r="BC425" s="56"/>
      <c r="BD425" s="56"/>
      <c r="BE425" s="56"/>
      <c r="BF425" s="56"/>
      <c r="BG425" s="56"/>
      <c r="BH425" s="56"/>
      <c r="BI425" s="56"/>
      <c r="BJ425" s="56"/>
      <c r="BK425" s="56"/>
      <c r="BL425" s="56">
        <v>-100</v>
      </c>
      <c r="BM425" s="122"/>
      <c r="BN425" s="119"/>
      <c r="BO425" s="9">
        <v>3</v>
      </c>
      <c r="BP425" s="58"/>
      <c r="BQ425" s="31">
        <v>1</v>
      </c>
      <c r="BS425" s="14" t="s">
        <v>523</v>
      </c>
      <c r="BT425" s="14" t="s">
        <v>564</v>
      </c>
      <c r="BU425" s="14" t="s">
        <v>1048</v>
      </c>
      <c r="BV425" s="14" t="s">
        <v>564</v>
      </c>
      <c r="BW425" s="14" t="s">
        <v>564</v>
      </c>
      <c r="BX425" s="14" t="s">
        <v>564</v>
      </c>
      <c r="BY425" s="14" t="s">
        <v>196</v>
      </c>
      <c r="BZ425" s="14" t="s">
        <v>196</v>
      </c>
      <c r="CA425" s="158" t="s">
        <v>196</v>
      </c>
      <c r="CB425" s="14" t="s">
        <v>196</v>
      </c>
      <c r="CC425" s="14" t="s">
        <v>564</v>
      </c>
      <c r="CD425" s="14" t="s">
        <v>196</v>
      </c>
      <c r="CE425" s="14" t="s">
        <v>196</v>
      </c>
      <c r="CF425" s="14" t="s">
        <v>1862</v>
      </c>
      <c r="CG425" s="14" t="s">
        <v>187</v>
      </c>
      <c r="CH425" s="158" t="s">
        <v>196</v>
      </c>
      <c r="CI425" s="14" t="s">
        <v>196</v>
      </c>
      <c r="CJ425" s="14" t="s">
        <v>1870</v>
      </c>
      <c r="CK425" s="14" t="s">
        <v>196</v>
      </c>
      <c r="CL425" s="14" t="s">
        <v>196</v>
      </c>
      <c r="CM425" s="14" t="s">
        <v>564</v>
      </c>
      <c r="CN425" s="14" t="s">
        <v>196</v>
      </c>
      <c r="CO425" s="14" t="s">
        <v>196</v>
      </c>
      <c r="CQ425" s="1"/>
      <c r="CR425" s="1"/>
      <c r="CS425" s="1"/>
      <c r="CW425" s="9">
        <v>162</v>
      </c>
      <c r="CX425" s="35" t="s">
        <v>523</v>
      </c>
      <c r="CY425" s="63"/>
      <c r="CZ425" s="52" t="str">
        <f t="shared" si="210"/>
        <v/>
      </c>
      <c r="DA425" s="52" t="str">
        <f t="shared" si="210"/>
        <v/>
      </c>
      <c r="DB425" s="32" t="str">
        <f t="shared" si="210"/>
        <v/>
      </c>
      <c r="DC425" s="32" t="str">
        <f t="shared" si="210"/>
        <v/>
      </c>
      <c r="DD425" s="50" t="str">
        <f t="shared" si="210"/>
        <v/>
      </c>
      <c r="DE425" s="32" t="str">
        <f t="shared" si="210"/>
        <v/>
      </c>
      <c r="DF425" s="43" t="str">
        <f t="shared" si="210"/>
        <v/>
      </c>
      <c r="DG425" s="43" t="str">
        <f t="shared" si="210"/>
        <v/>
      </c>
      <c r="DH425" s="43" t="str">
        <f t="shared" si="210"/>
        <v/>
      </c>
      <c r="DI425" s="43" t="str">
        <f t="shared" si="210"/>
        <v/>
      </c>
      <c r="DJ425" s="43" t="str">
        <f t="shared" si="210"/>
        <v/>
      </c>
      <c r="DK425" s="43" t="str">
        <f t="shared" si="210"/>
        <v/>
      </c>
      <c r="DL425" s="43" t="str">
        <f t="shared" si="210"/>
        <v/>
      </c>
      <c r="DM425" s="43" t="str">
        <f t="shared" si="210"/>
        <v/>
      </c>
      <c r="DN425" s="32" t="str">
        <f t="shared" si="210"/>
        <v/>
      </c>
      <c r="DO425" s="43" t="str">
        <f t="shared" si="210"/>
        <v/>
      </c>
      <c r="DP425" s="86" t="str">
        <f t="shared" si="216"/>
        <v/>
      </c>
      <c r="DQ425" s="42" t="str">
        <f t="shared" si="217"/>
        <v/>
      </c>
      <c r="DR425" s="42" t="str">
        <f t="shared" si="218"/>
        <v/>
      </c>
      <c r="DS425" s="42" t="str">
        <f t="shared" si="219"/>
        <v/>
      </c>
      <c r="DT425" s="42" t="str">
        <f t="shared" si="220"/>
        <v/>
      </c>
      <c r="DU425" s="43" t="str">
        <f t="shared" si="221"/>
        <v/>
      </c>
      <c r="DV425" s="50" t="str">
        <f t="shared" si="222"/>
        <v/>
      </c>
      <c r="DW425" s="50" t="str">
        <f t="shared" si="214"/>
        <v/>
      </c>
      <c r="DX425" s="50" t="str">
        <f t="shared" si="212"/>
        <v/>
      </c>
      <c r="DY425" s="50" t="str">
        <f t="shared" si="212"/>
        <v/>
      </c>
      <c r="DZ425" s="56" t="str">
        <f t="shared" si="212"/>
        <v/>
      </c>
      <c r="EA425" s="102" t="str">
        <f t="shared" si="212"/>
        <v/>
      </c>
      <c r="EB425" s="71" t="str">
        <f t="shared" si="212"/>
        <v/>
      </c>
      <c r="EC425" s="56" t="str">
        <f t="shared" si="212"/>
        <v/>
      </c>
      <c r="ED425" s="56" t="str">
        <f t="shared" si="212"/>
        <v/>
      </c>
      <c r="EE425" s="56" t="str">
        <f t="shared" si="212"/>
        <v/>
      </c>
      <c r="EF425" s="56" t="str">
        <f t="shared" si="212"/>
        <v/>
      </c>
      <c r="EG425" s="56" t="str">
        <f t="shared" si="212"/>
        <v/>
      </c>
      <c r="EH425" s="56" t="str">
        <f t="shared" si="208"/>
        <v/>
      </c>
      <c r="EI425" s="56" t="str">
        <f t="shared" si="208"/>
        <v/>
      </c>
      <c r="EJ425" s="52" t="str">
        <f t="shared" si="208"/>
        <v/>
      </c>
      <c r="EK425" s="56" t="str">
        <f t="shared" si="208"/>
        <v/>
      </c>
      <c r="EL425" s="56" t="str">
        <f t="shared" si="208"/>
        <v/>
      </c>
      <c r="EM425" s="56" t="str">
        <f t="shared" si="208"/>
        <v/>
      </c>
      <c r="EN425" s="56"/>
      <c r="EO425" s="56"/>
      <c r="EP425" s="56"/>
      <c r="EQ425" s="56"/>
      <c r="ER425" s="56"/>
      <c r="ES425" s="56"/>
      <c r="ET425" s="56"/>
      <c r="EU425" s="86"/>
      <c r="EV425" s="56"/>
      <c r="EW425" s="56"/>
      <c r="EX425" s="56" t="str">
        <f t="shared" si="215"/>
        <v/>
      </c>
      <c r="EY425" s="56" t="str">
        <f t="shared" si="215"/>
        <v/>
      </c>
      <c r="EZ425" s="56"/>
      <c r="FA425" s="56" t="str">
        <f t="shared" si="211"/>
        <v/>
      </c>
      <c r="FB425" s="56" t="str">
        <f t="shared" si="211"/>
        <v/>
      </c>
      <c r="FC425" s="56" t="str">
        <f t="shared" si="211"/>
        <v/>
      </c>
      <c r="FD425" s="56" t="str">
        <f t="shared" si="211"/>
        <v/>
      </c>
      <c r="FE425" s="56" t="str">
        <f t="shared" si="211"/>
        <v/>
      </c>
      <c r="FF425" s="56" t="str">
        <f t="shared" si="211"/>
        <v/>
      </c>
      <c r="FG425" s="56" t="str">
        <f t="shared" si="206"/>
        <v/>
      </c>
      <c r="FH425" s="56" t="str">
        <f t="shared" si="206"/>
        <v/>
      </c>
      <c r="FI425" s="56" t="str">
        <f t="shared" si="206"/>
        <v/>
      </c>
      <c r="FJ425" s="31" t="str">
        <f t="shared" si="175"/>
        <v/>
      </c>
      <c r="FK425" s="90" t="str">
        <f t="shared" si="175"/>
        <v/>
      </c>
      <c r="FL425" s="91" t="str">
        <f t="shared" si="175"/>
        <v/>
      </c>
    </row>
    <row r="426" spans="1:168">
      <c r="A426" s="9">
        <v>421</v>
      </c>
      <c r="B426" s="35" t="s">
        <v>524</v>
      </c>
      <c r="C426" s="129"/>
      <c r="D426" s="63">
        <v>158.285</v>
      </c>
      <c r="E426" s="52">
        <v>700</v>
      </c>
      <c r="F426" s="52">
        <v>2.2286000000000001</v>
      </c>
      <c r="G426" s="32">
        <v>600</v>
      </c>
      <c r="H426" s="32">
        <v>551.63761671642737</v>
      </c>
      <c r="I426" s="50">
        <v>0.47726549561894371</v>
      </c>
      <c r="J426" s="42">
        <v>1.8</v>
      </c>
      <c r="K426" s="56"/>
      <c r="L426" s="56"/>
      <c r="M426" s="56"/>
      <c r="N426" s="165">
        <v>11.8306753603656</v>
      </c>
      <c r="O426" s="43">
        <v>298.14999999999998</v>
      </c>
      <c r="P426" s="43"/>
      <c r="Q426" s="43"/>
      <c r="R426" s="43"/>
      <c r="S426" s="43"/>
      <c r="T426" s="42"/>
      <c r="U426" s="43"/>
      <c r="V426" s="42"/>
      <c r="W426" s="32">
        <v>50.244</v>
      </c>
      <c r="X426" s="42">
        <v>503.4</v>
      </c>
      <c r="Y426" s="42">
        <v>20.832270018216132</v>
      </c>
      <c r="Z426" s="42">
        <v>3389.43</v>
      </c>
      <c r="AA426" s="43">
        <v>-139</v>
      </c>
      <c r="AB426" s="42">
        <v>376</v>
      </c>
      <c r="AC426" s="42">
        <v>503</v>
      </c>
      <c r="AD426" s="50">
        <v>14.570760000000002</v>
      </c>
      <c r="AE426" s="50">
        <v>894.76190000000008</v>
      </c>
      <c r="AF426" s="121">
        <v>-392.11255000000006</v>
      </c>
      <c r="AG426" s="121">
        <v>34.509254000000013</v>
      </c>
      <c r="AH426" s="51"/>
      <c r="AI426" s="102">
        <v>10</v>
      </c>
      <c r="AJ426" s="102">
        <v>1200</v>
      </c>
      <c r="AK426" s="56"/>
      <c r="AL426" s="56"/>
      <c r="AM426" s="56"/>
      <c r="AN426" s="56"/>
      <c r="AO426" s="56"/>
      <c r="AP426" s="51"/>
      <c r="AQ426" s="120">
        <v>280.10000000000002</v>
      </c>
      <c r="AR426" s="56"/>
      <c r="AS426" s="56"/>
      <c r="AT426" s="56"/>
      <c r="AU426" s="56"/>
      <c r="AV426" s="56"/>
      <c r="AW426" s="154"/>
      <c r="AX426" s="56"/>
      <c r="AY426" s="56"/>
      <c r="AZ426" s="56"/>
      <c r="BA426" s="51"/>
      <c r="BB426" s="56"/>
      <c r="BC426" s="56"/>
      <c r="BD426" s="56"/>
      <c r="BE426" s="56"/>
      <c r="BF426" s="56"/>
      <c r="BG426" s="56"/>
      <c r="BH426" s="56"/>
      <c r="BI426" s="56"/>
      <c r="BJ426" s="56"/>
      <c r="BK426" s="56"/>
      <c r="BL426" s="56">
        <v>-100</v>
      </c>
      <c r="BM426" s="122">
        <v>830</v>
      </c>
      <c r="BN426" s="119">
        <v>293</v>
      </c>
      <c r="BO426" s="9">
        <v>3</v>
      </c>
      <c r="BP426" s="58">
        <v>-401.952</v>
      </c>
      <c r="BQ426" s="31">
        <v>1</v>
      </c>
      <c r="BS426" s="14" t="s">
        <v>524</v>
      </c>
      <c r="BT426" s="14" t="s">
        <v>1904</v>
      </c>
      <c r="BU426" s="14" t="s">
        <v>1048</v>
      </c>
      <c r="BV426" s="14" t="s">
        <v>564</v>
      </c>
      <c r="BW426" s="14" t="s">
        <v>564</v>
      </c>
      <c r="BX426" s="14" t="s">
        <v>564</v>
      </c>
      <c r="BY426" s="14" t="s">
        <v>564</v>
      </c>
      <c r="BZ426" s="14" t="s">
        <v>564</v>
      </c>
      <c r="CA426" s="158" t="s">
        <v>196</v>
      </c>
      <c r="CB426" s="14" t="s">
        <v>196</v>
      </c>
      <c r="CC426" s="14" t="s">
        <v>564</v>
      </c>
      <c r="CD426" s="14" t="s">
        <v>196</v>
      </c>
      <c r="CE426" s="14" t="s">
        <v>196</v>
      </c>
      <c r="CF426" s="14" t="s">
        <v>1862</v>
      </c>
      <c r="CG426" s="14" t="s">
        <v>565</v>
      </c>
      <c r="CH426" s="158" t="s">
        <v>196</v>
      </c>
      <c r="CI426" s="14" t="s">
        <v>196</v>
      </c>
      <c r="CJ426" s="14" t="s">
        <v>1866</v>
      </c>
      <c r="CK426" s="14" t="s">
        <v>196</v>
      </c>
      <c r="CL426" s="14" t="s">
        <v>196</v>
      </c>
      <c r="CM426" s="14" t="s">
        <v>564</v>
      </c>
      <c r="CN426" s="14" t="s">
        <v>196</v>
      </c>
      <c r="CO426" s="14" t="s">
        <v>196</v>
      </c>
      <c r="CQ426" s="1"/>
      <c r="CR426" s="1"/>
      <c r="CS426" s="1"/>
      <c r="CW426" s="9">
        <v>426</v>
      </c>
      <c r="CX426" s="35" t="s">
        <v>524</v>
      </c>
      <c r="CY426" s="63"/>
      <c r="CZ426" s="52" t="str">
        <f t="shared" si="210"/>
        <v/>
      </c>
      <c r="DA426" s="52" t="str">
        <f t="shared" si="210"/>
        <v/>
      </c>
      <c r="DB426" s="32" t="str">
        <f t="shared" si="210"/>
        <v/>
      </c>
      <c r="DC426" s="32" t="str">
        <f t="shared" si="210"/>
        <v/>
      </c>
      <c r="DD426" s="50" t="str">
        <f t="shared" si="210"/>
        <v/>
      </c>
      <c r="DE426" s="32" t="str">
        <f t="shared" si="210"/>
        <v/>
      </c>
      <c r="DF426" s="43" t="str">
        <f t="shared" si="210"/>
        <v/>
      </c>
      <c r="DG426" s="43" t="str">
        <f t="shared" si="210"/>
        <v/>
      </c>
      <c r="DH426" s="43" t="str">
        <f t="shared" si="210"/>
        <v/>
      </c>
      <c r="DI426" s="43" t="str">
        <f t="shared" si="210"/>
        <v/>
      </c>
      <c r="DJ426" s="43" t="str">
        <f t="shared" si="210"/>
        <v/>
      </c>
      <c r="DK426" s="43" t="str">
        <f t="shared" si="210"/>
        <v/>
      </c>
      <c r="DL426" s="43" t="str">
        <f t="shared" si="210"/>
        <v/>
      </c>
      <c r="DM426" s="43" t="str">
        <f t="shared" si="210"/>
        <v/>
      </c>
      <c r="DN426" s="32" t="str">
        <f t="shared" si="210"/>
        <v/>
      </c>
      <c r="DO426" s="43" t="str">
        <f t="shared" si="210"/>
        <v/>
      </c>
      <c r="DP426" s="86" t="str">
        <f t="shared" si="216"/>
        <v/>
      </c>
      <c r="DQ426" s="42" t="str">
        <f t="shared" si="217"/>
        <v/>
      </c>
      <c r="DR426" s="42" t="str">
        <f t="shared" si="218"/>
        <v/>
      </c>
      <c r="DS426" s="42" t="str">
        <f t="shared" si="219"/>
        <v/>
      </c>
      <c r="DT426" s="42" t="str">
        <f t="shared" si="220"/>
        <v/>
      </c>
      <c r="DU426" s="43" t="str">
        <f t="shared" si="221"/>
        <v/>
      </c>
      <c r="DV426" s="50" t="str">
        <f t="shared" si="222"/>
        <v/>
      </c>
      <c r="DW426" s="50" t="str">
        <f t="shared" si="214"/>
        <v/>
      </c>
      <c r="DX426" s="50" t="str">
        <f t="shared" si="212"/>
        <v/>
      </c>
      <c r="DY426" s="50" t="str">
        <f t="shared" si="212"/>
        <v/>
      </c>
      <c r="DZ426" s="56" t="str">
        <f t="shared" si="212"/>
        <v/>
      </c>
      <c r="EA426" s="102" t="str">
        <f t="shared" si="212"/>
        <v/>
      </c>
      <c r="EB426" s="71" t="str">
        <f t="shared" si="212"/>
        <v/>
      </c>
      <c r="EC426" s="56" t="str">
        <f t="shared" si="212"/>
        <v/>
      </c>
      <c r="ED426" s="56" t="str">
        <f t="shared" si="212"/>
        <v/>
      </c>
      <c r="EE426" s="56" t="str">
        <f t="shared" si="212"/>
        <v/>
      </c>
      <c r="EF426" s="56" t="str">
        <f t="shared" si="212"/>
        <v/>
      </c>
      <c r="EG426" s="56" t="str">
        <f t="shared" si="212"/>
        <v/>
      </c>
      <c r="EH426" s="56" t="str">
        <f t="shared" si="208"/>
        <v/>
      </c>
      <c r="EI426" s="56" t="str">
        <f t="shared" si="208"/>
        <v/>
      </c>
      <c r="EJ426" s="52" t="str">
        <f t="shared" si="208"/>
        <v/>
      </c>
      <c r="EK426" s="56" t="str">
        <f t="shared" si="208"/>
        <v/>
      </c>
      <c r="EL426" s="56" t="str">
        <f t="shared" si="208"/>
        <v/>
      </c>
      <c r="EM426" s="56" t="str">
        <f t="shared" si="208"/>
        <v/>
      </c>
      <c r="EN426" s="56"/>
      <c r="EO426" s="56"/>
      <c r="EP426" s="56"/>
      <c r="EQ426" s="56"/>
      <c r="ER426" s="56"/>
      <c r="ES426" s="56"/>
      <c r="ET426" s="56"/>
      <c r="EU426" s="86"/>
      <c r="EV426" s="56"/>
      <c r="EW426" s="56"/>
      <c r="EX426" s="56" t="str">
        <f t="shared" si="215"/>
        <v/>
      </c>
      <c r="EY426" s="56" t="str">
        <f t="shared" si="215"/>
        <v/>
      </c>
      <c r="EZ426" s="56"/>
      <c r="FA426" s="56" t="str">
        <f t="shared" si="211"/>
        <v/>
      </c>
      <c r="FB426" s="56" t="str">
        <f t="shared" si="211"/>
        <v/>
      </c>
      <c r="FC426" s="56" t="str">
        <f t="shared" si="211"/>
        <v/>
      </c>
      <c r="FD426" s="56" t="str">
        <f t="shared" si="211"/>
        <v/>
      </c>
      <c r="FE426" s="56" t="str">
        <f t="shared" si="211"/>
        <v/>
      </c>
      <c r="FF426" s="56" t="str">
        <f t="shared" si="211"/>
        <v/>
      </c>
      <c r="FG426" s="56" t="str">
        <f t="shared" si="206"/>
        <v/>
      </c>
      <c r="FH426" s="56" t="str">
        <f t="shared" si="206"/>
        <v/>
      </c>
      <c r="FI426" s="56" t="str">
        <f t="shared" si="206"/>
        <v/>
      </c>
      <c r="FJ426" s="31" t="str">
        <f t="shared" si="175"/>
        <v/>
      </c>
      <c r="FK426" s="90" t="str">
        <f t="shared" si="175"/>
        <v/>
      </c>
      <c r="FL426" s="91" t="str">
        <f t="shared" si="175"/>
        <v/>
      </c>
    </row>
    <row r="427" spans="1:168">
      <c r="A427" s="9">
        <v>422</v>
      </c>
      <c r="B427" s="35" t="s">
        <v>525</v>
      </c>
      <c r="C427" s="129"/>
      <c r="D427" s="63">
        <v>142.20099999999999</v>
      </c>
      <c r="E427" s="52">
        <v>772</v>
      </c>
      <c r="F427" s="52">
        <v>3.5657600000000005</v>
      </c>
      <c r="G427" s="32">
        <v>445</v>
      </c>
      <c r="H427" s="32">
        <v>450.37639061444463</v>
      </c>
      <c r="I427" s="50">
        <v>0.33400000000000002</v>
      </c>
      <c r="J427" s="42">
        <v>0.5</v>
      </c>
      <c r="K427" s="56"/>
      <c r="L427" s="56"/>
      <c r="M427" s="56"/>
      <c r="N427" s="165">
        <v>3.2385351036427958</v>
      </c>
      <c r="O427" s="43">
        <v>298.14999999999998</v>
      </c>
      <c r="P427" s="43"/>
      <c r="Q427" s="43"/>
      <c r="R427" s="43"/>
      <c r="S427" s="43"/>
      <c r="T427" s="42"/>
      <c r="U427" s="43"/>
      <c r="V427" s="42"/>
      <c r="W427" s="32">
        <v>46.057000000000002</v>
      </c>
      <c r="X427" s="42">
        <v>517.79999999999995</v>
      </c>
      <c r="Y427" s="42">
        <v>21.093570018216134</v>
      </c>
      <c r="Z427" s="42">
        <v>4206.7</v>
      </c>
      <c r="AA427" s="43">
        <v>-78.150000000000006</v>
      </c>
      <c r="AB427" s="42">
        <v>380</v>
      </c>
      <c r="AC427" s="42">
        <v>551</v>
      </c>
      <c r="AD427" s="50">
        <v>-64.823133999999996</v>
      </c>
      <c r="AE427" s="50">
        <v>938.72540000000015</v>
      </c>
      <c r="AF427" s="121">
        <v>-694.20460000000003</v>
      </c>
      <c r="AG427" s="50">
        <v>201.56218000000001</v>
      </c>
      <c r="AH427" s="51"/>
      <c r="AI427" s="102">
        <v>110</v>
      </c>
      <c r="AJ427" s="102">
        <v>1100</v>
      </c>
      <c r="AK427" s="56"/>
      <c r="AL427" s="56"/>
      <c r="AM427" s="56"/>
      <c r="AN427" s="56"/>
      <c r="AO427" s="56"/>
      <c r="AP427" s="51"/>
      <c r="AQ427" s="120">
        <v>242.7</v>
      </c>
      <c r="AR427" s="56"/>
      <c r="AS427" s="56"/>
      <c r="AT427" s="56"/>
      <c r="AU427" s="56"/>
      <c r="AV427" s="56"/>
      <c r="AW427" s="154"/>
      <c r="AX427" s="56"/>
      <c r="AY427" s="56"/>
      <c r="AZ427" s="56"/>
      <c r="BA427" s="51"/>
      <c r="BB427" s="56"/>
      <c r="BC427" s="56"/>
      <c r="BD427" s="56"/>
      <c r="BE427" s="56"/>
      <c r="BF427" s="56"/>
      <c r="BG427" s="56"/>
      <c r="BH427" s="56"/>
      <c r="BI427" s="56"/>
      <c r="BJ427" s="56"/>
      <c r="BK427" s="56"/>
      <c r="BL427" s="56">
        <v>-100</v>
      </c>
      <c r="BM427" s="122">
        <v>1020</v>
      </c>
      <c r="BN427" s="119">
        <v>293</v>
      </c>
      <c r="BO427" s="9">
        <v>3</v>
      </c>
      <c r="BP427" s="58">
        <v>116.94291000000001</v>
      </c>
      <c r="BQ427" s="31">
        <v>1</v>
      </c>
      <c r="BS427" s="14" t="s">
        <v>525</v>
      </c>
      <c r="BT427" s="14" t="s">
        <v>564</v>
      </c>
      <c r="BU427" s="14" t="s">
        <v>1048</v>
      </c>
      <c r="BV427" s="14" t="s">
        <v>564</v>
      </c>
      <c r="BW427" s="14" t="s">
        <v>564</v>
      </c>
      <c r="BX427" s="14" t="s">
        <v>564</v>
      </c>
      <c r="BY427" s="14" t="s">
        <v>564</v>
      </c>
      <c r="BZ427" s="14" t="s">
        <v>564</v>
      </c>
      <c r="CA427" s="158" t="s">
        <v>196</v>
      </c>
      <c r="CB427" s="14" t="s">
        <v>196</v>
      </c>
      <c r="CC427" s="14" t="s">
        <v>564</v>
      </c>
      <c r="CD427" s="14" t="s">
        <v>196</v>
      </c>
      <c r="CE427" s="14" t="s">
        <v>196</v>
      </c>
      <c r="CF427" s="14" t="s">
        <v>1862</v>
      </c>
      <c r="CG427" s="14" t="s">
        <v>565</v>
      </c>
      <c r="CH427" s="158" t="s">
        <v>196</v>
      </c>
      <c r="CI427" s="14" t="s">
        <v>196</v>
      </c>
      <c r="CJ427" s="14" t="s">
        <v>1866</v>
      </c>
      <c r="CK427" s="14" t="s">
        <v>196</v>
      </c>
      <c r="CL427" s="14" t="s">
        <v>196</v>
      </c>
      <c r="CM427" s="14" t="s">
        <v>564</v>
      </c>
      <c r="CN427" s="14" t="s">
        <v>196</v>
      </c>
      <c r="CO427" s="14" t="s">
        <v>196</v>
      </c>
      <c r="CQ427" s="1"/>
      <c r="CR427" s="1"/>
      <c r="CS427" s="1"/>
      <c r="CW427" s="77">
        <v>381</v>
      </c>
      <c r="CX427" s="35" t="s">
        <v>525</v>
      </c>
      <c r="CY427" s="63"/>
      <c r="CZ427" s="52" t="str">
        <f t="shared" si="210"/>
        <v/>
      </c>
      <c r="DA427" s="52" t="str">
        <f t="shared" si="210"/>
        <v/>
      </c>
      <c r="DB427" s="32" t="str">
        <f t="shared" si="210"/>
        <v/>
      </c>
      <c r="DC427" s="32" t="str">
        <f t="shared" si="210"/>
        <v/>
      </c>
      <c r="DD427" s="50" t="str">
        <f t="shared" si="210"/>
        <v/>
      </c>
      <c r="DE427" s="32" t="str">
        <f t="shared" si="210"/>
        <v/>
      </c>
      <c r="DF427" s="43" t="str">
        <f t="shared" si="210"/>
        <v/>
      </c>
      <c r="DG427" s="43" t="str">
        <f t="shared" si="210"/>
        <v/>
      </c>
      <c r="DH427" s="43" t="str">
        <f t="shared" si="210"/>
        <v/>
      </c>
      <c r="DI427" s="43" t="str">
        <f t="shared" si="210"/>
        <v/>
      </c>
      <c r="DJ427" s="43" t="str">
        <f t="shared" si="210"/>
        <v/>
      </c>
      <c r="DK427" s="43" t="str">
        <f t="shared" si="210"/>
        <v/>
      </c>
      <c r="DL427" s="43" t="str">
        <f t="shared" si="210"/>
        <v/>
      </c>
      <c r="DM427" s="43" t="str">
        <f t="shared" si="210"/>
        <v/>
      </c>
      <c r="DN427" s="32" t="str">
        <f t="shared" si="210"/>
        <v/>
      </c>
      <c r="DO427" s="43" t="str">
        <f t="shared" si="210"/>
        <v/>
      </c>
      <c r="DP427" s="86" t="str">
        <f t="shared" si="216"/>
        <v/>
      </c>
      <c r="DQ427" s="42" t="str">
        <f t="shared" si="217"/>
        <v/>
      </c>
      <c r="DR427" s="42" t="str">
        <f t="shared" si="218"/>
        <v/>
      </c>
      <c r="DS427" s="42" t="str">
        <f t="shared" si="219"/>
        <v/>
      </c>
      <c r="DT427" s="42" t="str">
        <f t="shared" si="220"/>
        <v/>
      </c>
      <c r="DU427" s="43" t="str">
        <f t="shared" si="221"/>
        <v/>
      </c>
      <c r="DV427" s="50" t="str">
        <f t="shared" si="222"/>
        <v/>
      </c>
      <c r="DW427" s="50" t="str">
        <f t="shared" si="214"/>
        <v/>
      </c>
      <c r="DX427" s="50" t="str">
        <f t="shared" si="212"/>
        <v/>
      </c>
      <c r="DY427" s="50" t="str">
        <f t="shared" si="212"/>
        <v/>
      </c>
      <c r="DZ427" s="56" t="str">
        <f t="shared" si="212"/>
        <v/>
      </c>
      <c r="EA427" s="71" t="str">
        <f t="shared" si="212"/>
        <v/>
      </c>
      <c r="EB427" s="71" t="str">
        <f t="shared" si="212"/>
        <v/>
      </c>
      <c r="EC427" s="56" t="str">
        <f t="shared" si="212"/>
        <v/>
      </c>
      <c r="ED427" s="56" t="str">
        <f t="shared" si="212"/>
        <v/>
      </c>
      <c r="EE427" s="56" t="str">
        <f t="shared" si="212"/>
        <v/>
      </c>
      <c r="EF427" s="56" t="str">
        <f t="shared" si="212"/>
        <v/>
      </c>
      <c r="EG427" s="56" t="str">
        <f t="shared" si="212"/>
        <v/>
      </c>
      <c r="EH427" s="56" t="str">
        <f t="shared" si="208"/>
        <v/>
      </c>
      <c r="EI427" s="56" t="str">
        <f t="shared" si="208"/>
        <v/>
      </c>
      <c r="EJ427" s="52" t="str">
        <f t="shared" si="208"/>
        <v/>
      </c>
      <c r="EK427" s="56" t="str">
        <f t="shared" si="208"/>
        <v/>
      </c>
      <c r="EL427" s="56" t="str">
        <f t="shared" si="208"/>
        <v/>
      </c>
      <c r="EM427" s="56" t="str">
        <f t="shared" si="208"/>
        <v/>
      </c>
      <c r="EN427" s="56"/>
      <c r="EO427" s="56"/>
      <c r="EP427" s="56"/>
      <c r="EQ427" s="56"/>
      <c r="ER427" s="56"/>
      <c r="ES427" s="56"/>
      <c r="ET427" s="56"/>
      <c r="EU427" s="86"/>
      <c r="EV427" s="56"/>
      <c r="EW427" s="56"/>
      <c r="EX427" s="56" t="str">
        <f t="shared" si="215"/>
        <v/>
      </c>
      <c r="EY427" s="56" t="str">
        <f t="shared" si="215"/>
        <v/>
      </c>
      <c r="EZ427" s="56"/>
      <c r="FA427" s="56" t="str">
        <f t="shared" si="211"/>
        <v/>
      </c>
      <c r="FB427" s="56" t="str">
        <f t="shared" si="211"/>
        <v/>
      </c>
      <c r="FC427" s="56" t="str">
        <f t="shared" si="211"/>
        <v/>
      </c>
      <c r="FD427" s="56" t="str">
        <f t="shared" si="211"/>
        <v/>
      </c>
      <c r="FE427" s="56" t="str">
        <f t="shared" si="211"/>
        <v/>
      </c>
      <c r="FF427" s="56" t="str">
        <f t="shared" si="211"/>
        <v/>
      </c>
      <c r="FG427" s="56" t="str">
        <f t="shared" si="206"/>
        <v/>
      </c>
      <c r="FH427" s="56" t="str">
        <f t="shared" si="206"/>
        <v/>
      </c>
      <c r="FI427" s="56" t="str">
        <f t="shared" si="206"/>
        <v/>
      </c>
      <c r="FJ427" s="31" t="str">
        <f t="shared" si="175"/>
        <v/>
      </c>
      <c r="FK427" s="90" t="str">
        <f t="shared" si="175"/>
        <v/>
      </c>
      <c r="FL427" s="91" t="str">
        <f t="shared" si="175"/>
        <v/>
      </c>
    </row>
    <row r="428" spans="1:168">
      <c r="A428" s="9">
        <v>423</v>
      </c>
      <c r="B428" s="35" t="s">
        <v>526</v>
      </c>
      <c r="C428" s="129"/>
      <c r="D428" s="63">
        <v>142.20099999999999</v>
      </c>
      <c r="E428" s="52">
        <v>761</v>
      </c>
      <c r="F428" s="52">
        <v>3.5049800000000002</v>
      </c>
      <c r="G428" s="32">
        <v>462</v>
      </c>
      <c r="H428" s="32">
        <v>461.36934150598279</v>
      </c>
      <c r="I428" s="50">
        <v>0.38200000000000001</v>
      </c>
      <c r="J428" s="42">
        <v>0.4</v>
      </c>
      <c r="K428" s="56"/>
      <c r="L428" s="56"/>
      <c r="M428" s="56"/>
      <c r="N428" s="165">
        <v>2.2741537219130916</v>
      </c>
      <c r="O428" s="43">
        <v>298.14999999999998</v>
      </c>
      <c r="P428" s="43"/>
      <c r="Q428" s="43"/>
      <c r="R428" s="43"/>
      <c r="S428" s="43"/>
      <c r="T428" s="42"/>
      <c r="U428" s="43"/>
      <c r="V428" s="42"/>
      <c r="W428" s="32">
        <v>46.057000000000002</v>
      </c>
      <c r="X428" s="42">
        <v>514.20000000000005</v>
      </c>
      <c r="Y428" s="42">
        <v>21.168570018216133</v>
      </c>
      <c r="Z428" s="42">
        <v>4237.37</v>
      </c>
      <c r="AA428" s="43">
        <v>-74.75</v>
      </c>
      <c r="AB428" s="42">
        <v>377</v>
      </c>
      <c r="AC428" s="42">
        <v>548</v>
      </c>
      <c r="AD428" s="50">
        <v>-56.520313000000009</v>
      </c>
      <c r="AE428" s="50">
        <v>899.78629999999998</v>
      </c>
      <c r="AF428" s="121">
        <v>-646.89149999999995</v>
      </c>
      <c r="AG428" s="50">
        <v>184.01865000000001</v>
      </c>
      <c r="AH428" s="51"/>
      <c r="AI428" s="102">
        <v>100</v>
      </c>
      <c r="AJ428" s="102">
        <v>1200</v>
      </c>
      <c r="AK428" s="56"/>
      <c r="AL428" s="56"/>
      <c r="AM428" s="56"/>
      <c r="AN428" s="56"/>
      <c r="AO428" s="56"/>
      <c r="AP428" s="51"/>
      <c r="AQ428" s="120">
        <v>307.7</v>
      </c>
      <c r="AR428" s="56"/>
      <c r="AS428" s="56"/>
      <c r="AT428" s="56"/>
      <c r="AU428" s="56"/>
      <c r="AV428" s="56"/>
      <c r="AW428" s="154"/>
      <c r="AX428" s="56"/>
      <c r="AY428" s="56"/>
      <c r="AZ428" s="56"/>
      <c r="BA428" s="51"/>
      <c r="BB428" s="56"/>
      <c r="BC428" s="56"/>
      <c r="BD428" s="56"/>
      <c r="BE428" s="56"/>
      <c r="BF428" s="56"/>
      <c r="BG428" s="56"/>
      <c r="BH428" s="56"/>
      <c r="BI428" s="56"/>
      <c r="BJ428" s="56"/>
      <c r="BK428" s="56"/>
      <c r="BL428" s="56">
        <v>-100</v>
      </c>
      <c r="BM428" s="122">
        <v>990</v>
      </c>
      <c r="BN428" s="119">
        <v>313</v>
      </c>
      <c r="BO428" s="9">
        <v>3</v>
      </c>
      <c r="BP428" s="58">
        <v>116.18925</v>
      </c>
      <c r="BQ428" s="31">
        <v>1</v>
      </c>
      <c r="BS428" s="14" t="s">
        <v>526</v>
      </c>
      <c r="BT428" s="14" t="s">
        <v>564</v>
      </c>
      <c r="BU428" s="14" t="s">
        <v>1048</v>
      </c>
      <c r="BV428" s="14" t="s">
        <v>564</v>
      </c>
      <c r="BW428" s="14" t="s">
        <v>564</v>
      </c>
      <c r="BX428" s="14" t="s">
        <v>564</v>
      </c>
      <c r="BY428" s="14" t="s">
        <v>564</v>
      </c>
      <c r="BZ428" s="14" t="s">
        <v>564</v>
      </c>
      <c r="CA428" s="158" t="s">
        <v>196</v>
      </c>
      <c r="CB428" s="14" t="s">
        <v>196</v>
      </c>
      <c r="CC428" s="14" t="s">
        <v>564</v>
      </c>
      <c r="CD428" s="14" t="s">
        <v>196</v>
      </c>
      <c r="CE428" s="14" t="s">
        <v>196</v>
      </c>
      <c r="CF428" s="14" t="s">
        <v>1862</v>
      </c>
      <c r="CG428" s="14" t="s">
        <v>565</v>
      </c>
      <c r="CH428" s="158" t="s">
        <v>196</v>
      </c>
      <c r="CI428" s="14" t="s">
        <v>196</v>
      </c>
      <c r="CJ428" s="14" t="s">
        <v>1866</v>
      </c>
      <c r="CK428" s="14" t="s">
        <v>196</v>
      </c>
      <c r="CL428" s="14" t="s">
        <v>196</v>
      </c>
      <c r="CM428" s="14" t="s">
        <v>564</v>
      </c>
      <c r="CN428" s="14" t="s">
        <v>196</v>
      </c>
      <c r="CO428" s="14" t="s">
        <v>196</v>
      </c>
      <c r="CQ428" s="1"/>
      <c r="CR428" s="1"/>
      <c r="CS428" s="1"/>
      <c r="CW428" s="77">
        <v>382</v>
      </c>
      <c r="CX428" s="35" t="s">
        <v>526</v>
      </c>
      <c r="CY428" s="63"/>
      <c r="CZ428" s="52" t="str">
        <f t="shared" si="210"/>
        <v/>
      </c>
      <c r="DA428" s="52" t="str">
        <f t="shared" si="210"/>
        <v/>
      </c>
      <c r="DB428" s="32" t="str">
        <f t="shared" si="210"/>
        <v/>
      </c>
      <c r="DC428" s="32" t="str">
        <f t="shared" si="210"/>
        <v/>
      </c>
      <c r="DD428" s="50" t="str">
        <f t="shared" si="210"/>
        <v/>
      </c>
      <c r="DE428" s="32" t="str">
        <f t="shared" si="210"/>
        <v/>
      </c>
      <c r="DF428" s="43" t="str">
        <f t="shared" si="210"/>
        <v/>
      </c>
      <c r="DG428" s="43" t="str">
        <f t="shared" si="210"/>
        <v/>
      </c>
      <c r="DH428" s="43" t="str">
        <f t="shared" si="210"/>
        <v/>
      </c>
      <c r="DI428" s="43" t="str">
        <f t="shared" si="210"/>
        <v/>
      </c>
      <c r="DJ428" s="43" t="str">
        <f t="shared" si="210"/>
        <v/>
      </c>
      <c r="DK428" s="43" t="str">
        <f t="shared" si="210"/>
        <v/>
      </c>
      <c r="DL428" s="43" t="str">
        <f t="shared" si="210"/>
        <v/>
      </c>
      <c r="DM428" s="43" t="str">
        <f t="shared" si="210"/>
        <v/>
      </c>
      <c r="DN428" s="32" t="str">
        <f t="shared" si="210"/>
        <v/>
      </c>
      <c r="DO428" s="43" t="str">
        <f t="shared" si="210"/>
        <v/>
      </c>
      <c r="DP428" s="86" t="str">
        <f t="shared" si="216"/>
        <v/>
      </c>
      <c r="DQ428" s="42" t="str">
        <f t="shared" si="217"/>
        <v/>
      </c>
      <c r="DR428" s="42" t="str">
        <f t="shared" si="218"/>
        <v/>
      </c>
      <c r="DS428" s="42" t="str">
        <f t="shared" si="219"/>
        <v/>
      </c>
      <c r="DT428" s="42" t="str">
        <f t="shared" si="220"/>
        <v/>
      </c>
      <c r="DU428" s="43" t="str">
        <f t="shared" si="221"/>
        <v/>
      </c>
      <c r="DV428" s="50" t="str">
        <f t="shared" si="222"/>
        <v/>
      </c>
      <c r="DW428" s="50" t="str">
        <f t="shared" si="214"/>
        <v/>
      </c>
      <c r="DX428" s="50" t="str">
        <f t="shared" si="212"/>
        <v/>
      </c>
      <c r="DY428" s="50" t="str">
        <f t="shared" si="212"/>
        <v/>
      </c>
      <c r="DZ428" s="56" t="str">
        <f t="shared" si="212"/>
        <v/>
      </c>
      <c r="EA428" s="71" t="str">
        <f t="shared" si="212"/>
        <v/>
      </c>
      <c r="EB428" s="71" t="str">
        <f t="shared" si="212"/>
        <v/>
      </c>
      <c r="EC428" s="56" t="str">
        <f t="shared" si="212"/>
        <v/>
      </c>
      <c r="ED428" s="56" t="str">
        <f t="shared" si="212"/>
        <v/>
      </c>
      <c r="EE428" s="56" t="str">
        <f t="shared" si="212"/>
        <v/>
      </c>
      <c r="EF428" s="56" t="str">
        <f t="shared" si="212"/>
        <v/>
      </c>
      <c r="EG428" s="56" t="str">
        <f t="shared" si="212"/>
        <v/>
      </c>
      <c r="EH428" s="56" t="str">
        <f t="shared" si="208"/>
        <v/>
      </c>
      <c r="EI428" s="56" t="str">
        <f t="shared" si="208"/>
        <v/>
      </c>
      <c r="EJ428" s="52" t="str">
        <f t="shared" si="208"/>
        <v/>
      </c>
      <c r="EK428" s="56" t="str">
        <f t="shared" si="208"/>
        <v/>
      </c>
      <c r="EL428" s="56" t="str">
        <f t="shared" si="208"/>
        <v/>
      </c>
      <c r="EM428" s="56" t="str">
        <f t="shared" si="208"/>
        <v/>
      </c>
      <c r="EN428" s="56"/>
      <c r="EO428" s="56"/>
      <c r="EP428" s="56"/>
      <c r="EQ428" s="56"/>
      <c r="ER428" s="56"/>
      <c r="ES428" s="56"/>
      <c r="ET428" s="56"/>
      <c r="EU428" s="86"/>
      <c r="EV428" s="56"/>
      <c r="EW428" s="56"/>
      <c r="EX428" s="56" t="str">
        <f t="shared" si="215"/>
        <v/>
      </c>
      <c r="EY428" s="56" t="str">
        <f t="shared" si="215"/>
        <v/>
      </c>
      <c r="EZ428" s="56"/>
      <c r="FA428" s="56" t="str">
        <f t="shared" si="211"/>
        <v/>
      </c>
      <c r="FB428" s="56" t="str">
        <f t="shared" si="211"/>
        <v/>
      </c>
      <c r="FC428" s="56" t="str">
        <f t="shared" si="211"/>
        <v/>
      </c>
      <c r="FD428" s="56" t="str">
        <f t="shared" si="211"/>
        <v/>
      </c>
      <c r="FE428" s="56" t="str">
        <f t="shared" si="211"/>
        <v/>
      </c>
      <c r="FF428" s="56" t="str">
        <f t="shared" si="211"/>
        <v/>
      </c>
      <c r="FG428" s="56" t="str">
        <f t="shared" si="206"/>
        <v/>
      </c>
      <c r="FH428" s="56" t="str">
        <f t="shared" si="206"/>
        <v/>
      </c>
      <c r="FI428" s="56" t="str">
        <f t="shared" si="206"/>
        <v/>
      </c>
      <c r="FJ428" s="31" t="str">
        <f t="shared" si="175"/>
        <v/>
      </c>
      <c r="FK428" s="90" t="str">
        <f t="shared" si="175"/>
        <v/>
      </c>
      <c r="FL428" s="91" t="str">
        <f t="shared" si="175"/>
        <v/>
      </c>
    </row>
    <row r="429" spans="1:168">
      <c r="A429" s="9">
        <v>424</v>
      </c>
      <c r="B429" s="35" t="s">
        <v>2796</v>
      </c>
      <c r="C429" s="129"/>
      <c r="D429" s="63">
        <v>178.232</v>
      </c>
      <c r="E429" s="52">
        <v>723</v>
      </c>
      <c r="F429" s="52">
        <v>2.6337999999999999</v>
      </c>
      <c r="G429" s="32">
        <v>561</v>
      </c>
      <c r="H429" s="32">
        <v>604.48156334384942</v>
      </c>
      <c r="I429" s="50">
        <v>0.57999999999999996</v>
      </c>
      <c r="J429" s="42"/>
      <c r="K429" s="56"/>
      <c r="L429" s="56"/>
      <c r="M429" s="56"/>
      <c r="N429" s="165">
        <v>2.7692212039688071</v>
      </c>
      <c r="O429" s="43">
        <v>298.14999999999998</v>
      </c>
      <c r="P429" s="43"/>
      <c r="Q429" s="43"/>
      <c r="R429" s="43"/>
      <c r="S429" s="43"/>
      <c r="T429" s="42"/>
      <c r="U429" s="43"/>
      <c r="V429" s="42"/>
      <c r="W429" s="32">
        <v>48.987900000000003</v>
      </c>
      <c r="X429" s="42">
        <v>523</v>
      </c>
      <c r="Y429" s="42">
        <v>21.229070018216134</v>
      </c>
      <c r="Z429" s="42">
        <v>4158.47</v>
      </c>
      <c r="AA429" s="43">
        <v>-94.15</v>
      </c>
      <c r="AB429" s="42">
        <v>390</v>
      </c>
      <c r="AC429" s="42">
        <v>570</v>
      </c>
      <c r="AD429" s="50">
        <v>-17.367675999999999</v>
      </c>
      <c r="AE429" s="50">
        <v>867.54640000000006</v>
      </c>
      <c r="AF429" s="121">
        <v>-460.98870000000005</v>
      </c>
      <c r="AG429" s="50">
        <v>72.35136</v>
      </c>
      <c r="AH429" s="51"/>
      <c r="AI429" s="102">
        <v>50</v>
      </c>
      <c r="AJ429" s="102">
        <v>1200</v>
      </c>
      <c r="AK429" s="56"/>
      <c r="AL429" s="56"/>
      <c r="AM429" s="56"/>
      <c r="AN429" s="56"/>
      <c r="AO429" s="56"/>
      <c r="AP429" s="51"/>
      <c r="AQ429" s="120">
        <v>251</v>
      </c>
      <c r="AR429" s="56"/>
      <c r="AS429" s="56"/>
      <c r="AT429" s="56"/>
      <c r="AU429" s="43"/>
      <c r="AV429" s="43"/>
      <c r="AW429" s="156"/>
      <c r="AX429" s="43"/>
      <c r="AY429" s="43"/>
      <c r="AZ429" s="43"/>
      <c r="BA429" s="51"/>
      <c r="BB429" s="56"/>
      <c r="BC429" s="56"/>
      <c r="BD429" s="56"/>
      <c r="BE429" s="56"/>
      <c r="BF429" s="56"/>
      <c r="BG429" s="56"/>
      <c r="BH429" s="56"/>
      <c r="BI429" s="56"/>
      <c r="BJ429" s="56"/>
      <c r="BK429" s="56"/>
      <c r="BL429" s="56">
        <v>-100</v>
      </c>
      <c r="BM429" s="122">
        <v>1006</v>
      </c>
      <c r="BN429" s="119">
        <v>293</v>
      </c>
      <c r="BO429" s="9">
        <v>3</v>
      </c>
      <c r="BP429" s="58"/>
      <c r="BQ429" s="31">
        <v>1</v>
      </c>
      <c r="BS429" s="14" t="s">
        <v>1878</v>
      </c>
      <c r="BT429" s="14" t="s">
        <v>564</v>
      </c>
      <c r="BU429" s="14" t="s">
        <v>1048</v>
      </c>
      <c r="BV429" s="14" t="s">
        <v>564</v>
      </c>
      <c r="BW429" s="14" t="s">
        <v>564</v>
      </c>
      <c r="BX429" s="14" t="s">
        <v>564</v>
      </c>
      <c r="BY429" s="14" t="s">
        <v>564</v>
      </c>
      <c r="BZ429" s="14" t="s">
        <v>564</v>
      </c>
      <c r="CA429" s="158" t="s">
        <v>196</v>
      </c>
      <c r="CB429" s="14" t="s">
        <v>196</v>
      </c>
      <c r="CC429" s="14" t="s">
        <v>564</v>
      </c>
      <c r="CD429" s="14" t="s">
        <v>196</v>
      </c>
      <c r="CE429" s="14" t="s">
        <v>196</v>
      </c>
      <c r="CF429" s="14" t="s">
        <v>1862</v>
      </c>
      <c r="CG429" s="14" t="s">
        <v>565</v>
      </c>
      <c r="CH429" s="158" t="s">
        <v>196</v>
      </c>
      <c r="CI429" s="14" t="s">
        <v>196</v>
      </c>
      <c r="CJ429" s="14" t="s">
        <v>1870</v>
      </c>
      <c r="CK429" s="14" t="s">
        <v>196</v>
      </c>
      <c r="CL429" s="14" t="s">
        <v>196</v>
      </c>
      <c r="CM429" s="14" t="s">
        <v>564</v>
      </c>
      <c r="CN429" s="14" t="s">
        <v>196</v>
      </c>
      <c r="CO429" s="14" t="s">
        <v>196</v>
      </c>
      <c r="CQ429" s="1"/>
      <c r="CR429" s="1"/>
      <c r="CS429" s="1"/>
      <c r="CW429" s="9">
        <v>537</v>
      </c>
      <c r="CX429" s="35" t="s">
        <v>2796</v>
      </c>
      <c r="CY429" s="63"/>
      <c r="CZ429" s="52" t="str">
        <f t="shared" si="210"/>
        <v/>
      </c>
      <c r="DA429" s="52" t="str">
        <f t="shared" si="210"/>
        <v/>
      </c>
      <c r="DB429" s="32" t="str">
        <f t="shared" si="210"/>
        <v/>
      </c>
      <c r="DC429" s="32" t="str">
        <f t="shared" si="210"/>
        <v/>
      </c>
      <c r="DD429" s="50" t="str">
        <f t="shared" si="210"/>
        <v/>
      </c>
      <c r="DE429" s="32" t="str">
        <f t="shared" si="210"/>
        <v/>
      </c>
      <c r="DF429" s="43" t="str">
        <f t="shared" si="210"/>
        <v/>
      </c>
      <c r="DG429" s="43" t="str">
        <f t="shared" si="210"/>
        <v/>
      </c>
      <c r="DH429" s="43" t="str">
        <f t="shared" si="210"/>
        <v/>
      </c>
      <c r="DI429" s="43" t="str">
        <f t="shared" si="210"/>
        <v/>
      </c>
      <c r="DJ429" s="43" t="str">
        <f t="shared" si="210"/>
        <v/>
      </c>
      <c r="DK429" s="43" t="str">
        <f t="shared" si="210"/>
        <v/>
      </c>
      <c r="DL429" s="43" t="str">
        <f t="shared" si="210"/>
        <v/>
      </c>
      <c r="DM429" s="43" t="str">
        <f t="shared" si="210"/>
        <v/>
      </c>
      <c r="DN429" s="32" t="str">
        <f t="shared" si="210"/>
        <v/>
      </c>
      <c r="DO429" s="43" t="str">
        <f t="shared" si="210"/>
        <v/>
      </c>
      <c r="DP429" s="86" t="str">
        <f t="shared" si="216"/>
        <v/>
      </c>
      <c r="DQ429" s="42" t="str">
        <f t="shared" si="217"/>
        <v/>
      </c>
      <c r="DR429" s="42" t="str">
        <f t="shared" si="218"/>
        <v/>
      </c>
      <c r="DS429" s="42" t="str">
        <f t="shared" si="219"/>
        <v/>
      </c>
      <c r="DT429" s="42" t="str">
        <f t="shared" si="220"/>
        <v/>
      </c>
      <c r="DU429" s="43" t="str">
        <f t="shared" si="221"/>
        <v/>
      </c>
      <c r="DV429" s="50" t="str">
        <f t="shared" si="222"/>
        <v/>
      </c>
      <c r="DW429" s="50" t="str">
        <f t="shared" si="214"/>
        <v/>
      </c>
      <c r="DX429" s="50" t="str">
        <f t="shared" si="212"/>
        <v/>
      </c>
      <c r="DY429" s="50" t="str">
        <f t="shared" si="212"/>
        <v/>
      </c>
      <c r="DZ429" s="56" t="str">
        <f t="shared" si="212"/>
        <v/>
      </c>
      <c r="EA429" s="71" t="str">
        <f t="shared" si="212"/>
        <v/>
      </c>
      <c r="EB429" s="71" t="str">
        <f t="shared" si="212"/>
        <v/>
      </c>
      <c r="EC429" s="56" t="str">
        <f t="shared" si="212"/>
        <v/>
      </c>
      <c r="ED429" s="56" t="str">
        <f t="shared" si="212"/>
        <v/>
      </c>
      <c r="EE429" s="56" t="str">
        <f t="shared" si="212"/>
        <v/>
      </c>
      <c r="EF429" s="56" t="str">
        <f t="shared" si="212"/>
        <v/>
      </c>
      <c r="EG429" s="56" t="str">
        <f t="shared" si="212"/>
        <v/>
      </c>
      <c r="EH429" s="56" t="str">
        <f t="shared" si="208"/>
        <v/>
      </c>
      <c r="EI429" s="56" t="str">
        <f t="shared" si="208"/>
        <v/>
      </c>
      <c r="EJ429" s="52" t="str">
        <f t="shared" si="208"/>
        <v/>
      </c>
      <c r="EK429" s="56" t="str">
        <f t="shared" si="208"/>
        <v/>
      </c>
      <c r="EL429" s="56" t="str">
        <f t="shared" si="208"/>
        <v/>
      </c>
      <c r="EM429" s="56" t="str">
        <f t="shared" si="208"/>
        <v/>
      </c>
      <c r="EN429" s="56"/>
      <c r="EO429" s="56"/>
      <c r="EP429" s="56"/>
      <c r="EQ429" s="56"/>
      <c r="ER429" s="56"/>
      <c r="ES429" s="56"/>
      <c r="ET429" s="56"/>
      <c r="EU429" s="86"/>
      <c r="EV429" s="56"/>
      <c r="EW429" s="56"/>
      <c r="EX429" s="56" t="str">
        <f t="shared" si="215"/>
        <v/>
      </c>
      <c r="EY429" s="56" t="str">
        <f t="shared" si="215"/>
        <v/>
      </c>
      <c r="EZ429" s="56"/>
      <c r="FA429" s="56" t="str">
        <f t="shared" si="211"/>
        <v/>
      </c>
      <c r="FB429" s="56" t="str">
        <f t="shared" si="211"/>
        <v/>
      </c>
      <c r="FC429" s="56" t="str">
        <f t="shared" si="211"/>
        <v/>
      </c>
      <c r="FD429" s="56" t="str">
        <f t="shared" si="211"/>
        <v/>
      </c>
      <c r="FE429" s="56" t="str">
        <f t="shared" si="211"/>
        <v/>
      </c>
      <c r="FF429" s="56" t="str">
        <f t="shared" si="211"/>
        <v/>
      </c>
      <c r="FG429" s="56" t="str">
        <f t="shared" si="206"/>
        <v/>
      </c>
      <c r="FH429" s="56" t="str">
        <f t="shared" si="206"/>
        <v/>
      </c>
      <c r="FI429" s="56" t="str">
        <f t="shared" si="206"/>
        <v/>
      </c>
      <c r="FJ429" s="31" t="str">
        <f t="shared" si="175"/>
        <v/>
      </c>
      <c r="FK429" s="90" t="str">
        <f t="shared" si="175"/>
        <v/>
      </c>
      <c r="FL429" s="91" t="str">
        <f t="shared" si="175"/>
        <v/>
      </c>
    </row>
    <row r="430" spans="1:168">
      <c r="A430" s="9">
        <v>425</v>
      </c>
      <c r="B430" s="35" t="s">
        <v>527</v>
      </c>
      <c r="C430" s="129"/>
      <c r="D430" s="63">
        <v>154.297</v>
      </c>
      <c r="E430" s="52">
        <v>660.1</v>
      </c>
      <c r="F430" s="52">
        <v>2.1374300000000002</v>
      </c>
      <c r="G430" s="32"/>
      <c r="H430" s="32"/>
      <c r="I430" s="50">
        <v>0.47599999999999998</v>
      </c>
      <c r="J430" s="42"/>
      <c r="K430" s="56"/>
      <c r="L430" s="56"/>
      <c r="M430" s="56"/>
      <c r="N430" s="165">
        <v>1.3623855059506682</v>
      </c>
      <c r="O430" s="43">
        <v>298.14999999999998</v>
      </c>
      <c r="P430" s="43"/>
      <c r="Q430" s="43"/>
      <c r="R430" s="43"/>
      <c r="S430" s="43"/>
      <c r="T430" s="42"/>
      <c r="U430" s="43"/>
      <c r="V430" s="42"/>
      <c r="W430" s="32">
        <v>41.20008</v>
      </c>
      <c r="X430" s="42">
        <v>476.3</v>
      </c>
      <c r="Y430" s="42">
        <v>20.906770018216132</v>
      </c>
      <c r="Z430" s="42">
        <v>3702.56</v>
      </c>
      <c r="AA430" s="43">
        <v>-81.55</v>
      </c>
      <c r="AB430" s="42">
        <v>351</v>
      </c>
      <c r="AC430" s="42">
        <v>507</v>
      </c>
      <c r="AD430" s="50">
        <v>-58.324910000000003</v>
      </c>
      <c r="AE430" s="50">
        <v>1127.9778000000001</v>
      </c>
      <c r="AF430" s="121">
        <v>-653.59070000000008</v>
      </c>
      <c r="AG430" s="50">
        <v>147.29866000000001</v>
      </c>
      <c r="AH430" s="51"/>
      <c r="AI430" s="102">
        <v>80</v>
      </c>
      <c r="AJ430" s="102">
        <v>1500</v>
      </c>
      <c r="AK430" s="56"/>
      <c r="AL430" s="56"/>
      <c r="AM430" s="56"/>
      <c r="AN430" s="56"/>
      <c r="AO430" s="56"/>
      <c r="AP430" s="51"/>
      <c r="AQ430" s="120"/>
      <c r="AR430" s="56"/>
      <c r="AS430" s="56"/>
      <c r="AT430" s="56"/>
      <c r="AU430" s="43"/>
      <c r="AV430" s="43"/>
      <c r="AW430" s="156"/>
      <c r="AX430" s="43"/>
      <c r="AY430" s="43"/>
      <c r="AZ430" s="43"/>
      <c r="BA430" s="51"/>
      <c r="BB430" s="56"/>
      <c r="BC430" s="56"/>
      <c r="BD430" s="56"/>
      <c r="BE430" s="56"/>
      <c r="BF430" s="56"/>
      <c r="BG430" s="56"/>
      <c r="BH430" s="56"/>
      <c r="BI430" s="56"/>
      <c r="BJ430" s="56"/>
      <c r="BK430" s="56"/>
      <c r="BL430" s="56">
        <v>-100</v>
      </c>
      <c r="BM430" s="122"/>
      <c r="BN430" s="119"/>
      <c r="BO430" s="9">
        <v>3</v>
      </c>
      <c r="BP430" s="58">
        <v>-209.64309000000003</v>
      </c>
      <c r="BQ430" s="31">
        <v>1</v>
      </c>
      <c r="BS430" s="14" t="s">
        <v>527</v>
      </c>
      <c r="BT430" s="14" t="s">
        <v>564</v>
      </c>
      <c r="BU430" s="14" t="s">
        <v>196</v>
      </c>
      <c r="BV430" s="14" t="s">
        <v>564</v>
      </c>
      <c r="BW430" s="14" t="s">
        <v>564</v>
      </c>
      <c r="BX430" s="14" t="s">
        <v>564</v>
      </c>
      <c r="BY430" s="14" t="s">
        <v>196</v>
      </c>
      <c r="BZ430" s="14" t="s">
        <v>564</v>
      </c>
      <c r="CA430" s="158" t="s">
        <v>196</v>
      </c>
      <c r="CB430" s="14" t="s">
        <v>196</v>
      </c>
      <c r="CC430" s="14" t="s">
        <v>564</v>
      </c>
      <c r="CD430" s="14" t="s">
        <v>196</v>
      </c>
      <c r="CE430" s="14" t="s">
        <v>196</v>
      </c>
      <c r="CF430" s="14" t="s">
        <v>1862</v>
      </c>
      <c r="CG430" s="14" t="s">
        <v>196</v>
      </c>
      <c r="CH430" s="158" t="s">
        <v>196</v>
      </c>
      <c r="CI430" s="14" t="s">
        <v>196</v>
      </c>
      <c r="CJ430" s="14" t="s">
        <v>1870</v>
      </c>
      <c r="CK430" s="14" t="s">
        <v>196</v>
      </c>
      <c r="CL430" s="14" t="s">
        <v>196</v>
      </c>
      <c r="CM430" s="14" t="s">
        <v>564</v>
      </c>
      <c r="CN430" s="14" t="s">
        <v>196</v>
      </c>
      <c r="CO430" s="14" t="s">
        <v>196</v>
      </c>
      <c r="CQ430" s="1"/>
      <c r="CR430" s="1"/>
      <c r="CS430" s="1"/>
      <c r="CW430" s="77">
        <v>235</v>
      </c>
      <c r="CX430" s="35" t="s">
        <v>527</v>
      </c>
      <c r="CY430" s="63"/>
      <c r="CZ430" s="52" t="str">
        <f t="shared" si="210"/>
        <v/>
      </c>
      <c r="DA430" s="52" t="str">
        <f t="shared" si="210"/>
        <v/>
      </c>
      <c r="DB430" s="32" t="str">
        <f t="shared" si="210"/>
        <v/>
      </c>
      <c r="DC430" s="32" t="str">
        <f t="shared" si="210"/>
        <v/>
      </c>
      <c r="DD430" s="50" t="str">
        <f t="shared" si="210"/>
        <v/>
      </c>
      <c r="DE430" s="32" t="str">
        <f t="shared" si="210"/>
        <v/>
      </c>
      <c r="DF430" s="43" t="str">
        <f t="shared" si="210"/>
        <v/>
      </c>
      <c r="DG430" s="43" t="str">
        <f t="shared" si="210"/>
        <v/>
      </c>
      <c r="DH430" s="43" t="str">
        <f t="shared" si="210"/>
        <v/>
      </c>
      <c r="DI430" s="43" t="str">
        <f t="shared" si="210"/>
        <v/>
      </c>
      <c r="DJ430" s="43" t="str">
        <f t="shared" si="210"/>
        <v/>
      </c>
      <c r="DK430" s="43" t="str">
        <f t="shared" si="210"/>
        <v/>
      </c>
      <c r="DL430" s="43" t="str">
        <f t="shared" si="210"/>
        <v/>
      </c>
      <c r="DM430" s="43" t="str">
        <f t="shared" si="210"/>
        <v/>
      </c>
      <c r="DN430" s="32" t="str">
        <f t="shared" si="210"/>
        <v/>
      </c>
      <c r="DO430" s="43" t="str">
        <f t="shared" si="210"/>
        <v/>
      </c>
      <c r="DP430" s="86" t="str">
        <f t="shared" si="216"/>
        <v/>
      </c>
      <c r="DQ430" s="42" t="str">
        <f t="shared" si="217"/>
        <v/>
      </c>
      <c r="DR430" s="42" t="str">
        <f t="shared" si="218"/>
        <v/>
      </c>
      <c r="DS430" s="42" t="str">
        <f t="shared" si="219"/>
        <v/>
      </c>
      <c r="DT430" s="42" t="str">
        <f t="shared" si="220"/>
        <v/>
      </c>
      <c r="DU430" s="43" t="str">
        <f t="shared" si="221"/>
        <v/>
      </c>
      <c r="DV430" s="50" t="str">
        <f t="shared" si="222"/>
        <v/>
      </c>
      <c r="DW430" s="50" t="str">
        <f t="shared" si="214"/>
        <v/>
      </c>
      <c r="DX430" s="50" t="str">
        <f t="shared" si="212"/>
        <v/>
      </c>
      <c r="DY430" s="50" t="str">
        <f t="shared" si="212"/>
        <v/>
      </c>
      <c r="DZ430" s="56" t="str">
        <f t="shared" si="212"/>
        <v/>
      </c>
      <c r="EA430" s="71" t="str">
        <f t="shared" si="212"/>
        <v/>
      </c>
      <c r="EB430" s="71" t="str">
        <f t="shared" si="212"/>
        <v/>
      </c>
      <c r="EC430" s="56" t="str">
        <f t="shared" si="212"/>
        <v/>
      </c>
      <c r="ED430" s="56" t="str">
        <f t="shared" si="212"/>
        <v/>
      </c>
      <c r="EE430" s="56" t="str">
        <f t="shared" si="212"/>
        <v/>
      </c>
      <c r="EF430" s="56" t="str">
        <f t="shared" si="212"/>
        <v/>
      </c>
      <c r="EG430" s="56" t="str">
        <f t="shared" si="212"/>
        <v/>
      </c>
      <c r="EH430" s="56" t="str">
        <f t="shared" si="208"/>
        <v/>
      </c>
      <c r="EI430" s="56" t="str">
        <f t="shared" si="208"/>
        <v/>
      </c>
      <c r="EJ430" s="52" t="str">
        <f t="shared" si="208"/>
        <v/>
      </c>
      <c r="EK430" s="56" t="str">
        <f t="shared" si="208"/>
        <v/>
      </c>
      <c r="EL430" s="56" t="str">
        <f t="shared" si="208"/>
        <v/>
      </c>
      <c r="EM430" s="56" t="str">
        <f t="shared" si="208"/>
        <v/>
      </c>
      <c r="EN430" s="56"/>
      <c r="EO430" s="56"/>
      <c r="EP430" s="56"/>
      <c r="EQ430" s="56"/>
      <c r="ER430" s="56"/>
      <c r="ES430" s="56"/>
      <c r="ET430" s="56"/>
      <c r="EU430" s="86"/>
      <c r="EV430" s="56"/>
      <c r="EW430" s="56"/>
      <c r="EX430" s="56" t="str">
        <f t="shared" si="215"/>
        <v/>
      </c>
      <c r="EY430" s="56" t="str">
        <f t="shared" si="215"/>
        <v/>
      </c>
      <c r="EZ430" s="56"/>
      <c r="FA430" s="56" t="str">
        <f t="shared" si="211"/>
        <v/>
      </c>
      <c r="FB430" s="56" t="str">
        <f t="shared" si="211"/>
        <v/>
      </c>
      <c r="FC430" s="56" t="str">
        <f t="shared" si="211"/>
        <v/>
      </c>
      <c r="FD430" s="56" t="str">
        <f t="shared" si="211"/>
        <v/>
      </c>
      <c r="FE430" s="56" t="str">
        <f t="shared" si="211"/>
        <v/>
      </c>
      <c r="FF430" s="56" t="str">
        <f t="shared" si="211"/>
        <v/>
      </c>
      <c r="FG430" s="56" t="str">
        <f t="shared" si="206"/>
        <v/>
      </c>
      <c r="FH430" s="56" t="str">
        <f t="shared" si="206"/>
        <v/>
      </c>
      <c r="FI430" s="56" t="str">
        <f t="shared" si="206"/>
        <v/>
      </c>
      <c r="FJ430" s="31" t="str">
        <f t="shared" si="175"/>
        <v/>
      </c>
      <c r="FK430" s="90" t="str">
        <f t="shared" si="175"/>
        <v/>
      </c>
      <c r="FL430" s="91" t="str">
        <f t="shared" si="175"/>
        <v/>
      </c>
    </row>
    <row r="431" spans="1:168">
      <c r="A431" s="9">
        <v>426</v>
      </c>
      <c r="B431" s="35" t="s">
        <v>528</v>
      </c>
      <c r="C431" s="129"/>
      <c r="D431" s="63">
        <v>154.297</v>
      </c>
      <c r="E431" s="52">
        <v>637</v>
      </c>
      <c r="F431" s="52">
        <v>1.9956099999999999</v>
      </c>
      <c r="G431" s="32">
        <v>632.5</v>
      </c>
      <c r="H431" s="32">
        <v>664.40370481035336</v>
      </c>
      <c r="I431" s="50">
        <v>0.51800000000000002</v>
      </c>
      <c r="J431" s="42"/>
      <c r="K431" s="56"/>
      <c r="L431" s="56"/>
      <c r="M431" s="56"/>
      <c r="N431" s="165">
        <v>0.95490440403569599</v>
      </c>
      <c r="O431" s="43">
        <v>298.14999999999998</v>
      </c>
      <c r="P431" s="43"/>
      <c r="Q431" s="43"/>
      <c r="R431" s="43"/>
      <c r="S431" s="43"/>
      <c r="T431" s="42"/>
      <c r="U431" s="43"/>
      <c r="V431" s="42"/>
      <c r="W431" s="32">
        <v>40.906990000000008</v>
      </c>
      <c r="X431" s="42">
        <v>465.8</v>
      </c>
      <c r="Y431" s="42">
        <v>20.933970018216133</v>
      </c>
      <c r="Z431" s="42">
        <v>3597.72</v>
      </c>
      <c r="AA431" s="43">
        <v>-83.41</v>
      </c>
      <c r="AB431" s="42">
        <v>345</v>
      </c>
      <c r="AC431" s="42">
        <v>496</v>
      </c>
      <c r="AD431" s="50">
        <v>-5.5854580000000009</v>
      </c>
      <c r="AE431" s="50">
        <v>1002.7865</v>
      </c>
      <c r="AF431" s="121">
        <v>-560.22059999999999</v>
      </c>
      <c r="AG431" s="50">
        <v>121.63235000000002</v>
      </c>
      <c r="AH431" s="51"/>
      <c r="AI431" s="102">
        <v>40</v>
      </c>
      <c r="AJ431" s="102">
        <v>1500</v>
      </c>
      <c r="AK431" s="56"/>
      <c r="AL431" s="56"/>
      <c r="AM431" s="56"/>
      <c r="AN431" s="56"/>
      <c r="AO431" s="56"/>
      <c r="AP431" s="51"/>
      <c r="AQ431" s="120">
        <v>224</v>
      </c>
      <c r="AR431" s="56"/>
      <c r="AS431" s="56"/>
      <c r="AT431" s="56"/>
      <c r="AU431" s="43"/>
      <c r="AV431" s="43"/>
      <c r="AW431" s="156"/>
      <c r="AX431" s="43"/>
      <c r="AY431" s="43"/>
      <c r="AZ431" s="43"/>
      <c r="BA431" s="51"/>
      <c r="BB431" s="56"/>
      <c r="BC431" s="56"/>
      <c r="BD431" s="56"/>
      <c r="BE431" s="56"/>
      <c r="BF431" s="56"/>
      <c r="BG431" s="56"/>
      <c r="BH431" s="56"/>
      <c r="BI431" s="56"/>
      <c r="BJ431" s="56"/>
      <c r="BK431" s="56"/>
      <c r="BL431" s="56">
        <v>-100</v>
      </c>
      <c r="BM431" s="122">
        <v>751</v>
      </c>
      <c r="BN431" s="119">
        <v>293</v>
      </c>
      <c r="BO431" s="9">
        <v>3</v>
      </c>
      <c r="BP431" s="58">
        <v>-144.87020000000001</v>
      </c>
      <c r="BQ431" s="31">
        <v>1</v>
      </c>
      <c r="BS431" s="14" t="s">
        <v>528</v>
      </c>
      <c r="BT431" s="14" t="s">
        <v>564</v>
      </c>
      <c r="BU431" s="14" t="s">
        <v>1048</v>
      </c>
      <c r="BV431" s="14" t="s">
        <v>564</v>
      </c>
      <c r="BW431" s="14" t="s">
        <v>564</v>
      </c>
      <c r="BX431" s="14" t="s">
        <v>564</v>
      </c>
      <c r="BY431" s="14" t="s">
        <v>564</v>
      </c>
      <c r="BZ431" s="14" t="s">
        <v>564</v>
      </c>
      <c r="CA431" s="158" t="s">
        <v>196</v>
      </c>
      <c r="CB431" s="14" t="s">
        <v>196</v>
      </c>
      <c r="CC431" s="14" t="s">
        <v>564</v>
      </c>
      <c r="CD431" s="14" t="s">
        <v>196</v>
      </c>
      <c r="CE431" s="14" t="s">
        <v>196</v>
      </c>
      <c r="CF431" s="14" t="s">
        <v>1862</v>
      </c>
      <c r="CG431" s="14" t="s">
        <v>565</v>
      </c>
      <c r="CH431" s="158" t="s">
        <v>196</v>
      </c>
      <c r="CI431" s="14" t="s">
        <v>196</v>
      </c>
      <c r="CJ431" s="14" t="s">
        <v>1870</v>
      </c>
      <c r="CK431" s="14" t="s">
        <v>196</v>
      </c>
      <c r="CL431" s="14" t="s">
        <v>196</v>
      </c>
      <c r="CM431" s="14" t="s">
        <v>564</v>
      </c>
      <c r="CN431" s="14" t="s">
        <v>196</v>
      </c>
      <c r="CO431" s="14" t="s">
        <v>196</v>
      </c>
      <c r="CQ431" s="1"/>
      <c r="CR431" s="1"/>
      <c r="CS431" s="1"/>
      <c r="CW431" s="9">
        <v>312</v>
      </c>
      <c r="CX431" s="35" t="s">
        <v>528</v>
      </c>
      <c r="CY431" s="63"/>
      <c r="CZ431" s="52" t="str">
        <f t="shared" si="210"/>
        <v/>
      </c>
      <c r="DA431" s="52" t="str">
        <f t="shared" si="210"/>
        <v/>
      </c>
      <c r="DB431" s="32" t="str">
        <f t="shared" si="210"/>
        <v/>
      </c>
      <c r="DC431" s="32" t="str">
        <f t="shared" si="210"/>
        <v/>
      </c>
      <c r="DD431" s="50" t="str">
        <f t="shared" si="210"/>
        <v/>
      </c>
      <c r="DE431" s="32" t="str">
        <f t="shared" si="210"/>
        <v/>
      </c>
      <c r="DF431" s="43" t="str">
        <f t="shared" si="210"/>
        <v/>
      </c>
      <c r="DG431" s="43" t="str">
        <f t="shared" si="210"/>
        <v/>
      </c>
      <c r="DH431" s="43" t="str">
        <f t="shared" si="210"/>
        <v/>
      </c>
      <c r="DI431" s="43" t="str">
        <f t="shared" si="210"/>
        <v/>
      </c>
      <c r="DJ431" s="43" t="str">
        <f t="shared" si="210"/>
        <v/>
      </c>
      <c r="DK431" s="43" t="str">
        <f t="shared" si="210"/>
        <v/>
      </c>
      <c r="DL431" s="43" t="str">
        <f t="shared" si="210"/>
        <v/>
      </c>
      <c r="DM431" s="43" t="str">
        <f t="shared" si="210"/>
        <v/>
      </c>
      <c r="DN431" s="32" t="str">
        <f t="shared" si="210"/>
        <v/>
      </c>
      <c r="DO431" s="43" t="str">
        <f t="shared" si="210"/>
        <v/>
      </c>
      <c r="DP431" s="86" t="str">
        <f t="shared" si="216"/>
        <v/>
      </c>
      <c r="DQ431" s="42" t="str">
        <f t="shared" si="217"/>
        <v/>
      </c>
      <c r="DR431" s="42" t="str">
        <f t="shared" si="218"/>
        <v/>
      </c>
      <c r="DS431" s="42" t="str">
        <f t="shared" si="219"/>
        <v/>
      </c>
      <c r="DT431" s="42" t="str">
        <f t="shared" si="220"/>
        <v/>
      </c>
      <c r="DU431" s="43" t="str">
        <f t="shared" si="221"/>
        <v/>
      </c>
      <c r="DV431" s="50" t="str">
        <f t="shared" si="222"/>
        <v/>
      </c>
      <c r="DW431" s="50" t="str">
        <f t="shared" si="214"/>
        <v/>
      </c>
      <c r="DX431" s="50" t="str">
        <f t="shared" si="212"/>
        <v/>
      </c>
      <c r="DY431" s="50" t="str">
        <f t="shared" si="212"/>
        <v/>
      </c>
      <c r="DZ431" s="56" t="str">
        <f t="shared" si="212"/>
        <v/>
      </c>
      <c r="EA431" s="71" t="str">
        <f t="shared" si="212"/>
        <v/>
      </c>
      <c r="EB431" s="71" t="str">
        <f t="shared" si="212"/>
        <v/>
      </c>
      <c r="EC431" s="56" t="str">
        <f t="shared" si="212"/>
        <v/>
      </c>
      <c r="ED431" s="56" t="str">
        <f t="shared" si="212"/>
        <v/>
      </c>
      <c r="EE431" s="56" t="str">
        <f t="shared" si="212"/>
        <v/>
      </c>
      <c r="EF431" s="56" t="str">
        <f t="shared" si="212"/>
        <v/>
      </c>
      <c r="EG431" s="56" t="str">
        <f t="shared" si="212"/>
        <v/>
      </c>
      <c r="EH431" s="56" t="str">
        <f t="shared" si="208"/>
        <v/>
      </c>
      <c r="EI431" s="56" t="str">
        <f t="shared" si="208"/>
        <v/>
      </c>
      <c r="EJ431" s="52" t="str">
        <f t="shared" si="208"/>
        <v/>
      </c>
      <c r="EK431" s="56" t="str">
        <f t="shared" si="208"/>
        <v/>
      </c>
      <c r="EL431" s="56" t="str">
        <f t="shared" si="208"/>
        <v/>
      </c>
      <c r="EM431" s="56" t="str">
        <f t="shared" si="208"/>
        <v/>
      </c>
      <c r="EN431" s="56"/>
      <c r="EO431" s="56"/>
      <c r="EP431" s="56"/>
      <c r="EQ431" s="56"/>
      <c r="ER431" s="56"/>
      <c r="ES431" s="56"/>
      <c r="ET431" s="56"/>
      <c r="EU431" s="86"/>
      <c r="EV431" s="56"/>
      <c r="EW431" s="56"/>
      <c r="EX431" s="56" t="str">
        <f t="shared" si="215"/>
        <v/>
      </c>
      <c r="EY431" s="56" t="str">
        <f t="shared" si="215"/>
        <v/>
      </c>
      <c r="EZ431" s="56"/>
      <c r="FA431" s="56" t="str">
        <f t="shared" si="211"/>
        <v/>
      </c>
      <c r="FB431" s="56" t="str">
        <f t="shared" si="211"/>
        <v/>
      </c>
      <c r="FC431" s="56" t="str">
        <f t="shared" si="211"/>
        <v/>
      </c>
      <c r="FD431" s="56" t="str">
        <f t="shared" si="211"/>
        <v/>
      </c>
      <c r="FE431" s="56" t="str">
        <f t="shared" si="211"/>
        <v/>
      </c>
      <c r="FF431" s="56" t="str">
        <f t="shared" si="211"/>
        <v/>
      </c>
      <c r="FG431" s="56" t="str">
        <f t="shared" si="206"/>
        <v/>
      </c>
      <c r="FH431" s="56" t="str">
        <f t="shared" si="206"/>
        <v/>
      </c>
      <c r="FI431" s="56" t="str">
        <f t="shared" si="206"/>
        <v/>
      </c>
      <c r="FJ431" s="31" t="str">
        <f t="shared" si="175"/>
        <v/>
      </c>
      <c r="FK431" s="90" t="str">
        <f t="shared" si="175"/>
        <v/>
      </c>
      <c r="FL431" s="91" t="str">
        <f t="shared" si="175"/>
        <v/>
      </c>
    </row>
    <row r="432" spans="1:168">
      <c r="A432" s="9">
        <v>427</v>
      </c>
      <c r="B432" s="35" t="s">
        <v>529</v>
      </c>
      <c r="C432" s="129"/>
      <c r="D432" s="63">
        <v>156.31299999999999</v>
      </c>
      <c r="E432" s="52">
        <v>638.79999999999995</v>
      </c>
      <c r="F432" s="52">
        <v>1.96522</v>
      </c>
      <c r="G432" s="32">
        <v>660</v>
      </c>
      <c r="H432" s="32">
        <v>686.94517849148053</v>
      </c>
      <c r="I432" s="50">
        <v>0.53500000000000003</v>
      </c>
      <c r="J432" s="42">
        <v>0</v>
      </c>
      <c r="K432" s="56"/>
      <c r="L432" s="56"/>
      <c r="M432" s="56"/>
      <c r="N432" s="165">
        <v>1.1135209206147283</v>
      </c>
      <c r="O432" s="43">
        <v>298.14999999999998</v>
      </c>
      <c r="P432" s="43"/>
      <c r="Q432" s="43"/>
      <c r="R432" s="43"/>
      <c r="S432" s="43"/>
      <c r="T432" s="42"/>
      <c r="U432" s="43"/>
      <c r="V432" s="42"/>
      <c r="W432" s="32">
        <v>41.535040000000002</v>
      </c>
      <c r="X432" s="42">
        <v>469.1</v>
      </c>
      <c r="Y432" s="42">
        <v>20.946870018216131</v>
      </c>
      <c r="Z432" s="42">
        <v>3614.07</v>
      </c>
      <c r="AA432" s="43">
        <v>-85.45</v>
      </c>
      <c r="AB432" s="42">
        <v>348</v>
      </c>
      <c r="AC432" s="42">
        <v>498</v>
      </c>
      <c r="AD432" s="50">
        <v>-8.3949350000000003</v>
      </c>
      <c r="AE432" s="50">
        <v>1053.8679</v>
      </c>
      <c r="AF432" s="121">
        <v>-579.8995000000001</v>
      </c>
      <c r="AG432" s="50">
        <v>123.68398000000002</v>
      </c>
      <c r="AH432" s="51"/>
      <c r="AI432" s="102">
        <v>30</v>
      </c>
      <c r="AJ432" s="102">
        <v>1500</v>
      </c>
      <c r="AK432" s="56"/>
      <c r="AL432" s="56"/>
      <c r="AM432" s="56"/>
      <c r="AN432" s="56"/>
      <c r="AO432" s="56"/>
      <c r="AP432" s="51"/>
      <c r="AQ432" s="120">
        <v>247.6</v>
      </c>
      <c r="AR432" s="56"/>
      <c r="AS432" s="56"/>
      <c r="AT432" s="56"/>
      <c r="AU432" s="43"/>
      <c r="AV432" s="43"/>
      <c r="AW432" s="156"/>
      <c r="AX432" s="43"/>
      <c r="AY432" s="43"/>
      <c r="AZ432" s="43"/>
      <c r="BA432" s="51"/>
      <c r="BB432" s="56"/>
      <c r="BC432" s="56"/>
      <c r="BD432" s="56"/>
      <c r="BE432" s="56"/>
      <c r="BF432" s="56"/>
      <c r="BG432" s="56"/>
      <c r="BH432" s="56"/>
      <c r="BI432" s="56"/>
      <c r="BJ432" s="56"/>
      <c r="BK432" s="56"/>
      <c r="BL432" s="56">
        <v>-100</v>
      </c>
      <c r="BM432" s="122">
        <v>740</v>
      </c>
      <c r="BN432" s="119">
        <v>293</v>
      </c>
      <c r="BO432" s="9">
        <v>3</v>
      </c>
      <c r="BP432" s="58">
        <v>-270.48019999999997</v>
      </c>
      <c r="BQ432" s="31">
        <v>1</v>
      </c>
      <c r="BR432" s="29"/>
      <c r="BS432" s="14" t="s">
        <v>529</v>
      </c>
      <c r="BT432" s="14" t="s">
        <v>564</v>
      </c>
      <c r="BU432" s="14" t="s">
        <v>1048</v>
      </c>
      <c r="BV432" s="14" t="s">
        <v>564</v>
      </c>
      <c r="BW432" s="14" t="s">
        <v>564</v>
      </c>
      <c r="BX432" s="14" t="s">
        <v>564</v>
      </c>
      <c r="BY432" s="14" t="s">
        <v>564</v>
      </c>
      <c r="BZ432" s="14" t="s">
        <v>564</v>
      </c>
      <c r="CA432" s="158" t="s">
        <v>196</v>
      </c>
      <c r="CB432" s="14" t="s">
        <v>196</v>
      </c>
      <c r="CC432" s="14" t="s">
        <v>564</v>
      </c>
      <c r="CD432" s="14" t="s">
        <v>196</v>
      </c>
      <c r="CE432" s="14" t="s">
        <v>196</v>
      </c>
      <c r="CF432" s="14" t="s">
        <v>1862</v>
      </c>
      <c r="CG432" s="14" t="s">
        <v>565</v>
      </c>
      <c r="CH432" s="158" t="s">
        <v>196</v>
      </c>
      <c r="CI432" s="14" t="s">
        <v>196</v>
      </c>
      <c r="CJ432" s="14" t="s">
        <v>1866</v>
      </c>
      <c r="CK432" s="14" t="s">
        <v>196</v>
      </c>
      <c r="CL432" s="14" t="s">
        <v>196</v>
      </c>
      <c r="CM432" s="14" t="s">
        <v>564</v>
      </c>
      <c r="CN432" s="14" t="s">
        <v>196</v>
      </c>
      <c r="CO432" s="14" t="s">
        <v>196</v>
      </c>
      <c r="CQ432" s="1"/>
      <c r="CR432" s="1"/>
      <c r="CS432" s="1"/>
      <c r="CW432" s="9">
        <v>163</v>
      </c>
      <c r="CX432" s="35" t="s">
        <v>529</v>
      </c>
      <c r="CY432" s="63"/>
      <c r="CZ432" s="52" t="str">
        <f t="shared" si="210"/>
        <v/>
      </c>
      <c r="DA432" s="52" t="str">
        <f t="shared" si="210"/>
        <v/>
      </c>
      <c r="DB432" s="32" t="str">
        <f t="shared" si="210"/>
        <v/>
      </c>
      <c r="DC432" s="32" t="str">
        <f t="shared" si="210"/>
        <v/>
      </c>
      <c r="DD432" s="50" t="str">
        <f t="shared" si="210"/>
        <v/>
      </c>
      <c r="DE432" s="32" t="str">
        <f t="shared" si="210"/>
        <v/>
      </c>
      <c r="DF432" s="43" t="str">
        <f t="shared" si="210"/>
        <v/>
      </c>
      <c r="DG432" s="43" t="str">
        <f t="shared" si="210"/>
        <v/>
      </c>
      <c r="DH432" s="43" t="str">
        <f t="shared" si="210"/>
        <v/>
      </c>
      <c r="DI432" s="43" t="str">
        <f t="shared" si="210"/>
        <v/>
      </c>
      <c r="DJ432" s="43" t="str">
        <f t="shared" si="210"/>
        <v/>
      </c>
      <c r="DK432" s="43" t="str">
        <f t="shared" si="210"/>
        <v/>
      </c>
      <c r="DL432" s="43" t="str">
        <f t="shared" si="210"/>
        <v/>
      </c>
      <c r="DM432" s="43" t="str">
        <f t="shared" si="210"/>
        <v/>
      </c>
      <c r="DN432" s="32" t="str">
        <f t="shared" si="210"/>
        <v/>
      </c>
      <c r="DO432" s="43" t="str">
        <f t="shared" si="210"/>
        <v/>
      </c>
      <c r="DP432" s="86" t="str">
        <f t="shared" si="216"/>
        <v/>
      </c>
      <c r="DQ432" s="42" t="str">
        <f t="shared" si="217"/>
        <v/>
      </c>
      <c r="DR432" s="42" t="str">
        <f t="shared" si="218"/>
        <v/>
      </c>
      <c r="DS432" s="42" t="str">
        <f t="shared" si="219"/>
        <v/>
      </c>
      <c r="DT432" s="42" t="str">
        <f t="shared" si="220"/>
        <v/>
      </c>
      <c r="DU432" s="43" t="str">
        <f t="shared" si="221"/>
        <v/>
      </c>
      <c r="DV432" s="50" t="str">
        <f t="shared" si="222"/>
        <v/>
      </c>
      <c r="DW432" s="50" t="str">
        <f t="shared" si="214"/>
        <v/>
      </c>
      <c r="DX432" s="50" t="str">
        <f t="shared" si="212"/>
        <v/>
      </c>
      <c r="DY432" s="50" t="str">
        <f t="shared" si="212"/>
        <v/>
      </c>
      <c r="DZ432" s="56" t="str">
        <f t="shared" si="212"/>
        <v/>
      </c>
      <c r="EA432" s="71" t="str">
        <f t="shared" si="212"/>
        <v/>
      </c>
      <c r="EB432" s="71" t="str">
        <f t="shared" si="212"/>
        <v/>
      </c>
      <c r="EC432" s="56" t="str">
        <f t="shared" si="212"/>
        <v/>
      </c>
      <c r="ED432" s="56" t="str">
        <f t="shared" si="212"/>
        <v/>
      </c>
      <c r="EE432" s="56" t="str">
        <f t="shared" si="212"/>
        <v/>
      </c>
      <c r="EF432" s="56" t="str">
        <f t="shared" si="212"/>
        <v/>
      </c>
      <c r="EG432" s="56" t="str">
        <f t="shared" si="212"/>
        <v/>
      </c>
      <c r="EH432" s="56" t="str">
        <f t="shared" si="208"/>
        <v/>
      </c>
      <c r="EI432" s="56" t="str">
        <f t="shared" si="208"/>
        <v/>
      </c>
      <c r="EJ432" s="52" t="str">
        <f t="shared" si="208"/>
        <v/>
      </c>
      <c r="EK432" s="56" t="str">
        <f t="shared" si="208"/>
        <v/>
      </c>
      <c r="EL432" s="56" t="str">
        <f t="shared" si="208"/>
        <v/>
      </c>
      <c r="EM432" s="56" t="str">
        <f t="shared" si="208"/>
        <v/>
      </c>
      <c r="EN432" s="56"/>
      <c r="EO432" s="56"/>
      <c r="EP432" s="56"/>
      <c r="EQ432" s="56"/>
      <c r="ER432" s="56"/>
      <c r="ES432" s="56"/>
      <c r="ET432" s="56"/>
      <c r="EU432" s="86"/>
      <c r="EV432" s="56"/>
      <c r="EW432" s="56"/>
      <c r="EX432" s="56" t="str">
        <f t="shared" si="215"/>
        <v/>
      </c>
      <c r="EY432" s="56" t="str">
        <f t="shared" si="215"/>
        <v/>
      </c>
      <c r="EZ432" s="56"/>
      <c r="FA432" s="56" t="str">
        <f t="shared" si="211"/>
        <v/>
      </c>
      <c r="FB432" s="56" t="str">
        <f t="shared" si="211"/>
        <v/>
      </c>
      <c r="FC432" s="56" t="str">
        <f t="shared" si="211"/>
        <v/>
      </c>
      <c r="FD432" s="56" t="str">
        <f t="shared" si="211"/>
        <v/>
      </c>
      <c r="FE432" s="56" t="str">
        <f t="shared" si="211"/>
        <v/>
      </c>
      <c r="FF432" s="56" t="str">
        <f t="shared" si="211"/>
        <v/>
      </c>
      <c r="FG432" s="56" t="str">
        <f t="shared" si="206"/>
        <v/>
      </c>
      <c r="FH432" s="56" t="str">
        <f t="shared" si="206"/>
        <v/>
      </c>
      <c r="FI432" s="56" t="str">
        <f t="shared" si="206"/>
        <v/>
      </c>
      <c r="FJ432" s="31" t="str">
        <f t="shared" si="175"/>
        <v/>
      </c>
      <c r="FK432" s="90" t="str">
        <f t="shared" si="175"/>
        <v/>
      </c>
      <c r="FL432" s="91" t="str">
        <f t="shared" si="175"/>
        <v/>
      </c>
    </row>
    <row r="433" spans="1:168">
      <c r="A433" s="9">
        <v>428</v>
      </c>
      <c r="B433" s="35" t="s">
        <v>1945</v>
      </c>
      <c r="C433" s="127" t="s">
        <v>2115</v>
      </c>
      <c r="D433" s="130">
        <v>154.21199999999999</v>
      </c>
      <c r="E433" s="130">
        <v>789</v>
      </c>
      <c r="F433" s="131">
        <v>3.8494000000000002</v>
      </c>
      <c r="G433" s="131"/>
      <c r="H433" s="131"/>
      <c r="I433" s="130">
        <v>0.36399999999999999</v>
      </c>
      <c r="J433" s="130"/>
      <c r="K433" s="132"/>
      <c r="L433" s="132"/>
      <c r="M433" s="132"/>
      <c r="N433" s="166">
        <v>2.9989177299596155</v>
      </c>
      <c r="O433" s="133">
        <v>298.14999999999998</v>
      </c>
      <c r="P433" s="133"/>
      <c r="Q433" s="133"/>
      <c r="R433" s="133"/>
      <c r="S433" s="133"/>
      <c r="T433" s="130"/>
      <c r="U433" s="136"/>
      <c r="V433" s="77"/>
      <c r="W433" s="137">
        <v>45.638300000000001</v>
      </c>
      <c r="X433" s="77">
        <v>528.4</v>
      </c>
      <c r="Y433" s="77">
        <v>21.575970018216132</v>
      </c>
      <c r="Z433" s="77">
        <v>4602.2299999999996</v>
      </c>
      <c r="AA433" s="136">
        <v>-70.42</v>
      </c>
      <c r="AB433" s="77">
        <v>343</v>
      </c>
      <c r="AC433" s="77">
        <v>545</v>
      </c>
      <c r="AD433" s="109">
        <v>-97.071408000000005</v>
      </c>
      <c r="AE433" s="109">
        <v>1.1057867000000001</v>
      </c>
      <c r="AF433" s="125">
        <v>-8.8555049999999998E-4</v>
      </c>
      <c r="AG433" s="125">
        <v>2.7902167999999997E-7</v>
      </c>
      <c r="AH433" s="138"/>
      <c r="AI433" s="138">
        <v>100</v>
      </c>
      <c r="AJ433" s="138">
        <v>1500</v>
      </c>
      <c r="AK433" s="138"/>
      <c r="AL433" s="138"/>
      <c r="AM433" s="138"/>
      <c r="AN433" s="138"/>
      <c r="AO433" s="138"/>
      <c r="AP433" s="139"/>
      <c r="AQ433" s="140">
        <v>342.4</v>
      </c>
      <c r="AR433" s="138"/>
      <c r="AS433" s="138"/>
      <c r="AT433" s="138"/>
      <c r="AU433" s="136"/>
      <c r="AV433" s="136"/>
      <c r="AW433" s="157">
        <v>6.0999999999999999E-2</v>
      </c>
      <c r="AX433" s="136">
        <v>0</v>
      </c>
      <c r="AY433" s="136">
        <v>2</v>
      </c>
      <c r="AZ433" s="136"/>
      <c r="BA433" s="134"/>
      <c r="BB433" s="132"/>
      <c r="BC433" s="132"/>
      <c r="BD433" s="132"/>
      <c r="BE433" s="132"/>
      <c r="BF433" s="132"/>
      <c r="BG433" s="132"/>
      <c r="BH433" s="132"/>
      <c r="BI433" s="132"/>
      <c r="BJ433" s="132"/>
      <c r="BK433" s="132"/>
      <c r="BL433" s="132">
        <v>-100</v>
      </c>
      <c r="BM433" s="44">
        <v>0.99</v>
      </c>
      <c r="BN433" s="124">
        <v>347</v>
      </c>
      <c r="BO433" s="9">
        <v>3</v>
      </c>
      <c r="BP433" s="124">
        <v>182.21824000000004</v>
      </c>
      <c r="BQ433" s="31">
        <v>1</v>
      </c>
      <c r="BR433" s="135"/>
      <c r="BS433" s="110" t="s">
        <v>1945</v>
      </c>
      <c r="BT433" s="111" t="s">
        <v>564</v>
      </c>
      <c r="BU433" s="108"/>
      <c r="BV433" s="108" t="s">
        <v>564</v>
      </c>
      <c r="BW433" s="108" t="s">
        <v>564</v>
      </c>
      <c r="BX433" s="108" t="s">
        <v>564</v>
      </c>
      <c r="BY433" s="108" t="s">
        <v>564</v>
      </c>
      <c r="BZ433" s="108" t="s">
        <v>564</v>
      </c>
      <c r="CA433" s="169" t="s">
        <v>196</v>
      </c>
      <c r="CB433" s="108" t="s">
        <v>196</v>
      </c>
      <c r="CC433" s="108" t="s">
        <v>564</v>
      </c>
      <c r="CD433" s="108" t="s">
        <v>196</v>
      </c>
      <c r="CE433" s="108" t="s">
        <v>196</v>
      </c>
      <c r="CF433" s="108" t="s">
        <v>1862</v>
      </c>
      <c r="CG433" s="108" t="s">
        <v>565</v>
      </c>
      <c r="CH433" s="158" t="s">
        <v>1954</v>
      </c>
      <c r="CI433" s="108" t="s">
        <v>196</v>
      </c>
      <c r="CJ433" s="14" t="s">
        <v>1866</v>
      </c>
      <c r="CK433" s="14" t="s">
        <v>196</v>
      </c>
      <c r="CL433" s="14" t="s">
        <v>196</v>
      </c>
      <c r="CM433" s="14" t="s">
        <v>564</v>
      </c>
      <c r="CN433" s="14" t="s">
        <v>196</v>
      </c>
      <c r="CO433" s="14" t="s">
        <v>196</v>
      </c>
      <c r="CQ433" s="1"/>
      <c r="CR433" s="1"/>
      <c r="CS433" s="1"/>
      <c r="CW433" s="9"/>
      <c r="CX433" s="35"/>
      <c r="CY433" s="63" t="s">
        <v>2115</v>
      </c>
      <c r="CZ433" s="52" t="str">
        <f t="shared" si="210"/>
        <v/>
      </c>
      <c r="DA433" s="52" t="str">
        <f t="shared" si="210"/>
        <v/>
      </c>
      <c r="DB433" s="32" t="str">
        <f t="shared" si="210"/>
        <v/>
      </c>
      <c r="DC433" s="32" t="str">
        <f t="shared" si="210"/>
        <v/>
      </c>
      <c r="DD433" s="50" t="str">
        <f t="shared" si="210"/>
        <v/>
      </c>
      <c r="DE433" s="32" t="str">
        <f t="shared" si="210"/>
        <v/>
      </c>
      <c r="DF433" s="43" t="str">
        <f t="shared" si="210"/>
        <v/>
      </c>
      <c r="DG433" s="43" t="str">
        <f t="shared" si="210"/>
        <v/>
      </c>
      <c r="DH433" s="43" t="str">
        <f t="shared" si="210"/>
        <v/>
      </c>
      <c r="DI433" s="43" t="str">
        <f t="shared" si="210"/>
        <v/>
      </c>
      <c r="DJ433" s="43" t="str">
        <f t="shared" si="210"/>
        <v/>
      </c>
      <c r="DK433" s="43" t="str">
        <f t="shared" si="210"/>
        <v/>
      </c>
      <c r="DL433" s="43" t="str">
        <f t="shared" si="210"/>
        <v/>
      </c>
      <c r="DM433" s="43" t="str">
        <f t="shared" si="210"/>
        <v/>
      </c>
      <c r="DN433" s="32" t="str">
        <f t="shared" si="210"/>
        <v/>
      </c>
      <c r="DO433" s="43" t="str">
        <f t="shared" si="210"/>
        <v/>
      </c>
      <c r="DP433" s="86" t="str">
        <f t="shared" si="216"/>
        <v/>
      </c>
      <c r="DQ433" s="42" t="str">
        <f t="shared" si="217"/>
        <v/>
      </c>
      <c r="DR433" s="42" t="str">
        <f t="shared" si="218"/>
        <v/>
      </c>
      <c r="DS433" s="42" t="str">
        <f t="shared" si="219"/>
        <v/>
      </c>
      <c r="DT433" s="42" t="str">
        <f t="shared" si="220"/>
        <v/>
      </c>
      <c r="DU433" s="43" t="str">
        <f t="shared" si="221"/>
        <v/>
      </c>
      <c r="DV433" s="50" t="str">
        <f t="shared" si="222"/>
        <v/>
      </c>
      <c r="DW433" s="50" t="str">
        <f t="shared" si="214"/>
        <v/>
      </c>
      <c r="DX433" s="50" t="str">
        <f t="shared" si="212"/>
        <v/>
      </c>
      <c r="DY433" s="50" t="str">
        <f t="shared" si="212"/>
        <v/>
      </c>
      <c r="DZ433" s="56" t="str">
        <f t="shared" si="212"/>
        <v/>
      </c>
      <c r="EA433" s="102" t="str">
        <f t="shared" si="212"/>
        <v/>
      </c>
      <c r="EB433" s="71" t="str">
        <f t="shared" si="212"/>
        <v/>
      </c>
      <c r="EC433" s="56" t="str">
        <f t="shared" si="212"/>
        <v/>
      </c>
      <c r="ED433" s="56" t="str">
        <f t="shared" si="212"/>
        <v/>
      </c>
      <c r="EE433" s="56" t="str">
        <f t="shared" si="212"/>
        <v/>
      </c>
      <c r="EF433" s="56" t="str">
        <f t="shared" si="212"/>
        <v/>
      </c>
      <c r="EG433" s="56" t="str">
        <f t="shared" si="212"/>
        <v/>
      </c>
      <c r="EH433" s="56" t="str">
        <f t="shared" si="212"/>
        <v/>
      </c>
      <c r="EI433" s="56" t="str">
        <f t="shared" si="212"/>
        <v/>
      </c>
      <c r="EJ433" s="52" t="str">
        <f t="shared" si="212"/>
        <v/>
      </c>
      <c r="EK433" s="56" t="str">
        <f t="shared" si="212"/>
        <v/>
      </c>
      <c r="EL433" s="56" t="str">
        <f t="shared" si="212"/>
        <v/>
      </c>
      <c r="EM433" s="56" t="str">
        <f t="shared" si="212"/>
        <v/>
      </c>
      <c r="EN433" s="56"/>
      <c r="EO433" s="56"/>
      <c r="EP433" s="56"/>
      <c r="EQ433" s="56"/>
      <c r="ER433" s="56"/>
      <c r="ES433" s="56">
        <v>6.0999999999999999E-2</v>
      </c>
      <c r="ET433" s="56">
        <v>0</v>
      </c>
      <c r="EU433" s="86">
        <v>2</v>
      </c>
      <c r="EV433" s="56"/>
      <c r="EW433" s="56"/>
      <c r="EX433" s="56" t="str">
        <f t="shared" si="215"/>
        <v/>
      </c>
      <c r="EY433" s="56" t="str">
        <f t="shared" si="215"/>
        <v/>
      </c>
      <c r="EZ433" s="56"/>
      <c r="FA433" s="56" t="str">
        <f t="shared" si="211"/>
        <v/>
      </c>
      <c r="FB433" s="56" t="str">
        <f t="shared" si="211"/>
        <v/>
      </c>
      <c r="FC433" s="56" t="str">
        <f t="shared" si="211"/>
        <v/>
      </c>
      <c r="FD433" s="56" t="str">
        <f t="shared" si="211"/>
        <v/>
      </c>
      <c r="FE433" s="56" t="str">
        <f t="shared" si="211"/>
        <v/>
      </c>
      <c r="FF433" s="56" t="str">
        <f t="shared" si="211"/>
        <v/>
      </c>
      <c r="FG433" s="56" t="str">
        <f t="shared" si="206"/>
        <v/>
      </c>
      <c r="FH433" s="56" t="str">
        <f t="shared" si="206"/>
        <v/>
      </c>
      <c r="FI433" s="56" t="str">
        <f t="shared" si="206"/>
        <v/>
      </c>
      <c r="FJ433" s="31" t="str">
        <f t="shared" si="175"/>
        <v/>
      </c>
      <c r="FK433" s="90" t="str">
        <f t="shared" si="175"/>
        <v/>
      </c>
      <c r="FL433" s="91" t="str">
        <f t="shared" si="175"/>
        <v/>
      </c>
    </row>
    <row r="434" spans="1:168">
      <c r="A434" s="9">
        <v>429</v>
      </c>
      <c r="B434" s="35" t="s">
        <v>530</v>
      </c>
      <c r="C434" s="129"/>
      <c r="D434" s="63">
        <v>170.21100000000001</v>
      </c>
      <c r="E434" s="52">
        <v>766</v>
      </c>
      <c r="F434" s="52">
        <v>3.1402999999999999</v>
      </c>
      <c r="G434" s="32"/>
      <c r="H434" s="32">
        <v>526.3603605924784</v>
      </c>
      <c r="I434" s="50">
        <v>0.44</v>
      </c>
      <c r="J434" s="42">
        <v>1.1000000000000001</v>
      </c>
      <c r="K434" s="56"/>
      <c r="L434" s="56"/>
      <c r="M434" s="56"/>
      <c r="N434" s="165">
        <v>6.6711821354259051</v>
      </c>
      <c r="O434" s="43">
        <v>298.14999999999998</v>
      </c>
      <c r="P434" s="43"/>
      <c r="Q434" s="43"/>
      <c r="R434" s="43"/>
      <c r="S434" s="43"/>
      <c r="T434" s="42"/>
      <c r="U434" s="43"/>
      <c r="V434" s="42"/>
      <c r="W434" s="32">
        <v>47.145620000000001</v>
      </c>
      <c r="X434" s="42">
        <v>531.20000000000005</v>
      </c>
      <c r="Y434" s="42">
        <v>21.238670018216133</v>
      </c>
      <c r="Z434" s="42">
        <v>4310.25</v>
      </c>
      <c r="AA434" s="43">
        <v>-87.31</v>
      </c>
      <c r="AB434" s="42">
        <v>418</v>
      </c>
      <c r="AC434" s="42">
        <v>598</v>
      </c>
      <c r="AD434" s="50">
        <v>-60.732435000000009</v>
      </c>
      <c r="AE434" s="50">
        <v>928.25790000000006</v>
      </c>
      <c r="AF434" s="121">
        <v>-587.01740000000007</v>
      </c>
      <c r="AG434" s="121">
        <v>135.86815000000001</v>
      </c>
      <c r="AH434" s="51"/>
      <c r="AI434" s="102">
        <v>100</v>
      </c>
      <c r="AJ434" s="102">
        <v>1500</v>
      </c>
      <c r="AK434" s="56"/>
      <c r="AL434" s="56"/>
      <c r="AM434" s="56"/>
      <c r="AN434" s="56"/>
      <c r="AO434" s="56"/>
      <c r="AP434" s="51"/>
      <c r="AQ434" s="120">
        <v>300</v>
      </c>
      <c r="AR434" s="56"/>
      <c r="AS434" s="56"/>
      <c r="AT434" s="56"/>
      <c r="AU434" s="43"/>
      <c r="AV434" s="43"/>
      <c r="AW434" s="156"/>
      <c r="AX434" s="43"/>
      <c r="AY434" s="43"/>
      <c r="AZ434" s="43"/>
      <c r="BA434" s="51"/>
      <c r="BB434" s="56"/>
      <c r="BC434" s="56"/>
      <c r="BD434" s="56"/>
      <c r="BE434" s="56"/>
      <c r="BF434" s="56"/>
      <c r="BG434" s="56"/>
      <c r="BH434" s="56"/>
      <c r="BI434" s="56"/>
      <c r="BJ434" s="56"/>
      <c r="BK434" s="56"/>
      <c r="BL434" s="56">
        <v>-100</v>
      </c>
      <c r="BM434" s="122">
        <v>1066</v>
      </c>
      <c r="BN434" s="119">
        <v>303</v>
      </c>
      <c r="BO434" s="9">
        <v>3</v>
      </c>
      <c r="BP434" s="58">
        <v>49.992780000000003</v>
      </c>
      <c r="BQ434" s="31">
        <v>1</v>
      </c>
      <c r="BR434" s="29"/>
      <c r="BS434" s="14" t="s">
        <v>530</v>
      </c>
      <c r="BT434" s="14" t="s">
        <v>564</v>
      </c>
      <c r="BU434" s="14" t="s">
        <v>196</v>
      </c>
      <c r="BV434" s="14" t="s">
        <v>564</v>
      </c>
      <c r="BW434" s="14" t="s">
        <v>564</v>
      </c>
      <c r="BX434" s="14" t="s">
        <v>564</v>
      </c>
      <c r="BY434" s="14" t="s">
        <v>564</v>
      </c>
      <c r="BZ434" s="14" t="s">
        <v>564</v>
      </c>
      <c r="CA434" s="158" t="s">
        <v>196</v>
      </c>
      <c r="CB434" s="14" t="s">
        <v>196</v>
      </c>
      <c r="CC434" s="14" t="s">
        <v>564</v>
      </c>
      <c r="CD434" s="14" t="s">
        <v>196</v>
      </c>
      <c r="CE434" s="14" t="s">
        <v>196</v>
      </c>
      <c r="CF434" s="14" t="s">
        <v>1862</v>
      </c>
      <c r="CG434" s="14" t="s">
        <v>565</v>
      </c>
      <c r="CH434" s="158" t="s">
        <v>196</v>
      </c>
      <c r="CI434" s="14" t="s">
        <v>196</v>
      </c>
      <c r="CJ434" s="14" t="s">
        <v>1866</v>
      </c>
      <c r="CK434" s="14" t="s">
        <v>196</v>
      </c>
      <c r="CL434" s="14" t="s">
        <v>196</v>
      </c>
      <c r="CM434" s="14" t="s">
        <v>564</v>
      </c>
      <c r="CN434" s="14" t="s">
        <v>196</v>
      </c>
      <c r="CO434" s="14" t="s">
        <v>196</v>
      </c>
      <c r="CQ434" s="1"/>
      <c r="CR434" s="1"/>
      <c r="CS434" s="1"/>
      <c r="CW434" s="9">
        <v>467</v>
      </c>
      <c r="CX434" s="35" t="s">
        <v>530</v>
      </c>
      <c r="CY434" s="63"/>
      <c r="CZ434" s="52" t="str">
        <f t="shared" si="210"/>
        <v/>
      </c>
      <c r="DA434" s="52" t="str">
        <f t="shared" si="210"/>
        <v/>
      </c>
      <c r="DB434" s="32" t="str">
        <f t="shared" si="210"/>
        <v/>
      </c>
      <c r="DC434" s="32" t="str">
        <f t="shared" si="210"/>
        <v/>
      </c>
      <c r="DD434" s="50" t="str">
        <f t="shared" si="210"/>
        <v/>
      </c>
      <c r="DE434" s="32" t="str">
        <f t="shared" si="210"/>
        <v/>
      </c>
      <c r="DF434" s="43" t="str">
        <f t="shared" si="210"/>
        <v/>
      </c>
      <c r="DG434" s="43" t="str">
        <f t="shared" si="210"/>
        <v/>
      </c>
      <c r="DH434" s="43" t="str">
        <f t="shared" si="210"/>
        <v/>
      </c>
      <c r="DI434" s="43" t="str">
        <f t="shared" si="210"/>
        <v/>
      </c>
      <c r="DJ434" s="43" t="str">
        <f t="shared" si="210"/>
        <v/>
      </c>
      <c r="DK434" s="43" t="str">
        <f t="shared" si="210"/>
        <v/>
      </c>
      <c r="DL434" s="43" t="str">
        <f t="shared" si="210"/>
        <v/>
      </c>
      <c r="DM434" s="43" t="str">
        <f t="shared" si="210"/>
        <v/>
      </c>
      <c r="DN434" s="32" t="str">
        <f t="shared" si="210"/>
        <v/>
      </c>
      <c r="DO434" s="43" t="str">
        <f t="shared" si="210"/>
        <v/>
      </c>
      <c r="DP434" s="86" t="str">
        <f t="shared" si="216"/>
        <v/>
      </c>
      <c r="DQ434" s="42" t="str">
        <f t="shared" si="217"/>
        <v/>
      </c>
      <c r="DR434" s="42" t="str">
        <f t="shared" si="218"/>
        <v/>
      </c>
      <c r="DS434" s="42" t="str">
        <f t="shared" si="219"/>
        <v/>
      </c>
      <c r="DT434" s="42" t="str">
        <f t="shared" si="220"/>
        <v/>
      </c>
      <c r="DU434" s="43" t="str">
        <f t="shared" si="221"/>
        <v/>
      </c>
      <c r="DV434" s="50" t="str">
        <f t="shared" si="222"/>
        <v/>
      </c>
      <c r="DW434" s="50" t="str">
        <f t="shared" si="214"/>
        <v/>
      </c>
      <c r="DX434" s="50" t="str">
        <f t="shared" si="212"/>
        <v/>
      </c>
      <c r="DY434" s="50" t="str">
        <f t="shared" si="212"/>
        <v/>
      </c>
      <c r="DZ434" s="56" t="str">
        <f t="shared" si="212"/>
        <v/>
      </c>
      <c r="EA434" s="102" t="str">
        <f t="shared" si="212"/>
        <v/>
      </c>
      <c r="EB434" s="71" t="str">
        <f t="shared" si="212"/>
        <v/>
      </c>
      <c r="EC434" s="56" t="str">
        <f t="shared" si="212"/>
        <v/>
      </c>
      <c r="ED434" s="56" t="str">
        <f t="shared" si="212"/>
        <v/>
      </c>
      <c r="EE434" s="56" t="str">
        <f t="shared" si="212"/>
        <v/>
      </c>
      <c r="EF434" s="56" t="str">
        <f t="shared" si="212"/>
        <v/>
      </c>
      <c r="EG434" s="56" t="str">
        <f t="shared" si="212"/>
        <v/>
      </c>
      <c r="EH434" s="56" t="str">
        <f t="shared" si="212"/>
        <v/>
      </c>
      <c r="EI434" s="56" t="str">
        <f t="shared" si="212"/>
        <v/>
      </c>
      <c r="EJ434" s="52" t="str">
        <f t="shared" si="212"/>
        <v/>
      </c>
      <c r="EK434" s="56" t="str">
        <f t="shared" si="212"/>
        <v/>
      </c>
      <c r="EL434" s="56" t="str">
        <f t="shared" si="212"/>
        <v/>
      </c>
      <c r="EM434" s="56" t="str">
        <f t="shared" si="212"/>
        <v/>
      </c>
      <c r="EN434" s="56"/>
      <c r="EO434" s="56"/>
      <c r="EP434" s="56"/>
      <c r="EQ434" s="56"/>
      <c r="ER434" s="56"/>
      <c r="ES434" s="56"/>
      <c r="ET434" s="56"/>
      <c r="EU434" s="86"/>
      <c r="EV434" s="56"/>
      <c r="EW434" s="56"/>
      <c r="EX434" s="56" t="str">
        <f t="shared" si="215"/>
        <v/>
      </c>
      <c r="EY434" s="56" t="str">
        <f t="shared" si="215"/>
        <v/>
      </c>
      <c r="EZ434" s="56"/>
      <c r="FA434" s="56" t="str">
        <f t="shared" si="211"/>
        <v/>
      </c>
      <c r="FB434" s="56" t="str">
        <f t="shared" si="211"/>
        <v/>
      </c>
      <c r="FC434" s="56" t="str">
        <f t="shared" si="211"/>
        <v/>
      </c>
      <c r="FD434" s="56" t="str">
        <f t="shared" si="211"/>
        <v/>
      </c>
      <c r="FE434" s="56" t="str">
        <f t="shared" si="211"/>
        <v/>
      </c>
      <c r="FF434" s="56" t="str">
        <f t="shared" si="211"/>
        <v/>
      </c>
      <c r="FG434" s="56" t="str">
        <f t="shared" si="206"/>
        <v/>
      </c>
      <c r="FH434" s="56" t="str">
        <f t="shared" si="206"/>
        <v/>
      </c>
      <c r="FI434" s="56" t="str">
        <f t="shared" si="206"/>
        <v/>
      </c>
      <c r="FJ434" s="31" t="str">
        <f t="shared" si="175"/>
        <v/>
      </c>
      <c r="FK434" s="90" t="str">
        <f t="shared" si="175"/>
        <v/>
      </c>
      <c r="FL434" s="91" t="str">
        <f t="shared" si="175"/>
        <v/>
      </c>
    </row>
    <row r="435" spans="1:168">
      <c r="A435" s="9">
        <v>430</v>
      </c>
      <c r="B435" s="35" t="s">
        <v>531</v>
      </c>
      <c r="C435" s="129"/>
      <c r="D435" s="63">
        <v>168.32400000000001</v>
      </c>
      <c r="E435" s="52">
        <v>679</v>
      </c>
      <c r="F435" s="52">
        <v>1.94496</v>
      </c>
      <c r="G435" s="32"/>
      <c r="H435" s="32"/>
      <c r="I435" s="50">
        <v>0.51500000000000001</v>
      </c>
      <c r="J435" s="42"/>
      <c r="K435" s="56"/>
      <c r="L435" s="56"/>
      <c r="M435" s="56"/>
      <c r="N435" s="165">
        <v>1</v>
      </c>
      <c r="O435" s="43">
        <v>298.14999999999998</v>
      </c>
      <c r="P435" s="43"/>
      <c r="Q435" s="43"/>
      <c r="R435" s="43"/>
      <c r="S435" s="43"/>
      <c r="T435" s="42"/>
      <c r="U435" s="43"/>
      <c r="V435" s="42"/>
      <c r="W435" s="32">
        <v>43.377319999999997</v>
      </c>
      <c r="X435" s="42">
        <v>497.3</v>
      </c>
      <c r="Y435" s="42">
        <v>20.951670018216134</v>
      </c>
      <c r="Z435" s="42">
        <v>3850.38</v>
      </c>
      <c r="AA435" s="43">
        <v>-88.75</v>
      </c>
      <c r="AB435" s="42">
        <v>368</v>
      </c>
      <c r="AC435" s="42">
        <v>529</v>
      </c>
      <c r="AD435" s="50">
        <v>-59.266984999999998</v>
      </c>
      <c r="AE435" s="50">
        <v>1223.4414000000002</v>
      </c>
      <c r="AF435" s="121">
        <v>-708.44039999999995</v>
      </c>
      <c r="AG435" s="121">
        <v>159.65031000000005</v>
      </c>
      <c r="AH435" s="51"/>
      <c r="AI435" s="102">
        <v>80</v>
      </c>
      <c r="AJ435" s="102">
        <v>1500</v>
      </c>
      <c r="AK435" s="56"/>
      <c r="AL435" s="56"/>
      <c r="AM435" s="56"/>
      <c r="AN435" s="56"/>
      <c r="AO435" s="56"/>
      <c r="AP435" s="51"/>
      <c r="AQ435" s="120"/>
      <c r="AR435" s="56"/>
      <c r="AS435" s="56"/>
      <c r="AT435" s="56"/>
      <c r="AU435" s="43"/>
      <c r="AV435" s="43"/>
      <c r="AW435" s="156"/>
      <c r="AX435" s="43"/>
      <c r="AY435" s="43"/>
      <c r="AZ435" s="43"/>
      <c r="BA435" s="51"/>
      <c r="BB435" s="56"/>
      <c r="BC435" s="56"/>
      <c r="BD435" s="56"/>
      <c r="BE435" s="56"/>
      <c r="BF435" s="56"/>
      <c r="BG435" s="56"/>
      <c r="BH435" s="56"/>
      <c r="BI435" s="56"/>
      <c r="BJ435" s="56"/>
      <c r="BK435" s="56"/>
      <c r="BL435" s="56">
        <v>-100</v>
      </c>
      <c r="BM435" s="122"/>
      <c r="BN435" s="119"/>
      <c r="BO435" s="9">
        <v>3</v>
      </c>
      <c r="BP435" s="58">
        <v>-230.285</v>
      </c>
      <c r="BQ435" s="31">
        <v>1</v>
      </c>
      <c r="BS435" s="14" t="s">
        <v>531</v>
      </c>
      <c r="BT435" s="14" t="s">
        <v>564</v>
      </c>
      <c r="BU435" s="14" t="s">
        <v>196</v>
      </c>
      <c r="BV435" s="14" t="s">
        <v>564</v>
      </c>
      <c r="BW435" s="14" t="s">
        <v>564</v>
      </c>
      <c r="BX435" s="14" t="s">
        <v>564</v>
      </c>
      <c r="BY435" s="14" t="s">
        <v>196</v>
      </c>
      <c r="BZ435" s="14" t="s">
        <v>564</v>
      </c>
      <c r="CA435" s="158" t="s">
        <v>196</v>
      </c>
      <c r="CB435" s="14" t="s">
        <v>196</v>
      </c>
      <c r="CC435" s="14" t="s">
        <v>564</v>
      </c>
      <c r="CD435" s="14" t="s">
        <v>196</v>
      </c>
      <c r="CE435" s="14" t="s">
        <v>196</v>
      </c>
      <c r="CF435" s="14" t="s">
        <v>1862</v>
      </c>
      <c r="CG435" s="14" t="s">
        <v>196</v>
      </c>
      <c r="CH435" s="158" t="s">
        <v>196</v>
      </c>
      <c r="CI435" s="14" t="s">
        <v>196</v>
      </c>
      <c r="CJ435" s="14" t="s">
        <v>1870</v>
      </c>
      <c r="CK435" s="14" t="s">
        <v>196</v>
      </c>
      <c r="CL435" s="14" t="s">
        <v>196</v>
      </c>
      <c r="CM435" s="14" t="s">
        <v>564</v>
      </c>
      <c r="CN435" s="14" t="s">
        <v>196</v>
      </c>
      <c r="CO435" s="14" t="s">
        <v>196</v>
      </c>
      <c r="CQ435" s="1"/>
      <c r="CR435" s="1"/>
      <c r="CS435" s="1"/>
      <c r="CW435" s="77">
        <v>236</v>
      </c>
      <c r="CX435" s="35" t="s">
        <v>531</v>
      </c>
      <c r="CY435" s="63"/>
      <c r="CZ435" s="52" t="str">
        <f t="shared" si="210"/>
        <v/>
      </c>
      <c r="DA435" s="52" t="str">
        <f t="shared" si="210"/>
        <v/>
      </c>
      <c r="DB435" s="32" t="str">
        <f t="shared" si="210"/>
        <v/>
      </c>
      <c r="DC435" s="32" t="str">
        <f t="shared" si="210"/>
        <v/>
      </c>
      <c r="DD435" s="50" t="str">
        <f t="shared" si="210"/>
        <v/>
      </c>
      <c r="DE435" s="32" t="str">
        <f t="shared" si="210"/>
        <v/>
      </c>
      <c r="DF435" s="43" t="str">
        <f t="shared" si="210"/>
        <v/>
      </c>
      <c r="DG435" s="43" t="str">
        <f t="shared" si="210"/>
        <v/>
      </c>
      <c r="DH435" s="43" t="str">
        <f t="shared" si="210"/>
        <v/>
      </c>
      <c r="DI435" s="43" t="str">
        <f t="shared" si="210"/>
        <v/>
      </c>
      <c r="DJ435" s="43" t="str">
        <f t="shared" si="210"/>
        <v/>
      </c>
      <c r="DK435" s="43" t="str">
        <f t="shared" si="210"/>
        <v/>
      </c>
      <c r="DL435" s="43" t="str">
        <f t="shared" si="210"/>
        <v/>
      </c>
      <c r="DM435" s="43" t="str">
        <f t="shared" si="210"/>
        <v/>
      </c>
      <c r="DN435" s="32" t="str">
        <f t="shared" si="210"/>
        <v/>
      </c>
      <c r="DO435" s="43" t="str">
        <f t="shared" si="210"/>
        <v/>
      </c>
      <c r="DP435" s="86" t="str">
        <f t="shared" si="216"/>
        <v/>
      </c>
      <c r="DQ435" s="42" t="str">
        <f t="shared" si="217"/>
        <v/>
      </c>
      <c r="DR435" s="42" t="str">
        <f t="shared" si="218"/>
        <v/>
      </c>
      <c r="DS435" s="42" t="str">
        <f t="shared" si="219"/>
        <v/>
      </c>
      <c r="DT435" s="42" t="str">
        <f t="shared" si="220"/>
        <v/>
      </c>
      <c r="DU435" s="43" t="str">
        <f t="shared" si="221"/>
        <v/>
      </c>
      <c r="DV435" s="50" t="str">
        <f t="shared" si="222"/>
        <v/>
      </c>
      <c r="DW435" s="50" t="str">
        <f t="shared" si="214"/>
        <v/>
      </c>
      <c r="DX435" s="50" t="str">
        <f t="shared" si="212"/>
        <v/>
      </c>
      <c r="DY435" s="50" t="str">
        <f t="shared" si="212"/>
        <v/>
      </c>
      <c r="DZ435" s="56" t="str">
        <f t="shared" si="212"/>
        <v/>
      </c>
      <c r="EA435" s="102" t="str">
        <f t="shared" si="212"/>
        <v/>
      </c>
      <c r="EB435" s="71" t="str">
        <f t="shared" si="212"/>
        <v/>
      </c>
      <c r="EC435" s="56" t="str">
        <f t="shared" si="212"/>
        <v/>
      </c>
      <c r="ED435" s="56" t="str">
        <f t="shared" si="212"/>
        <v/>
      </c>
      <c r="EE435" s="56" t="str">
        <f t="shared" si="212"/>
        <v/>
      </c>
      <c r="EF435" s="56" t="str">
        <f t="shared" si="212"/>
        <v/>
      </c>
      <c r="EG435" s="56" t="str">
        <f t="shared" si="212"/>
        <v/>
      </c>
      <c r="EH435" s="56" t="str">
        <f t="shared" si="212"/>
        <v/>
      </c>
      <c r="EI435" s="56" t="str">
        <f t="shared" si="212"/>
        <v/>
      </c>
      <c r="EJ435" s="52" t="str">
        <f t="shared" si="212"/>
        <v/>
      </c>
      <c r="EK435" s="56" t="str">
        <f t="shared" si="212"/>
        <v/>
      </c>
      <c r="EL435" s="56" t="str">
        <f t="shared" si="212"/>
        <v/>
      </c>
      <c r="EM435" s="56" t="str">
        <f t="shared" si="212"/>
        <v/>
      </c>
      <c r="EN435" s="56"/>
      <c r="EO435" s="56"/>
      <c r="EP435" s="56"/>
      <c r="EQ435" s="56"/>
      <c r="ER435" s="56"/>
      <c r="ES435" s="56"/>
      <c r="ET435" s="56"/>
      <c r="EU435" s="86"/>
      <c r="EV435" s="56"/>
      <c r="EW435" s="56"/>
      <c r="EX435" s="56" t="str">
        <f t="shared" si="215"/>
        <v/>
      </c>
      <c r="EY435" s="56" t="str">
        <f t="shared" si="215"/>
        <v/>
      </c>
      <c r="EZ435" s="56"/>
      <c r="FA435" s="56" t="str">
        <f t="shared" si="211"/>
        <v/>
      </c>
      <c r="FB435" s="56" t="str">
        <f t="shared" si="211"/>
        <v/>
      </c>
      <c r="FC435" s="56" t="str">
        <f t="shared" si="211"/>
        <v/>
      </c>
      <c r="FD435" s="56" t="str">
        <f t="shared" si="211"/>
        <v/>
      </c>
      <c r="FE435" s="56" t="str">
        <f t="shared" si="211"/>
        <v/>
      </c>
      <c r="FF435" s="56" t="str">
        <f t="shared" si="211"/>
        <v/>
      </c>
      <c r="FG435" s="56" t="str">
        <f t="shared" si="206"/>
        <v/>
      </c>
      <c r="FH435" s="56" t="str">
        <f t="shared" si="206"/>
        <v/>
      </c>
      <c r="FI435" s="56" t="str">
        <f t="shared" si="206"/>
        <v/>
      </c>
      <c r="FJ435" s="31" t="str">
        <f t="shared" si="175"/>
        <v/>
      </c>
      <c r="FK435" s="90" t="str">
        <f t="shared" si="175"/>
        <v/>
      </c>
      <c r="FL435" s="91" t="str">
        <f t="shared" si="175"/>
        <v/>
      </c>
    </row>
    <row r="436" spans="1:168">
      <c r="A436" s="9">
        <v>431</v>
      </c>
      <c r="B436" s="35" t="s">
        <v>532</v>
      </c>
      <c r="C436" s="129"/>
      <c r="D436" s="63">
        <v>168.32400000000001</v>
      </c>
      <c r="E436" s="52">
        <v>657</v>
      </c>
      <c r="F436" s="52">
        <v>1.85379</v>
      </c>
      <c r="G436" s="32">
        <v>688.5</v>
      </c>
      <c r="H436" s="32">
        <v>733.04915013864672</v>
      </c>
      <c r="I436" s="50">
        <v>0.55800000000000005</v>
      </c>
      <c r="J436" s="42"/>
      <c r="K436" s="56"/>
      <c r="L436" s="56"/>
      <c r="M436" s="56"/>
      <c r="N436" s="165">
        <v>1</v>
      </c>
      <c r="O436" s="43">
        <v>298.14999999999998</v>
      </c>
      <c r="P436" s="43"/>
      <c r="Q436" s="43"/>
      <c r="R436" s="43"/>
      <c r="S436" s="43"/>
      <c r="T436" s="42"/>
      <c r="U436" s="43"/>
      <c r="V436" s="42"/>
      <c r="W436" s="32">
        <v>43.000490000000006</v>
      </c>
      <c r="X436" s="42">
        <v>486.5</v>
      </c>
      <c r="Y436" s="42">
        <v>20.953770018216133</v>
      </c>
      <c r="Z436" s="42">
        <v>3729.87</v>
      </c>
      <c r="AA436" s="43">
        <v>-90.88</v>
      </c>
      <c r="AB436" s="42">
        <v>361</v>
      </c>
      <c r="AC436" s="42">
        <v>517</v>
      </c>
      <c r="AD436" s="50">
        <v>-6.5442809999999998</v>
      </c>
      <c r="AE436" s="50">
        <v>1097.8314</v>
      </c>
      <c r="AF436" s="121">
        <v>-615.48900000000003</v>
      </c>
      <c r="AG436" s="50">
        <v>134.10960999999998</v>
      </c>
      <c r="AH436" s="51"/>
      <c r="AI436" s="102">
        <v>30</v>
      </c>
      <c r="AJ436" s="102">
        <v>1500</v>
      </c>
      <c r="AK436" s="56"/>
      <c r="AL436" s="56"/>
      <c r="AM436" s="56"/>
      <c r="AN436" s="56"/>
      <c r="AO436" s="56"/>
      <c r="AP436" s="51"/>
      <c r="AQ436" s="120">
        <v>238</v>
      </c>
      <c r="AR436" s="56"/>
      <c r="AS436" s="56"/>
      <c r="AT436" s="56"/>
      <c r="AU436" s="43"/>
      <c r="AV436" s="43"/>
      <c r="AW436" s="156"/>
      <c r="AX436" s="43"/>
      <c r="AY436" s="43"/>
      <c r="AZ436" s="43"/>
      <c r="BA436" s="51"/>
      <c r="BB436" s="56"/>
      <c r="BC436" s="56"/>
      <c r="BD436" s="56"/>
      <c r="BE436" s="56"/>
      <c r="BF436" s="56"/>
      <c r="BG436" s="56"/>
      <c r="BH436" s="56"/>
      <c r="BI436" s="56"/>
      <c r="BJ436" s="56"/>
      <c r="BK436" s="56"/>
      <c r="BL436" s="56">
        <v>-100</v>
      </c>
      <c r="BM436" s="122">
        <v>758</v>
      </c>
      <c r="BN436" s="119">
        <v>293</v>
      </c>
      <c r="BO436" s="9">
        <v>3</v>
      </c>
      <c r="BP436" s="58">
        <v>-165.47024000000002</v>
      </c>
      <c r="BQ436" s="31">
        <v>1</v>
      </c>
      <c r="BS436" s="14" t="s">
        <v>532</v>
      </c>
      <c r="BT436" s="14" t="s">
        <v>564</v>
      </c>
      <c r="BU436" s="14" t="s">
        <v>1048</v>
      </c>
      <c r="BV436" s="14" t="s">
        <v>564</v>
      </c>
      <c r="BW436" s="14" t="s">
        <v>564</v>
      </c>
      <c r="BX436" s="14" t="s">
        <v>564</v>
      </c>
      <c r="BY436" s="14" t="s">
        <v>564</v>
      </c>
      <c r="BZ436" s="14" t="s">
        <v>564</v>
      </c>
      <c r="CA436" s="158" t="s">
        <v>196</v>
      </c>
      <c r="CB436" s="14" t="s">
        <v>196</v>
      </c>
      <c r="CC436" s="14" t="s">
        <v>564</v>
      </c>
      <c r="CD436" s="14" t="s">
        <v>196</v>
      </c>
      <c r="CE436" s="14" t="s">
        <v>196</v>
      </c>
      <c r="CF436" s="14" t="s">
        <v>1862</v>
      </c>
      <c r="CG436" s="14" t="s">
        <v>565</v>
      </c>
      <c r="CH436" s="158" t="s">
        <v>196</v>
      </c>
      <c r="CI436" s="14" t="s">
        <v>196</v>
      </c>
      <c r="CJ436" s="14" t="s">
        <v>1870</v>
      </c>
      <c r="CK436" s="14" t="s">
        <v>196</v>
      </c>
      <c r="CL436" s="14" t="s">
        <v>196</v>
      </c>
      <c r="CM436" s="14" t="s">
        <v>564</v>
      </c>
      <c r="CN436" s="14" t="s">
        <v>196</v>
      </c>
      <c r="CO436" s="14" t="s">
        <v>196</v>
      </c>
      <c r="CQ436" s="1"/>
      <c r="CR436" s="1"/>
      <c r="CS436" s="1"/>
      <c r="CW436" s="9">
        <v>313</v>
      </c>
      <c r="CX436" s="35" t="s">
        <v>532</v>
      </c>
      <c r="CY436" s="63"/>
      <c r="CZ436" s="52" t="str">
        <f t="shared" si="210"/>
        <v/>
      </c>
      <c r="DA436" s="52" t="str">
        <f t="shared" si="210"/>
        <v/>
      </c>
      <c r="DB436" s="32" t="str">
        <f t="shared" si="210"/>
        <v/>
      </c>
      <c r="DC436" s="32" t="str">
        <f t="shared" si="210"/>
        <v/>
      </c>
      <c r="DD436" s="50" t="str">
        <f t="shared" si="210"/>
        <v/>
      </c>
      <c r="DE436" s="32" t="str">
        <f t="shared" si="210"/>
        <v/>
      </c>
      <c r="DF436" s="43" t="str">
        <f t="shared" si="210"/>
        <v/>
      </c>
      <c r="DG436" s="43" t="str">
        <f t="shared" si="210"/>
        <v/>
      </c>
      <c r="DH436" s="43" t="str">
        <f t="shared" si="210"/>
        <v/>
      </c>
      <c r="DI436" s="43" t="str">
        <f t="shared" si="210"/>
        <v/>
      </c>
      <c r="DJ436" s="43" t="str">
        <f t="shared" si="210"/>
        <v/>
      </c>
      <c r="DK436" s="43" t="str">
        <f t="shared" si="210"/>
        <v/>
      </c>
      <c r="DL436" s="43" t="str">
        <f t="shared" si="210"/>
        <v/>
      </c>
      <c r="DM436" s="43" t="str">
        <f t="shared" si="210"/>
        <v/>
      </c>
      <c r="DN436" s="32" t="str">
        <f t="shared" si="210"/>
        <v/>
      </c>
      <c r="DO436" s="43" t="str">
        <f t="shared" si="210"/>
        <v/>
      </c>
      <c r="DP436" s="86" t="str">
        <f t="shared" si="216"/>
        <v/>
      </c>
      <c r="DQ436" s="42" t="str">
        <f t="shared" si="217"/>
        <v/>
      </c>
      <c r="DR436" s="42" t="str">
        <f t="shared" si="218"/>
        <v/>
      </c>
      <c r="DS436" s="42" t="str">
        <f t="shared" si="219"/>
        <v/>
      </c>
      <c r="DT436" s="42" t="str">
        <f t="shared" si="220"/>
        <v/>
      </c>
      <c r="DU436" s="43" t="str">
        <f t="shared" si="221"/>
        <v/>
      </c>
      <c r="DV436" s="50" t="str">
        <f t="shared" si="222"/>
        <v/>
      </c>
      <c r="DW436" s="50" t="str">
        <f t="shared" si="214"/>
        <v/>
      </c>
      <c r="DX436" s="50" t="str">
        <f t="shared" si="212"/>
        <v/>
      </c>
      <c r="DY436" s="50" t="str">
        <f t="shared" si="212"/>
        <v/>
      </c>
      <c r="DZ436" s="56" t="str">
        <f t="shared" si="212"/>
        <v/>
      </c>
      <c r="EA436" s="71" t="str">
        <f t="shared" si="212"/>
        <v/>
      </c>
      <c r="EB436" s="71" t="str">
        <f t="shared" si="212"/>
        <v/>
      </c>
      <c r="EC436" s="56" t="str">
        <f t="shared" si="212"/>
        <v/>
      </c>
      <c r="ED436" s="56" t="str">
        <f t="shared" si="212"/>
        <v/>
      </c>
      <c r="EE436" s="56" t="str">
        <f t="shared" si="212"/>
        <v/>
      </c>
      <c r="EF436" s="56" t="str">
        <f t="shared" si="212"/>
        <v/>
      </c>
      <c r="EG436" s="56" t="str">
        <f t="shared" si="212"/>
        <v/>
      </c>
      <c r="EH436" s="56" t="str">
        <f t="shared" si="212"/>
        <v/>
      </c>
      <c r="EI436" s="56" t="str">
        <f t="shared" si="212"/>
        <v/>
      </c>
      <c r="EJ436" s="52" t="str">
        <f t="shared" si="212"/>
        <v/>
      </c>
      <c r="EK436" s="56" t="str">
        <f t="shared" si="212"/>
        <v/>
      </c>
      <c r="EL436" s="56" t="str">
        <f t="shared" si="212"/>
        <v/>
      </c>
      <c r="EM436" s="56" t="str">
        <f t="shared" si="212"/>
        <v/>
      </c>
      <c r="EN436" s="56"/>
      <c r="EO436" s="56"/>
      <c r="EP436" s="56"/>
      <c r="EQ436" s="56"/>
      <c r="ER436" s="56"/>
      <c r="ES436" s="56"/>
      <c r="ET436" s="56"/>
      <c r="EU436" s="86"/>
      <c r="EV436" s="56"/>
      <c r="EW436" s="56"/>
      <c r="EX436" s="56" t="str">
        <f t="shared" si="215"/>
        <v/>
      </c>
      <c r="EY436" s="56" t="str">
        <f t="shared" si="215"/>
        <v/>
      </c>
      <c r="EZ436" s="56"/>
      <c r="FA436" s="56" t="str">
        <f t="shared" si="211"/>
        <v/>
      </c>
      <c r="FB436" s="56" t="str">
        <f t="shared" si="211"/>
        <v/>
      </c>
      <c r="FC436" s="56" t="str">
        <f t="shared" si="211"/>
        <v/>
      </c>
      <c r="FD436" s="56" t="str">
        <f t="shared" si="211"/>
        <v/>
      </c>
      <c r="FE436" s="56" t="str">
        <f t="shared" si="211"/>
        <v/>
      </c>
      <c r="FF436" s="56" t="str">
        <f t="shared" si="211"/>
        <v/>
      </c>
      <c r="FG436" s="56" t="str">
        <f t="shared" si="206"/>
        <v/>
      </c>
      <c r="FH436" s="56" t="str">
        <f t="shared" si="206"/>
        <v/>
      </c>
      <c r="FI436" s="56" t="str">
        <f t="shared" si="206"/>
        <v/>
      </c>
      <c r="FJ436" s="31" t="str">
        <f t="shared" si="175"/>
        <v/>
      </c>
      <c r="FK436" s="90" t="str">
        <f t="shared" si="175"/>
        <v/>
      </c>
      <c r="FL436" s="91" t="str">
        <f t="shared" si="175"/>
        <v/>
      </c>
    </row>
    <row r="437" spans="1:168">
      <c r="A437" s="9">
        <v>432</v>
      </c>
      <c r="B437" s="8" t="s">
        <v>533</v>
      </c>
      <c r="C437" s="127" t="s">
        <v>2116</v>
      </c>
      <c r="D437" s="62">
        <v>170.34</v>
      </c>
      <c r="E437" s="53">
        <v>658.3</v>
      </c>
      <c r="F437" s="53">
        <v>1.82</v>
      </c>
      <c r="G437" s="66">
        <v>713</v>
      </c>
      <c r="H437" s="66">
        <v>753.04543615568946</v>
      </c>
      <c r="I437" s="49">
        <v>0.56200000000000006</v>
      </c>
      <c r="J437" s="9"/>
      <c r="K437" s="45"/>
      <c r="L437" s="45"/>
      <c r="M437" s="45">
        <v>0</v>
      </c>
      <c r="N437" s="152">
        <v>1.37</v>
      </c>
      <c r="O437" s="45">
        <v>298.14999999999998</v>
      </c>
      <c r="P437" s="45"/>
      <c r="Q437" s="45"/>
      <c r="R437" s="45"/>
      <c r="S437" s="45"/>
      <c r="T437" s="9"/>
      <c r="U437" s="45"/>
      <c r="V437" s="9"/>
      <c r="W437" s="9">
        <v>43.67</v>
      </c>
      <c r="X437" s="9">
        <v>489.5</v>
      </c>
      <c r="Y437" s="9">
        <v>21.006170018216132</v>
      </c>
      <c r="Z437" s="9">
        <v>3774.56</v>
      </c>
      <c r="AA437" s="45">
        <v>-91.31</v>
      </c>
      <c r="AB437" s="9">
        <v>354</v>
      </c>
      <c r="AC437" s="9">
        <v>520</v>
      </c>
      <c r="AD437" s="9">
        <v>-9.3290000000000006</v>
      </c>
      <c r="AE437" s="9">
        <v>1148.9128000000001</v>
      </c>
      <c r="AF437" s="45">
        <v>-634.74920000000009</v>
      </c>
      <c r="AG437" s="45">
        <v>135.91002000000003</v>
      </c>
      <c r="AH437" s="9">
        <v>0</v>
      </c>
      <c r="AI437" s="45">
        <v>30</v>
      </c>
      <c r="AJ437" s="48">
        <v>1500</v>
      </c>
      <c r="AK437" s="45"/>
      <c r="AL437" s="45"/>
      <c r="AM437" s="45"/>
      <c r="AN437" s="45"/>
      <c r="AO437" s="45"/>
      <c r="AP437" s="49"/>
      <c r="AQ437" s="45">
        <v>263.60000000000002</v>
      </c>
      <c r="AR437" s="45"/>
      <c r="AS437" s="45"/>
      <c r="AT437" s="45"/>
      <c r="AU437" s="45"/>
      <c r="AV437" s="45"/>
      <c r="AW437" s="152"/>
      <c r="AX437" s="45"/>
      <c r="AY437" s="45"/>
      <c r="AZ437" s="45"/>
      <c r="BA437" s="9"/>
      <c r="BB437" s="45"/>
      <c r="BC437" s="45"/>
      <c r="BD437" s="45"/>
      <c r="BE437" s="45"/>
      <c r="BF437" s="45"/>
      <c r="BG437" s="45">
        <v>0.13800000000000001</v>
      </c>
      <c r="BH437" s="45"/>
      <c r="BI437" s="45">
        <v>40</v>
      </c>
      <c r="BJ437" s="45"/>
      <c r="BK437" s="60"/>
      <c r="BL437" s="45">
        <v>0</v>
      </c>
      <c r="BM437" s="45">
        <v>748</v>
      </c>
      <c r="BN437" s="45">
        <v>293</v>
      </c>
      <c r="BO437" s="9">
        <v>3</v>
      </c>
      <c r="BP437" s="9"/>
      <c r="BQ437" s="59">
        <v>1</v>
      </c>
      <c r="BS437" s="14" t="s">
        <v>533</v>
      </c>
      <c r="BT437" s="14" t="s">
        <v>202</v>
      </c>
      <c r="BU437" s="14" t="s">
        <v>1048</v>
      </c>
      <c r="BV437" s="14" t="s">
        <v>203</v>
      </c>
      <c r="BW437" s="14" t="s">
        <v>564</v>
      </c>
      <c r="BX437" s="14" t="s">
        <v>200</v>
      </c>
      <c r="BY437" s="14" t="s">
        <v>200</v>
      </c>
      <c r="BZ437" s="14" t="s">
        <v>204</v>
      </c>
      <c r="CA437" s="158" t="s">
        <v>196</v>
      </c>
      <c r="CB437" s="14" t="s">
        <v>196</v>
      </c>
      <c r="CC437" s="14" t="s">
        <v>202</v>
      </c>
      <c r="CD437" s="14" t="s">
        <v>196</v>
      </c>
      <c r="CE437" s="14" t="s">
        <v>196</v>
      </c>
      <c r="CF437" s="14" t="s">
        <v>75</v>
      </c>
      <c r="CG437" s="14" t="s">
        <v>75</v>
      </c>
      <c r="CH437" s="158" t="s">
        <v>196</v>
      </c>
      <c r="CI437" s="14" t="s">
        <v>196</v>
      </c>
      <c r="CJ437" s="14" t="s">
        <v>1870</v>
      </c>
      <c r="CK437" s="14" t="s">
        <v>196</v>
      </c>
      <c r="CL437" s="14" t="s">
        <v>196</v>
      </c>
      <c r="CM437" s="14" t="s">
        <v>196</v>
      </c>
      <c r="CN437" s="14" t="s">
        <v>196</v>
      </c>
      <c r="CO437" s="14" t="s">
        <v>75</v>
      </c>
      <c r="CQ437" s="1"/>
      <c r="CR437" s="1"/>
      <c r="CS437" s="1"/>
      <c r="CW437" s="9">
        <v>164</v>
      </c>
      <c r="CX437" s="8" t="s">
        <v>533</v>
      </c>
      <c r="CY437" s="62" t="s">
        <v>2116</v>
      </c>
      <c r="CZ437" s="53" t="str">
        <f t="shared" si="210"/>
        <v/>
      </c>
      <c r="DA437" s="53" t="str">
        <f t="shared" si="210"/>
        <v/>
      </c>
      <c r="DB437" s="66" t="str">
        <f t="shared" si="210"/>
        <v/>
      </c>
      <c r="DC437" s="66" t="str">
        <f t="shared" si="210"/>
        <v/>
      </c>
      <c r="DD437" s="49" t="str">
        <f t="shared" si="210"/>
        <v/>
      </c>
      <c r="DE437" s="9" t="str">
        <f t="shared" si="210"/>
        <v/>
      </c>
      <c r="DF437" s="45" t="str">
        <f t="shared" si="210"/>
        <v/>
      </c>
      <c r="DG437" s="45" t="str">
        <f t="shared" si="210"/>
        <v/>
      </c>
      <c r="DH437" s="45" t="str">
        <f t="shared" si="210"/>
        <v/>
      </c>
      <c r="DI437" s="45" t="str">
        <f t="shared" si="210"/>
        <v/>
      </c>
      <c r="DJ437" s="45" t="str">
        <f t="shared" si="210"/>
        <v/>
      </c>
      <c r="DK437" s="45" t="str">
        <f t="shared" si="210"/>
        <v/>
      </c>
      <c r="DL437" s="45" t="str">
        <f t="shared" si="210"/>
        <v/>
      </c>
      <c r="DM437" s="45" t="str">
        <f t="shared" si="210"/>
        <v/>
      </c>
      <c r="DN437" s="9" t="str">
        <f t="shared" si="210"/>
        <v/>
      </c>
      <c r="DO437" s="45" t="str">
        <f t="shared" si="210"/>
        <v/>
      </c>
      <c r="DP437" s="30" t="str">
        <f t="shared" si="216"/>
        <v/>
      </c>
      <c r="DQ437" s="9" t="str">
        <f t="shared" si="217"/>
        <v/>
      </c>
      <c r="DR437" s="9" t="str">
        <f t="shared" si="218"/>
        <v/>
      </c>
      <c r="DS437" s="9" t="str">
        <f t="shared" si="219"/>
        <v/>
      </c>
      <c r="DT437" s="9" t="str">
        <f t="shared" si="220"/>
        <v/>
      </c>
      <c r="DU437" s="45" t="str">
        <f t="shared" si="221"/>
        <v/>
      </c>
      <c r="DV437" s="9" t="str">
        <f t="shared" si="222"/>
        <v/>
      </c>
      <c r="DW437" s="9" t="str">
        <f t="shared" si="214"/>
        <v/>
      </c>
      <c r="DX437" s="9" t="str">
        <f t="shared" si="212"/>
        <v/>
      </c>
      <c r="DY437" s="9" t="str">
        <f t="shared" si="212"/>
        <v/>
      </c>
      <c r="DZ437" s="45" t="str">
        <f t="shared" si="212"/>
        <v/>
      </c>
      <c r="EA437" s="45" t="str">
        <f t="shared" si="212"/>
        <v/>
      </c>
      <c r="EB437" s="41" t="str">
        <f t="shared" si="212"/>
        <v/>
      </c>
      <c r="EC437" s="45" t="str">
        <f t="shared" si="212"/>
        <v/>
      </c>
      <c r="ED437" s="45" t="str">
        <f t="shared" si="212"/>
        <v/>
      </c>
      <c r="EE437" s="45" t="str">
        <f t="shared" si="212"/>
        <v/>
      </c>
      <c r="EF437" s="45" t="str">
        <f t="shared" si="212"/>
        <v/>
      </c>
      <c r="EG437" s="45" t="str">
        <f t="shared" si="212"/>
        <v/>
      </c>
      <c r="EH437" s="45" t="str">
        <f t="shared" si="212"/>
        <v/>
      </c>
      <c r="EI437" s="57" t="str">
        <f t="shared" si="212"/>
        <v/>
      </c>
      <c r="EJ437" s="9" t="str">
        <f t="shared" si="212"/>
        <v/>
      </c>
      <c r="EK437" s="45" t="str">
        <f t="shared" si="212"/>
        <v/>
      </c>
      <c r="EL437" s="45" t="str">
        <f t="shared" si="212"/>
        <v/>
      </c>
      <c r="EM437" s="45" t="str">
        <f t="shared" si="212"/>
        <v/>
      </c>
      <c r="EN437" s="45"/>
      <c r="EO437" s="45"/>
      <c r="EP437" s="45"/>
      <c r="EQ437" s="45"/>
      <c r="ER437" s="45"/>
      <c r="ES437" s="45"/>
      <c r="ET437" s="45"/>
      <c r="EU437" s="30"/>
      <c r="EV437" s="45"/>
      <c r="EW437" s="45"/>
      <c r="EX437" s="45" t="str">
        <f t="shared" si="215"/>
        <v/>
      </c>
      <c r="EY437" s="45" t="str">
        <f t="shared" si="215"/>
        <v/>
      </c>
      <c r="EZ437" s="45"/>
      <c r="FA437" s="45" t="str">
        <f t="shared" si="211"/>
        <v/>
      </c>
      <c r="FB437" s="45" t="str">
        <f t="shared" si="211"/>
        <v/>
      </c>
      <c r="FC437" s="45" t="str">
        <f t="shared" si="211"/>
        <v/>
      </c>
      <c r="FD437" s="45" t="str">
        <f t="shared" si="211"/>
        <v/>
      </c>
      <c r="FE437" s="45" t="str">
        <f t="shared" si="211"/>
        <v/>
      </c>
      <c r="FF437" s="45" t="str">
        <f t="shared" si="211"/>
        <v/>
      </c>
      <c r="FG437" s="45" t="str">
        <f t="shared" si="206"/>
        <v/>
      </c>
      <c r="FH437" s="60" t="str">
        <f t="shared" si="206"/>
        <v/>
      </c>
      <c r="FI437" s="45" t="str">
        <f t="shared" si="206"/>
        <v/>
      </c>
      <c r="FJ437" s="9" t="str">
        <f t="shared" si="175"/>
        <v/>
      </c>
      <c r="FK437" s="61" t="str">
        <f t="shared" si="175"/>
        <v/>
      </c>
      <c r="FL437" s="92" t="str">
        <f t="shared" si="175"/>
        <v/>
      </c>
    </row>
    <row r="438" spans="1:168">
      <c r="A438" s="9">
        <v>433</v>
      </c>
      <c r="B438" s="35" t="s">
        <v>601</v>
      </c>
      <c r="C438" s="129"/>
      <c r="D438" s="63">
        <v>186.339</v>
      </c>
      <c r="E438" s="52">
        <v>657</v>
      </c>
      <c r="F438" s="52">
        <v>1.8233999999999999</v>
      </c>
      <c r="G438" s="32">
        <v>720</v>
      </c>
      <c r="H438" s="32">
        <v>807.41875166370505</v>
      </c>
      <c r="I438" s="50">
        <v>0.7</v>
      </c>
      <c r="J438" s="123"/>
      <c r="K438" s="56"/>
      <c r="L438" s="56"/>
      <c r="M438" s="56"/>
      <c r="N438" s="165">
        <v>1.5499596884134099</v>
      </c>
      <c r="O438" s="47">
        <v>298.14999999999998</v>
      </c>
      <c r="P438" s="47"/>
      <c r="Q438" s="47"/>
      <c r="R438" s="47"/>
      <c r="S438" s="47"/>
      <c r="T438" s="123"/>
      <c r="U438" s="47"/>
      <c r="V438" s="123"/>
      <c r="W438" s="32">
        <v>45.638300000000001</v>
      </c>
      <c r="X438" s="123">
        <v>499.6</v>
      </c>
      <c r="Y438" s="42">
        <v>21.229970018216132</v>
      </c>
      <c r="Z438" s="42">
        <v>3982.78</v>
      </c>
      <c r="AA438" s="43">
        <v>-89.15</v>
      </c>
      <c r="AB438" s="42">
        <v>373</v>
      </c>
      <c r="AC438" s="42">
        <v>545</v>
      </c>
      <c r="AD438" s="50">
        <v>33.537869999999998</v>
      </c>
      <c r="AE438" s="50">
        <v>1073.5468000000001</v>
      </c>
      <c r="AF438" s="121">
        <v>-553.52139999999997</v>
      </c>
      <c r="AG438" s="121">
        <v>167.77309000000002</v>
      </c>
      <c r="AH438" s="51"/>
      <c r="AI438" s="102">
        <v>0</v>
      </c>
      <c r="AJ438" s="102">
        <v>1000</v>
      </c>
      <c r="AK438" s="56"/>
      <c r="AL438" s="56"/>
      <c r="AM438" s="56"/>
      <c r="AN438" s="56"/>
      <c r="AO438" s="56"/>
      <c r="AP438" s="51"/>
      <c r="AQ438" s="120">
        <v>230</v>
      </c>
      <c r="AR438" s="56"/>
      <c r="AS438" s="56"/>
      <c r="AT438" s="56"/>
      <c r="AU438" s="43"/>
      <c r="AV438" s="43"/>
      <c r="AW438" s="156"/>
      <c r="AX438" s="43"/>
      <c r="AY438" s="43"/>
      <c r="AZ438" s="43"/>
      <c r="BA438" s="51"/>
      <c r="BB438" s="56"/>
      <c r="BC438" s="56"/>
      <c r="BD438" s="56"/>
      <c r="BE438" s="56"/>
      <c r="BF438" s="56"/>
      <c r="BG438" s="56"/>
      <c r="BH438" s="56"/>
      <c r="BI438" s="56"/>
      <c r="BJ438" s="56"/>
      <c r="BK438" s="56"/>
      <c r="BL438" s="56">
        <v>-100</v>
      </c>
      <c r="BM438" s="122">
        <v>794</v>
      </c>
      <c r="BN438" s="119">
        <v>293</v>
      </c>
      <c r="BO438" s="9">
        <v>3</v>
      </c>
      <c r="BP438" s="58"/>
      <c r="BQ438" s="31">
        <v>1</v>
      </c>
      <c r="BS438" s="14" t="s">
        <v>601</v>
      </c>
      <c r="BT438" s="14" t="s">
        <v>564</v>
      </c>
      <c r="BU438" s="14" t="s">
        <v>1048</v>
      </c>
      <c r="BV438" s="14" t="s">
        <v>564</v>
      </c>
      <c r="BW438" s="14" t="s">
        <v>564</v>
      </c>
      <c r="BX438" s="14" t="s">
        <v>564</v>
      </c>
      <c r="BY438" s="14" t="s">
        <v>564</v>
      </c>
      <c r="BZ438" s="14" t="s">
        <v>564</v>
      </c>
      <c r="CA438" s="158" t="s">
        <v>196</v>
      </c>
      <c r="CB438" s="14" t="s">
        <v>196</v>
      </c>
      <c r="CC438" s="14" t="s">
        <v>564</v>
      </c>
      <c r="CD438" s="14" t="s">
        <v>196</v>
      </c>
      <c r="CE438" s="14" t="s">
        <v>196</v>
      </c>
      <c r="CF438" s="14" t="s">
        <v>1862</v>
      </c>
      <c r="CG438" s="14" t="s">
        <v>565</v>
      </c>
      <c r="CH438" s="158" t="s">
        <v>196</v>
      </c>
      <c r="CI438" s="14" t="s">
        <v>196</v>
      </c>
      <c r="CJ438" s="14" t="s">
        <v>1870</v>
      </c>
      <c r="CK438" s="14" t="s">
        <v>196</v>
      </c>
      <c r="CL438" s="14" t="s">
        <v>196</v>
      </c>
      <c r="CM438" s="14" t="s">
        <v>564</v>
      </c>
      <c r="CN438" s="14" t="s">
        <v>196</v>
      </c>
      <c r="CO438" s="14" t="s">
        <v>196</v>
      </c>
      <c r="CQ438" s="1"/>
      <c r="CR438" s="1"/>
      <c r="CS438" s="1"/>
      <c r="CW438" s="9">
        <v>468</v>
      </c>
      <c r="CX438" s="35" t="s">
        <v>601</v>
      </c>
      <c r="CY438" s="63"/>
      <c r="CZ438" s="52" t="str">
        <f t="shared" si="210"/>
        <v/>
      </c>
      <c r="DA438" s="52" t="str">
        <f t="shared" si="210"/>
        <v/>
      </c>
      <c r="DB438" s="32" t="str">
        <f t="shared" si="210"/>
        <v/>
      </c>
      <c r="DC438" s="32" t="str">
        <f t="shared" si="210"/>
        <v/>
      </c>
      <c r="DD438" s="50" t="str">
        <f t="shared" si="210"/>
        <v/>
      </c>
      <c r="DE438" s="32" t="str">
        <f t="shared" si="210"/>
        <v/>
      </c>
      <c r="DF438" s="47" t="str">
        <f t="shared" si="210"/>
        <v/>
      </c>
      <c r="DG438" s="47" t="str">
        <f t="shared" si="210"/>
        <v/>
      </c>
      <c r="DH438" s="47" t="str">
        <f t="shared" si="210"/>
        <v/>
      </c>
      <c r="DI438" s="47" t="str">
        <f t="shared" si="210"/>
        <v/>
      </c>
      <c r="DJ438" s="47" t="str">
        <f t="shared" si="210"/>
        <v/>
      </c>
      <c r="DK438" s="47" t="str">
        <f t="shared" si="210"/>
        <v/>
      </c>
      <c r="DL438" s="47" t="str">
        <f t="shared" si="210"/>
        <v/>
      </c>
      <c r="DM438" s="47" t="str">
        <f t="shared" si="210"/>
        <v/>
      </c>
      <c r="DN438" s="32" t="str">
        <f t="shared" si="210"/>
        <v/>
      </c>
      <c r="DO438" s="47" t="str">
        <f t="shared" si="210"/>
        <v/>
      </c>
      <c r="DP438" s="86" t="str">
        <f t="shared" si="216"/>
        <v/>
      </c>
      <c r="DQ438" s="42" t="str">
        <f t="shared" si="217"/>
        <v/>
      </c>
      <c r="DR438" s="42" t="str">
        <f t="shared" si="218"/>
        <v/>
      </c>
      <c r="DS438" s="42" t="str">
        <f t="shared" si="219"/>
        <v/>
      </c>
      <c r="DT438" s="42" t="str">
        <f t="shared" si="220"/>
        <v/>
      </c>
      <c r="DU438" s="43" t="str">
        <f t="shared" si="221"/>
        <v/>
      </c>
      <c r="DV438" s="50" t="str">
        <f t="shared" si="222"/>
        <v/>
      </c>
      <c r="DW438" s="50" t="str">
        <f t="shared" si="214"/>
        <v/>
      </c>
      <c r="DX438" s="50" t="str">
        <f t="shared" si="212"/>
        <v/>
      </c>
      <c r="DY438" s="50" t="str">
        <f t="shared" si="212"/>
        <v/>
      </c>
      <c r="DZ438" s="56" t="str">
        <f t="shared" si="212"/>
        <v/>
      </c>
      <c r="EA438" s="102" t="str">
        <f t="shared" si="212"/>
        <v/>
      </c>
      <c r="EB438" s="71" t="str">
        <f t="shared" si="212"/>
        <v/>
      </c>
      <c r="EC438" s="56" t="str">
        <f t="shared" si="212"/>
        <v/>
      </c>
      <c r="ED438" s="56" t="str">
        <f t="shared" si="212"/>
        <v/>
      </c>
      <c r="EE438" s="56" t="str">
        <f t="shared" si="212"/>
        <v/>
      </c>
      <c r="EF438" s="56" t="str">
        <f t="shared" si="212"/>
        <v/>
      </c>
      <c r="EG438" s="56" t="str">
        <f t="shared" si="212"/>
        <v/>
      </c>
      <c r="EH438" s="56" t="str">
        <f t="shared" si="212"/>
        <v/>
      </c>
      <c r="EI438" s="56" t="str">
        <f t="shared" si="212"/>
        <v/>
      </c>
      <c r="EJ438" s="52" t="str">
        <f t="shared" si="212"/>
        <v/>
      </c>
      <c r="EK438" s="56" t="str">
        <f t="shared" si="212"/>
        <v/>
      </c>
      <c r="EL438" s="56" t="str">
        <f t="shared" si="212"/>
        <v/>
      </c>
      <c r="EM438" s="56" t="str">
        <f t="shared" si="212"/>
        <v/>
      </c>
      <c r="EN438" s="56"/>
      <c r="EO438" s="56"/>
      <c r="EP438" s="56"/>
      <c r="EQ438" s="56"/>
      <c r="ER438" s="56"/>
      <c r="ES438" s="56"/>
      <c r="ET438" s="56"/>
      <c r="EU438" s="86"/>
      <c r="EV438" s="56"/>
      <c r="EW438" s="56"/>
      <c r="EX438" s="56" t="str">
        <f t="shared" si="215"/>
        <v/>
      </c>
      <c r="EY438" s="56" t="str">
        <f t="shared" si="215"/>
        <v/>
      </c>
      <c r="EZ438" s="56"/>
      <c r="FA438" s="56" t="str">
        <f t="shared" si="211"/>
        <v/>
      </c>
      <c r="FB438" s="56" t="str">
        <f t="shared" si="211"/>
        <v/>
      </c>
      <c r="FC438" s="56" t="str">
        <f t="shared" si="211"/>
        <v/>
      </c>
      <c r="FD438" s="56" t="str">
        <f t="shared" si="211"/>
        <v/>
      </c>
      <c r="FE438" s="56" t="str">
        <f t="shared" si="211"/>
        <v/>
      </c>
      <c r="FF438" s="56" t="str">
        <f t="shared" si="211"/>
        <v/>
      </c>
      <c r="FG438" s="56" t="str">
        <f t="shared" si="206"/>
        <v/>
      </c>
      <c r="FH438" s="56" t="str">
        <f t="shared" si="206"/>
        <v/>
      </c>
      <c r="FI438" s="56" t="str">
        <f t="shared" si="206"/>
        <v/>
      </c>
      <c r="FJ438" s="31" t="str">
        <f t="shared" si="175"/>
        <v/>
      </c>
      <c r="FK438" s="90" t="str">
        <f t="shared" si="175"/>
        <v/>
      </c>
      <c r="FL438" s="91" t="str">
        <f t="shared" si="175"/>
        <v/>
      </c>
    </row>
    <row r="439" spans="1:168">
      <c r="A439" s="9">
        <v>434</v>
      </c>
      <c r="B439" s="35" t="s">
        <v>602</v>
      </c>
      <c r="C439" s="129"/>
      <c r="D439" s="63">
        <v>186.339</v>
      </c>
      <c r="E439" s="52">
        <v>679</v>
      </c>
      <c r="F439" s="52">
        <v>1.9247000000000001</v>
      </c>
      <c r="G439" s="32">
        <v>718</v>
      </c>
      <c r="H439" s="32">
        <v>640.79855857746827</v>
      </c>
      <c r="I439" s="50">
        <v>1.0381472300395418</v>
      </c>
      <c r="J439" s="42">
        <v>1.6</v>
      </c>
      <c r="K439" s="56"/>
      <c r="L439" s="56"/>
      <c r="M439" s="56"/>
      <c r="N439" s="165">
        <v>15.971833069238894</v>
      </c>
      <c r="O439" s="43">
        <v>298.14999999999998</v>
      </c>
      <c r="P439" s="43"/>
      <c r="Q439" s="43"/>
      <c r="R439" s="43"/>
      <c r="S439" s="43"/>
      <c r="T439" s="42"/>
      <c r="U439" s="43"/>
      <c r="V439" s="42"/>
      <c r="W439" s="32"/>
      <c r="X439" s="42">
        <v>533.1</v>
      </c>
      <c r="Y439" s="42">
        <v>20.156570018216133</v>
      </c>
      <c r="Z439" s="42">
        <v>3242.04</v>
      </c>
      <c r="AA439" s="43">
        <v>-157.1</v>
      </c>
      <c r="AB439" s="42">
        <v>407</v>
      </c>
      <c r="AC439" s="42">
        <v>580</v>
      </c>
      <c r="AD439" s="50">
        <v>9.2239609999999992</v>
      </c>
      <c r="AE439" s="50">
        <v>1103.2745000000002</v>
      </c>
      <c r="AF439" s="121">
        <v>-533.84250000000009</v>
      </c>
      <c r="AG439" s="50">
        <v>77.794460000000015</v>
      </c>
      <c r="AH439" s="51"/>
      <c r="AI439" s="102">
        <v>10</v>
      </c>
      <c r="AJ439" s="102">
        <v>1500</v>
      </c>
      <c r="AK439" s="56"/>
      <c r="AL439" s="56"/>
      <c r="AM439" s="56"/>
      <c r="AN439" s="56"/>
      <c r="AO439" s="56"/>
      <c r="AP439" s="51"/>
      <c r="AQ439" s="120">
        <v>297.10000000000002</v>
      </c>
      <c r="AR439" s="56"/>
      <c r="AS439" s="56"/>
      <c r="AT439" s="56"/>
      <c r="AU439" s="43"/>
      <c r="AV439" s="43"/>
      <c r="AW439" s="156"/>
      <c r="AX439" s="43"/>
      <c r="AY439" s="43"/>
      <c r="AZ439" s="43"/>
      <c r="BA439" s="51"/>
      <c r="BB439" s="56"/>
      <c r="BC439" s="56"/>
      <c r="BD439" s="56"/>
      <c r="BE439" s="56"/>
      <c r="BF439" s="56"/>
      <c r="BG439" s="56"/>
      <c r="BH439" s="56"/>
      <c r="BI439" s="56"/>
      <c r="BJ439" s="56"/>
      <c r="BK439" s="56"/>
      <c r="BL439" s="56">
        <v>-100</v>
      </c>
      <c r="BM439" s="122">
        <v>835</v>
      </c>
      <c r="BN439" s="119">
        <v>293</v>
      </c>
      <c r="BO439" s="9">
        <v>3</v>
      </c>
      <c r="BP439" s="58">
        <v>-443.15208000000007</v>
      </c>
      <c r="BQ439" s="31">
        <v>1</v>
      </c>
      <c r="BS439" s="14" t="s">
        <v>602</v>
      </c>
      <c r="BT439" s="14" t="s">
        <v>1904</v>
      </c>
      <c r="BU439" s="14" t="s">
        <v>1048</v>
      </c>
      <c r="BV439" s="14" t="s">
        <v>564</v>
      </c>
      <c r="BW439" s="14" t="s">
        <v>564</v>
      </c>
      <c r="BX439" s="14" t="s">
        <v>196</v>
      </c>
      <c r="BY439" s="14" t="s">
        <v>564</v>
      </c>
      <c r="BZ439" s="14" t="s">
        <v>564</v>
      </c>
      <c r="CA439" s="158" t="s">
        <v>196</v>
      </c>
      <c r="CB439" s="14" t="s">
        <v>196</v>
      </c>
      <c r="CC439" s="14" t="s">
        <v>564</v>
      </c>
      <c r="CD439" s="14" t="s">
        <v>196</v>
      </c>
      <c r="CE439" s="14" t="s">
        <v>196</v>
      </c>
      <c r="CF439" s="14" t="s">
        <v>1862</v>
      </c>
      <c r="CG439" s="14" t="s">
        <v>565</v>
      </c>
      <c r="CH439" s="158" t="s">
        <v>196</v>
      </c>
      <c r="CI439" s="14" t="s">
        <v>196</v>
      </c>
      <c r="CJ439" s="14" t="s">
        <v>1866</v>
      </c>
      <c r="CK439" s="14" t="s">
        <v>196</v>
      </c>
      <c r="CL439" s="14" t="s">
        <v>196</v>
      </c>
      <c r="CM439" s="14" t="s">
        <v>564</v>
      </c>
      <c r="CN439" s="14" t="s">
        <v>196</v>
      </c>
      <c r="CO439" s="14" t="s">
        <v>196</v>
      </c>
      <c r="CQ439" s="1"/>
      <c r="CR439" s="1"/>
      <c r="CS439" s="1"/>
      <c r="CW439" s="9">
        <v>427</v>
      </c>
      <c r="CX439" s="35" t="s">
        <v>602</v>
      </c>
      <c r="CY439" s="63"/>
      <c r="CZ439" s="52" t="str">
        <f t="shared" si="210"/>
        <v/>
      </c>
      <c r="DA439" s="52" t="str">
        <f t="shared" si="210"/>
        <v/>
      </c>
      <c r="DB439" s="32" t="str">
        <f t="shared" si="210"/>
        <v/>
      </c>
      <c r="DC439" s="32" t="str">
        <f t="shared" si="210"/>
        <v/>
      </c>
      <c r="DD439" s="50" t="str">
        <f t="shared" si="210"/>
        <v/>
      </c>
      <c r="DE439" s="32" t="str">
        <f t="shared" ref="DE439:DT455" si="223">IF(ISBLANK(I439),"",IF(ISNUMBER(I439),"","not_empty"))</f>
        <v/>
      </c>
      <c r="DF439" s="43" t="str">
        <f t="shared" si="223"/>
        <v/>
      </c>
      <c r="DG439" s="43" t="str">
        <f t="shared" si="223"/>
        <v/>
      </c>
      <c r="DH439" s="43" t="str">
        <f t="shared" si="223"/>
        <v/>
      </c>
      <c r="DI439" s="43" t="str">
        <f t="shared" si="223"/>
        <v/>
      </c>
      <c r="DJ439" s="43" t="str">
        <f t="shared" si="223"/>
        <v/>
      </c>
      <c r="DK439" s="43" t="str">
        <f t="shared" si="223"/>
        <v/>
      </c>
      <c r="DL439" s="43" t="str">
        <f t="shared" si="223"/>
        <v/>
      </c>
      <c r="DM439" s="43" t="str">
        <f t="shared" si="223"/>
        <v/>
      </c>
      <c r="DN439" s="32" t="str">
        <f t="shared" si="223"/>
        <v/>
      </c>
      <c r="DO439" s="43" t="str">
        <f t="shared" si="223"/>
        <v/>
      </c>
      <c r="DP439" s="86" t="str">
        <f t="shared" si="223"/>
        <v/>
      </c>
      <c r="DQ439" s="42" t="str">
        <f t="shared" si="223"/>
        <v/>
      </c>
      <c r="DR439" s="42" t="str">
        <f t="shared" si="223"/>
        <v/>
      </c>
      <c r="DS439" s="42" t="str">
        <f t="shared" si="223"/>
        <v/>
      </c>
      <c r="DT439" s="42" t="str">
        <f>IF(ISBLANK(X439),"",IF(ISNUMBER(X439),"","not_empty"))</f>
        <v/>
      </c>
      <c r="DU439" s="43" t="str">
        <f>IF(ISBLANK(Y439),"",IF(ISNUMBER(Y439),"","not_empty"))</f>
        <v/>
      </c>
      <c r="DV439" s="50" t="str">
        <f>IF(ISBLANK(Z439),"",IF(ISNUMBER(Z439),"","not_empty"))</f>
        <v/>
      </c>
      <c r="DW439" s="50" t="str">
        <f t="shared" si="214"/>
        <v/>
      </c>
      <c r="DX439" s="50" t="str">
        <f t="shared" si="212"/>
        <v/>
      </c>
      <c r="DY439" s="50" t="str">
        <f t="shared" si="212"/>
        <v/>
      </c>
      <c r="DZ439" s="56" t="str">
        <f t="shared" si="212"/>
        <v/>
      </c>
      <c r="EA439" s="71" t="str">
        <f t="shared" si="212"/>
        <v/>
      </c>
      <c r="EB439" s="71" t="str">
        <f t="shared" si="212"/>
        <v/>
      </c>
      <c r="EC439" s="56" t="str">
        <f t="shared" si="212"/>
        <v/>
      </c>
      <c r="ED439" s="56" t="str">
        <f t="shared" si="212"/>
        <v/>
      </c>
      <c r="EE439" s="56" t="str">
        <f t="shared" si="212"/>
        <v/>
      </c>
      <c r="EF439" s="56" t="str">
        <f t="shared" si="212"/>
        <v/>
      </c>
      <c r="EG439" s="56" t="str">
        <f t="shared" si="212"/>
        <v/>
      </c>
      <c r="EH439" s="56" t="str">
        <f t="shared" si="212"/>
        <v/>
      </c>
      <c r="EI439" s="56" t="str">
        <f t="shared" si="212"/>
        <v/>
      </c>
      <c r="EJ439" s="52" t="str">
        <f t="shared" si="212"/>
        <v/>
      </c>
      <c r="EK439" s="56" t="str">
        <f t="shared" si="212"/>
        <v/>
      </c>
      <c r="EL439" s="56" t="str">
        <f t="shared" si="212"/>
        <v/>
      </c>
      <c r="EM439" s="56" t="str">
        <f t="shared" si="212"/>
        <v/>
      </c>
      <c r="EN439" s="56"/>
      <c r="EO439" s="56"/>
      <c r="EP439" s="56"/>
      <c r="EQ439" s="56"/>
      <c r="ER439" s="56"/>
      <c r="ES439" s="56"/>
      <c r="ET439" s="56"/>
      <c r="EU439" s="86"/>
      <c r="EV439" s="56"/>
      <c r="EW439" s="56"/>
      <c r="EX439" s="56" t="str">
        <f t="shared" si="215"/>
        <v/>
      </c>
      <c r="EY439" s="56" t="str">
        <f t="shared" si="215"/>
        <v/>
      </c>
      <c r="EZ439" s="56"/>
      <c r="FA439" s="56" t="str">
        <f t="shared" si="211"/>
        <v/>
      </c>
      <c r="FB439" s="56" t="str">
        <f t="shared" si="211"/>
        <v/>
      </c>
      <c r="FC439" s="56" t="str">
        <f t="shared" si="211"/>
        <v/>
      </c>
      <c r="FD439" s="56" t="str">
        <f t="shared" si="211"/>
        <v/>
      </c>
      <c r="FE439" s="56" t="str">
        <f t="shared" si="211"/>
        <v/>
      </c>
      <c r="FF439" s="56" t="str">
        <f t="shared" si="211"/>
        <v/>
      </c>
      <c r="FG439" s="56" t="str">
        <f t="shared" si="206"/>
        <v/>
      </c>
      <c r="FH439" s="56" t="str">
        <f t="shared" si="206"/>
        <v/>
      </c>
      <c r="FI439" s="56" t="str">
        <f t="shared" si="206"/>
        <v/>
      </c>
      <c r="FJ439" s="31" t="str">
        <f t="shared" si="175"/>
        <v/>
      </c>
      <c r="FK439" s="90" t="str">
        <f t="shared" si="175"/>
        <v/>
      </c>
      <c r="FL439" s="91" t="str">
        <f t="shared" si="175"/>
        <v/>
      </c>
    </row>
    <row r="440" spans="1:168">
      <c r="A440" s="9">
        <v>435</v>
      </c>
      <c r="B440" s="35" t="s">
        <v>534</v>
      </c>
      <c r="C440" s="129"/>
      <c r="D440" s="63">
        <v>185.35499999999999</v>
      </c>
      <c r="E440" s="52">
        <v>643</v>
      </c>
      <c r="F440" s="52">
        <v>1.8233999999999999</v>
      </c>
      <c r="G440" s="32"/>
      <c r="H440" s="32">
        <v>673.793555395005</v>
      </c>
      <c r="I440" s="50">
        <v>0.69100498412010136</v>
      </c>
      <c r="J440" s="42">
        <v>0.8</v>
      </c>
      <c r="K440" s="56"/>
      <c r="L440" s="56"/>
      <c r="M440" s="56"/>
      <c r="N440" s="165">
        <v>1.3748291370212007</v>
      </c>
      <c r="O440" s="43">
        <v>298.14999999999998</v>
      </c>
      <c r="P440" s="43"/>
      <c r="Q440" s="43"/>
      <c r="R440" s="43"/>
      <c r="S440" s="43"/>
      <c r="T440" s="42"/>
      <c r="U440" s="43"/>
      <c r="V440" s="42"/>
      <c r="W440" s="32">
        <v>44.382200000000005</v>
      </c>
      <c r="X440" s="42">
        <v>486.6</v>
      </c>
      <c r="Y440" s="42">
        <v>21.180570018216134</v>
      </c>
      <c r="Z440" s="42">
        <v>3865.58</v>
      </c>
      <c r="AA440" s="43">
        <v>-86.15</v>
      </c>
      <c r="AB440" s="42">
        <v>362</v>
      </c>
      <c r="AC440" s="42">
        <v>531</v>
      </c>
      <c r="AD440" s="50">
        <v>7.9929830000000006</v>
      </c>
      <c r="AE440" s="50">
        <v>1197.9007000000001</v>
      </c>
      <c r="AF440" s="121">
        <v>-670.3386999999999</v>
      </c>
      <c r="AG440" s="50">
        <v>144.87020000000001</v>
      </c>
      <c r="AH440" s="51"/>
      <c r="AI440" s="102">
        <v>20</v>
      </c>
      <c r="AJ440" s="102">
        <v>1500</v>
      </c>
      <c r="AK440" s="56"/>
      <c r="AL440" s="56"/>
      <c r="AM440" s="56"/>
      <c r="AN440" s="56"/>
      <c r="AO440" s="56"/>
      <c r="AP440" s="51"/>
      <c r="AQ440" s="120"/>
      <c r="AR440" s="56"/>
      <c r="AS440" s="56"/>
      <c r="AT440" s="56"/>
      <c r="AU440" s="43"/>
      <c r="AV440" s="43"/>
      <c r="AW440" s="156"/>
      <c r="AX440" s="43"/>
      <c r="AY440" s="43"/>
      <c r="AZ440" s="43"/>
      <c r="BA440" s="51"/>
      <c r="BB440" s="56"/>
      <c r="BC440" s="56"/>
      <c r="BD440" s="56"/>
      <c r="BE440" s="56"/>
      <c r="BF440" s="56"/>
      <c r="BG440" s="56"/>
      <c r="BH440" s="56"/>
      <c r="BI440" s="56"/>
      <c r="BJ440" s="56"/>
      <c r="BK440" s="56"/>
      <c r="BL440" s="56">
        <v>-100</v>
      </c>
      <c r="BM440" s="122">
        <v>779</v>
      </c>
      <c r="BN440" s="119">
        <v>293</v>
      </c>
      <c r="BO440" s="9">
        <v>3</v>
      </c>
      <c r="BP440" s="58"/>
      <c r="BQ440" s="31">
        <v>1</v>
      </c>
      <c r="BS440" s="14" t="s">
        <v>534</v>
      </c>
      <c r="BT440" s="14" t="s">
        <v>1904</v>
      </c>
      <c r="BU440" s="14" t="s">
        <v>196</v>
      </c>
      <c r="BV440" s="14" t="s">
        <v>564</v>
      </c>
      <c r="BW440" s="14" t="s">
        <v>564</v>
      </c>
      <c r="BX440" s="14" t="s">
        <v>564</v>
      </c>
      <c r="BY440" s="14" t="s">
        <v>564</v>
      </c>
      <c r="BZ440" s="14" t="s">
        <v>564</v>
      </c>
      <c r="CA440" s="158" t="s">
        <v>196</v>
      </c>
      <c r="CB440" s="14" t="s">
        <v>196</v>
      </c>
      <c r="CC440" s="14" t="s">
        <v>564</v>
      </c>
      <c r="CD440" s="14" t="s">
        <v>196</v>
      </c>
      <c r="CE440" s="14" t="s">
        <v>196</v>
      </c>
      <c r="CF440" s="14" t="s">
        <v>1862</v>
      </c>
      <c r="CG440" s="14" t="s">
        <v>196</v>
      </c>
      <c r="CH440" s="158" t="s">
        <v>196</v>
      </c>
      <c r="CI440" s="14" t="s">
        <v>196</v>
      </c>
      <c r="CJ440" s="14" t="s">
        <v>1866</v>
      </c>
      <c r="CK440" s="14" t="s">
        <v>196</v>
      </c>
      <c r="CL440" s="14" t="s">
        <v>196</v>
      </c>
      <c r="CM440" s="14" t="s">
        <v>564</v>
      </c>
      <c r="CN440" s="14" t="s">
        <v>196</v>
      </c>
      <c r="CO440" s="14" t="s">
        <v>196</v>
      </c>
      <c r="CQ440" s="1"/>
      <c r="CR440" s="1"/>
      <c r="CS440" s="1"/>
      <c r="CW440" s="77">
        <v>644</v>
      </c>
      <c r="CX440" s="35" t="s">
        <v>534</v>
      </c>
      <c r="CY440" s="63"/>
      <c r="CZ440" s="52" t="str">
        <f t="shared" ref="CZ440:DO462" si="224">IF(ISBLANK(D440),"",IF(ISNUMBER(D440),"","not_empty"))</f>
        <v/>
      </c>
      <c r="DA440" s="52" t="str">
        <f t="shared" si="224"/>
        <v/>
      </c>
      <c r="DB440" s="32" t="str">
        <f t="shared" si="224"/>
        <v/>
      </c>
      <c r="DC440" s="32" t="str">
        <f t="shared" si="224"/>
        <v/>
      </c>
      <c r="DD440" s="50" t="str">
        <f t="shared" si="224"/>
        <v/>
      </c>
      <c r="DE440" s="32" t="str">
        <f t="shared" si="223"/>
        <v/>
      </c>
      <c r="DF440" s="43" t="str">
        <f t="shared" si="223"/>
        <v/>
      </c>
      <c r="DG440" s="43" t="str">
        <f t="shared" si="223"/>
        <v/>
      </c>
      <c r="DH440" s="43" t="str">
        <f t="shared" si="223"/>
        <v/>
      </c>
      <c r="DI440" s="43" t="str">
        <f t="shared" si="223"/>
        <v/>
      </c>
      <c r="DJ440" s="43" t="str">
        <f t="shared" si="223"/>
        <v/>
      </c>
      <c r="DK440" s="43" t="str">
        <f t="shared" si="223"/>
        <v/>
      </c>
      <c r="DL440" s="43" t="str">
        <f t="shared" si="223"/>
        <v/>
      </c>
      <c r="DM440" s="43" t="str">
        <f t="shared" si="223"/>
        <v/>
      </c>
      <c r="DN440" s="32" t="str">
        <f t="shared" si="223"/>
        <v/>
      </c>
      <c r="DO440" s="43" t="str">
        <f t="shared" si="223"/>
        <v/>
      </c>
      <c r="DP440" s="86" t="str">
        <f t="shared" si="223"/>
        <v/>
      </c>
      <c r="DQ440" s="42" t="str">
        <f t="shared" si="223"/>
        <v/>
      </c>
      <c r="DR440" s="42" t="str">
        <f t="shared" si="223"/>
        <v/>
      </c>
      <c r="DS440" s="42" t="str">
        <f t="shared" si="223"/>
        <v/>
      </c>
      <c r="DT440" s="42" t="str">
        <f t="shared" si="223"/>
        <v/>
      </c>
      <c r="DU440" s="43" t="str">
        <f t="shared" ref="DU440:DU474" si="225">IF(ISBLANK(Y440),"",IF(ISNUMBER(Y440),"","not_empty"))</f>
        <v/>
      </c>
      <c r="DV440" s="50" t="str">
        <f t="shared" ref="DV440:DV474" si="226">IF(ISBLANK(Z440),"",IF(ISNUMBER(Z440),"","not_empty"))</f>
        <v/>
      </c>
      <c r="DW440" s="50" t="str">
        <f t="shared" si="214"/>
        <v/>
      </c>
      <c r="DX440" s="50" t="str">
        <f t="shared" si="212"/>
        <v/>
      </c>
      <c r="DY440" s="50" t="str">
        <f t="shared" si="212"/>
        <v/>
      </c>
      <c r="DZ440" s="56" t="str">
        <f t="shared" si="212"/>
        <v/>
      </c>
      <c r="EA440" s="71" t="str">
        <f t="shared" si="212"/>
        <v/>
      </c>
      <c r="EB440" s="71" t="str">
        <f t="shared" si="212"/>
        <v/>
      </c>
      <c r="EC440" s="56" t="str">
        <f t="shared" si="212"/>
        <v/>
      </c>
      <c r="ED440" s="56" t="str">
        <f t="shared" si="212"/>
        <v/>
      </c>
      <c r="EE440" s="56" t="str">
        <f t="shared" si="212"/>
        <v/>
      </c>
      <c r="EF440" s="56" t="str">
        <f t="shared" si="212"/>
        <v/>
      </c>
      <c r="EG440" s="56" t="str">
        <f t="shared" si="212"/>
        <v/>
      </c>
      <c r="EH440" s="56" t="str">
        <f t="shared" si="212"/>
        <v/>
      </c>
      <c r="EI440" s="56" t="str">
        <f t="shared" si="212"/>
        <v/>
      </c>
      <c r="EJ440" s="52" t="str">
        <f t="shared" si="212"/>
        <v/>
      </c>
      <c r="EK440" s="56" t="str">
        <f t="shared" si="212"/>
        <v/>
      </c>
      <c r="EL440" s="56" t="str">
        <f t="shared" si="212"/>
        <v/>
      </c>
      <c r="EM440" s="56" t="str">
        <f t="shared" si="212"/>
        <v/>
      </c>
      <c r="EN440" s="56"/>
      <c r="EO440" s="56"/>
      <c r="EP440" s="56"/>
      <c r="EQ440" s="56"/>
      <c r="ER440" s="56"/>
      <c r="ES440" s="56"/>
      <c r="ET440" s="56"/>
      <c r="EU440" s="86"/>
      <c r="EV440" s="56"/>
      <c r="EW440" s="56"/>
      <c r="EX440" s="56" t="str">
        <f t="shared" si="215"/>
        <v/>
      </c>
      <c r="EY440" s="56" t="str">
        <f t="shared" si="215"/>
        <v/>
      </c>
      <c r="EZ440" s="56"/>
      <c r="FA440" s="56" t="str">
        <f t="shared" si="211"/>
        <v/>
      </c>
      <c r="FB440" s="56" t="str">
        <f t="shared" si="211"/>
        <v/>
      </c>
      <c r="FC440" s="56" t="str">
        <f t="shared" si="211"/>
        <v/>
      </c>
      <c r="FD440" s="56" t="str">
        <f t="shared" si="211"/>
        <v/>
      </c>
      <c r="FE440" s="56" t="str">
        <f t="shared" si="211"/>
        <v/>
      </c>
      <c r="FF440" s="56" t="str">
        <f t="shared" si="211"/>
        <v/>
      </c>
      <c r="FG440" s="56" t="str">
        <f t="shared" si="206"/>
        <v/>
      </c>
      <c r="FH440" s="56" t="str">
        <f t="shared" si="206"/>
        <v/>
      </c>
      <c r="FI440" s="56" t="str">
        <f t="shared" si="206"/>
        <v/>
      </c>
      <c r="FJ440" s="31" t="str">
        <f t="shared" si="175"/>
        <v/>
      </c>
      <c r="FK440" s="90" t="str">
        <f t="shared" si="175"/>
        <v/>
      </c>
      <c r="FL440" s="91" t="str">
        <f t="shared" si="175"/>
        <v/>
      </c>
    </row>
    <row r="441" spans="1:168">
      <c r="A441" s="9">
        <v>436</v>
      </c>
      <c r="B441" s="35" t="s">
        <v>535</v>
      </c>
      <c r="C441" s="129"/>
      <c r="D441" s="63">
        <v>168.239</v>
      </c>
      <c r="E441" s="52">
        <v>767</v>
      </c>
      <c r="F441" s="52">
        <v>2.8769199999999997</v>
      </c>
      <c r="G441" s="32"/>
      <c r="H441" s="32">
        <v>560.84241448130342</v>
      </c>
      <c r="I441" s="50">
        <v>0.47099999999999997</v>
      </c>
      <c r="J441" s="42">
        <v>0.4</v>
      </c>
      <c r="K441" s="56"/>
      <c r="L441" s="56"/>
      <c r="M441" s="56"/>
      <c r="N441" s="165"/>
      <c r="O441" s="43"/>
      <c r="P441" s="43"/>
      <c r="Q441" s="43"/>
      <c r="R441" s="43"/>
      <c r="S441" s="43"/>
      <c r="T441" s="42"/>
      <c r="U441" s="43"/>
      <c r="V441" s="42"/>
      <c r="W441" s="32"/>
      <c r="X441" s="42">
        <v>537.5</v>
      </c>
      <c r="Y441" s="42">
        <v>19.378370018216131</v>
      </c>
      <c r="Z441" s="42">
        <v>2902.44</v>
      </c>
      <c r="AA441" s="43">
        <v>-167.9</v>
      </c>
      <c r="AB441" s="42">
        <v>473</v>
      </c>
      <c r="AC441" s="42">
        <v>563</v>
      </c>
      <c r="AD441" s="50"/>
      <c r="AE441" s="50"/>
      <c r="AF441" s="121"/>
      <c r="AG441" s="121"/>
      <c r="AH441" s="51"/>
      <c r="AI441" s="56"/>
      <c r="AJ441" s="56"/>
      <c r="AK441" s="56"/>
      <c r="AL441" s="56"/>
      <c r="AM441" s="56"/>
      <c r="AN441" s="56"/>
      <c r="AO441" s="56"/>
      <c r="AP441" s="51"/>
      <c r="AQ441" s="120">
        <v>300</v>
      </c>
      <c r="AR441" s="56"/>
      <c r="AS441" s="56"/>
      <c r="AT441" s="56"/>
      <c r="AU441" s="43"/>
      <c r="AV441" s="43"/>
      <c r="AW441" s="156"/>
      <c r="AX441" s="43"/>
      <c r="AY441" s="43"/>
      <c r="AZ441" s="43"/>
      <c r="BA441" s="51"/>
      <c r="BB441" s="56"/>
      <c r="BC441" s="56"/>
      <c r="BD441" s="56"/>
      <c r="BE441" s="56"/>
      <c r="BF441" s="56"/>
      <c r="BG441" s="56"/>
      <c r="BH441" s="56"/>
      <c r="BI441" s="56"/>
      <c r="BJ441" s="56"/>
      <c r="BK441" s="56"/>
      <c r="BL441" s="56">
        <v>-100</v>
      </c>
      <c r="BM441" s="122">
        <v>1006</v>
      </c>
      <c r="BN441" s="119">
        <v>293</v>
      </c>
      <c r="BO441" s="9">
        <v>3</v>
      </c>
      <c r="BP441" s="58"/>
      <c r="BQ441" s="31">
        <v>1</v>
      </c>
      <c r="BS441" s="14" t="s">
        <v>535</v>
      </c>
      <c r="BT441" s="14" t="s">
        <v>564</v>
      </c>
      <c r="BU441" s="14" t="s">
        <v>196</v>
      </c>
      <c r="BV441" s="14" t="s">
        <v>564</v>
      </c>
      <c r="BW441" s="14" t="s">
        <v>564</v>
      </c>
      <c r="BX441" s="14" t="s">
        <v>196</v>
      </c>
      <c r="BY441" s="14" t="s">
        <v>564</v>
      </c>
      <c r="BZ441" s="14" t="s">
        <v>196</v>
      </c>
      <c r="CA441" s="158" t="s">
        <v>196</v>
      </c>
      <c r="CB441" s="14" t="s">
        <v>196</v>
      </c>
      <c r="CC441" s="14" t="s">
        <v>196</v>
      </c>
      <c r="CD441" s="14" t="s">
        <v>196</v>
      </c>
      <c r="CE441" s="14" t="s">
        <v>196</v>
      </c>
      <c r="CF441" s="14" t="s">
        <v>1862</v>
      </c>
      <c r="CG441" s="14" t="s">
        <v>565</v>
      </c>
      <c r="CH441" s="158" t="s">
        <v>196</v>
      </c>
      <c r="CI441" s="14" t="s">
        <v>196</v>
      </c>
      <c r="CJ441" s="14" t="s">
        <v>1866</v>
      </c>
      <c r="CK441" s="14" t="s">
        <v>196</v>
      </c>
      <c r="CL441" s="14" t="s">
        <v>196</v>
      </c>
      <c r="CM441" s="14" t="s">
        <v>564</v>
      </c>
      <c r="CN441" s="14" t="s">
        <v>196</v>
      </c>
      <c r="CO441" s="14" t="s">
        <v>196</v>
      </c>
      <c r="CQ441" s="1"/>
      <c r="CR441" s="1"/>
      <c r="CS441" s="1"/>
      <c r="CW441" s="77">
        <v>387</v>
      </c>
      <c r="CX441" s="35" t="s">
        <v>535</v>
      </c>
      <c r="CY441" s="63"/>
      <c r="CZ441" s="52" t="str">
        <f t="shared" si="224"/>
        <v/>
      </c>
      <c r="DA441" s="52" t="str">
        <f t="shared" si="224"/>
        <v/>
      </c>
      <c r="DB441" s="32" t="str">
        <f t="shared" si="224"/>
        <v/>
      </c>
      <c r="DC441" s="32" t="str">
        <f t="shared" si="224"/>
        <v/>
      </c>
      <c r="DD441" s="50" t="str">
        <f t="shared" si="224"/>
        <v/>
      </c>
      <c r="DE441" s="32" t="str">
        <f t="shared" si="223"/>
        <v/>
      </c>
      <c r="DF441" s="43" t="str">
        <f t="shared" si="223"/>
        <v/>
      </c>
      <c r="DG441" s="43" t="str">
        <f t="shared" si="223"/>
        <v/>
      </c>
      <c r="DH441" s="43" t="str">
        <f t="shared" si="223"/>
        <v/>
      </c>
      <c r="DI441" s="43" t="str">
        <f t="shared" si="223"/>
        <v/>
      </c>
      <c r="DJ441" s="43" t="str">
        <f t="shared" si="223"/>
        <v/>
      </c>
      <c r="DK441" s="43" t="str">
        <f t="shared" si="223"/>
        <v/>
      </c>
      <c r="DL441" s="43" t="str">
        <f t="shared" si="223"/>
        <v/>
      </c>
      <c r="DM441" s="43" t="str">
        <f t="shared" si="223"/>
        <v/>
      </c>
      <c r="DN441" s="32" t="str">
        <f t="shared" si="223"/>
        <v/>
      </c>
      <c r="DO441" s="43" t="str">
        <f t="shared" si="223"/>
        <v/>
      </c>
      <c r="DP441" s="86" t="str">
        <f t="shared" si="223"/>
        <v/>
      </c>
      <c r="DQ441" s="42" t="str">
        <f t="shared" si="223"/>
        <v/>
      </c>
      <c r="DR441" s="42" t="str">
        <f t="shared" si="223"/>
        <v/>
      </c>
      <c r="DS441" s="42" t="str">
        <f t="shared" si="223"/>
        <v/>
      </c>
      <c r="DT441" s="42" t="str">
        <f t="shared" si="223"/>
        <v/>
      </c>
      <c r="DU441" s="43" t="str">
        <f t="shared" si="225"/>
        <v/>
      </c>
      <c r="DV441" s="50" t="str">
        <f t="shared" si="226"/>
        <v/>
      </c>
      <c r="DW441" s="50" t="str">
        <f t="shared" si="214"/>
        <v/>
      </c>
      <c r="DX441" s="50" t="str">
        <f t="shared" si="212"/>
        <v/>
      </c>
      <c r="DY441" s="50" t="str">
        <f t="shared" si="212"/>
        <v/>
      </c>
      <c r="DZ441" s="56" t="str">
        <f t="shared" si="212"/>
        <v/>
      </c>
      <c r="EA441" s="56" t="str">
        <f t="shared" si="212"/>
        <v/>
      </c>
      <c r="EB441" s="51" t="str">
        <f t="shared" si="212"/>
        <v/>
      </c>
      <c r="EC441" s="56" t="str">
        <f t="shared" si="212"/>
        <v/>
      </c>
      <c r="ED441" s="56" t="str">
        <f t="shared" si="212"/>
        <v/>
      </c>
      <c r="EE441" s="56" t="str">
        <f t="shared" si="212"/>
        <v/>
      </c>
      <c r="EF441" s="56" t="str">
        <f t="shared" si="212"/>
        <v/>
      </c>
      <c r="EG441" s="56" t="str">
        <f t="shared" si="212"/>
        <v/>
      </c>
      <c r="EH441" s="56" t="str">
        <f t="shared" si="212"/>
        <v/>
      </c>
      <c r="EI441" s="56" t="str">
        <f t="shared" si="212"/>
        <v/>
      </c>
      <c r="EJ441" s="52" t="str">
        <f t="shared" si="212"/>
        <v/>
      </c>
      <c r="EK441" s="56" t="str">
        <f t="shared" si="212"/>
        <v/>
      </c>
      <c r="EL441" s="56" t="str">
        <f t="shared" si="212"/>
        <v/>
      </c>
      <c r="EM441" s="56" t="str">
        <f t="shared" si="212"/>
        <v/>
      </c>
      <c r="EN441" s="56"/>
      <c r="EO441" s="56"/>
      <c r="EP441" s="56"/>
      <c r="EQ441" s="56"/>
      <c r="ER441" s="56"/>
      <c r="ES441" s="56"/>
      <c r="ET441" s="56"/>
      <c r="EU441" s="86"/>
      <c r="EV441" s="56"/>
      <c r="EW441" s="56"/>
      <c r="EX441" s="56" t="str">
        <f t="shared" si="215"/>
        <v/>
      </c>
      <c r="EY441" s="56" t="str">
        <f t="shared" si="215"/>
        <v/>
      </c>
      <c r="EZ441" s="56"/>
      <c r="FA441" s="56" t="str">
        <f t="shared" si="211"/>
        <v/>
      </c>
      <c r="FB441" s="56" t="str">
        <f t="shared" si="211"/>
        <v/>
      </c>
      <c r="FC441" s="56" t="str">
        <f t="shared" si="211"/>
        <v/>
      </c>
      <c r="FD441" s="56" t="str">
        <f t="shared" si="211"/>
        <v/>
      </c>
      <c r="FE441" s="56" t="str">
        <f t="shared" si="211"/>
        <v/>
      </c>
      <c r="FF441" s="56" t="str">
        <f t="shared" si="211"/>
        <v/>
      </c>
      <c r="FG441" s="56" t="str">
        <f t="shared" si="206"/>
        <v/>
      </c>
      <c r="FH441" s="56" t="str">
        <f t="shared" si="206"/>
        <v/>
      </c>
      <c r="FI441" s="56" t="str">
        <f t="shared" si="206"/>
        <v/>
      </c>
      <c r="FJ441" s="31" t="str">
        <f t="shared" si="206"/>
        <v/>
      </c>
      <c r="FK441" s="90" t="str">
        <f t="shared" si="206"/>
        <v/>
      </c>
      <c r="FL441" s="91" t="str">
        <f t="shared" si="206"/>
        <v/>
      </c>
    </row>
    <row r="442" spans="1:168">
      <c r="A442" s="9">
        <v>437</v>
      </c>
      <c r="B442" s="35" t="s">
        <v>536</v>
      </c>
      <c r="C442" s="129"/>
      <c r="D442" s="63">
        <v>182.351</v>
      </c>
      <c r="E442" s="52">
        <v>694</v>
      </c>
      <c r="F442" s="52">
        <v>1.79301</v>
      </c>
      <c r="G442" s="32">
        <v>704.5</v>
      </c>
      <c r="H442" s="32"/>
      <c r="I442" s="50">
        <v>0.56399999999999995</v>
      </c>
      <c r="J442" s="42"/>
      <c r="K442" s="56"/>
      <c r="L442" s="56"/>
      <c r="M442" s="56"/>
      <c r="N442" s="165">
        <v>2.1136563280406215</v>
      </c>
      <c r="O442" s="43">
        <v>298.14999999999998</v>
      </c>
      <c r="P442" s="43"/>
      <c r="Q442" s="43"/>
      <c r="R442" s="43"/>
      <c r="S442" s="43"/>
      <c r="T442" s="42"/>
      <c r="U442" s="43"/>
      <c r="V442" s="42"/>
      <c r="W442" s="32">
        <v>45.428950000000007</v>
      </c>
      <c r="X442" s="42">
        <v>516.9</v>
      </c>
      <c r="Y442" s="42">
        <v>20.986870018216134</v>
      </c>
      <c r="Z442" s="42">
        <v>3983.01</v>
      </c>
      <c r="AA442" s="43">
        <v>-95.85</v>
      </c>
      <c r="AB442" s="42">
        <v>385</v>
      </c>
      <c r="AC442" s="42">
        <v>549</v>
      </c>
      <c r="AD442" s="50">
        <v>-59.95365300000001</v>
      </c>
      <c r="AE442" s="50">
        <v>1316.8115</v>
      </c>
      <c r="AF442" s="121">
        <v>-761.1966000000001</v>
      </c>
      <c r="AG442" s="121">
        <v>170.8296</v>
      </c>
      <c r="AH442" s="51"/>
      <c r="AI442" s="102">
        <v>70</v>
      </c>
      <c r="AJ442" s="102">
        <v>1500</v>
      </c>
      <c r="AK442" s="56"/>
      <c r="AL442" s="56"/>
      <c r="AM442" s="56"/>
      <c r="AN442" s="56"/>
      <c r="AO442" s="56"/>
      <c r="AP442" s="51"/>
      <c r="AQ442" s="120"/>
      <c r="AR442" s="56"/>
      <c r="AS442" s="56"/>
      <c r="AT442" s="56"/>
      <c r="AU442" s="43"/>
      <c r="AV442" s="43"/>
      <c r="AW442" s="156"/>
      <c r="AX442" s="43"/>
      <c r="AY442" s="43"/>
      <c r="AZ442" s="43"/>
      <c r="BA442" s="51"/>
      <c r="BB442" s="56"/>
      <c r="BC442" s="56"/>
      <c r="BD442" s="56"/>
      <c r="BE442" s="56"/>
      <c r="BF442" s="56"/>
      <c r="BG442" s="56"/>
      <c r="BH442" s="56"/>
      <c r="BI442" s="56"/>
      <c r="BJ442" s="56"/>
      <c r="BK442" s="56"/>
      <c r="BL442" s="56">
        <v>-100</v>
      </c>
      <c r="BM442" s="122"/>
      <c r="BN442" s="119"/>
      <c r="BO442" s="9">
        <v>3</v>
      </c>
      <c r="BP442" s="58">
        <v>-250.88504000000003</v>
      </c>
      <c r="BQ442" s="31">
        <v>1</v>
      </c>
      <c r="BS442" s="14" t="s">
        <v>536</v>
      </c>
      <c r="BT442" s="14" t="s">
        <v>564</v>
      </c>
      <c r="BU442" s="14" t="s">
        <v>1048</v>
      </c>
      <c r="BV442" s="14" t="s">
        <v>564</v>
      </c>
      <c r="BW442" s="14" t="s">
        <v>564</v>
      </c>
      <c r="BX442" s="14" t="s">
        <v>564</v>
      </c>
      <c r="BY442" s="14" t="s">
        <v>196</v>
      </c>
      <c r="BZ442" s="14" t="s">
        <v>564</v>
      </c>
      <c r="CA442" s="158" t="s">
        <v>196</v>
      </c>
      <c r="CB442" s="14" t="s">
        <v>196</v>
      </c>
      <c r="CC442" s="14" t="s">
        <v>564</v>
      </c>
      <c r="CD442" s="14" t="s">
        <v>196</v>
      </c>
      <c r="CE442" s="14" t="s">
        <v>196</v>
      </c>
      <c r="CF442" s="14" t="s">
        <v>1862</v>
      </c>
      <c r="CG442" s="14" t="s">
        <v>196</v>
      </c>
      <c r="CH442" s="158" t="s">
        <v>196</v>
      </c>
      <c r="CI442" s="14" t="s">
        <v>196</v>
      </c>
      <c r="CJ442" s="14" t="s">
        <v>1870</v>
      </c>
      <c r="CK442" s="14" t="s">
        <v>196</v>
      </c>
      <c r="CL442" s="14" t="s">
        <v>196</v>
      </c>
      <c r="CM442" s="14" t="s">
        <v>564</v>
      </c>
      <c r="CN442" s="14" t="s">
        <v>196</v>
      </c>
      <c r="CO442" s="14" t="s">
        <v>196</v>
      </c>
      <c r="CQ442" s="1"/>
      <c r="CR442" s="1"/>
      <c r="CS442" s="1"/>
      <c r="CW442" s="77">
        <v>245</v>
      </c>
      <c r="CX442" s="35" t="s">
        <v>536</v>
      </c>
      <c r="CY442" s="63"/>
      <c r="CZ442" s="52" t="str">
        <f t="shared" si="224"/>
        <v/>
      </c>
      <c r="DA442" s="52" t="str">
        <f t="shared" si="224"/>
        <v/>
      </c>
      <c r="DB442" s="32" t="str">
        <f t="shared" si="224"/>
        <v/>
      </c>
      <c r="DC442" s="32" t="str">
        <f t="shared" si="224"/>
        <v/>
      </c>
      <c r="DD442" s="50" t="str">
        <f t="shared" si="224"/>
        <v/>
      </c>
      <c r="DE442" s="32" t="str">
        <f t="shared" si="223"/>
        <v/>
      </c>
      <c r="DF442" s="43" t="str">
        <f t="shared" si="223"/>
        <v/>
      </c>
      <c r="DG442" s="43" t="str">
        <f t="shared" si="223"/>
        <v/>
      </c>
      <c r="DH442" s="43" t="str">
        <f t="shared" si="223"/>
        <v/>
      </c>
      <c r="DI442" s="43" t="str">
        <f t="shared" si="223"/>
        <v/>
      </c>
      <c r="DJ442" s="43" t="str">
        <f t="shared" si="223"/>
        <v/>
      </c>
      <c r="DK442" s="43" t="str">
        <f t="shared" si="223"/>
        <v/>
      </c>
      <c r="DL442" s="43" t="str">
        <f t="shared" si="223"/>
        <v/>
      </c>
      <c r="DM442" s="43" t="str">
        <f t="shared" si="223"/>
        <v/>
      </c>
      <c r="DN442" s="32" t="str">
        <f t="shared" si="223"/>
        <v/>
      </c>
      <c r="DO442" s="43" t="str">
        <f t="shared" si="223"/>
        <v/>
      </c>
      <c r="DP442" s="86" t="str">
        <f t="shared" si="223"/>
        <v/>
      </c>
      <c r="DQ442" s="42" t="str">
        <f t="shared" si="223"/>
        <v/>
      </c>
      <c r="DR442" s="42" t="str">
        <f t="shared" si="223"/>
        <v/>
      </c>
      <c r="DS442" s="42" t="str">
        <f t="shared" si="223"/>
        <v/>
      </c>
      <c r="DT442" s="42" t="str">
        <f t="shared" si="223"/>
        <v/>
      </c>
      <c r="DU442" s="43" t="str">
        <f t="shared" si="225"/>
        <v/>
      </c>
      <c r="DV442" s="50" t="str">
        <f t="shared" si="226"/>
        <v/>
      </c>
      <c r="DW442" s="50" t="str">
        <f t="shared" si="214"/>
        <v/>
      </c>
      <c r="DX442" s="50" t="str">
        <f t="shared" si="212"/>
        <v/>
      </c>
      <c r="DY442" s="50" t="str">
        <f t="shared" ref="DY442:EM458" si="227">IF(ISBLANK(AC442),"",IF(ISNUMBER(AC442),"","not_empty"))</f>
        <v/>
      </c>
      <c r="DZ442" s="56" t="str">
        <f t="shared" si="227"/>
        <v/>
      </c>
      <c r="EA442" s="102" t="str">
        <f t="shared" si="227"/>
        <v/>
      </c>
      <c r="EB442" s="71" t="str">
        <f t="shared" si="227"/>
        <v/>
      </c>
      <c r="EC442" s="56" t="str">
        <f t="shared" si="227"/>
        <v/>
      </c>
      <c r="ED442" s="56" t="str">
        <f t="shared" si="227"/>
        <v/>
      </c>
      <c r="EE442" s="56" t="str">
        <f t="shared" si="227"/>
        <v/>
      </c>
      <c r="EF442" s="56" t="str">
        <f t="shared" si="227"/>
        <v/>
      </c>
      <c r="EG442" s="56" t="str">
        <f t="shared" si="227"/>
        <v/>
      </c>
      <c r="EH442" s="56" t="str">
        <f t="shared" si="227"/>
        <v/>
      </c>
      <c r="EI442" s="56" t="str">
        <f t="shared" si="227"/>
        <v/>
      </c>
      <c r="EJ442" s="52" t="str">
        <f t="shared" si="227"/>
        <v/>
      </c>
      <c r="EK442" s="56" t="str">
        <f t="shared" si="227"/>
        <v/>
      </c>
      <c r="EL442" s="56" t="str">
        <f t="shared" si="227"/>
        <v/>
      </c>
      <c r="EM442" s="56" t="str">
        <f t="shared" si="227"/>
        <v/>
      </c>
      <c r="EN442" s="56"/>
      <c r="EO442" s="56"/>
      <c r="EP442" s="56"/>
      <c r="EQ442" s="56"/>
      <c r="ER442" s="56"/>
      <c r="ES442" s="56"/>
      <c r="ET442" s="56"/>
      <c r="EU442" s="86"/>
      <c r="EV442" s="56"/>
      <c r="EW442" s="56"/>
      <c r="EX442" s="56" t="str">
        <f t="shared" si="215"/>
        <v/>
      </c>
      <c r="EY442" s="56" t="str">
        <f t="shared" si="215"/>
        <v/>
      </c>
      <c r="EZ442" s="56"/>
      <c r="FA442" s="56" t="str">
        <f t="shared" si="211"/>
        <v/>
      </c>
      <c r="FB442" s="56" t="str">
        <f t="shared" si="211"/>
        <v/>
      </c>
      <c r="FC442" s="56" t="str">
        <f t="shared" si="211"/>
        <v/>
      </c>
      <c r="FD442" s="56" t="str">
        <f t="shared" si="211"/>
        <v/>
      </c>
      <c r="FE442" s="56" t="str">
        <f t="shared" si="211"/>
        <v/>
      </c>
      <c r="FF442" s="56" t="str">
        <f t="shared" si="211"/>
        <v/>
      </c>
      <c r="FG442" s="56" t="str">
        <f t="shared" si="206"/>
        <v/>
      </c>
      <c r="FH442" s="56" t="str">
        <f t="shared" si="206"/>
        <v/>
      </c>
      <c r="FI442" s="56" t="str">
        <f t="shared" si="206"/>
        <v/>
      </c>
      <c r="FJ442" s="31" t="str">
        <f t="shared" si="206"/>
        <v/>
      </c>
      <c r="FK442" s="90" t="str">
        <f t="shared" si="206"/>
        <v/>
      </c>
      <c r="FL442" s="91" t="str">
        <f t="shared" si="206"/>
        <v/>
      </c>
    </row>
    <row r="443" spans="1:168">
      <c r="A443" s="9">
        <v>438</v>
      </c>
      <c r="B443" s="35" t="s">
        <v>537</v>
      </c>
      <c r="C443" s="129"/>
      <c r="D443" s="63">
        <v>182.351</v>
      </c>
      <c r="E443" s="52">
        <v>674</v>
      </c>
      <c r="F443" s="52">
        <v>1.70184</v>
      </c>
      <c r="G443" s="32">
        <v>744.5</v>
      </c>
      <c r="H443" s="32">
        <v>800.90846355388771</v>
      </c>
      <c r="I443" s="50">
        <v>0.59799999999999998</v>
      </c>
      <c r="J443" s="42"/>
      <c r="K443" s="56"/>
      <c r="L443" s="56"/>
      <c r="M443" s="56"/>
      <c r="N443" s="165">
        <v>1.4976583757478645</v>
      </c>
      <c r="O443" s="43">
        <v>298.14999999999998</v>
      </c>
      <c r="P443" s="43"/>
      <c r="Q443" s="43"/>
      <c r="R443" s="43"/>
      <c r="S443" s="43"/>
      <c r="T443" s="42"/>
      <c r="U443" s="43"/>
      <c r="V443" s="42"/>
      <c r="W443" s="32">
        <v>45.010249999999999</v>
      </c>
      <c r="X443" s="42">
        <v>505.9</v>
      </c>
      <c r="Y443" s="42">
        <v>20.977770018216134</v>
      </c>
      <c r="Z443" s="42">
        <v>3856.23</v>
      </c>
      <c r="AA443" s="43">
        <v>-97.94</v>
      </c>
      <c r="AB443" s="42">
        <v>377</v>
      </c>
      <c r="AC443" s="42">
        <v>537</v>
      </c>
      <c r="AD443" s="50">
        <v>-7.1179000000000006</v>
      </c>
      <c r="AE443" s="50">
        <v>1191.2015000000001</v>
      </c>
      <c r="AF443" s="121">
        <v>-667.40780000000007</v>
      </c>
      <c r="AG443" s="121">
        <v>145.12142</v>
      </c>
      <c r="AH443" s="51"/>
      <c r="AI443" s="102">
        <v>30</v>
      </c>
      <c r="AJ443" s="102">
        <v>1500</v>
      </c>
      <c r="AK443" s="56"/>
      <c r="AL443" s="56"/>
      <c r="AM443" s="56"/>
      <c r="AN443" s="56"/>
      <c r="AO443" s="56"/>
      <c r="AP443" s="51"/>
      <c r="AQ443" s="120">
        <v>250.1</v>
      </c>
      <c r="AR443" s="56"/>
      <c r="AS443" s="56"/>
      <c r="AT443" s="56"/>
      <c r="AU443" s="43"/>
      <c r="AV443" s="43"/>
      <c r="AW443" s="156"/>
      <c r="AX443" s="43"/>
      <c r="AY443" s="43"/>
      <c r="AZ443" s="43"/>
      <c r="BA443" s="51"/>
      <c r="BB443" s="56"/>
      <c r="BC443" s="56"/>
      <c r="BD443" s="56"/>
      <c r="BE443" s="56"/>
      <c r="BF443" s="56"/>
      <c r="BG443" s="56"/>
      <c r="BH443" s="56"/>
      <c r="BI443" s="56"/>
      <c r="BJ443" s="56"/>
      <c r="BK443" s="56"/>
      <c r="BL443" s="56">
        <v>-100</v>
      </c>
      <c r="BM443" s="122">
        <v>766</v>
      </c>
      <c r="BN443" s="119">
        <v>293</v>
      </c>
      <c r="BO443" s="9">
        <v>3</v>
      </c>
      <c r="BP443" s="58">
        <v>-186.11215000000001</v>
      </c>
      <c r="BQ443" s="31">
        <v>1</v>
      </c>
      <c r="BS443" s="14" t="s">
        <v>537</v>
      </c>
      <c r="BT443" s="14" t="s">
        <v>564</v>
      </c>
      <c r="BU443" s="14" t="s">
        <v>1048</v>
      </c>
      <c r="BV443" s="14" t="s">
        <v>564</v>
      </c>
      <c r="BW443" s="14" t="s">
        <v>564</v>
      </c>
      <c r="BX443" s="14" t="s">
        <v>564</v>
      </c>
      <c r="BY443" s="14" t="s">
        <v>564</v>
      </c>
      <c r="BZ443" s="14" t="s">
        <v>564</v>
      </c>
      <c r="CA443" s="158" t="s">
        <v>196</v>
      </c>
      <c r="CB443" s="14" t="s">
        <v>196</v>
      </c>
      <c r="CC443" s="14" t="s">
        <v>564</v>
      </c>
      <c r="CD443" s="14" t="s">
        <v>196</v>
      </c>
      <c r="CE443" s="14" t="s">
        <v>196</v>
      </c>
      <c r="CF443" s="14" t="s">
        <v>1862</v>
      </c>
      <c r="CG443" s="14" t="s">
        <v>565</v>
      </c>
      <c r="CH443" s="158" t="s">
        <v>196</v>
      </c>
      <c r="CI443" s="14" t="s">
        <v>196</v>
      </c>
      <c r="CJ443" s="14" t="s">
        <v>1870</v>
      </c>
      <c r="CK443" s="14" t="s">
        <v>196</v>
      </c>
      <c r="CL443" s="14" t="s">
        <v>196</v>
      </c>
      <c r="CM443" s="14" t="s">
        <v>564</v>
      </c>
      <c r="CN443" s="14" t="s">
        <v>196</v>
      </c>
      <c r="CO443" s="14" t="s">
        <v>196</v>
      </c>
      <c r="CQ443" s="1"/>
      <c r="CR443" s="1"/>
      <c r="CS443" s="1"/>
      <c r="CW443" s="9">
        <v>314</v>
      </c>
      <c r="CX443" s="35" t="s">
        <v>537</v>
      </c>
      <c r="CY443" s="63"/>
      <c r="CZ443" s="52" t="str">
        <f t="shared" si="224"/>
        <v/>
      </c>
      <c r="DA443" s="52" t="str">
        <f t="shared" si="224"/>
        <v/>
      </c>
      <c r="DB443" s="32" t="str">
        <f t="shared" si="224"/>
        <v/>
      </c>
      <c r="DC443" s="32" t="str">
        <f t="shared" si="224"/>
        <v/>
      </c>
      <c r="DD443" s="50" t="str">
        <f t="shared" si="224"/>
        <v/>
      </c>
      <c r="DE443" s="32" t="str">
        <f t="shared" si="223"/>
        <v/>
      </c>
      <c r="DF443" s="43" t="str">
        <f t="shared" si="223"/>
        <v/>
      </c>
      <c r="DG443" s="43" t="str">
        <f t="shared" si="223"/>
        <v/>
      </c>
      <c r="DH443" s="43" t="str">
        <f t="shared" si="223"/>
        <v/>
      </c>
      <c r="DI443" s="43" t="str">
        <f t="shared" si="223"/>
        <v/>
      </c>
      <c r="DJ443" s="43" t="str">
        <f t="shared" si="223"/>
        <v/>
      </c>
      <c r="DK443" s="43" t="str">
        <f t="shared" si="223"/>
        <v/>
      </c>
      <c r="DL443" s="43" t="str">
        <f t="shared" si="223"/>
        <v/>
      </c>
      <c r="DM443" s="43" t="str">
        <f t="shared" si="223"/>
        <v/>
      </c>
      <c r="DN443" s="32" t="str">
        <f t="shared" si="223"/>
        <v/>
      </c>
      <c r="DO443" s="43" t="str">
        <f t="shared" si="223"/>
        <v/>
      </c>
      <c r="DP443" s="86" t="str">
        <f t="shared" si="223"/>
        <v/>
      </c>
      <c r="DQ443" s="42" t="str">
        <f t="shared" si="223"/>
        <v/>
      </c>
      <c r="DR443" s="42" t="str">
        <f t="shared" si="223"/>
        <v/>
      </c>
      <c r="DS443" s="42" t="str">
        <f t="shared" si="223"/>
        <v/>
      </c>
      <c r="DT443" s="42" t="str">
        <f t="shared" si="223"/>
        <v/>
      </c>
      <c r="DU443" s="43" t="str">
        <f t="shared" si="225"/>
        <v/>
      </c>
      <c r="DV443" s="50" t="str">
        <f t="shared" si="226"/>
        <v/>
      </c>
      <c r="DW443" s="50" t="str">
        <f t="shared" si="214"/>
        <v/>
      </c>
      <c r="DX443" s="50" t="str">
        <f t="shared" si="214"/>
        <v/>
      </c>
      <c r="DY443" s="50" t="str">
        <f t="shared" si="227"/>
        <v/>
      </c>
      <c r="DZ443" s="56" t="str">
        <f t="shared" si="227"/>
        <v/>
      </c>
      <c r="EA443" s="102" t="str">
        <f t="shared" si="227"/>
        <v/>
      </c>
      <c r="EB443" s="71" t="str">
        <f t="shared" si="227"/>
        <v/>
      </c>
      <c r="EC443" s="56" t="str">
        <f t="shared" si="227"/>
        <v/>
      </c>
      <c r="ED443" s="56" t="str">
        <f t="shared" si="227"/>
        <v/>
      </c>
      <c r="EE443" s="56" t="str">
        <f t="shared" si="227"/>
        <v/>
      </c>
      <c r="EF443" s="56" t="str">
        <f t="shared" si="227"/>
        <v/>
      </c>
      <c r="EG443" s="56" t="str">
        <f t="shared" si="227"/>
        <v/>
      </c>
      <c r="EH443" s="56" t="str">
        <f t="shared" si="227"/>
        <v/>
      </c>
      <c r="EI443" s="56" t="str">
        <f t="shared" si="227"/>
        <v/>
      </c>
      <c r="EJ443" s="52" t="str">
        <f t="shared" si="227"/>
        <v/>
      </c>
      <c r="EK443" s="56" t="str">
        <f t="shared" si="227"/>
        <v/>
      </c>
      <c r="EL443" s="56" t="str">
        <f t="shared" si="227"/>
        <v/>
      </c>
      <c r="EM443" s="56" t="str">
        <f t="shared" si="227"/>
        <v/>
      </c>
      <c r="EN443" s="56"/>
      <c r="EO443" s="56"/>
      <c r="EP443" s="56"/>
      <c r="EQ443" s="56"/>
      <c r="ER443" s="56"/>
      <c r="ES443" s="56"/>
      <c r="ET443" s="56"/>
      <c r="EU443" s="86"/>
      <c r="EV443" s="56"/>
      <c r="EW443" s="56"/>
      <c r="EX443" s="56" t="str">
        <f t="shared" si="215"/>
        <v/>
      </c>
      <c r="EY443" s="56" t="str">
        <f t="shared" si="215"/>
        <v/>
      </c>
      <c r="EZ443" s="56"/>
      <c r="FA443" s="56" t="str">
        <f t="shared" si="211"/>
        <v/>
      </c>
      <c r="FB443" s="56" t="str">
        <f t="shared" si="211"/>
        <v/>
      </c>
      <c r="FC443" s="56" t="str">
        <f t="shared" si="211"/>
        <v/>
      </c>
      <c r="FD443" s="56" t="str">
        <f t="shared" si="211"/>
        <v/>
      </c>
      <c r="FE443" s="56" t="str">
        <f t="shared" si="211"/>
        <v/>
      </c>
      <c r="FF443" s="56" t="str">
        <f t="shared" si="211"/>
        <v/>
      </c>
      <c r="FG443" s="56" t="str">
        <f t="shared" si="206"/>
        <v/>
      </c>
      <c r="FH443" s="56" t="str">
        <f t="shared" si="206"/>
        <v/>
      </c>
      <c r="FI443" s="56" t="str">
        <f t="shared" si="206"/>
        <v/>
      </c>
      <c r="FJ443" s="31" t="str">
        <f t="shared" si="206"/>
        <v/>
      </c>
      <c r="FK443" s="90" t="str">
        <f t="shared" si="206"/>
        <v/>
      </c>
      <c r="FL443" s="91" t="str">
        <f t="shared" si="206"/>
        <v/>
      </c>
    </row>
    <row r="444" spans="1:168">
      <c r="A444" s="9">
        <v>439</v>
      </c>
      <c r="B444" s="35" t="s">
        <v>538</v>
      </c>
      <c r="C444" s="129"/>
      <c r="D444" s="63">
        <v>184.36699999999999</v>
      </c>
      <c r="E444" s="52">
        <v>675.8</v>
      </c>
      <c r="F444" s="52">
        <v>1.7221</v>
      </c>
      <c r="G444" s="32">
        <v>780</v>
      </c>
      <c r="H444" s="32">
        <v>827.1198134407374</v>
      </c>
      <c r="I444" s="50">
        <v>0.623</v>
      </c>
      <c r="J444" s="42"/>
      <c r="K444" s="56"/>
      <c r="L444" s="56"/>
      <c r="M444" s="56"/>
      <c r="N444" s="165">
        <v>1.6936536564166711</v>
      </c>
      <c r="O444" s="43">
        <v>298.14999999999998</v>
      </c>
      <c r="P444" s="43"/>
      <c r="Q444" s="43"/>
      <c r="R444" s="43"/>
      <c r="S444" s="43"/>
      <c r="T444" s="42"/>
      <c r="U444" s="43"/>
      <c r="V444" s="42"/>
      <c r="W444" s="32">
        <v>45.680170000000004</v>
      </c>
      <c r="X444" s="42">
        <v>508.6</v>
      </c>
      <c r="Y444" s="42">
        <v>21.028270018216134</v>
      </c>
      <c r="Z444" s="42">
        <v>3892.91</v>
      </c>
      <c r="AA444" s="43">
        <v>-98.93</v>
      </c>
      <c r="AB444" s="42">
        <v>380</v>
      </c>
      <c r="AC444" s="42">
        <v>540</v>
      </c>
      <c r="AD444" s="50">
        <v>-10.463313000000001</v>
      </c>
      <c r="AE444" s="50">
        <v>1245.2138000000002</v>
      </c>
      <c r="AF444" s="121">
        <v>-691.27370000000008</v>
      </c>
      <c r="AG444" s="50">
        <v>148.97345999999999</v>
      </c>
      <c r="AH444" s="51"/>
      <c r="AI444" s="102">
        <v>30</v>
      </c>
      <c r="AJ444" s="102">
        <v>1500</v>
      </c>
      <c r="AK444" s="56"/>
      <c r="AL444" s="56"/>
      <c r="AM444" s="56"/>
      <c r="AN444" s="56"/>
      <c r="AO444" s="56"/>
      <c r="AP444" s="51"/>
      <c r="AQ444" s="120">
        <v>267.8</v>
      </c>
      <c r="AR444" s="56"/>
      <c r="AS444" s="56"/>
      <c r="AT444" s="56"/>
      <c r="AU444" s="43"/>
      <c r="AV444" s="43"/>
      <c r="AW444" s="156"/>
      <c r="AX444" s="43"/>
      <c r="AY444" s="43"/>
      <c r="AZ444" s="43"/>
      <c r="BA444" s="51"/>
      <c r="BB444" s="56"/>
      <c r="BC444" s="56"/>
      <c r="BD444" s="56"/>
      <c r="BE444" s="56"/>
      <c r="BF444" s="56"/>
      <c r="BG444" s="56"/>
      <c r="BH444" s="56"/>
      <c r="BI444" s="56"/>
      <c r="BJ444" s="56"/>
      <c r="BK444" s="56"/>
      <c r="BL444" s="56">
        <v>-100</v>
      </c>
      <c r="BM444" s="122">
        <v>756</v>
      </c>
      <c r="BN444" s="119">
        <v>293</v>
      </c>
      <c r="BO444" s="9">
        <v>3</v>
      </c>
      <c r="BP444" s="58">
        <v>-311.72215000000006</v>
      </c>
      <c r="BQ444" s="31">
        <v>1</v>
      </c>
      <c r="BS444" s="14" t="s">
        <v>538</v>
      </c>
      <c r="BT444" s="14" t="s">
        <v>564</v>
      </c>
      <c r="BU444" s="14" t="s">
        <v>1048</v>
      </c>
      <c r="BV444" s="14" t="s">
        <v>564</v>
      </c>
      <c r="BW444" s="14" t="s">
        <v>564</v>
      </c>
      <c r="BX444" s="14" t="s">
        <v>564</v>
      </c>
      <c r="BY444" s="14" t="s">
        <v>564</v>
      </c>
      <c r="BZ444" s="14" t="s">
        <v>564</v>
      </c>
      <c r="CA444" s="158" t="s">
        <v>196</v>
      </c>
      <c r="CB444" s="14" t="s">
        <v>196</v>
      </c>
      <c r="CC444" s="14" t="s">
        <v>564</v>
      </c>
      <c r="CD444" s="14" t="s">
        <v>196</v>
      </c>
      <c r="CE444" s="14" t="s">
        <v>196</v>
      </c>
      <c r="CF444" s="14" t="s">
        <v>1862</v>
      </c>
      <c r="CG444" s="14" t="s">
        <v>565</v>
      </c>
      <c r="CH444" s="158" t="s">
        <v>196</v>
      </c>
      <c r="CI444" s="14" t="s">
        <v>196</v>
      </c>
      <c r="CJ444" s="14" t="s">
        <v>1870</v>
      </c>
      <c r="CK444" s="14" t="s">
        <v>196</v>
      </c>
      <c r="CL444" s="14" t="s">
        <v>196</v>
      </c>
      <c r="CM444" s="14" t="s">
        <v>564</v>
      </c>
      <c r="CN444" s="14" t="s">
        <v>196</v>
      </c>
      <c r="CO444" s="14" t="s">
        <v>196</v>
      </c>
      <c r="CQ444" s="1"/>
      <c r="CR444" s="1"/>
      <c r="CS444" s="1"/>
      <c r="CW444" s="9">
        <v>166</v>
      </c>
      <c r="CX444" s="35" t="s">
        <v>538</v>
      </c>
      <c r="CY444" s="63"/>
      <c r="CZ444" s="52" t="str">
        <f t="shared" si="224"/>
        <v/>
      </c>
      <c r="DA444" s="52" t="str">
        <f t="shared" si="224"/>
        <v/>
      </c>
      <c r="DB444" s="32" t="str">
        <f t="shared" si="224"/>
        <v/>
      </c>
      <c r="DC444" s="32" t="str">
        <f t="shared" si="224"/>
        <v/>
      </c>
      <c r="DD444" s="50" t="str">
        <f t="shared" si="224"/>
        <v/>
      </c>
      <c r="DE444" s="32" t="str">
        <f t="shared" si="223"/>
        <v/>
      </c>
      <c r="DF444" s="43" t="str">
        <f t="shared" si="223"/>
        <v/>
      </c>
      <c r="DG444" s="43" t="str">
        <f t="shared" si="223"/>
        <v/>
      </c>
      <c r="DH444" s="43" t="str">
        <f t="shared" si="223"/>
        <v/>
      </c>
      <c r="DI444" s="43" t="str">
        <f t="shared" si="223"/>
        <v/>
      </c>
      <c r="DJ444" s="43" t="str">
        <f t="shared" si="223"/>
        <v/>
      </c>
      <c r="DK444" s="43" t="str">
        <f t="shared" si="223"/>
        <v/>
      </c>
      <c r="DL444" s="43" t="str">
        <f t="shared" si="223"/>
        <v/>
      </c>
      <c r="DM444" s="43" t="str">
        <f t="shared" si="223"/>
        <v/>
      </c>
      <c r="DN444" s="32" t="str">
        <f t="shared" si="223"/>
        <v/>
      </c>
      <c r="DO444" s="43" t="str">
        <f t="shared" si="223"/>
        <v/>
      </c>
      <c r="DP444" s="86" t="str">
        <f t="shared" si="223"/>
        <v/>
      </c>
      <c r="DQ444" s="42" t="str">
        <f t="shared" si="223"/>
        <v/>
      </c>
      <c r="DR444" s="42" t="str">
        <f t="shared" si="223"/>
        <v/>
      </c>
      <c r="DS444" s="42" t="str">
        <f t="shared" si="223"/>
        <v/>
      </c>
      <c r="DT444" s="42" t="str">
        <f t="shared" si="223"/>
        <v/>
      </c>
      <c r="DU444" s="43" t="str">
        <f t="shared" si="225"/>
        <v/>
      </c>
      <c r="DV444" s="50" t="str">
        <f t="shared" si="226"/>
        <v/>
      </c>
      <c r="DW444" s="50" t="str">
        <f t="shared" si="214"/>
        <v/>
      </c>
      <c r="DX444" s="50" t="str">
        <f t="shared" si="214"/>
        <v/>
      </c>
      <c r="DY444" s="50" t="str">
        <f t="shared" si="227"/>
        <v/>
      </c>
      <c r="DZ444" s="56" t="str">
        <f t="shared" si="227"/>
        <v/>
      </c>
      <c r="EA444" s="71" t="str">
        <f t="shared" si="227"/>
        <v/>
      </c>
      <c r="EB444" s="71" t="str">
        <f t="shared" si="227"/>
        <v/>
      </c>
      <c r="EC444" s="56" t="str">
        <f t="shared" si="227"/>
        <v/>
      </c>
      <c r="ED444" s="56" t="str">
        <f t="shared" si="227"/>
        <v/>
      </c>
      <c r="EE444" s="56" t="str">
        <f t="shared" si="227"/>
        <v/>
      </c>
      <c r="EF444" s="56" t="str">
        <f t="shared" si="227"/>
        <v/>
      </c>
      <c r="EG444" s="56" t="str">
        <f t="shared" si="227"/>
        <v/>
      </c>
      <c r="EH444" s="56" t="str">
        <f t="shared" si="227"/>
        <v/>
      </c>
      <c r="EI444" s="56" t="str">
        <f t="shared" si="227"/>
        <v/>
      </c>
      <c r="EJ444" s="52" t="str">
        <f t="shared" si="227"/>
        <v/>
      </c>
      <c r="EK444" s="56" t="str">
        <f t="shared" si="227"/>
        <v/>
      </c>
      <c r="EL444" s="56" t="str">
        <f t="shared" si="227"/>
        <v/>
      </c>
      <c r="EM444" s="56" t="str">
        <f t="shared" si="227"/>
        <v/>
      </c>
      <c r="EN444" s="56"/>
      <c r="EO444" s="56"/>
      <c r="EP444" s="56"/>
      <c r="EQ444" s="56"/>
      <c r="ER444" s="56"/>
      <c r="ES444" s="56"/>
      <c r="ET444" s="56"/>
      <c r="EU444" s="86"/>
      <c r="EV444" s="56"/>
      <c r="EW444" s="56"/>
      <c r="EX444" s="56" t="str">
        <f t="shared" si="215"/>
        <v/>
      </c>
      <c r="EY444" s="56" t="str">
        <f t="shared" si="215"/>
        <v/>
      </c>
      <c r="EZ444" s="56"/>
      <c r="FA444" s="56" t="str">
        <f t="shared" si="211"/>
        <v/>
      </c>
      <c r="FB444" s="56" t="str">
        <f t="shared" si="211"/>
        <v/>
      </c>
      <c r="FC444" s="56" t="str">
        <f t="shared" si="211"/>
        <v/>
      </c>
      <c r="FD444" s="56" t="str">
        <f t="shared" si="211"/>
        <v/>
      </c>
      <c r="FE444" s="56" t="str">
        <f t="shared" si="211"/>
        <v/>
      </c>
      <c r="FF444" s="56" t="str">
        <f t="shared" si="211"/>
        <v/>
      </c>
      <c r="FG444" s="56" t="str">
        <f t="shared" si="206"/>
        <v/>
      </c>
      <c r="FH444" s="56" t="str">
        <f t="shared" si="206"/>
        <v/>
      </c>
      <c r="FI444" s="56" t="str">
        <f t="shared" si="206"/>
        <v/>
      </c>
      <c r="FJ444" s="31" t="str">
        <f t="shared" si="206"/>
        <v/>
      </c>
      <c r="FK444" s="90" t="str">
        <f t="shared" si="206"/>
        <v/>
      </c>
      <c r="FL444" s="91" t="str">
        <f t="shared" si="206"/>
        <v/>
      </c>
    </row>
    <row r="445" spans="1:168">
      <c r="A445" s="9">
        <v>440</v>
      </c>
      <c r="B445" s="35" t="s">
        <v>539</v>
      </c>
      <c r="C445" s="129" t="s">
        <v>2117</v>
      </c>
      <c r="D445" s="63">
        <v>178.23400000000001</v>
      </c>
      <c r="E445" s="52">
        <v>883</v>
      </c>
      <c r="F445" s="52">
        <v>0</v>
      </c>
      <c r="G445" s="32">
        <v>554</v>
      </c>
      <c r="H445" s="32"/>
      <c r="I445" s="50"/>
      <c r="J445" s="42"/>
      <c r="K445" s="56"/>
      <c r="L445" s="56"/>
      <c r="M445" s="56"/>
      <c r="N445" s="165">
        <v>2.8680567433801096</v>
      </c>
      <c r="O445" s="43">
        <v>298.14999999999998</v>
      </c>
      <c r="P445" s="43"/>
      <c r="Q445" s="43"/>
      <c r="R445" s="43"/>
      <c r="S445" s="43"/>
      <c r="T445" s="42"/>
      <c r="U445" s="43"/>
      <c r="V445" s="42"/>
      <c r="W445" s="32">
        <v>56.52450000000001</v>
      </c>
      <c r="X445" s="42">
        <v>614.4</v>
      </c>
      <c r="Y445" s="42">
        <v>22.562870018216135</v>
      </c>
      <c r="Z445" s="42">
        <v>6492.44</v>
      </c>
      <c r="AA445" s="43">
        <v>-26.13</v>
      </c>
      <c r="AB445" s="42">
        <v>490</v>
      </c>
      <c r="AC445" s="42">
        <v>655</v>
      </c>
      <c r="AD445" s="50">
        <v>-58.982269000000002</v>
      </c>
      <c r="AE445" s="50">
        <v>1005.7174000000002</v>
      </c>
      <c r="AF445" s="121">
        <v>-659.4525000000001</v>
      </c>
      <c r="AG445" s="50">
        <v>160.57145000000003</v>
      </c>
      <c r="AH445" s="51"/>
      <c r="AI445" s="102">
        <v>90</v>
      </c>
      <c r="AJ445" s="102">
        <v>1500</v>
      </c>
      <c r="AK445" s="56"/>
      <c r="AL445" s="56"/>
      <c r="AM445" s="56"/>
      <c r="AN445" s="56"/>
      <c r="AO445" s="56"/>
      <c r="AP445" s="51"/>
      <c r="AQ445" s="120">
        <v>489.7</v>
      </c>
      <c r="AR445" s="56"/>
      <c r="AS445" s="56"/>
      <c r="AT445" s="56"/>
      <c r="AU445" s="43"/>
      <c r="AV445" s="43"/>
      <c r="AW445" s="156">
        <v>4.2099999999999999E-2</v>
      </c>
      <c r="AX445" s="43">
        <v>0</v>
      </c>
      <c r="AY445" s="43">
        <v>2</v>
      </c>
      <c r="AZ445" s="43"/>
      <c r="BA445" s="51"/>
      <c r="BB445" s="56"/>
      <c r="BC445" s="56"/>
      <c r="BD445" s="56"/>
      <c r="BE445" s="56"/>
      <c r="BF445" s="56"/>
      <c r="BG445" s="56"/>
      <c r="BH445" s="56"/>
      <c r="BI445" s="56"/>
      <c r="BJ445" s="56"/>
      <c r="BK445" s="56"/>
      <c r="BL445" s="56">
        <v>-100</v>
      </c>
      <c r="BM445" s="122"/>
      <c r="BN445" s="119"/>
      <c r="BO445" s="9">
        <v>3</v>
      </c>
      <c r="BP445" s="58">
        <v>224.84190000000004</v>
      </c>
      <c r="BQ445" s="31">
        <v>1</v>
      </c>
      <c r="BS445" s="14" t="s">
        <v>539</v>
      </c>
      <c r="BT445" s="14" t="s">
        <v>564</v>
      </c>
      <c r="BU445" s="14" t="s">
        <v>1048</v>
      </c>
      <c r="BV445" s="14" t="s">
        <v>564</v>
      </c>
      <c r="BW445" s="14" t="s">
        <v>564</v>
      </c>
      <c r="BX445" s="14" t="s">
        <v>564</v>
      </c>
      <c r="BY445" s="14" t="s">
        <v>196</v>
      </c>
      <c r="BZ445" s="14" t="s">
        <v>564</v>
      </c>
      <c r="CA445" s="158" t="s">
        <v>196</v>
      </c>
      <c r="CB445" s="14" t="s">
        <v>196</v>
      </c>
      <c r="CC445" s="14" t="s">
        <v>564</v>
      </c>
      <c r="CD445" s="14" t="s">
        <v>196</v>
      </c>
      <c r="CE445" s="14" t="s">
        <v>196</v>
      </c>
      <c r="CF445" s="14" t="s">
        <v>1862</v>
      </c>
      <c r="CG445" s="14" t="s">
        <v>565</v>
      </c>
      <c r="CH445" s="158" t="s">
        <v>1954</v>
      </c>
      <c r="CI445" s="14" t="s">
        <v>196</v>
      </c>
      <c r="CJ445" s="14" t="s">
        <v>1870</v>
      </c>
      <c r="CK445" s="14" t="s">
        <v>196</v>
      </c>
      <c r="CL445" s="14" t="s">
        <v>196</v>
      </c>
      <c r="CM445" s="14" t="s">
        <v>564</v>
      </c>
      <c r="CN445" s="14" t="s">
        <v>196</v>
      </c>
      <c r="CO445" s="14" t="s">
        <v>196</v>
      </c>
      <c r="CQ445" s="1"/>
      <c r="CR445" s="1"/>
      <c r="CS445" s="1"/>
      <c r="CW445" s="77">
        <v>384</v>
      </c>
      <c r="CX445" s="35" t="s">
        <v>539</v>
      </c>
      <c r="CY445" s="63" t="s">
        <v>2117</v>
      </c>
      <c r="CZ445" s="52" t="str">
        <f t="shared" si="224"/>
        <v/>
      </c>
      <c r="DA445" s="52" t="str">
        <f t="shared" si="224"/>
        <v/>
      </c>
      <c r="DB445" s="32" t="str">
        <f t="shared" si="224"/>
        <v/>
      </c>
      <c r="DC445" s="32" t="str">
        <f t="shared" si="224"/>
        <v/>
      </c>
      <c r="DD445" s="50" t="str">
        <f t="shared" si="224"/>
        <v/>
      </c>
      <c r="DE445" s="32" t="str">
        <f t="shared" si="223"/>
        <v/>
      </c>
      <c r="DF445" s="43" t="str">
        <f t="shared" si="223"/>
        <v/>
      </c>
      <c r="DG445" s="43" t="str">
        <f t="shared" si="223"/>
        <v/>
      </c>
      <c r="DH445" s="43" t="str">
        <f t="shared" si="223"/>
        <v/>
      </c>
      <c r="DI445" s="43" t="str">
        <f t="shared" si="223"/>
        <v/>
      </c>
      <c r="DJ445" s="43" t="str">
        <f t="shared" si="223"/>
        <v/>
      </c>
      <c r="DK445" s="43" t="str">
        <f t="shared" si="223"/>
        <v/>
      </c>
      <c r="DL445" s="43" t="str">
        <f t="shared" si="223"/>
        <v/>
      </c>
      <c r="DM445" s="43" t="str">
        <f t="shared" si="223"/>
        <v/>
      </c>
      <c r="DN445" s="32" t="str">
        <f t="shared" si="223"/>
        <v/>
      </c>
      <c r="DO445" s="43" t="str">
        <f t="shared" si="223"/>
        <v/>
      </c>
      <c r="DP445" s="86" t="str">
        <f t="shared" si="223"/>
        <v/>
      </c>
      <c r="DQ445" s="42" t="str">
        <f t="shared" si="223"/>
        <v/>
      </c>
      <c r="DR445" s="42" t="str">
        <f t="shared" si="223"/>
        <v/>
      </c>
      <c r="DS445" s="42" t="str">
        <f t="shared" si="223"/>
        <v/>
      </c>
      <c r="DT445" s="42" t="str">
        <f t="shared" si="223"/>
        <v/>
      </c>
      <c r="DU445" s="43" t="str">
        <f t="shared" si="225"/>
        <v/>
      </c>
      <c r="DV445" s="50" t="str">
        <f t="shared" si="226"/>
        <v/>
      </c>
      <c r="DW445" s="50" t="str">
        <f t="shared" si="214"/>
        <v/>
      </c>
      <c r="DX445" s="50" t="str">
        <f t="shared" si="214"/>
        <v/>
      </c>
      <c r="DY445" s="50" t="str">
        <f t="shared" si="227"/>
        <v/>
      </c>
      <c r="DZ445" s="56" t="str">
        <f t="shared" si="227"/>
        <v/>
      </c>
      <c r="EA445" s="71" t="str">
        <f t="shared" si="227"/>
        <v/>
      </c>
      <c r="EB445" s="71" t="str">
        <f t="shared" si="227"/>
        <v/>
      </c>
      <c r="EC445" s="56" t="str">
        <f t="shared" si="227"/>
        <v/>
      </c>
      <c r="ED445" s="56" t="str">
        <f t="shared" si="227"/>
        <v/>
      </c>
      <c r="EE445" s="56" t="str">
        <f t="shared" si="227"/>
        <v/>
      </c>
      <c r="EF445" s="56" t="str">
        <f t="shared" si="227"/>
        <v/>
      </c>
      <c r="EG445" s="56" t="str">
        <f t="shared" si="227"/>
        <v/>
      </c>
      <c r="EH445" s="56" t="str">
        <f t="shared" si="227"/>
        <v/>
      </c>
      <c r="EI445" s="56" t="str">
        <f t="shared" si="227"/>
        <v/>
      </c>
      <c r="EJ445" s="52" t="str">
        <f t="shared" si="227"/>
        <v/>
      </c>
      <c r="EK445" s="56" t="str">
        <f t="shared" si="227"/>
        <v/>
      </c>
      <c r="EL445" s="56" t="str">
        <f t="shared" si="227"/>
        <v/>
      </c>
      <c r="EM445" s="56" t="str">
        <f t="shared" si="227"/>
        <v/>
      </c>
      <c r="EN445" s="56"/>
      <c r="EO445" s="56"/>
      <c r="EP445" s="56"/>
      <c r="EQ445" s="56"/>
      <c r="ER445" s="56"/>
      <c r="ES445" s="56">
        <v>4.2099999999999999E-2</v>
      </c>
      <c r="ET445" s="56">
        <v>0</v>
      </c>
      <c r="EU445" s="86">
        <v>2</v>
      </c>
      <c r="EV445" s="56"/>
      <c r="EW445" s="56"/>
      <c r="EX445" s="56" t="str">
        <f t="shared" si="215"/>
        <v/>
      </c>
      <c r="EY445" s="56" t="str">
        <f t="shared" si="215"/>
        <v/>
      </c>
      <c r="EZ445" s="56"/>
      <c r="FA445" s="56" t="str">
        <f t="shared" si="211"/>
        <v/>
      </c>
      <c r="FB445" s="56" t="str">
        <f t="shared" si="211"/>
        <v/>
      </c>
      <c r="FC445" s="56" t="str">
        <f t="shared" si="211"/>
        <v/>
      </c>
      <c r="FD445" s="56" t="str">
        <f t="shared" si="211"/>
        <v/>
      </c>
      <c r="FE445" s="56" t="str">
        <f t="shared" si="211"/>
        <v/>
      </c>
      <c r="FF445" s="56" t="str">
        <f t="shared" si="211"/>
        <v/>
      </c>
      <c r="FG445" s="56" t="str">
        <f t="shared" si="206"/>
        <v/>
      </c>
      <c r="FH445" s="56" t="str">
        <f t="shared" si="206"/>
        <v/>
      </c>
      <c r="FI445" s="56" t="str">
        <f t="shared" si="206"/>
        <v/>
      </c>
      <c r="FJ445" s="31" t="str">
        <f t="shared" si="206"/>
        <v/>
      </c>
      <c r="FK445" s="90" t="str">
        <f t="shared" si="206"/>
        <v/>
      </c>
      <c r="FL445" s="91" t="str">
        <f t="shared" si="206"/>
        <v/>
      </c>
    </row>
    <row r="446" spans="1:168">
      <c r="A446" s="9">
        <v>441</v>
      </c>
      <c r="B446" s="35" t="s">
        <v>540</v>
      </c>
      <c r="C446" s="129"/>
      <c r="D446" s="63">
        <v>178.23400000000001</v>
      </c>
      <c r="E446" s="52">
        <v>878</v>
      </c>
      <c r="F446" s="52">
        <v>0</v>
      </c>
      <c r="G446" s="32">
        <v>554</v>
      </c>
      <c r="H446" s="32"/>
      <c r="I446" s="50"/>
      <c r="J446" s="42"/>
      <c r="K446" s="56"/>
      <c r="L446" s="56"/>
      <c r="M446" s="56"/>
      <c r="N446" s="165"/>
      <c r="O446" s="43"/>
      <c r="P446" s="43"/>
      <c r="Q446" s="43"/>
      <c r="R446" s="43"/>
      <c r="S446" s="43"/>
      <c r="T446" s="42"/>
      <c r="U446" s="43"/>
      <c r="V446" s="42"/>
      <c r="W446" s="32">
        <v>55.687100000000008</v>
      </c>
      <c r="X446" s="42">
        <v>612.6</v>
      </c>
      <c r="Y446" s="42">
        <v>21.611470018216131</v>
      </c>
      <c r="Z446" s="42">
        <v>5477.94</v>
      </c>
      <c r="AA446" s="43">
        <v>-69.39</v>
      </c>
      <c r="AB446" s="42">
        <v>450</v>
      </c>
      <c r="AC446" s="42">
        <v>655</v>
      </c>
      <c r="AD446" s="50">
        <v>-58.982269000000002</v>
      </c>
      <c r="AE446" s="50">
        <v>1005.7174</v>
      </c>
      <c r="AF446" s="121">
        <v>-659.4525000000001</v>
      </c>
      <c r="AG446" s="50">
        <v>160.57145000000003</v>
      </c>
      <c r="AH446" s="51"/>
      <c r="AI446" s="102">
        <v>90</v>
      </c>
      <c r="AJ446" s="102">
        <v>1500</v>
      </c>
      <c r="AK446" s="56"/>
      <c r="AL446" s="56"/>
      <c r="AM446" s="56"/>
      <c r="AN446" s="56"/>
      <c r="AO446" s="56"/>
      <c r="AP446" s="51"/>
      <c r="AQ446" s="120">
        <v>373.7</v>
      </c>
      <c r="AR446" s="56"/>
      <c r="AS446" s="56"/>
      <c r="AT446" s="56"/>
      <c r="AU446" s="43"/>
      <c r="AV446" s="43"/>
      <c r="AW446" s="156"/>
      <c r="AX446" s="43"/>
      <c r="AY446" s="43"/>
      <c r="AZ446" s="43"/>
      <c r="BA446" s="51"/>
      <c r="BB446" s="56"/>
      <c r="BC446" s="56"/>
      <c r="BD446" s="56"/>
      <c r="BE446" s="56"/>
      <c r="BF446" s="56"/>
      <c r="BG446" s="56"/>
      <c r="BH446" s="56"/>
      <c r="BI446" s="56"/>
      <c r="BJ446" s="56"/>
      <c r="BK446" s="56"/>
      <c r="BL446" s="56">
        <v>-100</v>
      </c>
      <c r="BM446" s="122"/>
      <c r="BN446" s="119"/>
      <c r="BO446" s="9">
        <v>3</v>
      </c>
      <c r="BP446" s="58">
        <v>202.6508</v>
      </c>
      <c r="BQ446" s="31">
        <v>1</v>
      </c>
      <c r="BS446" s="14" t="s">
        <v>540</v>
      </c>
      <c r="BT446" s="14" t="s">
        <v>564</v>
      </c>
      <c r="BU446" s="14" t="s">
        <v>1048</v>
      </c>
      <c r="BV446" s="14" t="s">
        <v>564</v>
      </c>
      <c r="BW446" s="14" t="s">
        <v>564</v>
      </c>
      <c r="BX446" s="14" t="s">
        <v>564</v>
      </c>
      <c r="BY446" s="14" t="s">
        <v>196</v>
      </c>
      <c r="BZ446" s="14" t="s">
        <v>196</v>
      </c>
      <c r="CA446" s="158" t="s">
        <v>196</v>
      </c>
      <c r="CB446" s="14" t="s">
        <v>196</v>
      </c>
      <c r="CC446" s="14" t="s">
        <v>564</v>
      </c>
      <c r="CD446" s="14" t="s">
        <v>196</v>
      </c>
      <c r="CE446" s="14" t="s">
        <v>196</v>
      </c>
      <c r="CF446" s="14" t="s">
        <v>1862</v>
      </c>
      <c r="CG446" s="14" t="s">
        <v>565</v>
      </c>
      <c r="CH446" s="158" t="s">
        <v>196</v>
      </c>
      <c r="CI446" s="14" t="s">
        <v>196</v>
      </c>
      <c r="CJ446" s="14" t="s">
        <v>1870</v>
      </c>
      <c r="CK446" s="14" t="s">
        <v>196</v>
      </c>
      <c r="CL446" s="14" t="s">
        <v>196</v>
      </c>
      <c r="CM446" s="14" t="s">
        <v>564</v>
      </c>
      <c r="CN446" s="14" t="s">
        <v>196</v>
      </c>
      <c r="CO446" s="14" t="s">
        <v>196</v>
      </c>
      <c r="CQ446" s="1"/>
      <c r="CR446" s="1"/>
      <c r="CS446" s="1"/>
      <c r="CW446" s="77">
        <v>386</v>
      </c>
      <c r="CX446" s="35" t="s">
        <v>540</v>
      </c>
      <c r="CY446" s="63"/>
      <c r="CZ446" s="52" t="str">
        <f t="shared" si="224"/>
        <v/>
      </c>
      <c r="DA446" s="52" t="str">
        <f t="shared" si="224"/>
        <v/>
      </c>
      <c r="DB446" s="32" t="str">
        <f t="shared" si="224"/>
        <v/>
      </c>
      <c r="DC446" s="32" t="str">
        <f t="shared" si="224"/>
        <v/>
      </c>
      <c r="DD446" s="50" t="str">
        <f t="shared" si="224"/>
        <v/>
      </c>
      <c r="DE446" s="32" t="str">
        <f t="shared" si="223"/>
        <v/>
      </c>
      <c r="DF446" s="43" t="str">
        <f t="shared" si="223"/>
        <v/>
      </c>
      <c r="DG446" s="43" t="str">
        <f t="shared" si="223"/>
        <v/>
      </c>
      <c r="DH446" s="43" t="str">
        <f t="shared" si="223"/>
        <v/>
      </c>
      <c r="DI446" s="43" t="str">
        <f t="shared" si="223"/>
        <v/>
      </c>
      <c r="DJ446" s="43" t="str">
        <f t="shared" si="223"/>
        <v/>
      </c>
      <c r="DK446" s="43" t="str">
        <f t="shared" si="223"/>
        <v/>
      </c>
      <c r="DL446" s="43" t="str">
        <f t="shared" si="223"/>
        <v/>
      </c>
      <c r="DM446" s="43" t="str">
        <f t="shared" si="223"/>
        <v/>
      </c>
      <c r="DN446" s="32" t="str">
        <f t="shared" si="223"/>
        <v/>
      </c>
      <c r="DO446" s="43" t="str">
        <f t="shared" si="223"/>
        <v/>
      </c>
      <c r="DP446" s="86" t="str">
        <f t="shared" si="223"/>
        <v/>
      </c>
      <c r="DQ446" s="42" t="str">
        <f t="shared" si="223"/>
        <v/>
      </c>
      <c r="DR446" s="42" t="str">
        <f t="shared" si="223"/>
        <v/>
      </c>
      <c r="DS446" s="42" t="str">
        <f t="shared" si="223"/>
        <v/>
      </c>
      <c r="DT446" s="42" t="str">
        <f t="shared" si="223"/>
        <v/>
      </c>
      <c r="DU446" s="43" t="str">
        <f t="shared" si="225"/>
        <v/>
      </c>
      <c r="DV446" s="50" t="str">
        <f t="shared" si="226"/>
        <v/>
      </c>
      <c r="DW446" s="50" t="str">
        <f t="shared" si="214"/>
        <v/>
      </c>
      <c r="DX446" s="50" t="str">
        <f t="shared" si="214"/>
        <v/>
      </c>
      <c r="DY446" s="50" t="str">
        <f t="shared" si="227"/>
        <v/>
      </c>
      <c r="DZ446" s="56" t="str">
        <f t="shared" si="227"/>
        <v/>
      </c>
      <c r="EA446" s="71" t="str">
        <f t="shared" si="227"/>
        <v/>
      </c>
      <c r="EB446" s="71" t="str">
        <f t="shared" si="227"/>
        <v/>
      </c>
      <c r="EC446" s="56" t="str">
        <f t="shared" si="227"/>
        <v/>
      </c>
      <c r="ED446" s="56" t="str">
        <f t="shared" si="227"/>
        <v/>
      </c>
      <c r="EE446" s="56" t="str">
        <f t="shared" si="227"/>
        <v/>
      </c>
      <c r="EF446" s="56" t="str">
        <f t="shared" si="227"/>
        <v/>
      </c>
      <c r="EG446" s="56" t="str">
        <f t="shared" si="227"/>
        <v/>
      </c>
      <c r="EH446" s="56" t="str">
        <f t="shared" si="227"/>
        <v/>
      </c>
      <c r="EI446" s="56" t="str">
        <f t="shared" si="227"/>
        <v/>
      </c>
      <c r="EJ446" s="52" t="str">
        <f t="shared" si="227"/>
        <v/>
      </c>
      <c r="EK446" s="56" t="str">
        <f t="shared" si="227"/>
        <v/>
      </c>
      <c r="EL446" s="56" t="str">
        <f t="shared" si="227"/>
        <v/>
      </c>
      <c r="EM446" s="56" t="str">
        <f t="shared" si="227"/>
        <v/>
      </c>
      <c r="EN446" s="56"/>
      <c r="EO446" s="56"/>
      <c r="EP446" s="56"/>
      <c r="EQ446" s="56"/>
      <c r="ER446" s="56"/>
      <c r="ES446" s="56"/>
      <c r="ET446" s="56"/>
      <c r="EU446" s="86"/>
      <c r="EV446" s="56"/>
      <c r="EW446" s="56"/>
      <c r="EX446" s="56" t="str">
        <f t="shared" si="215"/>
        <v/>
      </c>
      <c r="EY446" s="56" t="str">
        <f t="shared" si="215"/>
        <v/>
      </c>
      <c r="EZ446" s="56"/>
      <c r="FA446" s="56" t="str">
        <f t="shared" si="211"/>
        <v/>
      </c>
      <c r="FB446" s="56" t="str">
        <f t="shared" si="211"/>
        <v/>
      </c>
      <c r="FC446" s="56" t="str">
        <f t="shared" si="211"/>
        <v/>
      </c>
      <c r="FD446" s="56" t="str">
        <f t="shared" si="211"/>
        <v/>
      </c>
      <c r="FE446" s="56" t="str">
        <f t="shared" si="211"/>
        <v/>
      </c>
      <c r="FF446" s="56" t="str">
        <f t="shared" si="211"/>
        <v/>
      </c>
      <c r="FG446" s="56" t="str">
        <f t="shared" si="206"/>
        <v/>
      </c>
      <c r="FH446" s="56" t="str">
        <f t="shared" si="206"/>
        <v/>
      </c>
      <c r="FI446" s="56" t="str">
        <f t="shared" si="206"/>
        <v/>
      </c>
      <c r="FJ446" s="31" t="str">
        <f t="shared" si="206"/>
        <v/>
      </c>
      <c r="FK446" s="90" t="str">
        <f t="shared" si="206"/>
        <v/>
      </c>
      <c r="FL446" s="91" t="str">
        <f t="shared" si="206"/>
        <v/>
      </c>
    </row>
    <row r="447" spans="1:168">
      <c r="A447" s="9">
        <v>442</v>
      </c>
      <c r="B447" s="35" t="s">
        <v>541</v>
      </c>
      <c r="C447" s="129"/>
      <c r="D447" s="63">
        <v>196.37799999999999</v>
      </c>
      <c r="E447" s="52">
        <v>710.5</v>
      </c>
      <c r="F447" s="52">
        <v>1.6511900000000002</v>
      </c>
      <c r="G447" s="32">
        <v>760.5</v>
      </c>
      <c r="H447" s="32"/>
      <c r="I447" s="50">
        <v>0.61</v>
      </c>
      <c r="J447" s="42">
        <v>0</v>
      </c>
      <c r="K447" s="56"/>
      <c r="L447" s="56"/>
      <c r="M447" s="56"/>
      <c r="N447" s="165">
        <v>2.5821689660334104</v>
      </c>
      <c r="O447" s="43">
        <v>298.14999999999998</v>
      </c>
      <c r="P447" s="43"/>
      <c r="Q447" s="43"/>
      <c r="R447" s="43"/>
      <c r="S447" s="43"/>
      <c r="T447" s="42"/>
      <c r="U447" s="43"/>
      <c r="V447" s="42"/>
      <c r="W447" s="32">
        <v>47.271230000000003</v>
      </c>
      <c r="X447" s="42">
        <v>535.29999999999995</v>
      </c>
      <c r="Y447" s="42">
        <v>21.001670018216132</v>
      </c>
      <c r="Z447" s="42">
        <v>4096.3</v>
      </c>
      <c r="AA447" s="43">
        <v>-103</v>
      </c>
      <c r="AB447" s="42">
        <v>400</v>
      </c>
      <c r="AC447" s="42">
        <v>569</v>
      </c>
      <c r="AD447" s="50">
        <v>-60.811987999999999</v>
      </c>
      <c r="AE447" s="50">
        <v>1411.8564000000001</v>
      </c>
      <c r="AF447" s="121">
        <v>-815.62760000000003</v>
      </c>
      <c r="AG447" s="50">
        <v>183.05564000000001</v>
      </c>
      <c r="AH447" s="51"/>
      <c r="AI447" s="102">
        <v>70</v>
      </c>
      <c r="AJ447" s="102">
        <v>1500</v>
      </c>
      <c r="AK447" s="56"/>
      <c r="AL447" s="56"/>
      <c r="AM447" s="56"/>
      <c r="AN447" s="56"/>
      <c r="AO447" s="56"/>
      <c r="AP447" s="51"/>
      <c r="AQ447" s="120"/>
      <c r="AR447" s="56"/>
      <c r="AS447" s="56"/>
      <c r="AT447" s="56"/>
      <c r="AU447" s="43"/>
      <c r="AV447" s="43"/>
      <c r="AW447" s="156"/>
      <c r="AX447" s="43"/>
      <c r="AY447" s="43"/>
      <c r="AZ447" s="43"/>
      <c r="BA447" s="51"/>
      <c r="BB447" s="56"/>
      <c r="BC447" s="56"/>
      <c r="BD447" s="56"/>
      <c r="BE447" s="56"/>
      <c r="BF447" s="56"/>
      <c r="BG447" s="56"/>
      <c r="BH447" s="56"/>
      <c r="BI447" s="56"/>
      <c r="BJ447" s="56"/>
      <c r="BK447" s="56"/>
      <c r="BL447" s="56">
        <v>-100</v>
      </c>
      <c r="BM447" s="122"/>
      <c r="BN447" s="119"/>
      <c r="BO447" s="9">
        <v>3</v>
      </c>
      <c r="BP447" s="58">
        <v>-271.52695</v>
      </c>
      <c r="BQ447" s="31">
        <v>1</v>
      </c>
      <c r="BS447" s="14" t="s">
        <v>541</v>
      </c>
      <c r="BT447" s="14" t="s">
        <v>564</v>
      </c>
      <c r="BU447" s="14" t="s">
        <v>1048</v>
      </c>
      <c r="BV447" s="14" t="s">
        <v>564</v>
      </c>
      <c r="BW447" s="14" t="s">
        <v>564</v>
      </c>
      <c r="BX447" s="14" t="s">
        <v>564</v>
      </c>
      <c r="BY447" s="14" t="s">
        <v>196</v>
      </c>
      <c r="BZ447" s="14" t="s">
        <v>564</v>
      </c>
      <c r="CA447" s="158" t="s">
        <v>196</v>
      </c>
      <c r="CB447" s="14" t="s">
        <v>196</v>
      </c>
      <c r="CC447" s="14" t="s">
        <v>564</v>
      </c>
      <c r="CD447" s="14" t="s">
        <v>196</v>
      </c>
      <c r="CE447" s="14" t="s">
        <v>196</v>
      </c>
      <c r="CF447" s="14" t="s">
        <v>1862</v>
      </c>
      <c r="CG447" s="14" t="s">
        <v>196</v>
      </c>
      <c r="CH447" s="158" t="s">
        <v>196</v>
      </c>
      <c r="CI447" s="14" t="s">
        <v>196</v>
      </c>
      <c r="CJ447" s="14" t="s">
        <v>1866</v>
      </c>
      <c r="CK447" s="14" t="s">
        <v>196</v>
      </c>
      <c r="CL447" s="14" t="s">
        <v>196</v>
      </c>
      <c r="CM447" s="14" t="s">
        <v>564</v>
      </c>
      <c r="CN447" s="14" t="s">
        <v>196</v>
      </c>
      <c r="CO447" s="14" t="s">
        <v>196</v>
      </c>
      <c r="CQ447" s="1"/>
      <c r="CR447" s="1"/>
      <c r="CS447" s="1"/>
      <c r="CW447" s="77">
        <v>237</v>
      </c>
      <c r="CX447" s="35" t="s">
        <v>541</v>
      </c>
      <c r="CY447" s="63"/>
      <c r="CZ447" s="52" t="str">
        <f t="shared" si="224"/>
        <v/>
      </c>
      <c r="DA447" s="52" t="str">
        <f t="shared" si="224"/>
        <v/>
      </c>
      <c r="DB447" s="32" t="str">
        <f t="shared" si="224"/>
        <v/>
      </c>
      <c r="DC447" s="32" t="str">
        <f t="shared" si="224"/>
        <v/>
      </c>
      <c r="DD447" s="50" t="str">
        <f t="shared" si="224"/>
        <v/>
      </c>
      <c r="DE447" s="32" t="str">
        <f t="shared" si="223"/>
        <v/>
      </c>
      <c r="DF447" s="43" t="str">
        <f t="shared" si="223"/>
        <v/>
      </c>
      <c r="DG447" s="43" t="str">
        <f t="shared" si="223"/>
        <v/>
      </c>
      <c r="DH447" s="43" t="str">
        <f t="shared" si="223"/>
        <v/>
      </c>
      <c r="DI447" s="43" t="str">
        <f t="shared" si="223"/>
        <v/>
      </c>
      <c r="DJ447" s="43" t="str">
        <f t="shared" si="223"/>
        <v/>
      </c>
      <c r="DK447" s="43" t="str">
        <f t="shared" si="223"/>
        <v/>
      </c>
      <c r="DL447" s="43" t="str">
        <f t="shared" si="223"/>
        <v/>
      </c>
      <c r="DM447" s="43" t="str">
        <f t="shared" si="223"/>
        <v/>
      </c>
      <c r="DN447" s="32" t="str">
        <f t="shared" si="223"/>
        <v/>
      </c>
      <c r="DO447" s="43" t="str">
        <f t="shared" si="223"/>
        <v/>
      </c>
      <c r="DP447" s="86" t="str">
        <f t="shared" si="223"/>
        <v/>
      </c>
      <c r="DQ447" s="42" t="str">
        <f t="shared" si="223"/>
        <v/>
      </c>
      <c r="DR447" s="42" t="str">
        <f t="shared" si="223"/>
        <v/>
      </c>
      <c r="DS447" s="42" t="str">
        <f t="shared" si="223"/>
        <v/>
      </c>
      <c r="DT447" s="42" t="str">
        <f t="shared" si="223"/>
        <v/>
      </c>
      <c r="DU447" s="43" t="str">
        <f t="shared" si="225"/>
        <v/>
      </c>
      <c r="DV447" s="50" t="str">
        <f t="shared" si="226"/>
        <v/>
      </c>
      <c r="DW447" s="50" t="str">
        <f t="shared" si="214"/>
        <v/>
      </c>
      <c r="DX447" s="50" t="str">
        <f t="shared" si="214"/>
        <v/>
      </c>
      <c r="DY447" s="50" t="str">
        <f t="shared" si="227"/>
        <v/>
      </c>
      <c r="DZ447" s="56" t="str">
        <f t="shared" si="227"/>
        <v/>
      </c>
      <c r="EA447" s="71" t="str">
        <f t="shared" si="227"/>
        <v/>
      </c>
      <c r="EB447" s="71" t="str">
        <f t="shared" si="227"/>
        <v/>
      </c>
      <c r="EC447" s="56" t="str">
        <f t="shared" si="227"/>
        <v/>
      </c>
      <c r="ED447" s="56" t="str">
        <f t="shared" si="227"/>
        <v/>
      </c>
      <c r="EE447" s="56" t="str">
        <f t="shared" si="227"/>
        <v/>
      </c>
      <c r="EF447" s="56" t="str">
        <f t="shared" si="227"/>
        <v/>
      </c>
      <c r="EG447" s="56" t="str">
        <f t="shared" si="227"/>
        <v/>
      </c>
      <c r="EH447" s="56" t="str">
        <f t="shared" si="227"/>
        <v/>
      </c>
      <c r="EI447" s="56" t="str">
        <f t="shared" si="227"/>
        <v/>
      </c>
      <c r="EJ447" s="52" t="str">
        <f t="shared" si="227"/>
        <v/>
      </c>
      <c r="EK447" s="56" t="str">
        <f t="shared" si="227"/>
        <v/>
      </c>
      <c r="EL447" s="56" t="str">
        <f t="shared" si="227"/>
        <v/>
      </c>
      <c r="EM447" s="56" t="str">
        <f t="shared" si="227"/>
        <v/>
      </c>
      <c r="EN447" s="56"/>
      <c r="EO447" s="56"/>
      <c r="EP447" s="56"/>
      <c r="EQ447" s="56"/>
      <c r="ER447" s="56"/>
      <c r="ES447" s="56"/>
      <c r="ET447" s="56"/>
      <c r="EU447" s="86"/>
      <c r="EV447" s="56"/>
      <c r="EW447" s="56"/>
      <c r="EX447" s="56" t="str">
        <f t="shared" si="215"/>
        <v/>
      </c>
      <c r="EY447" s="56" t="str">
        <f t="shared" si="215"/>
        <v/>
      </c>
      <c r="EZ447" s="56"/>
      <c r="FA447" s="56" t="str">
        <f t="shared" si="211"/>
        <v/>
      </c>
      <c r="FB447" s="56" t="str">
        <f t="shared" si="211"/>
        <v/>
      </c>
      <c r="FC447" s="56" t="str">
        <f t="shared" si="211"/>
        <v/>
      </c>
      <c r="FD447" s="56" t="str">
        <f t="shared" si="211"/>
        <v/>
      </c>
      <c r="FE447" s="56" t="str">
        <f t="shared" si="211"/>
        <v/>
      </c>
      <c r="FF447" s="56" t="str">
        <f t="shared" si="211"/>
        <v/>
      </c>
      <c r="FG447" s="56" t="str">
        <f t="shared" si="206"/>
        <v/>
      </c>
      <c r="FH447" s="56" t="str">
        <f t="shared" si="206"/>
        <v/>
      </c>
      <c r="FI447" s="56" t="str">
        <f t="shared" si="206"/>
        <v/>
      </c>
      <c r="FJ447" s="31" t="str">
        <f t="shared" si="206"/>
        <v/>
      </c>
      <c r="FK447" s="90" t="str">
        <f t="shared" si="206"/>
        <v/>
      </c>
      <c r="FL447" s="91" t="str">
        <f t="shared" si="206"/>
        <v/>
      </c>
    </row>
    <row r="448" spans="1:168">
      <c r="A448" s="9">
        <v>443</v>
      </c>
      <c r="B448" s="35" t="s">
        <v>542</v>
      </c>
      <c r="C448" s="129"/>
      <c r="D448" s="63">
        <v>196.37799999999999</v>
      </c>
      <c r="E448" s="52">
        <v>689</v>
      </c>
      <c r="F448" s="52">
        <v>1.56002</v>
      </c>
      <c r="G448" s="32">
        <v>800.5</v>
      </c>
      <c r="H448" s="32">
        <v>873.9493046898524</v>
      </c>
      <c r="I448" s="50">
        <v>0.64400000000000002</v>
      </c>
      <c r="J448" s="42">
        <v>0</v>
      </c>
      <c r="K448" s="56"/>
      <c r="L448" s="56"/>
      <c r="M448" s="56"/>
      <c r="N448" s="165">
        <v>1.8429358794804869</v>
      </c>
      <c r="O448" s="43">
        <v>298.14999999999998</v>
      </c>
      <c r="P448" s="43"/>
      <c r="Q448" s="43"/>
      <c r="R448" s="43"/>
      <c r="S448" s="43"/>
      <c r="T448" s="42"/>
      <c r="U448" s="43"/>
      <c r="V448" s="42"/>
      <c r="W448" s="32">
        <v>46.936270000000007</v>
      </c>
      <c r="X448" s="42">
        <v>524.29999999999995</v>
      </c>
      <c r="Y448" s="42">
        <v>21.040770018216133</v>
      </c>
      <c r="Z448" s="42">
        <v>4018.01</v>
      </c>
      <c r="AA448" s="43">
        <v>-102.7</v>
      </c>
      <c r="AB448" s="42">
        <v>392</v>
      </c>
      <c r="AC448" s="42">
        <v>557</v>
      </c>
      <c r="AD448" s="50">
        <v>-7.967861000000001</v>
      </c>
      <c r="AE448" s="50">
        <v>1285.8277000000003</v>
      </c>
      <c r="AF448" s="121">
        <v>-721.0014000000001</v>
      </c>
      <c r="AG448" s="50">
        <v>156.92876000000001</v>
      </c>
      <c r="AH448" s="51"/>
      <c r="AI448" s="102">
        <v>30</v>
      </c>
      <c r="AJ448" s="102">
        <v>1500</v>
      </c>
      <c r="AK448" s="56"/>
      <c r="AL448" s="56"/>
      <c r="AM448" s="56"/>
      <c r="AN448" s="56"/>
      <c r="AO448" s="56"/>
      <c r="AP448" s="51"/>
      <c r="AQ448" s="120">
        <v>260.3</v>
      </c>
      <c r="AR448" s="56"/>
      <c r="AS448" s="56"/>
      <c r="AT448" s="56"/>
      <c r="AU448" s="43"/>
      <c r="AV448" s="43"/>
      <c r="AW448" s="156"/>
      <c r="AX448" s="43"/>
      <c r="AY448" s="43"/>
      <c r="AZ448" s="43"/>
      <c r="BA448" s="51"/>
      <c r="BB448" s="56"/>
      <c r="BC448" s="56"/>
      <c r="BD448" s="56"/>
      <c r="BE448" s="56"/>
      <c r="BF448" s="56"/>
      <c r="BG448" s="56"/>
      <c r="BH448" s="56"/>
      <c r="BI448" s="56"/>
      <c r="BJ448" s="56"/>
      <c r="BK448" s="56"/>
      <c r="BL448" s="56">
        <v>-100</v>
      </c>
      <c r="BM448" s="122">
        <v>786</v>
      </c>
      <c r="BN448" s="119">
        <v>273</v>
      </c>
      <c r="BO448" s="9">
        <v>3</v>
      </c>
      <c r="BP448" s="58">
        <v>-206.67032</v>
      </c>
      <c r="BQ448" s="31">
        <v>1</v>
      </c>
      <c r="BS448" s="14" t="s">
        <v>542</v>
      </c>
      <c r="BT448" s="14" t="s">
        <v>564</v>
      </c>
      <c r="BU448" s="14" t="s">
        <v>1048</v>
      </c>
      <c r="BV448" s="14" t="s">
        <v>564</v>
      </c>
      <c r="BW448" s="14" t="s">
        <v>564</v>
      </c>
      <c r="BX448" s="14" t="s">
        <v>564</v>
      </c>
      <c r="BY448" s="14" t="s">
        <v>564</v>
      </c>
      <c r="BZ448" s="14" t="s">
        <v>564</v>
      </c>
      <c r="CA448" s="158" t="s">
        <v>196</v>
      </c>
      <c r="CB448" s="14" t="s">
        <v>196</v>
      </c>
      <c r="CC448" s="14" t="s">
        <v>564</v>
      </c>
      <c r="CD448" s="14" t="s">
        <v>196</v>
      </c>
      <c r="CE448" s="14" t="s">
        <v>196</v>
      </c>
      <c r="CF448" s="14" t="s">
        <v>1862</v>
      </c>
      <c r="CG448" s="14" t="s">
        <v>565</v>
      </c>
      <c r="CH448" s="158" t="s">
        <v>196</v>
      </c>
      <c r="CI448" s="14" t="s">
        <v>196</v>
      </c>
      <c r="CJ448" s="14" t="s">
        <v>1866</v>
      </c>
      <c r="CK448" s="14" t="s">
        <v>196</v>
      </c>
      <c r="CL448" s="14" t="s">
        <v>196</v>
      </c>
      <c r="CM448" s="14" t="s">
        <v>564</v>
      </c>
      <c r="CN448" s="14" t="s">
        <v>196</v>
      </c>
      <c r="CO448" s="14" t="s">
        <v>196</v>
      </c>
      <c r="CQ448" s="1"/>
      <c r="CR448" s="1"/>
      <c r="CS448" s="1"/>
      <c r="CW448" s="9">
        <v>315</v>
      </c>
      <c r="CX448" s="35" t="s">
        <v>542</v>
      </c>
      <c r="CY448" s="63"/>
      <c r="CZ448" s="52" t="str">
        <f t="shared" si="224"/>
        <v/>
      </c>
      <c r="DA448" s="52" t="str">
        <f t="shared" si="224"/>
        <v/>
      </c>
      <c r="DB448" s="32" t="str">
        <f t="shared" si="224"/>
        <v/>
      </c>
      <c r="DC448" s="32" t="str">
        <f t="shared" si="224"/>
        <v/>
      </c>
      <c r="DD448" s="50" t="str">
        <f t="shared" si="224"/>
        <v/>
      </c>
      <c r="DE448" s="32" t="str">
        <f t="shared" si="223"/>
        <v/>
      </c>
      <c r="DF448" s="43" t="str">
        <f t="shared" si="223"/>
        <v/>
      </c>
      <c r="DG448" s="43" t="str">
        <f t="shared" si="223"/>
        <v/>
      </c>
      <c r="DH448" s="43" t="str">
        <f t="shared" si="223"/>
        <v/>
      </c>
      <c r="DI448" s="43" t="str">
        <f t="shared" si="223"/>
        <v/>
      </c>
      <c r="DJ448" s="43" t="str">
        <f t="shared" si="223"/>
        <v/>
      </c>
      <c r="DK448" s="43" t="str">
        <f t="shared" si="223"/>
        <v/>
      </c>
      <c r="DL448" s="43" t="str">
        <f t="shared" si="223"/>
        <v/>
      </c>
      <c r="DM448" s="43" t="str">
        <f t="shared" si="223"/>
        <v/>
      </c>
      <c r="DN448" s="32" t="str">
        <f t="shared" si="223"/>
        <v/>
      </c>
      <c r="DO448" s="43" t="str">
        <f t="shared" si="223"/>
        <v/>
      </c>
      <c r="DP448" s="86" t="str">
        <f t="shared" si="223"/>
        <v/>
      </c>
      <c r="DQ448" s="42" t="str">
        <f t="shared" si="223"/>
        <v/>
      </c>
      <c r="DR448" s="42" t="str">
        <f t="shared" si="223"/>
        <v/>
      </c>
      <c r="DS448" s="42" t="str">
        <f t="shared" si="223"/>
        <v/>
      </c>
      <c r="DT448" s="42" t="str">
        <f t="shared" si="223"/>
        <v/>
      </c>
      <c r="DU448" s="43" t="str">
        <f t="shared" si="225"/>
        <v/>
      </c>
      <c r="DV448" s="50" t="str">
        <f t="shared" si="226"/>
        <v/>
      </c>
      <c r="DW448" s="50" t="str">
        <f t="shared" si="214"/>
        <v/>
      </c>
      <c r="DX448" s="50" t="str">
        <f t="shared" si="214"/>
        <v/>
      </c>
      <c r="DY448" s="50" t="str">
        <f t="shared" si="227"/>
        <v/>
      </c>
      <c r="DZ448" s="56" t="str">
        <f t="shared" si="227"/>
        <v/>
      </c>
      <c r="EA448" s="71" t="str">
        <f t="shared" si="227"/>
        <v/>
      </c>
      <c r="EB448" s="71" t="str">
        <f t="shared" si="227"/>
        <v/>
      </c>
      <c r="EC448" s="56" t="str">
        <f t="shared" si="227"/>
        <v/>
      </c>
      <c r="ED448" s="56" t="str">
        <f t="shared" si="227"/>
        <v/>
      </c>
      <c r="EE448" s="56" t="str">
        <f t="shared" si="227"/>
        <v/>
      </c>
      <c r="EF448" s="56" t="str">
        <f t="shared" si="227"/>
        <v/>
      </c>
      <c r="EG448" s="56" t="str">
        <f t="shared" si="227"/>
        <v/>
      </c>
      <c r="EH448" s="56" t="str">
        <f t="shared" si="227"/>
        <v/>
      </c>
      <c r="EI448" s="56" t="str">
        <f t="shared" si="227"/>
        <v/>
      </c>
      <c r="EJ448" s="52" t="str">
        <f t="shared" si="227"/>
        <v/>
      </c>
      <c r="EK448" s="56" t="str">
        <f t="shared" si="227"/>
        <v/>
      </c>
      <c r="EL448" s="56" t="str">
        <f t="shared" si="227"/>
        <v/>
      </c>
      <c r="EM448" s="56" t="str">
        <f t="shared" si="227"/>
        <v/>
      </c>
      <c r="EN448" s="56"/>
      <c r="EO448" s="56"/>
      <c r="EP448" s="56"/>
      <c r="EQ448" s="56"/>
      <c r="ER448" s="56"/>
      <c r="ES448" s="56"/>
      <c r="ET448" s="56"/>
      <c r="EU448" s="86"/>
      <c r="EV448" s="56"/>
      <c r="EW448" s="56"/>
      <c r="EX448" s="56" t="str">
        <f t="shared" si="215"/>
        <v/>
      </c>
      <c r="EY448" s="56" t="str">
        <f t="shared" si="215"/>
        <v/>
      </c>
      <c r="EZ448" s="56"/>
      <c r="FA448" s="56" t="str">
        <f t="shared" si="211"/>
        <v/>
      </c>
      <c r="FB448" s="56" t="str">
        <f t="shared" si="211"/>
        <v/>
      </c>
      <c r="FC448" s="56" t="str">
        <f t="shared" si="211"/>
        <v/>
      </c>
      <c r="FD448" s="56" t="str">
        <f t="shared" si="211"/>
        <v/>
      </c>
      <c r="FE448" s="56" t="str">
        <f t="shared" si="211"/>
        <v/>
      </c>
      <c r="FF448" s="56" t="str">
        <f t="shared" si="211"/>
        <v/>
      </c>
      <c r="FG448" s="56" t="str">
        <f t="shared" si="206"/>
        <v/>
      </c>
      <c r="FH448" s="56" t="str">
        <f t="shared" si="206"/>
        <v/>
      </c>
      <c r="FI448" s="56" t="str">
        <f t="shared" si="206"/>
        <v/>
      </c>
      <c r="FJ448" s="31" t="str">
        <f t="shared" si="206"/>
        <v/>
      </c>
      <c r="FK448" s="90" t="str">
        <f t="shared" si="206"/>
        <v/>
      </c>
      <c r="FL448" s="91" t="str">
        <f t="shared" si="206"/>
        <v/>
      </c>
    </row>
    <row r="449" spans="1:168">
      <c r="A449" s="9">
        <v>444</v>
      </c>
      <c r="B449" s="35" t="s">
        <v>543</v>
      </c>
      <c r="C449" s="129"/>
      <c r="D449" s="63">
        <v>198.39400000000001</v>
      </c>
      <c r="E449" s="52">
        <v>694</v>
      </c>
      <c r="F449" s="52">
        <v>1.6208</v>
      </c>
      <c r="G449" s="32">
        <v>830</v>
      </c>
      <c r="H449" s="32">
        <v>903.51311343199438</v>
      </c>
      <c r="I449" s="50">
        <v>0.67900000000000005</v>
      </c>
      <c r="J449" s="42"/>
      <c r="K449" s="56"/>
      <c r="L449" s="56"/>
      <c r="M449" s="56"/>
      <c r="N449" s="165">
        <v>2.0454009122252734</v>
      </c>
      <c r="O449" s="43">
        <v>298.14999999999998</v>
      </c>
      <c r="P449" s="43"/>
      <c r="Q449" s="43"/>
      <c r="R449" s="43"/>
      <c r="S449" s="43"/>
      <c r="T449" s="42"/>
      <c r="U449" s="43"/>
      <c r="V449" s="42"/>
      <c r="W449" s="32">
        <v>47.648060000000008</v>
      </c>
      <c r="X449" s="42">
        <v>526.70000000000005</v>
      </c>
      <c r="Y449" s="42">
        <v>21.018870018216134</v>
      </c>
      <c r="Z449" s="42">
        <v>4008.52</v>
      </c>
      <c r="AA449" s="43">
        <v>-105.4</v>
      </c>
      <c r="AB449" s="42">
        <v>394</v>
      </c>
      <c r="AC449" s="42">
        <v>560</v>
      </c>
      <c r="AD449" s="50">
        <v>-10.982501000000001</v>
      </c>
      <c r="AE449" s="50">
        <v>1337.7465000000002</v>
      </c>
      <c r="AF449" s="121">
        <v>-742.35509999999999</v>
      </c>
      <c r="AG449" s="50">
        <v>159.81779</v>
      </c>
      <c r="AH449" s="51"/>
      <c r="AI449" s="102">
        <v>30</v>
      </c>
      <c r="AJ449" s="102">
        <v>1500</v>
      </c>
      <c r="AK449" s="56"/>
      <c r="AL449" s="56"/>
      <c r="AM449" s="56"/>
      <c r="AN449" s="56"/>
      <c r="AO449" s="56"/>
      <c r="AP449" s="51"/>
      <c r="AQ449" s="120">
        <v>279</v>
      </c>
      <c r="AR449" s="56"/>
      <c r="AS449" s="56"/>
      <c r="AT449" s="56"/>
      <c r="AU449" s="43"/>
      <c r="AV449" s="43"/>
      <c r="AW449" s="156"/>
      <c r="AX449" s="43"/>
      <c r="AY449" s="43"/>
      <c r="AZ449" s="43"/>
      <c r="BA449" s="51"/>
      <c r="BB449" s="56"/>
      <c r="BC449" s="56"/>
      <c r="BD449" s="56"/>
      <c r="BE449" s="56"/>
      <c r="BF449" s="56"/>
      <c r="BG449" s="56"/>
      <c r="BH449" s="56"/>
      <c r="BI449" s="56"/>
      <c r="BJ449" s="56"/>
      <c r="BK449" s="56"/>
      <c r="BL449" s="56">
        <v>-100</v>
      </c>
      <c r="BM449" s="122">
        <v>763</v>
      </c>
      <c r="BN449" s="119">
        <v>293</v>
      </c>
      <c r="BO449" s="9">
        <v>3</v>
      </c>
      <c r="BP449" s="58">
        <v>-332.36405999999999</v>
      </c>
      <c r="BQ449" s="31">
        <v>1</v>
      </c>
      <c r="BS449" s="14" t="s">
        <v>543</v>
      </c>
      <c r="BT449" s="14" t="s">
        <v>564</v>
      </c>
      <c r="BU449" s="14" t="s">
        <v>1048</v>
      </c>
      <c r="BV449" s="14" t="s">
        <v>564</v>
      </c>
      <c r="BW449" s="14" t="s">
        <v>564</v>
      </c>
      <c r="BX449" s="14" t="s">
        <v>564</v>
      </c>
      <c r="BY449" s="14" t="s">
        <v>564</v>
      </c>
      <c r="BZ449" s="14" t="s">
        <v>564</v>
      </c>
      <c r="CA449" s="158" t="s">
        <v>196</v>
      </c>
      <c r="CB449" s="14" t="s">
        <v>196</v>
      </c>
      <c r="CC449" s="14" t="s">
        <v>564</v>
      </c>
      <c r="CD449" s="14" t="s">
        <v>196</v>
      </c>
      <c r="CE449" s="14" t="s">
        <v>196</v>
      </c>
      <c r="CF449" s="14" t="s">
        <v>1862</v>
      </c>
      <c r="CG449" s="14" t="s">
        <v>565</v>
      </c>
      <c r="CH449" s="158" t="s">
        <v>196</v>
      </c>
      <c r="CI449" s="14" t="s">
        <v>196</v>
      </c>
      <c r="CJ449" s="14" t="s">
        <v>1870</v>
      </c>
      <c r="CK449" s="14" t="s">
        <v>196</v>
      </c>
      <c r="CL449" s="14" t="s">
        <v>196</v>
      </c>
      <c r="CM449" s="14" t="s">
        <v>564</v>
      </c>
      <c r="CN449" s="14" t="s">
        <v>196</v>
      </c>
      <c r="CO449" s="14" t="s">
        <v>196</v>
      </c>
      <c r="CQ449" s="1"/>
      <c r="CR449" s="1"/>
      <c r="CS449" s="1"/>
      <c r="CW449" s="9">
        <v>167</v>
      </c>
      <c r="CX449" s="35" t="s">
        <v>543</v>
      </c>
      <c r="CY449" s="63"/>
      <c r="CZ449" s="52" t="str">
        <f t="shared" si="224"/>
        <v/>
      </c>
      <c r="DA449" s="52" t="str">
        <f t="shared" si="224"/>
        <v/>
      </c>
      <c r="DB449" s="32" t="str">
        <f t="shared" si="224"/>
        <v/>
      </c>
      <c r="DC449" s="32" t="str">
        <f t="shared" si="224"/>
        <v/>
      </c>
      <c r="DD449" s="50" t="str">
        <f t="shared" si="224"/>
        <v/>
      </c>
      <c r="DE449" s="32" t="str">
        <f t="shared" si="223"/>
        <v/>
      </c>
      <c r="DF449" s="43" t="str">
        <f t="shared" si="223"/>
        <v/>
      </c>
      <c r="DG449" s="43" t="str">
        <f t="shared" si="223"/>
        <v/>
      </c>
      <c r="DH449" s="43" t="str">
        <f t="shared" si="223"/>
        <v/>
      </c>
      <c r="DI449" s="43" t="str">
        <f t="shared" si="223"/>
        <v/>
      </c>
      <c r="DJ449" s="43" t="str">
        <f t="shared" si="223"/>
        <v/>
      </c>
      <c r="DK449" s="43" t="str">
        <f t="shared" si="223"/>
        <v/>
      </c>
      <c r="DL449" s="43" t="str">
        <f t="shared" si="223"/>
        <v/>
      </c>
      <c r="DM449" s="43" t="str">
        <f t="shared" si="223"/>
        <v/>
      </c>
      <c r="DN449" s="32" t="str">
        <f t="shared" si="223"/>
        <v/>
      </c>
      <c r="DO449" s="43" t="str">
        <f t="shared" si="223"/>
        <v/>
      </c>
      <c r="DP449" s="86" t="str">
        <f t="shared" si="223"/>
        <v/>
      </c>
      <c r="DQ449" s="42" t="str">
        <f t="shared" si="223"/>
        <v/>
      </c>
      <c r="DR449" s="42" t="str">
        <f t="shared" si="223"/>
        <v/>
      </c>
      <c r="DS449" s="42" t="str">
        <f t="shared" si="223"/>
        <v/>
      </c>
      <c r="DT449" s="42" t="str">
        <f t="shared" si="223"/>
        <v/>
      </c>
      <c r="DU449" s="43" t="str">
        <f t="shared" si="225"/>
        <v/>
      </c>
      <c r="DV449" s="50" t="str">
        <f t="shared" si="226"/>
        <v/>
      </c>
      <c r="DW449" s="50" t="str">
        <f t="shared" si="214"/>
        <v/>
      </c>
      <c r="DX449" s="50" t="str">
        <f t="shared" si="214"/>
        <v/>
      </c>
      <c r="DY449" s="50" t="str">
        <f t="shared" si="227"/>
        <v/>
      </c>
      <c r="DZ449" s="56" t="str">
        <f t="shared" si="227"/>
        <v/>
      </c>
      <c r="EA449" s="71" t="str">
        <f t="shared" si="227"/>
        <v/>
      </c>
      <c r="EB449" s="71" t="str">
        <f t="shared" si="227"/>
        <v/>
      </c>
      <c r="EC449" s="56" t="str">
        <f t="shared" si="227"/>
        <v/>
      </c>
      <c r="ED449" s="56" t="str">
        <f t="shared" si="227"/>
        <v/>
      </c>
      <c r="EE449" s="56" t="str">
        <f t="shared" si="227"/>
        <v/>
      </c>
      <c r="EF449" s="56" t="str">
        <f t="shared" si="227"/>
        <v/>
      </c>
      <c r="EG449" s="56" t="str">
        <f t="shared" si="227"/>
        <v/>
      </c>
      <c r="EH449" s="56" t="str">
        <f t="shared" si="227"/>
        <v/>
      </c>
      <c r="EI449" s="56" t="str">
        <f t="shared" si="227"/>
        <v/>
      </c>
      <c r="EJ449" s="52" t="str">
        <f t="shared" si="227"/>
        <v/>
      </c>
      <c r="EK449" s="56" t="str">
        <f t="shared" si="227"/>
        <v/>
      </c>
      <c r="EL449" s="56" t="str">
        <f t="shared" si="227"/>
        <v/>
      </c>
      <c r="EM449" s="56" t="str">
        <f t="shared" si="227"/>
        <v/>
      </c>
      <c r="EN449" s="56"/>
      <c r="EO449" s="56"/>
      <c r="EP449" s="56"/>
      <c r="EQ449" s="56"/>
      <c r="ER449" s="56"/>
      <c r="ES449" s="56"/>
      <c r="ET449" s="56"/>
      <c r="EU449" s="86"/>
      <c r="EV449" s="56"/>
      <c r="EW449" s="56"/>
      <c r="EX449" s="56" t="str">
        <f t="shared" si="215"/>
        <v/>
      </c>
      <c r="EY449" s="56" t="str">
        <f t="shared" si="215"/>
        <v/>
      </c>
      <c r="EZ449" s="56"/>
      <c r="FA449" s="56" t="str">
        <f t="shared" si="211"/>
        <v/>
      </c>
      <c r="FB449" s="56" t="str">
        <f t="shared" si="211"/>
        <v/>
      </c>
      <c r="FC449" s="56" t="str">
        <f t="shared" si="211"/>
        <v/>
      </c>
      <c r="FD449" s="56" t="str">
        <f t="shared" si="211"/>
        <v/>
      </c>
      <c r="FE449" s="56" t="str">
        <f t="shared" si="211"/>
        <v/>
      </c>
      <c r="FF449" s="56" t="str">
        <f t="shared" si="211"/>
        <v/>
      </c>
      <c r="FG449" s="56" t="str">
        <f t="shared" si="206"/>
        <v/>
      </c>
      <c r="FH449" s="56" t="str">
        <f t="shared" si="206"/>
        <v/>
      </c>
      <c r="FI449" s="56" t="str">
        <f t="shared" si="206"/>
        <v/>
      </c>
      <c r="FJ449" s="31" t="str">
        <f t="shared" si="206"/>
        <v/>
      </c>
      <c r="FK449" s="90" t="str">
        <f t="shared" si="206"/>
        <v/>
      </c>
      <c r="FL449" s="91" t="str">
        <f t="shared" si="206"/>
        <v/>
      </c>
    </row>
    <row r="450" spans="1:168">
      <c r="A450" s="9">
        <v>445</v>
      </c>
      <c r="B450" s="35" t="s">
        <v>544</v>
      </c>
      <c r="C450" s="129"/>
      <c r="D450" s="63">
        <v>210.405</v>
      </c>
      <c r="E450" s="52">
        <v>723.8</v>
      </c>
      <c r="F450" s="52">
        <v>1.5195000000000001</v>
      </c>
      <c r="G450" s="32">
        <v>816.5</v>
      </c>
      <c r="H450" s="32">
        <v>0</v>
      </c>
      <c r="I450" s="50">
        <v>0.65400000000000003</v>
      </c>
      <c r="J450" s="42"/>
      <c r="K450" s="56"/>
      <c r="L450" s="56"/>
      <c r="M450" s="56"/>
      <c r="N450" s="165">
        <v>3.1211899092581743</v>
      </c>
      <c r="O450" s="43">
        <v>298.14999999999998</v>
      </c>
      <c r="P450" s="43"/>
      <c r="Q450" s="43"/>
      <c r="R450" s="43"/>
      <c r="S450" s="43"/>
      <c r="T450" s="42"/>
      <c r="U450" s="43"/>
      <c r="V450" s="42"/>
      <c r="W450" s="32">
        <v>49.029770000000006</v>
      </c>
      <c r="X450" s="42">
        <v>552.5</v>
      </c>
      <c r="Y450" s="42">
        <v>21.018870018216134</v>
      </c>
      <c r="Z450" s="42">
        <v>4203.9399999999996</v>
      </c>
      <c r="AA450" s="43">
        <v>-109.7</v>
      </c>
      <c r="AB450" s="42">
        <v>413</v>
      </c>
      <c r="AC450" s="42">
        <v>586</v>
      </c>
      <c r="AD450" s="50">
        <v>-61.925730000000001</v>
      </c>
      <c r="AE450" s="50">
        <v>1507.7386999999999</v>
      </c>
      <c r="AF450" s="121">
        <v>-871.73339999999996</v>
      </c>
      <c r="AG450" s="50">
        <v>195.90973000000002</v>
      </c>
      <c r="AH450" s="51"/>
      <c r="AI450" s="102">
        <v>70</v>
      </c>
      <c r="AJ450" s="102">
        <v>1500</v>
      </c>
      <c r="AK450" s="56"/>
      <c r="AL450" s="56"/>
      <c r="AM450" s="56"/>
      <c r="AN450" s="56"/>
      <c r="AO450" s="56"/>
      <c r="AP450" s="51"/>
      <c r="AQ450" s="120"/>
      <c r="AR450" s="56"/>
      <c r="AS450" s="56"/>
      <c r="AT450" s="56"/>
      <c r="AU450" s="43"/>
      <c r="AV450" s="43"/>
      <c r="AW450" s="156"/>
      <c r="AX450" s="43"/>
      <c r="AY450" s="43"/>
      <c r="AZ450" s="43"/>
      <c r="BA450" s="51"/>
      <c r="BB450" s="56"/>
      <c r="BC450" s="56"/>
      <c r="BD450" s="56"/>
      <c r="BE450" s="56"/>
      <c r="BF450" s="56"/>
      <c r="BG450" s="56"/>
      <c r="BH450" s="56"/>
      <c r="BI450" s="56"/>
      <c r="BJ450" s="56"/>
      <c r="BK450" s="56"/>
      <c r="BL450" s="56">
        <v>-100</v>
      </c>
      <c r="BM450" s="122"/>
      <c r="BN450" s="119"/>
      <c r="BO450" s="9">
        <v>3</v>
      </c>
      <c r="BP450" s="58">
        <v>-292.16886000000005</v>
      </c>
      <c r="BQ450" s="31">
        <v>1</v>
      </c>
      <c r="BS450" s="14" t="s">
        <v>544</v>
      </c>
      <c r="BT450" s="14" t="s">
        <v>564</v>
      </c>
      <c r="BU450" s="14" t="s">
        <v>1048</v>
      </c>
      <c r="BV450" s="14" t="s">
        <v>564</v>
      </c>
      <c r="BW450" s="14" t="s">
        <v>564</v>
      </c>
      <c r="BX450" s="14" t="s">
        <v>564</v>
      </c>
      <c r="BY450" s="14" t="s">
        <v>196</v>
      </c>
      <c r="BZ450" s="14" t="s">
        <v>564</v>
      </c>
      <c r="CA450" s="158" t="s">
        <v>196</v>
      </c>
      <c r="CB450" s="14" t="s">
        <v>196</v>
      </c>
      <c r="CC450" s="14" t="s">
        <v>564</v>
      </c>
      <c r="CD450" s="14" t="s">
        <v>196</v>
      </c>
      <c r="CE450" s="14" t="s">
        <v>196</v>
      </c>
      <c r="CF450" s="14" t="s">
        <v>1862</v>
      </c>
      <c r="CG450" s="14" t="s">
        <v>196</v>
      </c>
      <c r="CH450" s="158" t="s">
        <v>196</v>
      </c>
      <c r="CI450" s="14" t="s">
        <v>196</v>
      </c>
      <c r="CJ450" s="14" t="s">
        <v>1870</v>
      </c>
      <c r="CK450" s="14" t="s">
        <v>196</v>
      </c>
      <c r="CL450" s="14" t="s">
        <v>196</v>
      </c>
      <c r="CM450" s="14" t="s">
        <v>564</v>
      </c>
      <c r="CN450" s="14" t="s">
        <v>196</v>
      </c>
      <c r="CO450" s="14" t="s">
        <v>196</v>
      </c>
      <c r="CQ450" s="1"/>
      <c r="CR450" s="1"/>
      <c r="CS450" s="1"/>
      <c r="CW450" s="77">
        <v>244</v>
      </c>
      <c r="CX450" s="35" t="s">
        <v>544</v>
      </c>
      <c r="CY450" s="63"/>
      <c r="CZ450" s="52" t="str">
        <f t="shared" si="224"/>
        <v/>
      </c>
      <c r="DA450" s="52" t="str">
        <f t="shared" si="224"/>
        <v/>
      </c>
      <c r="DB450" s="32" t="str">
        <f t="shared" si="224"/>
        <v/>
      </c>
      <c r="DC450" s="32" t="str">
        <f t="shared" si="224"/>
        <v/>
      </c>
      <c r="DD450" s="50" t="str">
        <f t="shared" si="224"/>
        <v/>
      </c>
      <c r="DE450" s="32" t="str">
        <f t="shared" si="223"/>
        <v/>
      </c>
      <c r="DF450" s="43" t="str">
        <f t="shared" si="223"/>
        <v/>
      </c>
      <c r="DG450" s="43" t="str">
        <f t="shared" si="223"/>
        <v/>
      </c>
      <c r="DH450" s="43" t="str">
        <f t="shared" si="223"/>
        <v/>
      </c>
      <c r="DI450" s="43" t="str">
        <f t="shared" si="223"/>
        <v/>
      </c>
      <c r="DJ450" s="43" t="str">
        <f t="shared" si="223"/>
        <v/>
      </c>
      <c r="DK450" s="43" t="str">
        <f t="shared" si="223"/>
        <v/>
      </c>
      <c r="DL450" s="43" t="str">
        <f t="shared" si="223"/>
        <v/>
      </c>
      <c r="DM450" s="43" t="str">
        <f t="shared" si="223"/>
        <v/>
      </c>
      <c r="DN450" s="32" t="str">
        <f t="shared" si="223"/>
        <v/>
      </c>
      <c r="DO450" s="43" t="str">
        <f t="shared" si="223"/>
        <v/>
      </c>
      <c r="DP450" s="86" t="str">
        <f t="shared" si="223"/>
        <v/>
      </c>
      <c r="DQ450" s="42" t="str">
        <f t="shared" si="223"/>
        <v/>
      </c>
      <c r="DR450" s="42" t="str">
        <f t="shared" si="223"/>
        <v/>
      </c>
      <c r="DS450" s="42" t="str">
        <f t="shared" si="223"/>
        <v/>
      </c>
      <c r="DT450" s="42" t="str">
        <f t="shared" si="223"/>
        <v/>
      </c>
      <c r="DU450" s="43" t="str">
        <f t="shared" si="225"/>
        <v/>
      </c>
      <c r="DV450" s="50" t="str">
        <f t="shared" si="226"/>
        <v/>
      </c>
      <c r="DW450" s="50" t="str">
        <f t="shared" si="214"/>
        <v/>
      </c>
      <c r="DX450" s="50" t="str">
        <f t="shared" si="214"/>
        <v/>
      </c>
      <c r="DY450" s="50" t="str">
        <f t="shared" si="227"/>
        <v/>
      </c>
      <c r="DZ450" s="56" t="str">
        <f t="shared" si="227"/>
        <v/>
      </c>
      <c r="EA450" s="71" t="str">
        <f t="shared" si="227"/>
        <v/>
      </c>
      <c r="EB450" s="71" t="str">
        <f t="shared" si="227"/>
        <v/>
      </c>
      <c r="EC450" s="56" t="str">
        <f t="shared" si="227"/>
        <v/>
      </c>
      <c r="ED450" s="56" t="str">
        <f t="shared" si="227"/>
        <v/>
      </c>
      <c r="EE450" s="56" t="str">
        <f t="shared" si="227"/>
        <v/>
      </c>
      <c r="EF450" s="56" t="str">
        <f t="shared" si="227"/>
        <v/>
      </c>
      <c r="EG450" s="56" t="str">
        <f t="shared" si="227"/>
        <v/>
      </c>
      <c r="EH450" s="56" t="str">
        <f t="shared" si="227"/>
        <v/>
      </c>
      <c r="EI450" s="56" t="str">
        <f t="shared" si="227"/>
        <v/>
      </c>
      <c r="EJ450" s="52" t="str">
        <f t="shared" si="227"/>
        <v/>
      </c>
      <c r="EK450" s="56" t="str">
        <f t="shared" si="227"/>
        <v/>
      </c>
      <c r="EL450" s="56" t="str">
        <f t="shared" si="227"/>
        <v/>
      </c>
      <c r="EM450" s="56" t="str">
        <f t="shared" si="227"/>
        <v/>
      </c>
      <c r="EN450" s="56"/>
      <c r="EO450" s="56"/>
      <c r="EP450" s="56"/>
      <c r="EQ450" s="56"/>
      <c r="ER450" s="56"/>
      <c r="ES450" s="56"/>
      <c r="ET450" s="56"/>
      <c r="EU450" s="86"/>
      <c r="EV450" s="56"/>
      <c r="EW450" s="56"/>
      <c r="EX450" s="56" t="str">
        <f t="shared" si="215"/>
        <v/>
      </c>
      <c r="EY450" s="56" t="str">
        <f t="shared" si="215"/>
        <v/>
      </c>
      <c r="EZ450" s="56"/>
      <c r="FA450" s="56" t="str">
        <f t="shared" si="211"/>
        <v/>
      </c>
      <c r="FB450" s="56" t="str">
        <f t="shared" si="211"/>
        <v/>
      </c>
      <c r="FC450" s="56" t="str">
        <f t="shared" si="211"/>
        <v/>
      </c>
      <c r="FD450" s="56" t="str">
        <f t="shared" si="211"/>
        <v/>
      </c>
      <c r="FE450" s="56" t="str">
        <f t="shared" si="211"/>
        <v/>
      </c>
      <c r="FF450" s="56" t="str">
        <f t="shared" si="211"/>
        <v/>
      </c>
      <c r="FG450" s="56" t="str">
        <f t="shared" si="206"/>
        <v/>
      </c>
      <c r="FH450" s="56" t="str">
        <f t="shared" si="206"/>
        <v/>
      </c>
      <c r="FI450" s="56" t="str">
        <f t="shared" si="206"/>
        <v/>
      </c>
      <c r="FJ450" s="31" t="str">
        <f t="shared" si="206"/>
        <v/>
      </c>
      <c r="FK450" s="90" t="str">
        <f t="shared" si="206"/>
        <v/>
      </c>
      <c r="FL450" s="91" t="str">
        <f t="shared" si="206"/>
        <v/>
      </c>
    </row>
    <row r="451" spans="1:168">
      <c r="A451" s="9">
        <v>446</v>
      </c>
      <c r="B451" s="35" t="s">
        <v>622</v>
      </c>
      <c r="C451" s="129"/>
      <c r="D451" s="63">
        <v>210.405</v>
      </c>
      <c r="E451" s="52">
        <v>704</v>
      </c>
      <c r="F451" s="52">
        <v>1.45872</v>
      </c>
      <c r="G451" s="32">
        <v>856.5</v>
      </c>
      <c r="H451" s="32">
        <v>946.45506069197972</v>
      </c>
      <c r="I451" s="50">
        <v>0.68200000000000005</v>
      </c>
      <c r="J451" s="42"/>
      <c r="K451" s="56"/>
      <c r="L451" s="56"/>
      <c r="M451" s="56"/>
      <c r="N451" s="165">
        <v>2.2545732286483955</v>
      </c>
      <c r="O451" s="43">
        <v>298.14999999999998</v>
      </c>
      <c r="P451" s="43"/>
      <c r="Q451" s="43"/>
      <c r="R451" s="43"/>
      <c r="S451" s="43"/>
      <c r="T451" s="42"/>
      <c r="U451" s="43"/>
      <c r="V451" s="42"/>
      <c r="W451" s="32">
        <v>48.694810000000004</v>
      </c>
      <c r="X451" s="42">
        <v>541.5</v>
      </c>
      <c r="Y451" s="42">
        <v>21.046670018216133</v>
      </c>
      <c r="Z451" s="42">
        <v>4103.1499999999996</v>
      </c>
      <c r="AA451" s="43">
        <v>-110.6</v>
      </c>
      <c r="AB451" s="42">
        <v>406</v>
      </c>
      <c r="AC451" s="42">
        <v>574</v>
      </c>
      <c r="AD451" s="50">
        <v>-9.2030260000000013</v>
      </c>
      <c r="AE451" s="50">
        <v>1382.5474000000002</v>
      </c>
      <c r="AF451" s="121">
        <v>-778.36330000000009</v>
      </c>
      <c r="AG451" s="50">
        <v>170.28529</v>
      </c>
      <c r="AH451" s="51"/>
      <c r="AI451" s="102">
        <v>30</v>
      </c>
      <c r="AJ451" s="102">
        <v>1500</v>
      </c>
      <c r="AK451" s="56"/>
      <c r="AL451" s="56"/>
      <c r="AM451" s="56"/>
      <c r="AN451" s="56"/>
      <c r="AO451" s="56"/>
      <c r="AP451" s="51"/>
      <c r="AQ451" s="120">
        <v>269.39999999999998</v>
      </c>
      <c r="AR451" s="56"/>
      <c r="AS451" s="56"/>
      <c r="AT451" s="56"/>
      <c r="AU451" s="56"/>
      <c r="AV451" s="56"/>
      <c r="AW451" s="154"/>
      <c r="AX451" s="56"/>
      <c r="AY451" s="56"/>
      <c r="AZ451" s="56"/>
      <c r="BA451" s="51"/>
      <c r="BB451" s="56"/>
      <c r="BC451" s="56"/>
      <c r="BD451" s="56"/>
      <c r="BE451" s="56"/>
      <c r="BF451" s="56"/>
      <c r="BG451" s="56"/>
      <c r="BH451" s="56"/>
      <c r="BI451" s="56"/>
      <c r="BJ451" s="56"/>
      <c r="BK451" s="56"/>
      <c r="BL451" s="56">
        <v>-100</v>
      </c>
      <c r="BM451" s="122">
        <v>791</v>
      </c>
      <c r="BN451" s="119">
        <v>273</v>
      </c>
      <c r="BO451" s="9">
        <v>3</v>
      </c>
      <c r="BP451" s="58">
        <v>-227.39597000000003</v>
      </c>
      <c r="BQ451" s="31">
        <v>1</v>
      </c>
      <c r="BS451" s="14" t="s">
        <v>622</v>
      </c>
      <c r="BT451" s="14" t="s">
        <v>564</v>
      </c>
      <c r="BU451" s="14" t="s">
        <v>1048</v>
      </c>
      <c r="BV451" s="14" t="s">
        <v>564</v>
      </c>
      <c r="BW451" s="14" t="s">
        <v>564</v>
      </c>
      <c r="BX451" s="14" t="s">
        <v>564</v>
      </c>
      <c r="BY451" s="14" t="s">
        <v>564</v>
      </c>
      <c r="BZ451" s="14" t="s">
        <v>564</v>
      </c>
      <c r="CA451" s="158" t="s">
        <v>196</v>
      </c>
      <c r="CB451" s="14" t="s">
        <v>196</v>
      </c>
      <c r="CC451" s="14" t="s">
        <v>564</v>
      </c>
      <c r="CD451" s="14" t="s">
        <v>196</v>
      </c>
      <c r="CE451" s="14" t="s">
        <v>196</v>
      </c>
      <c r="CF451" s="14" t="s">
        <v>1862</v>
      </c>
      <c r="CG451" s="14" t="s">
        <v>565</v>
      </c>
      <c r="CH451" s="158" t="s">
        <v>196</v>
      </c>
      <c r="CI451" s="14" t="s">
        <v>196</v>
      </c>
      <c r="CJ451" s="14" t="s">
        <v>1870</v>
      </c>
      <c r="CK451" s="14" t="s">
        <v>196</v>
      </c>
      <c r="CL451" s="14" t="s">
        <v>196</v>
      </c>
      <c r="CM451" s="14" t="s">
        <v>564</v>
      </c>
      <c r="CN451" s="14" t="s">
        <v>196</v>
      </c>
      <c r="CO451" s="14" t="s">
        <v>196</v>
      </c>
      <c r="CQ451" s="1"/>
      <c r="CR451" s="1"/>
      <c r="CS451" s="1"/>
      <c r="CW451" s="9">
        <v>168</v>
      </c>
      <c r="CX451" s="35" t="s">
        <v>622</v>
      </c>
      <c r="CY451" s="63"/>
      <c r="CZ451" s="52" t="str">
        <f t="shared" si="224"/>
        <v/>
      </c>
      <c r="DA451" s="52" t="str">
        <f t="shared" si="224"/>
        <v/>
      </c>
      <c r="DB451" s="32" t="str">
        <f t="shared" si="224"/>
        <v/>
      </c>
      <c r="DC451" s="32" t="str">
        <f t="shared" si="224"/>
        <v/>
      </c>
      <c r="DD451" s="50" t="str">
        <f t="shared" si="224"/>
        <v/>
      </c>
      <c r="DE451" s="32" t="str">
        <f t="shared" si="223"/>
        <v/>
      </c>
      <c r="DF451" s="43" t="str">
        <f t="shared" si="223"/>
        <v/>
      </c>
      <c r="DG451" s="43" t="str">
        <f t="shared" si="223"/>
        <v/>
      </c>
      <c r="DH451" s="43" t="str">
        <f t="shared" si="223"/>
        <v/>
      </c>
      <c r="DI451" s="43" t="str">
        <f t="shared" si="223"/>
        <v/>
      </c>
      <c r="DJ451" s="43" t="str">
        <f t="shared" si="223"/>
        <v/>
      </c>
      <c r="DK451" s="43" t="str">
        <f t="shared" si="223"/>
        <v/>
      </c>
      <c r="DL451" s="43" t="str">
        <f t="shared" si="223"/>
        <v/>
      </c>
      <c r="DM451" s="43" t="str">
        <f t="shared" si="223"/>
        <v/>
      </c>
      <c r="DN451" s="32" t="str">
        <f t="shared" si="223"/>
        <v/>
      </c>
      <c r="DO451" s="43" t="str">
        <f t="shared" si="223"/>
        <v/>
      </c>
      <c r="DP451" s="86" t="str">
        <f t="shared" si="223"/>
        <v/>
      </c>
      <c r="DQ451" s="42" t="str">
        <f t="shared" si="223"/>
        <v/>
      </c>
      <c r="DR451" s="42" t="str">
        <f t="shared" si="223"/>
        <v/>
      </c>
      <c r="DS451" s="42" t="str">
        <f t="shared" si="223"/>
        <v/>
      </c>
      <c r="DT451" s="42" t="str">
        <f t="shared" si="223"/>
        <v/>
      </c>
      <c r="DU451" s="43" t="str">
        <f t="shared" si="225"/>
        <v/>
      </c>
      <c r="DV451" s="50" t="str">
        <f t="shared" si="226"/>
        <v/>
      </c>
      <c r="DW451" s="50" t="str">
        <f t="shared" si="214"/>
        <v/>
      </c>
      <c r="DX451" s="50" t="str">
        <f t="shared" si="214"/>
        <v/>
      </c>
      <c r="DY451" s="50" t="str">
        <f t="shared" si="227"/>
        <v/>
      </c>
      <c r="DZ451" s="56" t="str">
        <f t="shared" si="227"/>
        <v/>
      </c>
      <c r="EA451" s="71" t="str">
        <f t="shared" si="227"/>
        <v/>
      </c>
      <c r="EB451" s="71" t="str">
        <f t="shared" si="227"/>
        <v/>
      </c>
      <c r="EC451" s="56" t="str">
        <f t="shared" si="227"/>
        <v/>
      </c>
      <c r="ED451" s="56" t="str">
        <f t="shared" si="227"/>
        <v/>
      </c>
      <c r="EE451" s="56" t="str">
        <f t="shared" si="227"/>
        <v/>
      </c>
      <c r="EF451" s="56" t="str">
        <f t="shared" si="227"/>
        <v/>
      </c>
      <c r="EG451" s="56" t="str">
        <f t="shared" si="227"/>
        <v/>
      </c>
      <c r="EH451" s="56" t="str">
        <f t="shared" si="227"/>
        <v/>
      </c>
      <c r="EI451" s="56" t="str">
        <f t="shared" si="227"/>
        <v/>
      </c>
      <c r="EJ451" s="52" t="str">
        <f t="shared" si="227"/>
        <v/>
      </c>
      <c r="EK451" s="56" t="str">
        <f t="shared" si="227"/>
        <v/>
      </c>
      <c r="EL451" s="56" t="str">
        <f t="shared" si="227"/>
        <v/>
      </c>
      <c r="EM451" s="56" t="str">
        <f t="shared" si="227"/>
        <v/>
      </c>
      <c r="EN451" s="56"/>
      <c r="EO451" s="56"/>
      <c r="EP451" s="56"/>
      <c r="EQ451" s="56"/>
      <c r="ER451" s="56"/>
      <c r="ES451" s="56"/>
      <c r="ET451" s="56"/>
      <c r="EU451" s="86"/>
      <c r="EV451" s="56"/>
      <c r="EW451" s="56"/>
      <c r="EX451" s="56" t="str">
        <f t="shared" si="215"/>
        <v/>
      </c>
      <c r="EY451" s="56" t="str">
        <f t="shared" si="215"/>
        <v/>
      </c>
      <c r="EZ451" s="56"/>
      <c r="FA451" s="56" t="str">
        <f t="shared" si="211"/>
        <v/>
      </c>
      <c r="FB451" s="56" t="str">
        <f t="shared" si="211"/>
        <v/>
      </c>
      <c r="FC451" s="56" t="str">
        <f t="shared" si="211"/>
        <v/>
      </c>
      <c r="FD451" s="56" t="str">
        <f t="shared" si="211"/>
        <v/>
      </c>
      <c r="FE451" s="56" t="str">
        <f t="shared" si="211"/>
        <v/>
      </c>
      <c r="FF451" s="56" t="str">
        <f t="shared" si="211"/>
        <v/>
      </c>
      <c r="FG451" s="56" t="str">
        <f t="shared" si="206"/>
        <v/>
      </c>
      <c r="FH451" s="56" t="str">
        <f t="shared" si="206"/>
        <v/>
      </c>
      <c r="FI451" s="56" t="str">
        <f t="shared" si="206"/>
        <v/>
      </c>
      <c r="FJ451" s="31" t="str">
        <f t="shared" si="206"/>
        <v/>
      </c>
      <c r="FK451" s="90" t="str">
        <f t="shared" si="206"/>
        <v/>
      </c>
      <c r="FL451" s="91" t="str">
        <f t="shared" si="206"/>
        <v/>
      </c>
    </row>
    <row r="452" spans="1:168">
      <c r="A452" s="9">
        <v>447</v>
      </c>
      <c r="B452" s="35" t="s">
        <v>545</v>
      </c>
      <c r="C452" s="129"/>
      <c r="D452" s="63">
        <v>212.42099999999999</v>
      </c>
      <c r="E452" s="52">
        <v>707</v>
      </c>
      <c r="F452" s="52">
        <v>1.5195000000000001</v>
      </c>
      <c r="G452" s="32">
        <v>880</v>
      </c>
      <c r="H452" s="32">
        <v>972.77483450168199</v>
      </c>
      <c r="I452" s="50">
        <v>0.70599999999999996</v>
      </c>
      <c r="J452" s="42"/>
      <c r="K452" s="56"/>
      <c r="L452" s="56"/>
      <c r="M452" s="56"/>
      <c r="N452" s="165">
        <v>2.4681253701962258</v>
      </c>
      <c r="O452" s="43">
        <v>298.14999999999998</v>
      </c>
      <c r="P452" s="43"/>
      <c r="Q452" s="43"/>
      <c r="R452" s="43"/>
      <c r="S452" s="43"/>
      <c r="T452" s="42"/>
      <c r="U452" s="43"/>
      <c r="V452" s="42"/>
      <c r="W452" s="32">
        <v>49.490340000000003</v>
      </c>
      <c r="X452" s="42">
        <v>543.79999999999995</v>
      </c>
      <c r="Y452" s="42">
        <v>21.065170018216133</v>
      </c>
      <c r="Z452" s="42">
        <v>4121.51</v>
      </c>
      <c r="AA452" s="43">
        <v>-111.8</v>
      </c>
      <c r="AB452" s="42">
        <v>408</v>
      </c>
      <c r="AC452" s="42">
        <v>577</v>
      </c>
      <c r="AD452" s="50">
        <v>-11.916202000000002</v>
      </c>
      <c r="AE452" s="50">
        <v>1432.7914000000003</v>
      </c>
      <c r="AF452" s="121">
        <v>-797.20479999999998</v>
      </c>
      <c r="AG452" s="50">
        <v>172.00196</v>
      </c>
      <c r="AH452" s="51"/>
      <c r="AI452" s="102">
        <v>30</v>
      </c>
      <c r="AJ452" s="102">
        <v>1500</v>
      </c>
      <c r="AK452" s="56"/>
      <c r="AL452" s="56"/>
      <c r="AM452" s="56"/>
      <c r="AN452" s="56"/>
      <c r="AO452" s="56"/>
      <c r="AP452" s="51"/>
      <c r="AQ452" s="120">
        <v>283</v>
      </c>
      <c r="AR452" s="56"/>
      <c r="AS452" s="56"/>
      <c r="AT452" s="56"/>
      <c r="AU452" s="56"/>
      <c r="AV452" s="56"/>
      <c r="AW452" s="154"/>
      <c r="AX452" s="56"/>
      <c r="AY452" s="56"/>
      <c r="AZ452" s="56"/>
      <c r="BA452" s="51"/>
      <c r="BB452" s="56"/>
      <c r="BC452" s="56"/>
      <c r="BD452" s="56"/>
      <c r="BE452" s="56"/>
      <c r="BF452" s="56"/>
      <c r="BG452" s="56"/>
      <c r="BH452" s="56"/>
      <c r="BI452" s="56"/>
      <c r="BJ452" s="56"/>
      <c r="BK452" s="56"/>
      <c r="BL452" s="56">
        <v>-100</v>
      </c>
      <c r="BM452" s="122">
        <v>769</v>
      </c>
      <c r="BN452" s="119">
        <v>293</v>
      </c>
      <c r="BO452" s="9">
        <v>3</v>
      </c>
      <c r="BP452" s="58">
        <v>-353.00597000000005</v>
      </c>
      <c r="BQ452" s="31">
        <v>1</v>
      </c>
      <c r="BS452" s="14" t="s">
        <v>545</v>
      </c>
      <c r="BT452" s="14" t="s">
        <v>564</v>
      </c>
      <c r="BU452" s="14" t="s">
        <v>1048</v>
      </c>
      <c r="BV452" s="14" t="s">
        <v>564</v>
      </c>
      <c r="BW452" s="14" t="s">
        <v>564</v>
      </c>
      <c r="BX452" s="14" t="s">
        <v>564</v>
      </c>
      <c r="BY452" s="14" t="s">
        <v>564</v>
      </c>
      <c r="BZ452" s="14" t="s">
        <v>564</v>
      </c>
      <c r="CA452" s="158" t="s">
        <v>196</v>
      </c>
      <c r="CB452" s="14" t="s">
        <v>196</v>
      </c>
      <c r="CC452" s="14" t="s">
        <v>564</v>
      </c>
      <c r="CD452" s="14" t="s">
        <v>196</v>
      </c>
      <c r="CE452" s="14" t="s">
        <v>196</v>
      </c>
      <c r="CF452" s="14" t="s">
        <v>1862</v>
      </c>
      <c r="CG452" s="14" t="s">
        <v>565</v>
      </c>
      <c r="CH452" s="158" t="s">
        <v>196</v>
      </c>
      <c r="CI452" s="14" t="s">
        <v>196</v>
      </c>
      <c r="CJ452" s="14" t="s">
        <v>1870</v>
      </c>
      <c r="CK452" s="14" t="s">
        <v>196</v>
      </c>
      <c r="CL452" s="14" t="s">
        <v>196</v>
      </c>
      <c r="CM452" s="14" t="s">
        <v>564</v>
      </c>
      <c r="CN452" s="14" t="s">
        <v>196</v>
      </c>
      <c r="CO452" s="14" t="s">
        <v>196</v>
      </c>
      <c r="CQ452" s="1"/>
      <c r="CR452" s="1"/>
      <c r="CS452" s="1"/>
      <c r="CW452" s="9">
        <v>169</v>
      </c>
      <c r="CX452" s="35" t="s">
        <v>545</v>
      </c>
      <c r="CY452" s="63"/>
      <c r="CZ452" s="52" t="str">
        <f t="shared" si="224"/>
        <v/>
      </c>
      <c r="DA452" s="52" t="str">
        <f t="shared" si="224"/>
        <v/>
      </c>
      <c r="DB452" s="32" t="str">
        <f t="shared" si="224"/>
        <v/>
      </c>
      <c r="DC452" s="32" t="str">
        <f t="shared" si="224"/>
        <v/>
      </c>
      <c r="DD452" s="50" t="str">
        <f t="shared" si="224"/>
        <v/>
      </c>
      <c r="DE452" s="32" t="str">
        <f t="shared" si="224"/>
        <v/>
      </c>
      <c r="DF452" s="43" t="str">
        <f t="shared" si="224"/>
        <v/>
      </c>
      <c r="DG452" s="43" t="str">
        <f t="shared" si="224"/>
        <v/>
      </c>
      <c r="DH452" s="43" t="str">
        <f t="shared" si="224"/>
        <v/>
      </c>
      <c r="DI452" s="43" t="str">
        <f t="shared" si="224"/>
        <v/>
      </c>
      <c r="DJ452" s="43" t="str">
        <f t="shared" si="224"/>
        <v/>
      </c>
      <c r="DK452" s="43" t="str">
        <f t="shared" si="223"/>
        <v/>
      </c>
      <c r="DL452" s="43" t="str">
        <f t="shared" si="223"/>
        <v/>
      </c>
      <c r="DM452" s="43" t="str">
        <f t="shared" si="223"/>
        <v/>
      </c>
      <c r="DN452" s="32" t="str">
        <f t="shared" si="223"/>
        <v/>
      </c>
      <c r="DO452" s="43" t="str">
        <f t="shared" si="223"/>
        <v/>
      </c>
      <c r="DP452" s="86" t="str">
        <f t="shared" si="223"/>
        <v/>
      </c>
      <c r="DQ452" s="42" t="str">
        <f t="shared" si="223"/>
        <v/>
      </c>
      <c r="DR452" s="42" t="str">
        <f t="shared" si="223"/>
        <v/>
      </c>
      <c r="DS452" s="42" t="str">
        <f t="shared" si="223"/>
        <v/>
      </c>
      <c r="DT452" s="42" t="str">
        <f t="shared" si="223"/>
        <v/>
      </c>
      <c r="DU452" s="43" t="str">
        <f t="shared" si="225"/>
        <v/>
      </c>
      <c r="DV452" s="50" t="str">
        <f t="shared" si="226"/>
        <v/>
      </c>
      <c r="DW452" s="50" t="str">
        <f t="shared" si="214"/>
        <v/>
      </c>
      <c r="DX452" s="50" t="str">
        <f t="shared" si="214"/>
        <v/>
      </c>
      <c r="DY452" s="50" t="str">
        <f t="shared" si="227"/>
        <v/>
      </c>
      <c r="DZ452" s="56" t="str">
        <f t="shared" si="227"/>
        <v/>
      </c>
      <c r="EA452" s="71" t="str">
        <f t="shared" si="227"/>
        <v/>
      </c>
      <c r="EB452" s="71" t="str">
        <f t="shared" si="227"/>
        <v/>
      </c>
      <c r="EC452" s="56" t="str">
        <f t="shared" si="227"/>
        <v/>
      </c>
      <c r="ED452" s="56" t="str">
        <f t="shared" si="227"/>
        <v/>
      </c>
      <c r="EE452" s="56" t="str">
        <f t="shared" si="227"/>
        <v/>
      </c>
      <c r="EF452" s="56" t="str">
        <f t="shared" si="227"/>
        <v/>
      </c>
      <c r="EG452" s="56" t="str">
        <f t="shared" si="227"/>
        <v/>
      </c>
      <c r="EH452" s="56" t="str">
        <f t="shared" si="227"/>
        <v/>
      </c>
      <c r="EI452" s="56" t="str">
        <f t="shared" si="227"/>
        <v/>
      </c>
      <c r="EJ452" s="52" t="str">
        <f t="shared" si="227"/>
        <v/>
      </c>
      <c r="EK452" s="56" t="str">
        <f t="shared" si="227"/>
        <v/>
      </c>
      <c r="EL452" s="56" t="str">
        <f t="shared" si="227"/>
        <v/>
      </c>
      <c r="EM452" s="56" t="str">
        <f t="shared" si="227"/>
        <v/>
      </c>
      <c r="EN452" s="56"/>
      <c r="EO452" s="56"/>
      <c r="EP452" s="56"/>
      <c r="EQ452" s="56"/>
      <c r="ER452" s="56"/>
      <c r="ES452" s="56"/>
      <c r="ET452" s="56"/>
      <c r="EU452" s="86"/>
      <c r="EV452" s="56"/>
      <c r="EW452" s="56"/>
      <c r="EX452" s="56" t="str">
        <f t="shared" si="215"/>
        <v/>
      </c>
      <c r="EY452" s="56" t="str">
        <f t="shared" si="215"/>
        <v/>
      </c>
      <c r="EZ452" s="56"/>
      <c r="FA452" s="56" t="str">
        <f t="shared" si="211"/>
        <v/>
      </c>
      <c r="FB452" s="56" t="str">
        <f t="shared" si="211"/>
        <v/>
      </c>
      <c r="FC452" s="56" t="str">
        <f t="shared" si="211"/>
        <v/>
      </c>
      <c r="FD452" s="56" t="str">
        <f t="shared" si="211"/>
        <v/>
      </c>
      <c r="FE452" s="56" t="str">
        <f t="shared" si="211"/>
        <v/>
      </c>
      <c r="FF452" s="56" t="str">
        <f t="shared" si="211"/>
        <v/>
      </c>
      <c r="FG452" s="56" t="str">
        <f t="shared" si="206"/>
        <v/>
      </c>
      <c r="FH452" s="56" t="str">
        <f t="shared" si="206"/>
        <v/>
      </c>
      <c r="FI452" s="56" t="str">
        <f t="shared" si="206"/>
        <v/>
      </c>
      <c r="FJ452" s="31" t="str">
        <f t="shared" si="206"/>
        <v/>
      </c>
      <c r="FK452" s="90" t="str">
        <f t="shared" si="206"/>
        <v/>
      </c>
      <c r="FL452" s="91" t="str">
        <f t="shared" si="206"/>
        <v/>
      </c>
    </row>
    <row r="453" spans="1:168">
      <c r="A453" s="9">
        <v>448</v>
      </c>
      <c r="B453" s="35" t="s">
        <v>603</v>
      </c>
      <c r="C453" s="129"/>
      <c r="D453" s="63">
        <v>278.35000000000002</v>
      </c>
      <c r="E453" s="52"/>
      <c r="F453" s="52"/>
      <c r="G453" s="32"/>
      <c r="H453" s="32"/>
      <c r="I453" s="50"/>
      <c r="J453" s="42"/>
      <c r="K453" s="56"/>
      <c r="L453" s="56"/>
      <c r="M453" s="56"/>
      <c r="N453" s="165">
        <v>9.7211746020012839</v>
      </c>
      <c r="O453" s="43">
        <v>298.14999999999998</v>
      </c>
      <c r="P453" s="43"/>
      <c r="Q453" s="43"/>
      <c r="R453" s="43"/>
      <c r="S453" s="43"/>
      <c r="T453" s="42"/>
      <c r="U453" s="43"/>
      <c r="V453" s="42"/>
      <c r="W453" s="32">
        <v>79.134299999999996</v>
      </c>
      <c r="X453" s="42">
        <v>608</v>
      </c>
      <c r="Y453" s="42">
        <v>21.846670018216134</v>
      </c>
      <c r="Z453" s="42">
        <v>4852.47</v>
      </c>
      <c r="AA453" s="43">
        <v>-138.1</v>
      </c>
      <c r="AB453" s="42">
        <v>469</v>
      </c>
      <c r="AC453" s="42">
        <v>657</v>
      </c>
      <c r="AD453" s="50">
        <v>1.8799630000000003</v>
      </c>
      <c r="AE453" s="50">
        <v>1254.0065</v>
      </c>
      <c r="AF453" s="121">
        <v>-612.13940000000002</v>
      </c>
      <c r="AG453" s="50">
        <v>69.713550000000012</v>
      </c>
      <c r="AH453" s="51"/>
      <c r="AI453" s="102">
        <v>20</v>
      </c>
      <c r="AJ453" s="102">
        <v>1200</v>
      </c>
      <c r="AK453" s="56"/>
      <c r="AL453" s="56"/>
      <c r="AM453" s="56"/>
      <c r="AN453" s="56"/>
      <c r="AO453" s="56"/>
      <c r="AP453" s="51"/>
      <c r="AQ453" s="120">
        <v>238</v>
      </c>
      <c r="AR453" s="56"/>
      <c r="AS453" s="56"/>
      <c r="AT453" s="56"/>
      <c r="AU453" s="56"/>
      <c r="AV453" s="56"/>
      <c r="AW453" s="154"/>
      <c r="AX453" s="56"/>
      <c r="AY453" s="56"/>
      <c r="AZ453" s="56"/>
      <c r="BA453" s="51"/>
      <c r="BB453" s="56"/>
      <c r="BC453" s="56"/>
      <c r="BD453" s="56"/>
      <c r="BE453" s="56"/>
      <c r="BF453" s="56"/>
      <c r="BG453" s="56"/>
      <c r="BH453" s="56"/>
      <c r="BI453" s="56"/>
      <c r="BJ453" s="56"/>
      <c r="BK453" s="56"/>
      <c r="BL453" s="56">
        <v>-100</v>
      </c>
      <c r="BM453" s="122">
        <v>1047</v>
      </c>
      <c r="BN453" s="119">
        <v>293</v>
      </c>
      <c r="BO453" s="9">
        <v>3</v>
      </c>
      <c r="BP453" s="58"/>
      <c r="BQ453" s="31">
        <v>1</v>
      </c>
      <c r="BS453" s="14" t="s">
        <v>603</v>
      </c>
      <c r="BT453" s="14" t="s">
        <v>196</v>
      </c>
      <c r="BU453" s="14" t="s">
        <v>196</v>
      </c>
      <c r="BV453" s="14" t="s">
        <v>564</v>
      </c>
      <c r="BW453" s="14" t="s">
        <v>564</v>
      </c>
      <c r="BX453" s="14" t="s">
        <v>564</v>
      </c>
      <c r="BY453" s="14" t="s">
        <v>564</v>
      </c>
      <c r="BZ453" s="14" t="s">
        <v>564</v>
      </c>
      <c r="CA453" s="158" t="s">
        <v>196</v>
      </c>
      <c r="CB453" s="14" t="s">
        <v>196</v>
      </c>
      <c r="CC453" s="14" t="s">
        <v>564</v>
      </c>
      <c r="CD453" s="14" t="s">
        <v>196</v>
      </c>
      <c r="CE453" s="14" t="s">
        <v>196</v>
      </c>
      <c r="CF453" s="14" t="s">
        <v>1862</v>
      </c>
      <c r="CG453" s="14" t="s">
        <v>565</v>
      </c>
      <c r="CH453" s="158" t="s">
        <v>196</v>
      </c>
      <c r="CI453" s="14" t="s">
        <v>196</v>
      </c>
      <c r="CJ453" s="14" t="s">
        <v>1870</v>
      </c>
      <c r="CK453" s="14" t="s">
        <v>196</v>
      </c>
      <c r="CL453" s="14" t="s">
        <v>196</v>
      </c>
      <c r="CM453" s="14" t="s">
        <v>564</v>
      </c>
      <c r="CN453" s="14" t="s">
        <v>196</v>
      </c>
      <c r="CO453" s="14" t="s">
        <v>196</v>
      </c>
      <c r="CQ453" s="1"/>
      <c r="CR453" s="1"/>
      <c r="CS453" s="1"/>
      <c r="CW453" s="9">
        <v>538</v>
      </c>
      <c r="CX453" s="35" t="s">
        <v>603</v>
      </c>
      <c r="CY453" s="63"/>
      <c r="CZ453" s="52" t="str">
        <f t="shared" si="224"/>
        <v/>
      </c>
      <c r="DA453" s="52" t="str">
        <f t="shared" si="224"/>
        <v/>
      </c>
      <c r="DB453" s="32" t="str">
        <f t="shared" si="224"/>
        <v/>
      </c>
      <c r="DC453" s="32" t="str">
        <f t="shared" si="224"/>
        <v/>
      </c>
      <c r="DD453" s="50" t="str">
        <f t="shared" si="224"/>
        <v/>
      </c>
      <c r="DE453" s="32" t="str">
        <f t="shared" si="224"/>
        <v/>
      </c>
      <c r="DF453" s="43" t="str">
        <f t="shared" si="224"/>
        <v/>
      </c>
      <c r="DG453" s="43" t="str">
        <f t="shared" si="224"/>
        <v/>
      </c>
      <c r="DH453" s="43" t="str">
        <f t="shared" si="224"/>
        <v/>
      </c>
      <c r="DI453" s="43" t="str">
        <f t="shared" si="224"/>
        <v/>
      </c>
      <c r="DJ453" s="43" t="str">
        <f t="shared" si="224"/>
        <v/>
      </c>
      <c r="DK453" s="43" t="str">
        <f t="shared" si="223"/>
        <v/>
      </c>
      <c r="DL453" s="43" t="str">
        <f t="shared" si="223"/>
        <v/>
      </c>
      <c r="DM453" s="43" t="str">
        <f t="shared" si="223"/>
        <v/>
      </c>
      <c r="DN453" s="32" t="str">
        <f t="shared" si="223"/>
        <v/>
      </c>
      <c r="DO453" s="43" t="str">
        <f t="shared" si="223"/>
        <v/>
      </c>
      <c r="DP453" s="86" t="str">
        <f t="shared" si="223"/>
        <v/>
      </c>
      <c r="DQ453" s="42" t="str">
        <f t="shared" si="223"/>
        <v/>
      </c>
      <c r="DR453" s="42" t="str">
        <f t="shared" si="223"/>
        <v/>
      </c>
      <c r="DS453" s="42" t="str">
        <f t="shared" si="223"/>
        <v/>
      </c>
      <c r="DT453" s="42" t="str">
        <f t="shared" si="223"/>
        <v/>
      </c>
      <c r="DU453" s="43" t="str">
        <f t="shared" si="225"/>
        <v/>
      </c>
      <c r="DV453" s="50" t="str">
        <f t="shared" si="226"/>
        <v/>
      </c>
      <c r="DW453" s="50" t="str">
        <f t="shared" si="214"/>
        <v/>
      </c>
      <c r="DX453" s="50" t="str">
        <f t="shared" si="214"/>
        <v/>
      </c>
      <c r="DY453" s="50" t="str">
        <f t="shared" si="227"/>
        <v/>
      </c>
      <c r="DZ453" s="56" t="str">
        <f t="shared" si="227"/>
        <v/>
      </c>
      <c r="EA453" s="71" t="str">
        <f t="shared" si="227"/>
        <v/>
      </c>
      <c r="EB453" s="71" t="str">
        <f t="shared" si="227"/>
        <v/>
      </c>
      <c r="EC453" s="56" t="str">
        <f t="shared" si="227"/>
        <v/>
      </c>
      <c r="ED453" s="56" t="str">
        <f t="shared" si="227"/>
        <v/>
      </c>
      <c r="EE453" s="56" t="str">
        <f t="shared" si="227"/>
        <v/>
      </c>
      <c r="EF453" s="56" t="str">
        <f t="shared" si="227"/>
        <v/>
      </c>
      <c r="EG453" s="56" t="str">
        <f t="shared" si="227"/>
        <v/>
      </c>
      <c r="EH453" s="56" t="str">
        <f t="shared" si="227"/>
        <v/>
      </c>
      <c r="EI453" s="56" t="str">
        <f t="shared" si="227"/>
        <v/>
      </c>
      <c r="EJ453" s="52" t="str">
        <f t="shared" si="227"/>
        <v/>
      </c>
      <c r="EK453" s="56" t="str">
        <f t="shared" si="227"/>
        <v/>
      </c>
      <c r="EL453" s="56" t="str">
        <f t="shared" si="227"/>
        <v/>
      </c>
      <c r="EM453" s="56" t="str">
        <f t="shared" si="227"/>
        <v/>
      </c>
      <c r="EN453" s="56"/>
      <c r="EO453" s="56"/>
      <c r="EP453" s="56"/>
      <c r="EQ453" s="56"/>
      <c r="ER453" s="56"/>
      <c r="ES453" s="56"/>
      <c r="ET453" s="56"/>
      <c r="EU453" s="86"/>
      <c r="EV453" s="56"/>
      <c r="EW453" s="56"/>
      <c r="EX453" s="56" t="str">
        <f t="shared" si="215"/>
        <v/>
      </c>
      <c r="EY453" s="56" t="str">
        <f t="shared" si="215"/>
        <v/>
      </c>
      <c r="EZ453" s="56"/>
      <c r="FA453" s="56" t="str">
        <f t="shared" si="211"/>
        <v/>
      </c>
      <c r="FB453" s="56" t="str">
        <f t="shared" si="211"/>
        <v/>
      </c>
      <c r="FC453" s="56" t="str">
        <f t="shared" si="211"/>
        <v/>
      </c>
      <c r="FD453" s="56" t="str">
        <f t="shared" si="211"/>
        <v/>
      </c>
      <c r="FE453" s="56" t="str">
        <f t="shared" si="211"/>
        <v/>
      </c>
      <c r="FF453" s="56" t="str">
        <f t="shared" si="211"/>
        <v/>
      </c>
      <c r="FG453" s="56" t="str">
        <f t="shared" si="206"/>
        <v/>
      </c>
      <c r="FH453" s="56" t="str">
        <f t="shared" si="206"/>
        <v/>
      </c>
      <c r="FI453" s="56" t="str">
        <f t="shared" si="206"/>
        <v/>
      </c>
      <c r="FJ453" s="31" t="str">
        <f t="shared" si="206"/>
        <v/>
      </c>
      <c r="FK453" s="90" t="str">
        <f t="shared" si="206"/>
        <v/>
      </c>
      <c r="FL453" s="91" t="str">
        <f t="shared" si="206"/>
        <v/>
      </c>
    </row>
    <row r="454" spans="1:168">
      <c r="A454" s="9">
        <v>449</v>
      </c>
      <c r="B454" s="35" t="s">
        <v>546</v>
      </c>
      <c r="C454" s="129"/>
      <c r="D454" s="63">
        <v>224.43199999999999</v>
      </c>
      <c r="E454" s="52">
        <v>750</v>
      </c>
      <c r="F454" s="52">
        <v>1.3574200000000001</v>
      </c>
      <c r="G454" s="32">
        <v>864.5</v>
      </c>
      <c r="H454" s="32"/>
      <c r="I454" s="50">
        <v>0.58299999999999996</v>
      </c>
      <c r="J454" s="42"/>
      <c r="K454" s="56"/>
      <c r="L454" s="56"/>
      <c r="M454" s="56"/>
      <c r="N454" s="165">
        <v>4.5919408853973751</v>
      </c>
      <c r="O454" s="43">
        <v>298.14999999999998</v>
      </c>
      <c r="P454" s="43"/>
      <c r="Q454" s="43"/>
      <c r="R454" s="43"/>
      <c r="S454" s="43"/>
      <c r="T454" s="42"/>
      <c r="U454" s="43"/>
      <c r="V454" s="42"/>
      <c r="W454" s="32">
        <v>50.411480000000005</v>
      </c>
      <c r="X454" s="42">
        <v>570.79999999999995</v>
      </c>
      <c r="Y454" s="42">
        <v>21.055470018216134</v>
      </c>
      <c r="Z454" s="42">
        <v>4373.37</v>
      </c>
      <c r="AA454" s="43">
        <v>-111.8</v>
      </c>
      <c r="AB454" s="42">
        <v>463</v>
      </c>
      <c r="AC454" s="42">
        <v>573</v>
      </c>
      <c r="AD454" s="50">
        <v>-69.018508000000011</v>
      </c>
      <c r="AE454" s="50">
        <v>1654.2837000000002</v>
      </c>
      <c r="AF454" s="121">
        <v>-961.3352000000001</v>
      </c>
      <c r="AG454" s="50">
        <v>214.29066000000003</v>
      </c>
      <c r="AH454" s="51"/>
      <c r="AI454" s="102">
        <v>0</v>
      </c>
      <c r="AJ454" s="102">
        <v>1500</v>
      </c>
      <c r="AK454" s="56"/>
      <c r="AL454" s="56"/>
      <c r="AM454" s="56"/>
      <c r="AN454" s="56"/>
      <c r="AO454" s="56"/>
      <c r="AP454" s="51"/>
      <c r="AQ454" s="120"/>
      <c r="AR454" s="56"/>
      <c r="AS454" s="56"/>
      <c r="AT454" s="56"/>
      <c r="AU454" s="56"/>
      <c r="AV454" s="56"/>
      <c r="AW454" s="154"/>
      <c r="AX454" s="56"/>
      <c r="AY454" s="56"/>
      <c r="AZ454" s="56"/>
      <c r="BA454" s="51"/>
      <c r="BB454" s="56"/>
      <c r="BC454" s="56"/>
      <c r="BD454" s="56"/>
      <c r="BE454" s="56"/>
      <c r="BF454" s="56"/>
      <c r="BG454" s="56"/>
      <c r="BH454" s="56"/>
      <c r="BI454" s="56"/>
      <c r="BJ454" s="56"/>
      <c r="BK454" s="56"/>
      <c r="BL454" s="56">
        <v>-100</v>
      </c>
      <c r="BM454" s="122"/>
      <c r="BN454" s="119"/>
      <c r="BO454" s="9">
        <v>3</v>
      </c>
      <c r="BP454" s="58"/>
      <c r="BQ454" s="31">
        <v>1</v>
      </c>
      <c r="BS454" s="14" t="s">
        <v>546</v>
      </c>
      <c r="BT454" s="14" t="s">
        <v>564</v>
      </c>
      <c r="BU454" s="14" t="s">
        <v>1048</v>
      </c>
      <c r="BV454" s="14" t="s">
        <v>564</v>
      </c>
      <c r="BW454" s="14" t="s">
        <v>564</v>
      </c>
      <c r="BX454" s="14" t="s">
        <v>564</v>
      </c>
      <c r="BY454" s="14" t="s">
        <v>196</v>
      </c>
      <c r="BZ454" s="14" t="s">
        <v>564</v>
      </c>
      <c r="CA454" s="158" t="s">
        <v>196</v>
      </c>
      <c r="CB454" s="14" t="s">
        <v>196</v>
      </c>
      <c r="CC454" s="14" t="s">
        <v>564</v>
      </c>
      <c r="CD454" s="14" t="s">
        <v>196</v>
      </c>
      <c r="CE454" s="14" t="s">
        <v>196</v>
      </c>
      <c r="CF454" s="14" t="s">
        <v>1862</v>
      </c>
      <c r="CG454" s="14" t="s">
        <v>196</v>
      </c>
      <c r="CH454" s="158" t="s">
        <v>196</v>
      </c>
      <c r="CI454" s="14" t="s">
        <v>196</v>
      </c>
      <c r="CJ454" s="14" t="s">
        <v>1870</v>
      </c>
      <c r="CK454" s="14" t="s">
        <v>196</v>
      </c>
      <c r="CL454" s="14" t="s">
        <v>196</v>
      </c>
      <c r="CM454" s="14" t="s">
        <v>564</v>
      </c>
      <c r="CN454" s="14" t="s">
        <v>196</v>
      </c>
      <c r="CO454" s="14" t="s">
        <v>196</v>
      </c>
      <c r="CQ454" s="1"/>
      <c r="CR454" s="1"/>
      <c r="CS454" s="1"/>
      <c r="CW454" s="77">
        <v>241</v>
      </c>
      <c r="CX454" s="35" t="s">
        <v>546</v>
      </c>
      <c r="CY454" s="63"/>
      <c r="CZ454" s="52" t="str">
        <f t="shared" si="224"/>
        <v/>
      </c>
      <c r="DA454" s="52" t="str">
        <f t="shared" si="224"/>
        <v/>
      </c>
      <c r="DB454" s="32" t="str">
        <f t="shared" si="224"/>
        <v/>
      </c>
      <c r="DC454" s="32" t="str">
        <f t="shared" si="224"/>
        <v/>
      </c>
      <c r="DD454" s="50" t="str">
        <f t="shared" si="224"/>
        <v/>
      </c>
      <c r="DE454" s="32" t="str">
        <f t="shared" si="224"/>
        <v/>
      </c>
      <c r="DF454" s="43" t="str">
        <f t="shared" si="224"/>
        <v/>
      </c>
      <c r="DG454" s="43" t="str">
        <f t="shared" si="224"/>
        <v/>
      </c>
      <c r="DH454" s="43" t="str">
        <f t="shared" si="224"/>
        <v/>
      </c>
      <c r="DI454" s="43" t="str">
        <f t="shared" si="224"/>
        <v/>
      </c>
      <c r="DJ454" s="43" t="str">
        <f t="shared" si="224"/>
        <v/>
      </c>
      <c r="DK454" s="43" t="str">
        <f t="shared" si="223"/>
        <v/>
      </c>
      <c r="DL454" s="43" t="str">
        <f t="shared" si="223"/>
        <v/>
      </c>
      <c r="DM454" s="43" t="str">
        <f t="shared" si="223"/>
        <v/>
      </c>
      <c r="DN454" s="32" t="str">
        <f t="shared" si="223"/>
        <v/>
      </c>
      <c r="DO454" s="43" t="str">
        <f t="shared" si="223"/>
        <v/>
      </c>
      <c r="DP454" s="86" t="str">
        <f t="shared" si="223"/>
        <v/>
      </c>
      <c r="DQ454" s="42" t="str">
        <f t="shared" si="223"/>
        <v/>
      </c>
      <c r="DR454" s="42" t="str">
        <f t="shared" si="223"/>
        <v/>
      </c>
      <c r="DS454" s="42" t="str">
        <f t="shared" si="223"/>
        <v/>
      </c>
      <c r="DT454" s="42" t="str">
        <f t="shared" si="223"/>
        <v/>
      </c>
      <c r="DU454" s="43" t="str">
        <f t="shared" si="225"/>
        <v/>
      </c>
      <c r="DV454" s="50" t="str">
        <f t="shared" si="226"/>
        <v/>
      </c>
      <c r="DW454" s="50" t="str">
        <f t="shared" si="214"/>
        <v/>
      </c>
      <c r="DX454" s="50" t="str">
        <f t="shared" si="214"/>
        <v/>
      </c>
      <c r="DY454" s="50" t="str">
        <f t="shared" si="227"/>
        <v/>
      </c>
      <c r="DZ454" s="56" t="str">
        <f t="shared" si="227"/>
        <v/>
      </c>
      <c r="EA454" s="71" t="str">
        <f t="shared" si="227"/>
        <v/>
      </c>
      <c r="EB454" s="71" t="str">
        <f t="shared" si="227"/>
        <v/>
      </c>
      <c r="EC454" s="56" t="str">
        <f t="shared" si="227"/>
        <v/>
      </c>
      <c r="ED454" s="56" t="str">
        <f t="shared" si="227"/>
        <v/>
      </c>
      <c r="EE454" s="56" t="str">
        <f t="shared" si="227"/>
        <v/>
      </c>
      <c r="EF454" s="56" t="str">
        <f t="shared" si="227"/>
        <v/>
      </c>
      <c r="EG454" s="56" t="str">
        <f t="shared" si="227"/>
        <v/>
      </c>
      <c r="EH454" s="56" t="str">
        <f t="shared" si="227"/>
        <v/>
      </c>
      <c r="EI454" s="56" t="str">
        <f t="shared" si="227"/>
        <v/>
      </c>
      <c r="EJ454" s="52" t="str">
        <f t="shared" si="227"/>
        <v/>
      </c>
      <c r="EK454" s="56" t="str">
        <f t="shared" si="227"/>
        <v/>
      </c>
      <c r="EL454" s="56" t="str">
        <f t="shared" si="227"/>
        <v/>
      </c>
      <c r="EM454" s="56" t="str">
        <f t="shared" si="227"/>
        <v/>
      </c>
      <c r="EN454" s="56"/>
      <c r="EO454" s="56"/>
      <c r="EP454" s="56"/>
      <c r="EQ454" s="56"/>
      <c r="ER454" s="56"/>
      <c r="ES454" s="56"/>
      <c r="ET454" s="56"/>
      <c r="EU454" s="86"/>
      <c r="EV454" s="56"/>
      <c r="EW454" s="56"/>
      <c r="EX454" s="56" t="str">
        <f t="shared" si="215"/>
        <v/>
      </c>
      <c r="EY454" s="56" t="str">
        <f t="shared" si="215"/>
        <v/>
      </c>
      <c r="EZ454" s="56"/>
      <c r="FA454" s="56" t="str">
        <f t="shared" si="211"/>
        <v/>
      </c>
      <c r="FB454" s="56" t="str">
        <f t="shared" si="211"/>
        <v/>
      </c>
      <c r="FC454" s="56" t="str">
        <f t="shared" si="211"/>
        <v/>
      </c>
      <c r="FD454" s="56" t="str">
        <f t="shared" si="211"/>
        <v/>
      </c>
      <c r="FE454" s="56" t="str">
        <f t="shared" si="211"/>
        <v/>
      </c>
      <c r="FF454" s="56" t="str">
        <f t="shared" si="211"/>
        <v/>
      </c>
      <c r="FG454" s="56" t="str">
        <f t="shared" si="206"/>
        <v/>
      </c>
      <c r="FH454" s="56" t="str">
        <f t="shared" si="206"/>
        <v/>
      </c>
      <c r="FI454" s="56" t="str">
        <f t="shared" si="206"/>
        <v/>
      </c>
      <c r="FJ454" s="31" t="str">
        <f t="shared" si="206"/>
        <v/>
      </c>
      <c r="FK454" s="90" t="str">
        <f t="shared" si="206"/>
        <v/>
      </c>
      <c r="FL454" s="91" t="str">
        <f t="shared" si="206"/>
        <v/>
      </c>
    </row>
    <row r="455" spans="1:168">
      <c r="A455" s="9">
        <v>450</v>
      </c>
      <c r="B455" s="35" t="s">
        <v>547</v>
      </c>
      <c r="C455" s="129"/>
      <c r="D455" s="63">
        <v>224.43199999999999</v>
      </c>
      <c r="E455" s="52">
        <v>717</v>
      </c>
      <c r="F455" s="52">
        <v>1.3371599999999999</v>
      </c>
      <c r="G455" s="32">
        <v>912.5</v>
      </c>
      <c r="H455" s="32">
        <v>1020.993618078013</v>
      </c>
      <c r="I455" s="50">
        <v>0.72099999999999997</v>
      </c>
      <c r="J455" s="42"/>
      <c r="K455" s="56"/>
      <c r="L455" s="56"/>
      <c r="M455" s="56"/>
      <c r="N455" s="165">
        <v>2.696117048762817</v>
      </c>
      <c r="O455" s="43">
        <v>298.14999999999998</v>
      </c>
      <c r="P455" s="43"/>
      <c r="Q455" s="43"/>
      <c r="R455" s="43"/>
      <c r="S455" s="43"/>
      <c r="T455" s="42"/>
      <c r="U455" s="43"/>
      <c r="V455" s="42"/>
      <c r="W455" s="32">
        <v>50.453350000000007</v>
      </c>
      <c r="X455" s="42">
        <v>558</v>
      </c>
      <c r="Y455" s="42">
        <v>21.113070018216135</v>
      </c>
      <c r="Z455" s="42">
        <v>4245</v>
      </c>
      <c r="AA455" s="43">
        <v>-115.2</v>
      </c>
      <c r="AB455" s="42">
        <v>420</v>
      </c>
      <c r="AC455" s="42">
        <v>592</v>
      </c>
      <c r="AD455" s="50">
        <v>-9.7054660000000013</v>
      </c>
      <c r="AE455" s="50">
        <v>1475.0801000000004</v>
      </c>
      <c r="AF455" s="121">
        <v>-829.86340000000018</v>
      </c>
      <c r="AG455" s="50">
        <v>181.04588000000004</v>
      </c>
      <c r="AH455" s="51"/>
      <c r="AI455" s="102">
        <v>40</v>
      </c>
      <c r="AJ455" s="102">
        <v>1500</v>
      </c>
      <c r="AK455" s="56"/>
      <c r="AL455" s="56"/>
      <c r="AM455" s="56"/>
      <c r="AN455" s="56"/>
      <c r="AO455" s="56"/>
      <c r="AP455" s="51"/>
      <c r="AQ455" s="120">
        <v>277.3</v>
      </c>
      <c r="AR455" s="56"/>
      <c r="AS455" s="56"/>
      <c r="AT455" s="56"/>
      <c r="AU455" s="56"/>
      <c r="AV455" s="56"/>
      <c r="AW455" s="154"/>
      <c r="AX455" s="56"/>
      <c r="AY455" s="56"/>
      <c r="AZ455" s="56"/>
      <c r="BA455" s="51"/>
      <c r="BB455" s="56"/>
      <c r="BC455" s="56"/>
      <c r="BD455" s="56"/>
      <c r="BE455" s="56"/>
      <c r="BF455" s="56"/>
      <c r="BG455" s="56"/>
      <c r="BH455" s="56"/>
      <c r="BI455" s="56"/>
      <c r="BJ455" s="56"/>
      <c r="BK455" s="56"/>
      <c r="BL455" s="56">
        <v>-100</v>
      </c>
      <c r="BM455" s="122">
        <v>788</v>
      </c>
      <c r="BN455" s="119">
        <v>283</v>
      </c>
      <c r="BO455" s="9">
        <v>3</v>
      </c>
      <c r="BP455" s="58">
        <v>-247.99601000000001</v>
      </c>
      <c r="BQ455" s="31">
        <v>1</v>
      </c>
      <c r="BS455" s="14" t="s">
        <v>547</v>
      </c>
      <c r="BT455" s="14" t="s">
        <v>564</v>
      </c>
      <c r="BU455" s="14" t="s">
        <v>1048</v>
      </c>
      <c r="BV455" s="14" t="s">
        <v>564</v>
      </c>
      <c r="BW455" s="14" t="s">
        <v>564</v>
      </c>
      <c r="BX455" s="14" t="s">
        <v>564</v>
      </c>
      <c r="BY455" s="14" t="s">
        <v>564</v>
      </c>
      <c r="BZ455" s="14" t="s">
        <v>564</v>
      </c>
      <c r="CA455" s="158" t="s">
        <v>196</v>
      </c>
      <c r="CB455" s="14" t="s">
        <v>196</v>
      </c>
      <c r="CC455" s="14" t="s">
        <v>564</v>
      </c>
      <c r="CD455" s="14" t="s">
        <v>196</v>
      </c>
      <c r="CE455" s="14" t="s">
        <v>196</v>
      </c>
      <c r="CF455" s="14" t="s">
        <v>1862</v>
      </c>
      <c r="CG455" s="14" t="s">
        <v>565</v>
      </c>
      <c r="CH455" s="158" t="s">
        <v>196</v>
      </c>
      <c r="CI455" s="14" t="s">
        <v>196</v>
      </c>
      <c r="CJ455" s="14" t="s">
        <v>1870</v>
      </c>
      <c r="CK455" s="14" t="s">
        <v>196</v>
      </c>
      <c r="CL455" s="14" t="s">
        <v>196</v>
      </c>
      <c r="CM455" s="14" t="s">
        <v>564</v>
      </c>
      <c r="CN455" s="14" t="s">
        <v>196</v>
      </c>
      <c r="CO455" s="14" t="s">
        <v>196</v>
      </c>
      <c r="CQ455" s="1"/>
      <c r="CR455" s="1"/>
      <c r="CS455" s="1"/>
      <c r="CW455" s="9">
        <v>304</v>
      </c>
      <c r="CX455" s="35" t="s">
        <v>547</v>
      </c>
      <c r="CY455" s="63"/>
      <c r="CZ455" s="52" t="str">
        <f t="shared" si="224"/>
        <v/>
      </c>
      <c r="DA455" s="52" t="str">
        <f t="shared" si="224"/>
        <v/>
      </c>
      <c r="DB455" s="32" t="str">
        <f t="shared" si="224"/>
        <v/>
      </c>
      <c r="DC455" s="32" t="str">
        <f t="shared" si="224"/>
        <v/>
      </c>
      <c r="DD455" s="50" t="str">
        <f t="shared" si="224"/>
        <v/>
      </c>
      <c r="DE455" s="32" t="str">
        <f t="shared" si="224"/>
        <v/>
      </c>
      <c r="DF455" s="43" t="str">
        <f t="shared" si="224"/>
        <v/>
      </c>
      <c r="DG455" s="43" t="str">
        <f t="shared" si="224"/>
        <v/>
      </c>
      <c r="DH455" s="43" t="str">
        <f t="shared" si="224"/>
        <v/>
      </c>
      <c r="DI455" s="43" t="str">
        <f t="shared" si="224"/>
        <v/>
      </c>
      <c r="DJ455" s="43" t="str">
        <f t="shared" si="224"/>
        <v/>
      </c>
      <c r="DK455" s="43" t="str">
        <f t="shared" si="223"/>
        <v/>
      </c>
      <c r="DL455" s="43" t="str">
        <f t="shared" si="223"/>
        <v/>
      </c>
      <c r="DM455" s="43" t="str">
        <f t="shared" si="223"/>
        <v/>
      </c>
      <c r="DN455" s="32" t="str">
        <f t="shared" si="223"/>
        <v/>
      </c>
      <c r="DO455" s="43" t="str">
        <f t="shared" si="223"/>
        <v/>
      </c>
      <c r="DP455" s="86" t="str">
        <f t="shared" si="223"/>
        <v/>
      </c>
      <c r="DQ455" s="42" t="str">
        <f t="shared" si="223"/>
        <v/>
      </c>
      <c r="DR455" s="42" t="str">
        <f t="shared" si="223"/>
        <v/>
      </c>
      <c r="DS455" s="42" t="str">
        <f t="shared" si="223"/>
        <v/>
      </c>
      <c r="DT455" s="42" t="str">
        <f t="shared" si="223"/>
        <v/>
      </c>
      <c r="DU455" s="43" t="str">
        <f t="shared" si="225"/>
        <v/>
      </c>
      <c r="DV455" s="50" t="str">
        <f t="shared" si="226"/>
        <v/>
      </c>
      <c r="DW455" s="50" t="str">
        <f t="shared" si="214"/>
        <v/>
      </c>
      <c r="DX455" s="50" t="str">
        <f t="shared" si="214"/>
        <v/>
      </c>
      <c r="DY455" s="50" t="str">
        <f t="shared" si="227"/>
        <v/>
      </c>
      <c r="DZ455" s="56" t="str">
        <f t="shared" si="227"/>
        <v/>
      </c>
      <c r="EA455" s="71" t="str">
        <f t="shared" si="227"/>
        <v/>
      </c>
      <c r="EB455" s="71" t="str">
        <f t="shared" si="227"/>
        <v/>
      </c>
      <c r="EC455" s="56" t="str">
        <f t="shared" si="227"/>
        <v/>
      </c>
      <c r="ED455" s="56" t="str">
        <f t="shared" si="227"/>
        <v/>
      </c>
      <c r="EE455" s="56" t="str">
        <f t="shared" si="227"/>
        <v/>
      </c>
      <c r="EF455" s="56" t="str">
        <f t="shared" si="227"/>
        <v/>
      </c>
      <c r="EG455" s="56" t="str">
        <f t="shared" si="227"/>
        <v/>
      </c>
      <c r="EH455" s="56" t="str">
        <f t="shared" si="227"/>
        <v/>
      </c>
      <c r="EI455" s="56" t="str">
        <f t="shared" si="227"/>
        <v/>
      </c>
      <c r="EJ455" s="52" t="str">
        <f t="shared" si="227"/>
        <v/>
      </c>
      <c r="EK455" s="56" t="str">
        <f t="shared" si="227"/>
        <v/>
      </c>
      <c r="EL455" s="56" t="str">
        <f t="shared" si="227"/>
        <v/>
      </c>
      <c r="EM455" s="56" t="str">
        <f t="shared" si="227"/>
        <v/>
      </c>
      <c r="EN455" s="56"/>
      <c r="EO455" s="56"/>
      <c r="EP455" s="56"/>
      <c r="EQ455" s="56"/>
      <c r="ER455" s="56"/>
      <c r="ES455" s="56"/>
      <c r="ET455" s="56"/>
      <c r="EU455" s="86"/>
      <c r="EV455" s="56"/>
      <c r="EW455" s="56"/>
      <c r="EX455" s="56" t="str">
        <f t="shared" si="215"/>
        <v/>
      </c>
      <c r="EY455" s="56" t="str">
        <f t="shared" si="215"/>
        <v/>
      </c>
      <c r="EZ455" s="56"/>
      <c r="FA455" s="56" t="str">
        <f t="shared" si="211"/>
        <v/>
      </c>
      <c r="FB455" s="56" t="str">
        <f t="shared" si="211"/>
        <v/>
      </c>
      <c r="FC455" s="56" t="str">
        <f t="shared" si="211"/>
        <v/>
      </c>
      <c r="FD455" s="56" t="str">
        <f t="shared" si="211"/>
        <v/>
      </c>
      <c r="FE455" s="56" t="str">
        <f t="shared" si="211"/>
        <v/>
      </c>
      <c r="FF455" s="56" t="str">
        <f t="shared" si="211"/>
        <v/>
      </c>
      <c r="FG455" s="56" t="str">
        <f t="shared" si="206"/>
        <v/>
      </c>
      <c r="FH455" s="56" t="str">
        <f t="shared" si="206"/>
        <v/>
      </c>
      <c r="FI455" s="56" t="str">
        <f t="shared" si="206"/>
        <v/>
      </c>
      <c r="FJ455" s="31" t="str">
        <f t="shared" si="206"/>
        <v/>
      </c>
      <c r="FK455" s="90" t="str">
        <f t="shared" si="206"/>
        <v/>
      </c>
      <c r="FL455" s="91" t="str">
        <f t="shared" si="206"/>
        <v/>
      </c>
    </row>
    <row r="456" spans="1:168">
      <c r="A456" s="9">
        <v>451</v>
      </c>
      <c r="B456" s="35" t="s">
        <v>548</v>
      </c>
      <c r="C456" s="129"/>
      <c r="D456" s="63">
        <v>226.44800000000001</v>
      </c>
      <c r="E456" s="52">
        <v>717</v>
      </c>
      <c r="F456" s="52">
        <v>1.4182000000000001</v>
      </c>
      <c r="G456" s="32">
        <v>1034</v>
      </c>
      <c r="H456" s="32">
        <v>1047.1582499892222</v>
      </c>
      <c r="I456" s="50">
        <v>0.74199999999999999</v>
      </c>
      <c r="J456" s="42"/>
      <c r="K456" s="56"/>
      <c r="L456" s="56"/>
      <c r="M456" s="56"/>
      <c r="N456" s="165">
        <v>2.8900792231816719</v>
      </c>
      <c r="O456" s="43">
        <v>298.14999999999998</v>
      </c>
      <c r="P456" s="43"/>
      <c r="Q456" s="43"/>
      <c r="R456" s="43"/>
      <c r="S456" s="43"/>
      <c r="T456" s="42"/>
      <c r="U456" s="43"/>
      <c r="V456" s="42"/>
      <c r="W456" s="32">
        <v>51.248880000000007</v>
      </c>
      <c r="X456" s="42">
        <v>560</v>
      </c>
      <c r="Y456" s="42">
        <v>21.076870018216134</v>
      </c>
      <c r="Z456" s="42">
        <v>4214.91</v>
      </c>
      <c r="AA456" s="43">
        <v>-118.7</v>
      </c>
      <c r="AB456" s="42">
        <v>423</v>
      </c>
      <c r="AC456" s="42">
        <v>594</v>
      </c>
      <c r="AD456" s="50">
        <v>-13.017383000000001</v>
      </c>
      <c r="AE456" s="50">
        <v>1529.0924000000002</v>
      </c>
      <c r="AF456" s="121">
        <v>-853.72930000000008</v>
      </c>
      <c r="AG456" s="50">
        <v>184.98166000000001</v>
      </c>
      <c r="AH456" s="51"/>
      <c r="AI456" s="102">
        <v>30</v>
      </c>
      <c r="AJ456" s="102">
        <v>1500</v>
      </c>
      <c r="AK456" s="56"/>
      <c r="AL456" s="56"/>
      <c r="AM456" s="56"/>
      <c r="AN456" s="56"/>
      <c r="AO456" s="56"/>
      <c r="AP456" s="51"/>
      <c r="AQ456" s="120">
        <v>291</v>
      </c>
      <c r="AR456" s="56"/>
      <c r="AS456" s="56"/>
      <c r="AT456" s="56"/>
      <c r="AU456" s="56"/>
      <c r="AV456" s="56"/>
      <c r="AW456" s="154"/>
      <c r="AX456" s="56"/>
      <c r="AY456" s="56"/>
      <c r="AZ456" s="56"/>
      <c r="BA456" s="51"/>
      <c r="BB456" s="56"/>
      <c r="BC456" s="56"/>
      <c r="BD456" s="56"/>
      <c r="BE456" s="56"/>
      <c r="BF456" s="56"/>
      <c r="BG456" s="56"/>
      <c r="BH456" s="56"/>
      <c r="BI456" s="56"/>
      <c r="BJ456" s="56"/>
      <c r="BK456" s="56"/>
      <c r="BL456" s="56">
        <v>-100</v>
      </c>
      <c r="BM456" s="122">
        <v>773</v>
      </c>
      <c r="BN456" s="119">
        <v>293</v>
      </c>
      <c r="BO456" s="9">
        <v>3</v>
      </c>
      <c r="BP456" s="58">
        <v>-373.60601000000003</v>
      </c>
      <c r="BQ456" s="31">
        <v>1</v>
      </c>
      <c r="BS456" s="14" t="s">
        <v>548</v>
      </c>
      <c r="BT456" s="14" t="s">
        <v>564</v>
      </c>
      <c r="BU456" s="14" t="s">
        <v>1048</v>
      </c>
      <c r="BV456" s="14" t="s">
        <v>564</v>
      </c>
      <c r="BW456" s="14" t="s">
        <v>564</v>
      </c>
      <c r="BX456" s="14" t="s">
        <v>564</v>
      </c>
      <c r="BY456" s="14" t="s">
        <v>564</v>
      </c>
      <c r="BZ456" s="14" t="s">
        <v>564</v>
      </c>
      <c r="CA456" s="158" t="s">
        <v>196</v>
      </c>
      <c r="CB456" s="14" t="s">
        <v>196</v>
      </c>
      <c r="CC456" s="14" t="s">
        <v>564</v>
      </c>
      <c r="CD456" s="14" t="s">
        <v>196</v>
      </c>
      <c r="CE456" s="14" t="s">
        <v>196</v>
      </c>
      <c r="CF456" s="14" t="s">
        <v>1862</v>
      </c>
      <c r="CG456" s="14" t="s">
        <v>565</v>
      </c>
      <c r="CH456" s="158" t="s">
        <v>196</v>
      </c>
      <c r="CI456" s="14" t="s">
        <v>196</v>
      </c>
      <c r="CJ456" s="14" t="s">
        <v>1870</v>
      </c>
      <c r="CK456" s="14" t="s">
        <v>196</v>
      </c>
      <c r="CL456" s="14" t="s">
        <v>196</v>
      </c>
      <c r="CM456" s="14" t="s">
        <v>564</v>
      </c>
      <c r="CN456" s="14" t="s">
        <v>196</v>
      </c>
      <c r="CO456" s="14" t="s">
        <v>196</v>
      </c>
      <c r="CQ456" s="1"/>
      <c r="CR456" s="1"/>
      <c r="CS456" s="1"/>
      <c r="CW456" s="9">
        <v>170</v>
      </c>
      <c r="CX456" s="35" t="s">
        <v>548</v>
      </c>
      <c r="CY456" s="63"/>
      <c r="CZ456" s="52" t="str">
        <f t="shared" si="224"/>
        <v/>
      </c>
      <c r="DA456" s="52" t="str">
        <f t="shared" si="224"/>
        <v/>
      </c>
      <c r="DB456" s="32" t="str">
        <f t="shared" si="224"/>
        <v/>
      </c>
      <c r="DC456" s="32" t="str">
        <f t="shared" si="224"/>
        <v/>
      </c>
      <c r="DD456" s="50" t="str">
        <f t="shared" si="224"/>
        <v/>
      </c>
      <c r="DE456" s="32" t="str">
        <f t="shared" si="224"/>
        <v/>
      </c>
      <c r="DF456" s="43" t="str">
        <f t="shared" si="224"/>
        <v/>
      </c>
      <c r="DG456" s="43" t="str">
        <f t="shared" si="224"/>
        <v/>
      </c>
      <c r="DH456" s="43" t="str">
        <f t="shared" si="224"/>
        <v/>
      </c>
      <c r="DI456" s="43" t="str">
        <f t="shared" si="224"/>
        <v/>
      </c>
      <c r="DJ456" s="43" t="str">
        <f t="shared" si="224"/>
        <v/>
      </c>
      <c r="DK456" s="43" t="str">
        <f t="shared" si="224"/>
        <v/>
      </c>
      <c r="DL456" s="43" t="str">
        <f t="shared" si="224"/>
        <v/>
      </c>
      <c r="DM456" s="43" t="str">
        <f t="shared" si="224"/>
        <v/>
      </c>
      <c r="DN456" s="32" t="str">
        <f t="shared" si="224"/>
        <v/>
      </c>
      <c r="DO456" s="43" t="str">
        <f t="shared" si="224"/>
        <v/>
      </c>
      <c r="DP456" s="86" t="str">
        <f t="shared" ref="DP456:DP488" si="228">IF(ISBLANK(T456),"",IF(ISNUMBER(T456),"","not_empty"))</f>
        <v/>
      </c>
      <c r="DQ456" s="42" t="str">
        <f t="shared" ref="DQ456:DQ488" si="229">IF(ISBLANK(U456),"",IF(ISNUMBER(U456),"","not_empty"))</f>
        <v/>
      </c>
      <c r="DR456" s="42" t="str">
        <f t="shared" ref="DR456:DR488" si="230">IF(ISBLANK(V456),"",IF(ISNUMBER(V456),"","not_empty"))</f>
        <v/>
      </c>
      <c r="DS456" s="42" t="str">
        <f t="shared" ref="DS456:DS488" si="231">IF(ISBLANK(W456),"",IF(ISNUMBER(W456),"","not_empty"))</f>
        <v/>
      </c>
      <c r="DT456" s="42" t="str">
        <f t="shared" ref="DT456:DT488" si="232">IF(ISBLANK(X456),"",IF(ISNUMBER(X456),"","not_empty"))</f>
        <v/>
      </c>
      <c r="DU456" s="43" t="str">
        <f t="shared" si="225"/>
        <v/>
      </c>
      <c r="DV456" s="50" t="str">
        <f t="shared" si="226"/>
        <v/>
      </c>
      <c r="DW456" s="50" t="str">
        <f t="shared" si="214"/>
        <v/>
      </c>
      <c r="DX456" s="50" t="str">
        <f t="shared" si="214"/>
        <v/>
      </c>
      <c r="DY456" s="50" t="str">
        <f t="shared" si="227"/>
        <v/>
      </c>
      <c r="DZ456" s="56" t="str">
        <f t="shared" si="227"/>
        <v/>
      </c>
      <c r="EA456" s="71" t="str">
        <f t="shared" si="227"/>
        <v/>
      </c>
      <c r="EB456" s="71" t="str">
        <f t="shared" si="227"/>
        <v/>
      </c>
      <c r="EC456" s="56" t="str">
        <f t="shared" si="227"/>
        <v/>
      </c>
      <c r="ED456" s="56" t="str">
        <f t="shared" si="227"/>
        <v/>
      </c>
      <c r="EE456" s="56" t="str">
        <f t="shared" si="227"/>
        <v/>
      </c>
      <c r="EF456" s="56" t="str">
        <f t="shared" si="227"/>
        <v/>
      </c>
      <c r="EG456" s="56" t="str">
        <f t="shared" si="227"/>
        <v/>
      </c>
      <c r="EH456" s="56" t="str">
        <f t="shared" si="227"/>
        <v/>
      </c>
      <c r="EI456" s="56" t="str">
        <f t="shared" si="227"/>
        <v/>
      </c>
      <c r="EJ456" s="52" t="str">
        <f t="shared" si="227"/>
        <v/>
      </c>
      <c r="EK456" s="56" t="str">
        <f t="shared" si="227"/>
        <v/>
      </c>
      <c r="EL456" s="56" t="str">
        <f t="shared" si="227"/>
        <v/>
      </c>
      <c r="EM456" s="56" t="str">
        <f t="shared" si="227"/>
        <v/>
      </c>
      <c r="EN456" s="56"/>
      <c r="EO456" s="56"/>
      <c r="EP456" s="56"/>
      <c r="EQ456" s="56"/>
      <c r="ER456" s="56"/>
      <c r="ES456" s="56"/>
      <c r="ET456" s="56"/>
      <c r="EU456" s="86"/>
      <c r="EV456" s="56"/>
      <c r="EW456" s="56"/>
      <c r="EX456" s="56" t="str">
        <f t="shared" si="215"/>
        <v/>
      </c>
      <c r="EY456" s="56" t="str">
        <f t="shared" si="215"/>
        <v/>
      </c>
      <c r="EZ456" s="56"/>
      <c r="FA456" s="56" t="str">
        <f t="shared" si="211"/>
        <v/>
      </c>
      <c r="FB456" s="56" t="str">
        <f t="shared" si="211"/>
        <v/>
      </c>
      <c r="FC456" s="56" t="str">
        <f t="shared" si="211"/>
        <v/>
      </c>
      <c r="FD456" s="56" t="str">
        <f t="shared" si="211"/>
        <v/>
      </c>
      <c r="FE456" s="56" t="str">
        <f t="shared" si="211"/>
        <v/>
      </c>
      <c r="FF456" s="56" t="str">
        <f t="shared" si="211"/>
        <v/>
      </c>
      <c r="FG456" s="56" t="str">
        <f t="shared" si="206"/>
        <v/>
      </c>
      <c r="FH456" s="56" t="str">
        <f t="shared" si="206"/>
        <v/>
      </c>
      <c r="FI456" s="56" t="str">
        <f t="shared" si="206"/>
        <v/>
      </c>
      <c r="FJ456" s="31" t="str">
        <f t="shared" si="206"/>
        <v/>
      </c>
      <c r="FK456" s="90" t="str">
        <f t="shared" si="206"/>
        <v/>
      </c>
      <c r="FL456" s="91" t="str">
        <f t="shared" si="206"/>
        <v/>
      </c>
    </row>
    <row r="457" spans="1:168">
      <c r="A457" s="9">
        <v>452</v>
      </c>
      <c r="B457" s="35" t="s">
        <v>549</v>
      </c>
      <c r="C457" s="129"/>
      <c r="D457" s="63">
        <v>238.459</v>
      </c>
      <c r="E457" s="52">
        <v>750</v>
      </c>
      <c r="F457" s="52">
        <v>1.29664</v>
      </c>
      <c r="G457" s="32"/>
      <c r="H457" s="32"/>
      <c r="I457" s="50">
        <v>0.71899999999999997</v>
      </c>
      <c r="J457" s="42"/>
      <c r="K457" s="56"/>
      <c r="L457" s="56"/>
      <c r="M457" s="56"/>
      <c r="N457" s="165">
        <v>4.4726324427952742</v>
      </c>
      <c r="O457" s="43">
        <v>298.14999999999998</v>
      </c>
      <c r="P457" s="43"/>
      <c r="Q457" s="43"/>
      <c r="R457" s="43"/>
      <c r="S457" s="43"/>
      <c r="T457" s="42"/>
      <c r="U457" s="43"/>
      <c r="V457" s="42"/>
      <c r="W457" s="32">
        <v>52.630590000000005</v>
      </c>
      <c r="X457" s="42">
        <v>584.1</v>
      </c>
      <c r="Y457" s="42">
        <v>21.084270018216134</v>
      </c>
      <c r="Z457" s="42">
        <v>4395.87</v>
      </c>
      <c r="AA457" s="43">
        <v>-124.2</v>
      </c>
      <c r="AB457" s="42">
        <v>441</v>
      </c>
      <c r="AC457" s="42">
        <v>619</v>
      </c>
      <c r="AD457" s="50">
        <v>-63.265570000000004</v>
      </c>
      <c r="AE457" s="50">
        <v>1695.3163</v>
      </c>
      <c r="AF457" s="121">
        <v>-976.8271000000002</v>
      </c>
      <c r="AG457" s="50">
        <v>218.56140000000002</v>
      </c>
      <c r="AH457" s="51"/>
      <c r="AI457" s="102">
        <v>60</v>
      </c>
      <c r="AJ457" s="102">
        <v>1500</v>
      </c>
      <c r="AK457" s="56"/>
      <c r="AL457" s="56"/>
      <c r="AM457" s="56"/>
      <c r="AN457" s="56"/>
      <c r="AO457" s="56"/>
      <c r="AP457" s="51"/>
      <c r="AQ457" s="120"/>
      <c r="AR457" s="56"/>
      <c r="AS457" s="56"/>
      <c r="AT457" s="56"/>
      <c r="AU457" s="56"/>
      <c r="AV457" s="56"/>
      <c r="AW457" s="154"/>
      <c r="AX457" s="56"/>
      <c r="AY457" s="56"/>
      <c r="AZ457" s="56"/>
      <c r="BA457" s="51"/>
      <c r="BB457" s="56"/>
      <c r="BC457" s="56"/>
      <c r="BD457" s="56"/>
      <c r="BE457" s="56"/>
      <c r="BF457" s="56"/>
      <c r="BG457" s="56"/>
      <c r="BH457" s="56"/>
      <c r="BI457" s="56"/>
      <c r="BJ457" s="56"/>
      <c r="BK457" s="56"/>
      <c r="BL457" s="56">
        <v>-100</v>
      </c>
      <c r="BM457" s="122"/>
      <c r="BN457" s="119"/>
      <c r="BO457" s="9">
        <v>3</v>
      </c>
      <c r="BP457" s="58">
        <v>-336.13236000000001</v>
      </c>
      <c r="BQ457" s="31">
        <v>1</v>
      </c>
      <c r="BS457" s="14" t="s">
        <v>549</v>
      </c>
      <c r="BT457" s="14" t="s">
        <v>564</v>
      </c>
      <c r="BU457" s="14" t="s">
        <v>196</v>
      </c>
      <c r="BV457" s="14" t="s">
        <v>564</v>
      </c>
      <c r="BW457" s="14" t="s">
        <v>564</v>
      </c>
      <c r="BX457" s="14" t="s">
        <v>564</v>
      </c>
      <c r="BY457" s="14" t="s">
        <v>196</v>
      </c>
      <c r="BZ457" s="14" t="s">
        <v>564</v>
      </c>
      <c r="CA457" s="158" t="s">
        <v>196</v>
      </c>
      <c r="CB457" s="14" t="s">
        <v>196</v>
      </c>
      <c r="CC457" s="14" t="s">
        <v>564</v>
      </c>
      <c r="CD457" s="14" t="s">
        <v>196</v>
      </c>
      <c r="CE457" s="14" t="s">
        <v>196</v>
      </c>
      <c r="CF457" s="14" t="s">
        <v>1862</v>
      </c>
      <c r="CG457" s="14" t="s">
        <v>196</v>
      </c>
      <c r="CH457" s="158" t="s">
        <v>196</v>
      </c>
      <c r="CI457" s="14" t="s">
        <v>196</v>
      </c>
      <c r="CJ457" s="14" t="s">
        <v>1870</v>
      </c>
      <c r="CK457" s="14" t="s">
        <v>196</v>
      </c>
      <c r="CL457" s="14" t="s">
        <v>196</v>
      </c>
      <c r="CM457" s="14" t="s">
        <v>564</v>
      </c>
      <c r="CN457" s="14" t="s">
        <v>196</v>
      </c>
      <c r="CO457" s="14" t="s">
        <v>196</v>
      </c>
      <c r="CQ457" s="1"/>
      <c r="CR457" s="1"/>
      <c r="CS457" s="1"/>
      <c r="CW457" s="77">
        <v>242</v>
      </c>
      <c r="CX457" s="35" t="s">
        <v>549</v>
      </c>
      <c r="CY457" s="63"/>
      <c r="CZ457" s="52" t="str">
        <f t="shared" si="224"/>
        <v/>
      </c>
      <c r="DA457" s="52" t="str">
        <f t="shared" si="224"/>
        <v/>
      </c>
      <c r="DB457" s="32" t="str">
        <f t="shared" si="224"/>
        <v/>
      </c>
      <c r="DC457" s="32" t="str">
        <f t="shared" si="224"/>
        <v/>
      </c>
      <c r="DD457" s="50" t="str">
        <f t="shared" si="224"/>
        <v/>
      </c>
      <c r="DE457" s="32" t="str">
        <f t="shared" si="224"/>
        <v/>
      </c>
      <c r="DF457" s="43" t="str">
        <f t="shared" si="224"/>
        <v/>
      </c>
      <c r="DG457" s="43" t="str">
        <f t="shared" si="224"/>
        <v/>
      </c>
      <c r="DH457" s="43" t="str">
        <f t="shared" si="224"/>
        <v/>
      </c>
      <c r="DI457" s="43" t="str">
        <f t="shared" si="224"/>
        <v/>
      </c>
      <c r="DJ457" s="43" t="str">
        <f t="shared" si="224"/>
        <v/>
      </c>
      <c r="DK457" s="43" t="str">
        <f t="shared" si="224"/>
        <v/>
      </c>
      <c r="DL457" s="43" t="str">
        <f t="shared" si="224"/>
        <v/>
      </c>
      <c r="DM457" s="43" t="str">
        <f t="shared" si="224"/>
        <v/>
      </c>
      <c r="DN457" s="32" t="str">
        <f t="shared" si="224"/>
        <v/>
      </c>
      <c r="DO457" s="43" t="str">
        <f t="shared" si="224"/>
        <v/>
      </c>
      <c r="DP457" s="86" t="str">
        <f t="shared" si="228"/>
        <v/>
      </c>
      <c r="DQ457" s="42" t="str">
        <f t="shared" si="229"/>
        <v/>
      </c>
      <c r="DR457" s="42" t="str">
        <f t="shared" si="230"/>
        <v/>
      </c>
      <c r="DS457" s="42" t="str">
        <f t="shared" si="231"/>
        <v/>
      </c>
      <c r="DT457" s="42" t="str">
        <f t="shared" si="232"/>
        <v/>
      </c>
      <c r="DU457" s="43" t="str">
        <f t="shared" si="225"/>
        <v/>
      </c>
      <c r="DV457" s="50" t="str">
        <f t="shared" si="226"/>
        <v/>
      </c>
      <c r="DW457" s="50" t="str">
        <f t="shared" si="214"/>
        <v/>
      </c>
      <c r="DX457" s="50" t="str">
        <f t="shared" si="214"/>
        <v/>
      </c>
      <c r="DY457" s="50" t="str">
        <f t="shared" si="227"/>
        <v/>
      </c>
      <c r="DZ457" s="56" t="str">
        <f t="shared" si="227"/>
        <v/>
      </c>
      <c r="EA457" s="71" t="str">
        <f t="shared" si="227"/>
        <v/>
      </c>
      <c r="EB457" s="71" t="str">
        <f t="shared" si="227"/>
        <v/>
      </c>
      <c r="EC457" s="56" t="str">
        <f t="shared" si="227"/>
        <v/>
      </c>
      <c r="ED457" s="56" t="str">
        <f t="shared" si="227"/>
        <v/>
      </c>
      <c r="EE457" s="56" t="str">
        <f t="shared" si="227"/>
        <v/>
      </c>
      <c r="EF457" s="56" t="str">
        <f t="shared" si="227"/>
        <v/>
      </c>
      <c r="EG457" s="56" t="str">
        <f t="shared" si="227"/>
        <v/>
      </c>
      <c r="EH457" s="56" t="str">
        <f t="shared" si="227"/>
        <v/>
      </c>
      <c r="EI457" s="56" t="str">
        <f t="shared" si="227"/>
        <v/>
      </c>
      <c r="EJ457" s="52" t="str">
        <f t="shared" si="227"/>
        <v/>
      </c>
      <c r="EK457" s="56" t="str">
        <f t="shared" si="227"/>
        <v/>
      </c>
      <c r="EL457" s="56" t="str">
        <f t="shared" si="227"/>
        <v/>
      </c>
      <c r="EM457" s="56" t="str">
        <f t="shared" si="227"/>
        <v/>
      </c>
      <c r="EN457" s="56"/>
      <c r="EO457" s="56"/>
      <c r="EP457" s="56"/>
      <c r="EQ457" s="56"/>
      <c r="ER457" s="56"/>
      <c r="ES457" s="56"/>
      <c r="ET457" s="56"/>
      <c r="EU457" s="86"/>
      <c r="EV457" s="56"/>
      <c r="EW457" s="56"/>
      <c r="EX457" s="56" t="str">
        <f t="shared" si="215"/>
        <v/>
      </c>
      <c r="EY457" s="56" t="str">
        <f t="shared" si="215"/>
        <v/>
      </c>
      <c r="EZ457" s="56"/>
      <c r="FA457" s="56" t="str">
        <f t="shared" si="211"/>
        <v/>
      </c>
      <c r="FB457" s="56" t="str">
        <f t="shared" si="211"/>
        <v/>
      </c>
      <c r="FC457" s="56" t="str">
        <f t="shared" si="211"/>
        <v/>
      </c>
      <c r="FD457" s="56" t="str">
        <f t="shared" si="211"/>
        <v/>
      </c>
      <c r="FE457" s="56" t="str">
        <f t="shared" si="211"/>
        <v/>
      </c>
      <c r="FF457" s="56" t="str">
        <f t="shared" si="211"/>
        <v/>
      </c>
      <c r="FG457" s="56" t="str">
        <f t="shared" si="206"/>
        <v/>
      </c>
      <c r="FH457" s="56" t="str">
        <f t="shared" si="206"/>
        <v/>
      </c>
      <c r="FI457" s="56" t="str">
        <f t="shared" si="206"/>
        <v/>
      </c>
      <c r="FJ457" s="31" t="str">
        <f t="shared" si="206"/>
        <v/>
      </c>
      <c r="FK457" s="90" t="str">
        <f t="shared" si="206"/>
        <v/>
      </c>
      <c r="FL457" s="91" t="str">
        <f t="shared" si="206"/>
        <v/>
      </c>
    </row>
    <row r="458" spans="1:168">
      <c r="A458" s="9">
        <v>453</v>
      </c>
      <c r="B458" s="35" t="s">
        <v>630</v>
      </c>
      <c r="C458" s="129"/>
      <c r="D458" s="63">
        <v>256.47399999999999</v>
      </c>
      <c r="E458" s="52">
        <v>736</v>
      </c>
      <c r="F458" s="52">
        <v>1.4182000000000001</v>
      </c>
      <c r="G458" s="32"/>
      <c r="H458" s="32">
        <v>862.1246064427994</v>
      </c>
      <c r="I458" s="50">
        <v>1.1513824595192856</v>
      </c>
      <c r="J458" s="42"/>
      <c r="K458" s="56"/>
      <c r="L458" s="56"/>
      <c r="M458" s="56"/>
      <c r="N458" s="165"/>
      <c r="O458" s="43"/>
      <c r="P458" s="43"/>
      <c r="Q458" s="43"/>
      <c r="R458" s="43"/>
      <c r="S458" s="43"/>
      <c r="T458" s="42"/>
      <c r="U458" s="43"/>
      <c r="V458" s="42"/>
      <c r="W458" s="32">
        <v>60.711500000000008</v>
      </c>
      <c r="X458" s="42">
        <v>597</v>
      </c>
      <c r="Y458" s="42">
        <v>20.508870018216133</v>
      </c>
      <c r="Z458" s="42">
        <v>3672.62</v>
      </c>
      <c r="AA458" s="43">
        <v>-188.1</v>
      </c>
      <c r="AB458" s="42">
        <v>464</v>
      </c>
      <c r="AC458" s="42">
        <v>656</v>
      </c>
      <c r="AD458" s="50">
        <v>-7.7920070000000008</v>
      </c>
      <c r="AE458" s="69">
        <v>1700.0281404500001</v>
      </c>
      <c r="AF458" s="126">
        <v>-957.46620265000024</v>
      </c>
      <c r="AG458" s="69">
        <v>207.31562044</v>
      </c>
      <c r="AH458" s="51"/>
      <c r="AI458" s="56">
        <v>20</v>
      </c>
      <c r="AJ458" s="56">
        <v>1500</v>
      </c>
      <c r="AK458" s="56"/>
      <c r="AL458" s="56"/>
      <c r="AM458" s="56"/>
      <c r="AN458" s="56"/>
      <c r="AO458" s="56"/>
      <c r="AP458" s="51"/>
      <c r="AQ458" s="120">
        <v>327</v>
      </c>
      <c r="AR458" s="56"/>
      <c r="AS458" s="56"/>
      <c r="AT458" s="56"/>
      <c r="AU458" s="56"/>
      <c r="AV458" s="56"/>
      <c r="AW458" s="154"/>
      <c r="AX458" s="56"/>
      <c r="AY458" s="56"/>
      <c r="AZ458" s="56"/>
      <c r="BA458" s="51"/>
      <c r="BB458" s="56"/>
      <c r="BC458" s="56"/>
      <c r="BD458" s="56"/>
      <c r="BE458" s="56"/>
      <c r="BF458" s="56"/>
      <c r="BG458" s="56"/>
      <c r="BH458" s="56"/>
      <c r="BI458" s="56"/>
      <c r="BJ458" s="56"/>
      <c r="BK458" s="56"/>
      <c r="BL458" s="56">
        <v>-100</v>
      </c>
      <c r="BM458" s="122">
        <v>848</v>
      </c>
      <c r="BN458" s="119">
        <v>327</v>
      </c>
      <c r="BO458" s="9">
        <v>3</v>
      </c>
      <c r="BP458" s="58">
        <v>-546.27789000000007</v>
      </c>
      <c r="BQ458" s="31">
        <v>1</v>
      </c>
      <c r="BS458" s="14" t="s">
        <v>630</v>
      </c>
      <c r="BT458" s="14" t="s">
        <v>1904</v>
      </c>
      <c r="BU458" s="14" t="s">
        <v>196</v>
      </c>
      <c r="BV458" s="14" t="s">
        <v>564</v>
      </c>
      <c r="BW458" s="14" t="s">
        <v>564</v>
      </c>
      <c r="BX458" s="14" t="s">
        <v>564</v>
      </c>
      <c r="BY458" s="14" t="s">
        <v>564</v>
      </c>
      <c r="BZ458" s="14" t="s">
        <v>196</v>
      </c>
      <c r="CA458" s="158" t="s">
        <v>196</v>
      </c>
      <c r="CB458" s="14" t="s">
        <v>196</v>
      </c>
      <c r="CC458" s="14" t="s">
        <v>564</v>
      </c>
      <c r="CD458" s="14" t="s">
        <v>196</v>
      </c>
      <c r="CE458" s="14" t="s">
        <v>196</v>
      </c>
      <c r="CF458" s="14" t="s">
        <v>1862</v>
      </c>
      <c r="CG458" s="14" t="s">
        <v>565</v>
      </c>
      <c r="CH458" s="158" t="s">
        <v>196</v>
      </c>
      <c r="CI458" s="14" t="s">
        <v>196</v>
      </c>
      <c r="CJ458" s="14" t="s">
        <v>1870</v>
      </c>
      <c r="CK458" s="14" t="s">
        <v>196</v>
      </c>
      <c r="CL458" s="14" t="s">
        <v>196</v>
      </c>
      <c r="CM458" s="14" t="s">
        <v>564</v>
      </c>
      <c r="CN458" s="14" t="s">
        <v>196</v>
      </c>
      <c r="CO458" s="14" t="s">
        <v>196</v>
      </c>
      <c r="CQ458" s="1"/>
      <c r="CR458" s="1"/>
      <c r="CS458" s="1"/>
      <c r="CW458" s="9">
        <v>430</v>
      </c>
      <c r="CX458" s="35" t="s">
        <v>630</v>
      </c>
      <c r="CY458" s="63"/>
      <c r="CZ458" s="52" t="str">
        <f t="shared" si="224"/>
        <v/>
      </c>
      <c r="DA458" s="52" t="str">
        <f t="shared" si="224"/>
        <v/>
      </c>
      <c r="DB458" s="32" t="str">
        <f t="shared" si="224"/>
        <v/>
      </c>
      <c r="DC458" s="32" t="str">
        <f t="shared" si="224"/>
        <v/>
      </c>
      <c r="DD458" s="50" t="str">
        <f t="shared" si="224"/>
        <v/>
      </c>
      <c r="DE458" s="32" t="str">
        <f t="shared" si="224"/>
        <v/>
      </c>
      <c r="DF458" s="43" t="str">
        <f t="shared" si="224"/>
        <v/>
      </c>
      <c r="DG458" s="43" t="str">
        <f t="shared" si="224"/>
        <v/>
      </c>
      <c r="DH458" s="43" t="str">
        <f t="shared" si="224"/>
        <v/>
      </c>
      <c r="DI458" s="43" t="str">
        <f t="shared" si="224"/>
        <v/>
      </c>
      <c r="DJ458" s="43" t="str">
        <f t="shared" si="224"/>
        <v/>
      </c>
      <c r="DK458" s="43" t="str">
        <f t="shared" si="224"/>
        <v/>
      </c>
      <c r="DL458" s="43" t="str">
        <f t="shared" si="224"/>
        <v/>
      </c>
      <c r="DM458" s="43" t="str">
        <f t="shared" si="224"/>
        <v/>
      </c>
      <c r="DN458" s="32" t="str">
        <f t="shared" si="224"/>
        <v/>
      </c>
      <c r="DO458" s="43" t="str">
        <f t="shared" si="224"/>
        <v/>
      </c>
      <c r="DP458" s="86" t="str">
        <f t="shared" si="228"/>
        <v/>
      </c>
      <c r="DQ458" s="42" t="str">
        <f t="shared" si="229"/>
        <v/>
      </c>
      <c r="DR458" s="42" t="str">
        <f t="shared" si="230"/>
        <v/>
      </c>
      <c r="DS458" s="42" t="str">
        <f t="shared" si="231"/>
        <v/>
      </c>
      <c r="DT458" s="42" t="str">
        <f t="shared" si="232"/>
        <v/>
      </c>
      <c r="DU458" s="43" t="str">
        <f t="shared" si="225"/>
        <v/>
      </c>
      <c r="DV458" s="50" t="str">
        <f t="shared" si="226"/>
        <v/>
      </c>
      <c r="DW458" s="69" t="str">
        <f t="shared" si="214"/>
        <v/>
      </c>
      <c r="DX458" s="69" t="str">
        <f t="shared" si="214"/>
        <v/>
      </c>
      <c r="DY458" s="69" t="str">
        <f t="shared" si="227"/>
        <v/>
      </c>
      <c r="DZ458" s="56" t="str">
        <f t="shared" si="227"/>
        <v/>
      </c>
      <c r="EA458" s="51" t="str">
        <f t="shared" si="227"/>
        <v/>
      </c>
      <c r="EB458" s="51" t="str">
        <f t="shared" si="227"/>
        <v/>
      </c>
      <c r="EC458" s="56" t="str">
        <f t="shared" si="227"/>
        <v/>
      </c>
      <c r="ED458" s="56" t="str">
        <f t="shared" si="227"/>
        <v/>
      </c>
      <c r="EE458" s="56" t="str">
        <f t="shared" si="227"/>
        <v/>
      </c>
      <c r="EF458" s="56" t="str">
        <f t="shared" si="227"/>
        <v/>
      </c>
      <c r="EG458" s="56" t="str">
        <f t="shared" si="227"/>
        <v/>
      </c>
      <c r="EH458" s="56" t="str">
        <f t="shared" si="227"/>
        <v/>
      </c>
      <c r="EI458" s="56" t="str">
        <f t="shared" si="227"/>
        <v/>
      </c>
      <c r="EJ458" s="52" t="str">
        <f t="shared" si="227"/>
        <v/>
      </c>
      <c r="EK458" s="56" t="str">
        <f t="shared" si="227"/>
        <v/>
      </c>
      <c r="EL458" s="56" t="str">
        <f t="shared" si="227"/>
        <v/>
      </c>
      <c r="EM458" s="56" t="str">
        <f t="shared" si="227"/>
        <v/>
      </c>
      <c r="EN458" s="56"/>
      <c r="EO458" s="56"/>
      <c r="EP458" s="56"/>
      <c r="EQ458" s="56"/>
      <c r="ER458" s="56"/>
      <c r="ES458" s="56"/>
      <c r="ET458" s="56"/>
      <c r="EU458" s="86"/>
      <c r="EV458" s="56"/>
      <c r="EW458" s="56"/>
      <c r="EX458" s="56" t="str">
        <f t="shared" si="215"/>
        <v/>
      </c>
      <c r="EY458" s="56" t="str">
        <f t="shared" si="215"/>
        <v/>
      </c>
      <c r="EZ458" s="56"/>
      <c r="FA458" s="56" t="str">
        <f t="shared" si="211"/>
        <v/>
      </c>
      <c r="FB458" s="56" t="str">
        <f t="shared" si="211"/>
        <v/>
      </c>
      <c r="FC458" s="56" t="str">
        <f t="shared" si="211"/>
        <v/>
      </c>
      <c r="FD458" s="56" t="str">
        <f t="shared" si="211"/>
        <v/>
      </c>
      <c r="FE458" s="56" t="str">
        <f t="shared" si="211"/>
        <v/>
      </c>
      <c r="FF458" s="56" t="str">
        <f t="shared" si="211"/>
        <v/>
      </c>
      <c r="FG458" s="56" t="str">
        <f t="shared" si="206"/>
        <v/>
      </c>
      <c r="FH458" s="56" t="str">
        <f t="shared" si="206"/>
        <v/>
      </c>
      <c r="FI458" s="56" t="str">
        <f t="shared" si="206"/>
        <v/>
      </c>
      <c r="FJ458" s="31" t="str">
        <f t="shared" si="206"/>
        <v/>
      </c>
      <c r="FK458" s="90" t="str">
        <f t="shared" si="206"/>
        <v/>
      </c>
      <c r="FL458" s="91" t="str">
        <f t="shared" si="206"/>
        <v/>
      </c>
    </row>
    <row r="459" spans="1:168">
      <c r="A459" s="9">
        <v>454</v>
      </c>
      <c r="B459" s="35" t="s">
        <v>550</v>
      </c>
      <c r="C459" s="129"/>
      <c r="D459" s="63">
        <v>240.47499999999999</v>
      </c>
      <c r="E459" s="52">
        <v>733</v>
      </c>
      <c r="F459" s="52">
        <v>1.3169</v>
      </c>
      <c r="G459" s="32">
        <v>1000</v>
      </c>
      <c r="H459" s="32">
        <v>1121.2758015823665</v>
      </c>
      <c r="I459" s="50">
        <v>0.77</v>
      </c>
      <c r="J459" s="42"/>
      <c r="K459" s="56"/>
      <c r="L459" s="56"/>
      <c r="M459" s="56"/>
      <c r="N459" s="165">
        <v>3.3654795969433056</v>
      </c>
      <c r="O459" s="43">
        <v>298.14999999999998</v>
      </c>
      <c r="P459" s="43"/>
      <c r="Q459" s="43"/>
      <c r="R459" s="43"/>
      <c r="S459" s="43"/>
      <c r="T459" s="42"/>
      <c r="U459" s="43"/>
      <c r="V459" s="42"/>
      <c r="W459" s="32">
        <v>52.923679999999997</v>
      </c>
      <c r="X459" s="42">
        <v>575.20000000000005</v>
      </c>
      <c r="Y459" s="42">
        <v>21.043770018216133</v>
      </c>
      <c r="Z459" s="42">
        <v>4294.55</v>
      </c>
      <c r="AA459" s="43">
        <v>-124</v>
      </c>
      <c r="AB459" s="42">
        <v>434</v>
      </c>
      <c r="AC459" s="42">
        <v>610</v>
      </c>
      <c r="AD459" s="50">
        <v>-13.967832</v>
      </c>
      <c r="AE459" s="69">
        <v>587.35972252547504</v>
      </c>
      <c r="AF459" s="126">
        <v>-330.80457301557504</v>
      </c>
      <c r="AG459" s="69">
        <v>71.627546862019997</v>
      </c>
      <c r="AH459" s="51"/>
      <c r="AI459" s="56">
        <v>30</v>
      </c>
      <c r="AJ459" s="56">
        <v>1500</v>
      </c>
      <c r="AK459" s="56"/>
      <c r="AL459" s="56"/>
      <c r="AM459" s="56"/>
      <c r="AN459" s="56"/>
      <c r="AO459" s="56"/>
      <c r="AP459" s="51"/>
      <c r="AQ459" s="120">
        <v>295</v>
      </c>
      <c r="AR459" s="56"/>
      <c r="AS459" s="56"/>
      <c r="AT459" s="56"/>
      <c r="AU459" s="56"/>
      <c r="AV459" s="56"/>
      <c r="AW459" s="154"/>
      <c r="AX459" s="56"/>
      <c r="AY459" s="56"/>
      <c r="AZ459" s="56"/>
      <c r="BA459" s="51"/>
      <c r="BB459" s="56"/>
      <c r="BC459" s="56"/>
      <c r="BD459" s="56"/>
      <c r="BE459" s="56"/>
      <c r="BF459" s="56"/>
      <c r="BG459" s="56"/>
      <c r="BH459" s="56"/>
      <c r="BI459" s="56"/>
      <c r="BJ459" s="56"/>
      <c r="BK459" s="56"/>
      <c r="BL459" s="56">
        <v>-100</v>
      </c>
      <c r="BM459" s="122">
        <v>778</v>
      </c>
      <c r="BN459" s="119">
        <v>293</v>
      </c>
      <c r="BO459" s="9">
        <v>3</v>
      </c>
      <c r="BP459" s="58">
        <v>-394.20605000000006</v>
      </c>
      <c r="BQ459" s="31">
        <v>1</v>
      </c>
      <c r="BS459" s="14" t="s">
        <v>550</v>
      </c>
      <c r="BT459" s="14" t="s">
        <v>564</v>
      </c>
      <c r="BU459" s="14" t="s">
        <v>1048</v>
      </c>
      <c r="BV459" s="14" t="s">
        <v>564</v>
      </c>
      <c r="BW459" s="14" t="s">
        <v>564</v>
      </c>
      <c r="BX459" s="14" t="s">
        <v>564</v>
      </c>
      <c r="BY459" s="14" t="s">
        <v>564</v>
      </c>
      <c r="BZ459" s="14" t="s">
        <v>564</v>
      </c>
      <c r="CA459" s="158" t="s">
        <v>196</v>
      </c>
      <c r="CB459" s="14" t="s">
        <v>196</v>
      </c>
      <c r="CC459" s="14" t="s">
        <v>564</v>
      </c>
      <c r="CD459" s="14" t="s">
        <v>196</v>
      </c>
      <c r="CE459" s="14" t="s">
        <v>196</v>
      </c>
      <c r="CF459" s="14" t="s">
        <v>1862</v>
      </c>
      <c r="CG459" s="14" t="s">
        <v>565</v>
      </c>
      <c r="CH459" s="158" t="s">
        <v>196</v>
      </c>
      <c r="CI459" s="14" t="s">
        <v>196</v>
      </c>
      <c r="CJ459" s="14" t="s">
        <v>1870</v>
      </c>
      <c r="CK459" s="14" t="s">
        <v>196</v>
      </c>
      <c r="CL459" s="14" t="s">
        <v>196</v>
      </c>
      <c r="CM459" s="14" t="s">
        <v>564</v>
      </c>
      <c r="CN459" s="14" t="s">
        <v>196</v>
      </c>
      <c r="CO459" s="14" t="s">
        <v>196</v>
      </c>
      <c r="CQ459" s="1"/>
      <c r="CR459" s="1"/>
      <c r="CS459" s="1"/>
      <c r="CW459" s="9">
        <v>171</v>
      </c>
      <c r="CX459" s="35" t="s">
        <v>550</v>
      </c>
      <c r="CY459" s="63"/>
      <c r="CZ459" s="52" t="str">
        <f t="shared" si="224"/>
        <v/>
      </c>
      <c r="DA459" s="52" t="str">
        <f t="shared" si="224"/>
        <v/>
      </c>
      <c r="DB459" s="32" t="str">
        <f t="shared" si="224"/>
        <v/>
      </c>
      <c r="DC459" s="32" t="str">
        <f t="shared" si="224"/>
        <v/>
      </c>
      <c r="DD459" s="50" t="str">
        <f t="shared" si="224"/>
        <v/>
      </c>
      <c r="DE459" s="32" t="str">
        <f t="shared" si="224"/>
        <v/>
      </c>
      <c r="DF459" s="43" t="str">
        <f t="shared" si="224"/>
        <v/>
      </c>
      <c r="DG459" s="43" t="str">
        <f t="shared" si="224"/>
        <v/>
      </c>
      <c r="DH459" s="43" t="str">
        <f t="shared" si="224"/>
        <v/>
      </c>
      <c r="DI459" s="43" t="str">
        <f t="shared" si="224"/>
        <v/>
      </c>
      <c r="DJ459" s="43" t="str">
        <f t="shared" si="224"/>
        <v/>
      </c>
      <c r="DK459" s="43" t="str">
        <f t="shared" si="224"/>
        <v/>
      </c>
      <c r="DL459" s="43" t="str">
        <f t="shared" si="224"/>
        <v/>
      </c>
      <c r="DM459" s="43" t="str">
        <f t="shared" si="224"/>
        <v/>
      </c>
      <c r="DN459" s="32" t="str">
        <f t="shared" si="224"/>
        <v/>
      </c>
      <c r="DO459" s="43" t="str">
        <f t="shared" si="224"/>
        <v/>
      </c>
      <c r="DP459" s="86" t="str">
        <f t="shared" si="228"/>
        <v/>
      </c>
      <c r="DQ459" s="42" t="str">
        <f t="shared" si="229"/>
        <v/>
      </c>
      <c r="DR459" s="42" t="str">
        <f t="shared" si="230"/>
        <v/>
      </c>
      <c r="DS459" s="42" t="str">
        <f t="shared" si="231"/>
        <v/>
      </c>
      <c r="DT459" s="42" t="str">
        <f t="shared" si="232"/>
        <v/>
      </c>
      <c r="DU459" s="43" t="str">
        <f t="shared" si="225"/>
        <v/>
      </c>
      <c r="DV459" s="50" t="str">
        <f t="shared" si="226"/>
        <v/>
      </c>
      <c r="DW459" s="69" t="str">
        <f t="shared" ref="DW459:DW473" si="233">IF(ISBLANK(AA459),"",IF(ISNUMBER(AA459),"","not_empty"))</f>
        <v/>
      </c>
      <c r="DX459" s="69" t="str">
        <f t="shared" ref="DX459:DX473" si="234">IF(ISBLANK(AB459),"",IF(ISNUMBER(AB459),"","not_empty"))</f>
        <v/>
      </c>
      <c r="DY459" s="69" t="str">
        <f t="shared" ref="DY459:DY473" si="235">IF(ISBLANK(AC459),"",IF(ISNUMBER(AC459),"","not_empty"))</f>
        <v/>
      </c>
      <c r="DZ459" s="56" t="str">
        <f t="shared" ref="DZ459:DZ473" si="236">IF(ISBLANK(AD459),"",IF(ISNUMBER(AD459),"","not_empty"))</f>
        <v/>
      </c>
      <c r="EA459" s="51" t="str">
        <f t="shared" ref="EA459:EA473" si="237">IF(ISBLANK(AE459),"",IF(ISNUMBER(AE459),"","not_empty"))</f>
        <v/>
      </c>
      <c r="EB459" s="51" t="str">
        <f t="shared" ref="EB459:EB473" si="238">IF(ISBLANK(AF459),"",IF(ISNUMBER(AF459),"","not_empty"))</f>
        <v/>
      </c>
      <c r="EC459" s="56" t="str">
        <f t="shared" ref="EC459:EC473" si="239">IF(ISBLANK(AG459),"",IF(ISNUMBER(AG459),"","not_empty"))</f>
        <v/>
      </c>
      <c r="ED459" s="56" t="str">
        <f t="shared" ref="ED459:ED473" si="240">IF(ISBLANK(AH459),"",IF(ISNUMBER(AH459),"","not_empty"))</f>
        <v/>
      </c>
      <c r="EE459" s="56" t="str">
        <f t="shared" ref="EE459:EE473" si="241">IF(ISBLANK(AI459),"",IF(ISNUMBER(AI459),"","not_empty"))</f>
        <v/>
      </c>
      <c r="EF459" s="56" t="str">
        <f t="shared" ref="EF459:EF473" si="242">IF(ISBLANK(AJ459),"",IF(ISNUMBER(AJ459),"","not_empty"))</f>
        <v/>
      </c>
      <c r="EG459" s="56" t="str">
        <f t="shared" ref="EG459:EG473" si="243">IF(ISBLANK(AK459),"",IF(ISNUMBER(AK459),"","not_empty"))</f>
        <v/>
      </c>
      <c r="EH459" s="56" t="str">
        <f t="shared" ref="EH459:EH473" si="244">IF(ISBLANK(AL459),"",IF(ISNUMBER(AL459),"","not_empty"))</f>
        <v/>
      </c>
      <c r="EI459" s="56" t="str">
        <f t="shared" ref="EI459:EI473" si="245">IF(ISBLANK(AM459),"",IF(ISNUMBER(AM459),"","not_empty"))</f>
        <v/>
      </c>
      <c r="EJ459" s="52" t="str">
        <f t="shared" ref="EJ459:EJ473" si="246">IF(ISBLANK(AN459),"",IF(ISNUMBER(AN459),"","not_empty"))</f>
        <v/>
      </c>
      <c r="EK459" s="56" t="str">
        <f t="shared" ref="EK459:EK473" si="247">IF(ISBLANK(AO459),"",IF(ISNUMBER(AO459),"","not_empty"))</f>
        <v/>
      </c>
      <c r="EL459" s="56" t="str">
        <f t="shared" ref="EL459:EL473" si="248">IF(ISBLANK(AP459),"",IF(ISNUMBER(AP459),"","not_empty"))</f>
        <v/>
      </c>
      <c r="EM459" s="56" t="str">
        <f t="shared" ref="EM459:EM473" si="249">IF(ISBLANK(AQ459),"",IF(ISNUMBER(AQ459),"","not_empty"))</f>
        <v/>
      </c>
      <c r="EN459" s="56"/>
      <c r="EO459" s="56"/>
      <c r="EP459" s="56"/>
      <c r="EQ459" s="56"/>
      <c r="ER459" s="56"/>
      <c r="ES459" s="56"/>
      <c r="ET459" s="56"/>
      <c r="EU459" s="86"/>
      <c r="EV459" s="56"/>
      <c r="EW459" s="56"/>
      <c r="EX459" s="56" t="str">
        <f t="shared" si="215"/>
        <v/>
      </c>
      <c r="EY459" s="56" t="str">
        <f t="shared" si="215"/>
        <v/>
      </c>
      <c r="EZ459" s="56"/>
      <c r="FA459" s="56" t="str">
        <f t="shared" si="211"/>
        <v/>
      </c>
      <c r="FB459" s="56" t="str">
        <f t="shared" si="211"/>
        <v/>
      </c>
      <c r="FC459" s="56" t="str">
        <f t="shared" si="211"/>
        <v/>
      </c>
      <c r="FD459" s="56" t="str">
        <f t="shared" si="211"/>
        <v/>
      </c>
      <c r="FE459" s="56" t="str">
        <f t="shared" si="211"/>
        <v/>
      </c>
      <c r="FF459" s="56" t="str">
        <f t="shared" si="211"/>
        <v/>
      </c>
      <c r="FG459" s="56" t="str">
        <f t="shared" si="206"/>
        <v/>
      </c>
      <c r="FH459" s="56" t="str">
        <f t="shared" si="206"/>
        <v/>
      </c>
      <c r="FI459" s="56" t="str">
        <f t="shared" si="206"/>
        <v/>
      </c>
      <c r="FJ459" s="31" t="str">
        <f t="shared" si="206"/>
        <v/>
      </c>
      <c r="FK459" s="90" t="str">
        <f t="shared" si="206"/>
        <v/>
      </c>
      <c r="FL459" s="91" t="str">
        <f t="shared" si="206"/>
        <v/>
      </c>
    </row>
    <row r="460" spans="1:168">
      <c r="A460" s="9">
        <v>455</v>
      </c>
      <c r="B460" s="35" t="s">
        <v>551</v>
      </c>
      <c r="C460" s="129"/>
      <c r="D460" s="63">
        <v>230.31</v>
      </c>
      <c r="E460" s="52">
        <v>891</v>
      </c>
      <c r="F460" s="52">
        <v>3.9000500000000002</v>
      </c>
      <c r="G460" s="32">
        <v>769</v>
      </c>
      <c r="H460" s="32"/>
      <c r="I460" s="50">
        <v>0.43017503368529952</v>
      </c>
      <c r="J460" s="42"/>
      <c r="K460" s="56"/>
      <c r="L460" s="56"/>
      <c r="M460" s="56"/>
      <c r="N460" s="165">
        <v>19.931814545173907</v>
      </c>
      <c r="O460" s="43">
        <v>298.14999999999998</v>
      </c>
      <c r="P460" s="43"/>
      <c r="Q460" s="43"/>
      <c r="R460" s="43"/>
      <c r="S460" s="43"/>
      <c r="T460" s="42"/>
      <c r="U460" s="43"/>
      <c r="V460" s="42"/>
      <c r="W460" s="32"/>
      <c r="X460" s="42">
        <v>605</v>
      </c>
      <c r="Y460" s="42"/>
      <c r="Z460" s="42"/>
      <c r="AA460" s="43"/>
      <c r="AB460" s="42"/>
      <c r="AC460" s="42"/>
      <c r="AD460" s="50"/>
      <c r="AE460" s="50"/>
      <c r="AF460" s="121"/>
      <c r="AG460" s="50"/>
      <c r="AH460" s="51"/>
      <c r="AI460" s="56"/>
      <c r="AJ460" s="56"/>
      <c r="AK460" s="56"/>
      <c r="AL460" s="56"/>
      <c r="AM460" s="56"/>
      <c r="AN460" s="56"/>
      <c r="AO460" s="56"/>
      <c r="AP460" s="51"/>
      <c r="AQ460" s="120">
        <v>330</v>
      </c>
      <c r="AR460" s="56"/>
      <c r="AS460" s="56"/>
      <c r="AT460" s="56"/>
      <c r="AU460" s="56"/>
      <c r="AV460" s="56"/>
      <c r="AW460" s="154"/>
      <c r="AX460" s="56"/>
      <c r="AY460" s="56"/>
      <c r="AZ460" s="56"/>
      <c r="BA460" s="51"/>
      <c r="BB460" s="56"/>
      <c r="BC460" s="56"/>
      <c r="BD460" s="56"/>
      <c r="BE460" s="56"/>
      <c r="BF460" s="56"/>
      <c r="BG460" s="56"/>
      <c r="BH460" s="56"/>
      <c r="BI460" s="56"/>
      <c r="BJ460" s="56"/>
      <c r="BK460" s="56"/>
      <c r="BL460" s="56">
        <v>-100</v>
      </c>
      <c r="BM460" s="122"/>
      <c r="BN460" s="119"/>
      <c r="BO460" s="9">
        <v>3</v>
      </c>
      <c r="BP460" s="58"/>
      <c r="BQ460" s="31">
        <v>1</v>
      </c>
      <c r="BS460" s="14" t="s">
        <v>551</v>
      </c>
      <c r="BT460" s="14" t="s">
        <v>1904</v>
      </c>
      <c r="BU460" s="14" t="s">
        <v>1048</v>
      </c>
      <c r="BV460" s="14" t="s">
        <v>564</v>
      </c>
      <c r="BW460" s="14" t="s">
        <v>196</v>
      </c>
      <c r="BX460" s="14" t="s">
        <v>196</v>
      </c>
      <c r="BY460" s="14" t="s">
        <v>196</v>
      </c>
      <c r="BZ460" s="14" t="s">
        <v>564</v>
      </c>
      <c r="CA460" s="158" t="s">
        <v>196</v>
      </c>
      <c r="CB460" s="14" t="s">
        <v>196</v>
      </c>
      <c r="CC460" s="14" t="s">
        <v>196</v>
      </c>
      <c r="CD460" s="14" t="s">
        <v>196</v>
      </c>
      <c r="CE460" s="14" t="s">
        <v>196</v>
      </c>
      <c r="CF460" s="14" t="s">
        <v>1862</v>
      </c>
      <c r="CG460" s="14" t="s">
        <v>565</v>
      </c>
      <c r="CH460" s="158" t="s">
        <v>196</v>
      </c>
      <c r="CI460" s="14" t="s">
        <v>196</v>
      </c>
      <c r="CJ460" s="14" t="s">
        <v>1870</v>
      </c>
      <c r="CK460" s="14" t="s">
        <v>196</v>
      </c>
      <c r="CL460" s="14" t="s">
        <v>196</v>
      </c>
      <c r="CM460" s="14" t="s">
        <v>564</v>
      </c>
      <c r="CN460" s="14" t="s">
        <v>196</v>
      </c>
      <c r="CO460" s="14" t="s">
        <v>196</v>
      </c>
      <c r="CQ460" s="1"/>
      <c r="CR460" s="1"/>
      <c r="CS460" s="1"/>
      <c r="CW460" s="77">
        <v>391</v>
      </c>
      <c r="CX460" s="35" t="s">
        <v>551</v>
      </c>
      <c r="CY460" s="63"/>
      <c r="CZ460" s="52" t="str">
        <f t="shared" si="224"/>
        <v/>
      </c>
      <c r="DA460" s="52" t="str">
        <f t="shared" si="224"/>
        <v/>
      </c>
      <c r="DB460" s="32" t="str">
        <f t="shared" si="224"/>
        <v/>
      </c>
      <c r="DC460" s="32" t="str">
        <f t="shared" si="224"/>
        <v/>
      </c>
      <c r="DD460" s="50" t="str">
        <f t="shared" si="224"/>
        <v/>
      </c>
      <c r="DE460" s="32" t="str">
        <f t="shared" si="224"/>
        <v/>
      </c>
      <c r="DF460" s="43" t="str">
        <f t="shared" si="224"/>
        <v/>
      </c>
      <c r="DG460" s="43" t="str">
        <f t="shared" si="224"/>
        <v/>
      </c>
      <c r="DH460" s="43" t="str">
        <f t="shared" si="224"/>
        <v/>
      </c>
      <c r="DI460" s="43" t="str">
        <f t="shared" si="224"/>
        <v/>
      </c>
      <c r="DJ460" s="43" t="str">
        <f t="shared" si="224"/>
        <v/>
      </c>
      <c r="DK460" s="43" t="str">
        <f t="shared" si="224"/>
        <v/>
      </c>
      <c r="DL460" s="43" t="str">
        <f t="shared" si="224"/>
        <v/>
      </c>
      <c r="DM460" s="43" t="str">
        <f t="shared" si="224"/>
        <v/>
      </c>
      <c r="DN460" s="32" t="str">
        <f t="shared" si="224"/>
        <v/>
      </c>
      <c r="DO460" s="43" t="str">
        <f t="shared" si="224"/>
        <v/>
      </c>
      <c r="DP460" s="86" t="str">
        <f t="shared" si="228"/>
        <v/>
      </c>
      <c r="DQ460" s="42" t="str">
        <f t="shared" si="229"/>
        <v/>
      </c>
      <c r="DR460" s="42" t="str">
        <f t="shared" si="230"/>
        <v/>
      </c>
      <c r="DS460" s="42" t="str">
        <f t="shared" si="231"/>
        <v/>
      </c>
      <c r="DT460" s="42" t="str">
        <f t="shared" si="232"/>
        <v/>
      </c>
      <c r="DU460" s="43" t="str">
        <f t="shared" si="225"/>
        <v/>
      </c>
      <c r="DV460" s="50" t="str">
        <f t="shared" si="226"/>
        <v/>
      </c>
      <c r="DW460" s="50" t="str">
        <f t="shared" si="233"/>
        <v/>
      </c>
      <c r="DX460" s="50" t="str">
        <f t="shared" si="234"/>
        <v/>
      </c>
      <c r="DY460" s="50" t="str">
        <f t="shared" si="235"/>
        <v/>
      </c>
      <c r="DZ460" s="56" t="str">
        <f t="shared" si="236"/>
        <v/>
      </c>
      <c r="EA460" s="51" t="str">
        <f t="shared" si="237"/>
        <v/>
      </c>
      <c r="EB460" s="51" t="str">
        <f t="shared" si="238"/>
        <v/>
      </c>
      <c r="EC460" s="56" t="str">
        <f t="shared" si="239"/>
        <v/>
      </c>
      <c r="ED460" s="56" t="str">
        <f t="shared" si="240"/>
        <v/>
      </c>
      <c r="EE460" s="56" t="str">
        <f t="shared" si="241"/>
        <v/>
      </c>
      <c r="EF460" s="56" t="str">
        <f t="shared" si="242"/>
        <v/>
      </c>
      <c r="EG460" s="56" t="str">
        <f t="shared" si="243"/>
        <v/>
      </c>
      <c r="EH460" s="56" t="str">
        <f t="shared" si="244"/>
        <v/>
      </c>
      <c r="EI460" s="56" t="str">
        <f t="shared" si="245"/>
        <v/>
      </c>
      <c r="EJ460" s="52" t="str">
        <f t="shared" si="246"/>
        <v/>
      </c>
      <c r="EK460" s="56" t="str">
        <f t="shared" si="247"/>
        <v/>
      </c>
      <c r="EL460" s="56" t="str">
        <f t="shared" si="248"/>
        <v/>
      </c>
      <c r="EM460" s="56" t="str">
        <f t="shared" si="249"/>
        <v/>
      </c>
      <c r="EN460" s="56"/>
      <c r="EO460" s="56"/>
      <c r="EP460" s="56"/>
      <c r="EQ460" s="56"/>
      <c r="ER460" s="56"/>
      <c r="ES460" s="56"/>
      <c r="ET460" s="56"/>
      <c r="EU460" s="86"/>
      <c r="EV460" s="56"/>
      <c r="EW460" s="56"/>
      <c r="EX460" s="56" t="str">
        <f t="shared" si="215"/>
        <v/>
      </c>
      <c r="EY460" s="56" t="str">
        <f t="shared" si="215"/>
        <v/>
      </c>
      <c r="EZ460" s="56"/>
      <c r="FA460" s="56" t="str">
        <f t="shared" si="211"/>
        <v/>
      </c>
      <c r="FB460" s="56" t="str">
        <f t="shared" si="211"/>
        <v/>
      </c>
      <c r="FC460" s="56" t="str">
        <f t="shared" si="211"/>
        <v/>
      </c>
      <c r="FD460" s="56" t="str">
        <f t="shared" si="211"/>
        <v/>
      </c>
      <c r="FE460" s="56" t="str">
        <f t="shared" si="211"/>
        <v/>
      </c>
      <c r="FF460" s="56" t="str">
        <f t="shared" si="211"/>
        <v/>
      </c>
      <c r="FG460" s="56" t="str">
        <f t="shared" si="206"/>
        <v/>
      </c>
      <c r="FH460" s="56" t="str">
        <f t="shared" si="206"/>
        <v/>
      </c>
      <c r="FI460" s="56" t="str">
        <f t="shared" si="206"/>
        <v/>
      </c>
      <c r="FJ460" s="31" t="str">
        <f t="shared" si="206"/>
        <v/>
      </c>
      <c r="FK460" s="90" t="str">
        <f t="shared" si="206"/>
        <v/>
      </c>
      <c r="FL460" s="91" t="str">
        <f t="shared" si="206"/>
        <v/>
      </c>
    </row>
    <row r="461" spans="1:168">
      <c r="A461" s="9">
        <v>456</v>
      </c>
      <c r="B461" s="35" t="s">
        <v>552</v>
      </c>
      <c r="C461" s="129"/>
      <c r="D461" s="63">
        <v>230.31</v>
      </c>
      <c r="E461" s="52">
        <v>924.8</v>
      </c>
      <c r="F461" s="52">
        <v>3.5049800000000002</v>
      </c>
      <c r="G461" s="32">
        <v>784</v>
      </c>
      <c r="H461" s="32"/>
      <c r="I461" s="50">
        <v>0.4631148509905218</v>
      </c>
      <c r="J461" s="42"/>
      <c r="K461" s="56"/>
      <c r="L461" s="56"/>
      <c r="M461" s="56"/>
      <c r="N461" s="165">
        <v>13.053875109338467</v>
      </c>
      <c r="O461" s="43">
        <v>298.14999999999998</v>
      </c>
      <c r="P461" s="43"/>
      <c r="Q461" s="43"/>
      <c r="R461" s="43"/>
      <c r="S461" s="43"/>
      <c r="T461" s="42"/>
      <c r="U461" s="43"/>
      <c r="V461" s="42"/>
      <c r="W461" s="32"/>
      <c r="X461" s="42">
        <v>638</v>
      </c>
      <c r="Y461" s="42"/>
      <c r="Z461" s="42"/>
      <c r="AA461" s="43"/>
      <c r="AB461" s="42"/>
      <c r="AC461" s="42"/>
      <c r="AD461" s="50"/>
      <c r="AE461" s="50"/>
      <c r="AF461" s="121"/>
      <c r="AG461" s="121"/>
      <c r="AH461" s="51"/>
      <c r="AI461" s="56"/>
      <c r="AJ461" s="56"/>
      <c r="AK461" s="56"/>
      <c r="AL461" s="56"/>
      <c r="AM461" s="56"/>
      <c r="AN461" s="56"/>
      <c r="AO461" s="56"/>
      <c r="AP461" s="51"/>
      <c r="AQ461" s="120">
        <v>360</v>
      </c>
      <c r="AR461" s="56"/>
      <c r="AS461" s="56"/>
      <c r="AT461" s="56"/>
      <c r="AU461" s="56"/>
      <c r="AV461" s="56"/>
      <c r="AW461" s="154"/>
      <c r="AX461" s="56"/>
      <c r="AY461" s="56"/>
      <c r="AZ461" s="56"/>
      <c r="BA461" s="51"/>
      <c r="BB461" s="56"/>
      <c r="BC461" s="56"/>
      <c r="BD461" s="56"/>
      <c r="BE461" s="56"/>
      <c r="BF461" s="56"/>
      <c r="BG461" s="56"/>
      <c r="BH461" s="56"/>
      <c r="BI461" s="56"/>
      <c r="BJ461" s="56"/>
      <c r="BK461" s="56"/>
      <c r="BL461" s="56">
        <v>-100</v>
      </c>
      <c r="BM461" s="122"/>
      <c r="BN461" s="119"/>
      <c r="BO461" s="9">
        <v>3</v>
      </c>
      <c r="BP461" s="58"/>
      <c r="BQ461" s="31">
        <v>1</v>
      </c>
      <c r="BS461" s="14" t="s">
        <v>552</v>
      </c>
      <c r="BT461" s="14" t="s">
        <v>1904</v>
      </c>
      <c r="BU461" s="14" t="s">
        <v>1048</v>
      </c>
      <c r="BV461" s="14" t="s">
        <v>564</v>
      </c>
      <c r="BW461" s="14" t="s">
        <v>196</v>
      </c>
      <c r="BX461" s="14" t="s">
        <v>196</v>
      </c>
      <c r="BY461" s="14" t="s">
        <v>196</v>
      </c>
      <c r="BZ461" s="14" t="s">
        <v>564</v>
      </c>
      <c r="CA461" s="158" t="s">
        <v>196</v>
      </c>
      <c r="CB461" s="14" t="s">
        <v>196</v>
      </c>
      <c r="CC461" s="14" t="s">
        <v>196</v>
      </c>
      <c r="CD461" s="14" t="s">
        <v>196</v>
      </c>
      <c r="CE461" s="14" t="s">
        <v>196</v>
      </c>
      <c r="CF461" s="14" t="s">
        <v>1862</v>
      </c>
      <c r="CG461" s="14" t="s">
        <v>565</v>
      </c>
      <c r="CH461" s="158" t="s">
        <v>196</v>
      </c>
      <c r="CI461" s="14" t="s">
        <v>196</v>
      </c>
      <c r="CJ461" s="14" t="s">
        <v>1870</v>
      </c>
      <c r="CK461" s="14" t="s">
        <v>196</v>
      </c>
      <c r="CL461" s="14" t="s">
        <v>196</v>
      </c>
      <c r="CM461" s="14" t="s">
        <v>564</v>
      </c>
      <c r="CN461" s="14" t="s">
        <v>196</v>
      </c>
      <c r="CO461" s="14" t="s">
        <v>196</v>
      </c>
      <c r="CQ461" s="1"/>
      <c r="CR461" s="1"/>
      <c r="CS461" s="1"/>
      <c r="CW461" s="77">
        <v>392</v>
      </c>
      <c r="CX461" s="35" t="s">
        <v>552</v>
      </c>
      <c r="CY461" s="63"/>
      <c r="CZ461" s="52" t="str">
        <f t="shared" si="224"/>
        <v/>
      </c>
      <c r="DA461" s="52" t="str">
        <f t="shared" si="224"/>
        <v/>
      </c>
      <c r="DB461" s="32" t="str">
        <f t="shared" si="224"/>
        <v/>
      </c>
      <c r="DC461" s="32" t="str">
        <f t="shared" si="224"/>
        <v/>
      </c>
      <c r="DD461" s="50" t="str">
        <f t="shared" si="224"/>
        <v/>
      </c>
      <c r="DE461" s="32" t="str">
        <f t="shared" si="224"/>
        <v/>
      </c>
      <c r="DF461" s="43" t="str">
        <f t="shared" si="224"/>
        <v/>
      </c>
      <c r="DG461" s="43" t="str">
        <f t="shared" si="224"/>
        <v/>
      </c>
      <c r="DH461" s="43" t="str">
        <f t="shared" si="224"/>
        <v/>
      </c>
      <c r="DI461" s="43" t="str">
        <f t="shared" si="224"/>
        <v/>
      </c>
      <c r="DJ461" s="43" t="str">
        <f t="shared" si="224"/>
        <v/>
      </c>
      <c r="DK461" s="43" t="str">
        <f t="shared" si="224"/>
        <v/>
      </c>
      <c r="DL461" s="43" t="str">
        <f t="shared" si="224"/>
        <v/>
      </c>
      <c r="DM461" s="43" t="str">
        <f t="shared" si="224"/>
        <v/>
      </c>
      <c r="DN461" s="32" t="str">
        <f t="shared" si="224"/>
        <v/>
      </c>
      <c r="DO461" s="43" t="str">
        <f t="shared" si="224"/>
        <v/>
      </c>
      <c r="DP461" s="86" t="str">
        <f t="shared" si="228"/>
        <v/>
      </c>
      <c r="DQ461" s="42" t="str">
        <f t="shared" si="229"/>
        <v/>
      </c>
      <c r="DR461" s="42" t="str">
        <f t="shared" si="230"/>
        <v/>
      </c>
      <c r="DS461" s="42" t="str">
        <f t="shared" si="231"/>
        <v/>
      </c>
      <c r="DT461" s="42" t="str">
        <f t="shared" si="232"/>
        <v/>
      </c>
      <c r="DU461" s="43" t="str">
        <f t="shared" si="225"/>
        <v/>
      </c>
      <c r="DV461" s="50" t="str">
        <f t="shared" si="226"/>
        <v/>
      </c>
      <c r="DW461" s="50" t="str">
        <f t="shared" si="233"/>
        <v/>
      </c>
      <c r="DX461" s="50" t="str">
        <f t="shared" si="234"/>
        <v/>
      </c>
      <c r="DY461" s="50" t="str">
        <f t="shared" si="235"/>
        <v/>
      </c>
      <c r="DZ461" s="56" t="str">
        <f t="shared" si="236"/>
        <v/>
      </c>
      <c r="EA461" s="56" t="str">
        <f t="shared" si="237"/>
        <v/>
      </c>
      <c r="EB461" s="51" t="str">
        <f t="shared" si="238"/>
        <v/>
      </c>
      <c r="EC461" s="56" t="str">
        <f t="shared" si="239"/>
        <v/>
      </c>
      <c r="ED461" s="56" t="str">
        <f t="shared" si="240"/>
        <v/>
      </c>
      <c r="EE461" s="56" t="str">
        <f t="shared" si="241"/>
        <v/>
      </c>
      <c r="EF461" s="56" t="str">
        <f t="shared" si="242"/>
        <v/>
      </c>
      <c r="EG461" s="56" t="str">
        <f t="shared" si="243"/>
        <v/>
      </c>
      <c r="EH461" s="56" t="str">
        <f t="shared" si="244"/>
        <v/>
      </c>
      <c r="EI461" s="56" t="str">
        <f t="shared" si="245"/>
        <v/>
      </c>
      <c r="EJ461" s="52" t="str">
        <f t="shared" si="246"/>
        <v/>
      </c>
      <c r="EK461" s="56" t="str">
        <f t="shared" si="247"/>
        <v/>
      </c>
      <c r="EL461" s="56" t="str">
        <f t="shared" si="248"/>
        <v/>
      </c>
      <c r="EM461" s="56" t="str">
        <f t="shared" si="249"/>
        <v/>
      </c>
      <c r="EN461" s="56"/>
      <c r="EO461" s="56"/>
      <c r="EP461" s="56"/>
      <c r="EQ461" s="56"/>
      <c r="ER461" s="56"/>
      <c r="ES461" s="56"/>
      <c r="ET461" s="56"/>
      <c r="EU461" s="86"/>
      <c r="EV461" s="56"/>
      <c r="EW461" s="56"/>
      <c r="EX461" s="56" t="str">
        <f t="shared" si="215"/>
        <v/>
      </c>
      <c r="EY461" s="56" t="str">
        <f t="shared" si="215"/>
        <v/>
      </c>
      <c r="EZ461" s="56"/>
      <c r="FA461" s="56" t="str">
        <f t="shared" si="211"/>
        <v/>
      </c>
      <c r="FB461" s="56" t="str">
        <f t="shared" si="211"/>
        <v/>
      </c>
      <c r="FC461" s="56" t="str">
        <f t="shared" si="211"/>
        <v/>
      </c>
      <c r="FD461" s="56" t="str">
        <f t="shared" ref="FD461:FL493" si="250">IF(ISBLANK(BH461),"",IF(ISNUMBER(BH461),"","not_empty"))</f>
        <v/>
      </c>
      <c r="FE461" s="56" t="str">
        <f t="shared" si="250"/>
        <v/>
      </c>
      <c r="FF461" s="56" t="str">
        <f t="shared" si="250"/>
        <v/>
      </c>
      <c r="FG461" s="56" t="str">
        <f t="shared" si="206"/>
        <v/>
      </c>
      <c r="FH461" s="56" t="str">
        <f t="shared" si="206"/>
        <v/>
      </c>
      <c r="FI461" s="56" t="str">
        <f t="shared" si="206"/>
        <v/>
      </c>
      <c r="FJ461" s="31" t="str">
        <f t="shared" si="206"/>
        <v/>
      </c>
      <c r="FK461" s="90" t="str">
        <f t="shared" si="206"/>
        <v/>
      </c>
      <c r="FL461" s="91" t="str">
        <f t="shared" si="206"/>
        <v/>
      </c>
    </row>
    <row r="462" spans="1:168">
      <c r="A462" s="9">
        <v>457</v>
      </c>
      <c r="B462" s="35" t="s">
        <v>553</v>
      </c>
      <c r="C462" s="129"/>
      <c r="D462" s="63">
        <v>230.31</v>
      </c>
      <c r="E462" s="52">
        <v>926</v>
      </c>
      <c r="F462" s="52">
        <v>3.3226399999999998</v>
      </c>
      <c r="G462" s="32">
        <v>779</v>
      </c>
      <c r="H462" s="32"/>
      <c r="I462" s="50">
        <v>0.52107738676544901</v>
      </c>
      <c r="J462" s="42">
        <v>0.7</v>
      </c>
      <c r="K462" s="56"/>
      <c r="L462" s="56"/>
      <c r="M462" s="56"/>
      <c r="N462" s="165">
        <v>12.060035649025313</v>
      </c>
      <c r="O462" s="43">
        <v>298.14999999999998</v>
      </c>
      <c r="P462" s="43"/>
      <c r="Q462" s="43"/>
      <c r="R462" s="43"/>
      <c r="S462" s="43"/>
      <c r="T462" s="42"/>
      <c r="U462" s="43"/>
      <c r="V462" s="42"/>
      <c r="W462" s="32"/>
      <c r="X462" s="42">
        <v>649</v>
      </c>
      <c r="Y462" s="42"/>
      <c r="Z462" s="42"/>
      <c r="AA462" s="43"/>
      <c r="AB462" s="42"/>
      <c r="AC462" s="42"/>
      <c r="AD462" s="50"/>
      <c r="AE462" s="50"/>
      <c r="AF462" s="121"/>
      <c r="AG462" s="50"/>
      <c r="AH462" s="51"/>
      <c r="AI462" s="56"/>
      <c r="AJ462" s="56"/>
      <c r="AK462" s="56"/>
      <c r="AL462" s="56"/>
      <c r="AM462" s="56"/>
      <c r="AN462" s="56"/>
      <c r="AO462" s="56"/>
      <c r="AP462" s="51"/>
      <c r="AQ462" s="120">
        <v>485</v>
      </c>
      <c r="AR462" s="56"/>
      <c r="AS462" s="56"/>
      <c r="AT462" s="56"/>
      <c r="AU462" s="56"/>
      <c r="AV462" s="56"/>
      <c r="AW462" s="154"/>
      <c r="AX462" s="56"/>
      <c r="AY462" s="56"/>
      <c r="AZ462" s="56"/>
      <c r="BA462" s="51"/>
      <c r="BB462" s="56"/>
      <c r="BC462" s="56"/>
      <c r="BD462" s="56"/>
      <c r="BE462" s="56"/>
      <c r="BF462" s="56"/>
      <c r="BG462" s="56"/>
      <c r="BH462" s="56"/>
      <c r="BI462" s="56"/>
      <c r="BJ462" s="56"/>
      <c r="BK462" s="56"/>
      <c r="BL462" s="56">
        <v>-100</v>
      </c>
      <c r="BM462" s="122"/>
      <c r="BN462" s="119"/>
      <c r="BO462" s="9">
        <v>3</v>
      </c>
      <c r="BP462" s="58"/>
      <c r="BQ462" s="31">
        <v>1</v>
      </c>
      <c r="BS462" s="14" t="s">
        <v>553</v>
      </c>
      <c r="BT462" s="14" t="s">
        <v>1904</v>
      </c>
      <c r="BU462" s="14" t="s">
        <v>1048</v>
      </c>
      <c r="BV462" s="14" t="s">
        <v>564</v>
      </c>
      <c r="BW462" s="14" t="s">
        <v>196</v>
      </c>
      <c r="BX462" s="14" t="s">
        <v>196</v>
      </c>
      <c r="BY462" s="14" t="s">
        <v>196</v>
      </c>
      <c r="BZ462" s="14" t="s">
        <v>564</v>
      </c>
      <c r="CA462" s="158" t="s">
        <v>196</v>
      </c>
      <c r="CB462" s="14" t="s">
        <v>196</v>
      </c>
      <c r="CC462" s="14" t="s">
        <v>196</v>
      </c>
      <c r="CD462" s="14" t="s">
        <v>196</v>
      </c>
      <c r="CE462" s="14" t="s">
        <v>196</v>
      </c>
      <c r="CF462" s="14" t="s">
        <v>1862</v>
      </c>
      <c r="CG462" s="14" t="s">
        <v>565</v>
      </c>
      <c r="CH462" s="158" t="s">
        <v>196</v>
      </c>
      <c r="CI462" s="14" t="s">
        <v>196</v>
      </c>
      <c r="CJ462" s="14" t="s">
        <v>1866</v>
      </c>
      <c r="CK462" s="14" t="s">
        <v>196</v>
      </c>
      <c r="CL462" s="14" t="s">
        <v>196</v>
      </c>
      <c r="CM462" s="14" t="s">
        <v>564</v>
      </c>
      <c r="CN462" s="14" t="s">
        <v>196</v>
      </c>
      <c r="CO462" s="14" t="s">
        <v>196</v>
      </c>
      <c r="CQ462" s="1"/>
      <c r="CR462" s="1"/>
      <c r="CS462" s="1"/>
      <c r="CW462" s="77">
        <v>393</v>
      </c>
      <c r="CX462" s="35" t="s">
        <v>553</v>
      </c>
      <c r="CY462" s="63"/>
      <c r="CZ462" s="52" t="str">
        <f t="shared" si="224"/>
        <v/>
      </c>
      <c r="DA462" s="52" t="str">
        <f t="shared" si="224"/>
        <v/>
      </c>
      <c r="DB462" s="32" t="str">
        <f t="shared" si="224"/>
        <v/>
      </c>
      <c r="DC462" s="32" t="str">
        <f t="shared" si="224"/>
        <v/>
      </c>
      <c r="DD462" s="50" t="str">
        <f t="shared" si="224"/>
        <v/>
      </c>
      <c r="DE462" s="32" t="str">
        <f t="shared" si="224"/>
        <v/>
      </c>
      <c r="DF462" s="43" t="str">
        <f t="shared" si="224"/>
        <v/>
      </c>
      <c r="DG462" s="43" t="str">
        <f t="shared" si="224"/>
        <v/>
      </c>
      <c r="DH462" s="43" t="str">
        <f t="shared" si="224"/>
        <v/>
      </c>
      <c r="DI462" s="43" t="str">
        <f t="shared" si="224"/>
        <v/>
      </c>
      <c r="DJ462" s="43" t="str">
        <f t="shared" si="224"/>
        <v/>
      </c>
      <c r="DK462" s="43" t="str">
        <f t="shared" si="224"/>
        <v/>
      </c>
      <c r="DL462" s="43" t="str">
        <f t="shared" si="224"/>
        <v/>
      </c>
      <c r="DM462" s="43" t="str">
        <f t="shared" si="224"/>
        <v/>
      </c>
      <c r="DN462" s="32" t="str">
        <f t="shared" si="224"/>
        <v/>
      </c>
      <c r="DO462" s="43" t="str">
        <f t="shared" si="224"/>
        <v/>
      </c>
      <c r="DP462" s="86" t="str">
        <f t="shared" si="228"/>
        <v/>
      </c>
      <c r="DQ462" s="42" t="str">
        <f t="shared" si="229"/>
        <v/>
      </c>
      <c r="DR462" s="42" t="str">
        <f t="shared" si="230"/>
        <v/>
      </c>
      <c r="DS462" s="42" t="str">
        <f t="shared" si="231"/>
        <v/>
      </c>
      <c r="DT462" s="42" t="str">
        <f t="shared" si="232"/>
        <v/>
      </c>
      <c r="DU462" s="43" t="str">
        <f t="shared" si="225"/>
        <v/>
      </c>
      <c r="DV462" s="50" t="str">
        <f t="shared" si="226"/>
        <v/>
      </c>
      <c r="DW462" s="50" t="str">
        <f t="shared" si="233"/>
        <v/>
      </c>
      <c r="DX462" s="50" t="str">
        <f t="shared" si="234"/>
        <v/>
      </c>
      <c r="DY462" s="50" t="str">
        <f t="shared" si="235"/>
        <v/>
      </c>
      <c r="DZ462" s="56" t="str">
        <f t="shared" si="236"/>
        <v/>
      </c>
      <c r="EA462" s="51" t="str">
        <f t="shared" si="237"/>
        <v/>
      </c>
      <c r="EB462" s="51" t="str">
        <f t="shared" si="238"/>
        <v/>
      </c>
      <c r="EC462" s="56" t="str">
        <f t="shared" si="239"/>
        <v/>
      </c>
      <c r="ED462" s="56" t="str">
        <f t="shared" si="240"/>
        <v/>
      </c>
      <c r="EE462" s="56" t="str">
        <f t="shared" si="241"/>
        <v/>
      </c>
      <c r="EF462" s="56" t="str">
        <f t="shared" si="242"/>
        <v/>
      </c>
      <c r="EG462" s="56" t="str">
        <f t="shared" si="243"/>
        <v/>
      </c>
      <c r="EH462" s="56" t="str">
        <f t="shared" si="244"/>
        <v/>
      </c>
      <c r="EI462" s="56" t="str">
        <f t="shared" si="245"/>
        <v/>
      </c>
      <c r="EJ462" s="52" t="str">
        <f t="shared" si="246"/>
        <v/>
      </c>
      <c r="EK462" s="56" t="str">
        <f t="shared" si="247"/>
        <v/>
      </c>
      <c r="EL462" s="56" t="str">
        <f t="shared" si="248"/>
        <v/>
      </c>
      <c r="EM462" s="56" t="str">
        <f t="shared" si="249"/>
        <v/>
      </c>
      <c r="EN462" s="56"/>
      <c r="EO462" s="56"/>
      <c r="EP462" s="56"/>
      <c r="EQ462" s="56"/>
      <c r="ER462" s="56"/>
      <c r="ES462" s="56"/>
      <c r="ET462" s="56"/>
      <c r="EU462" s="86"/>
      <c r="EV462" s="56"/>
      <c r="EW462" s="56"/>
      <c r="EX462" s="56" t="str">
        <f t="shared" si="215"/>
        <v/>
      </c>
      <c r="EY462" s="56" t="str">
        <f t="shared" si="215"/>
        <v/>
      </c>
      <c r="EZ462" s="56"/>
      <c r="FA462" s="56" t="str">
        <f t="shared" ref="FA462:FF520" si="251">IF(ISBLANK(BE462),"",IF(ISNUMBER(BE462),"","not_empty"))</f>
        <v/>
      </c>
      <c r="FB462" s="56" t="str">
        <f t="shared" si="251"/>
        <v/>
      </c>
      <c r="FC462" s="56" t="str">
        <f t="shared" si="251"/>
        <v/>
      </c>
      <c r="FD462" s="56" t="str">
        <f t="shared" si="250"/>
        <v/>
      </c>
      <c r="FE462" s="56" t="str">
        <f t="shared" si="250"/>
        <v/>
      </c>
      <c r="FF462" s="56" t="str">
        <f t="shared" si="250"/>
        <v/>
      </c>
      <c r="FG462" s="56" t="str">
        <f t="shared" si="206"/>
        <v/>
      </c>
      <c r="FH462" s="56" t="str">
        <f t="shared" si="206"/>
        <v/>
      </c>
      <c r="FI462" s="56" t="str">
        <f t="shared" si="206"/>
        <v/>
      </c>
      <c r="FJ462" s="31" t="str">
        <f t="shared" si="206"/>
        <v/>
      </c>
      <c r="FK462" s="90" t="str">
        <f t="shared" si="206"/>
        <v/>
      </c>
      <c r="FL462" s="91" t="str">
        <f t="shared" si="206"/>
        <v/>
      </c>
    </row>
    <row r="463" spans="1:168">
      <c r="A463" s="9">
        <v>458</v>
      </c>
      <c r="B463" s="35" t="s">
        <v>554</v>
      </c>
      <c r="C463" s="129"/>
      <c r="D463" s="63">
        <v>252.48599999999999</v>
      </c>
      <c r="E463" s="52">
        <v>739</v>
      </c>
      <c r="F463" s="52">
        <v>1.13456</v>
      </c>
      <c r="G463" s="32"/>
      <c r="H463" s="32">
        <v>1177.0701607499302</v>
      </c>
      <c r="I463" s="50">
        <v>0.80700000000000005</v>
      </c>
      <c r="J463" s="42"/>
      <c r="K463" s="56"/>
      <c r="L463" s="56"/>
      <c r="M463" s="56"/>
      <c r="N463" s="165">
        <v>3.7456772099583255</v>
      </c>
      <c r="O463" s="43">
        <v>298.14999999999998</v>
      </c>
      <c r="P463" s="43"/>
      <c r="Q463" s="43"/>
      <c r="R463" s="43"/>
      <c r="S463" s="43"/>
      <c r="T463" s="42"/>
      <c r="U463" s="43"/>
      <c r="V463" s="42"/>
      <c r="W463" s="32">
        <v>54.30539000000001</v>
      </c>
      <c r="X463" s="42">
        <v>588</v>
      </c>
      <c r="Y463" s="42">
        <v>21.114870018216134</v>
      </c>
      <c r="Z463" s="42">
        <v>4416.13</v>
      </c>
      <c r="AA463" s="43">
        <v>-127.3</v>
      </c>
      <c r="AB463" s="42">
        <v>444</v>
      </c>
      <c r="AC463" s="42">
        <v>623</v>
      </c>
      <c r="AD463" s="50">
        <v>-11.330022000000001</v>
      </c>
      <c r="AE463" s="50">
        <v>1664.3325000000002</v>
      </c>
      <c r="AF463" s="121">
        <v>-937.46929999999998</v>
      </c>
      <c r="AG463" s="50">
        <v>204.86991000000003</v>
      </c>
      <c r="AH463" s="51"/>
      <c r="AI463" s="102">
        <v>30</v>
      </c>
      <c r="AJ463" s="102">
        <v>1500</v>
      </c>
      <c r="AK463" s="56"/>
      <c r="AL463" s="56"/>
      <c r="AM463" s="56"/>
      <c r="AN463" s="56"/>
      <c r="AO463" s="56"/>
      <c r="AP463" s="51"/>
      <c r="AQ463" s="120">
        <v>290.8</v>
      </c>
      <c r="AR463" s="56"/>
      <c r="AS463" s="56"/>
      <c r="AT463" s="56"/>
      <c r="AU463" s="56"/>
      <c r="AV463" s="56"/>
      <c r="AW463" s="154"/>
      <c r="AX463" s="56"/>
      <c r="AY463" s="56"/>
      <c r="AZ463" s="56"/>
      <c r="BA463" s="51"/>
      <c r="BB463" s="56"/>
      <c r="BC463" s="56"/>
      <c r="BD463" s="56"/>
      <c r="BE463" s="56"/>
      <c r="BF463" s="56"/>
      <c r="BG463" s="56"/>
      <c r="BH463" s="56"/>
      <c r="BI463" s="56"/>
      <c r="BJ463" s="56"/>
      <c r="BK463" s="56"/>
      <c r="BL463" s="56">
        <v>-100</v>
      </c>
      <c r="BM463" s="122">
        <v>789</v>
      </c>
      <c r="BN463" s="119">
        <v>293</v>
      </c>
      <c r="BO463" s="9">
        <v>3</v>
      </c>
      <c r="BP463" s="58">
        <v>-289.23795999999999</v>
      </c>
      <c r="BQ463" s="31">
        <v>1</v>
      </c>
      <c r="BS463" s="14" t="s">
        <v>554</v>
      </c>
      <c r="BT463" s="14" t="s">
        <v>564</v>
      </c>
      <c r="BU463" s="14" t="s">
        <v>196</v>
      </c>
      <c r="BV463" s="14" t="s">
        <v>564</v>
      </c>
      <c r="BW463" s="14" t="s">
        <v>564</v>
      </c>
      <c r="BX463" s="14" t="s">
        <v>564</v>
      </c>
      <c r="BY463" s="14" t="s">
        <v>564</v>
      </c>
      <c r="BZ463" s="14" t="s">
        <v>564</v>
      </c>
      <c r="CA463" s="158" t="s">
        <v>196</v>
      </c>
      <c r="CB463" s="14" t="s">
        <v>196</v>
      </c>
      <c r="CC463" s="14" t="s">
        <v>564</v>
      </c>
      <c r="CD463" s="14" t="s">
        <v>196</v>
      </c>
      <c r="CE463" s="14" t="s">
        <v>196</v>
      </c>
      <c r="CF463" s="14" t="s">
        <v>1862</v>
      </c>
      <c r="CG463" s="14" t="s">
        <v>565</v>
      </c>
      <c r="CH463" s="158" t="s">
        <v>196</v>
      </c>
      <c r="CI463" s="14" t="s">
        <v>196</v>
      </c>
      <c r="CJ463" s="14" t="s">
        <v>1870</v>
      </c>
      <c r="CK463" s="14" t="s">
        <v>196</v>
      </c>
      <c r="CL463" s="14" t="s">
        <v>196</v>
      </c>
      <c r="CM463" s="14" t="s">
        <v>564</v>
      </c>
      <c r="CN463" s="14" t="s">
        <v>196</v>
      </c>
      <c r="CO463" s="14" t="s">
        <v>196</v>
      </c>
      <c r="CQ463" s="1"/>
      <c r="CR463" s="1"/>
      <c r="CS463" s="1"/>
      <c r="CW463" s="9">
        <v>316</v>
      </c>
      <c r="CX463" s="35" t="s">
        <v>554</v>
      </c>
      <c r="CY463" s="63"/>
      <c r="CZ463" s="52" t="str">
        <f t="shared" ref="CZ463:DO478" si="252">IF(ISBLANK(D463),"",IF(ISNUMBER(D463),"","not_empty"))</f>
        <v/>
      </c>
      <c r="DA463" s="52" t="str">
        <f t="shared" si="252"/>
        <v/>
      </c>
      <c r="DB463" s="32" t="str">
        <f t="shared" si="252"/>
        <v/>
      </c>
      <c r="DC463" s="32" t="str">
        <f t="shared" si="252"/>
        <v/>
      </c>
      <c r="DD463" s="50" t="str">
        <f t="shared" si="252"/>
        <v/>
      </c>
      <c r="DE463" s="32" t="str">
        <f t="shared" si="252"/>
        <v/>
      </c>
      <c r="DF463" s="43" t="str">
        <f t="shared" si="252"/>
        <v/>
      </c>
      <c r="DG463" s="43" t="str">
        <f t="shared" si="252"/>
        <v/>
      </c>
      <c r="DH463" s="43" t="str">
        <f t="shared" si="252"/>
        <v/>
      </c>
      <c r="DI463" s="43" t="str">
        <f t="shared" si="252"/>
        <v/>
      </c>
      <c r="DJ463" s="43" t="str">
        <f t="shared" si="252"/>
        <v/>
      </c>
      <c r="DK463" s="43" t="str">
        <f t="shared" si="252"/>
        <v/>
      </c>
      <c r="DL463" s="43" t="str">
        <f t="shared" si="252"/>
        <v/>
      </c>
      <c r="DM463" s="43" t="str">
        <f t="shared" si="252"/>
        <v/>
      </c>
      <c r="DN463" s="32" t="str">
        <f t="shared" si="252"/>
        <v/>
      </c>
      <c r="DO463" s="43" t="str">
        <f t="shared" si="252"/>
        <v/>
      </c>
      <c r="DP463" s="86" t="str">
        <f t="shared" si="228"/>
        <v/>
      </c>
      <c r="DQ463" s="42" t="str">
        <f t="shared" si="229"/>
        <v/>
      </c>
      <c r="DR463" s="42" t="str">
        <f t="shared" si="230"/>
        <v/>
      </c>
      <c r="DS463" s="42" t="str">
        <f t="shared" si="231"/>
        <v/>
      </c>
      <c r="DT463" s="42" t="str">
        <f t="shared" si="232"/>
        <v/>
      </c>
      <c r="DU463" s="43" t="str">
        <f t="shared" si="225"/>
        <v/>
      </c>
      <c r="DV463" s="50" t="str">
        <f t="shared" si="226"/>
        <v/>
      </c>
      <c r="DW463" s="50" t="str">
        <f t="shared" si="233"/>
        <v/>
      </c>
      <c r="DX463" s="50" t="str">
        <f t="shared" si="234"/>
        <v/>
      </c>
      <c r="DY463" s="50" t="str">
        <f t="shared" si="235"/>
        <v/>
      </c>
      <c r="DZ463" s="56" t="str">
        <f t="shared" si="236"/>
        <v/>
      </c>
      <c r="EA463" s="71" t="str">
        <f t="shared" si="237"/>
        <v/>
      </c>
      <c r="EB463" s="71" t="str">
        <f t="shared" si="238"/>
        <v/>
      </c>
      <c r="EC463" s="56" t="str">
        <f t="shared" si="239"/>
        <v/>
      </c>
      <c r="ED463" s="56" t="str">
        <f t="shared" si="240"/>
        <v/>
      </c>
      <c r="EE463" s="56" t="str">
        <f t="shared" si="241"/>
        <v/>
      </c>
      <c r="EF463" s="56" t="str">
        <f t="shared" si="242"/>
        <v/>
      </c>
      <c r="EG463" s="56" t="str">
        <f t="shared" si="243"/>
        <v/>
      </c>
      <c r="EH463" s="56" t="str">
        <f t="shared" si="244"/>
        <v/>
      </c>
      <c r="EI463" s="56" t="str">
        <f t="shared" si="245"/>
        <v/>
      </c>
      <c r="EJ463" s="52" t="str">
        <f t="shared" si="246"/>
        <v/>
      </c>
      <c r="EK463" s="56" t="str">
        <f t="shared" si="247"/>
        <v/>
      </c>
      <c r="EL463" s="56" t="str">
        <f t="shared" si="248"/>
        <v/>
      </c>
      <c r="EM463" s="56" t="str">
        <f t="shared" si="249"/>
        <v/>
      </c>
      <c r="EN463" s="56"/>
      <c r="EO463" s="56"/>
      <c r="EP463" s="56"/>
      <c r="EQ463" s="56"/>
      <c r="ER463" s="56"/>
      <c r="ES463" s="56"/>
      <c r="ET463" s="56"/>
      <c r="EU463" s="86"/>
      <c r="EV463" s="56"/>
      <c r="EW463" s="56"/>
      <c r="EX463" s="56" t="str">
        <f t="shared" si="215"/>
        <v/>
      </c>
      <c r="EY463" s="56" t="str">
        <f t="shared" si="215"/>
        <v/>
      </c>
      <c r="EZ463" s="56"/>
      <c r="FA463" s="56" t="str">
        <f t="shared" si="251"/>
        <v/>
      </c>
      <c r="FB463" s="56" t="str">
        <f t="shared" si="251"/>
        <v/>
      </c>
      <c r="FC463" s="56" t="str">
        <f t="shared" si="251"/>
        <v/>
      </c>
      <c r="FD463" s="56" t="str">
        <f t="shared" si="250"/>
        <v/>
      </c>
      <c r="FE463" s="56" t="str">
        <f t="shared" si="250"/>
        <v/>
      </c>
      <c r="FF463" s="56" t="str">
        <f t="shared" si="250"/>
        <v/>
      </c>
      <c r="FG463" s="56" t="str">
        <f t="shared" si="206"/>
        <v/>
      </c>
      <c r="FH463" s="56" t="str">
        <f t="shared" si="206"/>
        <v/>
      </c>
      <c r="FI463" s="56" t="str">
        <f t="shared" si="206"/>
        <v/>
      </c>
      <c r="FJ463" s="31" t="str">
        <f t="shared" si="206"/>
        <v/>
      </c>
      <c r="FK463" s="90" t="str">
        <f t="shared" si="206"/>
        <v/>
      </c>
      <c r="FL463" s="91" t="str">
        <f t="shared" si="206"/>
        <v/>
      </c>
    </row>
    <row r="464" spans="1:168">
      <c r="A464" s="9">
        <v>459</v>
      </c>
      <c r="B464" s="35" t="s">
        <v>555</v>
      </c>
      <c r="C464" s="129"/>
      <c r="D464" s="63">
        <v>252.48599999999999</v>
      </c>
      <c r="E464" s="52">
        <v>761</v>
      </c>
      <c r="F464" s="52">
        <v>1.20547</v>
      </c>
      <c r="G464" s="32">
        <v>984.5</v>
      </c>
      <c r="H464" s="32"/>
      <c r="I464" s="50">
        <v>0.755</v>
      </c>
      <c r="J464" s="42"/>
      <c r="K464" s="56"/>
      <c r="L464" s="56"/>
      <c r="M464" s="56"/>
      <c r="N464" s="165">
        <v>5.2739407436315293</v>
      </c>
      <c r="O464" s="43">
        <v>298.14999999999998</v>
      </c>
      <c r="P464" s="43"/>
      <c r="Q464" s="43"/>
      <c r="R464" s="43"/>
      <c r="S464" s="43"/>
      <c r="T464" s="42"/>
      <c r="U464" s="43"/>
      <c r="V464" s="42"/>
      <c r="W464" s="32">
        <v>54.347259999999999</v>
      </c>
      <c r="X464" s="42">
        <v>698.6</v>
      </c>
      <c r="Y464" s="42">
        <v>21.119770018216133</v>
      </c>
      <c r="Z464" s="42">
        <v>4483.13</v>
      </c>
      <c r="AA464" s="43">
        <v>-131.30000000000001</v>
      </c>
      <c r="AB464" s="42">
        <v>453</v>
      </c>
      <c r="AC464" s="42">
        <v>634</v>
      </c>
      <c r="AD464" s="50">
        <v>-64.211832000000001</v>
      </c>
      <c r="AE464" s="50">
        <v>1790.3612000000001</v>
      </c>
      <c r="AF464" s="121">
        <v>-1032.0954999999999</v>
      </c>
      <c r="AG464" s="50">
        <v>230.95492000000002</v>
      </c>
      <c r="AH464" s="51"/>
      <c r="AI464" s="102">
        <v>60</v>
      </c>
      <c r="AJ464" s="102">
        <v>1500</v>
      </c>
      <c r="AK464" s="56"/>
      <c r="AL464" s="56"/>
      <c r="AM464" s="56"/>
      <c r="AN464" s="56"/>
      <c r="AO464" s="56"/>
      <c r="AP464" s="51"/>
      <c r="AQ464" s="120"/>
      <c r="AR464" s="56"/>
      <c r="AS464" s="56"/>
      <c r="AT464" s="56"/>
      <c r="AU464" s="56"/>
      <c r="AV464" s="56"/>
      <c r="AW464" s="154"/>
      <c r="AX464" s="56"/>
      <c r="AY464" s="56"/>
      <c r="AZ464" s="56"/>
      <c r="BA464" s="51"/>
      <c r="BB464" s="56"/>
      <c r="BC464" s="56"/>
      <c r="BD464" s="56"/>
      <c r="BE464" s="56"/>
      <c r="BF464" s="56"/>
      <c r="BG464" s="56"/>
      <c r="BH464" s="56"/>
      <c r="BI464" s="56"/>
      <c r="BJ464" s="56"/>
      <c r="BK464" s="56"/>
      <c r="BL464" s="56">
        <v>-100</v>
      </c>
      <c r="BM464" s="122"/>
      <c r="BN464" s="119"/>
      <c r="BO464" s="9">
        <v>3</v>
      </c>
      <c r="BP464" s="58">
        <v>-354.01085</v>
      </c>
      <c r="BQ464" s="31">
        <v>1</v>
      </c>
      <c r="BS464" s="14" t="s">
        <v>555</v>
      </c>
      <c r="BT464" s="14" t="s">
        <v>564</v>
      </c>
      <c r="BU464" s="14" t="s">
        <v>1048</v>
      </c>
      <c r="BV464" s="14" t="s">
        <v>564</v>
      </c>
      <c r="BW464" s="14" t="s">
        <v>564</v>
      </c>
      <c r="BX464" s="14" t="s">
        <v>564</v>
      </c>
      <c r="BY464" s="14" t="s">
        <v>196</v>
      </c>
      <c r="BZ464" s="14" t="s">
        <v>564</v>
      </c>
      <c r="CA464" s="158" t="s">
        <v>196</v>
      </c>
      <c r="CB464" s="14" t="s">
        <v>196</v>
      </c>
      <c r="CC464" s="14" t="s">
        <v>564</v>
      </c>
      <c r="CD464" s="14" t="s">
        <v>196</v>
      </c>
      <c r="CE464" s="14" t="s">
        <v>196</v>
      </c>
      <c r="CF464" s="14" t="s">
        <v>1862</v>
      </c>
      <c r="CG464" s="14" t="s">
        <v>196</v>
      </c>
      <c r="CH464" s="158" t="s">
        <v>196</v>
      </c>
      <c r="CI464" s="14" t="s">
        <v>196</v>
      </c>
      <c r="CJ464" s="14" t="s">
        <v>1870</v>
      </c>
      <c r="CK464" s="14" t="s">
        <v>196</v>
      </c>
      <c r="CL464" s="14" t="s">
        <v>196</v>
      </c>
      <c r="CM464" s="14" t="s">
        <v>564</v>
      </c>
      <c r="CN464" s="14" t="s">
        <v>196</v>
      </c>
      <c r="CO464" s="14" t="s">
        <v>196</v>
      </c>
      <c r="CQ464" s="1"/>
      <c r="CR464" s="1"/>
      <c r="CS464" s="1"/>
      <c r="CW464" s="77">
        <v>233</v>
      </c>
      <c r="CX464" s="35" t="s">
        <v>555</v>
      </c>
      <c r="CY464" s="63"/>
      <c r="CZ464" s="52" t="str">
        <f t="shared" si="252"/>
        <v/>
      </c>
      <c r="DA464" s="52" t="str">
        <f t="shared" si="252"/>
        <v/>
      </c>
      <c r="DB464" s="32" t="str">
        <f t="shared" si="252"/>
        <v/>
      </c>
      <c r="DC464" s="32" t="str">
        <f t="shared" si="252"/>
        <v/>
      </c>
      <c r="DD464" s="50" t="str">
        <f t="shared" si="252"/>
        <v/>
      </c>
      <c r="DE464" s="32" t="str">
        <f t="shared" si="252"/>
        <v/>
      </c>
      <c r="DF464" s="43" t="str">
        <f t="shared" si="252"/>
        <v/>
      </c>
      <c r="DG464" s="43" t="str">
        <f t="shared" si="252"/>
        <v/>
      </c>
      <c r="DH464" s="43" t="str">
        <f t="shared" si="252"/>
        <v/>
      </c>
      <c r="DI464" s="43" t="str">
        <f t="shared" si="252"/>
        <v/>
      </c>
      <c r="DJ464" s="43" t="str">
        <f t="shared" si="252"/>
        <v/>
      </c>
      <c r="DK464" s="43" t="str">
        <f t="shared" si="252"/>
        <v/>
      </c>
      <c r="DL464" s="43" t="str">
        <f t="shared" si="252"/>
        <v/>
      </c>
      <c r="DM464" s="43" t="str">
        <f t="shared" si="252"/>
        <v/>
      </c>
      <c r="DN464" s="32" t="str">
        <f t="shared" si="252"/>
        <v/>
      </c>
      <c r="DO464" s="43" t="str">
        <f t="shared" si="252"/>
        <v/>
      </c>
      <c r="DP464" s="86" t="str">
        <f t="shared" si="228"/>
        <v/>
      </c>
      <c r="DQ464" s="42" t="str">
        <f t="shared" si="229"/>
        <v/>
      </c>
      <c r="DR464" s="42" t="str">
        <f t="shared" si="230"/>
        <v/>
      </c>
      <c r="DS464" s="42" t="str">
        <f t="shared" si="231"/>
        <v/>
      </c>
      <c r="DT464" s="42" t="str">
        <f t="shared" si="232"/>
        <v/>
      </c>
      <c r="DU464" s="43" t="str">
        <f t="shared" si="225"/>
        <v/>
      </c>
      <c r="DV464" s="50" t="str">
        <f t="shared" si="226"/>
        <v/>
      </c>
      <c r="DW464" s="50" t="str">
        <f t="shared" si="233"/>
        <v/>
      </c>
      <c r="DX464" s="50" t="str">
        <f t="shared" si="234"/>
        <v/>
      </c>
      <c r="DY464" s="50" t="str">
        <f t="shared" si="235"/>
        <v/>
      </c>
      <c r="DZ464" s="56" t="str">
        <f t="shared" si="236"/>
        <v/>
      </c>
      <c r="EA464" s="71" t="str">
        <f t="shared" si="237"/>
        <v/>
      </c>
      <c r="EB464" s="71" t="str">
        <f t="shared" si="238"/>
        <v/>
      </c>
      <c r="EC464" s="56" t="str">
        <f t="shared" si="239"/>
        <v/>
      </c>
      <c r="ED464" s="56" t="str">
        <f t="shared" si="240"/>
        <v/>
      </c>
      <c r="EE464" s="56" t="str">
        <f t="shared" si="241"/>
        <v/>
      </c>
      <c r="EF464" s="56" t="str">
        <f t="shared" si="242"/>
        <v/>
      </c>
      <c r="EG464" s="56" t="str">
        <f t="shared" si="243"/>
        <v/>
      </c>
      <c r="EH464" s="56" t="str">
        <f t="shared" si="244"/>
        <v/>
      </c>
      <c r="EI464" s="56" t="str">
        <f t="shared" si="245"/>
        <v/>
      </c>
      <c r="EJ464" s="52" t="str">
        <f t="shared" si="246"/>
        <v/>
      </c>
      <c r="EK464" s="56" t="str">
        <f t="shared" si="247"/>
        <v/>
      </c>
      <c r="EL464" s="56" t="str">
        <f t="shared" si="248"/>
        <v/>
      </c>
      <c r="EM464" s="56" t="str">
        <f t="shared" si="249"/>
        <v/>
      </c>
      <c r="EN464" s="56"/>
      <c r="EO464" s="56"/>
      <c r="EP464" s="56"/>
      <c r="EQ464" s="56"/>
      <c r="ER464" s="56"/>
      <c r="ES464" s="56"/>
      <c r="ET464" s="56"/>
      <c r="EU464" s="86"/>
      <c r="EV464" s="56"/>
      <c r="EW464" s="56"/>
      <c r="EX464" s="56" t="str">
        <f t="shared" si="215"/>
        <v/>
      </c>
      <c r="EY464" s="56" t="str">
        <f t="shared" si="215"/>
        <v/>
      </c>
      <c r="EZ464" s="56"/>
      <c r="FA464" s="56" t="str">
        <f t="shared" si="251"/>
        <v/>
      </c>
      <c r="FB464" s="56" t="str">
        <f t="shared" si="251"/>
        <v/>
      </c>
      <c r="FC464" s="56" t="str">
        <f t="shared" si="251"/>
        <v/>
      </c>
      <c r="FD464" s="56" t="str">
        <f t="shared" si="250"/>
        <v/>
      </c>
      <c r="FE464" s="56" t="str">
        <f t="shared" si="250"/>
        <v/>
      </c>
      <c r="FF464" s="56" t="str">
        <f t="shared" si="250"/>
        <v/>
      </c>
      <c r="FG464" s="56" t="str">
        <f t="shared" si="206"/>
        <v/>
      </c>
      <c r="FH464" s="56" t="str">
        <f t="shared" si="206"/>
        <v/>
      </c>
      <c r="FI464" s="56" t="str">
        <f t="shared" si="206"/>
        <v/>
      </c>
      <c r="FJ464" s="31" t="str">
        <f t="shared" si="206"/>
        <v/>
      </c>
      <c r="FK464" s="90" t="str">
        <f t="shared" si="206"/>
        <v/>
      </c>
      <c r="FL464" s="91" t="str">
        <f t="shared" si="206"/>
        <v/>
      </c>
    </row>
    <row r="465" spans="1:168">
      <c r="A465" s="9">
        <v>460</v>
      </c>
      <c r="B465" s="35" t="s">
        <v>556</v>
      </c>
      <c r="C465" s="129" t="s">
        <v>3074</v>
      </c>
      <c r="D465" s="63">
        <v>254.50200000000001</v>
      </c>
      <c r="E465" s="52">
        <v>745</v>
      </c>
      <c r="F465" s="52">
        <v>1.20547</v>
      </c>
      <c r="G465" s="32">
        <v>1189</v>
      </c>
      <c r="H465" s="32">
        <v>1192.1917513107801</v>
      </c>
      <c r="I465" s="50">
        <v>0.79</v>
      </c>
      <c r="J465" s="42"/>
      <c r="K465" s="56"/>
      <c r="L465" s="56"/>
      <c r="M465" s="56"/>
      <c r="N465" s="165">
        <v>3.8860112450443478</v>
      </c>
      <c r="O465" s="43">
        <v>298.14999999999998</v>
      </c>
      <c r="P465" s="43"/>
      <c r="Q465" s="43"/>
      <c r="R465" s="43"/>
      <c r="S465" s="43"/>
      <c r="T465" s="42"/>
      <c r="U465" s="43"/>
      <c r="V465" s="42"/>
      <c r="W465" s="32">
        <v>54.514740000000003</v>
      </c>
      <c r="X465" s="42">
        <v>589.5</v>
      </c>
      <c r="Y465" s="42">
        <v>21.015970018216134</v>
      </c>
      <c r="Z465" s="42">
        <v>4361.79</v>
      </c>
      <c r="AA465" s="43">
        <v>-129.9</v>
      </c>
      <c r="AB465" s="42">
        <v>445</v>
      </c>
      <c r="AC465" s="42">
        <v>625</v>
      </c>
      <c r="AD465" s="50">
        <v>-14.470272000000001</v>
      </c>
      <c r="AE465" s="50">
        <v>1717.0887000000002</v>
      </c>
      <c r="AF465" s="121">
        <v>-959.24170000000015</v>
      </c>
      <c r="AG465" s="50">
        <v>207.84268000000003</v>
      </c>
      <c r="AH465" s="51"/>
      <c r="AI465" s="102">
        <v>30</v>
      </c>
      <c r="AJ465" s="102">
        <v>1500</v>
      </c>
      <c r="AK465" s="56"/>
      <c r="AL465" s="56"/>
      <c r="AM465" s="56"/>
      <c r="AN465" s="56"/>
      <c r="AO465" s="56"/>
      <c r="AP465" s="51"/>
      <c r="AQ465" s="120">
        <v>301.3</v>
      </c>
      <c r="AR465" s="56"/>
      <c r="AS465" s="56"/>
      <c r="AT465" s="56"/>
      <c r="AU465" s="56"/>
      <c r="AV465" s="56"/>
      <c r="AW465" s="154"/>
      <c r="AX465" s="56"/>
      <c r="AY465" s="56"/>
      <c r="AZ465" s="56"/>
      <c r="BA465" s="51"/>
      <c r="BB465" s="56"/>
      <c r="BC465" s="56"/>
      <c r="BD465" s="56"/>
      <c r="BE465" s="56"/>
      <c r="BF465" s="56"/>
      <c r="BG465" s="56"/>
      <c r="BH465" s="56"/>
      <c r="BI465" s="56"/>
      <c r="BJ465" s="56"/>
      <c r="BK465" s="56"/>
      <c r="BL465" s="56">
        <v>-100</v>
      </c>
      <c r="BM465" s="122">
        <v>777</v>
      </c>
      <c r="BN465" s="119">
        <v>301</v>
      </c>
      <c r="BO465" s="9">
        <v>3</v>
      </c>
      <c r="BP465" s="58">
        <v>-414.84796</v>
      </c>
      <c r="BQ465" s="31">
        <v>1</v>
      </c>
      <c r="BS465" s="14" t="s">
        <v>556</v>
      </c>
      <c r="BT465" s="14" t="s">
        <v>564</v>
      </c>
      <c r="BU465" s="14" t="s">
        <v>1048</v>
      </c>
      <c r="BV465" s="14" t="s">
        <v>564</v>
      </c>
      <c r="BW465" s="14" t="s">
        <v>564</v>
      </c>
      <c r="BX465" s="14" t="s">
        <v>564</v>
      </c>
      <c r="BY465" s="14" t="s">
        <v>564</v>
      </c>
      <c r="BZ465" s="14" t="s">
        <v>564</v>
      </c>
      <c r="CA465" s="158" t="s">
        <v>196</v>
      </c>
      <c r="CB465" s="14" t="s">
        <v>196</v>
      </c>
      <c r="CC465" s="14" t="s">
        <v>564</v>
      </c>
      <c r="CD465" s="14" t="s">
        <v>196</v>
      </c>
      <c r="CE465" s="14" t="s">
        <v>196</v>
      </c>
      <c r="CF465" s="14" t="s">
        <v>1862</v>
      </c>
      <c r="CG465" s="14" t="s">
        <v>565</v>
      </c>
      <c r="CH465" s="158" t="s">
        <v>196</v>
      </c>
      <c r="CI465" s="14" t="s">
        <v>196</v>
      </c>
      <c r="CJ465" s="14" t="s">
        <v>1870</v>
      </c>
      <c r="CK465" s="14" t="s">
        <v>196</v>
      </c>
      <c r="CL465" s="14" t="s">
        <v>196</v>
      </c>
      <c r="CM465" s="14" t="s">
        <v>564</v>
      </c>
      <c r="CN465" s="14" t="s">
        <v>196</v>
      </c>
      <c r="CO465" s="14" t="s">
        <v>196</v>
      </c>
      <c r="CQ465" s="1"/>
      <c r="CR465" s="1"/>
      <c r="CS465" s="1"/>
      <c r="CW465" s="9">
        <v>172</v>
      </c>
      <c r="CX465" s="35" t="s">
        <v>556</v>
      </c>
      <c r="CY465" s="63"/>
      <c r="CZ465" s="52" t="str">
        <f t="shared" si="252"/>
        <v/>
      </c>
      <c r="DA465" s="52" t="str">
        <f t="shared" si="252"/>
        <v/>
      </c>
      <c r="DB465" s="32" t="str">
        <f t="shared" si="252"/>
        <v/>
      </c>
      <c r="DC465" s="32" t="str">
        <f t="shared" si="252"/>
        <v/>
      </c>
      <c r="DD465" s="50" t="str">
        <f t="shared" si="252"/>
        <v/>
      </c>
      <c r="DE465" s="32" t="str">
        <f t="shared" si="252"/>
        <v/>
      </c>
      <c r="DF465" s="43" t="str">
        <f t="shared" si="252"/>
        <v/>
      </c>
      <c r="DG465" s="43" t="str">
        <f t="shared" si="252"/>
        <v/>
      </c>
      <c r="DH465" s="43" t="str">
        <f t="shared" si="252"/>
        <v/>
      </c>
      <c r="DI465" s="43" t="str">
        <f t="shared" si="252"/>
        <v/>
      </c>
      <c r="DJ465" s="43" t="str">
        <f t="shared" si="252"/>
        <v/>
      </c>
      <c r="DK465" s="43" t="str">
        <f t="shared" si="252"/>
        <v/>
      </c>
      <c r="DL465" s="43" t="str">
        <f t="shared" si="252"/>
        <v/>
      </c>
      <c r="DM465" s="43" t="str">
        <f t="shared" si="252"/>
        <v/>
      </c>
      <c r="DN465" s="32" t="str">
        <f t="shared" si="252"/>
        <v/>
      </c>
      <c r="DO465" s="43" t="str">
        <f t="shared" si="252"/>
        <v/>
      </c>
      <c r="DP465" s="86" t="str">
        <f t="shared" si="228"/>
        <v/>
      </c>
      <c r="DQ465" s="42" t="str">
        <f t="shared" si="229"/>
        <v/>
      </c>
      <c r="DR465" s="42" t="str">
        <f t="shared" si="230"/>
        <v/>
      </c>
      <c r="DS465" s="42" t="str">
        <f t="shared" si="231"/>
        <v/>
      </c>
      <c r="DT465" s="42" t="str">
        <f t="shared" si="232"/>
        <v/>
      </c>
      <c r="DU465" s="43" t="str">
        <f t="shared" si="225"/>
        <v/>
      </c>
      <c r="DV465" s="50" t="str">
        <f t="shared" si="226"/>
        <v/>
      </c>
      <c r="DW465" s="50" t="str">
        <f t="shared" si="233"/>
        <v/>
      </c>
      <c r="DX465" s="50" t="str">
        <f t="shared" si="234"/>
        <v/>
      </c>
      <c r="DY465" s="50" t="str">
        <f t="shared" si="235"/>
        <v/>
      </c>
      <c r="DZ465" s="56" t="str">
        <f t="shared" si="236"/>
        <v/>
      </c>
      <c r="EA465" s="71" t="str">
        <f t="shared" si="237"/>
        <v/>
      </c>
      <c r="EB465" s="71" t="str">
        <f t="shared" si="238"/>
        <v/>
      </c>
      <c r="EC465" s="56" t="str">
        <f t="shared" si="239"/>
        <v/>
      </c>
      <c r="ED465" s="56" t="str">
        <f t="shared" si="240"/>
        <v/>
      </c>
      <c r="EE465" s="56" t="str">
        <f t="shared" si="241"/>
        <v/>
      </c>
      <c r="EF465" s="56" t="str">
        <f t="shared" si="242"/>
        <v/>
      </c>
      <c r="EG465" s="56" t="str">
        <f t="shared" si="243"/>
        <v/>
      </c>
      <c r="EH465" s="56" t="str">
        <f t="shared" si="244"/>
        <v/>
      </c>
      <c r="EI465" s="56" t="str">
        <f t="shared" si="245"/>
        <v/>
      </c>
      <c r="EJ465" s="52" t="str">
        <f t="shared" si="246"/>
        <v/>
      </c>
      <c r="EK465" s="56" t="str">
        <f t="shared" si="247"/>
        <v/>
      </c>
      <c r="EL465" s="56" t="str">
        <f t="shared" si="248"/>
        <v/>
      </c>
      <c r="EM465" s="56" t="str">
        <f t="shared" si="249"/>
        <v/>
      </c>
      <c r="EN465" s="56"/>
      <c r="EO465" s="56"/>
      <c r="EP465" s="56"/>
      <c r="EQ465" s="56"/>
      <c r="ER465" s="56"/>
      <c r="ES465" s="56"/>
      <c r="ET465" s="56"/>
      <c r="EU465" s="86"/>
      <c r="EV465" s="56"/>
      <c r="EW465" s="56"/>
      <c r="EX465" s="56" t="str">
        <f t="shared" ref="EX465:EY528" si="253">IF(ISBLANK(BB465),"",IF(ISNUMBER(BB465),"","not_empty"))</f>
        <v/>
      </c>
      <c r="EY465" s="56" t="str">
        <f t="shared" si="253"/>
        <v/>
      </c>
      <c r="EZ465" s="56"/>
      <c r="FA465" s="56" t="str">
        <f t="shared" si="251"/>
        <v/>
      </c>
      <c r="FB465" s="56" t="str">
        <f t="shared" si="251"/>
        <v/>
      </c>
      <c r="FC465" s="56" t="str">
        <f t="shared" si="251"/>
        <v/>
      </c>
      <c r="FD465" s="56" t="str">
        <f t="shared" si="250"/>
        <v/>
      </c>
      <c r="FE465" s="56" t="str">
        <f t="shared" si="250"/>
        <v/>
      </c>
      <c r="FF465" s="56" t="str">
        <f t="shared" si="250"/>
        <v/>
      </c>
      <c r="FG465" s="56" t="str">
        <f t="shared" si="206"/>
        <v/>
      </c>
      <c r="FH465" s="56" t="str">
        <f t="shared" si="206"/>
        <v/>
      </c>
      <c r="FI465" s="56" t="str">
        <f t="shared" si="206"/>
        <v/>
      </c>
      <c r="FJ465" s="31" t="str">
        <f t="shared" si="206"/>
        <v/>
      </c>
      <c r="FK465" s="90" t="str">
        <f t="shared" si="206"/>
        <v/>
      </c>
      <c r="FL465" s="91" t="str">
        <f t="shared" si="206"/>
        <v/>
      </c>
    </row>
    <row r="466" spans="1:168">
      <c r="A466" s="9">
        <v>461</v>
      </c>
      <c r="B466" s="35" t="s">
        <v>557</v>
      </c>
      <c r="C466" s="129" t="s">
        <v>3075</v>
      </c>
      <c r="D466" s="63">
        <v>270.50099999999998</v>
      </c>
      <c r="E466" s="52">
        <v>747</v>
      </c>
      <c r="F466" s="52">
        <v>1.4182000000000001</v>
      </c>
      <c r="G466" s="32"/>
      <c r="H466" s="32">
        <v>949.50574856118726</v>
      </c>
      <c r="I466" s="50">
        <v>1.1920284810825512</v>
      </c>
      <c r="J466" s="42">
        <v>1.7</v>
      </c>
      <c r="K466" s="56"/>
      <c r="L466" s="56"/>
      <c r="M466" s="56"/>
      <c r="N466" s="165"/>
      <c r="O466" s="43"/>
      <c r="P466" s="43"/>
      <c r="Q466" s="43"/>
      <c r="R466" s="43"/>
      <c r="S466" s="43"/>
      <c r="T466" s="42"/>
      <c r="U466" s="43"/>
      <c r="V466" s="42"/>
      <c r="W466" s="32"/>
      <c r="X466" s="42">
        <v>608</v>
      </c>
      <c r="Y466" s="42">
        <v>20.582570018216131</v>
      </c>
      <c r="Z466" s="42">
        <v>3757.82</v>
      </c>
      <c r="AA466" s="43">
        <v>-193.1</v>
      </c>
      <c r="AB466" s="42">
        <v>474</v>
      </c>
      <c r="AC466" s="42">
        <v>658</v>
      </c>
      <c r="AD466" s="50">
        <v>-8.7047730000000012</v>
      </c>
      <c r="AE466" s="50">
        <v>1747.6538</v>
      </c>
      <c r="AF466" s="121">
        <v>-988.13200000000006</v>
      </c>
      <c r="AG466" s="50">
        <v>215.75611000000001</v>
      </c>
      <c r="AH466" s="51"/>
      <c r="AI466" s="102">
        <v>20</v>
      </c>
      <c r="AJ466" s="102">
        <v>1500</v>
      </c>
      <c r="AK466" s="56"/>
      <c r="AL466" s="56"/>
      <c r="AM466" s="56"/>
      <c r="AN466" s="56"/>
      <c r="AO466" s="56"/>
      <c r="AP466" s="51"/>
      <c r="AQ466" s="120">
        <v>331</v>
      </c>
      <c r="AR466" s="56"/>
      <c r="AS466" s="56"/>
      <c r="AT466" s="56"/>
      <c r="AU466" s="56"/>
      <c r="AV466" s="56"/>
      <c r="AW466" s="154"/>
      <c r="AX466" s="56"/>
      <c r="AY466" s="56"/>
      <c r="AZ466" s="56"/>
      <c r="BA466" s="51"/>
      <c r="BB466" s="56"/>
      <c r="BC466" s="56"/>
      <c r="BD466" s="56"/>
      <c r="BE466" s="56"/>
      <c r="BF466" s="56"/>
      <c r="BG466" s="56"/>
      <c r="BH466" s="56"/>
      <c r="BI466" s="56"/>
      <c r="BJ466" s="56"/>
      <c r="BK466" s="56"/>
      <c r="BL466" s="56">
        <v>-100</v>
      </c>
      <c r="BM466" s="122">
        <v>812</v>
      </c>
      <c r="BN466" s="119">
        <v>332</v>
      </c>
      <c r="BO466" s="9">
        <v>3</v>
      </c>
      <c r="BP466" s="58">
        <v>-566.87792999999999</v>
      </c>
      <c r="BQ466" s="31">
        <v>1</v>
      </c>
      <c r="BS466" s="14" t="s">
        <v>557</v>
      </c>
      <c r="BT466" s="14" t="s">
        <v>1904</v>
      </c>
      <c r="BU466" s="14" t="s">
        <v>196</v>
      </c>
      <c r="BV466" s="14" t="s">
        <v>564</v>
      </c>
      <c r="BW466" s="14" t="s">
        <v>564</v>
      </c>
      <c r="BX466" s="14" t="s">
        <v>196</v>
      </c>
      <c r="BY466" s="14" t="s">
        <v>564</v>
      </c>
      <c r="BZ466" s="14" t="s">
        <v>196</v>
      </c>
      <c r="CA466" s="158" t="s">
        <v>196</v>
      </c>
      <c r="CB466" s="14" t="s">
        <v>196</v>
      </c>
      <c r="CC466" s="14" t="s">
        <v>564</v>
      </c>
      <c r="CD466" s="14" t="s">
        <v>196</v>
      </c>
      <c r="CE466" s="14" t="s">
        <v>196</v>
      </c>
      <c r="CF466" s="14" t="s">
        <v>1862</v>
      </c>
      <c r="CG466" s="14" t="s">
        <v>565</v>
      </c>
      <c r="CH466" s="158" t="s">
        <v>196</v>
      </c>
      <c r="CI466" s="14" t="s">
        <v>196</v>
      </c>
      <c r="CJ466" s="14" t="s">
        <v>1866</v>
      </c>
      <c r="CK466" s="14" t="s">
        <v>196</v>
      </c>
      <c r="CL466" s="14" t="s">
        <v>196</v>
      </c>
      <c r="CM466" s="14" t="s">
        <v>564</v>
      </c>
      <c r="CN466" s="14" t="s">
        <v>196</v>
      </c>
      <c r="CO466" s="14" t="s">
        <v>196</v>
      </c>
      <c r="CQ466" s="1"/>
      <c r="CR466" s="1"/>
      <c r="CS466" s="1"/>
      <c r="CW466" s="9">
        <v>431</v>
      </c>
      <c r="CX466" s="35" t="s">
        <v>557</v>
      </c>
      <c r="CY466" s="63"/>
      <c r="CZ466" s="52" t="str">
        <f t="shared" si="252"/>
        <v/>
      </c>
      <c r="DA466" s="52" t="str">
        <f t="shared" si="252"/>
        <v/>
      </c>
      <c r="DB466" s="32" t="str">
        <f t="shared" si="252"/>
        <v/>
      </c>
      <c r="DC466" s="32" t="str">
        <f t="shared" si="252"/>
        <v/>
      </c>
      <c r="DD466" s="50" t="str">
        <f t="shared" si="252"/>
        <v/>
      </c>
      <c r="DE466" s="32" t="str">
        <f t="shared" si="252"/>
        <v/>
      </c>
      <c r="DF466" s="43" t="str">
        <f t="shared" si="252"/>
        <v/>
      </c>
      <c r="DG466" s="43" t="str">
        <f t="shared" si="252"/>
        <v/>
      </c>
      <c r="DH466" s="43" t="str">
        <f t="shared" si="252"/>
        <v/>
      </c>
      <c r="DI466" s="43" t="str">
        <f t="shared" si="252"/>
        <v/>
      </c>
      <c r="DJ466" s="43" t="str">
        <f t="shared" si="252"/>
        <v/>
      </c>
      <c r="DK466" s="43" t="str">
        <f t="shared" si="252"/>
        <v/>
      </c>
      <c r="DL466" s="43" t="str">
        <f t="shared" si="252"/>
        <v/>
      </c>
      <c r="DM466" s="43" t="str">
        <f t="shared" si="252"/>
        <v/>
      </c>
      <c r="DN466" s="32" t="str">
        <f t="shared" si="252"/>
        <v/>
      </c>
      <c r="DO466" s="43" t="str">
        <f t="shared" si="252"/>
        <v/>
      </c>
      <c r="DP466" s="86" t="str">
        <f t="shared" si="228"/>
        <v/>
      </c>
      <c r="DQ466" s="42" t="str">
        <f t="shared" si="229"/>
        <v/>
      </c>
      <c r="DR466" s="42" t="str">
        <f t="shared" si="230"/>
        <v/>
      </c>
      <c r="DS466" s="42" t="str">
        <f t="shared" si="231"/>
        <v/>
      </c>
      <c r="DT466" s="42" t="str">
        <f t="shared" si="232"/>
        <v/>
      </c>
      <c r="DU466" s="43" t="str">
        <f t="shared" si="225"/>
        <v/>
      </c>
      <c r="DV466" s="50" t="str">
        <f t="shared" si="226"/>
        <v/>
      </c>
      <c r="DW466" s="50" t="str">
        <f t="shared" si="233"/>
        <v/>
      </c>
      <c r="DX466" s="50" t="str">
        <f t="shared" si="234"/>
        <v/>
      </c>
      <c r="DY466" s="50" t="str">
        <f t="shared" si="235"/>
        <v/>
      </c>
      <c r="DZ466" s="56" t="str">
        <f t="shared" si="236"/>
        <v/>
      </c>
      <c r="EA466" s="71" t="str">
        <f t="shared" si="237"/>
        <v/>
      </c>
      <c r="EB466" s="71" t="str">
        <f t="shared" si="238"/>
        <v/>
      </c>
      <c r="EC466" s="56" t="str">
        <f t="shared" si="239"/>
        <v/>
      </c>
      <c r="ED466" s="56" t="str">
        <f t="shared" si="240"/>
        <v/>
      </c>
      <c r="EE466" s="56" t="str">
        <f t="shared" si="241"/>
        <v/>
      </c>
      <c r="EF466" s="56" t="str">
        <f t="shared" si="242"/>
        <v/>
      </c>
      <c r="EG466" s="56" t="str">
        <f t="shared" si="243"/>
        <v/>
      </c>
      <c r="EH466" s="56" t="str">
        <f t="shared" si="244"/>
        <v/>
      </c>
      <c r="EI466" s="56" t="str">
        <f t="shared" si="245"/>
        <v/>
      </c>
      <c r="EJ466" s="52" t="str">
        <f t="shared" si="246"/>
        <v/>
      </c>
      <c r="EK466" s="56" t="str">
        <f t="shared" si="247"/>
        <v/>
      </c>
      <c r="EL466" s="56" t="str">
        <f t="shared" si="248"/>
        <v/>
      </c>
      <c r="EM466" s="56" t="str">
        <f t="shared" si="249"/>
        <v/>
      </c>
      <c r="EN466" s="56"/>
      <c r="EO466" s="56"/>
      <c r="EP466" s="56"/>
      <c r="EQ466" s="56"/>
      <c r="ER466" s="56"/>
      <c r="ES466" s="56"/>
      <c r="ET466" s="56"/>
      <c r="EU466" s="86"/>
      <c r="EV466" s="56"/>
      <c r="EW466" s="56"/>
      <c r="EX466" s="56" t="str">
        <f t="shared" si="253"/>
        <v/>
      </c>
      <c r="EY466" s="56" t="str">
        <f t="shared" si="253"/>
        <v/>
      </c>
      <c r="EZ466" s="56"/>
      <c r="FA466" s="56" t="str">
        <f t="shared" si="251"/>
        <v/>
      </c>
      <c r="FB466" s="56" t="str">
        <f t="shared" si="251"/>
        <v/>
      </c>
      <c r="FC466" s="56" t="str">
        <f t="shared" si="251"/>
        <v/>
      </c>
      <c r="FD466" s="56" t="str">
        <f t="shared" si="250"/>
        <v/>
      </c>
      <c r="FE466" s="56" t="str">
        <f t="shared" si="250"/>
        <v/>
      </c>
      <c r="FF466" s="56" t="str">
        <f t="shared" si="250"/>
        <v/>
      </c>
      <c r="FG466" s="56" t="str">
        <f t="shared" si="206"/>
        <v/>
      </c>
      <c r="FH466" s="56" t="str">
        <f t="shared" si="206"/>
        <v/>
      </c>
      <c r="FI466" s="56" t="str">
        <f t="shared" si="206"/>
        <v/>
      </c>
      <c r="FJ466" s="31" t="str">
        <f t="shared" si="206"/>
        <v/>
      </c>
      <c r="FK466" s="90" t="str">
        <f t="shared" si="206"/>
        <v/>
      </c>
      <c r="FL466" s="91" t="str">
        <f t="shared" si="206"/>
        <v/>
      </c>
    </row>
    <row r="467" spans="1:168">
      <c r="A467" s="9">
        <v>462</v>
      </c>
      <c r="B467" s="35" t="s">
        <v>558</v>
      </c>
      <c r="C467" s="129" t="s">
        <v>3076</v>
      </c>
      <c r="D467" s="63">
        <v>266.51299999999998</v>
      </c>
      <c r="E467" s="52">
        <v>772</v>
      </c>
      <c r="F467" s="52">
        <v>1.12443</v>
      </c>
      <c r="G467" s="32"/>
      <c r="H467" s="32"/>
      <c r="I467" s="50">
        <v>0.78900000000000003</v>
      </c>
      <c r="J467" s="42"/>
      <c r="K467" s="56"/>
      <c r="L467" s="56"/>
      <c r="M467" s="56"/>
      <c r="N467" s="165">
        <v>6.1518199647703087</v>
      </c>
      <c r="O467" s="43">
        <v>298.14999999999998</v>
      </c>
      <c r="P467" s="43"/>
      <c r="Q467" s="43"/>
      <c r="R467" s="43"/>
      <c r="S467" s="43"/>
      <c r="T467" s="42"/>
      <c r="U467" s="43"/>
      <c r="V467" s="42"/>
      <c r="W467" s="32">
        <v>56.022060000000003</v>
      </c>
      <c r="X467" s="42">
        <v>599</v>
      </c>
      <c r="Y467" s="42">
        <v>21.155970018216134</v>
      </c>
      <c r="Z467" s="42">
        <v>4439.38</v>
      </c>
      <c r="AA467" s="43">
        <v>-138.1</v>
      </c>
      <c r="AB467" s="42">
        <v>465</v>
      </c>
      <c r="AC467" s="42">
        <v>648</v>
      </c>
      <c r="AD467" s="50">
        <v>-64.931995999999998</v>
      </c>
      <c r="AE467" s="50">
        <v>1884.5687000000003</v>
      </c>
      <c r="AF467" s="121">
        <v>-1085.2704000000001</v>
      </c>
      <c r="AG467" s="50">
        <v>242.59478000000004</v>
      </c>
      <c r="AH467" s="51"/>
      <c r="AI467" s="102">
        <v>50</v>
      </c>
      <c r="AJ467" s="102">
        <v>1500</v>
      </c>
      <c r="AK467" s="56"/>
      <c r="AL467" s="56"/>
      <c r="AM467" s="56"/>
      <c r="AN467" s="56"/>
      <c r="AO467" s="56"/>
      <c r="AP467" s="51"/>
      <c r="AQ467" s="120"/>
      <c r="AR467" s="56"/>
      <c r="AS467" s="56"/>
      <c r="AT467" s="56"/>
      <c r="AU467" s="56"/>
      <c r="AV467" s="56"/>
      <c r="AW467" s="154"/>
      <c r="AX467" s="56"/>
      <c r="AY467" s="56"/>
      <c r="AZ467" s="56"/>
      <c r="BA467" s="51"/>
      <c r="BB467" s="56"/>
      <c r="BC467" s="56"/>
      <c r="BD467" s="56"/>
      <c r="BE467" s="56"/>
      <c r="BF467" s="56"/>
      <c r="BG467" s="56"/>
      <c r="BH467" s="56"/>
      <c r="BI467" s="56"/>
      <c r="BJ467" s="56"/>
      <c r="BK467" s="56"/>
      <c r="BL467" s="56">
        <v>-100</v>
      </c>
      <c r="BM467" s="122"/>
      <c r="BN467" s="119"/>
      <c r="BO467" s="9">
        <v>3</v>
      </c>
      <c r="BP467" s="58">
        <v>-374.65276000000006</v>
      </c>
      <c r="BQ467" s="31">
        <v>1</v>
      </c>
      <c r="BS467" s="14" t="s">
        <v>558</v>
      </c>
      <c r="BT467" s="14" t="s">
        <v>564</v>
      </c>
      <c r="BU467" s="14" t="s">
        <v>196</v>
      </c>
      <c r="BV467" s="14" t="s">
        <v>564</v>
      </c>
      <c r="BW467" s="14" t="s">
        <v>564</v>
      </c>
      <c r="BX467" s="14" t="s">
        <v>564</v>
      </c>
      <c r="BY467" s="14" t="s">
        <v>196</v>
      </c>
      <c r="BZ467" s="14" t="s">
        <v>564</v>
      </c>
      <c r="CA467" s="158" t="s">
        <v>196</v>
      </c>
      <c r="CB467" s="14" t="s">
        <v>196</v>
      </c>
      <c r="CC467" s="14" t="s">
        <v>564</v>
      </c>
      <c r="CD467" s="14" t="s">
        <v>196</v>
      </c>
      <c r="CE467" s="14" t="s">
        <v>196</v>
      </c>
      <c r="CF467" s="14" t="s">
        <v>1862</v>
      </c>
      <c r="CG467" s="14" t="s">
        <v>196</v>
      </c>
      <c r="CH467" s="158" t="s">
        <v>196</v>
      </c>
      <c r="CI467" s="14" t="s">
        <v>196</v>
      </c>
      <c r="CJ467" s="14" t="s">
        <v>1870</v>
      </c>
      <c r="CK467" s="14" t="s">
        <v>196</v>
      </c>
      <c r="CL467" s="14" t="s">
        <v>196</v>
      </c>
      <c r="CM467" s="14" t="s">
        <v>564</v>
      </c>
      <c r="CN467" s="14" t="s">
        <v>196</v>
      </c>
      <c r="CO467" s="14" t="s">
        <v>196</v>
      </c>
      <c r="CQ467" s="1"/>
      <c r="CR467" s="1"/>
      <c r="CS467" s="1"/>
      <c r="CW467" s="77">
        <v>245</v>
      </c>
      <c r="CX467" s="35" t="s">
        <v>558</v>
      </c>
      <c r="CY467" s="63"/>
      <c r="CZ467" s="52" t="str">
        <f t="shared" si="252"/>
        <v/>
      </c>
      <c r="DA467" s="52" t="str">
        <f t="shared" si="252"/>
        <v/>
      </c>
      <c r="DB467" s="32" t="str">
        <f t="shared" si="252"/>
        <v/>
      </c>
      <c r="DC467" s="32" t="str">
        <f t="shared" si="252"/>
        <v/>
      </c>
      <c r="DD467" s="50" t="str">
        <f t="shared" si="252"/>
        <v/>
      </c>
      <c r="DE467" s="32" t="str">
        <f t="shared" si="252"/>
        <v/>
      </c>
      <c r="DF467" s="43" t="str">
        <f t="shared" si="252"/>
        <v/>
      </c>
      <c r="DG467" s="43" t="str">
        <f t="shared" si="252"/>
        <v/>
      </c>
      <c r="DH467" s="43" t="str">
        <f t="shared" si="252"/>
        <v/>
      </c>
      <c r="DI467" s="43" t="str">
        <f t="shared" si="252"/>
        <v/>
      </c>
      <c r="DJ467" s="43" t="str">
        <f t="shared" si="252"/>
        <v/>
      </c>
      <c r="DK467" s="43" t="str">
        <f t="shared" si="252"/>
        <v/>
      </c>
      <c r="DL467" s="43" t="str">
        <f t="shared" si="252"/>
        <v/>
      </c>
      <c r="DM467" s="43" t="str">
        <f t="shared" si="252"/>
        <v/>
      </c>
      <c r="DN467" s="32" t="str">
        <f t="shared" si="252"/>
        <v/>
      </c>
      <c r="DO467" s="43" t="str">
        <f t="shared" si="252"/>
        <v/>
      </c>
      <c r="DP467" s="86" t="str">
        <f t="shared" si="228"/>
        <v/>
      </c>
      <c r="DQ467" s="42" t="str">
        <f t="shared" si="229"/>
        <v/>
      </c>
      <c r="DR467" s="42" t="str">
        <f t="shared" si="230"/>
        <v/>
      </c>
      <c r="DS467" s="42" t="str">
        <f t="shared" si="231"/>
        <v/>
      </c>
      <c r="DT467" s="42" t="str">
        <f t="shared" si="232"/>
        <v/>
      </c>
      <c r="DU467" s="43" t="str">
        <f t="shared" si="225"/>
        <v/>
      </c>
      <c r="DV467" s="50" t="str">
        <f t="shared" si="226"/>
        <v/>
      </c>
      <c r="DW467" s="50" t="str">
        <f t="shared" si="233"/>
        <v/>
      </c>
      <c r="DX467" s="50" t="str">
        <f t="shared" si="234"/>
        <v/>
      </c>
      <c r="DY467" s="50" t="str">
        <f t="shared" si="235"/>
        <v/>
      </c>
      <c r="DZ467" s="56" t="str">
        <f t="shared" si="236"/>
        <v/>
      </c>
      <c r="EA467" s="71" t="str">
        <f t="shared" si="237"/>
        <v/>
      </c>
      <c r="EB467" s="71" t="str">
        <f t="shared" si="238"/>
        <v/>
      </c>
      <c r="EC467" s="56" t="str">
        <f t="shared" si="239"/>
        <v/>
      </c>
      <c r="ED467" s="56" t="str">
        <f t="shared" si="240"/>
        <v/>
      </c>
      <c r="EE467" s="56" t="str">
        <f t="shared" si="241"/>
        <v/>
      </c>
      <c r="EF467" s="56" t="str">
        <f t="shared" si="242"/>
        <v/>
      </c>
      <c r="EG467" s="56" t="str">
        <f t="shared" si="243"/>
        <v/>
      </c>
      <c r="EH467" s="56" t="str">
        <f t="shared" si="244"/>
        <v/>
      </c>
      <c r="EI467" s="56" t="str">
        <f t="shared" si="245"/>
        <v/>
      </c>
      <c r="EJ467" s="52" t="str">
        <f t="shared" si="246"/>
        <v/>
      </c>
      <c r="EK467" s="56" t="str">
        <f t="shared" si="247"/>
        <v/>
      </c>
      <c r="EL467" s="56" t="str">
        <f t="shared" si="248"/>
        <v/>
      </c>
      <c r="EM467" s="56" t="str">
        <f t="shared" si="249"/>
        <v/>
      </c>
      <c r="EN467" s="56"/>
      <c r="EO467" s="56"/>
      <c r="EP467" s="56"/>
      <c r="EQ467" s="56"/>
      <c r="ER467" s="56"/>
      <c r="ES467" s="56"/>
      <c r="ET467" s="56"/>
      <c r="EU467" s="86"/>
      <c r="EV467" s="56"/>
      <c r="EW467" s="56"/>
      <c r="EX467" s="56" t="str">
        <f t="shared" si="253"/>
        <v/>
      </c>
      <c r="EY467" s="56" t="str">
        <f t="shared" si="253"/>
        <v/>
      </c>
      <c r="EZ467" s="56"/>
      <c r="FA467" s="56" t="str">
        <f t="shared" si="251"/>
        <v/>
      </c>
      <c r="FB467" s="56" t="str">
        <f t="shared" si="251"/>
        <v/>
      </c>
      <c r="FC467" s="56" t="str">
        <f t="shared" si="251"/>
        <v/>
      </c>
      <c r="FD467" s="56" t="str">
        <f t="shared" si="250"/>
        <v/>
      </c>
      <c r="FE467" s="56" t="str">
        <f t="shared" si="250"/>
        <v/>
      </c>
      <c r="FF467" s="56" t="str">
        <f t="shared" si="250"/>
        <v/>
      </c>
      <c r="FG467" s="56" t="str">
        <f t="shared" si="250"/>
        <v/>
      </c>
      <c r="FH467" s="56" t="str">
        <f t="shared" si="250"/>
        <v/>
      </c>
      <c r="FI467" s="56" t="str">
        <f t="shared" si="250"/>
        <v/>
      </c>
      <c r="FJ467" s="31" t="str">
        <f t="shared" si="250"/>
        <v/>
      </c>
      <c r="FK467" s="90" t="str">
        <f t="shared" si="250"/>
        <v/>
      </c>
      <c r="FL467" s="91" t="str">
        <f t="shared" si="250"/>
        <v/>
      </c>
    </row>
    <row r="468" spans="1:168">
      <c r="A468" s="9">
        <v>463</v>
      </c>
      <c r="B468" s="35" t="s">
        <v>559</v>
      </c>
      <c r="C468" s="129" t="s">
        <v>3077</v>
      </c>
      <c r="D468" s="63">
        <v>268.529</v>
      </c>
      <c r="E468" s="52">
        <v>756</v>
      </c>
      <c r="F468" s="52">
        <v>1.1143000000000001</v>
      </c>
      <c r="G468" s="32">
        <v>1130</v>
      </c>
      <c r="H468" s="32">
        <v>1253.8406064190158</v>
      </c>
      <c r="I468" s="50">
        <v>0.82699999999999996</v>
      </c>
      <c r="J468" s="42"/>
      <c r="K468" s="56"/>
      <c r="L468" s="56"/>
      <c r="M468" s="56"/>
      <c r="N468" s="165">
        <v>4.4313492074750922</v>
      </c>
      <c r="O468" s="43">
        <v>298.14999999999998</v>
      </c>
      <c r="P468" s="43"/>
      <c r="Q468" s="43"/>
      <c r="R468" s="43"/>
      <c r="S468" s="43"/>
      <c r="T468" s="42"/>
      <c r="U468" s="43"/>
      <c r="V468" s="42"/>
      <c r="W468" s="32">
        <v>56.063929999999999</v>
      </c>
      <c r="X468" s="42">
        <v>603.1</v>
      </c>
      <c r="Y468" s="42">
        <v>21.046070018216135</v>
      </c>
      <c r="Z468" s="42">
        <v>4450.4399999999996</v>
      </c>
      <c r="AA468" s="43">
        <v>-135.6</v>
      </c>
      <c r="AB468" s="42">
        <v>456</v>
      </c>
      <c r="AC468" s="42">
        <v>639</v>
      </c>
      <c r="AD468" s="50">
        <v>-15.491900000000001</v>
      </c>
      <c r="AE468" s="50">
        <v>1812.5523000000001</v>
      </c>
      <c r="AF468" s="121">
        <v>-1014.9288</v>
      </c>
      <c r="AG468" s="50">
        <v>220.52929000000003</v>
      </c>
      <c r="AH468" s="51"/>
      <c r="AI468" s="102">
        <v>30</v>
      </c>
      <c r="AJ468" s="102">
        <v>1500</v>
      </c>
      <c r="AK468" s="56"/>
      <c r="AL468" s="56"/>
      <c r="AM468" s="56"/>
      <c r="AN468" s="56"/>
      <c r="AO468" s="56"/>
      <c r="AP468" s="51"/>
      <c r="AQ468" s="120">
        <v>305</v>
      </c>
      <c r="AR468" s="56"/>
      <c r="AS468" s="56"/>
      <c r="AT468" s="56"/>
      <c r="AU468" s="56"/>
      <c r="AV468" s="56"/>
      <c r="AW468" s="154"/>
      <c r="AX468" s="56"/>
      <c r="AY468" s="56"/>
      <c r="AZ468" s="56"/>
      <c r="BA468" s="51"/>
      <c r="BB468" s="56"/>
      <c r="BC468" s="56"/>
      <c r="BD468" s="56"/>
      <c r="BE468" s="56"/>
      <c r="BF468" s="56"/>
      <c r="BG468" s="56"/>
      <c r="BH468" s="56"/>
      <c r="BI468" s="56"/>
      <c r="BJ468" s="56"/>
      <c r="BK468" s="56"/>
      <c r="BL468" s="56">
        <v>-100</v>
      </c>
      <c r="BM468" s="122">
        <v>789</v>
      </c>
      <c r="BN468" s="119">
        <v>305</v>
      </c>
      <c r="BO468" s="9">
        <v>3</v>
      </c>
      <c r="BP468" s="58">
        <v>-435.44800000000004</v>
      </c>
      <c r="BQ468" s="31">
        <v>1</v>
      </c>
      <c r="BS468" s="14" t="s">
        <v>559</v>
      </c>
      <c r="BT468" s="14" t="s">
        <v>564</v>
      </c>
      <c r="BU468" s="14" t="s">
        <v>1048</v>
      </c>
      <c r="BV468" s="14" t="s">
        <v>564</v>
      </c>
      <c r="BW468" s="14" t="s">
        <v>564</v>
      </c>
      <c r="BX468" s="14" t="s">
        <v>564</v>
      </c>
      <c r="BY468" s="14" t="s">
        <v>564</v>
      </c>
      <c r="BZ468" s="14" t="s">
        <v>564</v>
      </c>
      <c r="CA468" s="158" t="s">
        <v>196</v>
      </c>
      <c r="CB468" s="14" t="s">
        <v>196</v>
      </c>
      <c r="CC468" s="14" t="s">
        <v>564</v>
      </c>
      <c r="CD468" s="14" t="s">
        <v>196</v>
      </c>
      <c r="CE468" s="14" t="s">
        <v>196</v>
      </c>
      <c r="CF468" s="14" t="s">
        <v>1862</v>
      </c>
      <c r="CG468" s="14" t="s">
        <v>565</v>
      </c>
      <c r="CH468" s="158" t="s">
        <v>196</v>
      </c>
      <c r="CI468" s="14" t="s">
        <v>196</v>
      </c>
      <c r="CJ468" s="14" t="s">
        <v>1870</v>
      </c>
      <c r="CK468" s="14" t="s">
        <v>196</v>
      </c>
      <c r="CL468" s="14" t="s">
        <v>196</v>
      </c>
      <c r="CM468" s="14" t="s">
        <v>564</v>
      </c>
      <c r="CN468" s="14" t="s">
        <v>196</v>
      </c>
      <c r="CO468" s="14" t="s">
        <v>196</v>
      </c>
      <c r="CQ468" s="1"/>
      <c r="CR468" s="1"/>
      <c r="CS468" s="1"/>
      <c r="CW468" s="9">
        <v>173</v>
      </c>
      <c r="CX468" s="35" t="s">
        <v>559</v>
      </c>
      <c r="CY468" s="63"/>
      <c r="CZ468" s="52" t="str">
        <f t="shared" si="252"/>
        <v/>
      </c>
      <c r="DA468" s="52" t="str">
        <f t="shared" si="252"/>
        <v/>
      </c>
      <c r="DB468" s="32" t="str">
        <f t="shared" si="252"/>
        <v/>
      </c>
      <c r="DC468" s="32" t="str">
        <f t="shared" si="252"/>
        <v/>
      </c>
      <c r="DD468" s="50" t="str">
        <f t="shared" si="252"/>
        <v/>
      </c>
      <c r="DE468" s="32" t="str">
        <f t="shared" si="252"/>
        <v/>
      </c>
      <c r="DF468" s="43" t="str">
        <f t="shared" si="252"/>
        <v/>
      </c>
      <c r="DG468" s="43" t="str">
        <f t="shared" si="252"/>
        <v/>
      </c>
      <c r="DH468" s="43" t="str">
        <f t="shared" si="252"/>
        <v/>
      </c>
      <c r="DI468" s="43" t="str">
        <f t="shared" si="252"/>
        <v/>
      </c>
      <c r="DJ468" s="43" t="str">
        <f t="shared" si="252"/>
        <v/>
      </c>
      <c r="DK468" s="43" t="str">
        <f t="shared" si="252"/>
        <v/>
      </c>
      <c r="DL468" s="43" t="str">
        <f t="shared" si="252"/>
        <v/>
      </c>
      <c r="DM468" s="43" t="str">
        <f t="shared" si="252"/>
        <v/>
      </c>
      <c r="DN468" s="32" t="str">
        <f t="shared" si="252"/>
        <v/>
      </c>
      <c r="DO468" s="43" t="str">
        <f t="shared" si="252"/>
        <v/>
      </c>
      <c r="DP468" s="86" t="str">
        <f t="shared" si="228"/>
        <v/>
      </c>
      <c r="DQ468" s="42" t="str">
        <f t="shared" si="229"/>
        <v/>
      </c>
      <c r="DR468" s="42" t="str">
        <f t="shared" si="230"/>
        <v/>
      </c>
      <c r="DS468" s="42" t="str">
        <f t="shared" si="231"/>
        <v/>
      </c>
      <c r="DT468" s="42" t="str">
        <f t="shared" si="232"/>
        <v/>
      </c>
      <c r="DU468" s="43" t="str">
        <f t="shared" si="225"/>
        <v/>
      </c>
      <c r="DV468" s="50" t="str">
        <f t="shared" si="226"/>
        <v/>
      </c>
      <c r="DW468" s="50" t="str">
        <f t="shared" si="233"/>
        <v/>
      </c>
      <c r="DX468" s="50" t="str">
        <f t="shared" si="234"/>
        <v/>
      </c>
      <c r="DY468" s="50" t="str">
        <f t="shared" si="235"/>
        <v/>
      </c>
      <c r="DZ468" s="56" t="str">
        <f t="shared" si="236"/>
        <v/>
      </c>
      <c r="EA468" s="71" t="str">
        <f t="shared" si="237"/>
        <v/>
      </c>
      <c r="EB468" s="71" t="str">
        <f t="shared" si="238"/>
        <v/>
      </c>
      <c r="EC468" s="56" t="str">
        <f t="shared" si="239"/>
        <v/>
      </c>
      <c r="ED468" s="56" t="str">
        <f t="shared" si="240"/>
        <v/>
      </c>
      <c r="EE468" s="56" t="str">
        <f t="shared" si="241"/>
        <v/>
      </c>
      <c r="EF468" s="56" t="str">
        <f t="shared" si="242"/>
        <v/>
      </c>
      <c r="EG468" s="56" t="str">
        <f t="shared" si="243"/>
        <v/>
      </c>
      <c r="EH468" s="56" t="str">
        <f t="shared" si="244"/>
        <v/>
      </c>
      <c r="EI468" s="56" t="str">
        <f t="shared" si="245"/>
        <v/>
      </c>
      <c r="EJ468" s="52" t="str">
        <f t="shared" si="246"/>
        <v/>
      </c>
      <c r="EK468" s="56" t="str">
        <f t="shared" si="247"/>
        <v/>
      </c>
      <c r="EL468" s="56" t="str">
        <f t="shared" si="248"/>
        <v/>
      </c>
      <c r="EM468" s="56" t="str">
        <f t="shared" si="249"/>
        <v/>
      </c>
      <c r="EN468" s="56"/>
      <c r="EO468" s="56"/>
      <c r="EP468" s="56"/>
      <c r="EQ468" s="56"/>
      <c r="ER468" s="56"/>
      <c r="ES468" s="56"/>
      <c r="ET468" s="56"/>
      <c r="EU468" s="86"/>
      <c r="EV468" s="56"/>
      <c r="EW468" s="56"/>
      <c r="EX468" s="56" t="str">
        <f t="shared" si="253"/>
        <v/>
      </c>
      <c r="EY468" s="56" t="str">
        <f t="shared" si="253"/>
        <v/>
      </c>
      <c r="EZ468" s="56"/>
      <c r="FA468" s="56" t="str">
        <f t="shared" si="251"/>
        <v/>
      </c>
      <c r="FB468" s="56" t="str">
        <f t="shared" si="251"/>
        <v/>
      </c>
      <c r="FC468" s="56" t="str">
        <f t="shared" si="251"/>
        <v/>
      </c>
      <c r="FD468" s="56" t="str">
        <f t="shared" si="250"/>
        <v/>
      </c>
      <c r="FE468" s="56" t="str">
        <f t="shared" si="250"/>
        <v/>
      </c>
      <c r="FF468" s="56" t="str">
        <f t="shared" si="250"/>
        <v/>
      </c>
      <c r="FG468" s="56" t="str">
        <f t="shared" si="250"/>
        <v/>
      </c>
      <c r="FH468" s="56" t="str">
        <f t="shared" si="250"/>
        <v/>
      </c>
      <c r="FI468" s="56" t="str">
        <f t="shared" si="250"/>
        <v/>
      </c>
      <c r="FJ468" s="31" t="str">
        <f t="shared" si="250"/>
        <v/>
      </c>
      <c r="FK468" s="90" t="str">
        <f t="shared" si="250"/>
        <v/>
      </c>
      <c r="FL468" s="91" t="str">
        <f t="shared" si="250"/>
        <v/>
      </c>
    </row>
    <row r="469" spans="1:168">
      <c r="A469" s="9">
        <v>464</v>
      </c>
      <c r="B469" s="35" t="s">
        <v>560</v>
      </c>
      <c r="C469" s="129" t="s">
        <v>3078</v>
      </c>
      <c r="D469" s="63">
        <v>280.54000000000002</v>
      </c>
      <c r="E469" s="52">
        <v>780</v>
      </c>
      <c r="F469" s="52">
        <v>1.0231299999999999</v>
      </c>
      <c r="G469" s="32"/>
      <c r="H469" s="32"/>
      <c r="I469" s="50">
        <v>0.83299999999999996</v>
      </c>
      <c r="J469" s="42"/>
      <c r="K469" s="56"/>
      <c r="L469" s="56"/>
      <c r="M469" s="56"/>
      <c r="N469" s="165">
        <v>7.0864427354396806</v>
      </c>
      <c r="O469" s="43">
        <v>298.14999999999998</v>
      </c>
      <c r="P469" s="43"/>
      <c r="Q469" s="43"/>
      <c r="R469" s="43"/>
      <c r="S469" s="43"/>
      <c r="T469" s="42"/>
      <c r="U469" s="43"/>
      <c r="V469" s="42"/>
      <c r="W469" s="32">
        <v>57.696860000000001</v>
      </c>
      <c r="X469" s="42">
        <v>625</v>
      </c>
      <c r="Y469" s="42">
        <v>21.201970018216134</v>
      </c>
      <c r="Z469" s="42">
        <v>4642.01</v>
      </c>
      <c r="AA469" s="43">
        <v>-145.1</v>
      </c>
      <c r="AB469" s="42">
        <v>476</v>
      </c>
      <c r="AC469" s="42">
        <v>661</v>
      </c>
      <c r="AD469" s="50">
        <v>-66.095982000000006</v>
      </c>
      <c r="AE469" s="50">
        <v>1980.451</v>
      </c>
      <c r="AF469" s="121">
        <v>-1140.5388</v>
      </c>
      <c r="AG469" s="50">
        <v>254.98830000000001</v>
      </c>
      <c r="AH469" s="51"/>
      <c r="AI469" s="102">
        <v>50</v>
      </c>
      <c r="AJ469" s="102">
        <v>1500</v>
      </c>
      <c r="AK469" s="56"/>
      <c r="AL469" s="56"/>
      <c r="AM469" s="56"/>
      <c r="AN469" s="56"/>
      <c r="AO469" s="56"/>
      <c r="AP469" s="51"/>
      <c r="AQ469" s="120"/>
      <c r="AR469" s="56"/>
      <c r="AS469" s="56"/>
      <c r="AT469" s="56"/>
      <c r="AU469" s="56"/>
      <c r="AV469" s="56"/>
      <c r="AW469" s="154"/>
      <c r="AX469" s="56"/>
      <c r="AY469" s="56"/>
      <c r="AZ469" s="56"/>
      <c r="BA469" s="51"/>
      <c r="BB469" s="56"/>
      <c r="BC469" s="56"/>
      <c r="BD469" s="56"/>
      <c r="BE469" s="56"/>
      <c r="BF469" s="56"/>
      <c r="BG469" s="56"/>
      <c r="BH469" s="56"/>
      <c r="BI469" s="56"/>
      <c r="BJ469" s="56"/>
      <c r="BK469" s="56"/>
      <c r="BL469" s="56">
        <v>-100</v>
      </c>
      <c r="BM469" s="122"/>
      <c r="BN469" s="119"/>
      <c r="BO469" s="9">
        <v>3</v>
      </c>
      <c r="BP469" s="58">
        <v>-395.29467</v>
      </c>
      <c r="BQ469" s="31">
        <v>1</v>
      </c>
      <c r="BS469" s="14" t="s">
        <v>560</v>
      </c>
      <c r="BT469" s="14" t="s">
        <v>564</v>
      </c>
      <c r="BU469" s="14" t="s">
        <v>196</v>
      </c>
      <c r="BV469" s="14" t="s">
        <v>564</v>
      </c>
      <c r="BW469" s="14" t="s">
        <v>564</v>
      </c>
      <c r="BX469" s="14" t="s">
        <v>564</v>
      </c>
      <c r="BY469" s="14" t="s">
        <v>196</v>
      </c>
      <c r="BZ469" s="14" t="s">
        <v>564</v>
      </c>
      <c r="CA469" s="158" t="s">
        <v>196</v>
      </c>
      <c r="CB469" s="14" t="s">
        <v>196</v>
      </c>
      <c r="CC469" s="14" t="s">
        <v>564</v>
      </c>
      <c r="CD469" s="14" t="s">
        <v>196</v>
      </c>
      <c r="CE469" s="14" t="s">
        <v>196</v>
      </c>
      <c r="CF469" s="14" t="s">
        <v>1862</v>
      </c>
      <c r="CG469" s="14" t="s">
        <v>196</v>
      </c>
      <c r="CH469" s="158" t="s">
        <v>196</v>
      </c>
      <c r="CI469" s="14" t="s">
        <v>196</v>
      </c>
      <c r="CJ469" s="14" t="s">
        <v>1870</v>
      </c>
      <c r="CK469" s="14" t="s">
        <v>196</v>
      </c>
      <c r="CL469" s="14" t="s">
        <v>196</v>
      </c>
      <c r="CM469" s="14" t="s">
        <v>564</v>
      </c>
      <c r="CN469" s="14" t="s">
        <v>196</v>
      </c>
      <c r="CO469" s="14" t="s">
        <v>196</v>
      </c>
      <c r="CQ469" s="1"/>
      <c r="CR469" s="1"/>
      <c r="CS469" s="1"/>
      <c r="CW469" s="77">
        <v>243</v>
      </c>
      <c r="CX469" s="35" t="s">
        <v>560</v>
      </c>
      <c r="CY469" s="63"/>
      <c r="CZ469" s="52" t="str">
        <f t="shared" si="252"/>
        <v/>
      </c>
      <c r="DA469" s="52" t="str">
        <f t="shared" si="252"/>
        <v/>
      </c>
      <c r="DB469" s="32" t="str">
        <f t="shared" si="252"/>
        <v/>
      </c>
      <c r="DC469" s="32" t="str">
        <f t="shared" si="252"/>
        <v/>
      </c>
      <c r="DD469" s="50" t="str">
        <f t="shared" si="252"/>
        <v/>
      </c>
      <c r="DE469" s="32" t="str">
        <f t="shared" si="252"/>
        <v/>
      </c>
      <c r="DF469" s="43" t="str">
        <f t="shared" si="252"/>
        <v/>
      </c>
      <c r="DG469" s="43" t="str">
        <f t="shared" si="252"/>
        <v/>
      </c>
      <c r="DH469" s="43" t="str">
        <f t="shared" si="252"/>
        <v/>
      </c>
      <c r="DI469" s="43" t="str">
        <f t="shared" si="252"/>
        <v/>
      </c>
      <c r="DJ469" s="43" t="str">
        <f t="shared" si="252"/>
        <v/>
      </c>
      <c r="DK469" s="43" t="str">
        <f t="shared" si="252"/>
        <v/>
      </c>
      <c r="DL469" s="43" t="str">
        <f t="shared" si="252"/>
        <v/>
      </c>
      <c r="DM469" s="43" t="str">
        <f t="shared" si="252"/>
        <v/>
      </c>
      <c r="DN469" s="32" t="str">
        <f t="shared" si="252"/>
        <v/>
      </c>
      <c r="DO469" s="43" t="str">
        <f t="shared" si="252"/>
        <v/>
      </c>
      <c r="DP469" s="86" t="str">
        <f t="shared" si="228"/>
        <v/>
      </c>
      <c r="DQ469" s="42" t="str">
        <f t="shared" si="229"/>
        <v/>
      </c>
      <c r="DR469" s="42" t="str">
        <f t="shared" si="230"/>
        <v/>
      </c>
      <c r="DS469" s="42" t="str">
        <f t="shared" si="231"/>
        <v/>
      </c>
      <c r="DT469" s="42" t="str">
        <f t="shared" si="232"/>
        <v/>
      </c>
      <c r="DU469" s="43" t="str">
        <f t="shared" si="225"/>
        <v/>
      </c>
      <c r="DV469" s="50" t="str">
        <f t="shared" si="226"/>
        <v/>
      </c>
      <c r="DW469" s="50" t="str">
        <f t="shared" si="233"/>
        <v/>
      </c>
      <c r="DX469" s="50" t="str">
        <f t="shared" si="234"/>
        <v/>
      </c>
      <c r="DY469" s="50" t="str">
        <f t="shared" si="235"/>
        <v/>
      </c>
      <c r="DZ469" s="56" t="str">
        <f t="shared" si="236"/>
        <v/>
      </c>
      <c r="EA469" s="71" t="str">
        <f t="shared" si="237"/>
        <v/>
      </c>
      <c r="EB469" s="71" t="str">
        <f t="shared" si="238"/>
        <v/>
      </c>
      <c r="EC469" s="56" t="str">
        <f t="shared" si="239"/>
        <v/>
      </c>
      <c r="ED469" s="56" t="str">
        <f t="shared" si="240"/>
        <v/>
      </c>
      <c r="EE469" s="56" t="str">
        <f t="shared" si="241"/>
        <v/>
      </c>
      <c r="EF469" s="56" t="str">
        <f t="shared" si="242"/>
        <v/>
      </c>
      <c r="EG469" s="56" t="str">
        <f t="shared" si="243"/>
        <v/>
      </c>
      <c r="EH469" s="56" t="str">
        <f t="shared" si="244"/>
        <v/>
      </c>
      <c r="EI469" s="56" t="str">
        <f t="shared" si="245"/>
        <v/>
      </c>
      <c r="EJ469" s="52" t="str">
        <f t="shared" si="246"/>
        <v/>
      </c>
      <c r="EK469" s="56" t="str">
        <f t="shared" si="247"/>
        <v/>
      </c>
      <c r="EL469" s="56" t="str">
        <f t="shared" si="248"/>
        <v/>
      </c>
      <c r="EM469" s="56" t="str">
        <f t="shared" si="249"/>
        <v/>
      </c>
      <c r="EN469" s="56"/>
      <c r="EO469" s="56"/>
      <c r="EP469" s="56"/>
      <c r="EQ469" s="56"/>
      <c r="ER469" s="56"/>
      <c r="ES469" s="56"/>
      <c r="ET469" s="56"/>
      <c r="EU469" s="86"/>
      <c r="EV469" s="56"/>
      <c r="EW469" s="56"/>
      <c r="EX469" s="56" t="str">
        <f t="shared" si="253"/>
        <v/>
      </c>
      <c r="EY469" s="56" t="str">
        <f t="shared" si="253"/>
        <v/>
      </c>
      <c r="EZ469" s="56"/>
      <c r="FA469" s="56" t="str">
        <f t="shared" si="251"/>
        <v/>
      </c>
      <c r="FB469" s="56" t="str">
        <f t="shared" si="251"/>
        <v/>
      </c>
      <c r="FC469" s="56" t="str">
        <f t="shared" si="251"/>
        <v/>
      </c>
      <c r="FD469" s="56" t="str">
        <f t="shared" si="250"/>
        <v/>
      </c>
      <c r="FE469" s="56" t="str">
        <f t="shared" si="250"/>
        <v/>
      </c>
      <c r="FF469" s="56" t="str">
        <f t="shared" si="250"/>
        <v/>
      </c>
      <c r="FG469" s="56" t="str">
        <f t="shared" si="250"/>
        <v/>
      </c>
      <c r="FH469" s="56" t="str">
        <f t="shared" si="250"/>
        <v/>
      </c>
      <c r="FI469" s="56" t="str">
        <f t="shared" si="250"/>
        <v/>
      </c>
      <c r="FJ469" s="31" t="str">
        <f t="shared" si="250"/>
        <v/>
      </c>
      <c r="FK469" s="90" t="str">
        <f t="shared" si="250"/>
        <v/>
      </c>
      <c r="FL469" s="91" t="str">
        <f t="shared" si="250"/>
        <v/>
      </c>
    </row>
    <row r="470" spans="1:168">
      <c r="A470" s="9">
        <v>465</v>
      </c>
      <c r="B470" s="8" t="s">
        <v>561</v>
      </c>
      <c r="C470" s="129" t="s">
        <v>3079</v>
      </c>
      <c r="D470" s="62">
        <v>282.55599999999998</v>
      </c>
      <c r="E470" s="53">
        <v>767</v>
      </c>
      <c r="F470" s="53">
        <v>1.1100000000000001</v>
      </c>
      <c r="G470" s="66"/>
      <c r="H470" s="66">
        <v>1373.6867250881289</v>
      </c>
      <c r="I470" s="49">
        <v>0.90700000000000003</v>
      </c>
      <c r="J470" s="9"/>
      <c r="K470" s="45"/>
      <c r="L470" s="45"/>
      <c r="M470" s="45">
        <v>0</v>
      </c>
      <c r="N470" s="152">
        <v>5.04</v>
      </c>
      <c r="O470" s="45">
        <v>298.14999999999998</v>
      </c>
      <c r="P470" s="45"/>
      <c r="Q470" s="45"/>
      <c r="R470" s="45"/>
      <c r="S470" s="45"/>
      <c r="T470" s="9"/>
      <c r="U470" s="45"/>
      <c r="V470" s="9"/>
      <c r="W470" s="9">
        <v>57.53</v>
      </c>
      <c r="X470" s="9">
        <v>617</v>
      </c>
      <c r="Y470" s="9">
        <v>21.361270018216132</v>
      </c>
      <c r="Z470" s="9">
        <v>4680.46</v>
      </c>
      <c r="AA470" s="45">
        <v>-141.1</v>
      </c>
      <c r="AB470" s="9">
        <v>471</v>
      </c>
      <c r="AC470" s="9">
        <v>652</v>
      </c>
      <c r="AD470" s="9">
        <v>-22.384</v>
      </c>
      <c r="AE470" s="9">
        <v>1939.4184</v>
      </c>
      <c r="AF470" s="45">
        <v>-1116.6729</v>
      </c>
      <c r="AG470" s="45">
        <v>252.85293000000004</v>
      </c>
      <c r="AH470" s="9">
        <v>0</v>
      </c>
      <c r="AI470" s="45">
        <v>30</v>
      </c>
      <c r="AJ470" s="48">
        <v>1500</v>
      </c>
      <c r="AK470" s="45"/>
      <c r="AL470" s="45"/>
      <c r="AM470" s="45"/>
      <c r="AN470" s="45"/>
      <c r="AO470" s="45"/>
      <c r="AP470" s="49">
        <v>69.900000000000006</v>
      </c>
      <c r="AQ470" s="45">
        <v>309.5</v>
      </c>
      <c r="AR470" s="45"/>
      <c r="AS470" s="45"/>
      <c r="AT470" s="45"/>
      <c r="AU470" s="45"/>
      <c r="AV470" s="45"/>
      <c r="AW470" s="152"/>
      <c r="AX470" s="45"/>
      <c r="AY470" s="45"/>
      <c r="AZ470" s="45"/>
      <c r="BA470" s="9"/>
      <c r="BB470" s="45"/>
      <c r="BC470" s="45"/>
      <c r="BD470" s="45"/>
      <c r="BE470" s="45"/>
      <c r="BF470" s="45"/>
      <c r="BG470" s="45"/>
      <c r="BH470" s="45"/>
      <c r="BI470" s="45"/>
      <c r="BJ470" s="45"/>
      <c r="BK470" s="60"/>
      <c r="BL470" s="45">
        <v>0</v>
      </c>
      <c r="BM470" s="45">
        <v>775</v>
      </c>
      <c r="BN470" s="45">
        <v>313</v>
      </c>
      <c r="BO470" s="9">
        <v>3</v>
      </c>
      <c r="BP470" s="9"/>
      <c r="BQ470" s="59">
        <v>1</v>
      </c>
      <c r="BS470" s="14" t="s">
        <v>561</v>
      </c>
      <c r="BT470" s="14" t="s">
        <v>202</v>
      </c>
      <c r="BU470" s="14" t="s">
        <v>196</v>
      </c>
      <c r="BV470" s="14" t="s">
        <v>203</v>
      </c>
      <c r="BW470" s="14" t="s">
        <v>564</v>
      </c>
      <c r="BX470" s="14" t="s">
        <v>200</v>
      </c>
      <c r="BY470" s="14" t="s">
        <v>200</v>
      </c>
      <c r="BZ470" s="14" t="s">
        <v>204</v>
      </c>
      <c r="CA470" s="158" t="s">
        <v>196</v>
      </c>
      <c r="CB470" s="14" t="s">
        <v>196</v>
      </c>
      <c r="CC470" s="14" t="s">
        <v>202</v>
      </c>
      <c r="CD470" s="14" t="s">
        <v>196</v>
      </c>
      <c r="CE470" s="14" t="s">
        <v>196</v>
      </c>
      <c r="CF470" s="14" t="s">
        <v>1862</v>
      </c>
      <c r="CG470" s="14" t="s">
        <v>191</v>
      </c>
      <c r="CH470" s="158" t="s">
        <v>196</v>
      </c>
      <c r="CI470" s="14" t="s">
        <v>196</v>
      </c>
      <c r="CJ470" s="14" t="s">
        <v>1870</v>
      </c>
      <c r="CK470" s="14" t="s">
        <v>196</v>
      </c>
      <c r="CL470" s="14" t="s">
        <v>196</v>
      </c>
      <c r="CM470" s="14" t="s">
        <v>196</v>
      </c>
      <c r="CN470" s="14" t="s">
        <v>196</v>
      </c>
      <c r="CO470" s="14" t="s">
        <v>75</v>
      </c>
      <c r="CQ470" s="1"/>
      <c r="CR470" s="1"/>
      <c r="CS470" s="1"/>
      <c r="CW470" s="9">
        <v>174</v>
      </c>
      <c r="CX470" s="8" t="s">
        <v>561</v>
      </c>
      <c r="CY470" s="62"/>
      <c r="CZ470" s="53" t="str">
        <f t="shared" si="252"/>
        <v/>
      </c>
      <c r="DA470" s="53" t="str">
        <f t="shared" si="252"/>
        <v/>
      </c>
      <c r="DB470" s="66" t="str">
        <f t="shared" si="252"/>
        <v/>
      </c>
      <c r="DC470" s="66" t="str">
        <f t="shared" si="252"/>
        <v/>
      </c>
      <c r="DD470" s="49" t="str">
        <f t="shared" si="252"/>
        <v/>
      </c>
      <c r="DE470" s="9" t="str">
        <f t="shared" si="252"/>
        <v/>
      </c>
      <c r="DF470" s="45" t="str">
        <f t="shared" si="252"/>
        <v/>
      </c>
      <c r="DG470" s="45" t="str">
        <f t="shared" si="252"/>
        <v/>
      </c>
      <c r="DH470" s="45" t="str">
        <f t="shared" si="252"/>
        <v/>
      </c>
      <c r="DI470" s="45" t="str">
        <f t="shared" si="252"/>
        <v/>
      </c>
      <c r="DJ470" s="45" t="str">
        <f t="shared" si="252"/>
        <v/>
      </c>
      <c r="DK470" s="45" t="str">
        <f t="shared" si="252"/>
        <v/>
      </c>
      <c r="DL470" s="45" t="str">
        <f t="shared" si="252"/>
        <v/>
      </c>
      <c r="DM470" s="45" t="str">
        <f t="shared" si="252"/>
        <v/>
      </c>
      <c r="DN470" s="9" t="str">
        <f t="shared" si="252"/>
        <v/>
      </c>
      <c r="DO470" s="45" t="str">
        <f t="shared" si="252"/>
        <v/>
      </c>
      <c r="DP470" s="30" t="str">
        <f t="shared" si="228"/>
        <v/>
      </c>
      <c r="DQ470" s="9" t="str">
        <f t="shared" si="229"/>
        <v/>
      </c>
      <c r="DR470" s="9" t="str">
        <f t="shared" si="230"/>
        <v/>
      </c>
      <c r="DS470" s="9" t="str">
        <f t="shared" si="231"/>
        <v/>
      </c>
      <c r="DT470" s="9" t="str">
        <f t="shared" si="232"/>
        <v/>
      </c>
      <c r="DU470" s="45" t="str">
        <f t="shared" si="225"/>
        <v/>
      </c>
      <c r="DV470" s="9" t="str">
        <f t="shared" si="226"/>
        <v/>
      </c>
      <c r="DW470" s="9" t="str">
        <f t="shared" si="233"/>
        <v/>
      </c>
      <c r="DX470" s="9" t="str">
        <f t="shared" si="234"/>
        <v/>
      </c>
      <c r="DY470" s="9" t="str">
        <f t="shared" si="235"/>
        <v/>
      </c>
      <c r="DZ470" s="45" t="str">
        <f t="shared" si="236"/>
        <v/>
      </c>
      <c r="EA470" s="45" t="str">
        <f t="shared" si="237"/>
        <v/>
      </c>
      <c r="EB470" s="41" t="str">
        <f t="shared" si="238"/>
        <v/>
      </c>
      <c r="EC470" s="45" t="str">
        <f t="shared" si="239"/>
        <v/>
      </c>
      <c r="ED470" s="45" t="str">
        <f t="shared" si="240"/>
        <v/>
      </c>
      <c r="EE470" s="45" t="str">
        <f t="shared" si="241"/>
        <v/>
      </c>
      <c r="EF470" s="45" t="str">
        <f t="shared" si="242"/>
        <v/>
      </c>
      <c r="EG470" s="45" t="str">
        <f t="shared" si="243"/>
        <v/>
      </c>
      <c r="EH470" s="45" t="str">
        <f t="shared" si="244"/>
        <v/>
      </c>
      <c r="EI470" s="57" t="str">
        <f t="shared" si="245"/>
        <v/>
      </c>
      <c r="EJ470" s="9" t="str">
        <f t="shared" si="246"/>
        <v/>
      </c>
      <c r="EK470" s="45" t="str">
        <f t="shared" si="247"/>
        <v/>
      </c>
      <c r="EL470" s="45" t="str">
        <f t="shared" si="248"/>
        <v/>
      </c>
      <c r="EM470" s="45" t="str">
        <f t="shared" si="249"/>
        <v/>
      </c>
      <c r="EN470" s="45"/>
      <c r="EO470" s="45"/>
      <c r="EP470" s="45"/>
      <c r="EQ470" s="45"/>
      <c r="ER470" s="45"/>
      <c r="ES470" s="45"/>
      <c r="ET470" s="45"/>
      <c r="EU470" s="30"/>
      <c r="EV470" s="45"/>
      <c r="EW470" s="45"/>
      <c r="EX470" s="45" t="str">
        <f t="shared" si="253"/>
        <v/>
      </c>
      <c r="EY470" s="45" t="str">
        <f t="shared" si="253"/>
        <v/>
      </c>
      <c r="EZ470" s="45"/>
      <c r="FA470" s="45" t="str">
        <f t="shared" si="251"/>
        <v/>
      </c>
      <c r="FB470" s="45" t="str">
        <f t="shared" si="251"/>
        <v/>
      </c>
      <c r="FC470" s="45" t="str">
        <f t="shared" si="251"/>
        <v/>
      </c>
      <c r="FD470" s="45" t="str">
        <f t="shared" si="250"/>
        <v/>
      </c>
      <c r="FE470" s="45" t="str">
        <f t="shared" si="250"/>
        <v/>
      </c>
      <c r="FF470" s="45" t="str">
        <f t="shared" si="250"/>
        <v/>
      </c>
      <c r="FG470" s="45" t="str">
        <f t="shared" si="250"/>
        <v/>
      </c>
      <c r="FH470" s="60" t="str">
        <f t="shared" si="250"/>
        <v/>
      </c>
      <c r="FI470" s="45" t="str">
        <f t="shared" si="250"/>
        <v/>
      </c>
      <c r="FJ470" s="9" t="str">
        <f t="shared" si="250"/>
        <v/>
      </c>
      <c r="FK470" s="61" t="str">
        <f t="shared" si="250"/>
        <v/>
      </c>
      <c r="FL470" s="92" t="str">
        <f t="shared" si="250"/>
        <v/>
      </c>
    </row>
    <row r="471" spans="1:168">
      <c r="A471" s="9">
        <v>466</v>
      </c>
      <c r="B471" s="35" t="s">
        <v>562</v>
      </c>
      <c r="C471" s="129" t="s">
        <v>3080</v>
      </c>
      <c r="D471" s="63">
        <v>298.55500000000001</v>
      </c>
      <c r="E471" s="52">
        <v>770</v>
      </c>
      <c r="F471" s="52">
        <v>1.2156</v>
      </c>
      <c r="G471" s="32"/>
      <c r="H471" s="32"/>
      <c r="I471" s="50">
        <v>1.1018819997132288</v>
      </c>
      <c r="J471" s="42"/>
      <c r="K471" s="56"/>
      <c r="L471" s="56"/>
      <c r="M471" s="56"/>
      <c r="N471" s="165"/>
      <c r="O471" s="43"/>
      <c r="P471" s="43"/>
      <c r="Q471" s="43"/>
      <c r="R471" s="43"/>
      <c r="S471" s="43"/>
      <c r="T471" s="42"/>
      <c r="U471" s="43"/>
      <c r="V471" s="42"/>
      <c r="W471" s="32">
        <v>65.3172</v>
      </c>
      <c r="X471" s="42">
        <v>629</v>
      </c>
      <c r="Y471" s="42">
        <v>20.716070018216133</v>
      </c>
      <c r="Z471" s="42">
        <v>3912.1</v>
      </c>
      <c r="AA471" s="43">
        <v>-203.1</v>
      </c>
      <c r="AB471" s="42">
        <v>492</v>
      </c>
      <c r="AC471" s="42">
        <v>679</v>
      </c>
      <c r="AD471" s="50">
        <v>-12.581935</v>
      </c>
      <c r="AE471" s="50">
        <v>1949.8859000000002</v>
      </c>
      <c r="AF471" s="121">
        <v>-1118.3477</v>
      </c>
      <c r="AG471" s="50">
        <v>251.59683000000004</v>
      </c>
      <c r="AH471" s="51"/>
      <c r="AI471" s="102">
        <v>20</v>
      </c>
      <c r="AJ471" s="102">
        <v>1500</v>
      </c>
      <c r="AK471" s="56"/>
      <c r="AL471" s="56"/>
      <c r="AM471" s="56"/>
      <c r="AN471" s="56"/>
      <c r="AO471" s="56"/>
      <c r="AP471" s="51"/>
      <c r="AQ471" s="120">
        <v>339</v>
      </c>
      <c r="AR471" s="56"/>
      <c r="AS471" s="56"/>
      <c r="AT471" s="56"/>
      <c r="AU471" s="56"/>
      <c r="AV471" s="56"/>
      <c r="AW471" s="154"/>
      <c r="AX471" s="56"/>
      <c r="AY471" s="56"/>
      <c r="AZ471" s="56"/>
      <c r="BA471" s="51"/>
      <c r="BB471" s="56"/>
      <c r="BC471" s="56"/>
      <c r="BD471" s="56"/>
      <c r="BE471" s="56"/>
      <c r="BF471" s="56"/>
      <c r="BG471" s="56"/>
      <c r="BH471" s="56"/>
      <c r="BI471" s="56"/>
      <c r="BJ471" s="56"/>
      <c r="BK471" s="56"/>
      <c r="BL471" s="56">
        <v>-100</v>
      </c>
      <c r="BM471" s="122">
        <v>841</v>
      </c>
      <c r="BN471" s="119">
        <v>332</v>
      </c>
      <c r="BO471" s="9">
        <v>3</v>
      </c>
      <c r="BP471" s="58">
        <v>-608.16174999999998</v>
      </c>
      <c r="BQ471" s="31">
        <v>1</v>
      </c>
      <c r="BS471" s="14" t="s">
        <v>562</v>
      </c>
      <c r="BT471" s="14" t="s">
        <v>1904</v>
      </c>
      <c r="BU471" s="14" t="s">
        <v>196</v>
      </c>
      <c r="BV471" s="14" t="s">
        <v>564</v>
      </c>
      <c r="BW471" s="14" t="s">
        <v>564</v>
      </c>
      <c r="BX471" s="14" t="s">
        <v>564</v>
      </c>
      <c r="BY471" s="14" t="s">
        <v>1871</v>
      </c>
      <c r="BZ471" s="14" t="s">
        <v>196</v>
      </c>
      <c r="CA471" s="158" t="s">
        <v>196</v>
      </c>
      <c r="CB471" s="14" t="s">
        <v>196</v>
      </c>
      <c r="CC471" s="14" t="s">
        <v>564</v>
      </c>
      <c r="CD471" s="14" t="s">
        <v>196</v>
      </c>
      <c r="CE471" s="14" t="s">
        <v>196</v>
      </c>
      <c r="CF471" s="14" t="s">
        <v>1862</v>
      </c>
      <c r="CG471" s="14" t="s">
        <v>565</v>
      </c>
      <c r="CH471" s="158" t="s">
        <v>196</v>
      </c>
      <c r="CI471" s="14" t="s">
        <v>196</v>
      </c>
      <c r="CJ471" s="14" t="s">
        <v>1870</v>
      </c>
      <c r="CK471" s="14" t="s">
        <v>196</v>
      </c>
      <c r="CL471" s="14" t="s">
        <v>196</v>
      </c>
      <c r="CM471" s="14" t="s">
        <v>564</v>
      </c>
      <c r="CN471" s="14" t="s">
        <v>196</v>
      </c>
      <c r="CO471" s="14" t="s">
        <v>196</v>
      </c>
      <c r="CQ471" s="1"/>
      <c r="CR471" s="1"/>
      <c r="CS471" s="1"/>
      <c r="CW471" s="9">
        <v>448</v>
      </c>
      <c r="CX471" s="35" t="s">
        <v>562</v>
      </c>
      <c r="CY471" s="63"/>
      <c r="CZ471" s="52" t="str">
        <f t="shared" si="252"/>
        <v/>
      </c>
      <c r="DA471" s="52" t="str">
        <f t="shared" si="252"/>
        <v/>
      </c>
      <c r="DB471" s="32" t="str">
        <f t="shared" si="252"/>
        <v/>
      </c>
      <c r="DC471" s="32" t="str">
        <f t="shared" si="252"/>
        <v/>
      </c>
      <c r="DD471" s="50" t="str">
        <f t="shared" si="252"/>
        <v/>
      </c>
      <c r="DE471" s="32" t="str">
        <f t="shared" si="252"/>
        <v/>
      </c>
      <c r="DF471" s="43" t="str">
        <f t="shared" si="252"/>
        <v/>
      </c>
      <c r="DG471" s="43" t="str">
        <f t="shared" si="252"/>
        <v/>
      </c>
      <c r="DH471" s="43" t="str">
        <f t="shared" si="252"/>
        <v/>
      </c>
      <c r="DI471" s="43" t="str">
        <f t="shared" si="252"/>
        <v/>
      </c>
      <c r="DJ471" s="43" t="str">
        <f t="shared" si="252"/>
        <v/>
      </c>
      <c r="DK471" s="43" t="str">
        <f t="shared" si="252"/>
        <v/>
      </c>
      <c r="DL471" s="43" t="str">
        <f t="shared" si="252"/>
        <v/>
      </c>
      <c r="DM471" s="43" t="str">
        <f t="shared" si="252"/>
        <v/>
      </c>
      <c r="DN471" s="32" t="str">
        <f t="shared" si="252"/>
        <v/>
      </c>
      <c r="DO471" s="43" t="str">
        <f t="shared" si="252"/>
        <v/>
      </c>
      <c r="DP471" s="86" t="str">
        <f t="shared" si="228"/>
        <v/>
      </c>
      <c r="DQ471" s="42" t="str">
        <f t="shared" si="229"/>
        <v/>
      </c>
      <c r="DR471" s="42" t="str">
        <f t="shared" si="230"/>
        <v/>
      </c>
      <c r="DS471" s="42" t="str">
        <f t="shared" si="231"/>
        <v/>
      </c>
      <c r="DT471" s="42" t="str">
        <f t="shared" si="232"/>
        <v/>
      </c>
      <c r="DU471" s="43" t="str">
        <f t="shared" si="225"/>
        <v/>
      </c>
      <c r="DV471" s="50" t="str">
        <f t="shared" si="226"/>
        <v/>
      </c>
      <c r="DW471" s="50" t="str">
        <f t="shared" si="233"/>
        <v/>
      </c>
      <c r="DX471" s="50" t="str">
        <f t="shared" si="234"/>
        <v/>
      </c>
      <c r="DY471" s="50" t="str">
        <f t="shared" si="235"/>
        <v/>
      </c>
      <c r="DZ471" s="56" t="str">
        <f t="shared" si="236"/>
        <v/>
      </c>
      <c r="EA471" s="71" t="str">
        <f t="shared" si="237"/>
        <v/>
      </c>
      <c r="EB471" s="71" t="str">
        <f t="shared" si="238"/>
        <v/>
      </c>
      <c r="EC471" s="56" t="str">
        <f t="shared" si="239"/>
        <v/>
      </c>
      <c r="ED471" s="56" t="str">
        <f t="shared" si="240"/>
        <v/>
      </c>
      <c r="EE471" s="56" t="str">
        <f t="shared" si="241"/>
        <v/>
      </c>
      <c r="EF471" s="56" t="str">
        <f t="shared" si="242"/>
        <v/>
      </c>
      <c r="EG471" s="56" t="str">
        <f t="shared" si="243"/>
        <v/>
      </c>
      <c r="EH471" s="56" t="str">
        <f t="shared" si="244"/>
        <v/>
      </c>
      <c r="EI471" s="56" t="str">
        <f t="shared" si="245"/>
        <v/>
      </c>
      <c r="EJ471" s="52" t="str">
        <f t="shared" si="246"/>
        <v/>
      </c>
      <c r="EK471" s="56" t="str">
        <f t="shared" si="247"/>
        <v/>
      </c>
      <c r="EL471" s="56" t="str">
        <f t="shared" si="248"/>
        <v/>
      </c>
      <c r="EM471" s="56" t="str">
        <f t="shared" si="249"/>
        <v/>
      </c>
      <c r="EN471" s="56"/>
      <c r="EO471" s="56"/>
      <c r="EP471" s="56"/>
      <c r="EQ471" s="56"/>
      <c r="ER471" s="56"/>
      <c r="ES471" s="56"/>
      <c r="ET471" s="56"/>
      <c r="EU471" s="86"/>
      <c r="EV471" s="56"/>
      <c r="EW471" s="56"/>
      <c r="EX471" s="56" t="str">
        <f t="shared" si="253"/>
        <v/>
      </c>
      <c r="EY471" s="56" t="str">
        <f t="shared" si="253"/>
        <v/>
      </c>
      <c r="EZ471" s="56"/>
      <c r="FA471" s="56" t="str">
        <f t="shared" si="251"/>
        <v/>
      </c>
      <c r="FB471" s="56" t="str">
        <f t="shared" si="251"/>
        <v/>
      </c>
      <c r="FC471" s="56" t="str">
        <f t="shared" si="251"/>
        <v/>
      </c>
      <c r="FD471" s="56" t="str">
        <f t="shared" si="250"/>
        <v/>
      </c>
      <c r="FE471" s="56" t="str">
        <f t="shared" si="250"/>
        <v/>
      </c>
      <c r="FF471" s="56" t="str">
        <f t="shared" si="250"/>
        <v/>
      </c>
      <c r="FG471" s="56" t="str">
        <f t="shared" si="250"/>
        <v/>
      </c>
      <c r="FH471" s="56" t="str">
        <f t="shared" si="250"/>
        <v/>
      </c>
      <c r="FI471" s="56" t="str">
        <f t="shared" si="250"/>
        <v/>
      </c>
      <c r="FJ471" s="31" t="str">
        <f t="shared" si="250"/>
        <v/>
      </c>
      <c r="FK471" s="90" t="str">
        <f t="shared" si="250"/>
        <v/>
      </c>
      <c r="FL471" s="91" t="str">
        <f t="shared" si="250"/>
        <v/>
      </c>
    </row>
    <row r="472" spans="1:168">
      <c r="A472" s="9">
        <v>467</v>
      </c>
      <c r="B472" s="35" t="s">
        <v>563</v>
      </c>
      <c r="C472" s="129" t="s">
        <v>3081</v>
      </c>
      <c r="D472" s="63">
        <v>294.56700000000001</v>
      </c>
      <c r="E472" s="52">
        <v>791</v>
      </c>
      <c r="F472" s="52">
        <v>0.97248000000000001</v>
      </c>
      <c r="G472" s="32"/>
      <c r="H472" s="32"/>
      <c r="I472" s="50">
        <v>0.86099999999999999</v>
      </c>
      <c r="J472" s="42"/>
      <c r="K472" s="56"/>
      <c r="L472" s="56"/>
      <c r="M472" s="56"/>
      <c r="N472" s="165">
        <v>8.1137747841266386</v>
      </c>
      <c r="O472" s="43">
        <v>298.14999999999998</v>
      </c>
      <c r="P472" s="43"/>
      <c r="Q472" s="43"/>
      <c r="R472" s="43"/>
      <c r="S472" s="43"/>
      <c r="T472" s="42"/>
      <c r="U472" s="43"/>
      <c r="V472" s="42"/>
      <c r="W472" s="32">
        <v>59.371660000000006</v>
      </c>
      <c r="X472" s="42">
        <v>637</v>
      </c>
      <c r="Y472" s="42">
        <v>21.248070018216133</v>
      </c>
      <c r="Z472" s="42">
        <v>4715.6899999999996</v>
      </c>
      <c r="AA472" s="43">
        <v>-152.1</v>
      </c>
      <c r="AB472" s="42">
        <v>488</v>
      </c>
      <c r="AC472" s="42">
        <v>674</v>
      </c>
      <c r="AD472" s="50">
        <v>-66.686349000000007</v>
      </c>
      <c r="AE472" s="50">
        <v>2074.2397999999998</v>
      </c>
      <c r="AF472" s="121">
        <v>-1193.7137000000002</v>
      </c>
      <c r="AG472" s="50">
        <v>266.83751000000007</v>
      </c>
      <c r="AH472" s="51"/>
      <c r="AI472" s="102">
        <v>50</v>
      </c>
      <c r="AJ472" s="102">
        <v>1500</v>
      </c>
      <c r="AK472" s="56"/>
      <c r="AL472" s="56"/>
      <c r="AM472" s="56"/>
      <c r="AN472" s="56"/>
      <c r="AO472" s="56"/>
      <c r="AP472" s="51"/>
      <c r="AQ472" s="120"/>
      <c r="AR472" s="56"/>
      <c r="AS472" s="56"/>
      <c r="AT472" s="56"/>
      <c r="AU472" s="56"/>
      <c r="AV472" s="56"/>
      <c r="AW472" s="154"/>
      <c r="AX472" s="56"/>
      <c r="AY472" s="56"/>
      <c r="AZ472" s="56"/>
      <c r="BA472" s="51"/>
      <c r="BB472" s="56"/>
      <c r="BC472" s="56"/>
      <c r="BD472" s="56"/>
      <c r="BE472" s="56"/>
      <c r="BF472" s="56"/>
      <c r="BG472" s="56"/>
      <c r="BH472" s="56"/>
      <c r="BI472" s="56"/>
      <c r="BJ472" s="56"/>
      <c r="BK472" s="56"/>
      <c r="BL472" s="56">
        <v>-100</v>
      </c>
      <c r="BM472" s="122"/>
      <c r="BN472" s="119"/>
      <c r="BO472" s="9">
        <v>3</v>
      </c>
      <c r="BP472" s="58">
        <v>-415.89471000000003</v>
      </c>
      <c r="BQ472" s="31">
        <v>1</v>
      </c>
      <c r="BS472" s="14" t="s">
        <v>563</v>
      </c>
      <c r="BT472" s="14" t="s">
        <v>564</v>
      </c>
      <c r="BU472" s="14" t="s">
        <v>196</v>
      </c>
      <c r="BV472" s="14" t="s">
        <v>564</v>
      </c>
      <c r="BW472" s="14" t="s">
        <v>564</v>
      </c>
      <c r="BX472" s="14" t="s">
        <v>564</v>
      </c>
      <c r="BY472" s="14" t="s">
        <v>196</v>
      </c>
      <c r="BZ472" s="14" t="s">
        <v>564</v>
      </c>
      <c r="CA472" s="158" t="s">
        <v>196</v>
      </c>
      <c r="CB472" s="14" t="s">
        <v>196</v>
      </c>
      <c r="CC472" s="14" t="s">
        <v>564</v>
      </c>
      <c r="CD472" s="14" t="s">
        <v>196</v>
      </c>
      <c r="CE472" s="14" t="s">
        <v>196</v>
      </c>
      <c r="CF472" s="14" t="s">
        <v>1862</v>
      </c>
      <c r="CG472" s="14" t="s">
        <v>196</v>
      </c>
      <c r="CH472" s="158" t="s">
        <v>196</v>
      </c>
      <c r="CI472" s="14" t="s">
        <v>196</v>
      </c>
      <c r="CJ472" s="14" t="s">
        <v>1870</v>
      </c>
      <c r="CK472" s="14" t="s">
        <v>196</v>
      </c>
      <c r="CL472" s="14" t="s">
        <v>196</v>
      </c>
      <c r="CM472" s="14" t="s">
        <v>564</v>
      </c>
      <c r="CN472" s="14" t="s">
        <v>196</v>
      </c>
      <c r="CO472" s="14" t="s">
        <v>196</v>
      </c>
      <c r="CQ472" s="1"/>
      <c r="CR472" s="1"/>
      <c r="CS472" s="1"/>
      <c r="CW472" s="77">
        <v>234</v>
      </c>
      <c r="CX472" s="35" t="s">
        <v>563</v>
      </c>
      <c r="CY472" s="63"/>
      <c r="CZ472" s="52" t="str">
        <f t="shared" si="252"/>
        <v/>
      </c>
      <c r="DA472" s="52" t="str">
        <f t="shared" si="252"/>
        <v/>
      </c>
      <c r="DB472" s="32" t="str">
        <f t="shared" si="252"/>
        <v/>
      </c>
      <c r="DC472" s="32" t="str">
        <f t="shared" si="252"/>
        <v/>
      </c>
      <c r="DD472" s="50" t="str">
        <f t="shared" si="252"/>
        <v/>
      </c>
      <c r="DE472" s="32" t="str">
        <f t="shared" si="252"/>
        <v/>
      </c>
      <c r="DF472" s="43" t="str">
        <f t="shared" si="252"/>
        <v/>
      </c>
      <c r="DG472" s="43" t="str">
        <f t="shared" si="252"/>
        <v/>
      </c>
      <c r="DH472" s="43" t="str">
        <f t="shared" si="252"/>
        <v/>
      </c>
      <c r="DI472" s="43" t="str">
        <f t="shared" si="252"/>
        <v/>
      </c>
      <c r="DJ472" s="43" t="str">
        <f t="shared" si="252"/>
        <v/>
      </c>
      <c r="DK472" s="43" t="str">
        <f t="shared" si="252"/>
        <v/>
      </c>
      <c r="DL472" s="43" t="str">
        <f t="shared" si="252"/>
        <v/>
      </c>
      <c r="DM472" s="43" t="str">
        <f t="shared" si="252"/>
        <v/>
      </c>
      <c r="DN472" s="32" t="str">
        <f t="shared" si="252"/>
        <v/>
      </c>
      <c r="DO472" s="43" t="str">
        <f t="shared" si="252"/>
        <v/>
      </c>
      <c r="DP472" s="86" t="str">
        <f t="shared" si="228"/>
        <v/>
      </c>
      <c r="DQ472" s="42" t="str">
        <f t="shared" si="229"/>
        <v/>
      </c>
      <c r="DR472" s="42" t="str">
        <f t="shared" si="230"/>
        <v/>
      </c>
      <c r="DS472" s="42" t="str">
        <f t="shared" si="231"/>
        <v/>
      </c>
      <c r="DT472" s="42" t="str">
        <f t="shared" si="232"/>
        <v/>
      </c>
      <c r="DU472" s="43" t="str">
        <f t="shared" si="225"/>
        <v/>
      </c>
      <c r="DV472" s="50" t="str">
        <f t="shared" si="226"/>
        <v/>
      </c>
      <c r="DW472" s="50" t="str">
        <f t="shared" si="233"/>
        <v/>
      </c>
      <c r="DX472" s="50" t="str">
        <f t="shared" si="234"/>
        <v/>
      </c>
      <c r="DY472" s="50" t="str">
        <f t="shared" si="235"/>
        <v/>
      </c>
      <c r="DZ472" s="56" t="str">
        <f t="shared" si="236"/>
        <v/>
      </c>
      <c r="EA472" s="71" t="str">
        <f t="shared" si="237"/>
        <v/>
      </c>
      <c r="EB472" s="71" t="str">
        <f t="shared" si="238"/>
        <v/>
      </c>
      <c r="EC472" s="56" t="str">
        <f t="shared" si="239"/>
        <v/>
      </c>
      <c r="ED472" s="56" t="str">
        <f t="shared" si="240"/>
        <v/>
      </c>
      <c r="EE472" s="56" t="str">
        <f t="shared" si="241"/>
        <v/>
      </c>
      <c r="EF472" s="56" t="str">
        <f t="shared" si="242"/>
        <v/>
      </c>
      <c r="EG472" s="56" t="str">
        <f t="shared" si="243"/>
        <v/>
      </c>
      <c r="EH472" s="56" t="str">
        <f t="shared" si="244"/>
        <v/>
      </c>
      <c r="EI472" s="56" t="str">
        <f t="shared" si="245"/>
        <v/>
      </c>
      <c r="EJ472" s="52" t="str">
        <f t="shared" si="246"/>
        <v/>
      </c>
      <c r="EK472" s="56" t="str">
        <f t="shared" si="247"/>
        <v/>
      </c>
      <c r="EL472" s="56" t="str">
        <f t="shared" si="248"/>
        <v/>
      </c>
      <c r="EM472" s="56" t="str">
        <f t="shared" si="249"/>
        <v/>
      </c>
      <c r="EN472" s="56"/>
      <c r="EO472" s="56"/>
      <c r="EP472" s="56"/>
      <c r="EQ472" s="56"/>
      <c r="ER472" s="56"/>
      <c r="ES472" s="56"/>
      <c r="ET472" s="56"/>
      <c r="EU472" s="86"/>
      <c r="EV472" s="56"/>
      <c r="EW472" s="56"/>
      <c r="EX472" s="56" t="str">
        <f t="shared" si="253"/>
        <v/>
      </c>
      <c r="EY472" s="56" t="str">
        <f t="shared" si="253"/>
        <v/>
      </c>
      <c r="EZ472" s="56"/>
      <c r="FA472" s="56" t="str">
        <f t="shared" si="251"/>
        <v/>
      </c>
      <c r="FB472" s="56" t="str">
        <f t="shared" si="251"/>
        <v/>
      </c>
      <c r="FC472" s="56" t="str">
        <f t="shared" si="251"/>
        <v/>
      </c>
      <c r="FD472" s="56" t="str">
        <f t="shared" si="250"/>
        <v/>
      </c>
      <c r="FE472" s="56" t="str">
        <f t="shared" si="250"/>
        <v/>
      </c>
      <c r="FF472" s="56" t="str">
        <f t="shared" si="250"/>
        <v/>
      </c>
      <c r="FG472" s="56" t="str">
        <f t="shared" si="250"/>
        <v/>
      </c>
      <c r="FH472" s="56" t="str">
        <f t="shared" si="250"/>
        <v/>
      </c>
      <c r="FI472" s="56" t="str">
        <f t="shared" si="250"/>
        <v/>
      </c>
      <c r="FJ472" s="31" t="str">
        <f t="shared" si="250"/>
        <v/>
      </c>
      <c r="FK472" s="90" t="str">
        <f t="shared" si="250"/>
        <v/>
      </c>
      <c r="FL472" s="91" t="str">
        <f t="shared" si="250"/>
        <v/>
      </c>
    </row>
    <row r="473" spans="1:168">
      <c r="A473" s="9" t="s">
        <v>2118</v>
      </c>
      <c r="B473" s="8" t="s">
        <v>639</v>
      </c>
      <c r="C473" s="129"/>
      <c r="D473" s="62">
        <v>88.106999999999999</v>
      </c>
      <c r="E473" s="53">
        <v>523.20000000000005</v>
      </c>
      <c r="F473" s="53">
        <v>3.83</v>
      </c>
      <c r="G473" s="66">
        <v>286</v>
      </c>
      <c r="H473" s="66">
        <v>283.62747299678847</v>
      </c>
      <c r="I473" s="49">
        <v>0.36299999999999999</v>
      </c>
      <c r="J473" s="9">
        <v>1.9</v>
      </c>
      <c r="K473" s="45"/>
      <c r="L473" s="45"/>
      <c r="M473" s="45"/>
      <c r="N473" s="152">
        <v>0.42</v>
      </c>
      <c r="O473" s="45">
        <v>298.14999999999998</v>
      </c>
      <c r="P473" s="45">
        <v>-6.0913821216410291</v>
      </c>
      <c r="Q473" s="45">
        <v>21.655974353853352</v>
      </c>
      <c r="R473" s="45">
        <v>-17.964342311760173</v>
      </c>
      <c r="S473" s="45">
        <v>0</v>
      </c>
      <c r="T473" s="9">
        <v>180</v>
      </c>
      <c r="U473" s="45">
        <v>5.2050000000000001</v>
      </c>
      <c r="V473" s="9">
        <v>521.29999999999995</v>
      </c>
      <c r="W473" s="9"/>
      <c r="X473" s="9">
        <v>350.3</v>
      </c>
      <c r="Y473" s="9">
        <v>21.0444</v>
      </c>
      <c r="Z473" s="9">
        <v>2790.5</v>
      </c>
      <c r="AA473" s="45">
        <v>-57.15</v>
      </c>
      <c r="AB473" s="9">
        <v>260</v>
      </c>
      <c r="AC473" s="9">
        <v>385</v>
      </c>
      <c r="AD473" s="9"/>
      <c r="AE473" s="9"/>
      <c r="AF473" s="45"/>
      <c r="AG473" s="9"/>
      <c r="AH473" s="9"/>
      <c r="AI473" s="45"/>
      <c r="AJ473" s="48"/>
      <c r="AK473" s="45">
        <v>2.0099999999999998</v>
      </c>
      <c r="AL473" s="45">
        <v>20</v>
      </c>
      <c r="AM473" s="45"/>
      <c r="AN473" s="45"/>
      <c r="AO473" s="45"/>
      <c r="AP473" s="49">
        <v>10.48</v>
      </c>
      <c r="AQ473" s="45">
        <v>189.3</v>
      </c>
      <c r="AR473" s="45"/>
      <c r="AS473" s="45"/>
      <c r="AT473" s="45"/>
      <c r="AU473" s="45"/>
      <c r="AV473" s="45"/>
      <c r="AW473" s="152"/>
      <c r="AX473" s="45"/>
      <c r="AY473" s="45"/>
      <c r="AZ473" s="45"/>
      <c r="BA473" s="9"/>
      <c r="BB473" s="45"/>
      <c r="BC473" s="45"/>
      <c r="BD473" s="45"/>
      <c r="BE473" s="45"/>
      <c r="BF473" s="45"/>
      <c r="BG473" s="45"/>
      <c r="BH473" s="45"/>
      <c r="BI473" s="45"/>
      <c r="BJ473" s="45"/>
      <c r="BK473" s="60"/>
      <c r="BL473" s="45">
        <v>0</v>
      </c>
      <c r="BM473" s="45">
        <v>901</v>
      </c>
      <c r="BN473" s="45">
        <v>293</v>
      </c>
      <c r="BO473" s="9">
        <v>3</v>
      </c>
      <c r="BP473" s="9"/>
      <c r="BQ473" s="59">
        <v>1</v>
      </c>
      <c r="BS473" s="14" t="s">
        <v>179</v>
      </c>
      <c r="BT473" s="14" t="s">
        <v>202</v>
      </c>
      <c r="BU473" s="14" t="s">
        <v>1048</v>
      </c>
      <c r="BV473" s="14" t="s">
        <v>203</v>
      </c>
      <c r="BW473" s="14" t="s">
        <v>202</v>
      </c>
      <c r="BX473" s="14" t="s">
        <v>196</v>
      </c>
      <c r="BY473" s="14" t="s">
        <v>200</v>
      </c>
      <c r="BZ473" s="14" t="s">
        <v>204</v>
      </c>
      <c r="CA473" s="158" t="s">
        <v>1951</v>
      </c>
      <c r="CB473" s="14" t="s">
        <v>1941</v>
      </c>
      <c r="CC473" s="14" t="s">
        <v>202</v>
      </c>
      <c r="CD473" s="14" t="s">
        <v>75</v>
      </c>
      <c r="CE473" s="14" t="s">
        <v>196</v>
      </c>
      <c r="CF473" s="14" t="s">
        <v>1862</v>
      </c>
      <c r="CG473" s="14" t="s">
        <v>191</v>
      </c>
      <c r="CH473" s="158" t="s">
        <v>196</v>
      </c>
      <c r="CI473" s="14" t="s">
        <v>196</v>
      </c>
      <c r="CJ473" s="14" t="s">
        <v>1866</v>
      </c>
      <c r="CK473" s="14" t="s">
        <v>196</v>
      </c>
      <c r="CL473" s="14" t="s">
        <v>196</v>
      </c>
      <c r="CM473" s="14" t="s">
        <v>196</v>
      </c>
      <c r="CN473" s="14" t="s">
        <v>75</v>
      </c>
      <c r="CO473" s="14" t="s">
        <v>75</v>
      </c>
      <c r="CQ473" s="1"/>
      <c r="CR473" s="1"/>
      <c r="CS473" s="1"/>
      <c r="CW473" s="9">
        <v>517</v>
      </c>
      <c r="CX473" s="8" t="s">
        <v>639</v>
      </c>
      <c r="CY473" s="62"/>
      <c r="CZ473" s="53" t="str">
        <f t="shared" si="252"/>
        <v/>
      </c>
      <c r="DA473" s="53" t="str">
        <f t="shared" si="252"/>
        <v/>
      </c>
      <c r="DB473" s="66" t="str">
        <f t="shared" si="252"/>
        <v/>
      </c>
      <c r="DC473" s="66" t="str">
        <f t="shared" si="252"/>
        <v/>
      </c>
      <c r="DD473" s="49" t="str">
        <f t="shared" si="252"/>
        <v/>
      </c>
      <c r="DE473" s="9" t="str">
        <f t="shared" si="252"/>
        <v/>
      </c>
      <c r="DF473" s="45" t="str">
        <f t="shared" si="252"/>
        <v/>
      </c>
      <c r="DG473" s="45" t="str">
        <f t="shared" si="252"/>
        <v/>
      </c>
      <c r="DH473" s="45" t="str">
        <f t="shared" si="252"/>
        <v/>
      </c>
      <c r="DI473" s="45" t="str">
        <f t="shared" si="252"/>
        <v/>
      </c>
      <c r="DJ473" s="45" t="str">
        <f t="shared" si="252"/>
        <v/>
      </c>
      <c r="DK473" s="45" t="str">
        <f t="shared" si="252"/>
        <v/>
      </c>
      <c r="DL473" s="45" t="str">
        <f t="shared" si="252"/>
        <v/>
      </c>
      <c r="DM473" s="45" t="str">
        <f t="shared" si="252"/>
        <v/>
      </c>
      <c r="DN473" s="9" t="str">
        <f t="shared" si="252"/>
        <v/>
      </c>
      <c r="DO473" s="45" t="str">
        <f t="shared" si="252"/>
        <v/>
      </c>
      <c r="DP473" s="30" t="str">
        <f t="shared" si="228"/>
        <v/>
      </c>
      <c r="DQ473" s="9" t="str">
        <f t="shared" si="229"/>
        <v/>
      </c>
      <c r="DR473" s="9" t="str">
        <f t="shared" si="230"/>
        <v/>
      </c>
      <c r="DS473" s="9" t="str">
        <f t="shared" si="231"/>
        <v/>
      </c>
      <c r="DT473" s="9" t="str">
        <f t="shared" si="232"/>
        <v/>
      </c>
      <c r="DU473" s="45" t="str">
        <f t="shared" si="225"/>
        <v/>
      </c>
      <c r="DV473" s="9" t="str">
        <f t="shared" si="226"/>
        <v/>
      </c>
      <c r="DW473" s="9" t="str">
        <f t="shared" si="233"/>
        <v/>
      </c>
      <c r="DX473" s="9" t="str">
        <f t="shared" si="234"/>
        <v/>
      </c>
      <c r="DY473" s="9" t="str">
        <f t="shared" si="235"/>
        <v/>
      </c>
      <c r="DZ473" s="45" t="str">
        <f t="shared" si="236"/>
        <v/>
      </c>
      <c r="EA473" s="9" t="str">
        <f t="shared" si="237"/>
        <v/>
      </c>
      <c r="EB473" s="41" t="str">
        <f t="shared" si="238"/>
        <v/>
      </c>
      <c r="EC473" s="45" t="str">
        <f t="shared" si="239"/>
        <v/>
      </c>
      <c r="ED473" s="45" t="str">
        <f t="shared" si="240"/>
        <v/>
      </c>
      <c r="EE473" s="45" t="str">
        <f t="shared" si="241"/>
        <v/>
      </c>
      <c r="EF473" s="45" t="str">
        <f t="shared" si="242"/>
        <v/>
      </c>
      <c r="EG473" s="45" t="str">
        <f t="shared" si="243"/>
        <v/>
      </c>
      <c r="EH473" s="45" t="str">
        <f t="shared" si="244"/>
        <v/>
      </c>
      <c r="EI473" s="57" t="str">
        <f t="shared" si="245"/>
        <v/>
      </c>
      <c r="EJ473" s="9" t="str">
        <f t="shared" si="246"/>
        <v/>
      </c>
      <c r="EK473" s="45" t="str">
        <f t="shared" si="247"/>
        <v/>
      </c>
      <c r="EL473" s="45" t="str">
        <f t="shared" si="248"/>
        <v/>
      </c>
      <c r="EM473" s="45" t="str">
        <f t="shared" si="249"/>
        <v/>
      </c>
      <c r="EN473" s="45"/>
      <c r="EO473" s="45"/>
      <c r="EP473" s="45"/>
      <c r="EQ473" s="45"/>
      <c r="ER473" s="45"/>
      <c r="ES473" s="45"/>
      <c r="ET473" s="45"/>
      <c r="EU473" s="30"/>
      <c r="EV473" s="45"/>
      <c r="EW473" s="45"/>
      <c r="EX473" s="45" t="str">
        <f t="shared" si="253"/>
        <v/>
      </c>
      <c r="EY473" s="45" t="str">
        <f t="shared" si="253"/>
        <v/>
      </c>
      <c r="EZ473" s="45"/>
      <c r="FA473" s="45" t="str">
        <f t="shared" si="251"/>
        <v/>
      </c>
      <c r="FB473" s="45" t="str">
        <f t="shared" si="251"/>
        <v/>
      </c>
      <c r="FC473" s="45" t="str">
        <f t="shared" si="251"/>
        <v/>
      </c>
      <c r="FD473" s="45" t="str">
        <f t="shared" si="250"/>
        <v/>
      </c>
      <c r="FE473" s="45" t="str">
        <f t="shared" si="250"/>
        <v/>
      </c>
      <c r="FF473" s="45" t="str">
        <f t="shared" si="250"/>
        <v/>
      </c>
      <c r="FG473" s="45" t="str">
        <f t="shared" si="250"/>
        <v/>
      </c>
      <c r="FH473" s="60" t="str">
        <f t="shared" si="250"/>
        <v/>
      </c>
      <c r="FI473" s="45" t="str">
        <f t="shared" si="250"/>
        <v/>
      </c>
      <c r="FJ473" s="9" t="str">
        <f t="shared" si="250"/>
        <v/>
      </c>
      <c r="FK473" s="61" t="str">
        <f t="shared" si="250"/>
        <v/>
      </c>
      <c r="FL473" s="92" t="str">
        <f t="shared" si="250"/>
        <v/>
      </c>
    </row>
    <row r="474" spans="1:168">
      <c r="A474" s="9" t="s">
        <v>1909</v>
      </c>
      <c r="B474" s="8" t="s">
        <v>644</v>
      </c>
      <c r="C474" s="127"/>
      <c r="D474" s="62">
        <v>90.12</v>
      </c>
      <c r="E474" s="192">
        <v>600.89</v>
      </c>
      <c r="F474" s="192">
        <v>4.72</v>
      </c>
      <c r="G474" s="66"/>
      <c r="H474" s="66">
        <v>305.54418267335683</v>
      </c>
      <c r="I474" s="70">
        <v>0.51400000000000001</v>
      </c>
      <c r="J474" s="9"/>
      <c r="K474" s="45"/>
      <c r="L474" s="45"/>
      <c r="M474" s="45"/>
      <c r="N474" s="152">
        <v>1.84</v>
      </c>
      <c r="O474" s="45">
        <v>298.14999999999998</v>
      </c>
      <c r="P474" s="45"/>
      <c r="Q474" s="45"/>
      <c r="R474" s="45"/>
      <c r="S474" s="45"/>
      <c r="T474" s="9"/>
      <c r="U474" s="45"/>
      <c r="V474" s="9"/>
      <c r="W474" s="9"/>
      <c r="X474" s="9">
        <v>408.15</v>
      </c>
      <c r="Y474" s="9"/>
      <c r="Z474" s="9"/>
      <c r="AA474" s="45"/>
      <c r="AB474" s="9"/>
      <c r="AC474" s="9"/>
      <c r="AD474" s="9"/>
      <c r="AE474" s="9"/>
      <c r="AF474" s="45"/>
      <c r="AG474" s="9"/>
      <c r="AH474" s="9"/>
      <c r="AI474" s="45"/>
      <c r="AJ474" s="48"/>
      <c r="AK474" s="45"/>
      <c r="AL474" s="45"/>
      <c r="AM474" s="45"/>
      <c r="AN474" s="45"/>
      <c r="AO474" s="45"/>
      <c r="AP474" s="49"/>
      <c r="AQ474" s="45">
        <v>173.15</v>
      </c>
      <c r="AR474" s="45"/>
      <c r="AS474" s="45"/>
      <c r="AT474" s="45"/>
      <c r="AU474" s="45"/>
      <c r="AV474" s="45"/>
      <c r="AW474" s="152"/>
      <c r="AX474" s="45"/>
      <c r="AY474" s="45"/>
      <c r="AZ474" s="45"/>
      <c r="BA474" s="9"/>
      <c r="BB474" s="45"/>
      <c r="BC474" s="45"/>
      <c r="BD474" s="45"/>
      <c r="BE474" s="45"/>
      <c r="BF474" s="45"/>
      <c r="BG474" s="45"/>
      <c r="BH474" s="45"/>
      <c r="BI474" s="45"/>
      <c r="BJ474" s="45"/>
      <c r="BK474" s="60"/>
      <c r="BL474" s="45">
        <v>-1</v>
      </c>
      <c r="BM474" s="45">
        <v>930</v>
      </c>
      <c r="BN474" s="45">
        <v>298</v>
      </c>
      <c r="BO474" s="9">
        <v>3</v>
      </c>
      <c r="BP474" s="9"/>
      <c r="BQ474" s="59">
        <v>1</v>
      </c>
      <c r="BS474" s="14" t="s">
        <v>644</v>
      </c>
      <c r="BT474" s="14"/>
      <c r="BU474" s="14" t="s">
        <v>196</v>
      </c>
      <c r="BV474" s="14"/>
      <c r="BW474" s="14" t="s">
        <v>196</v>
      </c>
      <c r="BX474" s="14" t="s">
        <v>196</v>
      </c>
      <c r="BY474" s="14"/>
      <c r="BZ474" s="14"/>
      <c r="CA474" s="158" t="s">
        <v>196</v>
      </c>
      <c r="CB474" s="14" t="s">
        <v>196</v>
      </c>
      <c r="CC474" s="14" t="s">
        <v>196</v>
      </c>
      <c r="CD474" s="14" t="s">
        <v>196</v>
      </c>
      <c r="CE474" s="14" t="s">
        <v>196</v>
      </c>
      <c r="CF474" s="14" t="s">
        <v>1862</v>
      </c>
      <c r="CG474" s="14" t="s">
        <v>75</v>
      </c>
      <c r="CH474" s="158" t="s">
        <v>196</v>
      </c>
      <c r="CI474" s="14" t="s">
        <v>196</v>
      </c>
      <c r="CJ474" s="14" t="s">
        <v>1870</v>
      </c>
      <c r="CK474" s="14" t="s">
        <v>196</v>
      </c>
      <c r="CL474" s="14" t="s">
        <v>196</v>
      </c>
      <c r="CM474" s="14" t="s">
        <v>196</v>
      </c>
      <c r="CN474" s="14" t="s">
        <v>75</v>
      </c>
      <c r="CO474" s="14" t="s">
        <v>75</v>
      </c>
      <c r="CQ474" s="1"/>
      <c r="CR474" s="1"/>
      <c r="CS474" s="1"/>
      <c r="CW474" s="9">
        <v>539</v>
      </c>
      <c r="CX474" s="8" t="s">
        <v>644</v>
      </c>
      <c r="CY474" s="62"/>
      <c r="CZ474" s="192" t="str">
        <f t="shared" si="252"/>
        <v/>
      </c>
      <c r="DA474" s="192" t="str">
        <f t="shared" si="252"/>
        <v/>
      </c>
      <c r="DB474" s="66" t="str">
        <f t="shared" si="252"/>
        <v/>
      </c>
      <c r="DC474" s="66" t="str">
        <f t="shared" si="252"/>
        <v/>
      </c>
      <c r="DD474" s="70" t="str">
        <f t="shared" si="252"/>
        <v/>
      </c>
      <c r="DE474" s="9" t="str">
        <f t="shared" si="252"/>
        <v/>
      </c>
      <c r="DF474" s="45" t="str">
        <f t="shared" si="252"/>
        <v/>
      </c>
      <c r="DG474" s="45" t="str">
        <f t="shared" si="252"/>
        <v/>
      </c>
      <c r="DH474" s="45" t="str">
        <f t="shared" si="252"/>
        <v/>
      </c>
      <c r="DI474" s="45" t="str">
        <f t="shared" si="252"/>
        <v/>
      </c>
      <c r="DJ474" s="45" t="str">
        <f t="shared" si="252"/>
        <v/>
      </c>
      <c r="DK474" s="45" t="str">
        <f t="shared" si="252"/>
        <v/>
      </c>
      <c r="DL474" s="45" t="str">
        <f t="shared" si="252"/>
        <v/>
      </c>
      <c r="DM474" s="45" t="str">
        <f t="shared" si="252"/>
        <v/>
      </c>
      <c r="DN474" s="9" t="str">
        <f t="shared" si="252"/>
        <v/>
      </c>
      <c r="DO474" s="45" t="str">
        <f t="shared" si="252"/>
        <v/>
      </c>
      <c r="DP474" s="30" t="str">
        <f t="shared" si="228"/>
        <v/>
      </c>
      <c r="DQ474" s="9" t="str">
        <f t="shared" si="229"/>
        <v/>
      </c>
      <c r="DR474" s="9" t="str">
        <f t="shared" si="230"/>
        <v/>
      </c>
      <c r="DS474" s="9" t="str">
        <f t="shared" si="231"/>
        <v/>
      </c>
      <c r="DT474" s="9" t="str">
        <f t="shared" si="232"/>
        <v/>
      </c>
      <c r="DU474" s="45" t="str">
        <f t="shared" si="225"/>
        <v/>
      </c>
      <c r="DV474" s="9" t="str">
        <f t="shared" si="226"/>
        <v/>
      </c>
      <c r="DW474" s="9" t="str">
        <f t="shared" ref="DW474:DW492" si="254">IF(ISBLANK(AA474),"",IF(ISNUMBER(AA474),"","not_empty"))</f>
        <v/>
      </c>
      <c r="DX474" s="9" t="str">
        <f t="shared" ref="DX474:DX492" si="255">IF(ISBLANK(AB474),"",IF(ISNUMBER(AB474),"","not_empty"))</f>
        <v/>
      </c>
      <c r="DY474" s="9" t="str">
        <f t="shared" ref="DY474:DY492" si="256">IF(ISBLANK(AC474),"",IF(ISNUMBER(AC474),"","not_empty"))</f>
        <v/>
      </c>
      <c r="DZ474" s="45" t="str">
        <f t="shared" ref="DZ474:DZ492" si="257">IF(ISBLANK(AD474),"",IF(ISNUMBER(AD474),"","not_empty"))</f>
        <v/>
      </c>
      <c r="EA474" s="9" t="str">
        <f t="shared" ref="EA474:EA492" si="258">IF(ISBLANK(AE474),"",IF(ISNUMBER(AE474),"","not_empty"))</f>
        <v/>
      </c>
      <c r="EB474" s="41" t="str">
        <f t="shared" ref="EB474:EB492" si="259">IF(ISBLANK(AF474),"",IF(ISNUMBER(AF474),"","not_empty"))</f>
        <v/>
      </c>
      <c r="EC474" s="45" t="str">
        <f t="shared" ref="EC474:EC492" si="260">IF(ISBLANK(AG474),"",IF(ISNUMBER(AG474),"","not_empty"))</f>
        <v/>
      </c>
      <c r="ED474" s="45" t="str">
        <f t="shared" ref="ED474:ED492" si="261">IF(ISBLANK(AH474),"",IF(ISNUMBER(AH474),"","not_empty"))</f>
        <v/>
      </c>
      <c r="EE474" s="45" t="str">
        <f t="shared" ref="EE474:EE492" si="262">IF(ISBLANK(AI474),"",IF(ISNUMBER(AI474),"","not_empty"))</f>
        <v/>
      </c>
      <c r="EF474" s="45" t="str">
        <f t="shared" ref="EF474:EF492" si="263">IF(ISBLANK(AJ474),"",IF(ISNUMBER(AJ474),"","not_empty"))</f>
        <v/>
      </c>
      <c r="EG474" s="45" t="str">
        <f t="shared" ref="EG474:EG492" si="264">IF(ISBLANK(AK474),"",IF(ISNUMBER(AK474),"","not_empty"))</f>
        <v/>
      </c>
      <c r="EH474" s="45" t="str">
        <f t="shared" ref="EH474:EH492" si="265">IF(ISBLANK(AL474),"",IF(ISNUMBER(AL474),"","not_empty"))</f>
        <v/>
      </c>
      <c r="EI474" s="57" t="str">
        <f t="shared" ref="EI474:EI492" si="266">IF(ISBLANK(AM474),"",IF(ISNUMBER(AM474),"","not_empty"))</f>
        <v/>
      </c>
      <c r="EJ474" s="9" t="str">
        <f t="shared" ref="EJ474:EJ520" si="267">IF(ISBLANK(AN474),"",IF(ISNUMBER(AN474),"","not_empty"))</f>
        <v/>
      </c>
      <c r="EK474" s="45" t="str">
        <f t="shared" ref="EK474:EK520" si="268">IF(ISBLANK(AO474),"",IF(ISNUMBER(AO474),"","not_empty"))</f>
        <v/>
      </c>
      <c r="EL474" s="45" t="str">
        <f t="shared" ref="EL474:EL520" si="269">IF(ISBLANK(AP474),"",IF(ISNUMBER(AP474),"","not_empty"))</f>
        <v/>
      </c>
      <c r="EM474" s="45" t="str">
        <f t="shared" ref="EM474:EM520" si="270">IF(ISBLANK(AQ474),"",IF(ISNUMBER(AQ474),"","not_empty"))</f>
        <v/>
      </c>
      <c r="EN474" s="45"/>
      <c r="EO474" s="45"/>
      <c r="EP474" s="45"/>
      <c r="EQ474" s="45"/>
      <c r="ER474" s="45"/>
      <c r="ES474" s="45"/>
      <c r="ET474" s="45"/>
      <c r="EU474" s="30"/>
      <c r="EV474" s="45"/>
      <c r="EW474" s="45"/>
      <c r="EX474" s="45" t="str">
        <f t="shared" si="253"/>
        <v/>
      </c>
      <c r="EY474" s="45" t="str">
        <f t="shared" si="253"/>
        <v/>
      </c>
      <c r="EZ474" s="45"/>
      <c r="FA474" s="45" t="str">
        <f t="shared" si="251"/>
        <v/>
      </c>
      <c r="FB474" s="45" t="str">
        <f t="shared" si="251"/>
        <v/>
      </c>
      <c r="FC474" s="45" t="str">
        <f t="shared" si="251"/>
        <v/>
      </c>
      <c r="FD474" s="45" t="str">
        <f t="shared" si="250"/>
        <v/>
      </c>
      <c r="FE474" s="45" t="str">
        <f t="shared" si="250"/>
        <v/>
      </c>
      <c r="FF474" s="45" t="str">
        <f t="shared" si="250"/>
        <v/>
      </c>
      <c r="FG474" s="45" t="str">
        <f t="shared" si="250"/>
        <v/>
      </c>
      <c r="FH474" s="60" t="str">
        <f t="shared" si="250"/>
        <v/>
      </c>
      <c r="FI474" s="45" t="str">
        <f t="shared" si="250"/>
        <v/>
      </c>
      <c r="FJ474" s="9" t="str">
        <f t="shared" si="250"/>
        <v/>
      </c>
      <c r="FK474" s="61" t="str">
        <f t="shared" si="250"/>
        <v/>
      </c>
      <c r="FL474" s="92" t="str">
        <f t="shared" si="250"/>
        <v/>
      </c>
    </row>
    <row r="475" spans="1:168">
      <c r="A475" s="9" t="s">
        <v>1910</v>
      </c>
      <c r="B475" s="8" t="s">
        <v>645</v>
      </c>
      <c r="C475" s="127"/>
      <c r="D475" s="62">
        <v>118.17</v>
      </c>
      <c r="E475" s="192">
        <v>629.03</v>
      </c>
      <c r="F475" s="192">
        <v>3.69</v>
      </c>
      <c r="G475" s="66"/>
      <c r="H475" s="66">
        <v>432.50041463866643</v>
      </c>
      <c r="I475" s="70">
        <v>0.60499999999999998</v>
      </c>
      <c r="J475" s="9"/>
      <c r="K475" s="45"/>
      <c r="L475" s="45"/>
      <c r="M475" s="45"/>
      <c r="N475" s="152"/>
      <c r="O475" s="45"/>
      <c r="P475" s="45"/>
      <c r="Q475" s="45"/>
      <c r="R475" s="45"/>
      <c r="S475" s="45"/>
      <c r="T475" s="9"/>
      <c r="U475" s="45"/>
      <c r="V475" s="9"/>
      <c r="W475" s="9"/>
      <c r="X475" s="9">
        <v>444</v>
      </c>
      <c r="Y475" s="9"/>
      <c r="Z475" s="9"/>
      <c r="AA475" s="45"/>
      <c r="AB475" s="9"/>
      <c r="AC475" s="9"/>
      <c r="AD475" s="9"/>
      <c r="AE475" s="9"/>
      <c r="AF475" s="45"/>
      <c r="AG475" s="9"/>
      <c r="AH475" s="9"/>
      <c r="AI475" s="45"/>
      <c r="AJ475" s="48"/>
      <c r="AK475" s="45"/>
      <c r="AL475" s="45"/>
      <c r="AM475" s="45"/>
      <c r="AN475" s="45"/>
      <c r="AO475" s="45"/>
      <c r="AP475" s="49"/>
      <c r="AQ475" s="46">
        <v>50</v>
      </c>
      <c r="AR475" s="45"/>
      <c r="AS475" s="45"/>
      <c r="AT475" s="45"/>
      <c r="AU475" s="45"/>
      <c r="AV475" s="45"/>
      <c r="AW475" s="152"/>
      <c r="AX475" s="45"/>
      <c r="AY475" s="45"/>
      <c r="AZ475" s="45"/>
      <c r="BA475" s="9"/>
      <c r="BB475" s="45"/>
      <c r="BC475" s="45"/>
      <c r="BD475" s="45"/>
      <c r="BE475" s="45"/>
      <c r="BF475" s="45"/>
      <c r="BG475" s="45"/>
      <c r="BH475" s="45"/>
      <c r="BI475" s="45"/>
      <c r="BJ475" s="45"/>
      <c r="BK475" s="60"/>
      <c r="BL475" s="45">
        <v>-1</v>
      </c>
      <c r="BM475" s="45">
        <v>902</v>
      </c>
      <c r="BN475" s="45">
        <v>293</v>
      </c>
      <c r="BO475" s="9">
        <v>3</v>
      </c>
      <c r="BP475" s="9"/>
      <c r="BQ475" s="59">
        <v>1</v>
      </c>
      <c r="BR475" t="s">
        <v>109</v>
      </c>
      <c r="BS475" s="14" t="s">
        <v>645</v>
      </c>
      <c r="BT475" s="14"/>
      <c r="BU475" s="14" t="s">
        <v>196</v>
      </c>
      <c r="BV475" s="14"/>
      <c r="BW475" s="14" t="s">
        <v>196</v>
      </c>
      <c r="BX475" s="14" t="s">
        <v>196</v>
      </c>
      <c r="BY475" s="14"/>
      <c r="BZ475" s="14"/>
      <c r="CA475" s="158" t="s">
        <v>196</v>
      </c>
      <c r="CB475" s="14" t="s">
        <v>196</v>
      </c>
      <c r="CC475" s="14" t="s">
        <v>196</v>
      </c>
      <c r="CD475" s="14" t="s">
        <v>196</v>
      </c>
      <c r="CE475" s="14" t="s">
        <v>196</v>
      </c>
      <c r="CF475" s="14" t="s">
        <v>1862</v>
      </c>
      <c r="CG475" s="14" t="s">
        <v>75</v>
      </c>
      <c r="CH475" s="158" t="s">
        <v>196</v>
      </c>
      <c r="CI475" s="14" t="s">
        <v>196</v>
      </c>
      <c r="CJ475" s="14" t="s">
        <v>1870</v>
      </c>
      <c r="CK475" s="14" t="s">
        <v>196</v>
      </c>
      <c r="CL475" s="14" t="s">
        <v>196</v>
      </c>
      <c r="CM475" s="14" t="s">
        <v>196</v>
      </c>
      <c r="CN475" s="14" t="s">
        <v>75</v>
      </c>
      <c r="CO475" s="14" t="s">
        <v>75</v>
      </c>
      <c r="CQ475" s="1"/>
      <c r="CR475" s="1"/>
      <c r="CS475" s="1"/>
      <c r="CW475" s="9">
        <v>540</v>
      </c>
      <c r="CX475" s="8" t="s">
        <v>645</v>
      </c>
      <c r="CY475" s="62"/>
      <c r="CZ475" s="192" t="str">
        <f t="shared" si="252"/>
        <v/>
      </c>
      <c r="DA475" s="192" t="str">
        <f t="shared" si="252"/>
        <v/>
      </c>
      <c r="DB475" s="66" t="str">
        <f t="shared" si="252"/>
        <v/>
      </c>
      <c r="DC475" s="66" t="str">
        <f t="shared" si="252"/>
        <v/>
      </c>
      <c r="DD475" s="70" t="str">
        <f t="shared" si="252"/>
        <v/>
      </c>
      <c r="DE475" s="9" t="str">
        <f t="shared" si="252"/>
        <v/>
      </c>
      <c r="DF475" s="45" t="str">
        <f t="shared" si="252"/>
        <v/>
      </c>
      <c r="DG475" s="45" t="str">
        <f t="shared" si="252"/>
        <v/>
      </c>
      <c r="DH475" s="45" t="str">
        <f t="shared" si="252"/>
        <v/>
      </c>
      <c r="DI475" s="45" t="str">
        <f t="shared" si="252"/>
        <v/>
      </c>
      <c r="DJ475" s="45" t="str">
        <f t="shared" si="252"/>
        <v/>
      </c>
      <c r="DK475" s="45" t="str">
        <f t="shared" si="252"/>
        <v/>
      </c>
      <c r="DL475" s="45" t="str">
        <f t="shared" si="252"/>
        <v/>
      </c>
      <c r="DM475" s="45" t="str">
        <f t="shared" si="252"/>
        <v/>
      </c>
      <c r="DN475" s="9" t="str">
        <f t="shared" si="252"/>
        <v/>
      </c>
      <c r="DO475" s="45" t="str">
        <f t="shared" si="252"/>
        <v/>
      </c>
      <c r="DP475" s="30" t="str">
        <f t="shared" si="228"/>
        <v/>
      </c>
      <c r="DQ475" s="9" t="str">
        <f t="shared" si="229"/>
        <v/>
      </c>
      <c r="DR475" s="9" t="str">
        <f t="shared" si="230"/>
        <v/>
      </c>
      <c r="DS475" s="9" t="str">
        <f t="shared" si="231"/>
        <v/>
      </c>
      <c r="DT475" s="9" t="str">
        <f t="shared" si="232"/>
        <v/>
      </c>
      <c r="DU475" s="45" t="str">
        <f t="shared" ref="DU475:DU506" si="271">IF(ISBLANK(Y475),"",IF(ISNUMBER(Y475),"","not_empty"))</f>
        <v/>
      </c>
      <c r="DV475" s="9" t="str">
        <f t="shared" ref="DV475:DV492" si="272">IF(ISBLANK(Z475),"",IF(ISNUMBER(Z475),"","not_empty"))</f>
        <v/>
      </c>
      <c r="DW475" s="9" t="str">
        <f t="shared" si="254"/>
        <v/>
      </c>
      <c r="DX475" s="9" t="str">
        <f t="shared" si="255"/>
        <v/>
      </c>
      <c r="DY475" s="9" t="str">
        <f t="shared" si="256"/>
        <v/>
      </c>
      <c r="DZ475" s="45" t="str">
        <f t="shared" si="257"/>
        <v/>
      </c>
      <c r="EA475" s="9" t="str">
        <f t="shared" si="258"/>
        <v/>
      </c>
      <c r="EB475" s="41" t="str">
        <f t="shared" si="259"/>
        <v/>
      </c>
      <c r="EC475" s="45" t="str">
        <f t="shared" si="260"/>
        <v/>
      </c>
      <c r="ED475" s="45" t="str">
        <f t="shared" si="261"/>
        <v/>
      </c>
      <c r="EE475" s="45" t="str">
        <f t="shared" si="262"/>
        <v/>
      </c>
      <c r="EF475" s="45" t="str">
        <f t="shared" si="263"/>
        <v/>
      </c>
      <c r="EG475" s="45" t="str">
        <f t="shared" si="264"/>
        <v/>
      </c>
      <c r="EH475" s="45" t="str">
        <f t="shared" si="265"/>
        <v/>
      </c>
      <c r="EI475" s="57" t="str">
        <f t="shared" si="266"/>
        <v/>
      </c>
      <c r="EJ475" s="37" t="str">
        <f t="shared" si="267"/>
        <v/>
      </c>
      <c r="EK475" s="45" t="str">
        <f t="shared" si="268"/>
        <v/>
      </c>
      <c r="EL475" s="45" t="str">
        <f t="shared" si="269"/>
        <v/>
      </c>
      <c r="EM475" s="45" t="str">
        <f t="shared" si="270"/>
        <v/>
      </c>
      <c r="EN475" s="45"/>
      <c r="EO475" s="45"/>
      <c r="EP475" s="45"/>
      <c r="EQ475" s="45"/>
      <c r="ER475" s="45"/>
      <c r="ES475" s="45"/>
      <c r="ET475" s="45"/>
      <c r="EU475" s="30"/>
      <c r="EV475" s="45"/>
      <c r="EW475" s="45"/>
      <c r="EX475" s="46" t="str">
        <f t="shared" si="253"/>
        <v/>
      </c>
      <c r="EY475" s="45" t="str">
        <f t="shared" si="253"/>
        <v/>
      </c>
      <c r="EZ475" s="45"/>
      <c r="FA475" s="45" t="str">
        <f t="shared" si="251"/>
        <v/>
      </c>
      <c r="FB475" s="45" t="str">
        <f t="shared" si="251"/>
        <v/>
      </c>
      <c r="FC475" s="45" t="str">
        <f t="shared" si="251"/>
        <v/>
      </c>
      <c r="FD475" s="45" t="str">
        <f t="shared" si="250"/>
        <v/>
      </c>
      <c r="FE475" s="45" t="str">
        <f t="shared" si="250"/>
        <v/>
      </c>
      <c r="FF475" s="45" t="str">
        <f t="shared" si="250"/>
        <v/>
      </c>
      <c r="FG475" s="45" t="str">
        <f t="shared" si="250"/>
        <v/>
      </c>
      <c r="FH475" s="60" t="str">
        <f t="shared" si="250"/>
        <v/>
      </c>
      <c r="FI475" s="45" t="str">
        <f t="shared" si="250"/>
        <v/>
      </c>
      <c r="FJ475" s="9" t="str">
        <f t="shared" si="250"/>
        <v/>
      </c>
      <c r="FK475" s="61" t="str">
        <f t="shared" si="250"/>
        <v/>
      </c>
      <c r="FL475" s="92" t="str">
        <f t="shared" si="250"/>
        <v/>
      </c>
    </row>
    <row r="476" spans="1:168">
      <c r="A476" s="9" t="s">
        <v>1911</v>
      </c>
      <c r="B476" s="8" t="s">
        <v>144</v>
      </c>
      <c r="C476" s="127"/>
      <c r="D476" s="62">
        <v>118.17</v>
      </c>
      <c r="E476" s="192">
        <v>678.51</v>
      </c>
      <c r="F476" s="192">
        <v>4.83</v>
      </c>
      <c r="G476" s="66"/>
      <c r="H476" s="66">
        <v>435.53253511769293</v>
      </c>
      <c r="I476" s="70">
        <v>0.63300000000000001</v>
      </c>
      <c r="J476" s="9"/>
      <c r="K476" s="45"/>
      <c r="L476" s="45"/>
      <c r="M476" s="45"/>
      <c r="N476" s="152">
        <v>38.4</v>
      </c>
      <c r="O476" s="45">
        <v>273.14999999999998</v>
      </c>
      <c r="P476" s="45"/>
      <c r="Q476" s="45"/>
      <c r="R476" s="45"/>
      <c r="S476" s="45"/>
      <c r="T476" s="9"/>
      <c r="U476" s="45"/>
      <c r="V476" s="9"/>
      <c r="W476" s="9"/>
      <c r="X476" s="9">
        <v>471</v>
      </c>
      <c r="Y476" s="9"/>
      <c r="Z476" s="9"/>
      <c r="AA476" s="45"/>
      <c r="AB476" s="9"/>
      <c r="AC476" s="9"/>
      <c r="AD476" s="9"/>
      <c r="AE476" s="9"/>
      <c r="AF476" s="45"/>
      <c r="AG476" s="45"/>
      <c r="AH476" s="9"/>
      <c r="AI476" s="45"/>
      <c r="AJ476" s="48"/>
      <c r="AK476" s="45">
        <v>1.85</v>
      </c>
      <c r="AL476" s="45">
        <v>20</v>
      </c>
      <c r="AM476" s="45"/>
      <c r="AN476" s="45"/>
      <c r="AO476" s="45"/>
      <c r="AP476" s="49"/>
      <c r="AQ476" s="46">
        <v>50</v>
      </c>
      <c r="AR476" s="45"/>
      <c r="AS476" s="45"/>
      <c r="AT476" s="45"/>
      <c r="AU476" s="45"/>
      <c r="AV476" s="45"/>
      <c r="AW476" s="152"/>
      <c r="AX476" s="45"/>
      <c r="AY476" s="45"/>
      <c r="AZ476" s="45"/>
      <c r="BA476" s="9"/>
      <c r="BB476" s="45"/>
      <c r="BC476" s="45"/>
      <c r="BD476" s="45"/>
      <c r="BE476" s="45"/>
      <c r="BF476" s="45"/>
      <c r="BG476" s="45"/>
      <c r="BH476" s="45"/>
      <c r="BI476" s="45"/>
      <c r="BJ476" s="45"/>
      <c r="BK476" s="60"/>
      <c r="BL476" s="45">
        <v>-1</v>
      </c>
      <c r="BM476" s="45">
        <v>924</v>
      </c>
      <c r="BN476" s="45">
        <v>293</v>
      </c>
      <c r="BO476" s="9">
        <v>3</v>
      </c>
      <c r="BP476" s="9"/>
      <c r="BQ476" s="59">
        <v>1</v>
      </c>
      <c r="BR476" t="s">
        <v>109</v>
      </c>
      <c r="BS476" s="14" t="s">
        <v>144</v>
      </c>
      <c r="BT476" s="14"/>
      <c r="BU476" s="14" t="s">
        <v>196</v>
      </c>
      <c r="BV476" s="14"/>
      <c r="BW476" s="14" t="s">
        <v>196</v>
      </c>
      <c r="BX476" s="14" t="s">
        <v>196</v>
      </c>
      <c r="BY476" s="14"/>
      <c r="BZ476" s="14"/>
      <c r="CA476" s="158" t="s">
        <v>196</v>
      </c>
      <c r="CB476" s="14" t="s">
        <v>196</v>
      </c>
      <c r="CC476" s="14" t="s">
        <v>196</v>
      </c>
      <c r="CD476" s="14" t="s">
        <v>75</v>
      </c>
      <c r="CE476" s="14" t="s">
        <v>196</v>
      </c>
      <c r="CF476" s="14" t="s">
        <v>1862</v>
      </c>
      <c r="CG476" s="14" t="s">
        <v>75</v>
      </c>
      <c r="CH476" s="158" t="s">
        <v>196</v>
      </c>
      <c r="CI476" s="14" t="s">
        <v>196</v>
      </c>
      <c r="CJ476" s="14" t="s">
        <v>1870</v>
      </c>
      <c r="CK476" s="14" t="s">
        <v>196</v>
      </c>
      <c r="CL476" s="14" t="s">
        <v>196</v>
      </c>
      <c r="CM476" s="14" t="s">
        <v>196</v>
      </c>
      <c r="CN476" s="14" t="s">
        <v>75</v>
      </c>
      <c r="CO476" s="14" t="s">
        <v>75</v>
      </c>
      <c r="CQ476" s="1"/>
      <c r="CR476" s="1"/>
      <c r="CS476" s="1"/>
      <c r="CW476" s="9">
        <v>541</v>
      </c>
      <c r="CX476" s="8" t="s">
        <v>144</v>
      </c>
      <c r="CY476" s="62"/>
      <c r="CZ476" s="192" t="str">
        <f t="shared" si="252"/>
        <v/>
      </c>
      <c r="DA476" s="192" t="str">
        <f t="shared" si="252"/>
        <v/>
      </c>
      <c r="DB476" s="66" t="str">
        <f t="shared" si="252"/>
        <v/>
      </c>
      <c r="DC476" s="66" t="str">
        <f t="shared" si="252"/>
        <v/>
      </c>
      <c r="DD476" s="70" t="str">
        <f t="shared" si="252"/>
        <v/>
      </c>
      <c r="DE476" s="9" t="str">
        <f t="shared" si="252"/>
        <v/>
      </c>
      <c r="DF476" s="45" t="str">
        <f t="shared" si="252"/>
        <v/>
      </c>
      <c r="DG476" s="45" t="str">
        <f t="shared" si="252"/>
        <v/>
      </c>
      <c r="DH476" s="45" t="str">
        <f t="shared" si="252"/>
        <v/>
      </c>
      <c r="DI476" s="45" t="str">
        <f t="shared" si="252"/>
        <v/>
      </c>
      <c r="DJ476" s="45" t="str">
        <f t="shared" si="252"/>
        <v/>
      </c>
      <c r="DK476" s="45" t="str">
        <f t="shared" si="252"/>
        <v/>
      </c>
      <c r="DL476" s="45" t="str">
        <f t="shared" si="252"/>
        <v/>
      </c>
      <c r="DM476" s="45" t="str">
        <f t="shared" si="252"/>
        <v/>
      </c>
      <c r="DN476" s="9" t="str">
        <f t="shared" si="252"/>
        <v/>
      </c>
      <c r="DO476" s="45" t="str">
        <f t="shared" si="252"/>
        <v/>
      </c>
      <c r="DP476" s="30" t="str">
        <f t="shared" si="228"/>
        <v/>
      </c>
      <c r="DQ476" s="9" t="str">
        <f t="shared" si="229"/>
        <v/>
      </c>
      <c r="DR476" s="9" t="str">
        <f t="shared" si="230"/>
        <v/>
      </c>
      <c r="DS476" s="9" t="str">
        <f t="shared" si="231"/>
        <v/>
      </c>
      <c r="DT476" s="9" t="str">
        <f t="shared" si="232"/>
        <v/>
      </c>
      <c r="DU476" s="45" t="str">
        <f t="shared" si="271"/>
        <v/>
      </c>
      <c r="DV476" s="9" t="str">
        <f t="shared" si="272"/>
        <v/>
      </c>
      <c r="DW476" s="9" t="str">
        <f t="shared" si="254"/>
        <v/>
      </c>
      <c r="DX476" s="9" t="str">
        <f t="shared" si="255"/>
        <v/>
      </c>
      <c r="DY476" s="9" t="str">
        <f t="shared" si="256"/>
        <v/>
      </c>
      <c r="DZ476" s="45" t="str">
        <f t="shared" si="257"/>
        <v/>
      </c>
      <c r="EA476" s="45" t="str">
        <f t="shared" si="258"/>
        <v/>
      </c>
      <c r="EB476" s="41" t="str">
        <f t="shared" si="259"/>
        <v/>
      </c>
      <c r="EC476" s="45" t="str">
        <f t="shared" si="260"/>
        <v/>
      </c>
      <c r="ED476" s="45" t="str">
        <f t="shared" si="261"/>
        <v/>
      </c>
      <c r="EE476" s="45" t="str">
        <f t="shared" si="262"/>
        <v/>
      </c>
      <c r="EF476" s="45" t="str">
        <f t="shared" si="263"/>
        <v/>
      </c>
      <c r="EG476" s="45" t="str">
        <f t="shared" si="264"/>
        <v/>
      </c>
      <c r="EH476" s="45" t="str">
        <f t="shared" si="265"/>
        <v/>
      </c>
      <c r="EI476" s="57" t="str">
        <f t="shared" si="266"/>
        <v/>
      </c>
      <c r="EJ476" s="37" t="str">
        <f t="shared" si="267"/>
        <v/>
      </c>
      <c r="EK476" s="45" t="str">
        <f t="shared" si="268"/>
        <v/>
      </c>
      <c r="EL476" s="45" t="str">
        <f t="shared" si="269"/>
        <v/>
      </c>
      <c r="EM476" s="45" t="str">
        <f t="shared" si="270"/>
        <v/>
      </c>
      <c r="EN476" s="45"/>
      <c r="EO476" s="45"/>
      <c r="EP476" s="45"/>
      <c r="EQ476" s="45"/>
      <c r="ER476" s="45"/>
      <c r="ES476" s="45"/>
      <c r="ET476" s="45"/>
      <c r="EU476" s="30"/>
      <c r="EV476" s="45"/>
      <c r="EW476" s="45"/>
      <c r="EX476" s="46" t="str">
        <f t="shared" si="253"/>
        <v/>
      </c>
      <c r="EY476" s="45" t="str">
        <f t="shared" si="253"/>
        <v/>
      </c>
      <c r="EZ476" s="45"/>
      <c r="FA476" s="45" t="str">
        <f t="shared" si="251"/>
        <v/>
      </c>
      <c r="FB476" s="45" t="str">
        <f t="shared" si="251"/>
        <v/>
      </c>
      <c r="FC476" s="45" t="str">
        <f t="shared" si="251"/>
        <v/>
      </c>
      <c r="FD476" s="45" t="str">
        <f t="shared" si="250"/>
        <v/>
      </c>
      <c r="FE476" s="45" t="str">
        <f t="shared" si="250"/>
        <v/>
      </c>
      <c r="FF476" s="45" t="str">
        <f t="shared" si="250"/>
        <v/>
      </c>
      <c r="FG476" s="45" t="str">
        <f t="shared" si="250"/>
        <v/>
      </c>
      <c r="FH476" s="60" t="str">
        <f t="shared" si="250"/>
        <v/>
      </c>
      <c r="FI476" s="45" t="str">
        <f t="shared" si="250"/>
        <v/>
      </c>
      <c r="FJ476" s="9" t="str">
        <f t="shared" si="250"/>
        <v/>
      </c>
      <c r="FK476" s="61" t="str">
        <f t="shared" si="250"/>
        <v/>
      </c>
      <c r="FL476" s="92" t="str">
        <f t="shared" si="250"/>
        <v/>
      </c>
    </row>
    <row r="477" spans="1:168">
      <c r="A477" s="77" t="s">
        <v>1912</v>
      </c>
      <c r="B477" s="8" t="s">
        <v>149</v>
      </c>
      <c r="C477" s="129"/>
      <c r="D477" s="62">
        <v>98.96</v>
      </c>
      <c r="E477" s="53">
        <v>561</v>
      </c>
      <c r="F477" s="53">
        <v>5.37</v>
      </c>
      <c r="G477" s="66">
        <v>219</v>
      </c>
      <c r="H477" s="66">
        <v>236.25144177411562</v>
      </c>
      <c r="I477" s="49">
        <v>0.38600000000000001</v>
      </c>
      <c r="J477" s="9">
        <v>1.8</v>
      </c>
      <c r="K477" s="45"/>
      <c r="L477" s="45"/>
      <c r="M477" s="45"/>
      <c r="N477" s="152">
        <v>0.77</v>
      </c>
      <c r="O477" s="45">
        <v>298.14999999999998</v>
      </c>
      <c r="P477" s="45"/>
      <c r="Q477" s="45"/>
      <c r="R477" s="45"/>
      <c r="S477" s="45"/>
      <c r="T477" s="9"/>
      <c r="U477" s="45"/>
      <c r="V477" s="9"/>
      <c r="W477" s="9">
        <v>32.03</v>
      </c>
      <c r="X477" s="9">
        <v>356.6</v>
      </c>
      <c r="Y477" s="9">
        <v>21.069199999999999</v>
      </c>
      <c r="Z477" s="9">
        <v>2927.17</v>
      </c>
      <c r="AA477" s="45">
        <v>-50.22</v>
      </c>
      <c r="AB477" s="9">
        <v>240</v>
      </c>
      <c r="AC477" s="9">
        <v>373</v>
      </c>
      <c r="AD477" s="9">
        <v>20.486999999999998</v>
      </c>
      <c r="AE477" s="9">
        <v>231</v>
      </c>
      <c r="AF477" s="45">
        <v>-143.80000000000001</v>
      </c>
      <c r="AG477" s="9">
        <v>33.89</v>
      </c>
      <c r="AH477" s="9">
        <v>0</v>
      </c>
      <c r="AI477" s="45">
        <v>10</v>
      </c>
      <c r="AJ477" s="45">
        <v>1500</v>
      </c>
      <c r="AK477" s="45"/>
      <c r="AL477" s="45"/>
      <c r="AM477" s="45"/>
      <c r="AN477" s="45"/>
      <c r="AO477" s="45"/>
      <c r="AP477" s="49"/>
      <c r="AQ477" s="45">
        <v>237.5</v>
      </c>
      <c r="AR477" s="45"/>
      <c r="AS477" s="45"/>
      <c r="AT477" s="45"/>
      <c r="AU477" s="45"/>
      <c r="AV477" s="45"/>
      <c r="AW477" s="152"/>
      <c r="AX477" s="45"/>
      <c r="AY477" s="45"/>
      <c r="AZ477" s="45"/>
      <c r="BA477" s="9"/>
      <c r="BB477" s="45"/>
      <c r="BC477" s="45"/>
      <c r="BD477" s="45"/>
      <c r="BE477" s="45"/>
      <c r="BF477" s="45"/>
      <c r="BG477" s="45">
        <v>0.13900000000000001</v>
      </c>
      <c r="BH477" s="45">
        <v>-2.5000000000000001E-4</v>
      </c>
      <c r="BI477" s="45">
        <v>0</v>
      </c>
      <c r="BJ477" s="45">
        <v>80</v>
      </c>
      <c r="BK477" s="60">
        <v>1.2768795472918351</v>
      </c>
      <c r="BL477" s="45">
        <v>2</v>
      </c>
      <c r="BM477" s="45">
        <v>1260</v>
      </c>
      <c r="BN477" s="45">
        <v>289</v>
      </c>
      <c r="BO477" s="9">
        <v>3</v>
      </c>
      <c r="BP477" s="9"/>
      <c r="BQ477" s="59">
        <v>1</v>
      </c>
      <c r="BS477" s="14" t="s">
        <v>149</v>
      </c>
      <c r="BT477" s="14" t="s">
        <v>202</v>
      </c>
      <c r="BU477" s="14" t="s">
        <v>1048</v>
      </c>
      <c r="BV477" s="14" t="s">
        <v>203</v>
      </c>
      <c r="BW477" s="14" t="s">
        <v>202</v>
      </c>
      <c r="BX477" s="14" t="s">
        <v>200</v>
      </c>
      <c r="BY477" s="14" t="s">
        <v>200</v>
      </c>
      <c r="BZ477" s="14" t="s">
        <v>204</v>
      </c>
      <c r="CA477" s="158" t="s">
        <v>196</v>
      </c>
      <c r="CB477" s="14" t="s">
        <v>196</v>
      </c>
      <c r="CC477" s="14" t="s">
        <v>202</v>
      </c>
      <c r="CD477" s="14" t="s">
        <v>196</v>
      </c>
      <c r="CE477" s="14" t="s">
        <v>196</v>
      </c>
      <c r="CF477" s="14" t="s">
        <v>75</v>
      </c>
      <c r="CG477" s="14" t="s">
        <v>75</v>
      </c>
      <c r="CH477" s="158" t="s">
        <v>196</v>
      </c>
      <c r="CI477" s="14" t="s">
        <v>196</v>
      </c>
      <c r="CJ477" s="14" t="s">
        <v>1866</v>
      </c>
      <c r="CK477" s="14" t="s">
        <v>196</v>
      </c>
      <c r="CL477" s="14" t="s">
        <v>196</v>
      </c>
      <c r="CM477" s="14" t="s">
        <v>196</v>
      </c>
      <c r="CN477" s="14" t="s">
        <v>75</v>
      </c>
      <c r="CO477" s="14" t="s">
        <v>75</v>
      </c>
      <c r="CQ477" s="1"/>
      <c r="CR477" s="1"/>
      <c r="CS477" s="1"/>
      <c r="CW477" s="77">
        <v>830</v>
      </c>
      <c r="CX477" s="8" t="s">
        <v>149</v>
      </c>
      <c r="CY477" s="62"/>
      <c r="CZ477" s="53" t="str">
        <f t="shared" si="252"/>
        <v/>
      </c>
      <c r="DA477" s="53" t="str">
        <f t="shared" si="252"/>
        <v/>
      </c>
      <c r="DB477" s="66" t="str">
        <f t="shared" si="252"/>
        <v/>
      </c>
      <c r="DC477" s="66" t="str">
        <f t="shared" si="252"/>
        <v/>
      </c>
      <c r="DD477" s="49" t="str">
        <f t="shared" si="252"/>
        <v/>
      </c>
      <c r="DE477" s="9" t="str">
        <f t="shared" si="252"/>
        <v/>
      </c>
      <c r="DF477" s="45" t="str">
        <f t="shared" si="252"/>
        <v/>
      </c>
      <c r="DG477" s="45" t="str">
        <f t="shared" si="252"/>
        <v/>
      </c>
      <c r="DH477" s="45" t="str">
        <f t="shared" si="252"/>
        <v/>
      </c>
      <c r="DI477" s="45" t="str">
        <f t="shared" si="252"/>
        <v/>
      </c>
      <c r="DJ477" s="45" t="str">
        <f t="shared" si="252"/>
        <v/>
      </c>
      <c r="DK477" s="45" t="str">
        <f t="shared" si="252"/>
        <v/>
      </c>
      <c r="DL477" s="45" t="str">
        <f t="shared" si="252"/>
        <v/>
      </c>
      <c r="DM477" s="45" t="str">
        <f t="shared" si="252"/>
        <v/>
      </c>
      <c r="DN477" s="9" t="str">
        <f t="shared" si="252"/>
        <v/>
      </c>
      <c r="DO477" s="45" t="str">
        <f t="shared" si="252"/>
        <v/>
      </c>
      <c r="DP477" s="30" t="str">
        <f t="shared" si="228"/>
        <v/>
      </c>
      <c r="DQ477" s="9" t="str">
        <f t="shared" si="229"/>
        <v/>
      </c>
      <c r="DR477" s="9" t="str">
        <f t="shared" si="230"/>
        <v/>
      </c>
      <c r="DS477" s="9" t="str">
        <f t="shared" si="231"/>
        <v/>
      </c>
      <c r="DT477" s="9" t="str">
        <f t="shared" si="232"/>
        <v/>
      </c>
      <c r="DU477" s="45" t="str">
        <f t="shared" si="271"/>
        <v/>
      </c>
      <c r="DV477" s="9" t="str">
        <f t="shared" si="272"/>
        <v/>
      </c>
      <c r="DW477" s="9" t="str">
        <f t="shared" si="254"/>
        <v/>
      </c>
      <c r="DX477" s="9" t="str">
        <f t="shared" si="255"/>
        <v/>
      </c>
      <c r="DY477" s="9" t="str">
        <f t="shared" si="256"/>
        <v/>
      </c>
      <c r="DZ477" s="45" t="str">
        <f t="shared" si="257"/>
        <v/>
      </c>
      <c r="EA477" s="9" t="str">
        <f t="shared" si="258"/>
        <v/>
      </c>
      <c r="EB477" s="9" t="str">
        <f t="shared" si="259"/>
        <v/>
      </c>
      <c r="EC477" s="45" t="str">
        <f t="shared" si="260"/>
        <v/>
      </c>
      <c r="ED477" s="45" t="str">
        <f t="shared" si="261"/>
        <v/>
      </c>
      <c r="EE477" s="45" t="str">
        <f t="shared" si="262"/>
        <v/>
      </c>
      <c r="EF477" s="45" t="str">
        <f t="shared" si="263"/>
        <v/>
      </c>
      <c r="EG477" s="45" t="str">
        <f t="shared" si="264"/>
        <v/>
      </c>
      <c r="EH477" s="45" t="str">
        <f t="shared" si="265"/>
        <v/>
      </c>
      <c r="EI477" s="57" t="str">
        <f t="shared" si="266"/>
        <v/>
      </c>
      <c r="EJ477" s="9" t="str">
        <f t="shared" si="267"/>
        <v/>
      </c>
      <c r="EK477" s="45" t="str">
        <f t="shared" si="268"/>
        <v/>
      </c>
      <c r="EL477" s="45" t="str">
        <f t="shared" si="269"/>
        <v/>
      </c>
      <c r="EM477" s="45" t="str">
        <f t="shared" si="270"/>
        <v/>
      </c>
      <c r="EN477" s="45"/>
      <c r="EO477" s="45"/>
      <c r="EP477" s="45"/>
      <c r="EQ477" s="45"/>
      <c r="ER477" s="45"/>
      <c r="ES477" s="45"/>
      <c r="ET477" s="45"/>
      <c r="EU477" s="30"/>
      <c r="EV477" s="45"/>
      <c r="EW477" s="45"/>
      <c r="EX477" s="45" t="str">
        <f t="shared" si="253"/>
        <v/>
      </c>
      <c r="EY477" s="45" t="str">
        <f t="shared" si="253"/>
        <v/>
      </c>
      <c r="EZ477" s="45"/>
      <c r="FA477" s="45" t="str">
        <f t="shared" si="251"/>
        <v/>
      </c>
      <c r="FB477" s="45" t="str">
        <f t="shared" si="251"/>
        <v/>
      </c>
      <c r="FC477" s="45" t="str">
        <f t="shared" si="251"/>
        <v/>
      </c>
      <c r="FD477" s="45" t="str">
        <f t="shared" si="250"/>
        <v/>
      </c>
      <c r="FE477" s="45" t="str">
        <f t="shared" si="250"/>
        <v/>
      </c>
      <c r="FF477" s="45" t="str">
        <f t="shared" si="250"/>
        <v/>
      </c>
      <c r="FG477" s="45" t="str">
        <f t="shared" si="250"/>
        <v/>
      </c>
      <c r="FH477" s="60" t="str">
        <f t="shared" si="250"/>
        <v/>
      </c>
      <c r="FI477" s="45" t="str">
        <f t="shared" si="250"/>
        <v/>
      </c>
      <c r="FJ477" s="9" t="str">
        <f t="shared" si="250"/>
        <v/>
      </c>
      <c r="FK477" s="61" t="str">
        <f t="shared" si="250"/>
        <v/>
      </c>
      <c r="FL477" s="92" t="str">
        <f t="shared" si="250"/>
        <v/>
      </c>
    </row>
    <row r="478" spans="1:168">
      <c r="A478" s="9" t="s">
        <v>2119</v>
      </c>
      <c r="B478" s="1" t="s">
        <v>2120</v>
      </c>
      <c r="C478" s="129"/>
      <c r="D478" s="1">
        <v>27.7</v>
      </c>
      <c r="E478" s="1">
        <v>289.8</v>
      </c>
      <c r="F478" s="25">
        <v>4.0529999999999999</v>
      </c>
      <c r="G478" s="1"/>
      <c r="H478" s="1"/>
      <c r="I478" s="25">
        <v>0.13800000000000001</v>
      </c>
      <c r="J478" s="1"/>
      <c r="K478" s="1"/>
      <c r="L478" s="1"/>
      <c r="M478" s="1"/>
      <c r="N478" s="24"/>
      <c r="O478" s="1"/>
      <c r="P478" s="1"/>
      <c r="Q478" s="1"/>
      <c r="R478" s="1"/>
      <c r="S478" s="1"/>
      <c r="T478" s="1"/>
      <c r="U478" s="1"/>
      <c r="V478" s="1"/>
      <c r="W478" s="1"/>
      <c r="X478" s="1">
        <v>180.64999999999998</v>
      </c>
      <c r="Y478" s="1"/>
      <c r="Z478" s="1"/>
      <c r="AA478" s="1"/>
      <c r="AB478" s="1"/>
      <c r="AC478" s="1"/>
      <c r="AD478" s="1"/>
      <c r="AE478" s="1"/>
      <c r="AF478" s="1"/>
      <c r="AG478" s="1"/>
      <c r="AH478" s="1"/>
      <c r="AI478" s="1"/>
      <c r="AJ478" s="1"/>
      <c r="AK478" s="1"/>
      <c r="AL478" s="1"/>
      <c r="AM478" s="1"/>
      <c r="AN478" s="1"/>
      <c r="AO478" s="1"/>
      <c r="AP478" s="1"/>
      <c r="AQ478" s="1">
        <v>107.64999999999998</v>
      </c>
      <c r="AR478" s="1"/>
      <c r="AS478" s="1"/>
      <c r="AT478" s="1"/>
      <c r="AU478" s="1"/>
      <c r="AV478" s="1"/>
      <c r="AW478" s="24"/>
      <c r="AX478" s="1"/>
      <c r="AY478" s="1"/>
      <c r="AZ478" s="1"/>
      <c r="BA478" s="1"/>
      <c r="BB478" s="1"/>
      <c r="BC478" s="1"/>
      <c r="BD478" s="1"/>
      <c r="BE478" s="1"/>
      <c r="BF478" s="1"/>
      <c r="BG478" s="1"/>
      <c r="BH478" s="1"/>
      <c r="BI478" s="1"/>
      <c r="BJ478" s="1"/>
      <c r="BK478" s="1"/>
      <c r="BL478" s="1">
        <v>-100</v>
      </c>
      <c r="BM478" s="1"/>
      <c r="BN478" s="1"/>
      <c r="BO478" s="9">
        <v>3</v>
      </c>
      <c r="BP478" s="1"/>
      <c r="BQ478" s="197">
        <v>3</v>
      </c>
      <c r="BS478" s="14" t="s">
        <v>661</v>
      </c>
      <c r="BT478" s="14" t="s">
        <v>1048</v>
      </c>
      <c r="BU478" s="14" t="s">
        <v>196</v>
      </c>
      <c r="BV478" s="14" t="s">
        <v>1048</v>
      </c>
      <c r="BW478" s="14" t="s">
        <v>196</v>
      </c>
      <c r="BX478" s="14" t="s">
        <v>196</v>
      </c>
      <c r="BY478" s="14" t="s">
        <v>196</v>
      </c>
      <c r="BZ478" s="14" t="s">
        <v>196</v>
      </c>
      <c r="CA478" s="158" t="s">
        <v>196</v>
      </c>
      <c r="CB478" s="14" t="s">
        <v>196</v>
      </c>
      <c r="CC478" s="14" t="s">
        <v>196</v>
      </c>
      <c r="CD478" s="14" t="s">
        <v>196</v>
      </c>
      <c r="CE478" s="14" t="s">
        <v>196</v>
      </c>
      <c r="CF478" s="14" t="s">
        <v>1862</v>
      </c>
      <c r="CG478" s="14" t="s">
        <v>187</v>
      </c>
      <c r="CH478" s="158" t="s">
        <v>196</v>
      </c>
      <c r="CI478" s="14" t="s">
        <v>196</v>
      </c>
      <c r="CJ478" s="14" t="s">
        <v>1870</v>
      </c>
      <c r="CK478" s="14" t="s">
        <v>196</v>
      </c>
      <c r="CL478" s="14" t="s">
        <v>196</v>
      </c>
      <c r="CM478" s="14" t="s">
        <v>196</v>
      </c>
      <c r="CN478" s="14" t="s">
        <v>196</v>
      </c>
      <c r="CO478" s="14" t="s">
        <v>196</v>
      </c>
      <c r="CQ478" s="1"/>
      <c r="CR478" s="1"/>
      <c r="CS478" s="1"/>
      <c r="CW478" s="9" t="s">
        <v>2119</v>
      </c>
      <c r="CX478" s="1" t="s">
        <v>661</v>
      </c>
      <c r="CY478" s="1"/>
      <c r="CZ478" s="1" t="str">
        <f t="shared" si="252"/>
        <v/>
      </c>
      <c r="DA478" s="25" t="str">
        <f t="shared" si="252"/>
        <v/>
      </c>
      <c r="DB478" s="1" t="str">
        <f t="shared" si="252"/>
        <v/>
      </c>
      <c r="DC478" s="1" t="str">
        <f t="shared" si="252"/>
        <v/>
      </c>
      <c r="DD478" s="25" t="str">
        <f t="shared" si="252"/>
        <v/>
      </c>
      <c r="DE478" s="1" t="str">
        <f t="shared" si="252"/>
        <v/>
      </c>
      <c r="DF478" s="1" t="str">
        <f t="shared" si="252"/>
        <v/>
      </c>
      <c r="DG478" s="1" t="str">
        <f t="shared" si="252"/>
        <v/>
      </c>
      <c r="DH478" s="1" t="str">
        <f t="shared" si="252"/>
        <v/>
      </c>
      <c r="DI478" s="1" t="str">
        <f t="shared" si="252"/>
        <v/>
      </c>
      <c r="DJ478" s="1" t="str">
        <f t="shared" si="252"/>
        <v/>
      </c>
      <c r="DK478" s="1" t="str">
        <f t="shared" si="252"/>
        <v/>
      </c>
      <c r="DL478" s="1" t="str">
        <f t="shared" si="252"/>
        <v/>
      </c>
      <c r="DM478" s="1" t="str">
        <f t="shared" si="252"/>
        <v/>
      </c>
      <c r="DN478" s="1" t="str">
        <f t="shared" si="252"/>
        <v/>
      </c>
      <c r="DO478" s="1" t="str">
        <f t="shared" ref="DK478:DT522" si="273">IF(ISBLANK(S478),"",IF(ISNUMBER(S478),"","not_empty"))</f>
        <v/>
      </c>
      <c r="DP478" s="1" t="str">
        <f t="shared" si="228"/>
        <v/>
      </c>
      <c r="DQ478" s="1" t="str">
        <f t="shared" si="229"/>
        <v/>
      </c>
      <c r="DR478" s="1" t="str">
        <f t="shared" si="230"/>
        <v/>
      </c>
      <c r="DS478" s="1" t="str">
        <f t="shared" si="231"/>
        <v/>
      </c>
      <c r="DT478" s="1" t="str">
        <f t="shared" si="232"/>
        <v/>
      </c>
      <c r="DU478" s="1" t="str">
        <f t="shared" si="271"/>
        <v/>
      </c>
      <c r="DV478" s="1" t="str">
        <f t="shared" si="272"/>
        <v/>
      </c>
      <c r="DW478" s="1" t="str">
        <f t="shared" si="254"/>
        <v/>
      </c>
      <c r="DX478" s="1" t="str">
        <f t="shared" si="255"/>
        <v/>
      </c>
      <c r="DY478" s="1" t="str">
        <f t="shared" si="256"/>
        <v/>
      </c>
      <c r="DZ478" s="1" t="str">
        <f t="shared" si="257"/>
        <v/>
      </c>
      <c r="EA478" s="1" t="str">
        <f t="shared" si="258"/>
        <v/>
      </c>
      <c r="EB478" s="1" t="str">
        <f t="shared" si="259"/>
        <v/>
      </c>
      <c r="EC478" s="1" t="str">
        <f t="shared" si="260"/>
        <v/>
      </c>
      <c r="ED478" s="1" t="str">
        <f t="shared" si="261"/>
        <v/>
      </c>
      <c r="EE478" s="1" t="str">
        <f t="shared" si="262"/>
        <v/>
      </c>
      <c r="EF478" s="1" t="str">
        <f t="shared" si="263"/>
        <v/>
      </c>
      <c r="EG478" s="1" t="str">
        <f t="shared" si="264"/>
        <v/>
      </c>
      <c r="EH478" s="1" t="str">
        <f t="shared" si="265"/>
        <v/>
      </c>
      <c r="EI478" s="1" t="str">
        <f t="shared" si="266"/>
        <v/>
      </c>
      <c r="EJ478" s="1" t="str">
        <f t="shared" si="267"/>
        <v/>
      </c>
      <c r="EK478" s="1" t="str">
        <f t="shared" si="268"/>
        <v/>
      </c>
      <c r="EL478" s="1" t="str">
        <f t="shared" si="269"/>
        <v/>
      </c>
      <c r="EM478" s="1" t="str">
        <f t="shared" si="270"/>
        <v/>
      </c>
      <c r="EN478" s="1"/>
      <c r="EO478" s="1"/>
      <c r="EP478" s="1"/>
      <c r="EQ478" s="1"/>
      <c r="ER478" s="1"/>
      <c r="ES478" s="1"/>
      <c r="ET478" s="1"/>
      <c r="EU478" s="1"/>
      <c r="EV478" s="1"/>
      <c r="EW478" s="1"/>
      <c r="EX478" s="1" t="str">
        <f t="shared" si="253"/>
        <v/>
      </c>
      <c r="EY478" s="1" t="str">
        <f t="shared" si="253"/>
        <v/>
      </c>
      <c r="EZ478" s="1"/>
      <c r="FA478" s="1" t="str">
        <f t="shared" si="251"/>
        <v/>
      </c>
      <c r="FB478" s="1" t="str">
        <f t="shared" si="251"/>
        <v/>
      </c>
      <c r="FC478" s="1" t="str">
        <f t="shared" si="251"/>
        <v/>
      </c>
      <c r="FD478" s="1" t="str">
        <f t="shared" si="250"/>
        <v/>
      </c>
      <c r="FE478" s="1" t="str">
        <f t="shared" si="250"/>
        <v/>
      </c>
      <c r="FF478" s="1" t="str">
        <f t="shared" si="250"/>
        <v/>
      </c>
      <c r="FG478" s="1" t="str">
        <f t="shared" si="250"/>
        <v/>
      </c>
      <c r="FH478" s="1" t="str">
        <f t="shared" si="250"/>
        <v/>
      </c>
      <c r="FI478" s="1" t="str">
        <f t="shared" si="250"/>
        <v/>
      </c>
      <c r="FJ478" s="1" t="str">
        <f t="shared" si="250"/>
        <v/>
      </c>
      <c r="FK478" s="1" t="str">
        <f t="shared" si="250"/>
        <v/>
      </c>
      <c r="FL478" s="1" t="str">
        <f t="shared" si="250"/>
        <v/>
      </c>
    </row>
    <row r="479" spans="1:168">
      <c r="A479" s="9" t="s">
        <v>2121</v>
      </c>
      <c r="B479" s="1" t="s">
        <v>662</v>
      </c>
      <c r="C479" s="129"/>
      <c r="D479" s="1">
        <v>136.9</v>
      </c>
      <c r="E479" s="1">
        <v>600</v>
      </c>
      <c r="F479" s="25">
        <v>4.9851900000000002</v>
      </c>
      <c r="G479" s="1">
        <v>114.7</v>
      </c>
      <c r="H479" s="1"/>
      <c r="I479" s="25">
        <v>0.41299999999999998</v>
      </c>
      <c r="J479" s="1"/>
      <c r="K479" s="1"/>
      <c r="L479" s="1"/>
      <c r="M479" s="1"/>
      <c r="N479" s="24"/>
      <c r="O479" s="1"/>
      <c r="P479" s="1"/>
      <c r="Q479" s="1"/>
      <c r="R479" s="1"/>
      <c r="S479" s="1"/>
      <c r="T479" s="1"/>
      <c r="U479" s="1"/>
      <c r="V479" s="1"/>
      <c r="W479" s="1"/>
      <c r="X479" s="1">
        <v>398.84999999999997</v>
      </c>
      <c r="Y479" s="1"/>
      <c r="Z479" s="1"/>
      <c r="AA479" s="1"/>
      <c r="AB479" s="1"/>
      <c r="AC479" s="1"/>
      <c r="AD479" s="1"/>
      <c r="AE479" s="1"/>
      <c r="AF479" s="1"/>
      <c r="AG479" s="1"/>
      <c r="AH479" s="1"/>
      <c r="AI479" s="1"/>
      <c r="AJ479" s="1"/>
      <c r="AK479" s="1"/>
      <c r="AL479" s="1"/>
      <c r="AM479" s="1"/>
      <c r="AN479" s="1"/>
      <c r="AO479" s="1"/>
      <c r="AP479" s="1"/>
      <c r="AQ479" s="1">
        <v>281.95</v>
      </c>
      <c r="AR479" s="1"/>
      <c r="AS479" s="1"/>
      <c r="AT479" s="1"/>
      <c r="AU479" s="1"/>
      <c r="AV479" s="1"/>
      <c r="AW479" s="24"/>
      <c r="AX479" s="1"/>
      <c r="AY479" s="1"/>
      <c r="AZ479" s="1"/>
      <c r="BA479" s="1"/>
      <c r="BB479" s="1"/>
      <c r="BC479" s="1"/>
      <c r="BD479" s="1"/>
      <c r="BE479" s="1"/>
      <c r="BF479" s="1"/>
      <c r="BG479" s="1"/>
      <c r="BH479" s="1"/>
      <c r="BI479" s="1"/>
      <c r="BJ479" s="1"/>
      <c r="BK479" s="1"/>
      <c r="BL479" s="1">
        <v>-100</v>
      </c>
      <c r="BM479" s="1"/>
      <c r="BN479" s="1"/>
      <c r="BO479" s="9">
        <v>3</v>
      </c>
      <c r="BP479" s="1"/>
      <c r="BQ479" s="197">
        <v>3</v>
      </c>
      <c r="BS479" s="14" t="s">
        <v>662</v>
      </c>
      <c r="BT479" s="14" t="s">
        <v>1048</v>
      </c>
      <c r="BU479" s="14" t="s">
        <v>1048</v>
      </c>
      <c r="BV479" s="14" t="s">
        <v>1048</v>
      </c>
      <c r="BW479" s="14" t="s">
        <v>196</v>
      </c>
      <c r="BX479" s="14" t="s">
        <v>196</v>
      </c>
      <c r="BY479" s="14" t="s">
        <v>196</v>
      </c>
      <c r="BZ479" s="14" t="s">
        <v>196</v>
      </c>
      <c r="CA479" s="158" t="s">
        <v>196</v>
      </c>
      <c r="CB479" s="14" t="s">
        <v>196</v>
      </c>
      <c r="CC479" s="14" t="s">
        <v>196</v>
      </c>
      <c r="CD479" s="14" t="s">
        <v>196</v>
      </c>
      <c r="CE479" s="14" t="s">
        <v>196</v>
      </c>
      <c r="CF479" s="14" t="s">
        <v>1862</v>
      </c>
      <c r="CG479" s="14" t="s">
        <v>187</v>
      </c>
      <c r="CH479" s="158" t="s">
        <v>196</v>
      </c>
      <c r="CI479" s="14" t="s">
        <v>196</v>
      </c>
      <c r="CJ479" s="14" t="s">
        <v>1870</v>
      </c>
      <c r="CK479" s="14" t="s">
        <v>196</v>
      </c>
      <c r="CL479" s="14" t="s">
        <v>196</v>
      </c>
      <c r="CM479" s="14" t="s">
        <v>196</v>
      </c>
      <c r="CN479" s="14" t="s">
        <v>196</v>
      </c>
      <c r="CO479" s="14" t="s">
        <v>196</v>
      </c>
      <c r="CQ479" s="1"/>
      <c r="CR479" s="1"/>
      <c r="CS479" s="1"/>
      <c r="CW479" s="9" t="s">
        <v>2121</v>
      </c>
      <c r="CX479" s="1" t="s">
        <v>662</v>
      </c>
      <c r="CY479" s="1"/>
      <c r="CZ479" s="1" t="str">
        <f t="shared" ref="CZ479:DO500" si="274">IF(ISBLANK(D479),"",IF(ISNUMBER(D479),"","not_empty"))</f>
        <v/>
      </c>
      <c r="DA479" s="25" t="str">
        <f t="shared" si="274"/>
        <v/>
      </c>
      <c r="DB479" s="1" t="str">
        <f t="shared" si="274"/>
        <v/>
      </c>
      <c r="DC479" s="1" t="str">
        <f t="shared" si="274"/>
        <v/>
      </c>
      <c r="DD479" s="25" t="str">
        <f t="shared" si="274"/>
        <v/>
      </c>
      <c r="DE479" s="1" t="str">
        <f t="shared" si="274"/>
        <v/>
      </c>
      <c r="DF479" s="1" t="str">
        <f t="shared" si="274"/>
        <v/>
      </c>
      <c r="DG479" s="1" t="str">
        <f t="shared" si="274"/>
        <v/>
      </c>
      <c r="DH479" s="1" t="str">
        <f t="shared" si="274"/>
        <v/>
      </c>
      <c r="DI479" s="1" t="str">
        <f t="shared" si="274"/>
        <v/>
      </c>
      <c r="DJ479" s="1" t="str">
        <f t="shared" si="274"/>
        <v/>
      </c>
      <c r="DK479" s="1" t="str">
        <f t="shared" si="273"/>
        <v/>
      </c>
      <c r="DL479" s="1" t="str">
        <f t="shared" si="273"/>
        <v/>
      </c>
      <c r="DM479" s="1" t="str">
        <f t="shared" si="273"/>
        <v/>
      </c>
      <c r="DN479" s="1" t="str">
        <f t="shared" si="273"/>
        <v/>
      </c>
      <c r="DO479" s="1" t="str">
        <f t="shared" si="273"/>
        <v/>
      </c>
      <c r="DP479" s="1" t="str">
        <f t="shared" si="228"/>
        <v/>
      </c>
      <c r="DQ479" s="1" t="str">
        <f t="shared" si="229"/>
        <v/>
      </c>
      <c r="DR479" s="1" t="str">
        <f t="shared" si="230"/>
        <v/>
      </c>
      <c r="DS479" s="1" t="str">
        <f t="shared" si="231"/>
        <v/>
      </c>
      <c r="DT479" s="1" t="str">
        <f t="shared" si="232"/>
        <v/>
      </c>
      <c r="DU479" s="1" t="str">
        <f t="shared" si="271"/>
        <v/>
      </c>
      <c r="DV479" s="1" t="str">
        <f t="shared" si="272"/>
        <v/>
      </c>
      <c r="DW479" s="1" t="str">
        <f t="shared" si="254"/>
        <v/>
      </c>
      <c r="DX479" s="1" t="str">
        <f t="shared" si="255"/>
        <v/>
      </c>
      <c r="DY479" s="1" t="str">
        <f t="shared" si="256"/>
        <v/>
      </c>
      <c r="DZ479" s="1" t="str">
        <f t="shared" si="257"/>
        <v/>
      </c>
      <c r="EA479" s="1" t="str">
        <f t="shared" si="258"/>
        <v/>
      </c>
      <c r="EB479" s="1" t="str">
        <f t="shared" si="259"/>
        <v/>
      </c>
      <c r="EC479" s="1" t="str">
        <f t="shared" si="260"/>
        <v/>
      </c>
      <c r="ED479" s="1" t="str">
        <f t="shared" si="261"/>
        <v/>
      </c>
      <c r="EE479" s="1" t="str">
        <f t="shared" si="262"/>
        <v/>
      </c>
      <c r="EF479" s="1" t="str">
        <f t="shared" si="263"/>
        <v/>
      </c>
      <c r="EG479" s="1" t="str">
        <f t="shared" si="264"/>
        <v/>
      </c>
      <c r="EH479" s="1" t="str">
        <f t="shared" si="265"/>
        <v/>
      </c>
      <c r="EI479" s="1" t="str">
        <f t="shared" si="266"/>
        <v/>
      </c>
      <c r="EJ479" s="1" t="str">
        <f t="shared" si="267"/>
        <v/>
      </c>
      <c r="EK479" s="1" t="str">
        <f t="shared" si="268"/>
        <v/>
      </c>
      <c r="EL479" s="1" t="str">
        <f t="shared" si="269"/>
        <v/>
      </c>
      <c r="EM479" s="1" t="str">
        <f t="shared" si="270"/>
        <v/>
      </c>
      <c r="EN479" s="1"/>
      <c r="EO479" s="1"/>
      <c r="EP479" s="1"/>
      <c r="EQ479" s="1"/>
      <c r="ER479" s="1"/>
      <c r="ES479" s="1"/>
      <c r="ET479" s="1"/>
      <c r="EU479" s="1"/>
      <c r="EV479" s="1"/>
      <c r="EW479" s="1"/>
      <c r="EX479" s="1" t="str">
        <f t="shared" si="253"/>
        <v/>
      </c>
      <c r="EY479" s="1" t="str">
        <f t="shared" si="253"/>
        <v/>
      </c>
      <c r="EZ479" s="1"/>
      <c r="FA479" s="1" t="str">
        <f t="shared" si="251"/>
        <v/>
      </c>
      <c r="FB479" s="1" t="str">
        <f t="shared" si="251"/>
        <v/>
      </c>
      <c r="FC479" s="1" t="str">
        <f t="shared" si="251"/>
        <v/>
      </c>
      <c r="FD479" s="1" t="str">
        <f t="shared" si="250"/>
        <v/>
      </c>
      <c r="FE479" s="1" t="str">
        <f t="shared" si="250"/>
        <v/>
      </c>
      <c r="FF479" s="1" t="str">
        <f t="shared" si="250"/>
        <v/>
      </c>
      <c r="FG479" s="1" t="str">
        <f t="shared" si="250"/>
        <v/>
      </c>
      <c r="FH479" s="1" t="str">
        <f t="shared" si="250"/>
        <v/>
      </c>
      <c r="FI479" s="1" t="str">
        <f t="shared" si="250"/>
        <v/>
      </c>
      <c r="FJ479" s="1" t="str">
        <f t="shared" si="250"/>
        <v/>
      </c>
      <c r="FK479" s="1" t="str">
        <f t="shared" si="250"/>
        <v/>
      </c>
      <c r="FL479" s="1" t="str">
        <f t="shared" si="250"/>
        <v/>
      </c>
    </row>
    <row r="480" spans="1:168">
      <c r="A480" s="9" t="s">
        <v>2122</v>
      </c>
      <c r="B480" s="1" t="s">
        <v>663</v>
      </c>
      <c r="C480" s="129"/>
      <c r="D480" s="1">
        <v>174.9</v>
      </c>
      <c r="E480" s="1">
        <v>470</v>
      </c>
      <c r="F480" s="25"/>
      <c r="G480" s="1"/>
      <c r="H480" s="1"/>
      <c r="I480" s="25"/>
      <c r="J480" s="1"/>
      <c r="K480" s="1"/>
      <c r="L480" s="1"/>
      <c r="M480" s="1"/>
      <c r="N480" s="24"/>
      <c r="O480" s="1"/>
      <c r="P480" s="1"/>
      <c r="Q480" s="1"/>
      <c r="R480" s="1"/>
      <c r="S480" s="1"/>
      <c r="T480" s="1"/>
      <c r="U480" s="1"/>
      <c r="V480" s="1"/>
      <c r="W480" s="1"/>
      <c r="X480" s="1">
        <v>314.34999999999997</v>
      </c>
      <c r="Y480" s="1"/>
      <c r="Z480" s="1"/>
      <c r="AA480" s="1"/>
      <c r="AB480" s="1"/>
      <c r="AC480" s="1"/>
      <c r="AD480" s="1"/>
      <c r="AE480" s="1"/>
      <c r="AF480" s="1"/>
      <c r="AG480" s="1"/>
      <c r="AH480" s="1"/>
      <c r="AI480" s="1"/>
      <c r="AJ480" s="1"/>
      <c r="AK480" s="1"/>
      <c r="AL480" s="1"/>
      <c r="AM480" s="1"/>
      <c r="AN480" s="1"/>
      <c r="AO480" s="1"/>
      <c r="AP480" s="1"/>
      <c r="AQ480" s="1">
        <v>212.64999999999998</v>
      </c>
      <c r="AR480" s="1"/>
      <c r="AS480" s="1"/>
      <c r="AT480" s="1"/>
      <c r="AU480" s="1"/>
      <c r="AV480" s="1"/>
      <c r="AW480" s="24"/>
      <c r="AX480" s="1"/>
      <c r="AY480" s="1"/>
      <c r="AZ480" s="1"/>
      <c r="BA480" s="1"/>
      <c r="BB480" s="1"/>
      <c r="BC480" s="1"/>
      <c r="BD480" s="1"/>
      <c r="BE480" s="1"/>
      <c r="BF480" s="1"/>
      <c r="BG480" s="1"/>
      <c r="BH480" s="1"/>
      <c r="BI480" s="1"/>
      <c r="BJ480" s="1"/>
      <c r="BK480" s="1"/>
      <c r="BL480" s="1">
        <v>-100</v>
      </c>
      <c r="BM480" s="1"/>
      <c r="BN480" s="1"/>
      <c r="BO480" s="9">
        <v>3</v>
      </c>
      <c r="BP480" s="1"/>
      <c r="BQ480" s="197">
        <v>3</v>
      </c>
      <c r="BS480" s="14" t="s">
        <v>663</v>
      </c>
      <c r="BT480" s="14" t="s">
        <v>1048</v>
      </c>
      <c r="BU480" s="14" t="s">
        <v>196</v>
      </c>
      <c r="BV480" s="14" t="s">
        <v>1048</v>
      </c>
      <c r="BW480" s="14" t="s">
        <v>196</v>
      </c>
      <c r="BX480" s="14" t="s">
        <v>196</v>
      </c>
      <c r="BY480" s="14" t="s">
        <v>196</v>
      </c>
      <c r="BZ480" s="14" t="s">
        <v>196</v>
      </c>
      <c r="CA480" s="158" t="s">
        <v>196</v>
      </c>
      <c r="CB480" s="14" t="s">
        <v>196</v>
      </c>
      <c r="CC480" s="14" t="s">
        <v>196</v>
      </c>
      <c r="CD480" s="14" t="s">
        <v>196</v>
      </c>
      <c r="CE480" s="14" t="s">
        <v>196</v>
      </c>
      <c r="CF480" s="14" t="s">
        <v>1862</v>
      </c>
      <c r="CG480" s="14" t="s">
        <v>187</v>
      </c>
      <c r="CH480" s="158" t="s">
        <v>196</v>
      </c>
      <c r="CI480" s="14" t="s">
        <v>196</v>
      </c>
      <c r="CJ480" s="14" t="s">
        <v>1870</v>
      </c>
      <c r="CK480" s="14" t="s">
        <v>196</v>
      </c>
      <c r="CL480" s="14" t="s">
        <v>196</v>
      </c>
      <c r="CM480" s="14" t="s">
        <v>196</v>
      </c>
      <c r="CN480" s="14" t="s">
        <v>196</v>
      </c>
      <c r="CO480" s="14" t="s">
        <v>196</v>
      </c>
      <c r="CQ480" s="1"/>
      <c r="CR480" s="1"/>
      <c r="CS480" s="1"/>
      <c r="CW480" s="9" t="s">
        <v>2122</v>
      </c>
      <c r="CX480" s="1" t="s">
        <v>663</v>
      </c>
      <c r="CY480" s="1"/>
      <c r="CZ480" s="1" t="str">
        <f t="shared" si="274"/>
        <v/>
      </c>
      <c r="DA480" s="25" t="str">
        <f t="shared" si="274"/>
        <v/>
      </c>
      <c r="DB480" s="1" t="str">
        <f t="shared" si="274"/>
        <v/>
      </c>
      <c r="DC480" s="1" t="str">
        <f t="shared" si="274"/>
        <v/>
      </c>
      <c r="DD480" s="25" t="str">
        <f t="shared" si="274"/>
        <v/>
      </c>
      <c r="DE480" s="1" t="str">
        <f t="shared" si="274"/>
        <v/>
      </c>
      <c r="DF480" s="1" t="str">
        <f t="shared" si="274"/>
        <v/>
      </c>
      <c r="DG480" s="1" t="str">
        <f t="shared" si="274"/>
        <v/>
      </c>
      <c r="DH480" s="1" t="str">
        <f t="shared" si="274"/>
        <v/>
      </c>
      <c r="DI480" s="1" t="str">
        <f t="shared" si="274"/>
        <v/>
      </c>
      <c r="DJ480" s="1" t="str">
        <f t="shared" si="274"/>
        <v/>
      </c>
      <c r="DK480" s="1" t="str">
        <f t="shared" si="273"/>
        <v/>
      </c>
      <c r="DL480" s="1" t="str">
        <f t="shared" si="273"/>
        <v/>
      </c>
      <c r="DM480" s="1" t="str">
        <f t="shared" si="273"/>
        <v/>
      </c>
      <c r="DN480" s="1" t="str">
        <f t="shared" si="273"/>
        <v/>
      </c>
      <c r="DO480" s="1" t="str">
        <f t="shared" si="273"/>
        <v/>
      </c>
      <c r="DP480" s="1" t="str">
        <f t="shared" si="228"/>
        <v/>
      </c>
      <c r="DQ480" s="1" t="str">
        <f t="shared" si="229"/>
        <v/>
      </c>
      <c r="DR480" s="1" t="str">
        <f t="shared" si="230"/>
        <v/>
      </c>
      <c r="DS480" s="1" t="str">
        <f t="shared" si="231"/>
        <v/>
      </c>
      <c r="DT480" s="1" t="str">
        <f t="shared" si="232"/>
        <v/>
      </c>
      <c r="DU480" s="1" t="str">
        <f t="shared" si="271"/>
        <v/>
      </c>
      <c r="DV480" s="1" t="str">
        <f t="shared" si="272"/>
        <v/>
      </c>
      <c r="DW480" s="1" t="str">
        <f t="shared" si="254"/>
        <v/>
      </c>
      <c r="DX480" s="1" t="str">
        <f t="shared" si="255"/>
        <v/>
      </c>
      <c r="DY480" s="1" t="str">
        <f t="shared" si="256"/>
        <v/>
      </c>
      <c r="DZ480" s="1" t="str">
        <f t="shared" si="257"/>
        <v/>
      </c>
      <c r="EA480" s="1" t="str">
        <f t="shared" si="258"/>
        <v/>
      </c>
      <c r="EB480" s="1" t="str">
        <f t="shared" si="259"/>
        <v/>
      </c>
      <c r="EC480" s="1" t="str">
        <f t="shared" si="260"/>
        <v/>
      </c>
      <c r="ED480" s="1" t="str">
        <f t="shared" si="261"/>
        <v/>
      </c>
      <c r="EE480" s="1" t="str">
        <f t="shared" si="262"/>
        <v/>
      </c>
      <c r="EF480" s="1" t="str">
        <f t="shared" si="263"/>
        <v/>
      </c>
      <c r="EG480" s="1" t="str">
        <f t="shared" si="264"/>
        <v/>
      </c>
      <c r="EH480" s="1" t="str">
        <f t="shared" si="265"/>
        <v/>
      </c>
      <c r="EI480" s="1" t="str">
        <f t="shared" si="266"/>
        <v/>
      </c>
      <c r="EJ480" s="1" t="str">
        <f t="shared" si="267"/>
        <v/>
      </c>
      <c r="EK480" s="1" t="str">
        <f t="shared" si="268"/>
        <v/>
      </c>
      <c r="EL480" s="1" t="str">
        <f t="shared" si="269"/>
        <v/>
      </c>
      <c r="EM480" s="1" t="str">
        <f t="shared" si="270"/>
        <v/>
      </c>
      <c r="EN480" s="1"/>
      <c r="EO480" s="1"/>
      <c r="EP480" s="1"/>
      <c r="EQ480" s="1"/>
      <c r="ER480" s="1"/>
      <c r="ES480" s="1"/>
      <c r="ET480" s="1"/>
      <c r="EU480" s="1"/>
      <c r="EV480" s="1"/>
      <c r="EW480" s="1"/>
      <c r="EX480" s="1" t="str">
        <f t="shared" si="253"/>
        <v/>
      </c>
      <c r="EY480" s="1" t="str">
        <f t="shared" si="253"/>
        <v/>
      </c>
      <c r="EZ480" s="1"/>
      <c r="FA480" s="1" t="str">
        <f t="shared" si="251"/>
        <v/>
      </c>
      <c r="FB480" s="1" t="str">
        <f t="shared" si="251"/>
        <v/>
      </c>
      <c r="FC480" s="1" t="str">
        <f t="shared" si="251"/>
        <v/>
      </c>
      <c r="FD480" s="1" t="str">
        <f t="shared" si="250"/>
        <v/>
      </c>
      <c r="FE480" s="1" t="str">
        <f t="shared" si="250"/>
        <v/>
      </c>
      <c r="FF480" s="1" t="str">
        <f t="shared" si="250"/>
        <v/>
      </c>
      <c r="FG480" s="1" t="str">
        <f t="shared" si="250"/>
        <v/>
      </c>
      <c r="FH480" s="1" t="str">
        <f t="shared" si="250"/>
        <v/>
      </c>
      <c r="FI480" s="1" t="str">
        <f t="shared" si="250"/>
        <v/>
      </c>
      <c r="FJ480" s="1" t="str">
        <f t="shared" si="250"/>
        <v/>
      </c>
      <c r="FK480" s="1" t="str">
        <f t="shared" si="250"/>
        <v/>
      </c>
      <c r="FL480" s="1" t="str">
        <f t="shared" si="250"/>
        <v/>
      </c>
    </row>
    <row r="481" spans="1:168">
      <c r="A481" s="9" t="s">
        <v>2123</v>
      </c>
      <c r="B481" s="1" t="s">
        <v>664</v>
      </c>
      <c r="C481" s="129"/>
      <c r="D481" s="1">
        <v>130.4</v>
      </c>
      <c r="E481" s="1">
        <v>416</v>
      </c>
      <c r="F481" s="25">
        <v>5.2992974999999998</v>
      </c>
      <c r="G481" s="1">
        <v>230.4</v>
      </c>
      <c r="H481" s="1"/>
      <c r="I481" s="25">
        <v>0.20820825253524705</v>
      </c>
      <c r="J481" s="1"/>
      <c r="K481" s="1"/>
      <c r="L481" s="1"/>
      <c r="M481" s="1"/>
      <c r="N481" s="24"/>
      <c r="O481" s="1"/>
      <c r="P481" s="1"/>
      <c r="Q481" s="1"/>
      <c r="R481" s="1"/>
      <c r="S481" s="1"/>
      <c r="T481" s="1"/>
      <c r="U481" s="1"/>
      <c r="V481" s="1"/>
      <c r="W481" s="1"/>
      <c r="X481" s="1">
        <v>259.25</v>
      </c>
      <c r="Y481" s="1"/>
      <c r="Z481" s="1"/>
      <c r="AA481" s="1"/>
      <c r="AB481" s="1"/>
      <c r="AC481" s="1"/>
      <c r="AD481" s="1"/>
      <c r="AE481" s="1"/>
      <c r="AF481" s="1"/>
      <c r="AG481" s="1"/>
      <c r="AH481" s="1"/>
      <c r="AI481" s="1"/>
      <c r="AJ481" s="1"/>
      <c r="AK481" s="1"/>
      <c r="AL481" s="1"/>
      <c r="AM481" s="1"/>
      <c r="AN481" s="1"/>
      <c r="AO481" s="1"/>
      <c r="AP481" s="1"/>
      <c r="AQ481" s="1">
        <v>171.14999999999998</v>
      </c>
      <c r="AR481" s="1"/>
      <c r="AS481" s="1"/>
      <c r="AT481" s="1"/>
      <c r="AU481" s="1"/>
      <c r="AV481" s="1"/>
      <c r="AW481" s="24"/>
      <c r="AX481" s="1"/>
      <c r="AY481" s="1"/>
      <c r="AZ481" s="1"/>
      <c r="BA481" s="1"/>
      <c r="BB481" s="1"/>
      <c r="BC481" s="1"/>
      <c r="BD481" s="1"/>
      <c r="BE481" s="1"/>
      <c r="BF481" s="1"/>
      <c r="BG481" s="1"/>
      <c r="BH481" s="1"/>
      <c r="BI481" s="1"/>
      <c r="BJ481" s="1"/>
      <c r="BK481" s="1"/>
      <c r="BL481" s="1">
        <v>-100</v>
      </c>
      <c r="BM481" s="1"/>
      <c r="BN481" s="1"/>
      <c r="BO481" s="9">
        <v>3</v>
      </c>
      <c r="BP481" s="1"/>
      <c r="BQ481" s="197">
        <v>3</v>
      </c>
      <c r="BS481" s="14" t="s">
        <v>664</v>
      </c>
      <c r="BT481" s="14" t="s">
        <v>1906</v>
      </c>
      <c r="BU481" s="14" t="s">
        <v>1048</v>
      </c>
      <c r="BV481" s="14" t="s">
        <v>1048</v>
      </c>
      <c r="BW481" s="14" t="s">
        <v>196</v>
      </c>
      <c r="BX481" s="14" t="s">
        <v>196</v>
      </c>
      <c r="BY481" s="14" t="s">
        <v>196</v>
      </c>
      <c r="BZ481" s="14" t="s">
        <v>196</v>
      </c>
      <c r="CA481" s="158" t="s">
        <v>196</v>
      </c>
      <c r="CB481" s="14" t="s">
        <v>196</v>
      </c>
      <c r="CC481" s="14" t="s">
        <v>196</v>
      </c>
      <c r="CD481" s="14" t="s">
        <v>196</v>
      </c>
      <c r="CE481" s="14" t="s">
        <v>196</v>
      </c>
      <c r="CF481" s="14" t="s">
        <v>1862</v>
      </c>
      <c r="CG481" s="14" t="s">
        <v>187</v>
      </c>
      <c r="CH481" s="158" t="s">
        <v>196</v>
      </c>
      <c r="CI481" s="14" t="s">
        <v>196</v>
      </c>
      <c r="CJ481" s="14" t="s">
        <v>1870</v>
      </c>
      <c r="CK481" s="14" t="s">
        <v>196</v>
      </c>
      <c r="CL481" s="14" t="s">
        <v>196</v>
      </c>
      <c r="CM481" s="14" t="s">
        <v>196</v>
      </c>
      <c r="CN481" s="14" t="s">
        <v>196</v>
      </c>
      <c r="CO481" s="14" t="s">
        <v>196</v>
      </c>
      <c r="CQ481" s="1"/>
      <c r="CR481" s="1"/>
      <c r="CS481" s="1"/>
      <c r="CW481" s="9" t="s">
        <v>2123</v>
      </c>
      <c r="CX481" s="1" t="s">
        <v>664</v>
      </c>
      <c r="CY481" s="1"/>
      <c r="CZ481" s="1" t="str">
        <f t="shared" si="274"/>
        <v/>
      </c>
      <c r="DA481" s="25" t="str">
        <f t="shared" si="274"/>
        <v/>
      </c>
      <c r="DB481" s="1" t="str">
        <f t="shared" si="274"/>
        <v/>
      </c>
      <c r="DC481" s="1" t="str">
        <f t="shared" si="274"/>
        <v/>
      </c>
      <c r="DD481" s="25" t="str">
        <f t="shared" si="274"/>
        <v/>
      </c>
      <c r="DE481" s="1" t="str">
        <f t="shared" si="274"/>
        <v/>
      </c>
      <c r="DF481" s="1" t="str">
        <f t="shared" si="274"/>
        <v/>
      </c>
      <c r="DG481" s="1" t="str">
        <f t="shared" si="274"/>
        <v/>
      </c>
      <c r="DH481" s="1" t="str">
        <f t="shared" si="274"/>
        <v/>
      </c>
      <c r="DI481" s="1" t="str">
        <f t="shared" si="274"/>
        <v/>
      </c>
      <c r="DJ481" s="1" t="str">
        <f t="shared" si="274"/>
        <v/>
      </c>
      <c r="DK481" s="1" t="str">
        <f t="shared" si="273"/>
        <v/>
      </c>
      <c r="DL481" s="1" t="str">
        <f t="shared" si="273"/>
        <v/>
      </c>
      <c r="DM481" s="1" t="str">
        <f t="shared" si="273"/>
        <v/>
      </c>
      <c r="DN481" s="1" t="str">
        <f t="shared" si="273"/>
        <v/>
      </c>
      <c r="DO481" s="1" t="str">
        <f t="shared" si="273"/>
        <v/>
      </c>
      <c r="DP481" s="1" t="str">
        <f t="shared" si="228"/>
        <v/>
      </c>
      <c r="DQ481" s="1" t="str">
        <f t="shared" si="229"/>
        <v/>
      </c>
      <c r="DR481" s="1" t="str">
        <f t="shared" si="230"/>
        <v/>
      </c>
      <c r="DS481" s="1" t="str">
        <f t="shared" si="231"/>
        <v/>
      </c>
      <c r="DT481" s="1" t="str">
        <f t="shared" si="232"/>
        <v/>
      </c>
      <c r="DU481" s="1" t="str">
        <f t="shared" si="271"/>
        <v/>
      </c>
      <c r="DV481" s="1" t="str">
        <f t="shared" si="272"/>
        <v/>
      </c>
      <c r="DW481" s="1" t="str">
        <f t="shared" si="254"/>
        <v/>
      </c>
      <c r="DX481" s="1" t="str">
        <f t="shared" si="255"/>
        <v/>
      </c>
      <c r="DY481" s="1" t="str">
        <f t="shared" si="256"/>
        <v/>
      </c>
      <c r="DZ481" s="1" t="str">
        <f t="shared" si="257"/>
        <v/>
      </c>
      <c r="EA481" s="1" t="str">
        <f t="shared" si="258"/>
        <v/>
      </c>
      <c r="EB481" s="1" t="str">
        <f t="shared" si="259"/>
        <v/>
      </c>
      <c r="EC481" s="1" t="str">
        <f t="shared" si="260"/>
        <v/>
      </c>
      <c r="ED481" s="1" t="str">
        <f t="shared" si="261"/>
        <v/>
      </c>
      <c r="EE481" s="1" t="str">
        <f t="shared" si="262"/>
        <v/>
      </c>
      <c r="EF481" s="1" t="str">
        <f t="shared" si="263"/>
        <v/>
      </c>
      <c r="EG481" s="1" t="str">
        <f t="shared" si="264"/>
        <v/>
      </c>
      <c r="EH481" s="1" t="str">
        <f t="shared" si="265"/>
        <v/>
      </c>
      <c r="EI481" s="1" t="str">
        <f t="shared" si="266"/>
        <v/>
      </c>
      <c r="EJ481" s="1" t="str">
        <f t="shared" si="267"/>
        <v/>
      </c>
      <c r="EK481" s="1" t="str">
        <f t="shared" si="268"/>
        <v/>
      </c>
      <c r="EL481" s="1" t="str">
        <f t="shared" si="269"/>
        <v/>
      </c>
      <c r="EM481" s="1" t="str">
        <f t="shared" si="270"/>
        <v/>
      </c>
      <c r="EN481" s="1"/>
      <c r="EO481" s="1"/>
      <c r="EP481" s="1"/>
      <c r="EQ481" s="1"/>
      <c r="ER481" s="1"/>
      <c r="ES481" s="1"/>
      <c r="ET481" s="1"/>
      <c r="EU481" s="1"/>
      <c r="EV481" s="1"/>
      <c r="EW481" s="1"/>
      <c r="EX481" s="1" t="str">
        <f t="shared" si="253"/>
        <v/>
      </c>
      <c r="EY481" s="1" t="str">
        <f t="shared" si="253"/>
        <v/>
      </c>
      <c r="EZ481" s="1"/>
      <c r="FA481" s="1" t="str">
        <f t="shared" si="251"/>
        <v/>
      </c>
      <c r="FB481" s="1" t="str">
        <f t="shared" si="251"/>
        <v/>
      </c>
      <c r="FC481" s="1" t="str">
        <f t="shared" si="251"/>
        <v/>
      </c>
      <c r="FD481" s="1" t="str">
        <f t="shared" si="250"/>
        <v/>
      </c>
      <c r="FE481" s="1" t="str">
        <f t="shared" si="250"/>
        <v/>
      </c>
      <c r="FF481" s="1" t="str">
        <f t="shared" si="250"/>
        <v/>
      </c>
      <c r="FG481" s="1" t="str">
        <f t="shared" si="250"/>
        <v/>
      </c>
      <c r="FH481" s="1" t="str">
        <f t="shared" si="250"/>
        <v/>
      </c>
      <c r="FI481" s="1" t="str">
        <f t="shared" si="250"/>
        <v/>
      </c>
      <c r="FJ481" s="1" t="str">
        <f t="shared" si="250"/>
        <v/>
      </c>
      <c r="FK481" s="1" t="str">
        <f t="shared" si="250"/>
        <v/>
      </c>
      <c r="FL481" s="1" t="str">
        <f t="shared" si="250"/>
        <v/>
      </c>
    </row>
    <row r="482" spans="1:168">
      <c r="A482" s="9" t="s">
        <v>2124</v>
      </c>
      <c r="B482" s="1" t="s">
        <v>665</v>
      </c>
      <c r="C482" s="129"/>
      <c r="D482" s="1">
        <v>53.5</v>
      </c>
      <c r="E482" s="1">
        <v>882</v>
      </c>
      <c r="F482" s="25"/>
      <c r="G482" s="1">
        <v>165</v>
      </c>
      <c r="H482" s="1"/>
      <c r="I482" s="25"/>
      <c r="J482" s="1"/>
      <c r="K482" s="1"/>
      <c r="L482" s="1"/>
      <c r="M482" s="1"/>
      <c r="N482" s="24"/>
      <c r="O482" s="1"/>
      <c r="P482" s="1"/>
      <c r="Q482" s="1"/>
      <c r="R482" s="1"/>
      <c r="S482" s="1"/>
      <c r="T482" s="1"/>
      <c r="U482" s="1"/>
      <c r="V482" s="1"/>
      <c r="W482" s="1"/>
      <c r="X482" s="1">
        <v>793.25</v>
      </c>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24"/>
      <c r="AX482" s="1"/>
      <c r="AY482" s="1"/>
      <c r="AZ482" s="1"/>
      <c r="BA482" s="1"/>
      <c r="BB482" s="1"/>
      <c r="BC482" s="1"/>
      <c r="BD482" s="1"/>
      <c r="BE482" s="1"/>
      <c r="BF482" s="1"/>
      <c r="BG482" s="1"/>
      <c r="BH482" s="1"/>
      <c r="BI482" s="1"/>
      <c r="BJ482" s="1"/>
      <c r="BK482" s="1"/>
      <c r="BL482" s="1">
        <v>-100</v>
      </c>
      <c r="BM482" s="1"/>
      <c r="BN482" s="1"/>
      <c r="BO482" s="9">
        <v>3</v>
      </c>
      <c r="BP482" s="1"/>
      <c r="BQ482" s="197">
        <v>3</v>
      </c>
      <c r="BS482" s="14" t="s">
        <v>665</v>
      </c>
      <c r="BT482" s="14" t="s">
        <v>1048</v>
      </c>
      <c r="BU482" s="14" t="s">
        <v>1048</v>
      </c>
      <c r="BV482" s="14" t="s">
        <v>1048</v>
      </c>
      <c r="BW482" s="14" t="s">
        <v>196</v>
      </c>
      <c r="BX482" s="14" t="s">
        <v>196</v>
      </c>
      <c r="BY482" s="14" t="s">
        <v>196</v>
      </c>
      <c r="BZ482" s="14" t="s">
        <v>196</v>
      </c>
      <c r="CA482" s="158" t="s">
        <v>196</v>
      </c>
      <c r="CB482" s="14" t="s">
        <v>196</v>
      </c>
      <c r="CC482" s="14" t="s">
        <v>196</v>
      </c>
      <c r="CD482" s="14" t="s">
        <v>196</v>
      </c>
      <c r="CE482" s="14" t="s">
        <v>196</v>
      </c>
      <c r="CF482" s="14" t="s">
        <v>1862</v>
      </c>
      <c r="CG482" s="14" t="s">
        <v>196</v>
      </c>
      <c r="CH482" s="158" t="s">
        <v>196</v>
      </c>
      <c r="CI482" s="14" t="s">
        <v>196</v>
      </c>
      <c r="CJ482" s="14" t="s">
        <v>1870</v>
      </c>
      <c r="CK482" s="14" t="s">
        <v>196</v>
      </c>
      <c r="CL482" s="14" t="s">
        <v>196</v>
      </c>
      <c r="CM482" s="14" t="s">
        <v>196</v>
      </c>
      <c r="CN482" s="14" t="s">
        <v>196</v>
      </c>
      <c r="CO482" s="14" t="s">
        <v>196</v>
      </c>
      <c r="CQ482" s="1"/>
      <c r="CR482" s="1"/>
      <c r="CS482" s="1"/>
      <c r="CW482" s="9" t="s">
        <v>2124</v>
      </c>
      <c r="CX482" s="1" t="s">
        <v>665</v>
      </c>
      <c r="CY482" s="1"/>
      <c r="CZ482" s="1" t="str">
        <f t="shared" si="274"/>
        <v/>
      </c>
      <c r="DA482" s="25" t="str">
        <f t="shared" si="274"/>
        <v/>
      </c>
      <c r="DB482" s="1" t="str">
        <f t="shared" si="274"/>
        <v/>
      </c>
      <c r="DC482" s="1" t="str">
        <f t="shared" si="274"/>
        <v/>
      </c>
      <c r="DD482" s="25" t="str">
        <f t="shared" si="274"/>
        <v/>
      </c>
      <c r="DE482" s="1" t="str">
        <f t="shared" si="274"/>
        <v/>
      </c>
      <c r="DF482" s="1" t="str">
        <f t="shared" si="274"/>
        <v/>
      </c>
      <c r="DG482" s="1" t="str">
        <f t="shared" si="274"/>
        <v/>
      </c>
      <c r="DH482" s="1" t="str">
        <f t="shared" si="274"/>
        <v/>
      </c>
      <c r="DI482" s="1" t="str">
        <f t="shared" si="274"/>
        <v/>
      </c>
      <c r="DJ482" s="1" t="str">
        <f t="shared" si="274"/>
        <v/>
      </c>
      <c r="DK482" s="1" t="str">
        <f t="shared" si="273"/>
        <v/>
      </c>
      <c r="DL482" s="1" t="str">
        <f t="shared" si="273"/>
        <v/>
      </c>
      <c r="DM482" s="1" t="str">
        <f t="shared" si="273"/>
        <v/>
      </c>
      <c r="DN482" s="1" t="str">
        <f t="shared" si="273"/>
        <v/>
      </c>
      <c r="DO482" s="1" t="str">
        <f t="shared" si="273"/>
        <v/>
      </c>
      <c r="DP482" s="1" t="str">
        <f t="shared" si="228"/>
        <v/>
      </c>
      <c r="DQ482" s="1" t="str">
        <f t="shared" si="229"/>
        <v/>
      </c>
      <c r="DR482" s="1" t="str">
        <f t="shared" si="230"/>
        <v/>
      </c>
      <c r="DS482" s="1" t="str">
        <f t="shared" si="231"/>
        <v/>
      </c>
      <c r="DT482" s="1" t="str">
        <f t="shared" si="232"/>
        <v/>
      </c>
      <c r="DU482" s="1" t="str">
        <f t="shared" si="271"/>
        <v/>
      </c>
      <c r="DV482" s="1" t="str">
        <f t="shared" si="272"/>
        <v/>
      </c>
      <c r="DW482" s="1" t="str">
        <f t="shared" si="254"/>
        <v/>
      </c>
      <c r="DX482" s="1" t="str">
        <f t="shared" si="255"/>
        <v/>
      </c>
      <c r="DY482" s="1" t="str">
        <f t="shared" si="256"/>
        <v/>
      </c>
      <c r="DZ482" s="1" t="str">
        <f t="shared" si="257"/>
        <v/>
      </c>
      <c r="EA482" s="1" t="str">
        <f t="shared" si="258"/>
        <v/>
      </c>
      <c r="EB482" s="1" t="str">
        <f t="shared" si="259"/>
        <v/>
      </c>
      <c r="EC482" s="1" t="str">
        <f t="shared" si="260"/>
        <v/>
      </c>
      <c r="ED482" s="1" t="str">
        <f t="shared" si="261"/>
        <v/>
      </c>
      <c r="EE482" s="1" t="str">
        <f t="shared" si="262"/>
        <v/>
      </c>
      <c r="EF482" s="1" t="str">
        <f t="shared" si="263"/>
        <v/>
      </c>
      <c r="EG482" s="1" t="str">
        <f t="shared" si="264"/>
        <v/>
      </c>
      <c r="EH482" s="1" t="str">
        <f t="shared" si="265"/>
        <v/>
      </c>
      <c r="EI482" s="1" t="str">
        <f t="shared" si="266"/>
        <v/>
      </c>
      <c r="EJ482" s="1" t="str">
        <f t="shared" si="267"/>
        <v/>
      </c>
      <c r="EK482" s="1" t="str">
        <f t="shared" si="268"/>
        <v/>
      </c>
      <c r="EL482" s="1" t="str">
        <f t="shared" si="269"/>
        <v/>
      </c>
      <c r="EM482" s="1" t="str">
        <f t="shared" si="270"/>
        <v/>
      </c>
      <c r="EN482" s="1"/>
      <c r="EO482" s="1"/>
      <c r="EP482" s="1"/>
      <c r="EQ482" s="1"/>
      <c r="ER482" s="1"/>
      <c r="ES482" s="1"/>
      <c r="ET482" s="1"/>
      <c r="EU482" s="1"/>
      <c r="EV482" s="1"/>
      <c r="EW482" s="1"/>
      <c r="EX482" s="1" t="str">
        <f t="shared" si="253"/>
        <v/>
      </c>
      <c r="EY482" s="1" t="str">
        <f t="shared" si="253"/>
        <v/>
      </c>
      <c r="EZ482" s="1"/>
      <c r="FA482" s="1" t="str">
        <f t="shared" si="251"/>
        <v/>
      </c>
      <c r="FB482" s="1" t="str">
        <f t="shared" si="251"/>
        <v/>
      </c>
      <c r="FC482" s="1" t="str">
        <f t="shared" si="251"/>
        <v/>
      </c>
      <c r="FD482" s="1" t="str">
        <f t="shared" si="250"/>
        <v/>
      </c>
      <c r="FE482" s="1" t="str">
        <f t="shared" si="250"/>
        <v/>
      </c>
      <c r="FF482" s="1" t="str">
        <f t="shared" si="250"/>
        <v/>
      </c>
      <c r="FG482" s="1" t="str">
        <f t="shared" si="250"/>
        <v/>
      </c>
      <c r="FH482" s="1" t="str">
        <f t="shared" si="250"/>
        <v/>
      </c>
      <c r="FI482" s="1" t="str">
        <f t="shared" si="250"/>
        <v/>
      </c>
      <c r="FJ482" s="1" t="str">
        <f t="shared" si="250"/>
        <v/>
      </c>
      <c r="FK482" s="1" t="str">
        <f t="shared" si="250"/>
        <v/>
      </c>
      <c r="FL482" s="1" t="str">
        <f t="shared" si="250"/>
        <v/>
      </c>
    </row>
    <row r="483" spans="1:168">
      <c r="A483" s="9" t="s">
        <v>1049</v>
      </c>
      <c r="B483" s="1" t="s">
        <v>666</v>
      </c>
      <c r="C483" s="129"/>
      <c r="D483" s="1">
        <v>153.30000000000001</v>
      </c>
      <c r="E483" s="1">
        <v>602.20000000000005</v>
      </c>
      <c r="F483" s="25"/>
      <c r="G483" s="1"/>
      <c r="H483" s="1"/>
      <c r="I483" s="25"/>
      <c r="J483" s="1"/>
      <c r="K483" s="1"/>
      <c r="L483" s="1"/>
      <c r="M483" s="1"/>
      <c r="N483" s="24"/>
      <c r="O483" s="1"/>
      <c r="P483" s="1"/>
      <c r="Q483" s="1"/>
      <c r="R483" s="1"/>
      <c r="S483" s="1"/>
      <c r="T483" s="1"/>
      <c r="U483" s="1"/>
      <c r="V483" s="1"/>
      <c r="W483" s="1"/>
      <c r="X483" s="1">
        <v>378.65</v>
      </c>
      <c r="Y483" s="1"/>
      <c r="Z483" s="1"/>
      <c r="AA483" s="1"/>
      <c r="AB483" s="1"/>
      <c r="AC483" s="1"/>
      <c r="AD483" s="1"/>
      <c r="AE483" s="1"/>
      <c r="AF483" s="1"/>
      <c r="AG483" s="1"/>
      <c r="AH483" s="1"/>
      <c r="AI483" s="1"/>
      <c r="AJ483" s="1"/>
      <c r="AK483" s="1"/>
      <c r="AL483" s="1"/>
      <c r="AM483" s="1"/>
      <c r="AN483" s="1"/>
      <c r="AO483" s="1"/>
      <c r="AP483" s="1"/>
      <c r="AQ483" s="1">
        <v>274.45</v>
      </c>
      <c r="AR483" s="1"/>
      <c r="AS483" s="1"/>
      <c r="AT483" s="1"/>
      <c r="AU483" s="1"/>
      <c r="AV483" s="1"/>
      <c r="AW483" s="24"/>
      <c r="AX483" s="1"/>
      <c r="AY483" s="1"/>
      <c r="AZ483" s="1"/>
      <c r="BA483" s="1"/>
      <c r="BB483" s="1"/>
      <c r="BC483" s="1"/>
      <c r="BD483" s="1"/>
      <c r="BE483" s="1"/>
      <c r="BF483" s="1"/>
      <c r="BG483" s="1"/>
      <c r="BH483" s="1"/>
      <c r="BI483" s="1"/>
      <c r="BJ483" s="1"/>
      <c r="BK483" s="1"/>
      <c r="BL483" s="1">
        <v>-100</v>
      </c>
      <c r="BM483" s="1"/>
      <c r="BN483" s="1"/>
      <c r="BO483" s="9">
        <v>3</v>
      </c>
      <c r="BP483" s="1"/>
      <c r="BQ483" s="197">
        <v>3</v>
      </c>
      <c r="BS483" s="14" t="s">
        <v>666</v>
      </c>
      <c r="BT483" s="14" t="s">
        <v>1048</v>
      </c>
      <c r="BU483" s="14" t="s">
        <v>196</v>
      </c>
      <c r="BV483" s="14" t="s">
        <v>1048</v>
      </c>
      <c r="BW483" s="14" t="s">
        <v>196</v>
      </c>
      <c r="BX483" s="14" t="s">
        <v>196</v>
      </c>
      <c r="BY483" s="14" t="s">
        <v>196</v>
      </c>
      <c r="BZ483" s="14" t="s">
        <v>196</v>
      </c>
      <c r="CA483" s="158" t="s">
        <v>196</v>
      </c>
      <c r="CB483" s="14" t="s">
        <v>196</v>
      </c>
      <c r="CC483" s="14" t="s">
        <v>196</v>
      </c>
      <c r="CD483" s="14" t="s">
        <v>196</v>
      </c>
      <c r="CE483" s="14" t="s">
        <v>196</v>
      </c>
      <c r="CF483" s="14" t="s">
        <v>1862</v>
      </c>
      <c r="CG483" s="14" t="s">
        <v>187</v>
      </c>
      <c r="CH483" s="158" t="s">
        <v>196</v>
      </c>
      <c r="CI483" s="14" t="s">
        <v>196</v>
      </c>
      <c r="CJ483" s="14" t="s">
        <v>1870</v>
      </c>
      <c r="CK483" s="14" t="s">
        <v>196</v>
      </c>
      <c r="CL483" s="14" t="s">
        <v>196</v>
      </c>
      <c r="CM483" s="14" t="s">
        <v>196</v>
      </c>
      <c r="CN483" s="14" t="s">
        <v>196</v>
      </c>
      <c r="CO483" s="14" t="s">
        <v>196</v>
      </c>
      <c r="CQ483" s="1"/>
      <c r="CR483" s="1"/>
      <c r="CS483" s="1"/>
      <c r="CW483" s="9" t="s">
        <v>1049</v>
      </c>
      <c r="CX483" s="1" t="s">
        <v>666</v>
      </c>
      <c r="CY483" s="1"/>
      <c r="CZ483" s="1" t="str">
        <f t="shared" si="274"/>
        <v/>
      </c>
      <c r="DA483" s="25" t="str">
        <f t="shared" si="274"/>
        <v/>
      </c>
      <c r="DB483" s="1" t="str">
        <f t="shared" si="274"/>
        <v/>
      </c>
      <c r="DC483" s="1" t="str">
        <f t="shared" si="274"/>
        <v/>
      </c>
      <c r="DD483" s="25" t="str">
        <f t="shared" si="274"/>
        <v/>
      </c>
      <c r="DE483" s="1" t="str">
        <f t="shared" si="274"/>
        <v/>
      </c>
      <c r="DF483" s="1" t="str">
        <f t="shared" si="274"/>
        <v/>
      </c>
      <c r="DG483" s="1" t="str">
        <f t="shared" si="274"/>
        <v/>
      </c>
      <c r="DH483" s="1" t="str">
        <f t="shared" si="274"/>
        <v/>
      </c>
      <c r="DI483" s="1" t="str">
        <f t="shared" si="274"/>
        <v/>
      </c>
      <c r="DJ483" s="1" t="str">
        <f t="shared" si="274"/>
        <v/>
      </c>
      <c r="DK483" s="1" t="str">
        <f t="shared" si="273"/>
        <v/>
      </c>
      <c r="DL483" s="1" t="str">
        <f t="shared" si="273"/>
        <v/>
      </c>
      <c r="DM483" s="1" t="str">
        <f t="shared" si="273"/>
        <v/>
      </c>
      <c r="DN483" s="1" t="str">
        <f t="shared" si="273"/>
        <v/>
      </c>
      <c r="DO483" s="1" t="str">
        <f t="shared" si="273"/>
        <v/>
      </c>
      <c r="DP483" s="1" t="str">
        <f t="shared" si="228"/>
        <v/>
      </c>
      <c r="DQ483" s="1" t="str">
        <f t="shared" si="229"/>
        <v/>
      </c>
      <c r="DR483" s="1" t="str">
        <f t="shared" si="230"/>
        <v/>
      </c>
      <c r="DS483" s="1" t="str">
        <f t="shared" si="231"/>
        <v/>
      </c>
      <c r="DT483" s="1" t="str">
        <f t="shared" si="232"/>
        <v/>
      </c>
      <c r="DU483" s="1" t="str">
        <f t="shared" si="271"/>
        <v/>
      </c>
      <c r="DV483" s="1" t="str">
        <f t="shared" si="272"/>
        <v/>
      </c>
      <c r="DW483" s="1" t="str">
        <f t="shared" si="254"/>
        <v/>
      </c>
      <c r="DX483" s="1" t="str">
        <f t="shared" si="255"/>
        <v/>
      </c>
      <c r="DY483" s="1" t="str">
        <f t="shared" si="256"/>
        <v/>
      </c>
      <c r="DZ483" s="1" t="str">
        <f t="shared" si="257"/>
        <v/>
      </c>
      <c r="EA483" s="1" t="str">
        <f t="shared" si="258"/>
        <v/>
      </c>
      <c r="EB483" s="1" t="str">
        <f t="shared" si="259"/>
        <v/>
      </c>
      <c r="EC483" s="1" t="str">
        <f t="shared" si="260"/>
        <v/>
      </c>
      <c r="ED483" s="1" t="str">
        <f t="shared" si="261"/>
        <v/>
      </c>
      <c r="EE483" s="1" t="str">
        <f t="shared" si="262"/>
        <v/>
      </c>
      <c r="EF483" s="1" t="str">
        <f t="shared" si="263"/>
        <v/>
      </c>
      <c r="EG483" s="1" t="str">
        <f t="shared" si="264"/>
        <v/>
      </c>
      <c r="EH483" s="1" t="str">
        <f t="shared" si="265"/>
        <v/>
      </c>
      <c r="EI483" s="1" t="str">
        <f t="shared" si="266"/>
        <v/>
      </c>
      <c r="EJ483" s="1" t="str">
        <f t="shared" si="267"/>
        <v/>
      </c>
      <c r="EK483" s="1" t="str">
        <f t="shared" si="268"/>
        <v/>
      </c>
      <c r="EL483" s="1" t="str">
        <f t="shared" si="269"/>
        <v/>
      </c>
      <c r="EM483" s="1" t="str">
        <f t="shared" si="270"/>
        <v/>
      </c>
      <c r="EN483" s="1"/>
      <c r="EO483" s="1"/>
      <c r="EP483" s="1"/>
      <c r="EQ483" s="1"/>
      <c r="ER483" s="1"/>
      <c r="ES483" s="1"/>
      <c r="ET483" s="1"/>
      <c r="EU483" s="1"/>
      <c r="EV483" s="1"/>
      <c r="EW483" s="1"/>
      <c r="EX483" s="1" t="str">
        <f t="shared" si="253"/>
        <v/>
      </c>
      <c r="EY483" s="1" t="str">
        <f t="shared" si="253"/>
        <v/>
      </c>
      <c r="EZ483" s="1"/>
      <c r="FA483" s="1" t="str">
        <f t="shared" si="251"/>
        <v/>
      </c>
      <c r="FB483" s="1" t="str">
        <f t="shared" si="251"/>
        <v/>
      </c>
      <c r="FC483" s="1" t="str">
        <f t="shared" si="251"/>
        <v/>
      </c>
      <c r="FD483" s="1" t="str">
        <f t="shared" si="250"/>
        <v/>
      </c>
      <c r="FE483" s="1" t="str">
        <f t="shared" si="250"/>
        <v/>
      </c>
      <c r="FF483" s="1" t="str">
        <f t="shared" si="250"/>
        <v/>
      </c>
      <c r="FG483" s="1" t="str">
        <f t="shared" si="250"/>
        <v/>
      </c>
      <c r="FH483" s="1" t="str">
        <f t="shared" si="250"/>
        <v/>
      </c>
      <c r="FI483" s="1" t="str">
        <f t="shared" si="250"/>
        <v/>
      </c>
      <c r="FJ483" s="1" t="str">
        <f t="shared" si="250"/>
        <v/>
      </c>
      <c r="FK483" s="1" t="str">
        <f t="shared" si="250"/>
        <v/>
      </c>
      <c r="FL483" s="1" t="str">
        <f t="shared" si="250"/>
        <v/>
      </c>
    </row>
    <row r="484" spans="1:168">
      <c r="A484" s="9" t="s">
        <v>1050</v>
      </c>
      <c r="B484" s="1" t="s">
        <v>667</v>
      </c>
      <c r="C484" s="129"/>
      <c r="D484" s="1">
        <v>37.5</v>
      </c>
      <c r="E484" s="1">
        <v>323.5</v>
      </c>
      <c r="F484" s="25">
        <v>5.3904899999999998</v>
      </c>
      <c r="G484" s="1"/>
      <c r="H484" s="1"/>
      <c r="I484" s="25">
        <v>7.6822867003396814E-2</v>
      </c>
      <c r="J484" s="1"/>
      <c r="K484" s="1"/>
      <c r="L484" s="1"/>
      <c r="M484" s="1"/>
      <c r="N484" s="24"/>
      <c r="O484" s="1"/>
      <c r="P484" s="1"/>
      <c r="Q484" s="1"/>
      <c r="R484" s="1"/>
      <c r="S484" s="1"/>
      <c r="T484" s="1"/>
      <c r="U484" s="1"/>
      <c r="V484" s="1"/>
      <c r="W484" s="1"/>
      <c r="X484" s="1">
        <v>191.84999999999997</v>
      </c>
      <c r="Y484" s="1"/>
      <c r="Z484" s="1"/>
      <c r="AA484" s="1"/>
      <c r="AB484" s="1"/>
      <c r="AC484" s="1"/>
      <c r="AD484" s="1"/>
      <c r="AE484" s="1"/>
      <c r="AF484" s="1"/>
      <c r="AG484" s="1"/>
      <c r="AH484" s="1"/>
      <c r="AI484" s="1"/>
      <c r="AJ484" s="1"/>
      <c r="AK484" s="1"/>
      <c r="AL484" s="1"/>
      <c r="AM484" s="1"/>
      <c r="AN484" s="1"/>
      <c r="AO484" s="1"/>
      <c r="AP484" s="1"/>
      <c r="AQ484" s="1">
        <v>158.34999999999997</v>
      </c>
      <c r="AR484" s="1"/>
      <c r="AS484" s="1"/>
      <c r="AT484" s="1"/>
      <c r="AU484" s="1"/>
      <c r="AV484" s="1"/>
      <c r="AW484" s="24"/>
      <c r="AX484" s="1"/>
      <c r="AY484" s="1"/>
      <c r="AZ484" s="1"/>
      <c r="BA484" s="1"/>
      <c r="BB484" s="1"/>
      <c r="BC484" s="1"/>
      <c r="BD484" s="1"/>
      <c r="BE484" s="1"/>
      <c r="BF484" s="1"/>
      <c r="BG484" s="1"/>
      <c r="BH484" s="1"/>
      <c r="BI484" s="1"/>
      <c r="BJ484" s="1"/>
      <c r="BK484" s="1"/>
      <c r="BL484" s="1">
        <v>-100</v>
      </c>
      <c r="BM484" s="1"/>
      <c r="BN484" s="1"/>
      <c r="BO484" s="9">
        <v>2</v>
      </c>
      <c r="BP484" s="1"/>
      <c r="BQ484" s="197">
        <v>3</v>
      </c>
      <c r="BS484" s="14" t="s">
        <v>667</v>
      </c>
      <c r="BT484" s="14" t="s">
        <v>1906</v>
      </c>
      <c r="BU484" s="14" t="s">
        <v>196</v>
      </c>
      <c r="BV484" s="14" t="s">
        <v>1048</v>
      </c>
      <c r="BW484" s="14" t="s">
        <v>196</v>
      </c>
      <c r="BX484" s="14" t="s">
        <v>196</v>
      </c>
      <c r="BY484" s="14" t="s">
        <v>196</v>
      </c>
      <c r="BZ484" s="14" t="s">
        <v>196</v>
      </c>
      <c r="CA484" s="158" t="s">
        <v>196</v>
      </c>
      <c r="CB484" s="14" t="s">
        <v>196</v>
      </c>
      <c r="CC484" s="14" t="s">
        <v>196</v>
      </c>
      <c r="CD484" s="14" t="s">
        <v>196</v>
      </c>
      <c r="CE484" s="14" t="s">
        <v>196</v>
      </c>
      <c r="CF484" s="14" t="s">
        <v>1862</v>
      </c>
      <c r="CG484" s="14" t="s">
        <v>187</v>
      </c>
      <c r="CH484" s="158" t="s">
        <v>196</v>
      </c>
      <c r="CI484" s="14" t="s">
        <v>196</v>
      </c>
      <c r="CJ484" s="14" t="s">
        <v>1870</v>
      </c>
      <c r="CK484" s="14" t="s">
        <v>196</v>
      </c>
      <c r="CL484" s="14" t="s">
        <v>196</v>
      </c>
      <c r="CM484" s="14" t="s">
        <v>196</v>
      </c>
      <c r="CN484" s="14" t="s">
        <v>196</v>
      </c>
      <c r="CO484" s="14" t="s">
        <v>196</v>
      </c>
      <c r="CQ484" s="1"/>
      <c r="CR484" s="1"/>
      <c r="CS484" s="1"/>
      <c r="CW484" s="9" t="s">
        <v>1050</v>
      </c>
      <c r="CX484" s="1" t="s">
        <v>667</v>
      </c>
      <c r="CY484" s="1"/>
      <c r="CZ484" s="1" t="str">
        <f t="shared" si="274"/>
        <v/>
      </c>
      <c r="DA484" s="25" t="str">
        <f t="shared" si="274"/>
        <v/>
      </c>
      <c r="DB484" s="1" t="str">
        <f t="shared" si="274"/>
        <v/>
      </c>
      <c r="DC484" s="1" t="str">
        <f t="shared" si="274"/>
        <v/>
      </c>
      <c r="DD484" s="25" t="str">
        <f t="shared" si="274"/>
        <v/>
      </c>
      <c r="DE484" s="1" t="str">
        <f t="shared" si="274"/>
        <v/>
      </c>
      <c r="DF484" s="1" t="str">
        <f t="shared" si="274"/>
        <v/>
      </c>
      <c r="DG484" s="1" t="str">
        <f t="shared" si="274"/>
        <v/>
      </c>
      <c r="DH484" s="1" t="str">
        <f t="shared" si="274"/>
        <v/>
      </c>
      <c r="DI484" s="1" t="str">
        <f t="shared" si="274"/>
        <v/>
      </c>
      <c r="DJ484" s="1" t="str">
        <f t="shared" si="274"/>
        <v/>
      </c>
      <c r="DK484" s="1" t="str">
        <f t="shared" si="273"/>
        <v/>
      </c>
      <c r="DL484" s="1" t="str">
        <f t="shared" si="273"/>
        <v/>
      </c>
      <c r="DM484" s="1" t="str">
        <f t="shared" si="273"/>
        <v/>
      </c>
      <c r="DN484" s="1" t="str">
        <f t="shared" si="273"/>
        <v/>
      </c>
      <c r="DO484" s="1" t="str">
        <f t="shared" si="273"/>
        <v/>
      </c>
      <c r="DP484" s="1" t="str">
        <f t="shared" si="228"/>
        <v/>
      </c>
      <c r="DQ484" s="1" t="str">
        <f t="shared" si="229"/>
        <v/>
      </c>
      <c r="DR484" s="1" t="str">
        <f t="shared" si="230"/>
        <v/>
      </c>
      <c r="DS484" s="1" t="str">
        <f t="shared" si="231"/>
        <v/>
      </c>
      <c r="DT484" s="1" t="str">
        <f t="shared" si="232"/>
        <v/>
      </c>
      <c r="DU484" s="1" t="str">
        <f t="shared" si="271"/>
        <v/>
      </c>
      <c r="DV484" s="1" t="str">
        <f t="shared" si="272"/>
        <v/>
      </c>
      <c r="DW484" s="1" t="str">
        <f t="shared" si="254"/>
        <v/>
      </c>
      <c r="DX484" s="1" t="str">
        <f t="shared" si="255"/>
        <v/>
      </c>
      <c r="DY484" s="1" t="str">
        <f t="shared" si="256"/>
        <v/>
      </c>
      <c r="DZ484" s="1" t="str">
        <f t="shared" si="257"/>
        <v/>
      </c>
      <c r="EA484" s="1" t="str">
        <f t="shared" si="258"/>
        <v/>
      </c>
      <c r="EB484" s="1" t="str">
        <f t="shared" si="259"/>
        <v/>
      </c>
      <c r="EC484" s="1" t="str">
        <f t="shared" si="260"/>
        <v/>
      </c>
      <c r="ED484" s="1" t="str">
        <f t="shared" si="261"/>
        <v/>
      </c>
      <c r="EE484" s="1" t="str">
        <f t="shared" si="262"/>
        <v/>
      </c>
      <c r="EF484" s="1" t="str">
        <f t="shared" si="263"/>
        <v/>
      </c>
      <c r="EG484" s="1" t="str">
        <f t="shared" si="264"/>
        <v/>
      </c>
      <c r="EH484" s="1" t="str">
        <f t="shared" si="265"/>
        <v/>
      </c>
      <c r="EI484" s="1" t="str">
        <f t="shared" si="266"/>
        <v/>
      </c>
      <c r="EJ484" s="1" t="str">
        <f t="shared" si="267"/>
        <v/>
      </c>
      <c r="EK484" s="1" t="str">
        <f t="shared" si="268"/>
        <v/>
      </c>
      <c r="EL484" s="1" t="str">
        <f t="shared" si="269"/>
        <v/>
      </c>
      <c r="EM484" s="1" t="str">
        <f t="shared" si="270"/>
        <v/>
      </c>
      <c r="EN484" s="1"/>
      <c r="EO484" s="1"/>
      <c r="EP484" s="1"/>
      <c r="EQ484" s="1"/>
      <c r="ER484" s="1"/>
      <c r="ES484" s="1"/>
      <c r="ET484" s="1"/>
      <c r="EU484" s="1"/>
      <c r="EV484" s="1"/>
      <c r="EW484" s="1"/>
      <c r="EX484" s="1" t="str">
        <f t="shared" si="253"/>
        <v/>
      </c>
      <c r="EY484" s="1" t="str">
        <f t="shared" si="253"/>
        <v/>
      </c>
      <c r="EZ484" s="1"/>
      <c r="FA484" s="1" t="str">
        <f t="shared" si="251"/>
        <v/>
      </c>
      <c r="FB484" s="1" t="str">
        <f t="shared" si="251"/>
        <v/>
      </c>
      <c r="FC484" s="1" t="str">
        <f t="shared" si="251"/>
        <v/>
      </c>
      <c r="FD484" s="1" t="str">
        <f t="shared" si="250"/>
        <v/>
      </c>
      <c r="FE484" s="1" t="str">
        <f t="shared" si="250"/>
        <v/>
      </c>
      <c r="FF484" s="1" t="str">
        <f t="shared" si="250"/>
        <v/>
      </c>
      <c r="FG484" s="1" t="str">
        <f t="shared" si="250"/>
        <v/>
      </c>
      <c r="FH484" s="1" t="str">
        <f t="shared" si="250"/>
        <v/>
      </c>
      <c r="FI484" s="1" t="str">
        <f t="shared" si="250"/>
        <v/>
      </c>
      <c r="FJ484" s="1" t="str">
        <f t="shared" si="250"/>
        <v/>
      </c>
      <c r="FK484" s="1" t="str">
        <f t="shared" si="250"/>
        <v/>
      </c>
      <c r="FL484" s="1" t="str">
        <f t="shared" si="250"/>
        <v/>
      </c>
    </row>
    <row r="485" spans="1:168">
      <c r="A485" s="9" t="s">
        <v>1051</v>
      </c>
      <c r="B485" s="1" t="s">
        <v>668</v>
      </c>
      <c r="C485" s="129"/>
      <c r="D485" s="1">
        <v>128.9</v>
      </c>
      <c r="E485" s="1">
        <v>421.8</v>
      </c>
      <c r="F485" s="25"/>
      <c r="G485" s="1"/>
      <c r="H485" s="1"/>
      <c r="I485" s="25"/>
      <c r="J485" s="1"/>
      <c r="K485" s="1"/>
      <c r="L485" s="1"/>
      <c r="M485" s="1"/>
      <c r="N485" s="24"/>
      <c r="O485" s="1"/>
      <c r="P485" s="1"/>
      <c r="Q485" s="1"/>
      <c r="R485" s="1"/>
      <c r="S485" s="1"/>
      <c r="T485" s="1"/>
      <c r="U485" s="1"/>
      <c r="V485" s="1"/>
      <c r="W485" s="1"/>
      <c r="X485" s="1">
        <v>237.54999999999998</v>
      </c>
      <c r="Y485" s="1"/>
      <c r="Z485" s="1"/>
      <c r="AA485" s="1"/>
      <c r="AB485" s="1"/>
      <c r="AC485" s="1"/>
      <c r="AD485" s="1"/>
      <c r="AE485" s="1"/>
      <c r="AF485" s="1"/>
      <c r="AG485" s="1"/>
      <c r="AH485" s="1"/>
      <c r="AI485" s="1"/>
      <c r="AJ485" s="1"/>
      <c r="AK485" s="1"/>
      <c r="AL485" s="1"/>
      <c r="AM485" s="1"/>
      <c r="AN485" s="1"/>
      <c r="AO485" s="1"/>
      <c r="AP485" s="1"/>
      <c r="AQ485" s="1">
        <v>221.24999999999997</v>
      </c>
      <c r="AR485" s="1"/>
      <c r="AS485" s="1"/>
      <c r="AT485" s="1"/>
      <c r="AU485" s="1"/>
      <c r="AV485" s="1"/>
      <c r="AW485" s="24"/>
      <c r="AX485" s="1"/>
      <c r="AY485" s="1"/>
      <c r="AZ485" s="1"/>
      <c r="BA485" s="1"/>
      <c r="BB485" s="1"/>
      <c r="BC485" s="1"/>
      <c r="BD485" s="1"/>
      <c r="BE485" s="1"/>
      <c r="BF485" s="1"/>
      <c r="BG485" s="1"/>
      <c r="BH485" s="1"/>
      <c r="BI485" s="1"/>
      <c r="BJ485" s="1"/>
      <c r="BK485" s="1"/>
      <c r="BL485" s="1">
        <v>-100</v>
      </c>
      <c r="BM485" s="1"/>
      <c r="BN485" s="1"/>
      <c r="BO485" s="9">
        <v>2</v>
      </c>
      <c r="BP485" s="1"/>
      <c r="BQ485" s="197">
        <v>3</v>
      </c>
      <c r="BS485" s="14" t="s">
        <v>668</v>
      </c>
      <c r="BT485" s="14" t="s">
        <v>1048</v>
      </c>
      <c r="BU485" s="14" t="s">
        <v>196</v>
      </c>
      <c r="BV485" s="14" t="s">
        <v>1048</v>
      </c>
      <c r="BW485" s="14" t="s">
        <v>196</v>
      </c>
      <c r="BX485" s="14" t="s">
        <v>196</v>
      </c>
      <c r="BY485" s="14" t="s">
        <v>196</v>
      </c>
      <c r="BZ485" s="14" t="s">
        <v>196</v>
      </c>
      <c r="CA485" s="158" t="s">
        <v>196</v>
      </c>
      <c r="CB485" s="14" t="s">
        <v>196</v>
      </c>
      <c r="CC485" s="14" t="s">
        <v>196</v>
      </c>
      <c r="CD485" s="14" t="s">
        <v>196</v>
      </c>
      <c r="CE485" s="14" t="s">
        <v>196</v>
      </c>
      <c r="CF485" s="14" t="s">
        <v>1862</v>
      </c>
      <c r="CG485" s="14" t="s">
        <v>187</v>
      </c>
      <c r="CH485" s="158" t="s">
        <v>196</v>
      </c>
      <c r="CI485" s="14" t="s">
        <v>196</v>
      </c>
      <c r="CJ485" s="14" t="s">
        <v>1870</v>
      </c>
      <c r="CK485" s="14" t="s">
        <v>196</v>
      </c>
      <c r="CL485" s="14" t="s">
        <v>196</v>
      </c>
      <c r="CM485" s="14" t="s">
        <v>196</v>
      </c>
      <c r="CN485" s="14" t="s">
        <v>196</v>
      </c>
      <c r="CO485" s="14" t="s">
        <v>196</v>
      </c>
      <c r="CQ485" s="1"/>
      <c r="CR485" s="1"/>
      <c r="CS485" s="1"/>
      <c r="CW485" s="9" t="s">
        <v>1051</v>
      </c>
      <c r="CX485" s="1" t="s">
        <v>668</v>
      </c>
      <c r="CY485" s="1"/>
      <c r="CZ485" s="1" t="str">
        <f t="shared" si="274"/>
        <v/>
      </c>
      <c r="DA485" s="25" t="str">
        <f t="shared" si="274"/>
        <v/>
      </c>
      <c r="DB485" s="1" t="str">
        <f t="shared" si="274"/>
        <v/>
      </c>
      <c r="DC485" s="1" t="str">
        <f t="shared" si="274"/>
        <v/>
      </c>
      <c r="DD485" s="25" t="str">
        <f t="shared" si="274"/>
        <v/>
      </c>
      <c r="DE485" s="1" t="str">
        <f t="shared" si="274"/>
        <v/>
      </c>
      <c r="DF485" s="1" t="str">
        <f t="shared" si="274"/>
        <v/>
      </c>
      <c r="DG485" s="1" t="str">
        <f t="shared" si="274"/>
        <v/>
      </c>
      <c r="DH485" s="1" t="str">
        <f t="shared" si="274"/>
        <v/>
      </c>
      <c r="DI485" s="1" t="str">
        <f t="shared" si="274"/>
        <v/>
      </c>
      <c r="DJ485" s="1" t="str">
        <f t="shared" si="274"/>
        <v/>
      </c>
      <c r="DK485" s="1" t="str">
        <f t="shared" si="273"/>
        <v/>
      </c>
      <c r="DL485" s="1" t="str">
        <f t="shared" si="273"/>
        <v/>
      </c>
      <c r="DM485" s="1" t="str">
        <f t="shared" si="273"/>
        <v/>
      </c>
      <c r="DN485" s="1" t="str">
        <f t="shared" si="273"/>
        <v/>
      </c>
      <c r="DO485" s="1" t="str">
        <f t="shared" si="273"/>
        <v/>
      </c>
      <c r="DP485" s="1" t="str">
        <f t="shared" si="228"/>
        <v/>
      </c>
      <c r="DQ485" s="1" t="str">
        <f t="shared" si="229"/>
        <v/>
      </c>
      <c r="DR485" s="1" t="str">
        <f t="shared" si="230"/>
        <v/>
      </c>
      <c r="DS485" s="1" t="str">
        <f t="shared" si="231"/>
        <v/>
      </c>
      <c r="DT485" s="1" t="str">
        <f t="shared" si="232"/>
        <v/>
      </c>
      <c r="DU485" s="1" t="str">
        <f t="shared" si="271"/>
        <v/>
      </c>
      <c r="DV485" s="1" t="str">
        <f t="shared" si="272"/>
        <v/>
      </c>
      <c r="DW485" s="1" t="str">
        <f t="shared" si="254"/>
        <v/>
      </c>
      <c r="DX485" s="1" t="str">
        <f t="shared" si="255"/>
        <v/>
      </c>
      <c r="DY485" s="1" t="str">
        <f t="shared" si="256"/>
        <v/>
      </c>
      <c r="DZ485" s="1" t="str">
        <f t="shared" si="257"/>
        <v/>
      </c>
      <c r="EA485" s="1" t="str">
        <f t="shared" si="258"/>
        <v/>
      </c>
      <c r="EB485" s="1" t="str">
        <f t="shared" si="259"/>
        <v/>
      </c>
      <c r="EC485" s="1" t="str">
        <f t="shared" si="260"/>
        <v/>
      </c>
      <c r="ED485" s="1" t="str">
        <f t="shared" si="261"/>
        <v/>
      </c>
      <c r="EE485" s="1" t="str">
        <f t="shared" si="262"/>
        <v/>
      </c>
      <c r="EF485" s="1" t="str">
        <f t="shared" si="263"/>
        <v/>
      </c>
      <c r="EG485" s="1" t="str">
        <f t="shared" si="264"/>
        <v/>
      </c>
      <c r="EH485" s="1" t="str">
        <f t="shared" si="265"/>
        <v/>
      </c>
      <c r="EI485" s="1" t="str">
        <f t="shared" si="266"/>
        <v/>
      </c>
      <c r="EJ485" s="1" t="str">
        <f t="shared" si="267"/>
        <v/>
      </c>
      <c r="EK485" s="1" t="str">
        <f t="shared" si="268"/>
        <v/>
      </c>
      <c r="EL485" s="1" t="str">
        <f t="shared" si="269"/>
        <v/>
      </c>
      <c r="EM485" s="1" t="str">
        <f t="shared" si="270"/>
        <v/>
      </c>
      <c r="EN485" s="1"/>
      <c r="EO485" s="1"/>
      <c r="EP485" s="1"/>
      <c r="EQ485" s="1"/>
      <c r="ER485" s="1"/>
      <c r="ES485" s="1"/>
      <c r="ET485" s="1"/>
      <c r="EU485" s="1"/>
      <c r="EV485" s="1"/>
      <c r="EW485" s="1"/>
      <c r="EX485" s="1" t="str">
        <f t="shared" si="253"/>
        <v/>
      </c>
      <c r="EY485" s="1" t="str">
        <f t="shared" si="253"/>
        <v/>
      </c>
      <c r="EZ485" s="1"/>
      <c r="FA485" s="1" t="str">
        <f t="shared" si="251"/>
        <v/>
      </c>
      <c r="FB485" s="1" t="str">
        <f t="shared" si="251"/>
        <v/>
      </c>
      <c r="FC485" s="1" t="str">
        <f t="shared" si="251"/>
        <v/>
      </c>
      <c r="FD485" s="1" t="str">
        <f t="shared" si="250"/>
        <v/>
      </c>
      <c r="FE485" s="1" t="str">
        <f t="shared" si="250"/>
        <v/>
      </c>
      <c r="FF485" s="1" t="str">
        <f t="shared" si="250"/>
        <v/>
      </c>
      <c r="FG485" s="1" t="str">
        <f t="shared" si="250"/>
        <v/>
      </c>
      <c r="FH485" s="1" t="str">
        <f t="shared" si="250"/>
        <v/>
      </c>
      <c r="FI485" s="1" t="str">
        <f t="shared" si="250"/>
        <v/>
      </c>
      <c r="FJ485" s="1" t="str">
        <f t="shared" si="250"/>
        <v/>
      </c>
      <c r="FK485" s="1" t="str">
        <f t="shared" si="250"/>
        <v/>
      </c>
      <c r="FL485" s="1" t="str">
        <f t="shared" si="250"/>
        <v/>
      </c>
    </row>
    <row r="486" spans="1:168">
      <c r="A486" s="9" t="s">
        <v>1052</v>
      </c>
      <c r="B486" s="1" t="s">
        <v>669</v>
      </c>
      <c r="C486" s="129"/>
      <c r="D486" s="1">
        <v>36.1</v>
      </c>
      <c r="E486" s="1">
        <v>372.3</v>
      </c>
      <c r="F486" s="25">
        <v>8.8963349999999988</v>
      </c>
      <c r="G486" s="1">
        <v>96</v>
      </c>
      <c r="H486" s="1"/>
      <c r="I486" s="25"/>
      <c r="J486" s="1"/>
      <c r="K486" s="1"/>
      <c r="L486" s="1"/>
      <c r="M486" s="1"/>
      <c r="N486" s="24"/>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v>187.14999999999998</v>
      </c>
      <c r="AR486" s="1"/>
      <c r="AS486" s="1"/>
      <c r="AT486" s="1"/>
      <c r="AU486" s="1"/>
      <c r="AV486" s="1"/>
      <c r="AW486" s="24"/>
      <c r="AX486" s="1"/>
      <c r="AY486" s="1"/>
      <c r="AZ486" s="1"/>
      <c r="BA486" s="1"/>
      <c r="BB486" s="1"/>
      <c r="BC486" s="1"/>
      <c r="BD486" s="1"/>
      <c r="BE486" s="1"/>
      <c r="BF486" s="1"/>
      <c r="BG486" s="1"/>
      <c r="BH486" s="1"/>
      <c r="BI486" s="1"/>
      <c r="BJ486" s="1"/>
      <c r="BK486" s="1"/>
      <c r="BL486" s="1">
        <v>-100</v>
      </c>
      <c r="BM486" s="1"/>
      <c r="BN486" s="1"/>
      <c r="BO486" s="9">
        <v>3</v>
      </c>
      <c r="BP486" s="1"/>
      <c r="BQ486" s="197">
        <v>3</v>
      </c>
      <c r="BS486" s="14" t="s">
        <v>669</v>
      </c>
      <c r="BT486" s="14" t="s">
        <v>1048</v>
      </c>
      <c r="BU486" s="14" t="s">
        <v>1048</v>
      </c>
      <c r="BV486" s="14" t="s">
        <v>196</v>
      </c>
      <c r="BW486" s="14" t="s">
        <v>196</v>
      </c>
      <c r="BX486" s="14" t="s">
        <v>196</v>
      </c>
      <c r="BY486" s="14" t="s">
        <v>196</v>
      </c>
      <c r="BZ486" s="14" t="s">
        <v>196</v>
      </c>
      <c r="CA486" s="158" t="s">
        <v>196</v>
      </c>
      <c r="CB486" s="14" t="s">
        <v>196</v>
      </c>
      <c r="CC486" s="14" t="s">
        <v>196</v>
      </c>
      <c r="CD486" s="14" t="s">
        <v>196</v>
      </c>
      <c r="CE486" s="14" t="s">
        <v>196</v>
      </c>
      <c r="CF486" s="14" t="s">
        <v>1862</v>
      </c>
      <c r="CG486" s="14" t="s">
        <v>187</v>
      </c>
      <c r="CH486" s="158" t="s">
        <v>196</v>
      </c>
      <c r="CI486" s="14" t="s">
        <v>196</v>
      </c>
      <c r="CJ486" s="14" t="s">
        <v>1870</v>
      </c>
      <c r="CK486" s="14" t="s">
        <v>196</v>
      </c>
      <c r="CL486" s="14" t="s">
        <v>196</v>
      </c>
      <c r="CM486" s="14" t="s">
        <v>196</v>
      </c>
      <c r="CN486" s="14" t="s">
        <v>196</v>
      </c>
      <c r="CO486" s="14" t="s">
        <v>196</v>
      </c>
      <c r="CQ486" s="1"/>
      <c r="CR486" s="1"/>
      <c r="CS486" s="1"/>
      <c r="CW486" s="9" t="s">
        <v>1052</v>
      </c>
      <c r="CX486" s="1" t="s">
        <v>669</v>
      </c>
      <c r="CY486" s="1"/>
      <c r="CZ486" s="1" t="str">
        <f t="shared" si="274"/>
        <v/>
      </c>
      <c r="DA486" s="25" t="str">
        <f t="shared" si="274"/>
        <v/>
      </c>
      <c r="DB486" s="1" t="str">
        <f t="shared" si="274"/>
        <v/>
      </c>
      <c r="DC486" s="1" t="str">
        <f t="shared" si="274"/>
        <v/>
      </c>
      <c r="DD486" s="25" t="str">
        <f t="shared" si="274"/>
        <v/>
      </c>
      <c r="DE486" s="1" t="str">
        <f t="shared" si="274"/>
        <v/>
      </c>
      <c r="DF486" s="1" t="str">
        <f t="shared" si="274"/>
        <v/>
      </c>
      <c r="DG486" s="1" t="str">
        <f t="shared" si="274"/>
        <v/>
      </c>
      <c r="DH486" s="1" t="str">
        <f t="shared" si="274"/>
        <v/>
      </c>
      <c r="DI486" s="1" t="str">
        <f t="shared" si="274"/>
        <v/>
      </c>
      <c r="DJ486" s="1" t="str">
        <f t="shared" si="274"/>
        <v/>
      </c>
      <c r="DK486" s="1" t="str">
        <f t="shared" si="273"/>
        <v/>
      </c>
      <c r="DL486" s="1" t="str">
        <f t="shared" si="273"/>
        <v/>
      </c>
      <c r="DM486" s="1" t="str">
        <f t="shared" si="273"/>
        <v/>
      </c>
      <c r="DN486" s="1" t="str">
        <f t="shared" si="273"/>
        <v/>
      </c>
      <c r="DO486" s="1" t="str">
        <f t="shared" si="273"/>
        <v/>
      </c>
      <c r="DP486" s="1" t="str">
        <f t="shared" si="228"/>
        <v/>
      </c>
      <c r="DQ486" s="1" t="str">
        <f t="shared" si="229"/>
        <v/>
      </c>
      <c r="DR486" s="1" t="str">
        <f t="shared" si="230"/>
        <v/>
      </c>
      <c r="DS486" s="1" t="str">
        <f t="shared" si="231"/>
        <v/>
      </c>
      <c r="DT486" s="1" t="str">
        <f t="shared" si="232"/>
        <v/>
      </c>
      <c r="DU486" s="1" t="str">
        <f t="shared" si="271"/>
        <v/>
      </c>
      <c r="DV486" s="1" t="str">
        <f t="shared" si="272"/>
        <v/>
      </c>
      <c r="DW486" s="1" t="str">
        <f t="shared" si="254"/>
        <v/>
      </c>
      <c r="DX486" s="1" t="str">
        <f t="shared" si="255"/>
        <v/>
      </c>
      <c r="DY486" s="1" t="str">
        <f t="shared" si="256"/>
        <v/>
      </c>
      <c r="DZ486" s="1" t="str">
        <f t="shared" si="257"/>
        <v/>
      </c>
      <c r="EA486" s="1" t="str">
        <f t="shared" si="258"/>
        <v/>
      </c>
      <c r="EB486" s="1" t="str">
        <f t="shared" si="259"/>
        <v/>
      </c>
      <c r="EC486" s="1" t="str">
        <f t="shared" si="260"/>
        <v/>
      </c>
      <c r="ED486" s="1" t="str">
        <f t="shared" si="261"/>
        <v/>
      </c>
      <c r="EE486" s="1" t="str">
        <f t="shared" si="262"/>
        <v/>
      </c>
      <c r="EF486" s="1" t="str">
        <f t="shared" si="263"/>
        <v/>
      </c>
      <c r="EG486" s="1" t="str">
        <f t="shared" si="264"/>
        <v/>
      </c>
      <c r="EH486" s="1" t="str">
        <f t="shared" si="265"/>
        <v/>
      </c>
      <c r="EI486" s="1" t="str">
        <f t="shared" si="266"/>
        <v/>
      </c>
      <c r="EJ486" s="1" t="str">
        <f t="shared" si="267"/>
        <v/>
      </c>
      <c r="EK486" s="1" t="str">
        <f t="shared" si="268"/>
        <v/>
      </c>
      <c r="EL486" s="1" t="str">
        <f t="shared" si="269"/>
        <v/>
      </c>
      <c r="EM486" s="1" t="str">
        <f t="shared" si="270"/>
        <v/>
      </c>
      <c r="EN486" s="1"/>
      <c r="EO486" s="1"/>
      <c r="EP486" s="1"/>
      <c r="EQ486" s="1"/>
      <c r="ER486" s="1"/>
      <c r="ES486" s="1"/>
      <c r="ET486" s="1"/>
      <c r="EU486" s="1"/>
      <c r="EV486" s="1"/>
      <c r="EW486" s="1"/>
      <c r="EX486" s="1" t="str">
        <f t="shared" si="253"/>
        <v/>
      </c>
      <c r="EY486" s="1" t="str">
        <f t="shared" si="253"/>
        <v/>
      </c>
      <c r="EZ486" s="1"/>
      <c r="FA486" s="1" t="str">
        <f t="shared" si="251"/>
        <v/>
      </c>
      <c r="FB486" s="1" t="str">
        <f t="shared" si="251"/>
        <v/>
      </c>
      <c r="FC486" s="1" t="str">
        <f t="shared" si="251"/>
        <v/>
      </c>
      <c r="FD486" s="1" t="str">
        <f t="shared" si="250"/>
        <v/>
      </c>
      <c r="FE486" s="1" t="str">
        <f t="shared" si="250"/>
        <v/>
      </c>
      <c r="FF486" s="1" t="str">
        <f t="shared" si="250"/>
        <v/>
      </c>
      <c r="FG486" s="1" t="str">
        <f t="shared" si="250"/>
        <v/>
      </c>
      <c r="FH486" s="1" t="str">
        <f t="shared" si="250"/>
        <v/>
      </c>
      <c r="FI486" s="1" t="str">
        <f t="shared" si="250"/>
        <v/>
      </c>
      <c r="FJ486" s="1" t="str">
        <f t="shared" si="250"/>
        <v/>
      </c>
      <c r="FK486" s="1" t="str">
        <f t="shared" si="250"/>
        <v/>
      </c>
      <c r="FL486" s="1" t="str">
        <f t="shared" si="250"/>
        <v/>
      </c>
    </row>
    <row r="487" spans="1:168">
      <c r="A487" s="9" t="s">
        <v>1053</v>
      </c>
      <c r="B487" s="1" t="s">
        <v>670</v>
      </c>
      <c r="C487" s="129"/>
      <c r="D487" s="1">
        <v>37</v>
      </c>
      <c r="E487" s="1">
        <v>323.60000000000002</v>
      </c>
      <c r="F487" s="25">
        <v>6.4949324999999991</v>
      </c>
      <c r="G487" s="1"/>
      <c r="H487" s="1"/>
      <c r="I487" s="25"/>
      <c r="J487" s="1"/>
      <c r="K487" s="1"/>
      <c r="L487" s="1"/>
      <c r="M487" s="1"/>
      <c r="N487" s="24"/>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24"/>
      <c r="AX487" s="1"/>
      <c r="AY487" s="1"/>
      <c r="AZ487" s="1"/>
      <c r="BA487" s="1"/>
      <c r="BB487" s="1"/>
      <c r="BC487" s="1"/>
      <c r="BD487" s="1"/>
      <c r="BE487" s="1"/>
      <c r="BF487" s="1"/>
      <c r="BG487" s="1"/>
      <c r="BH487" s="1"/>
      <c r="BI487" s="1"/>
      <c r="BJ487" s="1"/>
      <c r="BK487" s="1"/>
      <c r="BL487" s="1">
        <v>-100</v>
      </c>
      <c r="BM487" s="1"/>
      <c r="BN487" s="1"/>
      <c r="BO487" s="9">
        <v>3</v>
      </c>
      <c r="BP487" s="1"/>
      <c r="BQ487" s="197">
        <v>3</v>
      </c>
      <c r="BS487" s="14" t="s">
        <v>670</v>
      </c>
      <c r="BT487" s="14" t="s">
        <v>1048</v>
      </c>
      <c r="BU487" s="14" t="s">
        <v>196</v>
      </c>
      <c r="BV487" s="14" t="s">
        <v>196</v>
      </c>
      <c r="BW487" s="14" t="s">
        <v>196</v>
      </c>
      <c r="BX487" s="14" t="s">
        <v>196</v>
      </c>
      <c r="BY487" s="14" t="s">
        <v>196</v>
      </c>
      <c r="BZ487" s="14" t="s">
        <v>196</v>
      </c>
      <c r="CA487" s="158" t="s">
        <v>196</v>
      </c>
      <c r="CB487" s="14" t="s">
        <v>196</v>
      </c>
      <c r="CC487" s="14" t="s">
        <v>196</v>
      </c>
      <c r="CD487" s="14" t="s">
        <v>196</v>
      </c>
      <c r="CE487" s="14" t="s">
        <v>196</v>
      </c>
      <c r="CF487" s="14" t="s">
        <v>1862</v>
      </c>
      <c r="CG487" s="14" t="s">
        <v>196</v>
      </c>
      <c r="CH487" s="158" t="s">
        <v>196</v>
      </c>
      <c r="CI487" s="14" t="s">
        <v>196</v>
      </c>
      <c r="CJ487" s="14" t="s">
        <v>1870</v>
      </c>
      <c r="CK487" s="14" t="s">
        <v>196</v>
      </c>
      <c r="CL487" s="14" t="s">
        <v>196</v>
      </c>
      <c r="CM487" s="14" t="s">
        <v>196</v>
      </c>
      <c r="CN487" s="14" t="s">
        <v>196</v>
      </c>
      <c r="CO487" s="14" t="s">
        <v>196</v>
      </c>
      <c r="CQ487" s="1"/>
      <c r="CR487" s="1"/>
      <c r="CS487" s="1"/>
      <c r="CW487" s="9" t="s">
        <v>1053</v>
      </c>
      <c r="CX487" s="1" t="s">
        <v>670</v>
      </c>
      <c r="CY487" s="1"/>
      <c r="CZ487" s="1" t="str">
        <f t="shared" si="274"/>
        <v/>
      </c>
      <c r="DA487" s="25" t="str">
        <f t="shared" si="274"/>
        <v/>
      </c>
      <c r="DB487" s="1" t="str">
        <f t="shared" si="274"/>
        <v/>
      </c>
      <c r="DC487" s="1" t="str">
        <f t="shared" si="274"/>
        <v/>
      </c>
      <c r="DD487" s="25" t="str">
        <f t="shared" si="274"/>
        <v/>
      </c>
      <c r="DE487" s="1" t="str">
        <f t="shared" si="274"/>
        <v/>
      </c>
      <c r="DF487" s="1" t="str">
        <f t="shared" si="274"/>
        <v/>
      </c>
      <c r="DG487" s="1" t="str">
        <f t="shared" si="274"/>
        <v/>
      </c>
      <c r="DH487" s="1" t="str">
        <f t="shared" si="274"/>
        <v/>
      </c>
      <c r="DI487" s="1" t="str">
        <f t="shared" si="274"/>
        <v/>
      </c>
      <c r="DJ487" s="1" t="str">
        <f t="shared" si="274"/>
        <v/>
      </c>
      <c r="DK487" s="1" t="str">
        <f t="shared" si="273"/>
        <v/>
      </c>
      <c r="DL487" s="1" t="str">
        <f t="shared" si="273"/>
        <v/>
      </c>
      <c r="DM487" s="1" t="str">
        <f t="shared" si="273"/>
        <v/>
      </c>
      <c r="DN487" s="1" t="str">
        <f t="shared" si="273"/>
        <v/>
      </c>
      <c r="DO487" s="1" t="str">
        <f t="shared" si="273"/>
        <v/>
      </c>
      <c r="DP487" s="1" t="str">
        <f t="shared" si="228"/>
        <v/>
      </c>
      <c r="DQ487" s="1" t="str">
        <f t="shared" si="229"/>
        <v/>
      </c>
      <c r="DR487" s="1" t="str">
        <f t="shared" si="230"/>
        <v/>
      </c>
      <c r="DS487" s="1" t="str">
        <f t="shared" si="231"/>
        <v/>
      </c>
      <c r="DT487" s="1" t="str">
        <f t="shared" si="232"/>
        <v/>
      </c>
      <c r="DU487" s="1" t="str">
        <f t="shared" si="271"/>
        <v/>
      </c>
      <c r="DV487" s="1" t="str">
        <f t="shared" si="272"/>
        <v/>
      </c>
      <c r="DW487" s="1" t="str">
        <f t="shared" si="254"/>
        <v/>
      </c>
      <c r="DX487" s="1" t="str">
        <f t="shared" si="255"/>
        <v/>
      </c>
      <c r="DY487" s="1" t="str">
        <f t="shared" si="256"/>
        <v/>
      </c>
      <c r="DZ487" s="1" t="str">
        <f t="shared" si="257"/>
        <v/>
      </c>
      <c r="EA487" s="1" t="str">
        <f t="shared" si="258"/>
        <v/>
      </c>
      <c r="EB487" s="1" t="str">
        <f t="shared" si="259"/>
        <v/>
      </c>
      <c r="EC487" s="1" t="str">
        <f t="shared" si="260"/>
        <v/>
      </c>
      <c r="ED487" s="1" t="str">
        <f t="shared" si="261"/>
        <v/>
      </c>
      <c r="EE487" s="1" t="str">
        <f t="shared" si="262"/>
        <v/>
      </c>
      <c r="EF487" s="1" t="str">
        <f t="shared" si="263"/>
        <v/>
      </c>
      <c r="EG487" s="1" t="str">
        <f t="shared" si="264"/>
        <v/>
      </c>
      <c r="EH487" s="1" t="str">
        <f t="shared" si="265"/>
        <v/>
      </c>
      <c r="EI487" s="1" t="str">
        <f t="shared" si="266"/>
        <v/>
      </c>
      <c r="EJ487" s="1" t="str">
        <f t="shared" si="267"/>
        <v/>
      </c>
      <c r="EK487" s="1" t="str">
        <f t="shared" si="268"/>
        <v/>
      </c>
      <c r="EL487" s="1" t="str">
        <f t="shared" si="269"/>
        <v/>
      </c>
      <c r="EM487" s="1" t="str">
        <f t="shared" si="270"/>
        <v/>
      </c>
      <c r="EN487" s="1"/>
      <c r="EO487" s="1"/>
      <c r="EP487" s="1"/>
      <c r="EQ487" s="1"/>
      <c r="ER487" s="1"/>
      <c r="ES487" s="1"/>
      <c r="ET487" s="1"/>
      <c r="EU487" s="1"/>
      <c r="EV487" s="1"/>
      <c r="EW487" s="1"/>
      <c r="EX487" s="1" t="str">
        <f t="shared" si="253"/>
        <v/>
      </c>
      <c r="EY487" s="1" t="str">
        <f t="shared" si="253"/>
        <v/>
      </c>
      <c r="EZ487" s="1"/>
      <c r="FA487" s="1" t="str">
        <f t="shared" si="251"/>
        <v/>
      </c>
      <c r="FB487" s="1" t="str">
        <f t="shared" si="251"/>
        <v/>
      </c>
      <c r="FC487" s="1" t="str">
        <f t="shared" si="251"/>
        <v/>
      </c>
      <c r="FD487" s="1" t="str">
        <f t="shared" si="250"/>
        <v/>
      </c>
      <c r="FE487" s="1" t="str">
        <f t="shared" si="250"/>
        <v/>
      </c>
      <c r="FF487" s="1" t="str">
        <f t="shared" si="250"/>
        <v/>
      </c>
      <c r="FG487" s="1" t="str">
        <f t="shared" si="250"/>
        <v/>
      </c>
      <c r="FH487" s="1" t="str">
        <f t="shared" si="250"/>
        <v/>
      </c>
      <c r="FI487" s="1" t="str">
        <f t="shared" si="250"/>
        <v/>
      </c>
      <c r="FJ487" s="1" t="str">
        <f t="shared" si="250"/>
        <v/>
      </c>
      <c r="FK487" s="1" t="str">
        <f t="shared" si="250"/>
        <v/>
      </c>
      <c r="FL487" s="1" t="str">
        <f t="shared" si="250"/>
        <v/>
      </c>
    </row>
    <row r="488" spans="1:168">
      <c r="A488" s="9" t="s">
        <v>1054</v>
      </c>
      <c r="B488" s="1" t="s">
        <v>671</v>
      </c>
      <c r="C488" s="129"/>
      <c r="D488" s="1">
        <v>20</v>
      </c>
      <c r="E488" s="1">
        <v>644</v>
      </c>
      <c r="F488" s="25">
        <v>21.663285000000002</v>
      </c>
      <c r="G488" s="1">
        <v>55.6</v>
      </c>
      <c r="H488" s="1"/>
      <c r="I488" s="25">
        <v>0.36399999999999999</v>
      </c>
      <c r="J488" s="1"/>
      <c r="K488" s="1"/>
      <c r="L488" s="1"/>
      <c r="M488" s="1"/>
      <c r="N488" s="24"/>
      <c r="O488" s="1"/>
      <c r="P488" s="1"/>
      <c r="Q488" s="1"/>
      <c r="R488" s="1"/>
      <c r="S488" s="1"/>
      <c r="T488" s="1"/>
      <c r="U488" s="1"/>
      <c r="V488" s="1"/>
      <c r="W488" s="1"/>
      <c r="X488" s="1">
        <v>374.54999999999995</v>
      </c>
      <c r="Y488" s="1"/>
      <c r="Z488" s="1"/>
      <c r="AA488" s="1"/>
      <c r="AB488" s="1"/>
      <c r="AC488" s="1"/>
      <c r="AD488" s="1"/>
      <c r="AE488" s="1"/>
      <c r="AF488" s="1"/>
      <c r="AG488" s="1"/>
      <c r="AH488" s="1"/>
      <c r="AI488" s="1"/>
      <c r="AJ488" s="1"/>
      <c r="AK488" s="1"/>
      <c r="AL488" s="1"/>
      <c r="AM488" s="1"/>
      <c r="AN488" s="1"/>
      <c r="AO488" s="1"/>
      <c r="AP488" s="1"/>
      <c r="AQ488" s="1">
        <v>276.95</v>
      </c>
      <c r="AR488" s="1"/>
      <c r="AS488" s="1"/>
      <c r="AT488" s="1"/>
      <c r="AU488" s="1"/>
      <c r="AV488" s="1"/>
      <c r="AW488" s="24"/>
      <c r="AX488" s="1"/>
      <c r="AY488" s="1"/>
      <c r="AZ488" s="1"/>
      <c r="BA488" s="1"/>
      <c r="BB488" s="1"/>
      <c r="BC488" s="1"/>
      <c r="BD488" s="1"/>
      <c r="BE488" s="1"/>
      <c r="BF488" s="1"/>
      <c r="BG488" s="1"/>
      <c r="BH488" s="1"/>
      <c r="BI488" s="1"/>
      <c r="BJ488" s="1"/>
      <c r="BK488" s="1"/>
      <c r="BL488" s="1">
        <v>-100</v>
      </c>
      <c r="BM488" s="1"/>
      <c r="BN488" s="1"/>
      <c r="BO488" s="9">
        <v>3</v>
      </c>
      <c r="BP488" s="1"/>
      <c r="BQ488" s="197">
        <v>3</v>
      </c>
      <c r="BS488" s="14" t="s">
        <v>671</v>
      </c>
      <c r="BT488" s="14" t="s">
        <v>1048</v>
      </c>
      <c r="BU488" s="14" t="s">
        <v>1048</v>
      </c>
      <c r="BV488" s="14" t="s">
        <v>1048</v>
      </c>
      <c r="BW488" s="14" t="s">
        <v>196</v>
      </c>
      <c r="BX488" s="14" t="s">
        <v>196</v>
      </c>
      <c r="BY488" s="14" t="s">
        <v>196</v>
      </c>
      <c r="BZ488" s="14" t="s">
        <v>196</v>
      </c>
      <c r="CA488" s="158" t="s">
        <v>196</v>
      </c>
      <c r="CB488" s="14" t="s">
        <v>196</v>
      </c>
      <c r="CC488" s="14" t="s">
        <v>196</v>
      </c>
      <c r="CD488" s="14" t="s">
        <v>196</v>
      </c>
      <c r="CE488" s="14" t="s">
        <v>196</v>
      </c>
      <c r="CF488" s="14" t="s">
        <v>1862</v>
      </c>
      <c r="CG488" s="14" t="s">
        <v>187</v>
      </c>
      <c r="CH488" s="158" t="s">
        <v>196</v>
      </c>
      <c r="CI488" s="14" t="s">
        <v>196</v>
      </c>
      <c r="CJ488" s="14" t="s">
        <v>1870</v>
      </c>
      <c r="CK488" s="14" t="s">
        <v>196</v>
      </c>
      <c r="CL488" s="14" t="s">
        <v>196</v>
      </c>
      <c r="CM488" s="14" t="s">
        <v>196</v>
      </c>
      <c r="CN488" s="14" t="s">
        <v>196</v>
      </c>
      <c r="CO488" s="14" t="s">
        <v>196</v>
      </c>
      <c r="CQ488" s="1"/>
      <c r="CR488" s="1"/>
      <c r="CS488" s="1"/>
      <c r="CW488" s="9" t="s">
        <v>1054</v>
      </c>
      <c r="CX488" s="1" t="s">
        <v>671</v>
      </c>
      <c r="CY488" s="1"/>
      <c r="CZ488" s="1" t="str">
        <f t="shared" si="274"/>
        <v/>
      </c>
      <c r="DA488" s="25" t="str">
        <f t="shared" si="274"/>
        <v/>
      </c>
      <c r="DB488" s="1" t="str">
        <f t="shared" si="274"/>
        <v/>
      </c>
      <c r="DC488" s="1" t="str">
        <f t="shared" si="274"/>
        <v/>
      </c>
      <c r="DD488" s="25" t="str">
        <f t="shared" si="274"/>
        <v/>
      </c>
      <c r="DE488" s="1" t="str">
        <f t="shared" si="274"/>
        <v/>
      </c>
      <c r="DF488" s="1" t="str">
        <f t="shared" si="274"/>
        <v/>
      </c>
      <c r="DG488" s="1" t="str">
        <f t="shared" si="274"/>
        <v/>
      </c>
      <c r="DH488" s="1" t="str">
        <f t="shared" si="274"/>
        <v/>
      </c>
      <c r="DI488" s="1" t="str">
        <f t="shared" si="274"/>
        <v/>
      </c>
      <c r="DJ488" s="1" t="str">
        <f t="shared" si="274"/>
        <v/>
      </c>
      <c r="DK488" s="1" t="str">
        <f t="shared" si="273"/>
        <v/>
      </c>
      <c r="DL488" s="1" t="str">
        <f t="shared" si="273"/>
        <v/>
      </c>
      <c r="DM488" s="1" t="str">
        <f t="shared" si="273"/>
        <v/>
      </c>
      <c r="DN488" s="1" t="str">
        <f t="shared" si="273"/>
        <v/>
      </c>
      <c r="DO488" s="1" t="str">
        <f t="shared" si="273"/>
        <v/>
      </c>
      <c r="DP488" s="1" t="str">
        <f t="shared" si="228"/>
        <v/>
      </c>
      <c r="DQ488" s="1" t="str">
        <f t="shared" si="229"/>
        <v/>
      </c>
      <c r="DR488" s="1" t="str">
        <f t="shared" si="230"/>
        <v/>
      </c>
      <c r="DS488" s="1" t="str">
        <f t="shared" si="231"/>
        <v/>
      </c>
      <c r="DT488" s="1" t="str">
        <f t="shared" si="232"/>
        <v/>
      </c>
      <c r="DU488" s="1" t="str">
        <f t="shared" si="271"/>
        <v/>
      </c>
      <c r="DV488" s="1" t="str">
        <f t="shared" si="272"/>
        <v/>
      </c>
      <c r="DW488" s="1" t="str">
        <f t="shared" si="254"/>
        <v/>
      </c>
      <c r="DX488" s="1" t="str">
        <f t="shared" si="255"/>
        <v/>
      </c>
      <c r="DY488" s="1" t="str">
        <f t="shared" si="256"/>
        <v/>
      </c>
      <c r="DZ488" s="1" t="str">
        <f t="shared" si="257"/>
        <v/>
      </c>
      <c r="EA488" s="1" t="str">
        <f t="shared" si="258"/>
        <v/>
      </c>
      <c r="EB488" s="1" t="str">
        <f t="shared" si="259"/>
        <v/>
      </c>
      <c r="EC488" s="1" t="str">
        <f t="shared" si="260"/>
        <v/>
      </c>
      <c r="ED488" s="1" t="str">
        <f t="shared" si="261"/>
        <v/>
      </c>
      <c r="EE488" s="1" t="str">
        <f t="shared" si="262"/>
        <v/>
      </c>
      <c r="EF488" s="1" t="str">
        <f t="shared" si="263"/>
        <v/>
      </c>
      <c r="EG488" s="1" t="str">
        <f t="shared" si="264"/>
        <v/>
      </c>
      <c r="EH488" s="1" t="str">
        <f t="shared" si="265"/>
        <v/>
      </c>
      <c r="EI488" s="1" t="str">
        <f t="shared" si="266"/>
        <v/>
      </c>
      <c r="EJ488" s="1" t="str">
        <f t="shared" si="267"/>
        <v/>
      </c>
      <c r="EK488" s="1" t="str">
        <f t="shared" si="268"/>
        <v/>
      </c>
      <c r="EL488" s="1" t="str">
        <f t="shared" si="269"/>
        <v/>
      </c>
      <c r="EM488" s="1" t="str">
        <f t="shared" si="270"/>
        <v/>
      </c>
      <c r="EN488" s="1"/>
      <c r="EO488" s="1"/>
      <c r="EP488" s="1"/>
      <c r="EQ488" s="1"/>
      <c r="ER488" s="1"/>
      <c r="ES488" s="1"/>
      <c r="ET488" s="1"/>
      <c r="EU488" s="1"/>
      <c r="EV488" s="1"/>
      <c r="EW488" s="1"/>
      <c r="EX488" s="1" t="str">
        <f t="shared" si="253"/>
        <v/>
      </c>
      <c r="EY488" s="1" t="str">
        <f t="shared" si="253"/>
        <v/>
      </c>
      <c r="EZ488" s="1"/>
      <c r="FA488" s="1" t="str">
        <f t="shared" si="251"/>
        <v/>
      </c>
      <c r="FB488" s="1" t="str">
        <f t="shared" si="251"/>
        <v/>
      </c>
      <c r="FC488" s="1" t="str">
        <f t="shared" si="251"/>
        <v/>
      </c>
      <c r="FD488" s="1" t="str">
        <f t="shared" si="250"/>
        <v/>
      </c>
      <c r="FE488" s="1" t="str">
        <f t="shared" si="250"/>
        <v/>
      </c>
      <c r="FF488" s="1" t="str">
        <f t="shared" si="250"/>
        <v/>
      </c>
      <c r="FG488" s="1" t="str">
        <f t="shared" si="250"/>
        <v/>
      </c>
      <c r="FH488" s="1" t="str">
        <f t="shared" si="250"/>
        <v/>
      </c>
      <c r="FI488" s="1" t="str">
        <f t="shared" si="250"/>
        <v/>
      </c>
      <c r="FJ488" s="1" t="str">
        <f t="shared" si="250"/>
        <v/>
      </c>
      <c r="FK488" s="1" t="str">
        <f t="shared" si="250"/>
        <v/>
      </c>
      <c r="FL488" s="1" t="str">
        <f t="shared" si="250"/>
        <v/>
      </c>
    </row>
    <row r="489" spans="1:168">
      <c r="A489" s="9" t="s">
        <v>1055</v>
      </c>
      <c r="B489" s="1" t="s">
        <v>672</v>
      </c>
      <c r="C489" s="129"/>
      <c r="D489" s="1">
        <v>65</v>
      </c>
      <c r="E489" s="1">
        <v>349.3</v>
      </c>
      <c r="F489" s="25">
        <v>8.1971924999999999</v>
      </c>
      <c r="G489" s="1"/>
      <c r="H489" s="1"/>
      <c r="I489" s="25"/>
      <c r="J489" s="1"/>
      <c r="K489" s="1"/>
      <c r="L489" s="1"/>
      <c r="M489" s="1"/>
      <c r="N489" s="24"/>
      <c r="O489" s="1"/>
      <c r="P489" s="1"/>
      <c r="Q489" s="1"/>
      <c r="R489" s="1"/>
      <c r="S489" s="1"/>
      <c r="T489" s="1"/>
      <c r="U489" s="1"/>
      <c r="V489" s="1"/>
      <c r="W489" s="1"/>
      <c r="X489" s="1">
        <v>200.74999999999997</v>
      </c>
      <c r="Y489" s="1"/>
      <c r="Z489" s="1"/>
      <c r="AA489" s="1"/>
      <c r="AB489" s="1"/>
      <c r="AC489" s="1"/>
      <c r="AD489" s="1"/>
      <c r="AE489" s="1"/>
      <c r="AF489" s="1"/>
      <c r="AG489" s="1"/>
      <c r="AH489" s="1"/>
      <c r="AI489" s="1"/>
      <c r="AJ489" s="1"/>
      <c r="AK489" s="1"/>
      <c r="AL489" s="1"/>
      <c r="AM489" s="1"/>
      <c r="AN489" s="1"/>
      <c r="AO489" s="1"/>
      <c r="AP489" s="1"/>
      <c r="AQ489" s="1">
        <v>107.14999999999998</v>
      </c>
      <c r="AR489" s="1"/>
      <c r="AS489" s="1"/>
      <c r="AT489" s="1"/>
      <c r="AU489" s="1"/>
      <c r="AV489" s="1"/>
      <c r="AW489" s="24"/>
      <c r="AX489" s="1"/>
      <c r="AY489" s="1"/>
      <c r="AZ489" s="1"/>
      <c r="BA489" s="1"/>
      <c r="BB489" s="1"/>
      <c r="BC489" s="1"/>
      <c r="BD489" s="1"/>
      <c r="BE489" s="1"/>
      <c r="BF489" s="1"/>
      <c r="BG489" s="1"/>
      <c r="BH489" s="1"/>
      <c r="BI489" s="1"/>
      <c r="BJ489" s="1"/>
      <c r="BK489" s="1"/>
      <c r="BL489" s="1">
        <v>-100</v>
      </c>
      <c r="BM489" s="1"/>
      <c r="BN489" s="1"/>
      <c r="BO489" s="9">
        <v>3</v>
      </c>
      <c r="BP489" s="1"/>
      <c r="BQ489" s="197">
        <v>3</v>
      </c>
      <c r="BS489" s="14" t="s">
        <v>1879</v>
      </c>
      <c r="BT489" s="14" t="s">
        <v>1906</v>
      </c>
      <c r="BU489" s="14" t="s">
        <v>196</v>
      </c>
      <c r="BV489" s="14" t="s">
        <v>1048</v>
      </c>
      <c r="BW489" s="14" t="s">
        <v>196</v>
      </c>
      <c r="BX489" s="14" t="s">
        <v>196</v>
      </c>
      <c r="BY489" s="14" t="s">
        <v>196</v>
      </c>
      <c r="BZ489" s="14" t="s">
        <v>196</v>
      </c>
      <c r="CA489" s="158" t="s">
        <v>196</v>
      </c>
      <c r="CB489" s="14" t="s">
        <v>196</v>
      </c>
      <c r="CC489" s="14" t="s">
        <v>196</v>
      </c>
      <c r="CD489" s="14" t="s">
        <v>196</v>
      </c>
      <c r="CE489" s="14" t="s">
        <v>196</v>
      </c>
      <c r="CF489" s="14" t="s">
        <v>1862</v>
      </c>
      <c r="CG489" s="14" t="s">
        <v>187</v>
      </c>
      <c r="CH489" s="158" t="s">
        <v>196</v>
      </c>
      <c r="CI489" s="14" t="s">
        <v>196</v>
      </c>
      <c r="CJ489" s="14" t="s">
        <v>1870</v>
      </c>
      <c r="CK489" s="14" t="s">
        <v>196</v>
      </c>
      <c r="CL489" s="14" t="s">
        <v>196</v>
      </c>
      <c r="CM489" s="14" t="s">
        <v>196</v>
      </c>
      <c r="CN489" s="14" t="s">
        <v>196</v>
      </c>
      <c r="CO489" s="14" t="s">
        <v>196</v>
      </c>
      <c r="CQ489" s="1"/>
      <c r="CR489" s="1"/>
      <c r="CS489" s="1"/>
      <c r="CW489" s="9" t="s">
        <v>1055</v>
      </c>
      <c r="CX489" s="1" t="s">
        <v>672</v>
      </c>
      <c r="CY489" s="1"/>
      <c r="CZ489" s="1" t="str">
        <f t="shared" si="274"/>
        <v/>
      </c>
      <c r="DA489" s="25" t="str">
        <f t="shared" si="274"/>
        <v/>
      </c>
      <c r="DB489" s="1" t="str">
        <f t="shared" si="274"/>
        <v/>
      </c>
      <c r="DC489" s="1" t="str">
        <f t="shared" si="274"/>
        <v/>
      </c>
      <c r="DD489" s="25" t="str">
        <f t="shared" si="274"/>
        <v/>
      </c>
      <c r="DE489" s="1" t="str">
        <f t="shared" si="274"/>
        <v/>
      </c>
      <c r="DF489" s="1" t="str">
        <f t="shared" si="274"/>
        <v/>
      </c>
      <c r="DG489" s="1" t="str">
        <f t="shared" si="274"/>
        <v/>
      </c>
      <c r="DH489" s="1" t="str">
        <f t="shared" si="274"/>
        <v/>
      </c>
      <c r="DI489" s="1" t="str">
        <f t="shared" si="274"/>
        <v/>
      </c>
      <c r="DJ489" s="1" t="str">
        <f t="shared" si="274"/>
        <v/>
      </c>
      <c r="DK489" s="1" t="str">
        <f t="shared" si="273"/>
        <v/>
      </c>
      <c r="DL489" s="1" t="str">
        <f t="shared" si="273"/>
        <v/>
      </c>
      <c r="DM489" s="1" t="str">
        <f t="shared" si="273"/>
        <v/>
      </c>
      <c r="DN489" s="1" t="str">
        <f t="shared" si="273"/>
        <v/>
      </c>
      <c r="DO489" s="1" t="str">
        <f t="shared" si="273"/>
        <v/>
      </c>
      <c r="DP489" s="1" t="str">
        <f t="shared" si="273"/>
        <v/>
      </c>
      <c r="DQ489" s="1" t="str">
        <f t="shared" si="273"/>
        <v/>
      </c>
      <c r="DR489" s="1" t="str">
        <f t="shared" si="273"/>
        <v/>
      </c>
      <c r="DS489" s="1" t="str">
        <f t="shared" si="273"/>
        <v/>
      </c>
      <c r="DT489" s="1" t="str">
        <f t="shared" si="273"/>
        <v/>
      </c>
      <c r="DU489" s="1" t="str">
        <f t="shared" si="271"/>
        <v/>
      </c>
      <c r="DV489" s="1" t="str">
        <f t="shared" si="272"/>
        <v/>
      </c>
      <c r="DW489" s="1" t="str">
        <f t="shared" si="254"/>
        <v/>
      </c>
      <c r="DX489" s="1" t="str">
        <f t="shared" si="255"/>
        <v/>
      </c>
      <c r="DY489" s="1" t="str">
        <f t="shared" si="256"/>
        <v/>
      </c>
      <c r="DZ489" s="1" t="str">
        <f t="shared" si="257"/>
        <v/>
      </c>
      <c r="EA489" s="1" t="str">
        <f t="shared" si="258"/>
        <v/>
      </c>
      <c r="EB489" s="1" t="str">
        <f t="shared" si="259"/>
        <v/>
      </c>
      <c r="EC489" s="1" t="str">
        <f t="shared" si="260"/>
        <v/>
      </c>
      <c r="ED489" s="1" t="str">
        <f t="shared" si="261"/>
        <v/>
      </c>
      <c r="EE489" s="1" t="str">
        <f t="shared" si="262"/>
        <v/>
      </c>
      <c r="EF489" s="1" t="str">
        <f t="shared" si="263"/>
        <v/>
      </c>
      <c r="EG489" s="1" t="str">
        <f t="shared" si="264"/>
        <v/>
      </c>
      <c r="EH489" s="1" t="str">
        <f t="shared" si="265"/>
        <v/>
      </c>
      <c r="EI489" s="1" t="str">
        <f t="shared" si="266"/>
        <v/>
      </c>
      <c r="EJ489" s="1" t="str">
        <f t="shared" si="267"/>
        <v/>
      </c>
      <c r="EK489" s="1" t="str">
        <f t="shared" si="268"/>
        <v/>
      </c>
      <c r="EL489" s="1" t="str">
        <f t="shared" si="269"/>
        <v/>
      </c>
      <c r="EM489" s="1" t="str">
        <f t="shared" si="270"/>
        <v/>
      </c>
      <c r="EN489" s="1"/>
      <c r="EO489" s="1"/>
      <c r="EP489" s="1"/>
      <c r="EQ489" s="1"/>
      <c r="ER489" s="1"/>
      <c r="ES489" s="1"/>
      <c r="ET489" s="1"/>
      <c r="EU489" s="1"/>
      <c r="EV489" s="1"/>
      <c r="EW489" s="1"/>
      <c r="EX489" s="1" t="str">
        <f t="shared" si="253"/>
        <v/>
      </c>
      <c r="EY489" s="1" t="str">
        <f t="shared" si="253"/>
        <v/>
      </c>
      <c r="EZ489" s="1"/>
      <c r="FA489" s="1" t="str">
        <f t="shared" si="251"/>
        <v/>
      </c>
      <c r="FB489" s="1" t="str">
        <f t="shared" si="251"/>
        <v/>
      </c>
      <c r="FC489" s="1" t="str">
        <f t="shared" si="251"/>
        <v/>
      </c>
      <c r="FD489" s="1" t="str">
        <f t="shared" si="250"/>
        <v/>
      </c>
      <c r="FE489" s="1" t="str">
        <f t="shared" si="250"/>
        <v/>
      </c>
      <c r="FF489" s="1" t="str">
        <f t="shared" si="250"/>
        <v/>
      </c>
      <c r="FG489" s="1" t="str">
        <f t="shared" si="250"/>
        <v/>
      </c>
      <c r="FH489" s="1" t="str">
        <f t="shared" si="250"/>
        <v/>
      </c>
      <c r="FI489" s="1" t="str">
        <f t="shared" si="250"/>
        <v/>
      </c>
      <c r="FJ489" s="1" t="str">
        <f t="shared" si="250"/>
        <v/>
      </c>
      <c r="FK489" s="1" t="str">
        <f t="shared" si="250"/>
        <v/>
      </c>
      <c r="FL489" s="1" t="str">
        <f t="shared" si="250"/>
        <v/>
      </c>
    </row>
    <row r="490" spans="1:168">
      <c r="A490" s="9" t="s">
        <v>1056</v>
      </c>
      <c r="B490" s="1" t="s">
        <v>673</v>
      </c>
      <c r="C490" s="129"/>
      <c r="D490" s="1">
        <v>66</v>
      </c>
      <c r="E490" s="1">
        <v>272</v>
      </c>
      <c r="F490" s="25">
        <v>6.7989074999999994</v>
      </c>
      <c r="G490" s="1">
        <v>113.3</v>
      </c>
      <c r="H490" s="1"/>
      <c r="I490" s="25">
        <v>0.23743207723288773</v>
      </c>
      <c r="J490" s="1"/>
      <c r="K490" s="1"/>
      <c r="L490" s="1"/>
      <c r="M490" s="1"/>
      <c r="N490" s="24"/>
      <c r="O490" s="1"/>
      <c r="P490" s="1"/>
      <c r="Q490" s="1"/>
      <c r="R490" s="1"/>
      <c r="S490" s="1"/>
      <c r="T490" s="1"/>
      <c r="U490" s="1"/>
      <c r="V490" s="1"/>
      <c r="W490" s="1"/>
      <c r="X490" s="1">
        <v>167.34999999999997</v>
      </c>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24"/>
      <c r="AX490" s="1"/>
      <c r="AY490" s="1"/>
      <c r="AZ490" s="1"/>
      <c r="BA490" s="1"/>
      <c r="BB490" s="1"/>
      <c r="BC490" s="1"/>
      <c r="BD490" s="1"/>
      <c r="BE490" s="1"/>
      <c r="BF490" s="1"/>
      <c r="BG490" s="1"/>
      <c r="BH490" s="1"/>
      <c r="BI490" s="1"/>
      <c r="BJ490" s="1"/>
      <c r="BK490" s="1"/>
      <c r="BL490" s="1">
        <v>-100</v>
      </c>
      <c r="BM490" s="1"/>
      <c r="BN490" s="1"/>
      <c r="BO490" s="9">
        <v>3</v>
      </c>
      <c r="BP490" s="1"/>
      <c r="BQ490" s="197">
        <v>3</v>
      </c>
      <c r="BS490" s="14" t="s">
        <v>673</v>
      </c>
      <c r="BT490" s="14" t="s">
        <v>1906</v>
      </c>
      <c r="BU490" s="14" t="s">
        <v>1048</v>
      </c>
      <c r="BV490" s="14" t="s">
        <v>1048</v>
      </c>
      <c r="BW490" s="14" t="s">
        <v>196</v>
      </c>
      <c r="BX490" s="14" t="s">
        <v>196</v>
      </c>
      <c r="BY490" s="14" t="s">
        <v>196</v>
      </c>
      <c r="BZ490" s="14" t="s">
        <v>196</v>
      </c>
      <c r="CA490" s="158" t="s">
        <v>196</v>
      </c>
      <c r="CB490" s="14" t="s">
        <v>196</v>
      </c>
      <c r="CC490" s="14" t="s">
        <v>196</v>
      </c>
      <c r="CD490" s="14" t="s">
        <v>196</v>
      </c>
      <c r="CE490" s="14" t="s">
        <v>196</v>
      </c>
      <c r="CF490" s="14" t="s">
        <v>1862</v>
      </c>
      <c r="CG490" s="14" t="s">
        <v>196</v>
      </c>
      <c r="CH490" s="158" t="s">
        <v>196</v>
      </c>
      <c r="CI490" s="14" t="s">
        <v>196</v>
      </c>
      <c r="CJ490" s="14" t="s">
        <v>1870</v>
      </c>
      <c r="CK490" s="14" t="s">
        <v>196</v>
      </c>
      <c r="CL490" s="14" t="s">
        <v>196</v>
      </c>
      <c r="CM490" s="14" t="s">
        <v>196</v>
      </c>
      <c r="CN490" s="14" t="s">
        <v>196</v>
      </c>
      <c r="CO490" s="14" t="s">
        <v>196</v>
      </c>
      <c r="CQ490" s="1"/>
      <c r="CR490" s="1"/>
      <c r="CS490" s="1"/>
      <c r="CW490" s="9" t="s">
        <v>1056</v>
      </c>
      <c r="CX490" s="1" t="s">
        <v>673</v>
      </c>
      <c r="CY490" s="1"/>
      <c r="CZ490" s="1" t="str">
        <f t="shared" si="274"/>
        <v/>
      </c>
      <c r="DA490" s="25" t="str">
        <f t="shared" si="274"/>
        <v/>
      </c>
      <c r="DB490" s="1" t="str">
        <f t="shared" si="274"/>
        <v/>
      </c>
      <c r="DC490" s="1" t="str">
        <f t="shared" si="274"/>
        <v/>
      </c>
      <c r="DD490" s="25" t="str">
        <f t="shared" si="274"/>
        <v/>
      </c>
      <c r="DE490" s="1" t="str">
        <f t="shared" si="274"/>
        <v/>
      </c>
      <c r="DF490" s="1" t="str">
        <f t="shared" si="274"/>
        <v/>
      </c>
      <c r="DG490" s="1" t="str">
        <f t="shared" si="274"/>
        <v/>
      </c>
      <c r="DH490" s="1" t="str">
        <f t="shared" si="274"/>
        <v/>
      </c>
      <c r="DI490" s="1" t="str">
        <f t="shared" si="274"/>
        <v/>
      </c>
      <c r="DJ490" s="1" t="str">
        <f t="shared" si="274"/>
        <v/>
      </c>
      <c r="DK490" s="1" t="str">
        <f t="shared" si="273"/>
        <v/>
      </c>
      <c r="DL490" s="1" t="str">
        <f t="shared" si="273"/>
        <v/>
      </c>
      <c r="DM490" s="1" t="str">
        <f t="shared" si="273"/>
        <v/>
      </c>
      <c r="DN490" s="1" t="str">
        <f t="shared" si="273"/>
        <v/>
      </c>
      <c r="DO490" s="1" t="str">
        <f t="shared" si="273"/>
        <v/>
      </c>
      <c r="DP490" s="1" t="str">
        <f t="shared" si="273"/>
        <v/>
      </c>
      <c r="DQ490" s="1" t="str">
        <f t="shared" si="273"/>
        <v/>
      </c>
      <c r="DR490" s="1" t="str">
        <f t="shared" si="273"/>
        <v/>
      </c>
      <c r="DS490" s="1" t="str">
        <f t="shared" si="273"/>
        <v/>
      </c>
      <c r="DT490" s="1" t="str">
        <f t="shared" si="273"/>
        <v/>
      </c>
      <c r="DU490" s="1" t="str">
        <f t="shared" si="271"/>
        <v/>
      </c>
      <c r="DV490" s="1" t="str">
        <f t="shared" si="272"/>
        <v/>
      </c>
      <c r="DW490" s="1" t="str">
        <f t="shared" si="254"/>
        <v/>
      </c>
      <c r="DX490" s="1" t="str">
        <f t="shared" si="255"/>
        <v/>
      </c>
      <c r="DY490" s="1" t="str">
        <f t="shared" si="256"/>
        <v/>
      </c>
      <c r="DZ490" s="1" t="str">
        <f t="shared" si="257"/>
        <v/>
      </c>
      <c r="EA490" s="1" t="str">
        <f t="shared" si="258"/>
        <v/>
      </c>
      <c r="EB490" s="1" t="str">
        <f t="shared" si="259"/>
        <v/>
      </c>
      <c r="EC490" s="1" t="str">
        <f t="shared" si="260"/>
        <v/>
      </c>
      <c r="ED490" s="1" t="str">
        <f t="shared" si="261"/>
        <v/>
      </c>
      <c r="EE490" s="1" t="str">
        <f t="shared" si="262"/>
        <v/>
      </c>
      <c r="EF490" s="1" t="str">
        <f t="shared" si="263"/>
        <v/>
      </c>
      <c r="EG490" s="1" t="str">
        <f t="shared" si="264"/>
        <v/>
      </c>
      <c r="EH490" s="1" t="str">
        <f t="shared" si="265"/>
        <v/>
      </c>
      <c r="EI490" s="1" t="str">
        <f t="shared" si="266"/>
        <v/>
      </c>
      <c r="EJ490" s="1" t="str">
        <f t="shared" si="267"/>
        <v/>
      </c>
      <c r="EK490" s="1" t="str">
        <f t="shared" si="268"/>
        <v/>
      </c>
      <c r="EL490" s="1" t="str">
        <f t="shared" si="269"/>
        <v/>
      </c>
      <c r="EM490" s="1" t="str">
        <f t="shared" si="270"/>
        <v/>
      </c>
      <c r="EN490" s="1"/>
      <c r="EO490" s="1"/>
      <c r="EP490" s="1"/>
      <c r="EQ490" s="1"/>
      <c r="ER490" s="1"/>
      <c r="ES490" s="1"/>
      <c r="ET490" s="1"/>
      <c r="EU490" s="1"/>
      <c r="EV490" s="1"/>
      <c r="EW490" s="1"/>
      <c r="EX490" s="1" t="str">
        <f t="shared" si="253"/>
        <v/>
      </c>
      <c r="EY490" s="1" t="str">
        <f t="shared" si="253"/>
        <v/>
      </c>
      <c r="EZ490" s="1"/>
      <c r="FA490" s="1" t="str">
        <f t="shared" si="251"/>
        <v/>
      </c>
      <c r="FB490" s="1" t="str">
        <f t="shared" si="251"/>
        <v/>
      </c>
      <c r="FC490" s="1" t="str">
        <f t="shared" si="251"/>
        <v/>
      </c>
      <c r="FD490" s="1" t="str">
        <f t="shared" si="250"/>
        <v/>
      </c>
      <c r="FE490" s="1" t="str">
        <f t="shared" si="250"/>
        <v/>
      </c>
      <c r="FF490" s="1" t="str">
        <f t="shared" si="250"/>
        <v/>
      </c>
      <c r="FG490" s="1" t="str">
        <f t="shared" si="250"/>
        <v/>
      </c>
      <c r="FH490" s="1" t="str">
        <f t="shared" si="250"/>
        <v/>
      </c>
      <c r="FI490" s="1" t="str">
        <f t="shared" si="250"/>
        <v/>
      </c>
      <c r="FJ490" s="1" t="str">
        <f t="shared" si="250"/>
        <v/>
      </c>
      <c r="FK490" s="1" t="str">
        <f t="shared" si="250"/>
        <v/>
      </c>
      <c r="FL490" s="1" t="str">
        <f t="shared" si="250"/>
        <v/>
      </c>
    </row>
    <row r="491" spans="1:168">
      <c r="A491" s="9" t="s">
        <v>1057</v>
      </c>
      <c r="B491" s="1" t="s">
        <v>674</v>
      </c>
      <c r="C491" s="129"/>
      <c r="D491" s="1">
        <v>66</v>
      </c>
      <c r="E491" s="1">
        <v>260</v>
      </c>
      <c r="F491" s="25">
        <v>6.40374</v>
      </c>
      <c r="G491" s="1">
        <v>113.3</v>
      </c>
      <c r="H491" s="1"/>
      <c r="I491" s="25">
        <v>0.25391402749334252</v>
      </c>
      <c r="J491" s="1"/>
      <c r="K491" s="1"/>
      <c r="L491" s="1"/>
      <c r="M491" s="1"/>
      <c r="N491" s="24"/>
      <c r="O491" s="1"/>
      <c r="P491" s="1"/>
      <c r="Q491" s="1"/>
      <c r="R491" s="1"/>
      <c r="S491" s="1"/>
      <c r="T491" s="1"/>
      <c r="U491" s="1"/>
      <c r="V491" s="1"/>
      <c r="W491" s="1"/>
      <c r="X491" s="1">
        <v>161.64999999999998</v>
      </c>
      <c r="Y491" s="1"/>
      <c r="Z491" s="1"/>
      <c r="AA491" s="1"/>
      <c r="AB491" s="1"/>
      <c r="AC491" s="1"/>
      <c r="AD491" s="1"/>
      <c r="AE491" s="1"/>
      <c r="AF491" s="1"/>
      <c r="AG491" s="1"/>
      <c r="AH491" s="1"/>
      <c r="AI491" s="1"/>
      <c r="AJ491" s="1"/>
      <c r="AK491" s="1"/>
      <c r="AL491" s="1"/>
      <c r="AM491" s="1"/>
      <c r="AN491" s="1"/>
      <c r="AO491" s="1"/>
      <c r="AP491" s="1"/>
      <c r="AQ491" s="1">
        <v>101.14999999999998</v>
      </c>
      <c r="AR491" s="1"/>
      <c r="AS491" s="1"/>
      <c r="AT491" s="1"/>
      <c r="AU491" s="1"/>
      <c r="AV491" s="1"/>
      <c r="AW491" s="24"/>
      <c r="AX491" s="1"/>
      <c r="AY491" s="1"/>
      <c r="AZ491" s="1"/>
      <c r="BA491" s="1"/>
      <c r="BB491" s="1"/>
      <c r="BC491" s="1"/>
      <c r="BD491" s="1"/>
      <c r="BE491" s="1"/>
      <c r="BF491" s="1"/>
      <c r="BG491" s="1"/>
      <c r="BH491" s="1"/>
      <c r="BI491" s="1"/>
      <c r="BJ491" s="1"/>
      <c r="BK491" s="1"/>
      <c r="BL491" s="1">
        <v>-100</v>
      </c>
      <c r="BM491" s="1"/>
      <c r="BN491" s="1"/>
      <c r="BO491" s="9">
        <v>3</v>
      </c>
      <c r="BP491" s="1"/>
      <c r="BQ491" s="197">
        <v>3</v>
      </c>
      <c r="BS491" s="14" t="s">
        <v>674</v>
      </c>
      <c r="BT491" s="14" t="s">
        <v>1906</v>
      </c>
      <c r="BU491" s="14" t="s">
        <v>1048</v>
      </c>
      <c r="BV491" s="14" t="s">
        <v>1048</v>
      </c>
      <c r="BW491" s="14" t="s">
        <v>196</v>
      </c>
      <c r="BX491" s="14" t="s">
        <v>196</v>
      </c>
      <c r="BY491" s="14" t="s">
        <v>196</v>
      </c>
      <c r="BZ491" s="14" t="s">
        <v>196</v>
      </c>
      <c r="CA491" s="158" t="s">
        <v>196</v>
      </c>
      <c r="CB491" s="14" t="s">
        <v>196</v>
      </c>
      <c r="CC491" s="14" t="s">
        <v>196</v>
      </c>
      <c r="CD491" s="14" t="s">
        <v>196</v>
      </c>
      <c r="CE491" s="14" t="s">
        <v>196</v>
      </c>
      <c r="CF491" s="14" t="s">
        <v>1862</v>
      </c>
      <c r="CG491" s="14" t="s">
        <v>187</v>
      </c>
      <c r="CH491" s="158" t="s">
        <v>196</v>
      </c>
      <c r="CI491" s="14" t="s">
        <v>196</v>
      </c>
      <c r="CJ491" s="14" t="s">
        <v>1870</v>
      </c>
      <c r="CK491" s="14" t="s">
        <v>196</v>
      </c>
      <c r="CL491" s="14" t="s">
        <v>196</v>
      </c>
      <c r="CM491" s="14" t="s">
        <v>196</v>
      </c>
      <c r="CN491" s="14" t="s">
        <v>196</v>
      </c>
      <c r="CO491" s="14" t="s">
        <v>196</v>
      </c>
      <c r="CQ491" s="1"/>
      <c r="CR491" s="1"/>
      <c r="CS491" s="1"/>
      <c r="CW491" s="9" t="s">
        <v>1057</v>
      </c>
      <c r="CX491" s="1" t="s">
        <v>674</v>
      </c>
      <c r="CY491" s="1"/>
      <c r="CZ491" s="1" t="str">
        <f t="shared" si="274"/>
        <v/>
      </c>
      <c r="DA491" s="25" t="str">
        <f t="shared" si="274"/>
        <v/>
      </c>
      <c r="DB491" s="1" t="str">
        <f t="shared" si="274"/>
        <v/>
      </c>
      <c r="DC491" s="1" t="str">
        <f t="shared" si="274"/>
        <v/>
      </c>
      <c r="DD491" s="25" t="str">
        <f t="shared" si="274"/>
        <v/>
      </c>
      <c r="DE491" s="1" t="str">
        <f t="shared" si="274"/>
        <v/>
      </c>
      <c r="DF491" s="1" t="str">
        <f t="shared" si="274"/>
        <v/>
      </c>
      <c r="DG491" s="1" t="str">
        <f t="shared" si="274"/>
        <v/>
      </c>
      <c r="DH491" s="1" t="str">
        <f t="shared" si="274"/>
        <v/>
      </c>
      <c r="DI491" s="1" t="str">
        <f t="shared" si="274"/>
        <v/>
      </c>
      <c r="DJ491" s="1" t="str">
        <f t="shared" si="274"/>
        <v/>
      </c>
      <c r="DK491" s="1" t="str">
        <f t="shared" si="273"/>
        <v/>
      </c>
      <c r="DL491" s="1" t="str">
        <f t="shared" si="273"/>
        <v/>
      </c>
      <c r="DM491" s="1" t="str">
        <f t="shared" si="273"/>
        <v/>
      </c>
      <c r="DN491" s="1" t="str">
        <f t="shared" si="273"/>
        <v/>
      </c>
      <c r="DO491" s="1" t="str">
        <f t="shared" si="273"/>
        <v/>
      </c>
      <c r="DP491" s="1" t="str">
        <f t="shared" si="273"/>
        <v/>
      </c>
      <c r="DQ491" s="1" t="str">
        <f t="shared" si="273"/>
        <v/>
      </c>
      <c r="DR491" s="1" t="str">
        <f t="shared" si="273"/>
        <v/>
      </c>
      <c r="DS491" s="1" t="str">
        <f t="shared" si="273"/>
        <v/>
      </c>
      <c r="DT491" s="1" t="str">
        <f t="shared" si="273"/>
        <v/>
      </c>
      <c r="DU491" s="1" t="str">
        <f t="shared" si="271"/>
        <v/>
      </c>
      <c r="DV491" s="1" t="str">
        <f t="shared" si="272"/>
        <v/>
      </c>
      <c r="DW491" s="1" t="str">
        <f t="shared" si="254"/>
        <v/>
      </c>
      <c r="DX491" s="1" t="str">
        <f t="shared" si="255"/>
        <v/>
      </c>
      <c r="DY491" s="1" t="str">
        <f t="shared" si="256"/>
        <v/>
      </c>
      <c r="DZ491" s="1" t="str">
        <f t="shared" si="257"/>
        <v/>
      </c>
      <c r="EA491" s="1" t="str">
        <f t="shared" si="258"/>
        <v/>
      </c>
      <c r="EB491" s="1" t="str">
        <f t="shared" si="259"/>
        <v/>
      </c>
      <c r="EC491" s="1" t="str">
        <f t="shared" si="260"/>
        <v/>
      </c>
      <c r="ED491" s="1" t="str">
        <f t="shared" si="261"/>
        <v/>
      </c>
      <c r="EE491" s="1" t="str">
        <f t="shared" si="262"/>
        <v/>
      </c>
      <c r="EF491" s="1" t="str">
        <f t="shared" si="263"/>
        <v/>
      </c>
      <c r="EG491" s="1" t="str">
        <f t="shared" si="264"/>
        <v/>
      </c>
      <c r="EH491" s="1" t="str">
        <f t="shared" si="265"/>
        <v/>
      </c>
      <c r="EI491" s="1" t="str">
        <f t="shared" si="266"/>
        <v/>
      </c>
      <c r="EJ491" s="1" t="str">
        <f t="shared" si="267"/>
        <v/>
      </c>
      <c r="EK491" s="1" t="str">
        <f t="shared" si="268"/>
        <v/>
      </c>
      <c r="EL491" s="1" t="str">
        <f t="shared" si="269"/>
        <v/>
      </c>
      <c r="EM491" s="1" t="str">
        <f t="shared" si="270"/>
        <v/>
      </c>
      <c r="EN491" s="1"/>
      <c r="EO491" s="1"/>
      <c r="EP491" s="1"/>
      <c r="EQ491" s="1"/>
      <c r="ER491" s="1"/>
      <c r="ES491" s="1"/>
      <c r="ET491" s="1"/>
      <c r="EU491" s="1"/>
      <c r="EV491" s="1"/>
      <c r="EW491" s="1"/>
      <c r="EX491" s="1" t="str">
        <f t="shared" si="253"/>
        <v/>
      </c>
      <c r="EY491" s="1" t="str">
        <f t="shared" si="253"/>
        <v/>
      </c>
      <c r="EZ491" s="1"/>
      <c r="FA491" s="1" t="str">
        <f t="shared" si="251"/>
        <v/>
      </c>
      <c r="FB491" s="1" t="str">
        <f t="shared" si="251"/>
        <v/>
      </c>
      <c r="FC491" s="1" t="str">
        <f t="shared" si="251"/>
        <v/>
      </c>
      <c r="FD491" s="1" t="str">
        <f t="shared" si="250"/>
        <v/>
      </c>
      <c r="FE491" s="1" t="str">
        <f t="shared" si="250"/>
        <v/>
      </c>
      <c r="FF491" s="1" t="str">
        <f t="shared" si="250"/>
        <v/>
      </c>
      <c r="FG491" s="1" t="str">
        <f t="shared" si="250"/>
        <v/>
      </c>
      <c r="FH491" s="1" t="str">
        <f t="shared" si="250"/>
        <v/>
      </c>
      <c r="FI491" s="1" t="str">
        <f t="shared" si="250"/>
        <v/>
      </c>
      <c r="FJ491" s="1" t="str">
        <f t="shared" si="250"/>
        <v/>
      </c>
      <c r="FK491" s="1" t="str">
        <f t="shared" si="250"/>
        <v/>
      </c>
      <c r="FL491" s="1" t="str">
        <f t="shared" si="250"/>
        <v/>
      </c>
    </row>
    <row r="492" spans="1:168">
      <c r="A492" s="9" t="s">
        <v>1058</v>
      </c>
      <c r="B492" s="1" t="s">
        <v>675</v>
      </c>
      <c r="C492" s="129"/>
      <c r="D492" s="1">
        <v>54</v>
      </c>
      <c r="E492" s="1">
        <v>215.2</v>
      </c>
      <c r="F492" s="25">
        <v>4.9547924999999999</v>
      </c>
      <c r="G492" s="1">
        <v>97.6</v>
      </c>
      <c r="H492" s="1"/>
      <c r="I492" s="25">
        <v>-1.2E-2</v>
      </c>
      <c r="J492" s="1"/>
      <c r="K492" s="1"/>
      <c r="L492" s="1"/>
      <c r="M492" s="1"/>
      <c r="N492" s="24"/>
      <c r="O492" s="1"/>
      <c r="P492" s="1"/>
      <c r="Q492" s="1"/>
      <c r="R492" s="1"/>
      <c r="S492" s="1"/>
      <c r="T492" s="1"/>
      <c r="U492" s="1"/>
      <c r="V492" s="1"/>
      <c r="W492" s="1"/>
      <c r="X492" s="1">
        <v>128.34999999999997</v>
      </c>
      <c r="Y492" s="1"/>
      <c r="Z492" s="1"/>
      <c r="AA492" s="1"/>
      <c r="AB492" s="1"/>
      <c r="AC492" s="1"/>
      <c r="AD492" s="1"/>
      <c r="AE492" s="1"/>
      <c r="AF492" s="1"/>
      <c r="AG492" s="1"/>
      <c r="AH492" s="1"/>
      <c r="AI492" s="1"/>
      <c r="AJ492" s="1"/>
      <c r="AK492" s="1"/>
      <c r="AL492" s="1"/>
      <c r="AM492" s="1"/>
      <c r="AN492" s="1"/>
      <c r="AO492" s="1"/>
      <c r="AP492" s="1"/>
      <c r="AQ492" s="1">
        <v>49.349999999999966</v>
      </c>
      <c r="AR492" s="1"/>
      <c r="AS492" s="1"/>
      <c r="AT492" s="1"/>
      <c r="AU492" s="1"/>
      <c r="AV492" s="1"/>
      <c r="AW492" s="24"/>
      <c r="AX492" s="1"/>
      <c r="AY492" s="1"/>
      <c r="AZ492" s="1"/>
      <c r="BA492" s="1"/>
      <c r="BB492" s="1"/>
      <c r="BC492" s="1"/>
      <c r="BD492" s="1"/>
      <c r="BE492" s="1"/>
      <c r="BF492" s="1"/>
      <c r="BG492" s="1"/>
      <c r="BH492" s="1"/>
      <c r="BI492" s="1"/>
      <c r="BJ492" s="1"/>
      <c r="BK492" s="1"/>
      <c r="BL492" s="1">
        <v>-100</v>
      </c>
      <c r="BM492" s="1"/>
      <c r="BN492" s="1"/>
      <c r="BO492" s="9">
        <v>3</v>
      </c>
      <c r="BP492" s="1"/>
      <c r="BQ492" s="197">
        <v>3</v>
      </c>
      <c r="BS492" s="14" t="s">
        <v>1880</v>
      </c>
      <c r="BT492" s="14" t="s">
        <v>1048</v>
      </c>
      <c r="BU492" s="14" t="s">
        <v>1048</v>
      </c>
      <c r="BV492" s="14" t="s">
        <v>1048</v>
      </c>
      <c r="BW492" s="14" t="s">
        <v>196</v>
      </c>
      <c r="BX492" s="14" t="s">
        <v>196</v>
      </c>
      <c r="BY492" s="14" t="s">
        <v>196</v>
      </c>
      <c r="BZ492" s="14" t="s">
        <v>196</v>
      </c>
      <c r="CA492" s="158" t="s">
        <v>196</v>
      </c>
      <c r="CB492" s="14" t="s">
        <v>196</v>
      </c>
      <c r="CC492" s="14" t="s">
        <v>196</v>
      </c>
      <c r="CD492" s="14" t="s">
        <v>196</v>
      </c>
      <c r="CE492" s="14" t="s">
        <v>196</v>
      </c>
      <c r="CF492" s="14" t="s">
        <v>1862</v>
      </c>
      <c r="CG492" s="14" t="s">
        <v>187</v>
      </c>
      <c r="CH492" s="158" t="s">
        <v>196</v>
      </c>
      <c r="CI492" s="14" t="s">
        <v>196</v>
      </c>
      <c r="CJ492" s="14" t="s">
        <v>1870</v>
      </c>
      <c r="CK492" s="14" t="s">
        <v>196</v>
      </c>
      <c r="CL492" s="14" t="s">
        <v>196</v>
      </c>
      <c r="CM492" s="14" t="s">
        <v>196</v>
      </c>
      <c r="CN492" s="14" t="s">
        <v>196</v>
      </c>
      <c r="CO492" s="14" t="s">
        <v>196</v>
      </c>
      <c r="CQ492" s="1"/>
      <c r="CR492" s="1"/>
      <c r="CS492" s="1"/>
      <c r="CW492" s="9" t="s">
        <v>1058</v>
      </c>
      <c r="CX492" s="1" t="s">
        <v>675</v>
      </c>
      <c r="CY492" s="1"/>
      <c r="CZ492" s="1" t="str">
        <f t="shared" si="274"/>
        <v/>
      </c>
      <c r="DA492" s="25" t="str">
        <f t="shared" si="274"/>
        <v/>
      </c>
      <c r="DB492" s="1" t="str">
        <f t="shared" si="274"/>
        <v/>
      </c>
      <c r="DC492" s="1" t="str">
        <f t="shared" si="274"/>
        <v/>
      </c>
      <c r="DD492" s="25" t="str">
        <f t="shared" si="274"/>
        <v/>
      </c>
      <c r="DE492" s="1" t="str">
        <f t="shared" si="274"/>
        <v/>
      </c>
      <c r="DF492" s="1" t="str">
        <f t="shared" si="274"/>
        <v/>
      </c>
      <c r="DG492" s="1" t="str">
        <f t="shared" si="274"/>
        <v/>
      </c>
      <c r="DH492" s="1" t="str">
        <f t="shared" si="274"/>
        <v/>
      </c>
      <c r="DI492" s="1" t="str">
        <f t="shared" si="274"/>
        <v/>
      </c>
      <c r="DJ492" s="1" t="str">
        <f t="shared" si="274"/>
        <v/>
      </c>
      <c r="DK492" s="1" t="str">
        <f t="shared" si="273"/>
        <v/>
      </c>
      <c r="DL492" s="1" t="str">
        <f t="shared" si="273"/>
        <v/>
      </c>
      <c r="DM492" s="1" t="str">
        <f t="shared" si="273"/>
        <v/>
      </c>
      <c r="DN492" s="1" t="str">
        <f t="shared" si="273"/>
        <v/>
      </c>
      <c r="DO492" s="1" t="str">
        <f t="shared" si="273"/>
        <v/>
      </c>
      <c r="DP492" s="1" t="str">
        <f t="shared" si="273"/>
        <v/>
      </c>
      <c r="DQ492" s="1" t="str">
        <f t="shared" si="273"/>
        <v/>
      </c>
      <c r="DR492" s="1" t="str">
        <f t="shared" si="273"/>
        <v/>
      </c>
      <c r="DS492" s="1" t="str">
        <f t="shared" si="273"/>
        <v/>
      </c>
      <c r="DT492" s="1" t="str">
        <f t="shared" si="273"/>
        <v/>
      </c>
      <c r="DU492" s="1" t="str">
        <f t="shared" si="271"/>
        <v/>
      </c>
      <c r="DV492" s="1" t="str">
        <f t="shared" si="272"/>
        <v/>
      </c>
      <c r="DW492" s="1" t="str">
        <f t="shared" si="254"/>
        <v/>
      </c>
      <c r="DX492" s="1" t="str">
        <f t="shared" si="255"/>
        <v/>
      </c>
      <c r="DY492" s="1" t="str">
        <f t="shared" si="256"/>
        <v/>
      </c>
      <c r="DZ492" s="1" t="str">
        <f t="shared" si="257"/>
        <v/>
      </c>
      <c r="EA492" s="1" t="str">
        <f t="shared" si="258"/>
        <v/>
      </c>
      <c r="EB492" s="1" t="str">
        <f t="shared" si="259"/>
        <v/>
      </c>
      <c r="EC492" s="1" t="str">
        <f t="shared" si="260"/>
        <v/>
      </c>
      <c r="ED492" s="1" t="str">
        <f t="shared" si="261"/>
        <v/>
      </c>
      <c r="EE492" s="1" t="str">
        <f t="shared" si="262"/>
        <v/>
      </c>
      <c r="EF492" s="1" t="str">
        <f t="shared" si="263"/>
        <v/>
      </c>
      <c r="EG492" s="1" t="str">
        <f t="shared" si="264"/>
        <v/>
      </c>
      <c r="EH492" s="1" t="str">
        <f t="shared" si="265"/>
        <v/>
      </c>
      <c r="EI492" s="1" t="str">
        <f t="shared" si="266"/>
        <v/>
      </c>
      <c r="EJ492" s="1" t="str">
        <f t="shared" si="267"/>
        <v/>
      </c>
      <c r="EK492" s="1" t="str">
        <f t="shared" si="268"/>
        <v/>
      </c>
      <c r="EL492" s="1" t="str">
        <f t="shared" si="269"/>
        <v/>
      </c>
      <c r="EM492" s="1" t="str">
        <f t="shared" si="270"/>
        <v/>
      </c>
      <c r="EN492" s="1"/>
      <c r="EO492" s="1"/>
      <c r="EP492" s="1"/>
      <c r="EQ492" s="1"/>
      <c r="ER492" s="1"/>
      <c r="ES492" s="1"/>
      <c r="ET492" s="1"/>
      <c r="EU492" s="1"/>
      <c r="EV492" s="1"/>
      <c r="EW492" s="1"/>
      <c r="EX492" s="1" t="str">
        <f t="shared" si="253"/>
        <v/>
      </c>
      <c r="EY492" s="1" t="str">
        <f t="shared" si="253"/>
        <v/>
      </c>
      <c r="EZ492" s="1"/>
      <c r="FA492" s="1" t="str">
        <f t="shared" si="251"/>
        <v/>
      </c>
      <c r="FB492" s="1" t="str">
        <f t="shared" si="251"/>
        <v/>
      </c>
      <c r="FC492" s="1" t="str">
        <f t="shared" si="251"/>
        <v/>
      </c>
      <c r="FD492" s="1" t="str">
        <f t="shared" si="250"/>
        <v/>
      </c>
      <c r="FE492" s="1" t="str">
        <f t="shared" si="250"/>
        <v/>
      </c>
      <c r="FF492" s="1" t="str">
        <f t="shared" si="250"/>
        <v/>
      </c>
      <c r="FG492" s="1" t="str">
        <f t="shared" si="250"/>
        <v/>
      </c>
      <c r="FH492" s="1" t="str">
        <f t="shared" si="250"/>
        <v/>
      </c>
      <c r="FI492" s="1" t="str">
        <f t="shared" si="250"/>
        <v/>
      </c>
      <c r="FJ492" s="1" t="str">
        <f t="shared" si="250"/>
        <v/>
      </c>
      <c r="FK492" s="1" t="str">
        <f t="shared" si="250"/>
        <v/>
      </c>
      <c r="FL492" s="1" t="str">
        <f t="shared" si="250"/>
        <v/>
      </c>
    </row>
    <row r="493" spans="1:168">
      <c r="A493" s="9" t="s">
        <v>1059</v>
      </c>
      <c r="B493" s="1" t="s">
        <v>676</v>
      </c>
      <c r="C493" s="129"/>
      <c r="D493" s="1">
        <v>169.3</v>
      </c>
      <c r="E493" s="1">
        <v>631</v>
      </c>
      <c r="F493" s="25">
        <v>9.3016349999999992</v>
      </c>
      <c r="G493" s="1">
        <v>149</v>
      </c>
      <c r="H493" s="1"/>
      <c r="I493" s="25"/>
      <c r="J493" s="1"/>
      <c r="K493" s="1"/>
      <c r="L493" s="1"/>
      <c r="M493" s="1"/>
      <c r="N493" s="24"/>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v>402.15</v>
      </c>
      <c r="AR493" s="1"/>
      <c r="AS493" s="1"/>
      <c r="AT493" s="1"/>
      <c r="AU493" s="1"/>
      <c r="AV493" s="1"/>
      <c r="AW493" s="24"/>
      <c r="AX493" s="1"/>
      <c r="AY493" s="1"/>
      <c r="AZ493" s="1"/>
      <c r="BA493" s="1"/>
      <c r="BB493" s="1"/>
      <c r="BC493" s="1"/>
      <c r="BD493" s="1"/>
      <c r="BE493" s="1"/>
      <c r="BF493" s="1"/>
      <c r="BG493" s="1"/>
      <c r="BH493" s="1"/>
      <c r="BI493" s="1"/>
      <c r="BJ493" s="1"/>
      <c r="BK493" s="1"/>
      <c r="BL493" s="1">
        <v>-100</v>
      </c>
      <c r="BM493" s="1"/>
      <c r="BN493" s="1"/>
      <c r="BO493" s="9">
        <v>3</v>
      </c>
      <c r="BP493" s="1"/>
      <c r="BQ493" s="197">
        <v>3</v>
      </c>
      <c r="BS493" s="14" t="s">
        <v>1881</v>
      </c>
      <c r="BT493" s="14" t="s">
        <v>1048</v>
      </c>
      <c r="BU493" s="14" t="s">
        <v>1048</v>
      </c>
      <c r="BV493" s="14" t="s">
        <v>196</v>
      </c>
      <c r="BW493" s="14" t="s">
        <v>196</v>
      </c>
      <c r="BX493" s="14" t="s">
        <v>196</v>
      </c>
      <c r="BY493" s="14" t="s">
        <v>196</v>
      </c>
      <c r="BZ493" s="14" t="s">
        <v>196</v>
      </c>
      <c r="CA493" s="158" t="s">
        <v>196</v>
      </c>
      <c r="CB493" s="14" t="s">
        <v>196</v>
      </c>
      <c r="CC493" s="14" t="s">
        <v>196</v>
      </c>
      <c r="CD493" s="14" t="s">
        <v>196</v>
      </c>
      <c r="CE493" s="14" t="s">
        <v>196</v>
      </c>
      <c r="CF493" s="14" t="s">
        <v>1862</v>
      </c>
      <c r="CG493" s="14" t="s">
        <v>187</v>
      </c>
      <c r="CH493" s="158" t="s">
        <v>196</v>
      </c>
      <c r="CI493" s="14" t="s">
        <v>196</v>
      </c>
      <c r="CJ493" s="14" t="s">
        <v>1870</v>
      </c>
      <c r="CK493" s="14" t="s">
        <v>196</v>
      </c>
      <c r="CL493" s="14" t="s">
        <v>196</v>
      </c>
      <c r="CM493" s="14" t="s">
        <v>196</v>
      </c>
      <c r="CN493" s="14" t="s">
        <v>196</v>
      </c>
      <c r="CO493" s="14" t="s">
        <v>196</v>
      </c>
      <c r="CQ493" s="1"/>
      <c r="CR493" s="1"/>
      <c r="CS493" s="1"/>
      <c r="CW493" s="9" t="s">
        <v>1059</v>
      </c>
      <c r="CX493" s="1" t="s">
        <v>676</v>
      </c>
      <c r="CY493" s="1"/>
      <c r="CZ493" s="1" t="str">
        <f t="shared" si="274"/>
        <v/>
      </c>
      <c r="DA493" s="25" t="str">
        <f t="shared" si="274"/>
        <v/>
      </c>
      <c r="DB493" s="1" t="str">
        <f t="shared" si="274"/>
        <v/>
      </c>
      <c r="DC493" s="1" t="str">
        <f t="shared" si="274"/>
        <v/>
      </c>
      <c r="DD493" s="25" t="str">
        <f t="shared" si="274"/>
        <v/>
      </c>
      <c r="DE493" s="1" t="str">
        <f t="shared" si="274"/>
        <v/>
      </c>
      <c r="DF493" s="1" t="str">
        <f t="shared" si="274"/>
        <v/>
      </c>
      <c r="DG493" s="1" t="str">
        <f t="shared" si="274"/>
        <v/>
      </c>
      <c r="DH493" s="1" t="str">
        <f t="shared" si="274"/>
        <v/>
      </c>
      <c r="DI493" s="1" t="str">
        <f t="shared" si="274"/>
        <v/>
      </c>
      <c r="DJ493" s="1" t="str">
        <f t="shared" si="274"/>
        <v/>
      </c>
      <c r="DK493" s="1" t="str">
        <f t="shared" si="273"/>
        <v/>
      </c>
      <c r="DL493" s="1" t="str">
        <f t="shared" si="273"/>
        <v/>
      </c>
      <c r="DM493" s="1" t="str">
        <f t="shared" si="273"/>
        <v/>
      </c>
      <c r="DN493" s="1" t="str">
        <f t="shared" si="273"/>
        <v/>
      </c>
      <c r="DO493" s="1" t="str">
        <f t="shared" si="273"/>
        <v/>
      </c>
      <c r="DP493" s="1" t="str">
        <f t="shared" si="273"/>
        <v/>
      </c>
      <c r="DQ493" s="1" t="str">
        <f t="shared" si="273"/>
        <v/>
      </c>
      <c r="DR493" s="1" t="str">
        <f t="shared" si="273"/>
        <v/>
      </c>
      <c r="DS493" s="1" t="str">
        <f t="shared" si="273"/>
        <v/>
      </c>
      <c r="DT493" s="1" t="str">
        <f t="shared" si="273"/>
        <v/>
      </c>
      <c r="DU493" s="1" t="str">
        <f t="shared" si="271"/>
        <v/>
      </c>
      <c r="DV493" s="1" t="str">
        <f t="shared" ref="DV493:DV524" si="275">IF(ISBLANK(Z493),"",IF(ISNUMBER(Z493),"","not_empty"))</f>
        <v/>
      </c>
      <c r="DW493" s="1" t="str">
        <f t="shared" ref="DW493:DW524" si="276">IF(ISBLANK(AA493),"",IF(ISNUMBER(AA493),"","not_empty"))</f>
        <v/>
      </c>
      <c r="DX493" s="1" t="str">
        <f t="shared" ref="DX493:DX524" si="277">IF(ISBLANK(AB493),"",IF(ISNUMBER(AB493),"","not_empty"))</f>
        <v/>
      </c>
      <c r="DY493" s="1" t="str">
        <f t="shared" ref="DY493:EE493" si="278">IF(ISBLANK(AC493),"",IF(ISNUMBER(AC493),"","not_empty"))</f>
        <v/>
      </c>
      <c r="DZ493" s="1" t="str">
        <f t="shared" si="278"/>
        <v/>
      </c>
      <c r="EA493" s="1" t="str">
        <f t="shared" si="278"/>
        <v/>
      </c>
      <c r="EB493" s="1" t="str">
        <f t="shared" si="278"/>
        <v/>
      </c>
      <c r="EC493" s="1" t="str">
        <f t="shared" si="278"/>
        <v/>
      </c>
      <c r="ED493" s="1" t="str">
        <f t="shared" si="278"/>
        <v/>
      </c>
      <c r="EE493" s="1" t="str">
        <f t="shared" si="278"/>
        <v/>
      </c>
      <c r="EF493" s="1" t="str">
        <f t="shared" ref="EF493:EF516" si="279">IF(ISBLANK(AJ493),"",IF(ISNUMBER(AJ493),"","not_empty"))</f>
        <v/>
      </c>
      <c r="EG493" s="1" t="str">
        <f t="shared" ref="EG493:EG516" si="280">IF(ISBLANK(AK493),"",IF(ISNUMBER(AK493),"","not_empty"))</f>
        <v/>
      </c>
      <c r="EH493" s="1" t="str">
        <f t="shared" ref="EH493:EH516" si="281">IF(ISBLANK(AL493),"",IF(ISNUMBER(AL493),"","not_empty"))</f>
        <v/>
      </c>
      <c r="EI493" s="1" t="str">
        <f t="shared" ref="EI493:EI516" si="282">IF(ISBLANK(AM493),"",IF(ISNUMBER(AM493),"","not_empty"))</f>
        <v/>
      </c>
      <c r="EJ493" s="1" t="str">
        <f t="shared" si="267"/>
        <v/>
      </c>
      <c r="EK493" s="1" t="str">
        <f t="shared" si="268"/>
        <v/>
      </c>
      <c r="EL493" s="1" t="str">
        <f t="shared" si="269"/>
        <v/>
      </c>
      <c r="EM493" s="1" t="str">
        <f t="shared" si="270"/>
        <v/>
      </c>
      <c r="EN493" s="1"/>
      <c r="EO493" s="1"/>
      <c r="EP493" s="1"/>
      <c r="EQ493" s="1"/>
      <c r="ER493" s="1"/>
      <c r="ES493" s="1"/>
      <c r="ET493" s="1"/>
      <c r="EU493" s="1"/>
      <c r="EV493" s="1"/>
      <c r="EW493" s="1"/>
      <c r="EX493" s="1" t="str">
        <f t="shared" si="253"/>
        <v/>
      </c>
      <c r="EY493" s="1" t="str">
        <f t="shared" si="253"/>
        <v/>
      </c>
      <c r="EZ493" s="1"/>
      <c r="FA493" s="1" t="str">
        <f t="shared" si="251"/>
        <v/>
      </c>
      <c r="FB493" s="1" t="str">
        <f t="shared" si="251"/>
        <v/>
      </c>
      <c r="FC493" s="1" t="str">
        <f t="shared" si="251"/>
        <v/>
      </c>
      <c r="FD493" s="1" t="str">
        <f t="shared" si="250"/>
        <v/>
      </c>
      <c r="FE493" s="1" t="str">
        <f t="shared" si="250"/>
        <v/>
      </c>
      <c r="FF493" s="1" t="str">
        <f t="shared" si="250"/>
        <v/>
      </c>
      <c r="FG493" s="1" t="str">
        <f t="shared" ref="FG493:FL535" si="283">IF(ISBLANK(BK493),"",IF(ISNUMBER(BK493),"","not_empty"))</f>
        <v/>
      </c>
      <c r="FH493" s="1" t="str">
        <f t="shared" si="283"/>
        <v/>
      </c>
      <c r="FI493" s="1" t="str">
        <f t="shared" si="283"/>
        <v/>
      </c>
      <c r="FJ493" s="1" t="str">
        <f t="shared" si="283"/>
        <v/>
      </c>
      <c r="FK493" s="1" t="str">
        <f t="shared" si="283"/>
        <v/>
      </c>
      <c r="FL493" s="1" t="str">
        <f t="shared" si="283"/>
        <v/>
      </c>
    </row>
    <row r="494" spans="1:168">
      <c r="A494" s="9" t="s">
        <v>1060</v>
      </c>
      <c r="B494" s="1" t="s">
        <v>677</v>
      </c>
      <c r="C494" s="129"/>
      <c r="D494" s="1">
        <v>87</v>
      </c>
      <c r="E494" s="1">
        <v>302.60000000000002</v>
      </c>
      <c r="F494" s="25">
        <v>6.40374</v>
      </c>
      <c r="G494" s="1">
        <v>150.1</v>
      </c>
      <c r="H494" s="1"/>
      <c r="I494" s="25">
        <v>0.21275332228371119</v>
      </c>
      <c r="J494" s="1"/>
      <c r="K494" s="1"/>
      <c r="L494" s="1"/>
      <c r="M494" s="1"/>
      <c r="N494" s="24"/>
      <c r="O494" s="1"/>
      <c r="P494" s="1"/>
      <c r="Q494" s="1"/>
      <c r="R494" s="1"/>
      <c r="S494" s="1"/>
      <c r="T494" s="1"/>
      <c r="U494" s="1"/>
      <c r="V494" s="1"/>
      <c r="W494" s="1"/>
      <c r="X494" s="1">
        <v>185.64999999999998</v>
      </c>
      <c r="Y494" s="1"/>
      <c r="Z494" s="1"/>
      <c r="AA494" s="1"/>
      <c r="AB494" s="1"/>
      <c r="AC494" s="1"/>
      <c r="AD494" s="1"/>
      <c r="AE494" s="1"/>
      <c r="AF494" s="1"/>
      <c r="AG494" s="1"/>
      <c r="AH494" s="1"/>
      <c r="AI494" s="1"/>
      <c r="AJ494" s="1"/>
      <c r="AK494" s="1"/>
      <c r="AL494" s="1"/>
      <c r="AM494" s="1"/>
      <c r="AN494" s="1"/>
      <c r="AO494" s="1"/>
      <c r="AP494" s="1"/>
      <c r="AQ494" s="1">
        <v>112.14999999999998</v>
      </c>
      <c r="AR494" s="1"/>
      <c r="AS494" s="1"/>
      <c r="AT494" s="1"/>
      <c r="AU494" s="1"/>
      <c r="AV494" s="1"/>
      <c r="AW494" s="24"/>
      <c r="AX494" s="1"/>
      <c r="AY494" s="1"/>
      <c r="AZ494" s="1"/>
      <c r="BA494" s="1"/>
      <c r="BB494" s="1"/>
      <c r="BC494" s="1"/>
      <c r="BD494" s="1"/>
      <c r="BE494" s="1"/>
      <c r="BF494" s="1"/>
      <c r="BG494" s="1"/>
      <c r="BH494" s="1"/>
      <c r="BI494" s="1"/>
      <c r="BJ494" s="1"/>
      <c r="BK494" s="1"/>
      <c r="BL494" s="1">
        <v>-100</v>
      </c>
      <c r="BM494" s="1"/>
      <c r="BN494" s="1"/>
      <c r="BO494" s="9">
        <v>3</v>
      </c>
      <c r="BP494" s="1"/>
      <c r="BQ494" s="197">
        <v>3</v>
      </c>
      <c r="BS494" s="14" t="s">
        <v>677</v>
      </c>
      <c r="BT494" s="14" t="s">
        <v>1906</v>
      </c>
      <c r="BU494" s="14" t="s">
        <v>1048</v>
      </c>
      <c r="BV494" s="14" t="s">
        <v>1048</v>
      </c>
      <c r="BW494" s="14" t="s">
        <v>196</v>
      </c>
      <c r="BX494" s="14" t="s">
        <v>196</v>
      </c>
      <c r="BY494" s="14" t="s">
        <v>196</v>
      </c>
      <c r="BZ494" s="14" t="s">
        <v>196</v>
      </c>
      <c r="CA494" s="158" t="s">
        <v>196</v>
      </c>
      <c r="CB494" s="14" t="s">
        <v>196</v>
      </c>
      <c r="CC494" s="14" t="s">
        <v>196</v>
      </c>
      <c r="CD494" s="14" t="s">
        <v>196</v>
      </c>
      <c r="CE494" s="14" t="s">
        <v>196</v>
      </c>
      <c r="CF494" s="14" t="s">
        <v>1862</v>
      </c>
      <c r="CG494" s="14" t="s">
        <v>187</v>
      </c>
      <c r="CH494" s="158" t="s">
        <v>196</v>
      </c>
      <c r="CI494" s="14" t="s">
        <v>196</v>
      </c>
      <c r="CJ494" s="14" t="s">
        <v>1870</v>
      </c>
      <c r="CK494" s="14" t="s">
        <v>196</v>
      </c>
      <c r="CL494" s="14" t="s">
        <v>196</v>
      </c>
      <c r="CM494" s="14" t="s">
        <v>196</v>
      </c>
      <c r="CN494" s="14" t="s">
        <v>196</v>
      </c>
      <c r="CO494" s="14" t="s">
        <v>196</v>
      </c>
      <c r="CQ494" s="1"/>
      <c r="CR494" s="1"/>
      <c r="CS494" s="1"/>
      <c r="CW494" s="9" t="s">
        <v>1060</v>
      </c>
      <c r="CX494" s="1" t="s">
        <v>677</v>
      </c>
      <c r="CY494" s="1"/>
      <c r="CZ494" s="1" t="str">
        <f t="shared" si="274"/>
        <v/>
      </c>
      <c r="DA494" s="25" t="str">
        <f t="shared" si="274"/>
        <v/>
      </c>
      <c r="DB494" s="1" t="str">
        <f t="shared" si="274"/>
        <v/>
      </c>
      <c r="DC494" s="1" t="str">
        <f t="shared" si="274"/>
        <v/>
      </c>
      <c r="DD494" s="25" t="str">
        <f t="shared" si="274"/>
        <v/>
      </c>
      <c r="DE494" s="1" t="str">
        <f t="shared" si="274"/>
        <v/>
      </c>
      <c r="DF494" s="1" t="str">
        <f t="shared" si="274"/>
        <v/>
      </c>
      <c r="DG494" s="1" t="str">
        <f t="shared" si="274"/>
        <v/>
      </c>
      <c r="DH494" s="1" t="str">
        <f t="shared" si="274"/>
        <v/>
      </c>
      <c r="DI494" s="1" t="str">
        <f t="shared" si="274"/>
        <v/>
      </c>
      <c r="DJ494" s="1" t="str">
        <f t="shared" si="274"/>
        <v/>
      </c>
      <c r="DK494" s="1" t="str">
        <f t="shared" si="273"/>
        <v/>
      </c>
      <c r="DL494" s="1" t="str">
        <f t="shared" si="273"/>
        <v/>
      </c>
      <c r="DM494" s="1" t="str">
        <f t="shared" si="273"/>
        <v/>
      </c>
      <c r="DN494" s="1" t="str">
        <f t="shared" si="273"/>
        <v/>
      </c>
      <c r="DO494" s="1" t="str">
        <f t="shared" si="273"/>
        <v/>
      </c>
      <c r="DP494" s="1" t="str">
        <f t="shared" si="273"/>
        <v/>
      </c>
      <c r="DQ494" s="1" t="str">
        <f t="shared" si="273"/>
        <v/>
      </c>
      <c r="DR494" s="1" t="str">
        <f t="shared" si="273"/>
        <v/>
      </c>
      <c r="DS494" s="1" t="str">
        <f t="shared" si="273"/>
        <v/>
      </c>
      <c r="DT494" s="1" t="str">
        <f t="shared" si="273"/>
        <v/>
      </c>
      <c r="DU494" s="1" t="str">
        <f t="shared" si="271"/>
        <v/>
      </c>
      <c r="DV494" s="1" t="str">
        <f t="shared" si="275"/>
        <v/>
      </c>
      <c r="DW494" s="1" t="str">
        <f t="shared" si="276"/>
        <v/>
      </c>
      <c r="DX494" s="1" t="str">
        <f t="shared" si="277"/>
        <v/>
      </c>
      <c r="DY494" s="1" t="str">
        <f t="shared" ref="DY494:DY516" si="284">IF(ISBLANK(AC494),"",IF(ISNUMBER(AC494),"","not_empty"))</f>
        <v/>
      </c>
      <c r="DZ494" s="1" t="str">
        <f t="shared" ref="DZ494:DZ516" si="285">IF(ISBLANK(AD494),"",IF(ISNUMBER(AD494),"","not_empty"))</f>
        <v/>
      </c>
      <c r="EA494" s="1" t="str">
        <f t="shared" ref="EA494:EA516" si="286">IF(ISBLANK(AE494),"",IF(ISNUMBER(AE494),"","not_empty"))</f>
        <v/>
      </c>
      <c r="EB494" s="1" t="str">
        <f t="shared" ref="EB494:EB516" si="287">IF(ISBLANK(AF494),"",IF(ISNUMBER(AF494),"","not_empty"))</f>
        <v/>
      </c>
      <c r="EC494" s="1" t="str">
        <f t="shared" ref="EC494:EC516" si="288">IF(ISBLANK(AG494),"",IF(ISNUMBER(AG494),"","not_empty"))</f>
        <v/>
      </c>
      <c r="ED494" s="1" t="str">
        <f t="shared" ref="ED494:ED516" si="289">IF(ISBLANK(AH494),"",IF(ISNUMBER(AH494),"","not_empty"))</f>
        <v/>
      </c>
      <c r="EE494" s="1" t="str">
        <f t="shared" ref="EE494:EE516" si="290">IF(ISBLANK(AI494),"",IF(ISNUMBER(AI494),"","not_empty"))</f>
        <v/>
      </c>
      <c r="EF494" s="1" t="str">
        <f t="shared" si="279"/>
        <v/>
      </c>
      <c r="EG494" s="1" t="str">
        <f t="shared" si="280"/>
        <v/>
      </c>
      <c r="EH494" s="1" t="str">
        <f t="shared" si="281"/>
        <v/>
      </c>
      <c r="EI494" s="1" t="str">
        <f t="shared" si="282"/>
        <v/>
      </c>
      <c r="EJ494" s="1" t="str">
        <f t="shared" si="267"/>
        <v/>
      </c>
      <c r="EK494" s="1" t="str">
        <f t="shared" si="268"/>
        <v/>
      </c>
      <c r="EL494" s="1" t="str">
        <f t="shared" si="269"/>
        <v/>
      </c>
      <c r="EM494" s="1" t="str">
        <f t="shared" si="270"/>
        <v/>
      </c>
      <c r="EN494" s="1"/>
      <c r="EO494" s="1"/>
      <c r="EP494" s="1"/>
      <c r="EQ494" s="1"/>
      <c r="ER494" s="1"/>
      <c r="ES494" s="1"/>
      <c r="ET494" s="1"/>
      <c r="EU494" s="1"/>
      <c r="EV494" s="1"/>
      <c r="EW494" s="1"/>
      <c r="EX494" s="1" t="str">
        <f t="shared" si="253"/>
        <v/>
      </c>
      <c r="EY494" s="1" t="str">
        <f t="shared" si="253"/>
        <v/>
      </c>
      <c r="EZ494" s="1"/>
      <c r="FA494" s="1" t="str">
        <f t="shared" si="251"/>
        <v/>
      </c>
      <c r="FB494" s="1" t="str">
        <f t="shared" si="251"/>
        <v/>
      </c>
      <c r="FC494" s="1" t="str">
        <f t="shared" si="251"/>
        <v/>
      </c>
      <c r="FD494" s="1" t="str">
        <f t="shared" si="251"/>
        <v/>
      </c>
      <c r="FE494" s="1" t="str">
        <f t="shared" si="251"/>
        <v/>
      </c>
      <c r="FF494" s="1" t="str">
        <f t="shared" si="251"/>
        <v/>
      </c>
      <c r="FG494" s="1" t="str">
        <f t="shared" si="283"/>
        <v/>
      </c>
      <c r="FH494" s="1" t="str">
        <f t="shared" si="283"/>
        <v/>
      </c>
      <c r="FI494" s="1" t="str">
        <f t="shared" si="283"/>
        <v/>
      </c>
      <c r="FJ494" s="1" t="str">
        <f t="shared" si="283"/>
        <v/>
      </c>
      <c r="FK494" s="1" t="str">
        <f t="shared" si="283"/>
        <v/>
      </c>
      <c r="FL494" s="1" t="str">
        <f t="shared" si="283"/>
        <v/>
      </c>
    </row>
    <row r="495" spans="1:168">
      <c r="A495" s="9" t="s">
        <v>1061</v>
      </c>
      <c r="B495" s="1" t="s">
        <v>678</v>
      </c>
      <c r="C495" s="129"/>
      <c r="D495" s="1">
        <v>108.1</v>
      </c>
      <c r="E495" s="1">
        <v>364</v>
      </c>
      <c r="F495" s="25">
        <v>4.3265775</v>
      </c>
      <c r="G495" s="1">
        <v>146</v>
      </c>
      <c r="H495" s="1"/>
      <c r="I495" s="25">
        <v>0.25800000000000001</v>
      </c>
      <c r="J495" s="1"/>
      <c r="K495" s="1"/>
      <c r="L495" s="1"/>
      <c r="M495" s="1"/>
      <c r="N495" s="24"/>
      <c r="O495" s="1"/>
      <c r="P495" s="1"/>
      <c r="Q495" s="1"/>
      <c r="R495" s="1"/>
      <c r="S495" s="1"/>
      <c r="T495" s="1"/>
      <c r="U495" s="1"/>
      <c r="V495" s="1"/>
      <c r="W495" s="1"/>
      <c r="X495" s="1">
        <v>233.14999999999998</v>
      </c>
      <c r="Y495" s="1"/>
      <c r="Z495" s="1"/>
      <c r="AA495" s="1"/>
      <c r="AB495" s="1"/>
      <c r="AC495" s="1"/>
      <c r="AD495" s="1"/>
      <c r="AE495" s="1"/>
      <c r="AF495" s="1"/>
      <c r="AG495" s="1"/>
      <c r="AH495" s="1"/>
      <c r="AI495" s="1"/>
      <c r="AJ495" s="1"/>
      <c r="AK495" s="1"/>
      <c r="AL495" s="1"/>
      <c r="AM495" s="1"/>
      <c r="AN495" s="1"/>
      <c r="AO495" s="1"/>
      <c r="AP495" s="1"/>
      <c r="AQ495" s="1">
        <v>148.14999999999998</v>
      </c>
      <c r="AR495" s="1"/>
      <c r="AS495" s="1"/>
      <c r="AT495" s="1"/>
      <c r="AU495" s="1"/>
      <c r="AV495" s="1"/>
      <c r="AW495" s="24"/>
      <c r="AX495" s="1"/>
      <c r="AY495" s="1"/>
      <c r="AZ495" s="1"/>
      <c r="BA495" s="1"/>
      <c r="BB495" s="1"/>
      <c r="BC495" s="1"/>
      <c r="BD495" s="1"/>
      <c r="BE495" s="1"/>
      <c r="BF495" s="1"/>
      <c r="BG495" s="1"/>
      <c r="BH495" s="1"/>
      <c r="BI495" s="1"/>
      <c r="BJ495" s="1"/>
      <c r="BK495" s="1"/>
      <c r="BL495" s="1">
        <v>-100</v>
      </c>
      <c r="BM495" s="1"/>
      <c r="BN495" s="1"/>
      <c r="BO495" s="9">
        <v>3</v>
      </c>
      <c r="BP495" s="1"/>
      <c r="BQ495" s="197">
        <v>3</v>
      </c>
      <c r="BS495" s="14" t="s">
        <v>678</v>
      </c>
      <c r="BT495" s="14" t="s">
        <v>1048</v>
      </c>
      <c r="BU495" s="14" t="s">
        <v>1048</v>
      </c>
      <c r="BV495" s="14" t="s">
        <v>1048</v>
      </c>
      <c r="BW495" s="14" t="s">
        <v>196</v>
      </c>
      <c r="BX495" s="14" t="s">
        <v>196</v>
      </c>
      <c r="BY495" s="14" t="s">
        <v>196</v>
      </c>
      <c r="BZ495" s="14" t="s">
        <v>196</v>
      </c>
      <c r="CA495" s="158" t="s">
        <v>196</v>
      </c>
      <c r="CB495" s="14" t="s">
        <v>196</v>
      </c>
      <c r="CC495" s="14" t="s">
        <v>196</v>
      </c>
      <c r="CD495" s="14" t="s">
        <v>196</v>
      </c>
      <c r="CE495" s="14" t="s">
        <v>196</v>
      </c>
      <c r="CF495" s="14" t="s">
        <v>1862</v>
      </c>
      <c r="CG495" s="14" t="s">
        <v>187</v>
      </c>
      <c r="CH495" s="158" t="s">
        <v>196</v>
      </c>
      <c r="CI495" s="14" t="s">
        <v>196</v>
      </c>
      <c r="CJ495" s="14" t="s">
        <v>1870</v>
      </c>
      <c r="CK495" s="14" t="s">
        <v>196</v>
      </c>
      <c r="CL495" s="14" t="s">
        <v>196</v>
      </c>
      <c r="CM495" s="14" t="s">
        <v>196</v>
      </c>
      <c r="CN495" s="14" t="s">
        <v>196</v>
      </c>
      <c r="CO495" s="14" t="s">
        <v>196</v>
      </c>
      <c r="CQ495" s="1"/>
      <c r="CR495" s="1"/>
      <c r="CS495" s="1"/>
      <c r="CW495" s="9" t="s">
        <v>1061</v>
      </c>
      <c r="CX495" s="1" t="s">
        <v>678</v>
      </c>
      <c r="CY495" s="1"/>
      <c r="CZ495" s="1" t="str">
        <f t="shared" si="274"/>
        <v/>
      </c>
      <c r="DA495" s="25" t="str">
        <f t="shared" si="274"/>
        <v/>
      </c>
      <c r="DB495" s="1" t="str">
        <f t="shared" si="274"/>
        <v/>
      </c>
      <c r="DC495" s="1" t="str">
        <f t="shared" si="274"/>
        <v/>
      </c>
      <c r="DD495" s="25" t="str">
        <f t="shared" si="274"/>
        <v/>
      </c>
      <c r="DE495" s="1" t="str">
        <f t="shared" si="274"/>
        <v/>
      </c>
      <c r="DF495" s="1" t="str">
        <f t="shared" si="274"/>
        <v/>
      </c>
      <c r="DG495" s="1" t="str">
        <f t="shared" si="274"/>
        <v/>
      </c>
      <c r="DH495" s="1" t="str">
        <f t="shared" si="274"/>
        <v/>
      </c>
      <c r="DI495" s="1" t="str">
        <f t="shared" si="274"/>
        <v/>
      </c>
      <c r="DJ495" s="1" t="str">
        <f t="shared" si="274"/>
        <v/>
      </c>
      <c r="DK495" s="1" t="str">
        <f t="shared" si="273"/>
        <v/>
      </c>
      <c r="DL495" s="1" t="str">
        <f t="shared" si="273"/>
        <v/>
      </c>
      <c r="DM495" s="1" t="str">
        <f t="shared" si="273"/>
        <v/>
      </c>
      <c r="DN495" s="1" t="str">
        <f t="shared" si="273"/>
        <v/>
      </c>
      <c r="DO495" s="1" t="str">
        <f t="shared" si="273"/>
        <v/>
      </c>
      <c r="DP495" s="1" t="str">
        <f t="shared" si="273"/>
        <v/>
      </c>
      <c r="DQ495" s="1" t="str">
        <f t="shared" si="273"/>
        <v/>
      </c>
      <c r="DR495" s="1" t="str">
        <f t="shared" si="273"/>
        <v/>
      </c>
      <c r="DS495" s="1" t="str">
        <f t="shared" si="273"/>
        <v/>
      </c>
      <c r="DT495" s="1" t="str">
        <f t="shared" si="273"/>
        <v/>
      </c>
      <c r="DU495" s="1" t="str">
        <f t="shared" si="271"/>
        <v/>
      </c>
      <c r="DV495" s="1" t="str">
        <f t="shared" si="275"/>
        <v/>
      </c>
      <c r="DW495" s="1" t="str">
        <f t="shared" si="276"/>
        <v/>
      </c>
      <c r="DX495" s="1" t="str">
        <f t="shared" si="277"/>
        <v/>
      </c>
      <c r="DY495" s="1" t="str">
        <f t="shared" si="284"/>
        <v/>
      </c>
      <c r="DZ495" s="1" t="str">
        <f t="shared" si="285"/>
        <v/>
      </c>
      <c r="EA495" s="1" t="str">
        <f t="shared" si="286"/>
        <v/>
      </c>
      <c r="EB495" s="1" t="str">
        <f t="shared" si="287"/>
        <v/>
      </c>
      <c r="EC495" s="1" t="str">
        <f t="shared" si="288"/>
        <v/>
      </c>
      <c r="ED495" s="1" t="str">
        <f t="shared" si="289"/>
        <v/>
      </c>
      <c r="EE495" s="1" t="str">
        <f t="shared" si="290"/>
        <v/>
      </c>
      <c r="EF495" s="1" t="str">
        <f t="shared" si="279"/>
        <v/>
      </c>
      <c r="EG495" s="1" t="str">
        <f t="shared" si="280"/>
        <v/>
      </c>
      <c r="EH495" s="1" t="str">
        <f t="shared" si="281"/>
        <v/>
      </c>
      <c r="EI495" s="1" t="str">
        <f t="shared" si="282"/>
        <v/>
      </c>
      <c r="EJ495" s="1" t="str">
        <f t="shared" si="267"/>
        <v/>
      </c>
      <c r="EK495" s="1" t="str">
        <f t="shared" si="268"/>
        <v/>
      </c>
      <c r="EL495" s="1" t="str">
        <f t="shared" si="269"/>
        <v/>
      </c>
      <c r="EM495" s="1" t="str">
        <f t="shared" si="270"/>
        <v/>
      </c>
      <c r="EN495" s="1"/>
      <c r="EO495" s="1"/>
      <c r="EP495" s="1"/>
      <c r="EQ495" s="1"/>
      <c r="ER495" s="1"/>
      <c r="ES495" s="1"/>
      <c r="ET495" s="1"/>
      <c r="EU495" s="1"/>
      <c r="EV495" s="1"/>
      <c r="EW495" s="1"/>
      <c r="EX495" s="1" t="str">
        <f t="shared" si="253"/>
        <v/>
      </c>
      <c r="EY495" s="1" t="str">
        <f t="shared" si="253"/>
        <v/>
      </c>
      <c r="EZ495" s="1"/>
      <c r="FA495" s="1" t="str">
        <f t="shared" si="251"/>
        <v/>
      </c>
      <c r="FB495" s="1" t="str">
        <f t="shared" si="251"/>
        <v/>
      </c>
      <c r="FC495" s="1" t="str">
        <f t="shared" si="251"/>
        <v/>
      </c>
      <c r="FD495" s="1" t="str">
        <f t="shared" si="251"/>
        <v/>
      </c>
      <c r="FE495" s="1" t="str">
        <f t="shared" si="251"/>
        <v/>
      </c>
      <c r="FF495" s="1" t="str">
        <f t="shared" si="251"/>
        <v/>
      </c>
      <c r="FG495" s="1" t="str">
        <f t="shared" si="283"/>
        <v/>
      </c>
      <c r="FH495" s="1" t="str">
        <f t="shared" si="283"/>
        <v/>
      </c>
      <c r="FI495" s="1" t="str">
        <f t="shared" si="283"/>
        <v/>
      </c>
      <c r="FJ495" s="1" t="str">
        <f t="shared" si="283"/>
        <v/>
      </c>
      <c r="FK495" s="1" t="str">
        <f t="shared" si="283"/>
        <v/>
      </c>
      <c r="FL495" s="1" t="str">
        <f t="shared" si="283"/>
        <v/>
      </c>
    </row>
    <row r="496" spans="1:168">
      <c r="A496" s="9" t="s">
        <v>1062</v>
      </c>
      <c r="B496" s="1" t="s">
        <v>679</v>
      </c>
      <c r="C496" s="129"/>
      <c r="D496" s="1">
        <v>207.3</v>
      </c>
      <c r="E496" s="1">
        <v>612</v>
      </c>
      <c r="F496" s="25">
        <v>7.0420875000000001</v>
      </c>
      <c r="G496" s="1">
        <v>189</v>
      </c>
      <c r="H496" s="1"/>
      <c r="I496" s="25"/>
      <c r="J496" s="1"/>
      <c r="K496" s="1"/>
      <c r="L496" s="1"/>
      <c r="M496" s="1"/>
      <c r="N496" s="24"/>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24"/>
      <c r="AX496" s="1"/>
      <c r="AY496" s="1"/>
      <c r="AZ496" s="1"/>
      <c r="BA496" s="1"/>
      <c r="BB496" s="1"/>
      <c r="BC496" s="1"/>
      <c r="BD496" s="1"/>
      <c r="BE496" s="1"/>
      <c r="BF496" s="1"/>
      <c r="BG496" s="1"/>
      <c r="BH496" s="1"/>
      <c r="BI496" s="1"/>
      <c r="BJ496" s="1"/>
      <c r="BK496" s="1"/>
      <c r="BL496" s="1">
        <v>-100</v>
      </c>
      <c r="BM496" s="1"/>
      <c r="BN496" s="1"/>
      <c r="BO496" s="9">
        <v>3</v>
      </c>
      <c r="BP496" s="1"/>
      <c r="BQ496" s="197">
        <v>3</v>
      </c>
      <c r="BS496" s="14" t="s">
        <v>1882</v>
      </c>
      <c r="BT496" s="14" t="s">
        <v>1048</v>
      </c>
      <c r="BU496" s="14" t="s">
        <v>1048</v>
      </c>
      <c r="BV496" s="14" t="s">
        <v>196</v>
      </c>
      <c r="BW496" s="14" t="s">
        <v>196</v>
      </c>
      <c r="BX496" s="14" t="s">
        <v>196</v>
      </c>
      <c r="BY496" s="14" t="s">
        <v>196</v>
      </c>
      <c r="BZ496" s="14" t="s">
        <v>196</v>
      </c>
      <c r="CA496" s="158" t="s">
        <v>196</v>
      </c>
      <c r="CB496" s="14" t="s">
        <v>196</v>
      </c>
      <c r="CC496" s="14" t="s">
        <v>196</v>
      </c>
      <c r="CD496" s="14" t="s">
        <v>196</v>
      </c>
      <c r="CE496" s="14" t="s">
        <v>196</v>
      </c>
      <c r="CF496" s="14" t="s">
        <v>1862</v>
      </c>
      <c r="CG496" s="14" t="s">
        <v>196</v>
      </c>
      <c r="CH496" s="158" t="s">
        <v>196</v>
      </c>
      <c r="CI496" s="14" t="s">
        <v>196</v>
      </c>
      <c r="CJ496" s="14" t="s">
        <v>1870</v>
      </c>
      <c r="CK496" s="14" t="s">
        <v>196</v>
      </c>
      <c r="CL496" s="14" t="s">
        <v>196</v>
      </c>
      <c r="CM496" s="14" t="s">
        <v>196</v>
      </c>
      <c r="CN496" s="14" t="s">
        <v>196</v>
      </c>
      <c r="CO496" s="14" t="s">
        <v>196</v>
      </c>
      <c r="CQ496" s="1"/>
      <c r="CR496" s="1"/>
      <c r="CS496" s="1"/>
      <c r="CW496" s="9" t="s">
        <v>1062</v>
      </c>
      <c r="CX496" s="1" t="s">
        <v>679</v>
      </c>
      <c r="CY496" s="1"/>
      <c r="CZ496" s="1" t="str">
        <f t="shared" si="274"/>
        <v/>
      </c>
      <c r="DA496" s="25" t="str">
        <f t="shared" si="274"/>
        <v/>
      </c>
      <c r="DB496" s="1" t="str">
        <f t="shared" si="274"/>
        <v/>
      </c>
      <c r="DC496" s="1" t="str">
        <f t="shared" si="274"/>
        <v/>
      </c>
      <c r="DD496" s="25" t="str">
        <f t="shared" si="274"/>
        <v/>
      </c>
      <c r="DE496" s="1" t="str">
        <f t="shared" si="274"/>
        <v/>
      </c>
      <c r="DF496" s="1" t="str">
        <f t="shared" si="274"/>
        <v/>
      </c>
      <c r="DG496" s="1" t="str">
        <f t="shared" si="274"/>
        <v/>
      </c>
      <c r="DH496" s="1" t="str">
        <f t="shared" si="274"/>
        <v/>
      </c>
      <c r="DI496" s="1" t="str">
        <f t="shared" si="274"/>
        <v/>
      </c>
      <c r="DJ496" s="1" t="str">
        <f t="shared" si="274"/>
        <v/>
      </c>
      <c r="DK496" s="1" t="str">
        <f t="shared" si="274"/>
        <v/>
      </c>
      <c r="DL496" s="1" t="str">
        <f t="shared" si="274"/>
        <v/>
      </c>
      <c r="DM496" s="1" t="str">
        <f t="shared" si="274"/>
        <v/>
      </c>
      <c r="DN496" s="1" t="str">
        <f t="shared" si="274"/>
        <v/>
      </c>
      <c r="DO496" s="1" t="str">
        <f t="shared" si="274"/>
        <v/>
      </c>
      <c r="DP496" s="1" t="str">
        <f t="shared" si="273"/>
        <v/>
      </c>
      <c r="DQ496" s="1" t="str">
        <f t="shared" si="273"/>
        <v/>
      </c>
      <c r="DR496" s="1" t="str">
        <f t="shared" si="273"/>
        <v/>
      </c>
      <c r="DS496" s="1" t="str">
        <f t="shared" si="273"/>
        <v/>
      </c>
      <c r="DT496" s="1" t="str">
        <f t="shared" si="273"/>
        <v/>
      </c>
      <c r="DU496" s="1" t="str">
        <f t="shared" si="271"/>
        <v/>
      </c>
      <c r="DV496" s="1" t="str">
        <f t="shared" si="275"/>
        <v/>
      </c>
      <c r="DW496" s="1" t="str">
        <f t="shared" si="276"/>
        <v/>
      </c>
      <c r="DX496" s="1" t="str">
        <f t="shared" si="277"/>
        <v/>
      </c>
      <c r="DY496" s="1" t="str">
        <f t="shared" si="284"/>
        <v/>
      </c>
      <c r="DZ496" s="1" t="str">
        <f t="shared" si="285"/>
        <v/>
      </c>
      <c r="EA496" s="1" t="str">
        <f t="shared" si="286"/>
        <v/>
      </c>
      <c r="EB496" s="1" t="str">
        <f t="shared" si="287"/>
        <v/>
      </c>
      <c r="EC496" s="1" t="str">
        <f t="shared" si="288"/>
        <v/>
      </c>
      <c r="ED496" s="1" t="str">
        <f t="shared" si="289"/>
        <v/>
      </c>
      <c r="EE496" s="1" t="str">
        <f t="shared" si="290"/>
        <v/>
      </c>
      <c r="EF496" s="1" t="str">
        <f t="shared" si="279"/>
        <v/>
      </c>
      <c r="EG496" s="1" t="str">
        <f t="shared" si="280"/>
        <v/>
      </c>
      <c r="EH496" s="1" t="str">
        <f t="shared" si="281"/>
        <v/>
      </c>
      <c r="EI496" s="1" t="str">
        <f t="shared" si="282"/>
        <v/>
      </c>
      <c r="EJ496" s="1" t="str">
        <f t="shared" si="267"/>
        <v/>
      </c>
      <c r="EK496" s="1" t="str">
        <f t="shared" si="268"/>
        <v/>
      </c>
      <c r="EL496" s="1" t="str">
        <f t="shared" si="269"/>
        <v/>
      </c>
      <c r="EM496" s="1" t="str">
        <f t="shared" si="270"/>
        <v/>
      </c>
      <c r="EN496" s="1"/>
      <c r="EO496" s="1"/>
      <c r="EP496" s="1"/>
      <c r="EQ496" s="1"/>
      <c r="ER496" s="1"/>
      <c r="ES496" s="1"/>
      <c r="ET496" s="1"/>
      <c r="EU496" s="1"/>
      <c r="EV496" s="1"/>
      <c r="EW496" s="1"/>
      <c r="EX496" s="1" t="str">
        <f t="shared" si="253"/>
        <v/>
      </c>
      <c r="EY496" s="1" t="str">
        <f t="shared" si="253"/>
        <v/>
      </c>
      <c r="EZ496" s="1"/>
      <c r="FA496" s="1" t="str">
        <f t="shared" si="251"/>
        <v/>
      </c>
      <c r="FB496" s="1" t="str">
        <f t="shared" si="251"/>
        <v/>
      </c>
      <c r="FC496" s="1" t="str">
        <f t="shared" si="251"/>
        <v/>
      </c>
      <c r="FD496" s="1" t="str">
        <f t="shared" si="251"/>
        <v/>
      </c>
      <c r="FE496" s="1" t="str">
        <f t="shared" si="251"/>
        <v/>
      </c>
      <c r="FF496" s="1" t="str">
        <f t="shared" si="251"/>
        <v/>
      </c>
      <c r="FG496" s="1" t="str">
        <f t="shared" si="283"/>
        <v/>
      </c>
      <c r="FH496" s="1" t="str">
        <f t="shared" si="283"/>
        <v/>
      </c>
      <c r="FI496" s="1" t="str">
        <f t="shared" si="283"/>
        <v/>
      </c>
      <c r="FJ496" s="1" t="str">
        <f t="shared" si="283"/>
        <v/>
      </c>
      <c r="FK496" s="1" t="str">
        <f t="shared" si="283"/>
        <v/>
      </c>
      <c r="FL496" s="1" t="str">
        <f t="shared" si="283"/>
        <v/>
      </c>
    </row>
    <row r="497" spans="1:168">
      <c r="A497" s="9" t="s">
        <v>1063</v>
      </c>
      <c r="B497" s="1" t="s">
        <v>680</v>
      </c>
      <c r="C497" s="129"/>
      <c r="D497" s="1">
        <v>3</v>
      </c>
      <c r="E497" s="1">
        <v>36</v>
      </c>
      <c r="F497" s="25">
        <v>1.4793449999999999</v>
      </c>
      <c r="G497" s="1">
        <v>62.2</v>
      </c>
      <c r="H497" s="1"/>
      <c r="I497" s="25">
        <v>-0.17599999999999999</v>
      </c>
      <c r="J497" s="1"/>
      <c r="K497" s="1"/>
      <c r="L497" s="1"/>
      <c r="M497" s="1"/>
      <c r="N497" s="24"/>
      <c r="O497" s="1"/>
      <c r="P497" s="1"/>
      <c r="Q497" s="1"/>
      <c r="R497" s="1"/>
      <c r="S497" s="1"/>
      <c r="T497" s="1"/>
      <c r="U497" s="1"/>
      <c r="V497" s="1"/>
      <c r="W497" s="1"/>
      <c r="X497" s="1">
        <v>22.249999999999972</v>
      </c>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24"/>
      <c r="AX497" s="1"/>
      <c r="AY497" s="1"/>
      <c r="AZ497" s="1"/>
      <c r="BA497" s="1"/>
      <c r="BB497" s="1"/>
      <c r="BC497" s="1"/>
      <c r="BD497" s="1"/>
      <c r="BE497" s="1"/>
      <c r="BF497" s="1"/>
      <c r="BG497" s="1"/>
      <c r="BH497" s="1"/>
      <c r="BI497" s="1"/>
      <c r="BJ497" s="1"/>
      <c r="BK497" s="1"/>
      <c r="BL497" s="1">
        <v>-100</v>
      </c>
      <c r="BM497" s="1"/>
      <c r="BN497" s="1"/>
      <c r="BO497" s="9">
        <v>2</v>
      </c>
      <c r="BP497" s="1"/>
      <c r="BQ497" s="197">
        <v>4</v>
      </c>
      <c r="BS497" s="14" t="s">
        <v>680</v>
      </c>
      <c r="BT497" s="14" t="s">
        <v>1048</v>
      </c>
      <c r="BU497" s="14" t="s">
        <v>1048</v>
      </c>
      <c r="BV497" s="14" t="s">
        <v>1048</v>
      </c>
      <c r="BW497" s="14" t="s">
        <v>196</v>
      </c>
      <c r="BX497" s="14" t="s">
        <v>196</v>
      </c>
      <c r="BY497" s="14" t="s">
        <v>196</v>
      </c>
      <c r="BZ497" s="14" t="s">
        <v>196</v>
      </c>
      <c r="CA497" s="158" t="s">
        <v>196</v>
      </c>
      <c r="CB497" s="14" t="s">
        <v>196</v>
      </c>
      <c r="CC497" s="14" t="s">
        <v>196</v>
      </c>
      <c r="CD497" s="14" t="s">
        <v>196</v>
      </c>
      <c r="CE497" s="14" t="s">
        <v>196</v>
      </c>
      <c r="CF497" s="14" t="s">
        <v>1862</v>
      </c>
      <c r="CG497" s="14" t="s">
        <v>196</v>
      </c>
      <c r="CH497" s="158" t="s">
        <v>196</v>
      </c>
      <c r="CI497" s="14" t="s">
        <v>196</v>
      </c>
      <c r="CJ497" s="14" t="s">
        <v>1870</v>
      </c>
      <c r="CK497" s="14" t="s">
        <v>196</v>
      </c>
      <c r="CL497" s="14" t="s">
        <v>196</v>
      </c>
      <c r="CM497" s="14" t="s">
        <v>196</v>
      </c>
      <c r="CN497" s="14" t="s">
        <v>196</v>
      </c>
      <c r="CO497" s="14" t="s">
        <v>196</v>
      </c>
      <c r="CQ497" s="1"/>
      <c r="CR497" s="1"/>
      <c r="CS497" s="1"/>
      <c r="CW497" s="9" t="s">
        <v>1063</v>
      </c>
      <c r="CX497" s="1" t="s">
        <v>680</v>
      </c>
      <c r="CY497" s="1"/>
      <c r="CZ497" s="1" t="str">
        <f t="shared" si="274"/>
        <v/>
      </c>
      <c r="DA497" s="25" t="str">
        <f t="shared" si="274"/>
        <v/>
      </c>
      <c r="DB497" s="1" t="str">
        <f t="shared" si="274"/>
        <v/>
      </c>
      <c r="DC497" s="1" t="str">
        <f t="shared" si="274"/>
        <v/>
      </c>
      <c r="DD497" s="25" t="str">
        <f t="shared" si="274"/>
        <v/>
      </c>
      <c r="DE497" s="1" t="str">
        <f t="shared" si="274"/>
        <v/>
      </c>
      <c r="DF497" s="1" t="str">
        <f t="shared" si="274"/>
        <v/>
      </c>
      <c r="DG497" s="1" t="str">
        <f t="shared" si="274"/>
        <v/>
      </c>
      <c r="DH497" s="1" t="str">
        <f t="shared" si="274"/>
        <v/>
      </c>
      <c r="DI497" s="1" t="str">
        <f t="shared" si="274"/>
        <v/>
      </c>
      <c r="DJ497" s="1" t="str">
        <f t="shared" si="274"/>
        <v/>
      </c>
      <c r="DK497" s="1" t="str">
        <f t="shared" si="274"/>
        <v/>
      </c>
      <c r="DL497" s="1" t="str">
        <f t="shared" si="274"/>
        <v/>
      </c>
      <c r="DM497" s="1" t="str">
        <f t="shared" si="274"/>
        <v/>
      </c>
      <c r="DN497" s="1" t="str">
        <f t="shared" si="274"/>
        <v/>
      </c>
      <c r="DO497" s="1" t="str">
        <f t="shared" si="274"/>
        <v/>
      </c>
      <c r="DP497" s="1" t="str">
        <f t="shared" si="273"/>
        <v/>
      </c>
      <c r="DQ497" s="1" t="str">
        <f t="shared" si="273"/>
        <v/>
      </c>
      <c r="DR497" s="1" t="str">
        <f t="shared" si="273"/>
        <v/>
      </c>
      <c r="DS497" s="1" t="str">
        <f t="shared" si="273"/>
        <v/>
      </c>
      <c r="DT497" s="1" t="str">
        <f t="shared" si="273"/>
        <v/>
      </c>
      <c r="DU497" s="1" t="str">
        <f t="shared" si="271"/>
        <v/>
      </c>
      <c r="DV497" s="1" t="str">
        <f t="shared" si="275"/>
        <v/>
      </c>
      <c r="DW497" s="1" t="str">
        <f t="shared" si="276"/>
        <v/>
      </c>
      <c r="DX497" s="1" t="str">
        <f t="shared" si="277"/>
        <v/>
      </c>
      <c r="DY497" s="1" t="str">
        <f t="shared" si="284"/>
        <v/>
      </c>
      <c r="DZ497" s="1" t="str">
        <f t="shared" si="285"/>
        <v/>
      </c>
      <c r="EA497" s="1" t="str">
        <f t="shared" si="286"/>
        <v/>
      </c>
      <c r="EB497" s="1" t="str">
        <f t="shared" si="287"/>
        <v/>
      </c>
      <c r="EC497" s="1" t="str">
        <f t="shared" si="288"/>
        <v/>
      </c>
      <c r="ED497" s="1" t="str">
        <f t="shared" si="289"/>
        <v/>
      </c>
      <c r="EE497" s="1" t="str">
        <f t="shared" si="290"/>
        <v/>
      </c>
      <c r="EF497" s="1" t="str">
        <f t="shared" si="279"/>
        <v/>
      </c>
      <c r="EG497" s="1" t="str">
        <f t="shared" si="280"/>
        <v/>
      </c>
      <c r="EH497" s="1" t="str">
        <f t="shared" si="281"/>
        <v/>
      </c>
      <c r="EI497" s="1" t="str">
        <f t="shared" si="282"/>
        <v/>
      </c>
      <c r="EJ497" s="1" t="str">
        <f t="shared" si="267"/>
        <v/>
      </c>
      <c r="EK497" s="1" t="str">
        <f t="shared" si="268"/>
        <v/>
      </c>
      <c r="EL497" s="1" t="str">
        <f t="shared" si="269"/>
        <v/>
      </c>
      <c r="EM497" s="1" t="str">
        <f t="shared" si="270"/>
        <v/>
      </c>
      <c r="EN497" s="1"/>
      <c r="EO497" s="1"/>
      <c r="EP497" s="1"/>
      <c r="EQ497" s="1"/>
      <c r="ER497" s="1"/>
      <c r="ES497" s="1"/>
      <c r="ET497" s="1"/>
      <c r="EU497" s="1"/>
      <c r="EV497" s="1"/>
      <c r="EW497" s="1"/>
      <c r="EX497" s="1" t="str">
        <f t="shared" si="253"/>
        <v/>
      </c>
      <c r="EY497" s="1" t="str">
        <f t="shared" si="253"/>
        <v/>
      </c>
      <c r="EZ497" s="1"/>
      <c r="FA497" s="1" t="str">
        <f t="shared" si="251"/>
        <v/>
      </c>
      <c r="FB497" s="1" t="str">
        <f t="shared" si="251"/>
        <v/>
      </c>
      <c r="FC497" s="1" t="str">
        <f t="shared" si="251"/>
        <v/>
      </c>
      <c r="FD497" s="1" t="str">
        <f t="shared" si="251"/>
        <v/>
      </c>
      <c r="FE497" s="1" t="str">
        <f t="shared" si="251"/>
        <v/>
      </c>
      <c r="FF497" s="1" t="str">
        <f t="shared" si="251"/>
        <v/>
      </c>
      <c r="FG497" s="1" t="str">
        <f t="shared" si="283"/>
        <v/>
      </c>
      <c r="FH497" s="1" t="str">
        <f t="shared" si="283"/>
        <v/>
      </c>
      <c r="FI497" s="1" t="str">
        <f t="shared" si="283"/>
        <v/>
      </c>
      <c r="FJ497" s="1" t="str">
        <f t="shared" si="283"/>
        <v/>
      </c>
      <c r="FK497" s="1" t="str">
        <f t="shared" si="283"/>
        <v/>
      </c>
      <c r="FL497" s="1" t="str">
        <f t="shared" si="283"/>
        <v/>
      </c>
    </row>
    <row r="498" spans="1:168">
      <c r="A498" s="9" t="s">
        <v>1064</v>
      </c>
      <c r="B498" s="1" t="s">
        <v>681</v>
      </c>
      <c r="C498" s="129"/>
      <c r="D498" s="1">
        <v>63</v>
      </c>
      <c r="E498" s="1">
        <v>520</v>
      </c>
      <c r="F498" s="25">
        <v>6.8901000000000003</v>
      </c>
      <c r="G498" s="1"/>
      <c r="H498" s="1"/>
      <c r="I498" s="25">
        <v>0.69642410204326499</v>
      </c>
      <c r="J498" s="1"/>
      <c r="K498" s="1"/>
      <c r="L498" s="1"/>
      <c r="M498" s="1"/>
      <c r="N498" s="24"/>
      <c r="O498" s="1"/>
      <c r="P498" s="1"/>
      <c r="Q498" s="1"/>
      <c r="R498" s="1"/>
      <c r="S498" s="1"/>
      <c r="T498" s="1"/>
      <c r="U498" s="1"/>
      <c r="V498" s="1"/>
      <c r="X498">
        <v>356.15</v>
      </c>
      <c r="Y498">
        <v>21.853304777318655</v>
      </c>
      <c r="Z498" s="1">
        <v>3071.0197608667727</v>
      </c>
      <c r="AA498" s="1">
        <v>-58.528504722225094</v>
      </c>
      <c r="AB498" s="1">
        <v>270</v>
      </c>
      <c r="AC498" s="1">
        <v>370</v>
      </c>
      <c r="AD498" s="1"/>
      <c r="AE498" s="1"/>
      <c r="AF498" s="1"/>
      <c r="AG498" s="1"/>
      <c r="AH498" s="1"/>
      <c r="AI498" s="1"/>
      <c r="AJ498" s="1"/>
      <c r="AK498" s="1"/>
      <c r="AL498" s="1"/>
      <c r="AM498" s="1"/>
      <c r="AN498" s="1"/>
      <c r="AO498" s="1"/>
      <c r="AP498" s="1"/>
      <c r="AQ498" s="1">
        <v>231.54999999999998</v>
      </c>
      <c r="AR498" s="1"/>
      <c r="AS498" s="1"/>
      <c r="AT498" s="1"/>
      <c r="AU498" s="1"/>
      <c r="AV498" s="1"/>
      <c r="AW498" s="24"/>
      <c r="AX498" s="1"/>
      <c r="AY498" s="1"/>
      <c r="AZ498" s="1"/>
      <c r="BA498" s="1"/>
      <c r="BB498" s="1"/>
      <c r="BC498" s="1"/>
      <c r="BD498" s="1"/>
      <c r="BE498" s="1"/>
      <c r="BF498" s="1"/>
      <c r="BG498" s="1"/>
      <c r="BH498" s="1"/>
      <c r="BI498" s="1"/>
      <c r="BJ498" s="1"/>
      <c r="BK498" s="1"/>
      <c r="BL498" s="1">
        <v>-100</v>
      </c>
      <c r="BM498" s="1">
        <v>1512.9</v>
      </c>
      <c r="BN498" s="1">
        <v>293.14999999999998</v>
      </c>
      <c r="BO498" s="9">
        <v>3</v>
      </c>
      <c r="BP498" s="1"/>
      <c r="BQ498" s="197">
        <v>3</v>
      </c>
      <c r="BS498" s="14" t="s">
        <v>681</v>
      </c>
      <c r="BT498" s="14" t="s">
        <v>1906</v>
      </c>
      <c r="BU498" s="14" t="s">
        <v>196</v>
      </c>
      <c r="BV498" s="14" t="s">
        <v>1048</v>
      </c>
      <c r="BW498" s="14" t="s">
        <v>1900</v>
      </c>
      <c r="BX498" s="14" t="s">
        <v>196</v>
      </c>
      <c r="BY498" s="14" t="s">
        <v>1901</v>
      </c>
      <c r="BZ498" s="14" t="s">
        <v>196</v>
      </c>
      <c r="CA498" s="158" t="s">
        <v>196</v>
      </c>
      <c r="CB498" s="14" t="s">
        <v>196</v>
      </c>
      <c r="CC498" s="14" t="s">
        <v>196</v>
      </c>
      <c r="CD498" s="14" t="s">
        <v>1899</v>
      </c>
      <c r="CE498" s="14" t="s">
        <v>196</v>
      </c>
      <c r="CF498" s="14" t="s">
        <v>1862</v>
      </c>
      <c r="CG498" s="14" t="s">
        <v>187</v>
      </c>
      <c r="CH498" s="158" t="s">
        <v>196</v>
      </c>
      <c r="CI498" s="14" t="s">
        <v>196</v>
      </c>
      <c r="CJ498" s="14" t="s">
        <v>1870</v>
      </c>
      <c r="CK498" s="14" t="s">
        <v>196</v>
      </c>
      <c r="CL498" s="14" t="s">
        <v>196</v>
      </c>
      <c r="CM498" s="14" t="s">
        <v>196</v>
      </c>
      <c r="CN498" s="14" t="s">
        <v>196</v>
      </c>
      <c r="CO498" s="14" t="s">
        <v>196</v>
      </c>
      <c r="CQ498" s="1"/>
      <c r="CR498" s="1"/>
      <c r="CS498" s="1"/>
      <c r="CW498" s="9" t="s">
        <v>1064</v>
      </c>
      <c r="CX498" s="1" t="s">
        <v>681</v>
      </c>
      <c r="CY498" s="1"/>
      <c r="CZ498" s="1" t="str">
        <f t="shared" si="274"/>
        <v/>
      </c>
      <c r="DA498" s="25" t="str">
        <f t="shared" si="274"/>
        <v/>
      </c>
      <c r="DB498" s="1" t="str">
        <f t="shared" si="274"/>
        <v/>
      </c>
      <c r="DC498" s="1" t="str">
        <f t="shared" si="274"/>
        <v/>
      </c>
      <c r="DD498" s="25" t="str">
        <f t="shared" si="274"/>
        <v/>
      </c>
      <c r="DE498" s="1" t="str">
        <f t="shared" si="274"/>
        <v/>
      </c>
      <c r="DF498" s="1" t="str">
        <f t="shared" si="274"/>
        <v/>
      </c>
      <c r="DG498" s="1" t="str">
        <f t="shared" si="274"/>
        <v/>
      </c>
      <c r="DH498" s="1" t="str">
        <f t="shared" si="274"/>
        <v/>
      </c>
      <c r="DI498" s="1" t="str">
        <f t="shared" si="274"/>
        <v/>
      </c>
      <c r="DJ498" s="1" t="str">
        <f t="shared" si="274"/>
        <v/>
      </c>
      <c r="DK498" s="1" t="str">
        <f t="shared" si="274"/>
        <v/>
      </c>
      <c r="DL498" s="1" t="str">
        <f t="shared" si="274"/>
        <v/>
      </c>
      <c r="DM498" s="1" t="str">
        <f t="shared" si="274"/>
        <v/>
      </c>
      <c r="DN498" s="1" t="str">
        <f t="shared" si="274"/>
        <v/>
      </c>
      <c r="DO498" s="1" t="str">
        <f t="shared" si="274"/>
        <v/>
      </c>
      <c r="DP498" s="1" t="str">
        <f t="shared" si="273"/>
        <v/>
      </c>
      <c r="DQ498" t="str">
        <f t="shared" si="273"/>
        <v/>
      </c>
      <c r="DR498" t="str">
        <f t="shared" si="273"/>
        <v/>
      </c>
      <c r="DS498" t="str">
        <f t="shared" si="273"/>
        <v/>
      </c>
      <c r="DT498" s="1" t="str">
        <f t="shared" si="273"/>
        <v/>
      </c>
      <c r="DU498" s="1" t="str">
        <f t="shared" si="271"/>
        <v/>
      </c>
      <c r="DV498" s="1" t="str">
        <f t="shared" si="275"/>
        <v/>
      </c>
      <c r="DW498" s="1" t="str">
        <f t="shared" si="276"/>
        <v/>
      </c>
      <c r="DX498" s="1" t="str">
        <f t="shared" si="277"/>
        <v/>
      </c>
      <c r="DY498" s="1" t="str">
        <f t="shared" si="284"/>
        <v/>
      </c>
      <c r="DZ498" s="1" t="str">
        <f t="shared" si="285"/>
        <v/>
      </c>
      <c r="EA498" s="1" t="str">
        <f t="shared" si="286"/>
        <v/>
      </c>
      <c r="EB498" s="1" t="str">
        <f t="shared" si="287"/>
        <v/>
      </c>
      <c r="EC498" s="1" t="str">
        <f t="shared" si="288"/>
        <v/>
      </c>
      <c r="ED498" s="1" t="str">
        <f t="shared" si="289"/>
        <v/>
      </c>
      <c r="EE498" s="1" t="str">
        <f t="shared" si="290"/>
        <v/>
      </c>
      <c r="EF498" s="1" t="str">
        <f t="shared" si="279"/>
        <v/>
      </c>
      <c r="EG498" s="1" t="str">
        <f t="shared" si="280"/>
        <v/>
      </c>
      <c r="EH498" s="1" t="str">
        <f t="shared" si="281"/>
        <v/>
      </c>
      <c r="EI498" s="1" t="str">
        <f t="shared" si="282"/>
        <v/>
      </c>
      <c r="EJ498" s="1" t="str">
        <f t="shared" si="267"/>
        <v/>
      </c>
      <c r="EK498" s="1" t="str">
        <f t="shared" si="268"/>
        <v/>
      </c>
      <c r="EL498" s="1" t="str">
        <f t="shared" si="269"/>
        <v/>
      </c>
      <c r="EM498" s="1" t="str">
        <f t="shared" si="270"/>
        <v/>
      </c>
      <c r="EN498" s="1"/>
      <c r="EO498" s="1"/>
      <c r="EP498" s="1"/>
      <c r="EQ498" s="1"/>
      <c r="ER498" s="1"/>
      <c r="ES498" s="1"/>
      <c r="ET498" s="1"/>
      <c r="EU498" s="1"/>
      <c r="EV498" s="1"/>
      <c r="EW498" s="1"/>
      <c r="EX498" s="1" t="str">
        <f t="shared" si="253"/>
        <v/>
      </c>
      <c r="EY498" s="1" t="str">
        <f t="shared" si="253"/>
        <v/>
      </c>
      <c r="EZ498" s="1"/>
      <c r="FA498" s="1" t="str">
        <f t="shared" si="251"/>
        <v/>
      </c>
      <c r="FB498" s="1" t="str">
        <f t="shared" si="251"/>
        <v/>
      </c>
      <c r="FC498" s="1" t="str">
        <f t="shared" si="251"/>
        <v/>
      </c>
      <c r="FD498" s="1" t="str">
        <f t="shared" si="251"/>
        <v/>
      </c>
      <c r="FE498" s="1" t="str">
        <f t="shared" si="251"/>
        <v/>
      </c>
      <c r="FF498" s="1" t="str">
        <f t="shared" si="251"/>
        <v/>
      </c>
      <c r="FG498" s="1" t="str">
        <f t="shared" si="283"/>
        <v/>
      </c>
      <c r="FH498" s="1" t="str">
        <f t="shared" si="283"/>
        <v/>
      </c>
      <c r="FI498" s="1" t="str">
        <f t="shared" si="283"/>
        <v/>
      </c>
      <c r="FJ498" s="1" t="str">
        <f t="shared" si="283"/>
        <v/>
      </c>
      <c r="FK498" s="1" t="str">
        <f t="shared" si="283"/>
        <v/>
      </c>
      <c r="FL498" s="1" t="str">
        <f t="shared" si="283"/>
        <v/>
      </c>
    </row>
    <row r="499" spans="1:168">
      <c r="A499" s="9" t="s">
        <v>1065</v>
      </c>
      <c r="B499" s="1" t="s">
        <v>682</v>
      </c>
      <c r="C499" s="129"/>
      <c r="D499" s="1">
        <v>98.1</v>
      </c>
      <c r="E499" s="1">
        <v>924</v>
      </c>
      <c r="F499" s="25">
        <v>6.40374</v>
      </c>
      <c r="G499" s="1"/>
      <c r="H499" s="1"/>
      <c r="I499" s="25">
        <v>0.41268480825407095</v>
      </c>
      <c r="J499" s="1"/>
      <c r="K499" s="1"/>
      <c r="L499" s="1"/>
      <c r="M499" s="1"/>
      <c r="N499" s="24"/>
      <c r="O499" s="1"/>
      <c r="P499" s="1"/>
      <c r="Q499" s="1"/>
      <c r="R499" s="1"/>
      <c r="S499" s="1"/>
      <c r="T499" s="1"/>
      <c r="U499" s="1"/>
      <c r="V499" s="1"/>
      <c r="W499" s="1"/>
      <c r="X499" s="1">
        <v>600.15</v>
      </c>
      <c r="Y499" s="1"/>
      <c r="Z499" s="1"/>
      <c r="AA499" s="1"/>
      <c r="AB499" s="1"/>
      <c r="AC499" s="1"/>
      <c r="AD499" s="1"/>
      <c r="AE499" s="1"/>
      <c r="AF499" s="1"/>
      <c r="AG499" s="1"/>
      <c r="AH499" s="1"/>
      <c r="AI499" s="1"/>
      <c r="AJ499" s="1"/>
      <c r="AK499" s="1"/>
      <c r="AL499" s="1"/>
      <c r="AM499" s="1"/>
      <c r="AN499" s="1"/>
      <c r="AO499" s="1"/>
      <c r="AP499" s="1"/>
      <c r="AQ499" s="1">
        <v>276.14999999999998</v>
      </c>
      <c r="AR499" s="1"/>
      <c r="AS499" s="1"/>
      <c r="AT499" s="1"/>
      <c r="AU499" s="1"/>
      <c r="AV499" s="1"/>
      <c r="AW499" s="24"/>
      <c r="AX499" s="1"/>
      <c r="AY499" s="1"/>
      <c r="AZ499" s="1"/>
      <c r="BA499" s="1"/>
      <c r="BB499" s="1"/>
      <c r="BC499" s="1"/>
      <c r="BD499" s="1"/>
      <c r="BE499" s="1"/>
      <c r="BF499" s="1"/>
      <c r="BG499" s="1"/>
      <c r="BH499" s="1"/>
      <c r="BI499" s="1"/>
      <c r="BJ499" s="1"/>
      <c r="BK499" s="1"/>
      <c r="BL499" s="1">
        <v>-100</v>
      </c>
      <c r="BM499" s="1"/>
      <c r="BN499" s="1"/>
      <c r="BO499" s="9">
        <v>3</v>
      </c>
      <c r="BP499" s="1"/>
      <c r="BQ499" s="197">
        <v>3</v>
      </c>
      <c r="BS499" s="14" t="s">
        <v>682</v>
      </c>
      <c r="BT499" s="14" t="s">
        <v>1906</v>
      </c>
      <c r="BU499" s="14" t="s">
        <v>196</v>
      </c>
      <c r="BV499" s="14" t="s">
        <v>1048</v>
      </c>
      <c r="BW499" s="14" t="s">
        <v>196</v>
      </c>
      <c r="BX499" s="14" t="s">
        <v>196</v>
      </c>
      <c r="BY499" s="14" t="s">
        <v>196</v>
      </c>
      <c r="BZ499" s="14" t="s">
        <v>196</v>
      </c>
      <c r="CA499" s="158" t="s">
        <v>196</v>
      </c>
      <c r="CB499" s="14" t="s">
        <v>196</v>
      </c>
      <c r="CC499" s="14" t="s">
        <v>196</v>
      </c>
      <c r="CD499" s="14" t="s">
        <v>196</v>
      </c>
      <c r="CE499" s="14" t="s">
        <v>196</v>
      </c>
      <c r="CF499" s="14" t="s">
        <v>1862</v>
      </c>
      <c r="CG499" s="14" t="s">
        <v>187</v>
      </c>
      <c r="CH499" s="158" t="s">
        <v>196</v>
      </c>
      <c r="CI499" s="14" t="s">
        <v>196</v>
      </c>
      <c r="CJ499" s="14" t="s">
        <v>1870</v>
      </c>
      <c r="CK499" s="14" t="s">
        <v>196</v>
      </c>
      <c r="CL499" s="14" t="s">
        <v>196</v>
      </c>
      <c r="CM499" s="14" t="s">
        <v>196</v>
      </c>
      <c r="CN499" s="14" t="s">
        <v>196</v>
      </c>
      <c r="CO499" s="14" t="s">
        <v>196</v>
      </c>
      <c r="CQ499" s="1"/>
      <c r="CR499" s="1"/>
      <c r="CS499" s="1"/>
      <c r="CW499" s="9" t="s">
        <v>1065</v>
      </c>
      <c r="CX499" s="1" t="s">
        <v>682</v>
      </c>
      <c r="CY499" s="1"/>
      <c r="CZ499" s="1" t="str">
        <f t="shared" si="274"/>
        <v/>
      </c>
      <c r="DA499" s="25" t="str">
        <f t="shared" si="274"/>
        <v/>
      </c>
      <c r="DB499" s="1" t="str">
        <f t="shared" si="274"/>
        <v/>
      </c>
      <c r="DC499" s="1" t="str">
        <f t="shared" si="274"/>
        <v/>
      </c>
      <c r="DD499" s="25" t="str">
        <f t="shared" si="274"/>
        <v/>
      </c>
      <c r="DE499" s="1" t="str">
        <f t="shared" si="274"/>
        <v/>
      </c>
      <c r="DF499" s="1" t="str">
        <f t="shared" si="274"/>
        <v/>
      </c>
      <c r="DG499" s="1" t="str">
        <f t="shared" si="274"/>
        <v/>
      </c>
      <c r="DH499" s="1" t="str">
        <f t="shared" si="274"/>
        <v/>
      </c>
      <c r="DI499" s="1" t="str">
        <f t="shared" si="274"/>
        <v/>
      </c>
      <c r="DJ499" s="1" t="str">
        <f t="shared" si="274"/>
        <v/>
      </c>
      <c r="DK499" s="1" t="str">
        <f t="shared" si="274"/>
        <v/>
      </c>
      <c r="DL499" s="1" t="str">
        <f t="shared" si="274"/>
        <v/>
      </c>
      <c r="DM499" s="1" t="str">
        <f t="shared" si="274"/>
        <v/>
      </c>
      <c r="DN499" s="1" t="str">
        <f t="shared" si="274"/>
        <v/>
      </c>
      <c r="DO499" s="1" t="str">
        <f t="shared" si="274"/>
        <v/>
      </c>
      <c r="DP499" s="1" t="str">
        <f t="shared" si="273"/>
        <v/>
      </c>
      <c r="DQ499" s="1" t="str">
        <f t="shared" si="273"/>
        <v/>
      </c>
      <c r="DR499" s="1" t="str">
        <f t="shared" si="273"/>
        <v/>
      </c>
      <c r="DS499" s="1" t="str">
        <f t="shared" si="273"/>
        <v/>
      </c>
      <c r="DT499" s="1" t="str">
        <f t="shared" si="273"/>
        <v/>
      </c>
      <c r="DU499" s="1" t="str">
        <f t="shared" si="271"/>
        <v/>
      </c>
      <c r="DV499" s="1" t="str">
        <f t="shared" si="275"/>
        <v/>
      </c>
      <c r="DW499" s="1" t="str">
        <f t="shared" si="276"/>
        <v/>
      </c>
      <c r="DX499" s="1" t="str">
        <f t="shared" si="277"/>
        <v/>
      </c>
      <c r="DY499" s="1" t="str">
        <f t="shared" si="284"/>
        <v/>
      </c>
      <c r="DZ499" s="1" t="str">
        <f t="shared" si="285"/>
        <v/>
      </c>
      <c r="EA499" s="1" t="str">
        <f t="shared" si="286"/>
        <v/>
      </c>
      <c r="EB499" s="1" t="str">
        <f t="shared" si="287"/>
        <v/>
      </c>
      <c r="EC499" s="1" t="str">
        <f t="shared" si="288"/>
        <v/>
      </c>
      <c r="ED499" s="1" t="str">
        <f t="shared" si="289"/>
        <v/>
      </c>
      <c r="EE499" s="1" t="str">
        <f t="shared" si="290"/>
        <v/>
      </c>
      <c r="EF499" s="1" t="str">
        <f t="shared" si="279"/>
        <v/>
      </c>
      <c r="EG499" s="1" t="str">
        <f t="shared" si="280"/>
        <v/>
      </c>
      <c r="EH499" s="1" t="str">
        <f t="shared" si="281"/>
        <v/>
      </c>
      <c r="EI499" s="1" t="str">
        <f t="shared" si="282"/>
        <v/>
      </c>
      <c r="EJ499" s="1" t="str">
        <f t="shared" si="267"/>
        <v/>
      </c>
      <c r="EK499" s="1" t="str">
        <f t="shared" si="268"/>
        <v/>
      </c>
      <c r="EL499" s="1" t="str">
        <f t="shared" si="269"/>
        <v/>
      </c>
      <c r="EM499" s="1" t="str">
        <f t="shared" si="270"/>
        <v/>
      </c>
      <c r="EN499" s="1"/>
      <c r="EO499" s="1"/>
      <c r="EP499" s="1"/>
      <c r="EQ499" s="1"/>
      <c r="ER499" s="1"/>
      <c r="ES499" s="1"/>
      <c r="ET499" s="1"/>
      <c r="EU499" s="1"/>
      <c r="EV499" s="1"/>
      <c r="EW499" s="1"/>
      <c r="EX499" s="1" t="str">
        <f t="shared" si="253"/>
        <v/>
      </c>
      <c r="EY499" s="1" t="str">
        <f t="shared" si="253"/>
        <v/>
      </c>
      <c r="EZ499" s="1"/>
      <c r="FA499" s="1" t="str">
        <f t="shared" si="251"/>
        <v/>
      </c>
      <c r="FB499" s="1" t="str">
        <f t="shared" si="251"/>
        <v/>
      </c>
      <c r="FC499" s="1" t="str">
        <f t="shared" si="251"/>
        <v/>
      </c>
      <c r="FD499" s="1" t="str">
        <f t="shared" si="251"/>
        <v/>
      </c>
      <c r="FE499" s="1" t="str">
        <f t="shared" si="251"/>
        <v/>
      </c>
      <c r="FF499" s="1" t="str">
        <f t="shared" si="251"/>
        <v/>
      </c>
      <c r="FG499" s="1" t="str">
        <f t="shared" si="283"/>
        <v/>
      </c>
      <c r="FH499" s="1" t="str">
        <f t="shared" si="283"/>
        <v/>
      </c>
      <c r="FI499" s="1" t="str">
        <f t="shared" si="283"/>
        <v/>
      </c>
      <c r="FJ499" s="1" t="str">
        <f t="shared" si="283"/>
        <v/>
      </c>
      <c r="FK499" s="1" t="str">
        <f t="shared" si="283"/>
        <v/>
      </c>
      <c r="FL499" s="1" t="str">
        <f t="shared" si="283"/>
        <v/>
      </c>
    </row>
    <row r="500" spans="1:168">
      <c r="A500" s="9" t="s">
        <v>1066</v>
      </c>
      <c r="B500" s="1" t="s">
        <v>683</v>
      </c>
      <c r="C500" s="129"/>
      <c r="D500" s="1">
        <v>66.099999999999994</v>
      </c>
      <c r="E500" s="1">
        <v>572</v>
      </c>
      <c r="F500" s="25">
        <v>5.9072474999999995</v>
      </c>
      <c r="G500" s="1">
        <v>150</v>
      </c>
      <c r="H500" s="1"/>
      <c r="I500" s="25">
        <v>0.1379538018103163</v>
      </c>
      <c r="J500" s="1"/>
      <c r="K500" s="1"/>
      <c r="L500" s="1"/>
      <c r="M500" s="1"/>
      <c r="N500" s="24"/>
      <c r="O500" s="1"/>
      <c r="P500" s="1"/>
      <c r="Q500" s="1"/>
      <c r="R500" s="1"/>
      <c r="S500" s="1"/>
      <c r="T500" s="1"/>
      <c r="U500" s="1"/>
      <c r="V500" s="1"/>
      <c r="W500" s="1"/>
      <c r="X500" s="1">
        <v>344.25</v>
      </c>
      <c r="Y500" s="1"/>
      <c r="Z500" s="1"/>
      <c r="AA500" s="1"/>
      <c r="AB500" s="1"/>
      <c r="AC500" s="1"/>
      <c r="AD500" s="1"/>
      <c r="AE500" s="1"/>
      <c r="AF500" s="1"/>
      <c r="AG500" s="1"/>
      <c r="AH500" s="1"/>
      <c r="AI500" s="1"/>
      <c r="AJ500" s="1"/>
      <c r="AK500" s="1"/>
      <c r="AL500" s="1"/>
      <c r="AM500" s="1"/>
      <c r="AN500" s="1"/>
      <c r="AO500" s="1"/>
      <c r="AP500" s="1"/>
      <c r="AQ500" s="1">
        <v>183.34999999999997</v>
      </c>
      <c r="AR500" s="1"/>
      <c r="AS500" s="1"/>
      <c r="AT500" s="1"/>
      <c r="AU500" s="1"/>
      <c r="AV500" s="1"/>
      <c r="AW500" s="24"/>
      <c r="AX500" s="1"/>
      <c r="AY500" s="1"/>
      <c r="AZ500" s="1"/>
      <c r="BA500" s="1"/>
      <c r="BB500" s="1"/>
      <c r="BC500" s="1"/>
      <c r="BD500" s="1"/>
      <c r="BE500" s="1"/>
      <c r="BF500" s="1"/>
      <c r="BG500" s="1"/>
      <c r="BH500" s="1"/>
      <c r="BI500" s="1"/>
      <c r="BJ500" s="1"/>
      <c r="BK500" s="1"/>
      <c r="BL500" s="1">
        <v>-100</v>
      </c>
      <c r="BM500" s="1"/>
      <c r="BN500" s="1"/>
      <c r="BO500" s="9">
        <v>3</v>
      </c>
      <c r="BP500" s="1"/>
      <c r="BQ500" s="197">
        <v>3</v>
      </c>
      <c r="BS500" s="14" t="s">
        <v>683</v>
      </c>
      <c r="BT500" s="14" t="s">
        <v>1906</v>
      </c>
      <c r="BU500" s="14" t="s">
        <v>1048</v>
      </c>
      <c r="BV500" s="14" t="s">
        <v>1048</v>
      </c>
      <c r="BW500" s="14" t="s">
        <v>196</v>
      </c>
      <c r="BX500" s="14" t="s">
        <v>196</v>
      </c>
      <c r="BY500" s="14" t="s">
        <v>196</v>
      </c>
      <c r="BZ500" s="14" t="s">
        <v>196</v>
      </c>
      <c r="CA500" s="158" t="s">
        <v>196</v>
      </c>
      <c r="CB500" s="14" t="s">
        <v>196</v>
      </c>
      <c r="CC500" s="14" t="s">
        <v>196</v>
      </c>
      <c r="CD500" s="14" t="s">
        <v>196</v>
      </c>
      <c r="CE500" s="14" t="s">
        <v>196</v>
      </c>
      <c r="CF500" s="14" t="s">
        <v>1862</v>
      </c>
      <c r="CG500" s="14" t="s">
        <v>187</v>
      </c>
      <c r="CH500" s="158" t="s">
        <v>196</v>
      </c>
      <c r="CI500" s="14" t="s">
        <v>196</v>
      </c>
      <c r="CJ500" s="14" t="s">
        <v>1870</v>
      </c>
      <c r="CK500" s="14" t="s">
        <v>196</v>
      </c>
      <c r="CL500" s="14" t="s">
        <v>196</v>
      </c>
      <c r="CM500" s="14" t="s">
        <v>196</v>
      </c>
      <c r="CN500" s="14" t="s">
        <v>196</v>
      </c>
      <c r="CO500" s="14" t="s">
        <v>196</v>
      </c>
      <c r="CQ500" s="1"/>
      <c r="CR500" s="1"/>
      <c r="CS500" s="1"/>
      <c r="CW500" s="9" t="s">
        <v>1066</v>
      </c>
      <c r="CX500" s="1" t="s">
        <v>683</v>
      </c>
      <c r="CY500" s="1"/>
      <c r="CZ500" s="1" t="str">
        <f t="shared" si="274"/>
        <v/>
      </c>
      <c r="DA500" s="25" t="str">
        <f t="shared" si="274"/>
        <v/>
      </c>
      <c r="DB500" s="1" t="str">
        <f t="shared" si="274"/>
        <v/>
      </c>
      <c r="DC500" s="1" t="str">
        <f t="shared" si="274"/>
        <v/>
      </c>
      <c r="DD500" s="25" t="str">
        <f t="shared" ref="DD500:DO525" si="291">IF(ISBLANK(H500),"",IF(ISNUMBER(H500),"","not_empty"))</f>
        <v/>
      </c>
      <c r="DE500" s="1" t="str">
        <f t="shared" si="291"/>
        <v/>
      </c>
      <c r="DF500" s="1" t="str">
        <f t="shared" si="291"/>
        <v/>
      </c>
      <c r="DG500" s="1" t="str">
        <f t="shared" si="291"/>
        <v/>
      </c>
      <c r="DH500" s="1" t="str">
        <f t="shared" si="291"/>
        <v/>
      </c>
      <c r="DI500" s="1" t="str">
        <f t="shared" si="291"/>
        <v/>
      </c>
      <c r="DJ500" s="1" t="str">
        <f t="shared" si="291"/>
        <v/>
      </c>
      <c r="DK500" s="1" t="str">
        <f t="shared" si="291"/>
        <v/>
      </c>
      <c r="DL500" s="1" t="str">
        <f t="shared" si="291"/>
        <v/>
      </c>
      <c r="DM500" s="1" t="str">
        <f t="shared" si="291"/>
        <v/>
      </c>
      <c r="DN500" s="1" t="str">
        <f t="shared" si="291"/>
        <v/>
      </c>
      <c r="DO500" s="1" t="str">
        <f t="shared" si="291"/>
        <v/>
      </c>
      <c r="DP500" s="1" t="str">
        <f t="shared" si="273"/>
        <v/>
      </c>
      <c r="DQ500" s="1" t="str">
        <f t="shared" si="273"/>
        <v/>
      </c>
      <c r="DR500" s="1" t="str">
        <f t="shared" si="273"/>
        <v/>
      </c>
      <c r="DS500" s="1" t="str">
        <f t="shared" si="273"/>
        <v/>
      </c>
      <c r="DT500" s="1" t="str">
        <f t="shared" si="273"/>
        <v/>
      </c>
      <c r="DU500" s="1" t="str">
        <f t="shared" si="271"/>
        <v/>
      </c>
      <c r="DV500" s="1" t="str">
        <f t="shared" si="275"/>
        <v/>
      </c>
      <c r="DW500" s="1" t="str">
        <f t="shared" si="276"/>
        <v/>
      </c>
      <c r="DX500" s="1" t="str">
        <f t="shared" si="277"/>
        <v/>
      </c>
      <c r="DY500" s="1" t="str">
        <f t="shared" si="284"/>
        <v/>
      </c>
      <c r="DZ500" s="1" t="str">
        <f t="shared" si="285"/>
        <v/>
      </c>
      <c r="EA500" s="1" t="str">
        <f t="shared" si="286"/>
        <v/>
      </c>
      <c r="EB500" s="1" t="str">
        <f t="shared" si="287"/>
        <v/>
      </c>
      <c r="EC500" s="1" t="str">
        <f t="shared" si="288"/>
        <v/>
      </c>
      <c r="ED500" s="1" t="str">
        <f t="shared" si="289"/>
        <v/>
      </c>
      <c r="EE500" s="1" t="str">
        <f t="shared" si="290"/>
        <v/>
      </c>
      <c r="EF500" s="1" t="str">
        <f t="shared" si="279"/>
        <v/>
      </c>
      <c r="EG500" s="1" t="str">
        <f t="shared" si="280"/>
        <v/>
      </c>
      <c r="EH500" s="1" t="str">
        <f t="shared" si="281"/>
        <v/>
      </c>
      <c r="EI500" s="1" t="str">
        <f t="shared" si="282"/>
        <v/>
      </c>
      <c r="EJ500" s="1" t="str">
        <f t="shared" si="267"/>
        <v/>
      </c>
      <c r="EK500" s="1" t="str">
        <f t="shared" si="268"/>
        <v/>
      </c>
      <c r="EL500" s="1" t="str">
        <f t="shared" si="269"/>
        <v/>
      </c>
      <c r="EM500" s="1" t="str">
        <f t="shared" si="270"/>
        <v/>
      </c>
      <c r="EN500" s="1"/>
      <c r="EO500" s="1"/>
      <c r="EP500" s="1"/>
      <c r="EQ500" s="1"/>
      <c r="ER500" s="1"/>
      <c r="ES500" s="1"/>
      <c r="ET500" s="1"/>
      <c r="EU500" s="1"/>
      <c r="EV500" s="1"/>
      <c r="EW500" s="1"/>
      <c r="EX500" s="1" t="str">
        <f t="shared" si="253"/>
        <v/>
      </c>
      <c r="EY500" s="1" t="str">
        <f t="shared" si="253"/>
        <v/>
      </c>
      <c r="EZ500" s="1"/>
      <c r="FA500" s="1" t="str">
        <f t="shared" si="251"/>
        <v/>
      </c>
      <c r="FB500" s="1" t="str">
        <f t="shared" si="251"/>
        <v/>
      </c>
      <c r="FC500" s="1" t="str">
        <f t="shared" si="251"/>
        <v/>
      </c>
      <c r="FD500" s="1" t="str">
        <f t="shared" si="251"/>
        <v/>
      </c>
      <c r="FE500" s="1" t="str">
        <f t="shared" si="251"/>
        <v/>
      </c>
      <c r="FF500" s="1" t="str">
        <f t="shared" si="251"/>
        <v/>
      </c>
      <c r="FG500" s="1" t="str">
        <f t="shared" si="283"/>
        <v/>
      </c>
      <c r="FH500" s="1" t="str">
        <f t="shared" si="283"/>
        <v/>
      </c>
      <c r="FI500" s="1" t="str">
        <f t="shared" si="283"/>
        <v/>
      </c>
      <c r="FJ500" s="1" t="str">
        <f t="shared" si="283"/>
        <v/>
      </c>
      <c r="FK500" s="1" t="str">
        <f t="shared" si="283"/>
        <v/>
      </c>
      <c r="FL500" s="1" t="str">
        <f t="shared" si="283"/>
        <v/>
      </c>
    </row>
    <row r="501" spans="1:168">
      <c r="A501" s="9" t="s">
        <v>1067</v>
      </c>
      <c r="B501" s="1" t="s">
        <v>684</v>
      </c>
      <c r="C501" s="129"/>
      <c r="D501" s="1">
        <v>98.2</v>
      </c>
      <c r="E501" s="1">
        <v>738</v>
      </c>
      <c r="F501" s="25">
        <v>5.1270449999999999</v>
      </c>
      <c r="G501" s="1">
        <v>205</v>
      </c>
      <c r="H501" s="1"/>
      <c r="I501" s="25">
        <v>9.6706084356123878E-2</v>
      </c>
      <c r="J501" s="1"/>
      <c r="K501" s="1"/>
      <c r="L501" s="1"/>
      <c r="M501" s="1"/>
      <c r="N501" s="24"/>
      <c r="O501" s="1"/>
      <c r="P501" s="1"/>
      <c r="Q501" s="1"/>
      <c r="R501" s="1"/>
      <c r="S501" s="1"/>
      <c r="T501" s="1"/>
      <c r="U501" s="1"/>
      <c r="V501" s="1"/>
      <c r="W501" s="1"/>
      <c r="X501" s="1">
        <v>443.15</v>
      </c>
      <c r="Y501" s="1"/>
      <c r="Z501" s="1"/>
      <c r="AA501" s="1"/>
      <c r="AB501" s="1"/>
      <c r="AC501" s="1"/>
      <c r="AD501" s="1"/>
      <c r="AE501" s="1"/>
      <c r="AF501" s="1"/>
      <c r="AG501" s="1"/>
      <c r="AH501" s="1"/>
      <c r="AI501" s="1"/>
      <c r="AJ501" s="1"/>
      <c r="AK501" s="1"/>
      <c r="AL501" s="1"/>
      <c r="AM501" s="1"/>
      <c r="AN501" s="1"/>
      <c r="AO501" s="1"/>
      <c r="AP501" s="1"/>
      <c r="AQ501" s="1">
        <v>221.14999999999998</v>
      </c>
      <c r="AR501" s="1"/>
      <c r="AS501" s="1"/>
      <c r="AT501" s="1"/>
      <c r="AU501" s="1"/>
      <c r="AV501" s="1"/>
      <c r="AW501" s="24"/>
      <c r="AX501" s="1"/>
      <c r="AY501" s="1"/>
      <c r="AZ501" s="1"/>
      <c r="BA501" s="1"/>
      <c r="BB501" s="1"/>
      <c r="BC501" s="1"/>
      <c r="BD501" s="1"/>
      <c r="BE501" s="1"/>
      <c r="BF501" s="1"/>
      <c r="BG501" s="1"/>
      <c r="BH501" s="1"/>
      <c r="BI501" s="1"/>
      <c r="BJ501" s="1"/>
      <c r="BK501" s="1"/>
      <c r="BL501" s="1">
        <v>-100</v>
      </c>
      <c r="BM501" s="1"/>
      <c r="BN501" s="1"/>
      <c r="BO501" s="9">
        <v>3</v>
      </c>
      <c r="BP501" s="1"/>
      <c r="BQ501" s="197">
        <v>3</v>
      </c>
      <c r="BS501" s="14" t="s">
        <v>684</v>
      </c>
      <c r="BT501" s="14" t="s">
        <v>1906</v>
      </c>
      <c r="BU501" s="14" t="s">
        <v>1048</v>
      </c>
      <c r="BV501" s="14" t="s">
        <v>1048</v>
      </c>
      <c r="BW501" s="14" t="s">
        <v>196</v>
      </c>
      <c r="BX501" s="14" t="s">
        <v>196</v>
      </c>
      <c r="BY501" s="14" t="s">
        <v>196</v>
      </c>
      <c r="BZ501" s="14" t="s">
        <v>196</v>
      </c>
      <c r="CA501" s="158" t="s">
        <v>196</v>
      </c>
      <c r="CB501" s="14" t="s">
        <v>196</v>
      </c>
      <c r="CC501" s="14" t="s">
        <v>196</v>
      </c>
      <c r="CD501" s="14" t="s">
        <v>196</v>
      </c>
      <c r="CE501" s="14" t="s">
        <v>196</v>
      </c>
      <c r="CF501" s="14" t="s">
        <v>1862</v>
      </c>
      <c r="CG501" s="14" t="s">
        <v>187</v>
      </c>
      <c r="CH501" s="158" t="s">
        <v>196</v>
      </c>
      <c r="CI501" s="14" t="s">
        <v>196</v>
      </c>
      <c r="CJ501" s="14" t="s">
        <v>1870</v>
      </c>
      <c r="CK501" s="14" t="s">
        <v>196</v>
      </c>
      <c r="CL501" s="14" t="s">
        <v>196</v>
      </c>
      <c r="CM501" s="14" t="s">
        <v>196</v>
      </c>
      <c r="CN501" s="14" t="s">
        <v>196</v>
      </c>
      <c r="CO501" s="14" t="s">
        <v>196</v>
      </c>
      <c r="CQ501" s="1"/>
      <c r="CR501" s="1"/>
      <c r="CS501" s="1"/>
      <c r="CW501" s="9" t="s">
        <v>1067</v>
      </c>
      <c r="CX501" s="1" t="s">
        <v>684</v>
      </c>
      <c r="CY501" s="1"/>
      <c r="CZ501" s="1" t="str">
        <f t="shared" ref="CZ501:DO531" si="292">IF(ISBLANK(D501),"",IF(ISNUMBER(D501),"","not_empty"))</f>
        <v/>
      </c>
      <c r="DA501" s="25" t="str">
        <f t="shared" si="292"/>
        <v/>
      </c>
      <c r="DB501" s="1" t="str">
        <f t="shared" si="292"/>
        <v/>
      </c>
      <c r="DC501" s="1" t="str">
        <f t="shared" si="292"/>
        <v/>
      </c>
      <c r="DD501" s="25" t="str">
        <f t="shared" si="291"/>
        <v/>
      </c>
      <c r="DE501" s="1" t="str">
        <f t="shared" si="291"/>
        <v/>
      </c>
      <c r="DF501" s="1" t="str">
        <f t="shared" si="291"/>
        <v/>
      </c>
      <c r="DG501" s="1" t="str">
        <f t="shared" si="291"/>
        <v/>
      </c>
      <c r="DH501" s="1" t="str">
        <f t="shared" si="291"/>
        <v/>
      </c>
      <c r="DI501" s="1" t="str">
        <f t="shared" si="291"/>
        <v/>
      </c>
      <c r="DJ501" s="1" t="str">
        <f t="shared" si="291"/>
        <v/>
      </c>
      <c r="DK501" s="1" t="str">
        <f t="shared" si="291"/>
        <v/>
      </c>
      <c r="DL501" s="1" t="str">
        <f t="shared" si="291"/>
        <v/>
      </c>
      <c r="DM501" s="1" t="str">
        <f t="shared" si="291"/>
        <v/>
      </c>
      <c r="DN501" s="1" t="str">
        <f t="shared" si="291"/>
        <v/>
      </c>
      <c r="DO501" s="1" t="str">
        <f t="shared" si="291"/>
        <v/>
      </c>
      <c r="DP501" s="1" t="str">
        <f t="shared" si="273"/>
        <v/>
      </c>
      <c r="DQ501" s="1" t="str">
        <f t="shared" si="273"/>
        <v/>
      </c>
      <c r="DR501" s="1" t="str">
        <f t="shared" si="273"/>
        <v/>
      </c>
      <c r="DS501" s="1" t="str">
        <f t="shared" si="273"/>
        <v/>
      </c>
      <c r="DT501" s="1" t="str">
        <f t="shared" si="273"/>
        <v/>
      </c>
      <c r="DU501" s="1" t="str">
        <f t="shared" si="271"/>
        <v/>
      </c>
      <c r="DV501" s="1" t="str">
        <f t="shared" si="275"/>
        <v/>
      </c>
      <c r="DW501" s="1" t="str">
        <f t="shared" si="276"/>
        <v/>
      </c>
      <c r="DX501" s="1" t="str">
        <f t="shared" si="277"/>
        <v/>
      </c>
      <c r="DY501" s="1" t="str">
        <f t="shared" si="284"/>
        <v/>
      </c>
      <c r="DZ501" s="1" t="str">
        <f t="shared" si="285"/>
        <v/>
      </c>
      <c r="EA501" s="1" t="str">
        <f t="shared" si="286"/>
        <v/>
      </c>
      <c r="EB501" s="1" t="str">
        <f t="shared" si="287"/>
        <v/>
      </c>
      <c r="EC501" s="1" t="str">
        <f t="shared" si="288"/>
        <v/>
      </c>
      <c r="ED501" s="1" t="str">
        <f t="shared" si="289"/>
        <v/>
      </c>
      <c r="EE501" s="1" t="str">
        <f t="shared" si="290"/>
        <v/>
      </c>
      <c r="EF501" s="1" t="str">
        <f t="shared" si="279"/>
        <v/>
      </c>
      <c r="EG501" s="1" t="str">
        <f t="shared" si="280"/>
        <v/>
      </c>
      <c r="EH501" s="1" t="str">
        <f t="shared" si="281"/>
        <v/>
      </c>
      <c r="EI501" s="1" t="str">
        <f t="shared" si="282"/>
        <v/>
      </c>
      <c r="EJ501" s="1" t="str">
        <f t="shared" si="267"/>
        <v/>
      </c>
      <c r="EK501" s="1" t="str">
        <f t="shared" si="268"/>
        <v/>
      </c>
      <c r="EL501" s="1" t="str">
        <f t="shared" si="269"/>
        <v/>
      </c>
      <c r="EM501" s="1" t="str">
        <f t="shared" si="270"/>
        <v/>
      </c>
      <c r="EN501" s="1"/>
      <c r="EO501" s="1"/>
      <c r="EP501" s="1"/>
      <c r="EQ501" s="1"/>
      <c r="ER501" s="1"/>
      <c r="ES501" s="1"/>
      <c r="ET501" s="1"/>
      <c r="EU501" s="1"/>
      <c r="EV501" s="1"/>
      <c r="EW501" s="1"/>
      <c r="EX501" s="1" t="str">
        <f t="shared" si="253"/>
        <v/>
      </c>
      <c r="EY501" s="1" t="str">
        <f t="shared" si="253"/>
        <v/>
      </c>
      <c r="EZ501" s="1"/>
      <c r="FA501" s="1" t="str">
        <f t="shared" si="251"/>
        <v/>
      </c>
      <c r="FB501" s="1" t="str">
        <f t="shared" si="251"/>
        <v/>
      </c>
      <c r="FC501" s="1" t="str">
        <f t="shared" si="251"/>
        <v/>
      </c>
      <c r="FD501" s="1" t="str">
        <f t="shared" si="251"/>
        <v/>
      </c>
      <c r="FE501" s="1" t="str">
        <f t="shared" si="251"/>
        <v/>
      </c>
      <c r="FF501" s="1" t="str">
        <f t="shared" si="251"/>
        <v/>
      </c>
      <c r="FG501" s="1" t="str">
        <f t="shared" si="283"/>
        <v/>
      </c>
      <c r="FH501" s="1" t="str">
        <f t="shared" si="283"/>
        <v/>
      </c>
      <c r="FI501" s="1" t="str">
        <f t="shared" si="283"/>
        <v/>
      </c>
      <c r="FJ501" s="1" t="str">
        <f t="shared" si="283"/>
        <v/>
      </c>
      <c r="FK501" s="1" t="str">
        <f t="shared" si="283"/>
        <v/>
      </c>
      <c r="FL501" s="1" t="str">
        <f t="shared" si="283"/>
        <v/>
      </c>
    </row>
    <row r="502" spans="1:168">
      <c r="A502" s="9" t="s">
        <v>1068</v>
      </c>
      <c r="B502" s="1" t="s">
        <v>685</v>
      </c>
      <c r="C502" s="129"/>
      <c r="D502" s="1">
        <v>130.30000000000001</v>
      </c>
      <c r="E502" s="1">
        <v>855</v>
      </c>
      <c r="F502" s="25">
        <v>4.3671075000000004</v>
      </c>
      <c r="G502" s="1">
        <v>260</v>
      </c>
      <c r="H502" s="1"/>
      <c r="I502" s="25">
        <v>5.5524516581451175E-2</v>
      </c>
      <c r="J502" s="1"/>
      <c r="K502" s="1"/>
      <c r="L502" s="1"/>
      <c r="M502" s="1"/>
      <c r="N502" s="24"/>
      <c r="O502" s="1"/>
      <c r="P502" s="1"/>
      <c r="Q502" s="1"/>
      <c r="R502" s="1"/>
      <c r="S502" s="1"/>
      <c r="T502" s="1"/>
      <c r="U502" s="1"/>
      <c r="V502" s="1"/>
      <c r="W502" s="1"/>
      <c r="X502" s="1">
        <v>513.15</v>
      </c>
      <c r="Y502" s="1"/>
      <c r="Z502" s="1"/>
      <c r="AA502" s="1"/>
      <c r="AB502" s="1"/>
      <c r="AC502" s="1"/>
      <c r="AD502" s="1"/>
      <c r="AE502" s="1"/>
      <c r="AF502" s="1"/>
      <c r="AG502" s="1"/>
      <c r="AH502" s="1"/>
      <c r="AI502" s="1"/>
      <c r="AJ502" s="1"/>
      <c r="AK502" s="1"/>
      <c r="AL502" s="1"/>
      <c r="AM502" s="1"/>
      <c r="AN502" s="1"/>
      <c r="AO502" s="1"/>
      <c r="AP502" s="1"/>
      <c r="AQ502" s="1">
        <v>188.14999999999998</v>
      </c>
      <c r="AR502" s="1"/>
      <c r="AS502" s="1"/>
      <c r="AT502" s="1"/>
      <c r="AU502" s="1"/>
      <c r="AV502" s="1"/>
      <c r="AW502" s="24"/>
      <c r="AX502" s="1"/>
      <c r="AY502" s="1"/>
      <c r="AZ502" s="1"/>
      <c r="BA502" s="1"/>
      <c r="BB502" s="1"/>
      <c r="BC502" s="1"/>
      <c r="BD502" s="1"/>
      <c r="BE502" s="1"/>
      <c r="BF502" s="1"/>
      <c r="BG502" s="1"/>
      <c r="BH502" s="1"/>
      <c r="BI502" s="1"/>
      <c r="BJ502" s="1"/>
      <c r="BK502" s="1"/>
      <c r="BL502" s="1">
        <v>-100</v>
      </c>
      <c r="BM502" s="1"/>
      <c r="BN502" s="1"/>
      <c r="BO502" s="9">
        <v>3</v>
      </c>
      <c r="BP502" s="1"/>
      <c r="BQ502" s="197">
        <v>3</v>
      </c>
      <c r="BS502" s="14" t="s">
        <v>685</v>
      </c>
      <c r="BT502" s="14" t="s">
        <v>1906</v>
      </c>
      <c r="BU502" s="14" t="s">
        <v>1048</v>
      </c>
      <c r="BV502" s="14" t="s">
        <v>1048</v>
      </c>
      <c r="BW502" s="14" t="s">
        <v>196</v>
      </c>
      <c r="BX502" s="14" t="s">
        <v>196</v>
      </c>
      <c r="BY502" s="14" t="s">
        <v>196</v>
      </c>
      <c r="BZ502" s="14" t="s">
        <v>196</v>
      </c>
      <c r="CA502" s="158" t="s">
        <v>196</v>
      </c>
      <c r="CB502" s="14" t="s">
        <v>196</v>
      </c>
      <c r="CC502" s="14" t="s">
        <v>196</v>
      </c>
      <c r="CD502" s="14" t="s">
        <v>196</v>
      </c>
      <c r="CE502" s="14" t="s">
        <v>196</v>
      </c>
      <c r="CF502" s="14" t="s">
        <v>1862</v>
      </c>
      <c r="CG502" s="14" t="s">
        <v>187</v>
      </c>
      <c r="CH502" s="158" t="s">
        <v>196</v>
      </c>
      <c r="CI502" s="14" t="s">
        <v>196</v>
      </c>
      <c r="CJ502" s="14" t="s">
        <v>1870</v>
      </c>
      <c r="CK502" s="14" t="s">
        <v>196</v>
      </c>
      <c r="CL502" s="14" t="s">
        <v>196</v>
      </c>
      <c r="CM502" s="14" t="s">
        <v>196</v>
      </c>
      <c r="CN502" s="14" t="s">
        <v>196</v>
      </c>
      <c r="CO502" s="14" t="s">
        <v>196</v>
      </c>
      <c r="CQ502" s="1"/>
      <c r="CR502" s="1"/>
      <c r="CS502" s="1"/>
      <c r="CW502" s="9" t="s">
        <v>1068</v>
      </c>
      <c r="CX502" s="1" t="s">
        <v>685</v>
      </c>
      <c r="CY502" s="1"/>
      <c r="CZ502" s="1" t="str">
        <f t="shared" si="292"/>
        <v/>
      </c>
      <c r="DA502" s="25" t="str">
        <f t="shared" si="292"/>
        <v/>
      </c>
      <c r="DB502" s="1" t="str">
        <f t="shared" si="292"/>
        <v/>
      </c>
      <c r="DC502" s="1" t="str">
        <f t="shared" si="292"/>
        <v/>
      </c>
      <c r="DD502" s="25" t="str">
        <f t="shared" si="291"/>
        <v/>
      </c>
      <c r="DE502" s="1" t="str">
        <f t="shared" si="291"/>
        <v/>
      </c>
      <c r="DF502" s="1" t="str">
        <f t="shared" si="291"/>
        <v/>
      </c>
      <c r="DG502" s="1" t="str">
        <f t="shared" si="291"/>
        <v/>
      </c>
      <c r="DH502" s="1" t="str">
        <f t="shared" si="291"/>
        <v/>
      </c>
      <c r="DI502" s="1" t="str">
        <f t="shared" si="291"/>
        <v/>
      </c>
      <c r="DJ502" s="1" t="str">
        <f t="shared" si="291"/>
        <v/>
      </c>
      <c r="DK502" s="1" t="str">
        <f t="shared" si="291"/>
        <v/>
      </c>
      <c r="DL502" s="1" t="str">
        <f t="shared" si="291"/>
        <v/>
      </c>
      <c r="DM502" s="1" t="str">
        <f t="shared" si="291"/>
        <v/>
      </c>
      <c r="DN502" s="1" t="str">
        <f t="shared" si="291"/>
        <v/>
      </c>
      <c r="DO502" s="1" t="str">
        <f t="shared" si="291"/>
        <v/>
      </c>
      <c r="DP502" s="1" t="str">
        <f t="shared" si="273"/>
        <v/>
      </c>
      <c r="DQ502" s="1" t="str">
        <f t="shared" si="273"/>
        <v/>
      </c>
      <c r="DR502" s="1" t="str">
        <f t="shared" si="273"/>
        <v/>
      </c>
      <c r="DS502" s="1" t="str">
        <f t="shared" si="273"/>
        <v/>
      </c>
      <c r="DT502" s="1" t="str">
        <f t="shared" si="273"/>
        <v/>
      </c>
      <c r="DU502" s="1" t="str">
        <f t="shared" si="271"/>
        <v/>
      </c>
      <c r="DV502" s="1" t="str">
        <f t="shared" si="275"/>
        <v/>
      </c>
      <c r="DW502" s="1" t="str">
        <f t="shared" si="276"/>
        <v/>
      </c>
      <c r="DX502" s="1" t="str">
        <f t="shared" si="277"/>
        <v/>
      </c>
      <c r="DY502" s="1" t="str">
        <f t="shared" si="284"/>
        <v/>
      </c>
      <c r="DZ502" s="1" t="str">
        <f t="shared" si="285"/>
        <v/>
      </c>
      <c r="EA502" s="1" t="str">
        <f t="shared" si="286"/>
        <v/>
      </c>
      <c r="EB502" s="1" t="str">
        <f t="shared" si="287"/>
        <v/>
      </c>
      <c r="EC502" s="1" t="str">
        <f t="shared" si="288"/>
        <v/>
      </c>
      <c r="ED502" s="1" t="str">
        <f t="shared" si="289"/>
        <v/>
      </c>
      <c r="EE502" s="1" t="str">
        <f t="shared" si="290"/>
        <v/>
      </c>
      <c r="EF502" s="1" t="str">
        <f t="shared" si="279"/>
        <v/>
      </c>
      <c r="EG502" s="1" t="str">
        <f t="shared" si="280"/>
        <v/>
      </c>
      <c r="EH502" s="1" t="str">
        <f t="shared" si="281"/>
        <v/>
      </c>
      <c r="EI502" s="1" t="str">
        <f t="shared" si="282"/>
        <v/>
      </c>
      <c r="EJ502" s="1" t="str">
        <f t="shared" si="267"/>
        <v/>
      </c>
      <c r="EK502" s="1" t="str">
        <f t="shared" si="268"/>
        <v/>
      </c>
      <c r="EL502" s="1" t="str">
        <f t="shared" si="269"/>
        <v/>
      </c>
      <c r="EM502" s="1" t="str">
        <f t="shared" si="270"/>
        <v/>
      </c>
      <c r="EN502" s="1"/>
      <c r="EO502" s="1"/>
      <c r="EP502" s="1"/>
      <c r="EQ502" s="1"/>
      <c r="ER502" s="1"/>
      <c r="ES502" s="1"/>
      <c r="ET502" s="1"/>
      <c r="EU502" s="1"/>
      <c r="EV502" s="1"/>
      <c r="EW502" s="1"/>
      <c r="EX502" s="1" t="str">
        <f t="shared" si="253"/>
        <v/>
      </c>
      <c r="EY502" s="1" t="str">
        <f t="shared" si="253"/>
        <v/>
      </c>
      <c r="EZ502" s="1"/>
      <c r="FA502" s="1" t="str">
        <f t="shared" si="251"/>
        <v/>
      </c>
      <c r="FB502" s="1" t="str">
        <f t="shared" si="251"/>
        <v/>
      </c>
      <c r="FC502" s="1" t="str">
        <f t="shared" si="251"/>
        <v/>
      </c>
      <c r="FD502" s="1" t="str">
        <f t="shared" si="251"/>
        <v/>
      </c>
      <c r="FE502" s="1" t="str">
        <f t="shared" si="251"/>
        <v/>
      </c>
      <c r="FF502" s="1" t="str">
        <f t="shared" si="251"/>
        <v/>
      </c>
      <c r="FG502" s="1" t="str">
        <f t="shared" si="283"/>
        <v/>
      </c>
      <c r="FH502" s="1" t="str">
        <f t="shared" si="283"/>
        <v/>
      </c>
      <c r="FI502" s="1" t="str">
        <f t="shared" si="283"/>
        <v/>
      </c>
      <c r="FJ502" s="1" t="str">
        <f t="shared" si="283"/>
        <v/>
      </c>
      <c r="FK502" s="1" t="str">
        <f t="shared" si="283"/>
        <v/>
      </c>
      <c r="FL502" s="1" t="str">
        <f t="shared" si="283"/>
        <v/>
      </c>
    </row>
    <row r="503" spans="1:168">
      <c r="A503" s="9" t="s">
        <v>1069</v>
      </c>
      <c r="B503" s="1" t="s">
        <v>686</v>
      </c>
      <c r="C503" s="129"/>
      <c r="D503" s="1">
        <v>162.30000000000001</v>
      </c>
      <c r="E503" s="1">
        <v>930</v>
      </c>
      <c r="F503" s="25">
        <v>3.8908799999999997</v>
      </c>
      <c r="G503" s="1">
        <v>315</v>
      </c>
      <c r="H503" s="1"/>
      <c r="I503" s="25">
        <v>2.6721733934903808E-2</v>
      </c>
      <c r="J503" s="1"/>
      <c r="K503" s="1"/>
      <c r="L503" s="1"/>
      <c r="M503" s="1"/>
      <c r="N503" s="24"/>
      <c r="O503" s="1"/>
      <c r="P503" s="1"/>
      <c r="Q503" s="1"/>
      <c r="R503" s="1"/>
      <c r="S503" s="1"/>
      <c r="T503" s="1"/>
      <c r="U503" s="1"/>
      <c r="V503" s="1"/>
      <c r="W503" s="1"/>
      <c r="X503" s="1">
        <v>558.15</v>
      </c>
      <c r="Y503" s="1"/>
      <c r="Z503" s="1"/>
      <c r="AA503" s="1"/>
      <c r="AB503" s="1"/>
      <c r="AC503" s="1"/>
      <c r="AD503" s="1"/>
      <c r="AE503" s="1"/>
      <c r="AF503" s="1"/>
      <c r="AG503" s="1"/>
      <c r="AH503" s="1"/>
      <c r="AI503" s="1"/>
      <c r="AJ503" s="1"/>
      <c r="AK503" s="1"/>
      <c r="AL503" s="1"/>
      <c r="AM503" s="1"/>
      <c r="AN503" s="1"/>
      <c r="AO503" s="1"/>
      <c r="AP503" s="1"/>
      <c r="AQ503" s="1">
        <v>223.14999999999998</v>
      </c>
      <c r="AR503" s="1"/>
      <c r="AS503" s="1"/>
      <c r="AT503" s="1"/>
      <c r="AU503" s="1"/>
      <c r="AV503" s="1"/>
      <c r="AW503" s="24"/>
      <c r="AX503" s="1"/>
      <c r="AY503" s="1"/>
      <c r="AZ503" s="1"/>
      <c r="BA503" s="1"/>
      <c r="BB503" s="1"/>
      <c r="BC503" s="1"/>
      <c r="BD503" s="1"/>
      <c r="BE503" s="1"/>
      <c r="BF503" s="1"/>
      <c r="BG503" s="1"/>
      <c r="BH503" s="1"/>
      <c r="BI503" s="1"/>
      <c r="BJ503" s="1"/>
      <c r="BK503" s="1"/>
      <c r="BL503" s="1">
        <v>-100</v>
      </c>
      <c r="BM503" s="1"/>
      <c r="BN503" s="1"/>
      <c r="BO503" s="9">
        <v>3</v>
      </c>
      <c r="BP503" s="1"/>
      <c r="BQ503" s="197">
        <v>3</v>
      </c>
      <c r="BS503" s="14" t="s">
        <v>686</v>
      </c>
      <c r="BT503" s="14" t="s">
        <v>1906</v>
      </c>
      <c r="BU503" s="14" t="s">
        <v>1048</v>
      </c>
      <c r="BV503" s="14" t="s">
        <v>1048</v>
      </c>
      <c r="BW503" s="14" t="s">
        <v>196</v>
      </c>
      <c r="BX503" s="14" t="s">
        <v>196</v>
      </c>
      <c r="BY503" s="14" t="s">
        <v>196</v>
      </c>
      <c r="BZ503" s="14" t="s">
        <v>196</v>
      </c>
      <c r="CA503" s="158" t="s">
        <v>196</v>
      </c>
      <c r="CB503" s="14" t="s">
        <v>196</v>
      </c>
      <c r="CC503" s="14" t="s">
        <v>196</v>
      </c>
      <c r="CD503" s="14" t="s">
        <v>196</v>
      </c>
      <c r="CE503" s="14" t="s">
        <v>196</v>
      </c>
      <c r="CF503" s="14" t="s">
        <v>1862</v>
      </c>
      <c r="CG503" s="14" t="s">
        <v>187</v>
      </c>
      <c r="CH503" s="158" t="s">
        <v>196</v>
      </c>
      <c r="CI503" s="14" t="s">
        <v>196</v>
      </c>
      <c r="CJ503" s="14" t="s">
        <v>1870</v>
      </c>
      <c r="CK503" s="14" t="s">
        <v>196</v>
      </c>
      <c r="CL503" s="14" t="s">
        <v>196</v>
      </c>
      <c r="CM503" s="14" t="s">
        <v>196</v>
      </c>
      <c r="CN503" s="14" t="s">
        <v>196</v>
      </c>
      <c r="CO503" s="14" t="s">
        <v>196</v>
      </c>
      <c r="CQ503" s="1"/>
      <c r="CR503" s="1"/>
      <c r="CS503" s="1"/>
      <c r="CW503" s="9" t="s">
        <v>1069</v>
      </c>
      <c r="CX503" s="1" t="s">
        <v>686</v>
      </c>
      <c r="CY503" s="1"/>
      <c r="CZ503" s="1" t="str">
        <f t="shared" si="292"/>
        <v/>
      </c>
      <c r="DA503" s="25" t="str">
        <f t="shared" si="292"/>
        <v/>
      </c>
      <c r="DB503" s="1" t="str">
        <f t="shared" si="292"/>
        <v/>
      </c>
      <c r="DC503" s="1" t="str">
        <f t="shared" si="292"/>
        <v/>
      </c>
      <c r="DD503" s="25" t="str">
        <f t="shared" si="291"/>
        <v/>
      </c>
      <c r="DE503" s="1" t="str">
        <f t="shared" si="291"/>
        <v/>
      </c>
      <c r="DF503" s="1" t="str">
        <f t="shared" si="291"/>
        <v/>
      </c>
      <c r="DG503" s="1" t="str">
        <f t="shared" si="291"/>
        <v/>
      </c>
      <c r="DH503" s="1" t="str">
        <f t="shared" si="291"/>
        <v/>
      </c>
      <c r="DI503" s="1" t="str">
        <f t="shared" si="291"/>
        <v/>
      </c>
      <c r="DJ503" s="1" t="str">
        <f t="shared" si="291"/>
        <v/>
      </c>
      <c r="DK503" s="1" t="str">
        <f t="shared" si="291"/>
        <v/>
      </c>
      <c r="DL503" s="1" t="str">
        <f t="shared" si="291"/>
        <v/>
      </c>
      <c r="DM503" s="1" t="str">
        <f t="shared" si="291"/>
        <v/>
      </c>
      <c r="DN503" s="1" t="str">
        <f t="shared" si="291"/>
        <v/>
      </c>
      <c r="DO503" s="1" t="str">
        <f t="shared" si="291"/>
        <v/>
      </c>
      <c r="DP503" s="1" t="str">
        <f t="shared" si="273"/>
        <v/>
      </c>
      <c r="DQ503" s="1" t="str">
        <f t="shared" si="273"/>
        <v/>
      </c>
      <c r="DR503" s="1" t="str">
        <f t="shared" si="273"/>
        <v/>
      </c>
      <c r="DS503" s="1" t="str">
        <f t="shared" si="273"/>
        <v/>
      </c>
      <c r="DT503" s="1" t="str">
        <f t="shared" si="273"/>
        <v/>
      </c>
      <c r="DU503" s="1" t="str">
        <f t="shared" si="271"/>
        <v/>
      </c>
      <c r="DV503" s="1" t="str">
        <f t="shared" si="275"/>
        <v/>
      </c>
      <c r="DW503" s="1" t="str">
        <f t="shared" si="276"/>
        <v/>
      </c>
      <c r="DX503" s="1" t="str">
        <f t="shared" si="277"/>
        <v/>
      </c>
      <c r="DY503" s="1" t="str">
        <f t="shared" si="284"/>
        <v/>
      </c>
      <c r="DZ503" s="1" t="str">
        <f t="shared" si="285"/>
        <v/>
      </c>
      <c r="EA503" s="1" t="str">
        <f t="shared" si="286"/>
        <v/>
      </c>
      <c r="EB503" s="1" t="str">
        <f t="shared" si="287"/>
        <v/>
      </c>
      <c r="EC503" s="1" t="str">
        <f t="shared" si="288"/>
        <v/>
      </c>
      <c r="ED503" s="1" t="str">
        <f t="shared" si="289"/>
        <v/>
      </c>
      <c r="EE503" s="1" t="str">
        <f t="shared" si="290"/>
        <v/>
      </c>
      <c r="EF503" s="1" t="str">
        <f t="shared" si="279"/>
        <v/>
      </c>
      <c r="EG503" s="1" t="str">
        <f t="shared" si="280"/>
        <v/>
      </c>
      <c r="EH503" s="1" t="str">
        <f t="shared" si="281"/>
        <v/>
      </c>
      <c r="EI503" s="1" t="str">
        <f t="shared" si="282"/>
        <v/>
      </c>
      <c r="EJ503" s="1" t="str">
        <f t="shared" si="267"/>
        <v/>
      </c>
      <c r="EK503" s="1" t="str">
        <f t="shared" si="268"/>
        <v/>
      </c>
      <c r="EL503" s="1" t="str">
        <f t="shared" si="269"/>
        <v/>
      </c>
      <c r="EM503" s="1" t="str">
        <f t="shared" si="270"/>
        <v/>
      </c>
      <c r="EN503" s="1"/>
      <c r="EO503" s="1"/>
      <c r="EP503" s="1"/>
      <c r="EQ503" s="1"/>
      <c r="ER503" s="1"/>
      <c r="ES503" s="1"/>
      <c r="ET503" s="1"/>
      <c r="EU503" s="1"/>
      <c r="EV503" s="1"/>
      <c r="EW503" s="1"/>
      <c r="EX503" s="1" t="str">
        <f t="shared" si="253"/>
        <v/>
      </c>
      <c r="EY503" s="1" t="str">
        <f t="shared" si="253"/>
        <v/>
      </c>
      <c r="EZ503" s="1"/>
      <c r="FA503" s="1" t="str">
        <f t="shared" si="251"/>
        <v/>
      </c>
      <c r="FB503" s="1" t="str">
        <f t="shared" si="251"/>
        <v/>
      </c>
      <c r="FC503" s="1" t="str">
        <f t="shared" si="251"/>
        <v/>
      </c>
      <c r="FD503" s="1" t="str">
        <f t="shared" si="251"/>
        <v/>
      </c>
      <c r="FE503" s="1" t="str">
        <f t="shared" si="251"/>
        <v/>
      </c>
      <c r="FF503" s="1" t="str">
        <f t="shared" si="251"/>
        <v/>
      </c>
      <c r="FG503" s="1" t="str">
        <f t="shared" si="283"/>
        <v/>
      </c>
      <c r="FH503" s="1" t="str">
        <f t="shared" si="283"/>
        <v/>
      </c>
      <c r="FI503" s="1" t="str">
        <f t="shared" si="283"/>
        <v/>
      </c>
      <c r="FJ503" s="1" t="str">
        <f t="shared" si="283"/>
        <v/>
      </c>
      <c r="FK503" s="1" t="str">
        <f t="shared" si="283"/>
        <v/>
      </c>
      <c r="FL503" s="1" t="str">
        <f t="shared" si="283"/>
        <v/>
      </c>
    </row>
    <row r="504" spans="1:168">
      <c r="A504" s="9" t="s">
        <v>1070</v>
      </c>
      <c r="B504" s="1" t="s">
        <v>687</v>
      </c>
      <c r="C504" s="129"/>
      <c r="D504" s="1">
        <v>81</v>
      </c>
      <c r="E504" s="1">
        <v>411</v>
      </c>
      <c r="F504" s="25">
        <v>8.916599999999999</v>
      </c>
      <c r="G504" s="1"/>
      <c r="H504" s="1"/>
      <c r="I504" s="25">
        <v>2.8000000000000001E-2</v>
      </c>
      <c r="J504" s="1"/>
      <c r="K504" s="1"/>
      <c r="L504" s="1"/>
      <c r="M504" s="1"/>
      <c r="N504" s="24"/>
      <c r="O504" s="1"/>
      <c r="P504" s="1"/>
      <c r="Q504" s="1"/>
      <c r="R504" s="1"/>
      <c r="S504" s="1"/>
      <c r="T504" s="1"/>
      <c r="U504" s="1"/>
      <c r="V504" s="1"/>
      <c r="W504" s="1"/>
      <c r="X504" s="1">
        <v>231.84999999999997</v>
      </c>
      <c r="Y504" s="1"/>
      <c r="Z504" s="1"/>
      <c r="AA504" s="1"/>
      <c r="AB504" s="1"/>
      <c r="AC504" s="1"/>
      <c r="AD504" s="1"/>
      <c r="AE504" s="1"/>
      <c r="AF504" s="1"/>
      <c r="AG504" s="1"/>
      <c r="AH504" s="1"/>
      <c r="AI504" s="1"/>
      <c r="AJ504" s="1"/>
      <c r="AK504" s="1"/>
      <c r="AL504" s="1"/>
      <c r="AM504" s="1"/>
      <c r="AN504" s="1"/>
      <c r="AO504" s="1"/>
      <c r="AP504" s="1"/>
      <c r="AQ504" s="1">
        <v>207.45</v>
      </c>
      <c r="AR504" s="1"/>
      <c r="AS504" s="1"/>
      <c r="AT504" s="1"/>
      <c r="AU504" s="1"/>
      <c r="AV504" s="1"/>
      <c r="AW504" s="24"/>
      <c r="AX504" s="1"/>
      <c r="AY504" s="1"/>
      <c r="AZ504" s="1"/>
      <c r="BA504" s="1"/>
      <c r="BB504" s="1"/>
      <c r="BC504" s="1"/>
      <c r="BD504" s="1"/>
      <c r="BE504" s="1"/>
      <c r="BF504" s="1"/>
      <c r="BG504" s="1"/>
      <c r="BH504" s="1"/>
      <c r="BI504" s="1"/>
      <c r="BJ504" s="1"/>
      <c r="BK504" s="1"/>
      <c r="BL504" s="1">
        <v>-100</v>
      </c>
      <c r="BM504" s="1"/>
      <c r="BN504" s="1"/>
      <c r="BO504" s="9">
        <v>2</v>
      </c>
      <c r="BP504" s="1"/>
      <c r="BQ504" s="197">
        <v>3</v>
      </c>
      <c r="BS504" s="14" t="s">
        <v>687</v>
      </c>
      <c r="BT504" s="14" t="s">
        <v>1048</v>
      </c>
      <c r="BU504" s="14" t="s">
        <v>196</v>
      </c>
      <c r="BV504" s="14" t="s">
        <v>1048</v>
      </c>
      <c r="BW504" s="14" t="s">
        <v>196</v>
      </c>
      <c r="BX504" s="14" t="s">
        <v>196</v>
      </c>
      <c r="BY504" s="14" t="s">
        <v>196</v>
      </c>
      <c r="BZ504" s="14" t="s">
        <v>196</v>
      </c>
      <c r="CA504" s="158" t="s">
        <v>196</v>
      </c>
      <c r="CB504" s="14" t="s">
        <v>196</v>
      </c>
      <c r="CC504" s="14" t="s">
        <v>196</v>
      </c>
      <c r="CD504" s="14" t="s">
        <v>196</v>
      </c>
      <c r="CE504" s="14" t="s">
        <v>196</v>
      </c>
      <c r="CF504" s="14" t="s">
        <v>1862</v>
      </c>
      <c r="CG504" s="14" t="s">
        <v>187</v>
      </c>
      <c r="CH504" s="158" t="s">
        <v>196</v>
      </c>
      <c r="CI504" s="14" t="s">
        <v>196</v>
      </c>
      <c r="CJ504" s="14" t="s">
        <v>1870</v>
      </c>
      <c r="CK504" s="14" t="s">
        <v>196</v>
      </c>
      <c r="CL504" s="14" t="s">
        <v>196</v>
      </c>
      <c r="CM504" s="14" t="s">
        <v>196</v>
      </c>
      <c r="CN504" s="14" t="s">
        <v>196</v>
      </c>
      <c r="CO504" s="14" t="s">
        <v>196</v>
      </c>
      <c r="CQ504" s="1"/>
      <c r="CR504" s="1"/>
      <c r="CS504" s="1"/>
      <c r="CW504" s="9" t="s">
        <v>1070</v>
      </c>
      <c r="CX504" s="1" t="s">
        <v>687</v>
      </c>
      <c r="CY504" s="1"/>
      <c r="CZ504" s="1" t="str">
        <f t="shared" si="292"/>
        <v/>
      </c>
      <c r="DA504" s="25" t="str">
        <f t="shared" si="292"/>
        <v/>
      </c>
      <c r="DB504" s="1" t="str">
        <f t="shared" si="292"/>
        <v/>
      </c>
      <c r="DC504" s="1" t="str">
        <f t="shared" si="292"/>
        <v/>
      </c>
      <c r="DD504" s="25" t="str">
        <f t="shared" si="291"/>
        <v/>
      </c>
      <c r="DE504" s="1" t="str">
        <f t="shared" si="291"/>
        <v/>
      </c>
      <c r="DF504" s="1" t="str">
        <f t="shared" si="291"/>
        <v/>
      </c>
      <c r="DG504" s="1" t="str">
        <f t="shared" si="291"/>
        <v/>
      </c>
      <c r="DH504" s="1" t="str">
        <f t="shared" si="291"/>
        <v/>
      </c>
      <c r="DI504" s="1" t="str">
        <f t="shared" si="291"/>
        <v/>
      </c>
      <c r="DJ504" s="1" t="str">
        <f t="shared" si="291"/>
        <v/>
      </c>
      <c r="DK504" s="1" t="str">
        <f t="shared" si="291"/>
        <v/>
      </c>
      <c r="DL504" s="1" t="str">
        <f t="shared" si="291"/>
        <v/>
      </c>
      <c r="DM504" s="1" t="str">
        <f t="shared" si="291"/>
        <v/>
      </c>
      <c r="DN504" s="1" t="str">
        <f t="shared" si="291"/>
        <v/>
      </c>
      <c r="DO504" s="1" t="str">
        <f t="shared" si="291"/>
        <v/>
      </c>
      <c r="DP504" s="1" t="str">
        <f t="shared" si="273"/>
        <v/>
      </c>
      <c r="DQ504" s="1" t="str">
        <f t="shared" si="273"/>
        <v/>
      </c>
      <c r="DR504" s="1" t="str">
        <f t="shared" si="273"/>
        <v/>
      </c>
      <c r="DS504" s="1" t="str">
        <f t="shared" si="273"/>
        <v/>
      </c>
      <c r="DT504" s="1" t="str">
        <f t="shared" si="273"/>
        <v/>
      </c>
      <c r="DU504" s="1" t="str">
        <f t="shared" si="271"/>
        <v/>
      </c>
      <c r="DV504" s="1" t="str">
        <f t="shared" si="275"/>
        <v/>
      </c>
      <c r="DW504" s="1" t="str">
        <f t="shared" si="276"/>
        <v/>
      </c>
      <c r="DX504" s="1" t="str">
        <f t="shared" si="277"/>
        <v/>
      </c>
      <c r="DY504" s="1" t="str">
        <f t="shared" si="284"/>
        <v/>
      </c>
      <c r="DZ504" s="1" t="str">
        <f t="shared" si="285"/>
        <v/>
      </c>
      <c r="EA504" s="1" t="str">
        <f t="shared" si="286"/>
        <v/>
      </c>
      <c r="EB504" s="1" t="str">
        <f t="shared" si="287"/>
        <v/>
      </c>
      <c r="EC504" s="1" t="str">
        <f t="shared" si="288"/>
        <v/>
      </c>
      <c r="ED504" s="1" t="str">
        <f t="shared" si="289"/>
        <v/>
      </c>
      <c r="EE504" s="1" t="str">
        <f t="shared" si="290"/>
        <v/>
      </c>
      <c r="EF504" s="1" t="str">
        <f t="shared" si="279"/>
        <v/>
      </c>
      <c r="EG504" s="1" t="str">
        <f t="shared" si="280"/>
        <v/>
      </c>
      <c r="EH504" s="1" t="str">
        <f t="shared" si="281"/>
        <v/>
      </c>
      <c r="EI504" s="1" t="str">
        <f t="shared" si="282"/>
        <v/>
      </c>
      <c r="EJ504" s="1" t="str">
        <f t="shared" si="267"/>
        <v/>
      </c>
      <c r="EK504" s="1" t="str">
        <f t="shared" si="268"/>
        <v/>
      </c>
      <c r="EL504" s="1" t="str">
        <f t="shared" si="269"/>
        <v/>
      </c>
      <c r="EM504" s="1" t="str">
        <f t="shared" si="270"/>
        <v/>
      </c>
      <c r="EN504" s="1"/>
      <c r="EO504" s="1"/>
      <c r="EP504" s="1"/>
      <c r="EQ504" s="1"/>
      <c r="ER504" s="1"/>
      <c r="ES504" s="1"/>
      <c r="ET504" s="1"/>
      <c r="EU504" s="1"/>
      <c r="EV504" s="1"/>
      <c r="EW504" s="1"/>
      <c r="EX504" s="1" t="str">
        <f t="shared" si="253"/>
        <v/>
      </c>
      <c r="EY504" s="1" t="str">
        <f t="shared" si="253"/>
        <v/>
      </c>
      <c r="EZ504" s="1"/>
      <c r="FA504" s="1" t="str">
        <f t="shared" si="251"/>
        <v/>
      </c>
      <c r="FB504" s="1" t="str">
        <f t="shared" si="251"/>
        <v/>
      </c>
      <c r="FC504" s="1" t="str">
        <f t="shared" si="251"/>
        <v/>
      </c>
      <c r="FD504" s="1" t="str">
        <f t="shared" si="251"/>
        <v/>
      </c>
      <c r="FE504" s="1" t="str">
        <f t="shared" si="251"/>
        <v/>
      </c>
      <c r="FF504" s="1" t="str">
        <f t="shared" si="251"/>
        <v/>
      </c>
      <c r="FG504" s="1" t="str">
        <f t="shared" si="283"/>
        <v/>
      </c>
      <c r="FH504" s="1" t="str">
        <f t="shared" si="283"/>
        <v/>
      </c>
      <c r="FI504" s="1" t="str">
        <f t="shared" si="283"/>
        <v/>
      </c>
      <c r="FJ504" s="1" t="str">
        <f t="shared" si="283"/>
        <v/>
      </c>
      <c r="FK504" s="1" t="str">
        <f t="shared" si="283"/>
        <v/>
      </c>
      <c r="FL504" s="1" t="str">
        <f t="shared" si="283"/>
        <v/>
      </c>
    </row>
    <row r="505" spans="1:168">
      <c r="A505" s="9" t="s">
        <v>1071</v>
      </c>
      <c r="B505" s="1" t="s">
        <v>688</v>
      </c>
      <c r="C505" s="129"/>
      <c r="D505" s="1">
        <v>98</v>
      </c>
      <c r="E505" s="1">
        <v>1030</v>
      </c>
      <c r="F505" s="25">
        <v>5.0662500000000001</v>
      </c>
      <c r="G505" s="1"/>
      <c r="H505" s="1"/>
      <c r="I505" s="25">
        <v>0.40159734120549362</v>
      </c>
      <c r="J505" s="1"/>
      <c r="K505" s="1"/>
      <c r="L505" s="1"/>
      <c r="M505" s="1"/>
      <c r="N505" s="24"/>
      <c r="O505" s="1"/>
      <c r="P505" s="1"/>
      <c r="Q505" s="1"/>
      <c r="R505" s="1"/>
      <c r="S505" s="1"/>
      <c r="T505" s="1"/>
      <c r="U505" s="1"/>
      <c r="V505" s="1"/>
      <c r="W505" s="1"/>
      <c r="X505" s="1">
        <v>679.95</v>
      </c>
      <c r="Y505" s="1"/>
      <c r="Z505" s="1"/>
      <c r="AA505" s="1"/>
      <c r="AB505" s="1"/>
      <c r="AC505" s="1"/>
      <c r="AD505" s="1"/>
      <c r="AE505" s="1"/>
      <c r="AF505" s="1"/>
      <c r="AG505" s="1"/>
      <c r="AH505" s="1"/>
      <c r="AI505" s="1"/>
      <c r="AJ505" s="1"/>
      <c r="AK505" s="1"/>
      <c r="AL505" s="1"/>
      <c r="AM505" s="1"/>
      <c r="AN505" s="1"/>
      <c r="AO505" s="1"/>
      <c r="AP505" s="1"/>
      <c r="AQ505" s="1">
        <v>315.54999999999995</v>
      </c>
      <c r="AR505" s="1"/>
      <c r="AS505" s="1"/>
      <c r="AT505" s="1"/>
      <c r="AU505" s="1"/>
      <c r="AV505" s="1"/>
      <c r="AW505" s="24"/>
      <c r="AX505" s="1"/>
      <c r="AY505" s="1"/>
      <c r="AZ505" s="1"/>
      <c r="BA505" s="1"/>
      <c r="BB505" s="1"/>
      <c r="BC505" s="1"/>
      <c r="BD505" s="1"/>
      <c r="BE505" s="1"/>
      <c r="BF505" s="1"/>
      <c r="BG505" s="1"/>
      <c r="BH505" s="1"/>
      <c r="BI505" s="1"/>
      <c r="BJ505" s="1"/>
      <c r="BK505" s="1"/>
      <c r="BL505" s="1">
        <v>-100</v>
      </c>
      <c r="BM505" s="1"/>
      <c r="BN505" s="1"/>
      <c r="BO505" s="9">
        <v>3</v>
      </c>
      <c r="BP505" s="1"/>
      <c r="BQ505" s="197">
        <v>3</v>
      </c>
      <c r="BS505" s="14" t="s">
        <v>688</v>
      </c>
      <c r="BT505" s="14" t="s">
        <v>1906</v>
      </c>
      <c r="BU505" s="14" t="s">
        <v>196</v>
      </c>
      <c r="BV505" s="14" t="s">
        <v>1048</v>
      </c>
      <c r="BW505" s="14" t="s">
        <v>196</v>
      </c>
      <c r="BX505" s="14" t="s">
        <v>196</v>
      </c>
      <c r="BY505" s="14" t="s">
        <v>196</v>
      </c>
      <c r="BZ505" s="14" t="s">
        <v>196</v>
      </c>
      <c r="CA505" s="158" t="s">
        <v>196</v>
      </c>
      <c r="CB505" s="14" t="s">
        <v>196</v>
      </c>
      <c r="CC505" s="14" t="s">
        <v>196</v>
      </c>
      <c r="CD505" s="14" t="s">
        <v>196</v>
      </c>
      <c r="CE505" s="14" t="s">
        <v>196</v>
      </c>
      <c r="CF505" s="14" t="s">
        <v>1862</v>
      </c>
      <c r="CG505" s="14" t="s">
        <v>187</v>
      </c>
      <c r="CH505" s="158" t="s">
        <v>196</v>
      </c>
      <c r="CI505" s="14" t="s">
        <v>196</v>
      </c>
      <c r="CJ505" s="14" t="s">
        <v>1870</v>
      </c>
      <c r="CK505" s="14" t="s">
        <v>196</v>
      </c>
      <c r="CL505" s="14" t="s">
        <v>196</v>
      </c>
      <c r="CM505" s="14" t="s">
        <v>196</v>
      </c>
      <c r="CN505" s="14" t="s">
        <v>196</v>
      </c>
      <c r="CO505" s="14" t="s">
        <v>196</v>
      </c>
      <c r="CQ505" s="1"/>
      <c r="CR505" s="1"/>
      <c r="CS505" s="1"/>
      <c r="CW505" s="9" t="s">
        <v>1071</v>
      </c>
      <c r="CX505" s="1" t="s">
        <v>688</v>
      </c>
      <c r="CY505" s="1"/>
      <c r="CZ505" s="1" t="str">
        <f t="shared" si="292"/>
        <v/>
      </c>
      <c r="DA505" s="25" t="str">
        <f t="shared" si="292"/>
        <v/>
      </c>
      <c r="DB505" s="1" t="str">
        <f t="shared" si="292"/>
        <v/>
      </c>
      <c r="DC505" s="1" t="str">
        <f t="shared" si="292"/>
        <v/>
      </c>
      <c r="DD505" s="25" t="str">
        <f t="shared" si="291"/>
        <v/>
      </c>
      <c r="DE505" s="1" t="str">
        <f t="shared" si="291"/>
        <v/>
      </c>
      <c r="DF505" s="1" t="str">
        <f t="shared" si="291"/>
        <v/>
      </c>
      <c r="DG505" s="1" t="str">
        <f t="shared" si="291"/>
        <v/>
      </c>
      <c r="DH505" s="1" t="str">
        <f t="shared" si="291"/>
        <v/>
      </c>
      <c r="DI505" s="1" t="str">
        <f t="shared" si="291"/>
        <v/>
      </c>
      <c r="DJ505" s="1" t="str">
        <f t="shared" si="291"/>
        <v/>
      </c>
      <c r="DK505" s="1" t="str">
        <f t="shared" si="291"/>
        <v/>
      </c>
      <c r="DL505" s="1" t="str">
        <f t="shared" si="291"/>
        <v/>
      </c>
      <c r="DM505" s="1" t="str">
        <f t="shared" si="291"/>
        <v/>
      </c>
      <c r="DN505" s="1" t="str">
        <f t="shared" si="291"/>
        <v/>
      </c>
      <c r="DO505" s="1" t="str">
        <f t="shared" si="291"/>
        <v/>
      </c>
      <c r="DP505" s="1" t="str">
        <f t="shared" si="273"/>
        <v/>
      </c>
      <c r="DQ505" s="1" t="str">
        <f t="shared" si="273"/>
        <v/>
      </c>
      <c r="DR505" s="1" t="str">
        <f t="shared" si="273"/>
        <v/>
      </c>
      <c r="DS505" s="1" t="str">
        <f t="shared" si="273"/>
        <v/>
      </c>
      <c r="DT505" s="1" t="str">
        <f t="shared" si="273"/>
        <v/>
      </c>
      <c r="DU505" s="1" t="str">
        <f t="shared" si="271"/>
        <v/>
      </c>
      <c r="DV505" s="1" t="str">
        <f t="shared" si="275"/>
        <v/>
      </c>
      <c r="DW505" s="1" t="str">
        <f t="shared" si="276"/>
        <v/>
      </c>
      <c r="DX505" s="1" t="str">
        <f t="shared" si="277"/>
        <v/>
      </c>
      <c r="DY505" s="1" t="str">
        <f t="shared" si="284"/>
        <v/>
      </c>
      <c r="DZ505" s="1" t="str">
        <f t="shared" si="285"/>
        <v/>
      </c>
      <c r="EA505" s="1" t="str">
        <f t="shared" si="286"/>
        <v/>
      </c>
      <c r="EB505" s="1" t="str">
        <f t="shared" si="287"/>
        <v/>
      </c>
      <c r="EC505" s="1" t="str">
        <f t="shared" si="288"/>
        <v/>
      </c>
      <c r="ED505" s="1" t="str">
        <f t="shared" si="289"/>
        <v/>
      </c>
      <c r="EE505" s="1" t="str">
        <f t="shared" si="290"/>
        <v/>
      </c>
      <c r="EF505" s="1" t="str">
        <f t="shared" si="279"/>
        <v/>
      </c>
      <c r="EG505" s="1" t="str">
        <f t="shared" si="280"/>
        <v/>
      </c>
      <c r="EH505" s="1" t="str">
        <f t="shared" si="281"/>
        <v/>
      </c>
      <c r="EI505" s="1" t="str">
        <f t="shared" si="282"/>
        <v/>
      </c>
      <c r="EJ505" s="1" t="str">
        <f t="shared" si="267"/>
        <v/>
      </c>
      <c r="EK505" s="1" t="str">
        <f t="shared" si="268"/>
        <v/>
      </c>
      <c r="EL505" s="1" t="str">
        <f t="shared" si="269"/>
        <v/>
      </c>
      <c r="EM505" s="1" t="str">
        <f t="shared" si="270"/>
        <v/>
      </c>
      <c r="EN505" s="1"/>
      <c r="EO505" s="1"/>
      <c r="EP505" s="1"/>
      <c r="EQ505" s="1"/>
      <c r="ER505" s="1"/>
      <c r="ES505" s="1"/>
      <c r="ET505" s="1"/>
      <c r="EU505" s="1"/>
      <c r="EV505" s="1"/>
      <c r="EW505" s="1"/>
      <c r="EX505" s="1" t="str">
        <f t="shared" si="253"/>
        <v/>
      </c>
      <c r="EY505" s="1" t="str">
        <f t="shared" si="253"/>
        <v/>
      </c>
      <c r="EZ505" s="1"/>
      <c r="FA505" s="1" t="str">
        <f t="shared" si="251"/>
        <v/>
      </c>
      <c r="FB505" s="1" t="str">
        <f t="shared" si="251"/>
        <v/>
      </c>
      <c r="FC505" s="1" t="str">
        <f t="shared" si="251"/>
        <v/>
      </c>
      <c r="FD505" s="1" t="str">
        <f t="shared" si="251"/>
        <v/>
      </c>
      <c r="FE505" s="1" t="str">
        <f t="shared" si="251"/>
        <v/>
      </c>
      <c r="FF505" s="1" t="str">
        <f t="shared" si="251"/>
        <v/>
      </c>
      <c r="FG505" s="1" t="str">
        <f t="shared" si="283"/>
        <v/>
      </c>
      <c r="FH505" s="1" t="str">
        <f t="shared" si="283"/>
        <v/>
      </c>
      <c r="FI505" s="1" t="str">
        <f t="shared" si="283"/>
        <v/>
      </c>
      <c r="FJ505" s="1" t="str">
        <f t="shared" si="283"/>
        <v/>
      </c>
      <c r="FK505" s="1" t="str">
        <f t="shared" si="283"/>
        <v/>
      </c>
      <c r="FL505" s="1" t="str">
        <f t="shared" si="283"/>
        <v/>
      </c>
    </row>
    <row r="506" spans="1:168">
      <c r="A506" s="9" t="s">
        <v>1072</v>
      </c>
      <c r="B506" s="1" t="s">
        <v>689</v>
      </c>
      <c r="C506" s="129"/>
      <c r="D506" s="1">
        <v>200.6</v>
      </c>
      <c r="E506" s="1">
        <v>1735</v>
      </c>
      <c r="F506" s="25"/>
      <c r="G506" s="1"/>
      <c r="H506" s="1"/>
      <c r="I506" s="25"/>
      <c r="J506" s="1"/>
      <c r="K506" s="1"/>
      <c r="L506" s="1"/>
      <c r="M506" s="1"/>
      <c r="N506" s="24"/>
      <c r="O506" s="1"/>
      <c r="P506" s="1"/>
      <c r="Q506" s="1"/>
      <c r="R506" s="1"/>
      <c r="S506" s="1"/>
      <c r="T506" s="1"/>
      <c r="U506" s="1">
        <v>2.9689999999999999</v>
      </c>
      <c r="V506" s="1">
        <v>750</v>
      </c>
      <c r="W506" s="1"/>
      <c r="X506" s="1">
        <v>629.75</v>
      </c>
      <c r="Y506" s="1"/>
      <c r="Z506" s="1"/>
      <c r="AA506" s="1"/>
      <c r="AB506" s="1"/>
      <c r="AC506" s="1"/>
      <c r="AD506" s="1"/>
      <c r="AE506" s="1"/>
      <c r="AF506" s="1"/>
      <c r="AG506" s="1"/>
      <c r="AH506" s="1"/>
      <c r="AI506" s="1"/>
      <c r="AJ506" s="1"/>
      <c r="AK506" s="1"/>
      <c r="AL506" s="1"/>
      <c r="AM506" s="1"/>
      <c r="AN506" s="1"/>
      <c r="AO506" s="1"/>
      <c r="AP506" s="1"/>
      <c r="AQ506" s="1">
        <v>234.24999999999997</v>
      </c>
      <c r="AR506" s="1"/>
      <c r="AS506" s="1"/>
      <c r="AT506" s="1"/>
      <c r="AU506" s="1"/>
      <c r="AV506" s="1"/>
      <c r="AW506" s="24"/>
      <c r="AX506" s="1"/>
      <c r="AY506" s="1"/>
      <c r="AZ506" s="1"/>
      <c r="BA506" s="1"/>
      <c r="BB506" s="1"/>
      <c r="BC506" s="1"/>
      <c r="BD506" s="1"/>
      <c r="BE506" s="1"/>
      <c r="BF506" s="1"/>
      <c r="BG506" s="1"/>
      <c r="BH506" s="1"/>
      <c r="BI506" s="1"/>
      <c r="BJ506" s="1"/>
      <c r="BK506" s="1"/>
      <c r="BL506" s="1">
        <v>-100</v>
      </c>
      <c r="BM506" s="1"/>
      <c r="BN506" s="1"/>
      <c r="BO506" s="9">
        <v>1</v>
      </c>
      <c r="BP506" s="1"/>
      <c r="BQ506" s="197">
        <v>3</v>
      </c>
      <c r="BS506" s="14" t="s">
        <v>689</v>
      </c>
      <c r="BT506" s="14" t="s">
        <v>1048</v>
      </c>
      <c r="BU506" s="14" t="s">
        <v>196</v>
      </c>
      <c r="BV506" s="14" t="s">
        <v>1048</v>
      </c>
      <c r="BW506" s="14" t="s">
        <v>196</v>
      </c>
      <c r="BX506" s="14" t="s">
        <v>196</v>
      </c>
      <c r="BY506" s="14" t="s">
        <v>196</v>
      </c>
      <c r="BZ506" s="14" t="s">
        <v>196</v>
      </c>
      <c r="CA506" s="158" t="s">
        <v>196</v>
      </c>
      <c r="CB506" s="14" t="s">
        <v>1942</v>
      </c>
      <c r="CC506" s="14" t="s">
        <v>196</v>
      </c>
      <c r="CD506" s="14" t="s">
        <v>196</v>
      </c>
      <c r="CE506" s="14" t="s">
        <v>196</v>
      </c>
      <c r="CF506" s="14" t="s">
        <v>1862</v>
      </c>
      <c r="CG506" s="14" t="s">
        <v>187</v>
      </c>
      <c r="CH506" s="158" t="s">
        <v>196</v>
      </c>
      <c r="CI506" s="14" t="s">
        <v>196</v>
      </c>
      <c r="CJ506" s="14" t="s">
        <v>1870</v>
      </c>
      <c r="CK506" s="14" t="s">
        <v>196</v>
      </c>
      <c r="CL506" s="14" t="s">
        <v>196</v>
      </c>
      <c r="CM506" s="14" t="s">
        <v>196</v>
      </c>
      <c r="CN506" s="14" t="s">
        <v>196</v>
      </c>
      <c r="CO506" s="14" t="s">
        <v>196</v>
      </c>
      <c r="CQ506" s="1"/>
      <c r="CR506" s="1"/>
      <c r="CS506" s="1"/>
      <c r="CW506" s="9" t="s">
        <v>1072</v>
      </c>
      <c r="CX506" s="1" t="s">
        <v>689</v>
      </c>
      <c r="CY506" s="1"/>
      <c r="CZ506" s="1" t="str">
        <f t="shared" si="292"/>
        <v/>
      </c>
      <c r="DA506" s="25" t="str">
        <f t="shared" si="292"/>
        <v/>
      </c>
      <c r="DB506" s="1" t="str">
        <f t="shared" si="292"/>
        <v/>
      </c>
      <c r="DC506" s="1" t="str">
        <f t="shared" si="292"/>
        <v/>
      </c>
      <c r="DD506" s="25" t="str">
        <f t="shared" si="291"/>
        <v/>
      </c>
      <c r="DE506" s="1" t="str">
        <f t="shared" si="291"/>
        <v/>
      </c>
      <c r="DF506" s="1" t="str">
        <f t="shared" si="291"/>
        <v/>
      </c>
      <c r="DG506" s="1" t="str">
        <f t="shared" si="291"/>
        <v/>
      </c>
      <c r="DH506" s="1" t="str">
        <f t="shared" si="291"/>
        <v/>
      </c>
      <c r="DI506" s="1" t="str">
        <f t="shared" si="291"/>
        <v/>
      </c>
      <c r="DJ506" s="1" t="str">
        <f t="shared" si="291"/>
        <v/>
      </c>
      <c r="DK506" s="1" t="str">
        <f t="shared" si="291"/>
        <v/>
      </c>
      <c r="DL506" s="1" t="str">
        <f t="shared" si="291"/>
        <v/>
      </c>
      <c r="DM506" s="1" t="str">
        <f t="shared" si="291"/>
        <v/>
      </c>
      <c r="DN506" s="1" t="str">
        <f t="shared" si="291"/>
        <v/>
      </c>
      <c r="DO506" s="1" t="str">
        <f t="shared" si="291"/>
        <v/>
      </c>
      <c r="DP506" s="1" t="str">
        <f t="shared" si="273"/>
        <v/>
      </c>
      <c r="DQ506" s="1" t="str">
        <f t="shared" si="273"/>
        <v/>
      </c>
      <c r="DR506" s="1" t="str">
        <f t="shared" si="273"/>
        <v/>
      </c>
      <c r="DS506" s="1" t="str">
        <f t="shared" si="273"/>
        <v/>
      </c>
      <c r="DT506" s="1" t="str">
        <f t="shared" si="273"/>
        <v/>
      </c>
      <c r="DU506" s="1" t="str">
        <f t="shared" si="271"/>
        <v/>
      </c>
      <c r="DV506" s="1" t="str">
        <f t="shared" si="275"/>
        <v/>
      </c>
      <c r="DW506" s="1" t="str">
        <f t="shared" si="276"/>
        <v/>
      </c>
      <c r="DX506" s="1" t="str">
        <f t="shared" si="277"/>
        <v/>
      </c>
      <c r="DY506" s="1" t="str">
        <f t="shared" si="284"/>
        <v/>
      </c>
      <c r="DZ506" s="1" t="str">
        <f t="shared" si="285"/>
        <v/>
      </c>
      <c r="EA506" s="1" t="str">
        <f t="shared" si="286"/>
        <v/>
      </c>
      <c r="EB506" s="1" t="str">
        <f t="shared" si="287"/>
        <v/>
      </c>
      <c r="EC506" s="1" t="str">
        <f t="shared" si="288"/>
        <v/>
      </c>
      <c r="ED506" s="1" t="str">
        <f t="shared" si="289"/>
        <v/>
      </c>
      <c r="EE506" s="1" t="str">
        <f t="shared" si="290"/>
        <v/>
      </c>
      <c r="EF506" s="1" t="str">
        <f t="shared" si="279"/>
        <v/>
      </c>
      <c r="EG506" s="1" t="str">
        <f t="shared" si="280"/>
        <v/>
      </c>
      <c r="EH506" s="1" t="str">
        <f t="shared" si="281"/>
        <v/>
      </c>
      <c r="EI506" s="1" t="str">
        <f t="shared" si="282"/>
        <v/>
      </c>
      <c r="EJ506" s="1" t="str">
        <f t="shared" si="267"/>
        <v/>
      </c>
      <c r="EK506" s="1" t="str">
        <f t="shared" si="268"/>
        <v/>
      </c>
      <c r="EL506" s="1" t="str">
        <f t="shared" si="269"/>
        <v/>
      </c>
      <c r="EM506" s="1" t="str">
        <f t="shared" si="270"/>
        <v/>
      </c>
      <c r="EN506" s="1"/>
      <c r="EO506" s="1"/>
      <c r="EP506" s="1"/>
      <c r="EQ506" s="1"/>
      <c r="ER506" s="1"/>
      <c r="ES506" s="1"/>
      <c r="ET506" s="1"/>
      <c r="EU506" s="1"/>
      <c r="EV506" s="1"/>
      <c r="EW506" s="1"/>
      <c r="EX506" s="1" t="str">
        <f t="shared" si="253"/>
        <v/>
      </c>
      <c r="EY506" s="1" t="str">
        <f t="shared" si="253"/>
        <v/>
      </c>
      <c r="EZ506" s="1"/>
      <c r="FA506" s="1" t="str">
        <f t="shared" si="251"/>
        <v/>
      </c>
      <c r="FB506" s="1" t="str">
        <f t="shared" si="251"/>
        <v/>
      </c>
      <c r="FC506" s="1" t="str">
        <f t="shared" si="251"/>
        <v/>
      </c>
      <c r="FD506" s="1" t="str">
        <f t="shared" si="251"/>
        <v/>
      </c>
      <c r="FE506" s="1" t="str">
        <f t="shared" si="251"/>
        <v/>
      </c>
      <c r="FF506" s="1" t="str">
        <f t="shared" si="251"/>
        <v/>
      </c>
      <c r="FG506" s="1" t="str">
        <f t="shared" si="283"/>
        <v/>
      </c>
      <c r="FH506" s="1" t="str">
        <f t="shared" si="283"/>
        <v/>
      </c>
      <c r="FI506" s="1" t="str">
        <f t="shared" si="283"/>
        <v/>
      </c>
      <c r="FJ506" s="1" t="str">
        <f t="shared" si="283"/>
        <v/>
      </c>
      <c r="FK506" s="1" t="str">
        <f t="shared" si="283"/>
        <v/>
      </c>
      <c r="FL506" s="1" t="str">
        <f t="shared" si="283"/>
        <v/>
      </c>
    </row>
    <row r="507" spans="1:168">
      <c r="A507" s="9" t="s">
        <v>1073</v>
      </c>
      <c r="B507" s="1" t="s">
        <v>690</v>
      </c>
      <c r="C507" s="129"/>
      <c r="D507" s="1">
        <v>271.5</v>
      </c>
      <c r="E507" s="1">
        <v>973</v>
      </c>
      <c r="F507" s="25"/>
      <c r="G507" s="1">
        <v>174</v>
      </c>
      <c r="H507" s="1"/>
      <c r="I507" s="25"/>
      <c r="J507" s="1"/>
      <c r="K507" s="1"/>
      <c r="L507" s="1"/>
      <c r="M507" s="1"/>
      <c r="N507" s="24"/>
      <c r="O507" s="1"/>
      <c r="P507" s="1"/>
      <c r="Q507" s="1"/>
      <c r="R507" s="1"/>
      <c r="S507" s="1"/>
      <c r="T507" s="1"/>
      <c r="U507" s="1"/>
      <c r="V507" s="1"/>
      <c r="W507" s="1"/>
      <c r="X507" s="1">
        <v>575.15</v>
      </c>
      <c r="Y507" s="1"/>
      <c r="Z507" s="1"/>
      <c r="AA507" s="1"/>
      <c r="AB507" s="1"/>
      <c r="AC507" s="1"/>
      <c r="AD507" s="1"/>
      <c r="AE507" s="1"/>
      <c r="AF507" s="1"/>
      <c r="AG507" s="1"/>
      <c r="AH507" s="1"/>
      <c r="AI507" s="1"/>
      <c r="AJ507" s="1"/>
      <c r="AK507" s="1"/>
      <c r="AL507" s="1"/>
      <c r="AM507" s="1"/>
      <c r="AN507" s="1"/>
      <c r="AO507" s="1"/>
      <c r="AP507" s="1"/>
      <c r="AQ507" s="1">
        <v>549.15</v>
      </c>
      <c r="AR507" s="1"/>
      <c r="AS507" s="1"/>
      <c r="AT507" s="1"/>
      <c r="AU507" s="1"/>
      <c r="AV507" s="1"/>
      <c r="AW507" s="24"/>
      <c r="AX507" s="1"/>
      <c r="AY507" s="1"/>
      <c r="AZ507" s="1"/>
      <c r="BA507" s="1"/>
      <c r="BB507" s="1"/>
      <c r="BC507" s="1"/>
      <c r="BD507" s="1"/>
      <c r="BE507" s="1"/>
      <c r="BF507" s="1"/>
      <c r="BG507" s="1"/>
      <c r="BH507" s="1"/>
      <c r="BI507" s="1"/>
      <c r="BJ507" s="1"/>
      <c r="BK507" s="1"/>
      <c r="BL507" s="1">
        <v>-100</v>
      </c>
      <c r="BM507" s="1"/>
      <c r="BN507" s="1"/>
      <c r="BO507" s="9">
        <v>2</v>
      </c>
      <c r="BP507" s="1"/>
      <c r="BQ507" s="197">
        <v>3</v>
      </c>
      <c r="BS507" s="14" t="s">
        <v>690</v>
      </c>
      <c r="BT507" s="14" t="s">
        <v>1048</v>
      </c>
      <c r="BU507" s="14" t="s">
        <v>1048</v>
      </c>
      <c r="BV507" s="14" t="s">
        <v>1048</v>
      </c>
      <c r="BW507" s="14" t="s">
        <v>196</v>
      </c>
      <c r="BX507" s="14" t="s">
        <v>196</v>
      </c>
      <c r="BY507" s="14" t="s">
        <v>196</v>
      </c>
      <c r="BZ507" s="14" t="s">
        <v>196</v>
      </c>
      <c r="CA507" s="158" t="s">
        <v>196</v>
      </c>
      <c r="CB507" s="14" t="s">
        <v>196</v>
      </c>
      <c r="CC507" s="14" t="s">
        <v>196</v>
      </c>
      <c r="CD507" s="14" t="s">
        <v>196</v>
      </c>
      <c r="CE507" s="14" t="s">
        <v>196</v>
      </c>
      <c r="CF507" s="14" t="s">
        <v>1862</v>
      </c>
      <c r="CG507" s="14" t="s">
        <v>187</v>
      </c>
      <c r="CH507" s="158" t="s">
        <v>196</v>
      </c>
      <c r="CI507" s="14" t="s">
        <v>196</v>
      </c>
      <c r="CJ507" s="14" t="s">
        <v>1870</v>
      </c>
      <c r="CK507" s="14" t="s">
        <v>196</v>
      </c>
      <c r="CL507" s="14" t="s">
        <v>196</v>
      </c>
      <c r="CM507" s="14" t="s">
        <v>196</v>
      </c>
      <c r="CN507" s="14" t="s">
        <v>196</v>
      </c>
      <c r="CO507" s="14" t="s">
        <v>196</v>
      </c>
      <c r="CQ507" s="1"/>
      <c r="CR507" s="1"/>
      <c r="CS507" s="1"/>
      <c r="CW507" s="9" t="s">
        <v>1073</v>
      </c>
      <c r="CX507" s="1" t="s">
        <v>690</v>
      </c>
      <c r="CY507" s="1"/>
      <c r="CZ507" s="1" t="str">
        <f t="shared" si="292"/>
        <v/>
      </c>
      <c r="DA507" s="25" t="str">
        <f t="shared" si="292"/>
        <v/>
      </c>
      <c r="DB507" s="1" t="str">
        <f t="shared" si="292"/>
        <v/>
      </c>
      <c r="DC507" s="1" t="str">
        <f t="shared" si="292"/>
        <v/>
      </c>
      <c r="DD507" s="25" t="str">
        <f t="shared" si="291"/>
        <v/>
      </c>
      <c r="DE507" s="1" t="str">
        <f t="shared" si="291"/>
        <v/>
      </c>
      <c r="DF507" s="1" t="str">
        <f t="shared" si="291"/>
        <v/>
      </c>
      <c r="DG507" s="1" t="str">
        <f t="shared" si="291"/>
        <v/>
      </c>
      <c r="DH507" s="1" t="str">
        <f t="shared" si="291"/>
        <v/>
      </c>
      <c r="DI507" s="1" t="str">
        <f t="shared" si="291"/>
        <v/>
      </c>
      <c r="DJ507" s="1" t="str">
        <f t="shared" si="291"/>
        <v/>
      </c>
      <c r="DK507" s="1" t="str">
        <f t="shared" si="291"/>
        <v/>
      </c>
      <c r="DL507" s="1" t="str">
        <f t="shared" si="291"/>
        <v/>
      </c>
      <c r="DM507" s="1" t="str">
        <f t="shared" si="291"/>
        <v/>
      </c>
      <c r="DN507" s="1" t="str">
        <f t="shared" si="291"/>
        <v/>
      </c>
      <c r="DO507" s="1" t="str">
        <f t="shared" si="291"/>
        <v/>
      </c>
      <c r="DP507" s="1" t="str">
        <f t="shared" si="273"/>
        <v/>
      </c>
      <c r="DQ507" s="1" t="str">
        <f t="shared" si="273"/>
        <v/>
      </c>
      <c r="DR507" s="1" t="str">
        <f t="shared" si="273"/>
        <v/>
      </c>
      <c r="DS507" s="1" t="str">
        <f t="shared" si="273"/>
        <v/>
      </c>
      <c r="DT507" s="1" t="str">
        <f t="shared" si="273"/>
        <v/>
      </c>
      <c r="DU507" s="1" t="str">
        <f t="shared" ref="DU507:DU530" si="293">IF(ISBLANK(Y507),"",IF(ISNUMBER(Y507),"","not_empty"))</f>
        <v/>
      </c>
      <c r="DV507" s="1" t="str">
        <f t="shared" si="275"/>
        <v/>
      </c>
      <c r="DW507" s="1" t="str">
        <f t="shared" si="276"/>
        <v/>
      </c>
      <c r="DX507" s="1" t="str">
        <f t="shared" si="277"/>
        <v/>
      </c>
      <c r="DY507" s="1" t="str">
        <f t="shared" si="284"/>
        <v/>
      </c>
      <c r="DZ507" s="1" t="str">
        <f t="shared" si="285"/>
        <v/>
      </c>
      <c r="EA507" s="1" t="str">
        <f t="shared" si="286"/>
        <v/>
      </c>
      <c r="EB507" s="1" t="str">
        <f t="shared" si="287"/>
        <v/>
      </c>
      <c r="EC507" s="1" t="str">
        <f t="shared" si="288"/>
        <v/>
      </c>
      <c r="ED507" s="1" t="str">
        <f t="shared" si="289"/>
        <v/>
      </c>
      <c r="EE507" s="1" t="str">
        <f t="shared" si="290"/>
        <v/>
      </c>
      <c r="EF507" s="1" t="str">
        <f t="shared" si="279"/>
        <v/>
      </c>
      <c r="EG507" s="1" t="str">
        <f t="shared" si="280"/>
        <v/>
      </c>
      <c r="EH507" s="1" t="str">
        <f t="shared" si="281"/>
        <v/>
      </c>
      <c r="EI507" s="1" t="str">
        <f t="shared" si="282"/>
        <v/>
      </c>
      <c r="EJ507" s="1" t="str">
        <f t="shared" si="267"/>
        <v/>
      </c>
      <c r="EK507" s="1" t="str">
        <f t="shared" si="268"/>
        <v/>
      </c>
      <c r="EL507" s="1" t="str">
        <f t="shared" si="269"/>
        <v/>
      </c>
      <c r="EM507" s="1" t="str">
        <f t="shared" si="270"/>
        <v/>
      </c>
      <c r="EN507" s="1"/>
      <c r="EO507" s="1"/>
      <c r="EP507" s="1"/>
      <c r="EQ507" s="1"/>
      <c r="ER507" s="1"/>
      <c r="ES507" s="1"/>
      <c r="ET507" s="1"/>
      <c r="EU507" s="1"/>
      <c r="EV507" s="1"/>
      <c r="EW507" s="1"/>
      <c r="EX507" s="1" t="str">
        <f t="shared" si="253"/>
        <v/>
      </c>
      <c r="EY507" s="1" t="str">
        <f t="shared" si="253"/>
        <v/>
      </c>
      <c r="EZ507" s="1"/>
      <c r="FA507" s="1" t="str">
        <f t="shared" si="251"/>
        <v/>
      </c>
      <c r="FB507" s="1" t="str">
        <f t="shared" si="251"/>
        <v/>
      </c>
      <c r="FC507" s="1" t="str">
        <f t="shared" si="251"/>
        <v/>
      </c>
      <c r="FD507" s="1" t="str">
        <f t="shared" si="251"/>
        <v/>
      </c>
      <c r="FE507" s="1" t="str">
        <f t="shared" si="251"/>
        <v/>
      </c>
      <c r="FF507" s="1" t="str">
        <f t="shared" si="251"/>
        <v/>
      </c>
      <c r="FG507" s="1" t="str">
        <f t="shared" si="283"/>
        <v/>
      </c>
      <c r="FH507" s="1" t="str">
        <f t="shared" si="283"/>
        <v/>
      </c>
      <c r="FI507" s="1" t="str">
        <f t="shared" si="283"/>
        <v/>
      </c>
      <c r="FJ507" s="1" t="str">
        <f t="shared" si="283"/>
        <v/>
      </c>
      <c r="FK507" s="1" t="str">
        <f t="shared" si="283"/>
        <v/>
      </c>
      <c r="FL507" s="1" t="str">
        <f t="shared" si="283"/>
        <v/>
      </c>
    </row>
    <row r="508" spans="1:168">
      <c r="A508" s="9" t="s">
        <v>1074</v>
      </c>
      <c r="B508" s="1" t="s">
        <v>691</v>
      </c>
      <c r="C508" s="129"/>
      <c r="D508" s="1">
        <v>20.100000000000001</v>
      </c>
      <c r="E508" s="1">
        <v>405.5</v>
      </c>
      <c r="F508" s="25">
        <v>11.196412499999999</v>
      </c>
      <c r="G508" s="1">
        <v>73.400000000000006</v>
      </c>
      <c r="H508" s="1"/>
      <c r="I508" s="25">
        <v>0.26400000000000001</v>
      </c>
      <c r="J508" s="1"/>
      <c r="K508" s="1"/>
      <c r="L508" s="1"/>
      <c r="M508" s="1"/>
      <c r="N508" s="24"/>
      <c r="O508" s="1"/>
      <c r="P508" s="1"/>
      <c r="Q508" s="1"/>
      <c r="R508" s="1"/>
      <c r="S508" s="1"/>
      <c r="T508" s="1"/>
      <c r="U508" s="1"/>
      <c r="V508" s="1"/>
      <c r="W508" s="1"/>
      <c r="X508" s="1">
        <v>242.24999999999997</v>
      </c>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24"/>
      <c r="AX508" s="1"/>
      <c r="AY508" s="1"/>
      <c r="AZ508" s="1"/>
      <c r="BA508" s="1"/>
      <c r="BB508" s="1"/>
      <c r="BC508" s="1"/>
      <c r="BD508" s="1"/>
      <c r="BE508" s="1"/>
      <c r="BF508" s="1"/>
      <c r="BG508" s="1"/>
      <c r="BH508" s="1"/>
      <c r="BI508" s="1"/>
      <c r="BJ508" s="1"/>
      <c r="BK508" s="1"/>
      <c r="BL508" s="1">
        <v>-100</v>
      </c>
      <c r="BM508" s="1"/>
      <c r="BN508" s="1"/>
      <c r="BO508" s="9">
        <v>3</v>
      </c>
      <c r="BP508" s="1"/>
      <c r="BQ508" s="197">
        <v>3</v>
      </c>
      <c r="BS508" s="14" t="s">
        <v>691</v>
      </c>
      <c r="BT508" s="14" t="s">
        <v>1048</v>
      </c>
      <c r="BU508" s="14" t="s">
        <v>1048</v>
      </c>
      <c r="BV508" s="14" t="s">
        <v>1048</v>
      </c>
      <c r="BW508" s="14" t="s">
        <v>196</v>
      </c>
      <c r="BX508" s="14" t="s">
        <v>196</v>
      </c>
      <c r="BY508" s="14" t="s">
        <v>196</v>
      </c>
      <c r="BZ508" s="14" t="s">
        <v>196</v>
      </c>
      <c r="CA508" s="158" t="s">
        <v>196</v>
      </c>
      <c r="CB508" s="14" t="s">
        <v>196</v>
      </c>
      <c r="CC508" s="14" t="s">
        <v>196</v>
      </c>
      <c r="CD508" s="14" t="s">
        <v>196</v>
      </c>
      <c r="CE508" s="14" t="s">
        <v>196</v>
      </c>
      <c r="CF508" s="14" t="s">
        <v>1862</v>
      </c>
      <c r="CG508" s="14" t="s">
        <v>196</v>
      </c>
      <c r="CH508" s="158" t="s">
        <v>196</v>
      </c>
      <c r="CI508" s="14" t="s">
        <v>196</v>
      </c>
      <c r="CJ508" s="14" t="s">
        <v>1870</v>
      </c>
      <c r="CK508" s="14" t="s">
        <v>196</v>
      </c>
      <c r="CL508" s="14" t="s">
        <v>196</v>
      </c>
      <c r="CM508" s="14" t="s">
        <v>196</v>
      </c>
      <c r="CN508" s="14" t="s">
        <v>196</v>
      </c>
      <c r="CO508" s="14" t="s">
        <v>196</v>
      </c>
      <c r="CQ508" s="1"/>
      <c r="CR508" s="1"/>
      <c r="CS508" s="1"/>
      <c r="CW508" s="9" t="s">
        <v>1074</v>
      </c>
      <c r="CX508" s="1" t="s">
        <v>691</v>
      </c>
      <c r="CY508" s="1"/>
      <c r="CZ508" s="1" t="str">
        <f t="shared" si="292"/>
        <v/>
      </c>
      <c r="DA508" s="25" t="str">
        <f t="shared" si="292"/>
        <v/>
      </c>
      <c r="DB508" s="1" t="str">
        <f t="shared" si="292"/>
        <v/>
      </c>
      <c r="DC508" s="1" t="str">
        <f t="shared" si="292"/>
        <v/>
      </c>
      <c r="DD508" s="25" t="str">
        <f t="shared" si="291"/>
        <v/>
      </c>
      <c r="DE508" s="1" t="str">
        <f t="shared" si="291"/>
        <v/>
      </c>
      <c r="DF508" s="1" t="str">
        <f t="shared" si="291"/>
        <v/>
      </c>
      <c r="DG508" s="1" t="str">
        <f t="shared" si="291"/>
        <v/>
      </c>
      <c r="DH508" s="1" t="str">
        <f t="shared" si="291"/>
        <v/>
      </c>
      <c r="DI508" s="1" t="str">
        <f t="shared" si="291"/>
        <v/>
      </c>
      <c r="DJ508" s="1" t="str">
        <f t="shared" si="291"/>
        <v/>
      </c>
      <c r="DK508" s="1" t="str">
        <f t="shared" si="291"/>
        <v/>
      </c>
      <c r="DL508" s="1" t="str">
        <f t="shared" si="291"/>
        <v/>
      </c>
      <c r="DM508" s="1" t="str">
        <f t="shared" si="291"/>
        <v/>
      </c>
      <c r="DN508" s="1" t="str">
        <f t="shared" si="291"/>
        <v/>
      </c>
      <c r="DO508" s="1" t="str">
        <f t="shared" si="291"/>
        <v/>
      </c>
      <c r="DP508" s="1" t="str">
        <f t="shared" si="273"/>
        <v/>
      </c>
      <c r="DQ508" s="1" t="str">
        <f t="shared" si="273"/>
        <v/>
      </c>
      <c r="DR508" s="1" t="str">
        <f t="shared" si="273"/>
        <v/>
      </c>
      <c r="DS508" s="1" t="str">
        <f t="shared" si="273"/>
        <v/>
      </c>
      <c r="DT508" s="1" t="str">
        <f t="shared" si="273"/>
        <v/>
      </c>
      <c r="DU508" s="1" t="str">
        <f t="shared" si="293"/>
        <v/>
      </c>
      <c r="DV508" s="1" t="str">
        <f t="shared" si="275"/>
        <v/>
      </c>
      <c r="DW508" s="1" t="str">
        <f t="shared" si="276"/>
        <v/>
      </c>
      <c r="DX508" s="1" t="str">
        <f t="shared" si="277"/>
        <v/>
      </c>
      <c r="DY508" s="1" t="str">
        <f t="shared" si="284"/>
        <v/>
      </c>
      <c r="DZ508" s="1" t="str">
        <f t="shared" si="285"/>
        <v/>
      </c>
      <c r="EA508" s="1" t="str">
        <f t="shared" si="286"/>
        <v/>
      </c>
      <c r="EB508" s="1" t="str">
        <f t="shared" si="287"/>
        <v/>
      </c>
      <c r="EC508" s="1" t="str">
        <f t="shared" si="288"/>
        <v/>
      </c>
      <c r="ED508" s="1" t="str">
        <f t="shared" si="289"/>
        <v/>
      </c>
      <c r="EE508" s="1" t="str">
        <f t="shared" si="290"/>
        <v/>
      </c>
      <c r="EF508" s="1" t="str">
        <f t="shared" si="279"/>
        <v/>
      </c>
      <c r="EG508" s="1" t="str">
        <f t="shared" si="280"/>
        <v/>
      </c>
      <c r="EH508" s="1" t="str">
        <f t="shared" si="281"/>
        <v/>
      </c>
      <c r="EI508" s="1" t="str">
        <f t="shared" si="282"/>
        <v/>
      </c>
      <c r="EJ508" s="1" t="str">
        <f t="shared" si="267"/>
        <v/>
      </c>
      <c r="EK508" s="1" t="str">
        <f t="shared" si="268"/>
        <v/>
      </c>
      <c r="EL508" s="1" t="str">
        <f t="shared" si="269"/>
        <v/>
      </c>
      <c r="EM508" s="1" t="str">
        <f t="shared" si="270"/>
        <v/>
      </c>
      <c r="EN508" s="1"/>
      <c r="EO508" s="1"/>
      <c r="EP508" s="1"/>
      <c r="EQ508" s="1"/>
      <c r="ER508" s="1"/>
      <c r="ES508" s="1"/>
      <c r="ET508" s="1"/>
      <c r="EU508" s="1"/>
      <c r="EV508" s="1"/>
      <c r="EW508" s="1"/>
      <c r="EX508" s="1" t="str">
        <f t="shared" si="253"/>
        <v/>
      </c>
      <c r="EY508" s="1" t="str">
        <f t="shared" si="253"/>
        <v/>
      </c>
      <c r="EZ508" s="1"/>
      <c r="FA508" s="1" t="str">
        <f t="shared" si="251"/>
        <v/>
      </c>
      <c r="FB508" s="1" t="str">
        <f t="shared" si="251"/>
        <v/>
      </c>
      <c r="FC508" s="1" t="str">
        <f t="shared" si="251"/>
        <v/>
      </c>
      <c r="FD508" s="1" t="str">
        <f t="shared" si="251"/>
        <v/>
      </c>
      <c r="FE508" s="1" t="str">
        <f t="shared" si="251"/>
        <v/>
      </c>
      <c r="FF508" s="1" t="str">
        <f t="shared" si="251"/>
        <v/>
      </c>
      <c r="FG508" s="1" t="str">
        <f t="shared" si="283"/>
        <v/>
      </c>
      <c r="FH508" s="1" t="str">
        <f t="shared" si="283"/>
        <v/>
      </c>
      <c r="FI508" s="1" t="str">
        <f t="shared" si="283"/>
        <v/>
      </c>
      <c r="FJ508" s="1" t="str">
        <f t="shared" si="283"/>
        <v/>
      </c>
      <c r="FK508" s="1" t="str">
        <f t="shared" si="283"/>
        <v/>
      </c>
      <c r="FL508" s="1" t="str">
        <f t="shared" si="283"/>
        <v/>
      </c>
    </row>
    <row r="509" spans="1:168">
      <c r="A509" s="9" t="s">
        <v>1075</v>
      </c>
      <c r="B509" s="1" t="s">
        <v>692</v>
      </c>
      <c r="C509" s="129"/>
      <c r="D509" s="1">
        <v>53</v>
      </c>
      <c r="E509" s="1">
        <v>403</v>
      </c>
      <c r="F509" s="25">
        <v>9.4029600000000002</v>
      </c>
      <c r="G509" s="1">
        <v>97</v>
      </c>
      <c r="H509" s="1"/>
      <c r="I509" s="25">
        <v>0.35545453539746213</v>
      </c>
      <c r="J509" s="1"/>
      <c r="K509" s="1"/>
      <c r="L509" s="1"/>
      <c r="M509" s="1"/>
      <c r="N509" s="24"/>
      <c r="O509" s="1"/>
      <c r="P509" s="1"/>
      <c r="Q509" s="1"/>
      <c r="R509" s="1"/>
      <c r="S509" s="1"/>
      <c r="T509" s="1"/>
      <c r="U509" s="1"/>
      <c r="V509" s="1"/>
      <c r="W509" s="1"/>
      <c r="X509" s="1">
        <v>250.14999999999998</v>
      </c>
      <c r="Y509" s="1"/>
      <c r="Z509" s="1"/>
      <c r="AA509" s="1"/>
      <c r="AB509" s="1"/>
      <c r="AC509" s="1"/>
      <c r="AD509" s="1"/>
      <c r="AE509" s="1"/>
      <c r="AF509" s="1"/>
      <c r="AG509" s="1"/>
      <c r="AH509" s="1"/>
      <c r="AI509" s="1"/>
      <c r="AJ509" s="1"/>
      <c r="AK509" s="1"/>
      <c r="AL509" s="1"/>
      <c r="AM509" s="1"/>
      <c r="AN509" s="1"/>
      <c r="AO509" s="1"/>
      <c r="AP509" s="1"/>
      <c r="AQ509" s="1">
        <v>157.14999999999998</v>
      </c>
      <c r="AR509" s="1"/>
      <c r="AS509" s="1"/>
      <c r="AT509" s="1"/>
      <c r="AU509" s="1"/>
      <c r="AV509" s="1"/>
      <c r="AW509" s="24"/>
      <c r="AX509" s="1"/>
      <c r="AY509" s="1"/>
      <c r="AZ509" s="1"/>
      <c r="BA509" s="1"/>
      <c r="BB509" s="1"/>
      <c r="BC509" s="1"/>
      <c r="BD509" s="1"/>
      <c r="BE509" s="1"/>
      <c r="BF509" s="1"/>
      <c r="BG509" s="1"/>
      <c r="BH509" s="1"/>
      <c r="BI509" s="1"/>
      <c r="BJ509" s="1"/>
      <c r="BK509" s="1"/>
      <c r="BL509" s="1">
        <v>-100</v>
      </c>
      <c r="BM509" s="1"/>
      <c r="BN509" s="1"/>
      <c r="BO509" s="9">
        <v>3</v>
      </c>
      <c r="BP509" s="1"/>
      <c r="BQ509" s="197">
        <v>3</v>
      </c>
      <c r="BS509" s="14" t="s">
        <v>692</v>
      </c>
      <c r="BT509" s="14" t="s">
        <v>1906</v>
      </c>
      <c r="BU509" s="14" t="s">
        <v>1048</v>
      </c>
      <c r="BV509" s="14" t="s">
        <v>1048</v>
      </c>
      <c r="BW509" s="14" t="s">
        <v>196</v>
      </c>
      <c r="BX509" s="14" t="s">
        <v>196</v>
      </c>
      <c r="BY509" s="14" t="s">
        <v>196</v>
      </c>
      <c r="BZ509" s="14" t="s">
        <v>196</v>
      </c>
      <c r="CA509" s="158" t="s">
        <v>196</v>
      </c>
      <c r="CB509" s="14" t="s">
        <v>196</v>
      </c>
      <c r="CC509" s="14" t="s">
        <v>196</v>
      </c>
      <c r="CD509" s="14" t="s">
        <v>196</v>
      </c>
      <c r="CE509" s="14" t="s">
        <v>196</v>
      </c>
      <c r="CF509" s="14" t="s">
        <v>1862</v>
      </c>
      <c r="CG509" s="14" t="s">
        <v>187</v>
      </c>
      <c r="CH509" s="158" t="s">
        <v>196</v>
      </c>
      <c r="CI509" s="14" t="s">
        <v>196</v>
      </c>
      <c r="CJ509" s="14" t="s">
        <v>1870</v>
      </c>
      <c r="CK509" s="14" t="s">
        <v>196</v>
      </c>
      <c r="CL509" s="14" t="s">
        <v>196</v>
      </c>
      <c r="CM509" s="14" t="s">
        <v>196</v>
      </c>
      <c r="CN509" s="14" t="s">
        <v>196</v>
      </c>
      <c r="CO509" s="14" t="s">
        <v>196</v>
      </c>
      <c r="CQ509" s="1"/>
      <c r="CR509" s="1"/>
      <c r="CS509" s="1"/>
      <c r="CW509" s="9" t="s">
        <v>1075</v>
      </c>
      <c r="CX509" s="1" t="s">
        <v>692</v>
      </c>
      <c r="CY509" s="1"/>
      <c r="CZ509" s="1" t="str">
        <f t="shared" si="292"/>
        <v/>
      </c>
      <c r="DA509" s="25" t="str">
        <f t="shared" si="292"/>
        <v/>
      </c>
      <c r="DB509" s="1" t="str">
        <f t="shared" si="292"/>
        <v/>
      </c>
      <c r="DC509" s="1" t="str">
        <f t="shared" si="292"/>
        <v/>
      </c>
      <c r="DD509" s="25" t="str">
        <f t="shared" si="291"/>
        <v/>
      </c>
      <c r="DE509" s="1" t="str">
        <f t="shared" si="291"/>
        <v/>
      </c>
      <c r="DF509" s="1" t="str">
        <f t="shared" si="291"/>
        <v/>
      </c>
      <c r="DG509" s="1" t="str">
        <f t="shared" si="291"/>
        <v/>
      </c>
      <c r="DH509" s="1" t="str">
        <f t="shared" si="291"/>
        <v/>
      </c>
      <c r="DI509" s="1" t="str">
        <f t="shared" si="291"/>
        <v/>
      </c>
      <c r="DJ509" s="1" t="str">
        <f t="shared" si="291"/>
        <v/>
      </c>
      <c r="DK509" s="1" t="str">
        <f t="shared" si="291"/>
        <v/>
      </c>
      <c r="DL509" s="1" t="str">
        <f t="shared" si="291"/>
        <v/>
      </c>
      <c r="DM509" s="1" t="str">
        <f t="shared" si="291"/>
        <v/>
      </c>
      <c r="DN509" s="1" t="str">
        <f t="shared" si="291"/>
        <v/>
      </c>
      <c r="DO509" s="1" t="str">
        <f t="shared" si="291"/>
        <v/>
      </c>
      <c r="DP509" s="1" t="str">
        <f t="shared" si="273"/>
        <v/>
      </c>
      <c r="DQ509" s="1" t="str">
        <f t="shared" si="273"/>
        <v/>
      </c>
      <c r="DR509" s="1" t="str">
        <f t="shared" si="273"/>
        <v/>
      </c>
      <c r="DS509" s="1" t="str">
        <f t="shared" si="273"/>
        <v/>
      </c>
      <c r="DT509" s="1" t="str">
        <f t="shared" si="273"/>
        <v/>
      </c>
      <c r="DU509" s="1" t="str">
        <f t="shared" si="293"/>
        <v/>
      </c>
      <c r="DV509" s="1" t="str">
        <f t="shared" si="275"/>
        <v/>
      </c>
      <c r="DW509" s="1" t="str">
        <f t="shared" si="276"/>
        <v/>
      </c>
      <c r="DX509" s="1" t="str">
        <f t="shared" si="277"/>
        <v/>
      </c>
      <c r="DY509" s="1" t="str">
        <f t="shared" si="284"/>
        <v/>
      </c>
      <c r="DZ509" s="1" t="str">
        <f t="shared" si="285"/>
        <v/>
      </c>
      <c r="EA509" s="1" t="str">
        <f t="shared" si="286"/>
        <v/>
      </c>
      <c r="EB509" s="1" t="str">
        <f t="shared" si="287"/>
        <v/>
      </c>
      <c r="EC509" s="1" t="str">
        <f t="shared" si="288"/>
        <v/>
      </c>
      <c r="ED509" s="1" t="str">
        <f t="shared" si="289"/>
        <v/>
      </c>
      <c r="EE509" s="1" t="str">
        <f t="shared" si="290"/>
        <v/>
      </c>
      <c r="EF509" s="1" t="str">
        <f t="shared" si="279"/>
        <v/>
      </c>
      <c r="EG509" s="1" t="str">
        <f t="shared" si="280"/>
        <v/>
      </c>
      <c r="EH509" s="1" t="str">
        <f t="shared" si="281"/>
        <v/>
      </c>
      <c r="EI509" s="1" t="str">
        <f t="shared" si="282"/>
        <v/>
      </c>
      <c r="EJ509" s="1" t="str">
        <f t="shared" si="267"/>
        <v/>
      </c>
      <c r="EK509" s="1" t="str">
        <f t="shared" si="268"/>
        <v/>
      </c>
      <c r="EL509" s="1" t="str">
        <f t="shared" si="269"/>
        <v/>
      </c>
      <c r="EM509" s="1" t="str">
        <f t="shared" si="270"/>
        <v/>
      </c>
      <c r="EN509" s="1"/>
      <c r="EO509" s="1"/>
      <c r="EP509" s="1"/>
      <c r="EQ509" s="1"/>
      <c r="ER509" s="1"/>
      <c r="ES509" s="1"/>
      <c r="ET509" s="1"/>
      <c r="EU509" s="1"/>
      <c r="EV509" s="1"/>
      <c r="EW509" s="1"/>
      <c r="EX509" s="1" t="str">
        <f t="shared" si="253"/>
        <v/>
      </c>
      <c r="EY509" s="1" t="str">
        <f t="shared" si="253"/>
        <v/>
      </c>
      <c r="EZ509" s="1"/>
      <c r="FA509" s="1" t="str">
        <f t="shared" si="251"/>
        <v/>
      </c>
      <c r="FB509" s="1" t="str">
        <f t="shared" si="251"/>
        <v/>
      </c>
      <c r="FC509" s="1" t="str">
        <f t="shared" si="251"/>
        <v/>
      </c>
      <c r="FD509" s="1" t="str">
        <f t="shared" si="251"/>
        <v/>
      </c>
      <c r="FE509" s="1" t="str">
        <f t="shared" si="251"/>
        <v/>
      </c>
      <c r="FF509" s="1" t="str">
        <f t="shared" si="251"/>
        <v/>
      </c>
      <c r="FG509" s="1" t="str">
        <f t="shared" si="283"/>
        <v/>
      </c>
      <c r="FH509" s="1" t="str">
        <f t="shared" si="283"/>
        <v/>
      </c>
      <c r="FI509" s="1" t="str">
        <f t="shared" si="283"/>
        <v/>
      </c>
      <c r="FJ509" s="1" t="str">
        <f t="shared" si="283"/>
        <v/>
      </c>
      <c r="FK509" s="1" t="str">
        <f t="shared" si="283"/>
        <v/>
      </c>
      <c r="FL509" s="1" t="str">
        <f t="shared" si="283"/>
        <v/>
      </c>
    </row>
    <row r="510" spans="1:168">
      <c r="A510" s="9" t="s">
        <v>1076</v>
      </c>
      <c r="B510" s="1" t="s">
        <v>693</v>
      </c>
      <c r="C510" s="129"/>
      <c r="D510" s="1">
        <v>49</v>
      </c>
      <c r="E510" s="1">
        <v>349.4</v>
      </c>
      <c r="F510" s="25"/>
      <c r="G510" s="1"/>
      <c r="H510" s="1"/>
      <c r="I510" s="25"/>
      <c r="J510" s="1"/>
      <c r="K510" s="1"/>
      <c r="L510" s="1"/>
      <c r="M510" s="1"/>
      <c r="N510" s="24"/>
      <c r="O510" s="1"/>
      <c r="P510" s="1"/>
      <c r="Q510" s="1"/>
      <c r="R510" s="1"/>
      <c r="S510" s="1"/>
      <c r="T510" s="1"/>
      <c r="U510" s="1"/>
      <c r="V510" s="1"/>
      <c r="W510" s="1"/>
      <c r="X510" s="1">
        <v>213.14999999999998</v>
      </c>
      <c r="Y510" s="1"/>
      <c r="Z510" s="1"/>
      <c r="AA510" s="1"/>
      <c r="AB510" s="1"/>
      <c r="AC510" s="1"/>
      <c r="AD510" s="1"/>
      <c r="AE510" s="1"/>
      <c r="AF510" s="1"/>
      <c r="AG510" s="1"/>
      <c r="AH510" s="1"/>
      <c r="AI510" s="1"/>
      <c r="AJ510" s="1"/>
      <c r="AK510" s="1"/>
      <c r="AL510" s="1"/>
      <c r="AM510" s="1"/>
      <c r="AN510" s="1"/>
      <c r="AO510" s="1"/>
      <c r="AP510" s="1"/>
      <c r="AQ510" s="1">
        <v>140.14999999999998</v>
      </c>
      <c r="AR510" s="1"/>
      <c r="AS510" s="1"/>
      <c r="AT510" s="1"/>
      <c r="AU510" s="1"/>
      <c r="AV510" s="1"/>
      <c r="AW510" s="24"/>
      <c r="AX510" s="1"/>
      <c r="AY510" s="1"/>
      <c r="AZ510" s="1"/>
      <c r="BA510" s="1"/>
      <c r="BB510" s="1"/>
      <c r="BC510" s="1"/>
      <c r="BD510" s="1"/>
      <c r="BE510" s="1"/>
      <c r="BF510" s="1"/>
      <c r="BG510" s="1"/>
      <c r="BH510" s="1"/>
      <c r="BI510" s="1"/>
      <c r="BJ510" s="1"/>
      <c r="BK510" s="1"/>
      <c r="BL510" s="1">
        <v>-100</v>
      </c>
      <c r="BM510" s="1"/>
      <c r="BN510" s="1"/>
      <c r="BO510" s="9">
        <v>3</v>
      </c>
      <c r="BP510" s="1"/>
      <c r="BQ510" s="197">
        <v>3</v>
      </c>
      <c r="BS510" s="14" t="s">
        <v>693</v>
      </c>
      <c r="BT510" s="14" t="s">
        <v>1048</v>
      </c>
      <c r="BU510" s="14" t="s">
        <v>196</v>
      </c>
      <c r="BV510" s="14" t="s">
        <v>1048</v>
      </c>
      <c r="BW510" s="14" t="s">
        <v>196</v>
      </c>
      <c r="BX510" s="14" t="s">
        <v>196</v>
      </c>
      <c r="BY510" s="14" t="s">
        <v>196</v>
      </c>
      <c r="BZ510" s="14" t="s">
        <v>196</v>
      </c>
      <c r="CA510" s="158" t="s">
        <v>196</v>
      </c>
      <c r="CB510" s="14" t="s">
        <v>196</v>
      </c>
      <c r="CC510" s="14" t="s">
        <v>196</v>
      </c>
      <c r="CD510" s="14" t="s">
        <v>196</v>
      </c>
      <c r="CE510" s="14" t="s">
        <v>196</v>
      </c>
      <c r="CF510" s="14" t="s">
        <v>1862</v>
      </c>
      <c r="CG510" s="14" t="s">
        <v>187</v>
      </c>
      <c r="CH510" s="158" t="s">
        <v>196</v>
      </c>
      <c r="CI510" s="14" t="s">
        <v>196</v>
      </c>
      <c r="CJ510" s="14" t="s">
        <v>1870</v>
      </c>
      <c r="CK510" s="14" t="s">
        <v>196</v>
      </c>
      <c r="CL510" s="14" t="s">
        <v>196</v>
      </c>
      <c r="CM510" s="14" t="s">
        <v>196</v>
      </c>
      <c r="CN510" s="14" t="s">
        <v>196</v>
      </c>
      <c r="CO510" s="14" t="s">
        <v>196</v>
      </c>
      <c r="CQ510" s="1"/>
      <c r="CR510" s="1"/>
      <c r="CS510" s="1"/>
      <c r="CW510" s="9" t="s">
        <v>1076</v>
      </c>
      <c r="CX510" s="1" t="s">
        <v>693</v>
      </c>
      <c r="CY510" s="1"/>
      <c r="CZ510" s="1" t="str">
        <f t="shared" si="292"/>
        <v/>
      </c>
      <c r="DA510" s="25" t="str">
        <f t="shared" si="292"/>
        <v/>
      </c>
      <c r="DB510" s="1" t="str">
        <f t="shared" si="292"/>
        <v/>
      </c>
      <c r="DC510" s="1" t="str">
        <f t="shared" si="292"/>
        <v/>
      </c>
      <c r="DD510" s="25" t="str">
        <f t="shared" si="291"/>
        <v/>
      </c>
      <c r="DE510" s="1" t="str">
        <f t="shared" si="291"/>
        <v/>
      </c>
      <c r="DF510" s="1" t="str">
        <f t="shared" si="291"/>
        <v/>
      </c>
      <c r="DG510" s="1" t="str">
        <f t="shared" si="291"/>
        <v/>
      </c>
      <c r="DH510" s="1" t="str">
        <f t="shared" si="291"/>
        <v/>
      </c>
      <c r="DI510" s="1" t="str">
        <f t="shared" si="291"/>
        <v/>
      </c>
      <c r="DJ510" s="1" t="str">
        <f t="shared" si="291"/>
        <v/>
      </c>
      <c r="DK510" s="1" t="str">
        <f t="shared" si="291"/>
        <v/>
      </c>
      <c r="DL510" s="1" t="str">
        <f t="shared" si="291"/>
        <v/>
      </c>
      <c r="DM510" s="1" t="str">
        <f t="shared" si="291"/>
        <v/>
      </c>
      <c r="DN510" s="1" t="str">
        <f t="shared" si="291"/>
        <v/>
      </c>
      <c r="DO510" s="1" t="str">
        <f t="shared" si="291"/>
        <v/>
      </c>
      <c r="DP510" s="1" t="str">
        <f t="shared" si="273"/>
        <v/>
      </c>
      <c r="DQ510" s="1" t="str">
        <f t="shared" si="273"/>
        <v/>
      </c>
      <c r="DR510" s="1" t="str">
        <f t="shared" si="273"/>
        <v/>
      </c>
      <c r="DS510" s="1" t="str">
        <f t="shared" si="273"/>
        <v/>
      </c>
      <c r="DT510" s="1" t="str">
        <f t="shared" si="273"/>
        <v/>
      </c>
      <c r="DU510" s="1" t="str">
        <f t="shared" si="293"/>
        <v/>
      </c>
      <c r="DV510" s="1" t="str">
        <f t="shared" si="275"/>
        <v/>
      </c>
      <c r="DW510" s="1" t="str">
        <f t="shared" si="276"/>
        <v/>
      </c>
      <c r="DX510" s="1" t="str">
        <f t="shared" si="277"/>
        <v/>
      </c>
      <c r="DY510" s="1" t="str">
        <f t="shared" si="284"/>
        <v/>
      </c>
      <c r="DZ510" s="1" t="str">
        <f t="shared" si="285"/>
        <v/>
      </c>
      <c r="EA510" s="1" t="str">
        <f t="shared" si="286"/>
        <v/>
      </c>
      <c r="EB510" s="1" t="str">
        <f t="shared" si="287"/>
        <v/>
      </c>
      <c r="EC510" s="1" t="str">
        <f t="shared" si="288"/>
        <v/>
      </c>
      <c r="ED510" s="1" t="str">
        <f t="shared" si="289"/>
        <v/>
      </c>
      <c r="EE510" s="1" t="str">
        <f t="shared" si="290"/>
        <v/>
      </c>
      <c r="EF510" s="1" t="str">
        <f t="shared" si="279"/>
        <v/>
      </c>
      <c r="EG510" s="1" t="str">
        <f t="shared" si="280"/>
        <v/>
      </c>
      <c r="EH510" s="1" t="str">
        <f t="shared" si="281"/>
        <v/>
      </c>
      <c r="EI510" s="1" t="str">
        <f t="shared" si="282"/>
        <v/>
      </c>
      <c r="EJ510" s="1" t="str">
        <f t="shared" si="267"/>
        <v/>
      </c>
      <c r="EK510" s="1" t="str">
        <f t="shared" si="268"/>
        <v/>
      </c>
      <c r="EL510" s="1" t="str">
        <f t="shared" si="269"/>
        <v/>
      </c>
      <c r="EM510" s="1" t="str">
        <f t="shared" si="270"/>
        <v/>
      </c>
      <c r="EN510" s="1"/>
      <c r="EO510" s="1"/>
      <c r="EP510" s="1"/>
      <c r="EQ510" s="1"/>
      <c r="ER510" s="1"/>
      <c r="ES510" s="1"/>
      <c r="ET510" s="1"/>
      <c r="EU510" s="1"/>
      <c r="EV510" s="1"/>
      <c r="EW510" s="1"/>
      <c r="EX510" s="1" t="str">
        <f t="shared" si="253"/>
        <v/>
      </c>
      <c r="EY510" s="1" t="str">
        <f t="shared" si="253"/>
        <v/>
      </c>
      <c r="EZ510" s="1"/>
      <c r="FA510" s="1" t="str">
        <f t="shared" si="251"/>
        <v/>
      </c>
      <c r="FB510" s="1" t="str">
        <f t="shared" si="251"/>
        <v/>
      </c>
      <c r="FC510" s="1" t="str">
        <f t="shared" si="251"/>
        <v/>
      </c>
      <c r="FD510" s="1" t="str">
        <f t="shared" si="251"/>
        <v/>
      </c>
      <c r="FE510" s="1" t="str">
        <f t="shared" si="251"/>
        <v/>
      </c>
      <c r="FF510" s="1" t="str">
        <f t="shared" si="251"/>
        <v/>
      </c>
      <c r="FG510" s="1" t="str">
        <f t="shared" si="283"/>
        <v/>
      </c>
      <c r="FH510" s="1" t="str">
        <f t="shared" si="283"/>
        <v/>
      </c>
      <c r="FI510" s="1" t="str">
        <f t="shared" si="283"/>
        <v/>
      </c>
      <c r="FJ510" s="1" t="str">
        <f t="shared" si="283"/>
        <v/>
      </c>
      <c r="FK510" s="1" t="str">
        <f t="shared" si="283"/>
        <v/>
      </c>
      <c r="FL510" s="1" t="str">
        <f t="shared" si="283"/>
        <v/>
      </c>
    </row>
    <row r="511" spans="1:168">
      <c r="A511" s="9" t="s">
        <v>1077</v>
      </c>
      <c r="B511" s="1" t="s">
        <v>694</v>
      </c>
      <c r="C511" s="129"/>
      <c r="D511" s="1">
        <v>104</v>
      </c>
      <c r="E511" s="1">
        <v>309.39999999999998</v>
      </c>
      <c r="F511" s="25">
        <v>3.7490250000000001</v>
      </c>
      <c r="G511" s="1">
        <v>181</v>
      </c>
      <c r="H511" s="1"/>
      <c r="I511" s="25">
        <v>0.20462672685093247</v>
      </c>
      <c r="J511" s="1"/>
      <c r="K511" s="1"/>
      <c r="L511" s="1"/>
      <c r="M511" s="1"/>
      <c r="N511" s="24"/>
      <c r="O511" s="1"/>
      <c r="P511" s="1"/>
      <c r="Q511" s="1"/>
      <c r="R511" s="1"/>
      <c r="S511" s="1"/>
      <c r="T511" s="1"/>
      <c r="U511" s="1"/>
      <c r="V511" s="1"/>
      <c r="W511" s="1"/>
      <c r="X511" s="1">
        <v>198.95</v>
      </c>
      <c r="Y511" s="1"/>
      <c r="Z511" s="1"/>
      <c r="AA511" s="1"/>
      <c r="AB511" s="1"/>
      <c r="AC511" s="1"/>
      <c r="AD511" s="1"/>
      <c r="AE511" s="1"/>
      <c r="AF511" s="1"/>
      <c r="AG511" s="1"/>
      <c r="AH511" s="1"/>
      <c r="AI511" s="1"/>
      <c r="AJ511" s="1"/>
      <c r="AK511" s="1"/>
      <c r="AL511" s="1"/>
      <c r="AM511" s="1"/>
      <c r="AN511" s="1"/>
      <c r="AO511" s="1"/>
      <c r="AP511" s="1"/>
      <c r="AQ511" s="1">
        <v>111.64999999999998</v>
      </c>
      <c r="AR511" s="1"/>
      <c r="AS511" s="1"/>
      <c r="AT511" s="1"/>
      <c r="AU511" s="1"/>
      <c r="AV511" s="1"/>
      <c r="AW511" s="24"/>
      <c r="AX511" s="1"/>
      <c r="AY511" s="1"/>
      <c r="AZ511" s="1"/>
      <c r="BA511" s="1"/>
      <c r="BB511" s="1"/>
      <c r="BC511" s="1"/>
      <c r="BD511" s="1"/>
      <c r="BE511" s="1"/>
      <c r="BF511" s="1"/>
      <c r="BG511" s="1"/>
      <c r="BH511" s="1"/>
      <c r="BI511" s="1"/>
      <c r="BJ511" s="1"/>
      <c r="BK511" s="1"/>
      <c r="BL511" s="1">
        <v>-100</v>
      </c>
      <c r="BM511" s="1"/>
      <c r="BN511" s="1"/>
      <c r="BO511" s="9">
        <v>3</v>
      </c>
      <c r="BP511" s="1"/>
      <c r="BQ511" s="197">
        <v>3</v>
      </c>
      <c r="BS511" s="14" t="s">
        <v>694</v>
      </c>
      <c r="BT511" s="14" t="s">
        <v>1906</v>
      </c>
      <c r="BU511" s="14" t="s">
        <v>1048</v>
      </c>
      <c r="BV511" s="14" t="s">
        <v>1048</v>
      </c>
      <c r="BW511" s="14" t="s">
        <v>196</v>
      </c>
      <c r="BX511" s="14" t="s">
        <v>196</v>
      </c>
      <c r="BY511" s="14" t="s">
        <v>196</v>
      </c>
      <c r="BZ511" s="14" t="s">
        <v>196</v>
      </c>
      <c r="CA511" s="158" t="s">
        <v>196</v>
      </c>
      <c r="CB511" s="14" t="s">
        <v>196</v>
      </c>
      <c r="CC511" s="14" t="s">
        <v>196</v>
      </c>
      <c r="CD511" s="14" t="s">
        <v>196</v>
      </c>
      <c r="CE511" s="14" t="s">
        <v>196</v>
      </c>
      <c r="CF511" s="14" t="s">
        <v>1862</v>
      </c>
      <c r="CG511" s="14" t="s">
        <v>187</v>
      </c>
      <c r="CH511" s="158" t="s">
        <v>196</v>
      </c>
      <c r="CI511" s="14" t="s">
        <v>196</v>
      </c>
      <c r="CJ511" s="14" t="s">
        <v>1870</v>
      </c>
      <c r="CK511" s="14" t="s">
        <v>196</v>
      </c>
      <c r="CL511" s="14" t="s">
        <v>196</v>
      </c>
      <c r="CM511" s="14" t="s">
        <v>196</v>
      </c>
      <c r="CN511" s="14" t="s">
        <v>196</v>
      </c>
      <c r="CO511" s="14" t="s">
        <v>196</v>
      </c>
      <c r="CQ511" s="1"/>
      <c r="CR511" s="1"/>
      <c r="CS511" s="1"/>
      <c r="CW511" s="9" t="s">
        <v>1077</v>
      </c>
      <c r="CX511" s="1" t="s">
        <v>694</v>
      </c>
      <c r="CY511" s="1"/>
      <c r="CZ511" s="1" t="str">
        <f t="shared" si="292"/>
        <v/>
      </c>
      <c r="DA511" s="25" t="str">
        <f t="shared" si="292"/>
        <v/>
      </c>
      <c r="DB511" s="1" t="str">
        <f t="shared" si="292"/>
        <v/>
      </c>
      <c r="DC511" s="1" t="str">
        <f t="shared" si="292"/>
        <v/>
      </c>
      <c r="DD511" s="25" t="str">
        <f t="shared" si="291"/>
        <v/>
      </c>
      <c r="DE511" s="1" t="str">
        <f t="shared" si="291"/>
        <v/>
      </c>
      <c r="DF511" s="1" t="str">
        <f t="shared" si="291"/>
        <v/>
      </c>
      <c r="DG511" s="1" t="str">
        <f t="shared" si="291"/>
        <v/>
      </c>
      <c r="DH511" s="1" t="str">
        <f t="shared" si="291"/>
        <v/>
      </c>
      <c r="DI511" s="1" t="str">
        <f t="shared" si="291"/>
        <v/>
      </c>
      <c r="DJ511" s="1" t="str">
        <f t="shared" si="291"/>
        <v/>
      </c>
      <c r="DK511" s="1" t="str">
        <f t="shared" si="291"/>
        <v/>
      </c>
      <c r="DL511" s="1" t="str">
        <f t="shared" si="291"/>
        <v/>
      </c>
      <c r="DM511" s="1" t="str">
        <f t="shared" si="291"/>
        <v/>
      </c>
      <c r="DN511" s="1" t="str">
        <f t="shared" si="291"/>
        <v/>
      </c>
      <c r="DO511" s="1" t="str">
        <f t="shared" si="291"/>
        <v/>
      </c>
      <c r="DP511" s="1" t="str">
        <f t="shared" si="273"/>
        <v/>
      </c>
      <c r="DQ511" s="1" t="str">
        <f t="shared" si="273"/>
        <v/>
      </c>
      <c r="DR511" s="1" t="str">
        <f t="shared" si="273"/>
        <v/>
      </c>
      <c r="DS511" s="1" t="str">
        <f t="shared" si="273"/>
        <v/>
      </c>
      <c r="DT511" s="1" t="str">
        <f t="shared" si="273"/>
        <v/>
      </c>
      <c r="DU511" s="1" t="str">
        <f t="shared" si="293"/>
        <v/>
      </c>
      <c r="DV511" s="1" t="str">
        <f t="shared" si="275"/>
        <v/>
      </c>
      <c r="DW511" s="1" t="str">
        <f t="shared" si="276"/>
        <v/>
      </c>
      <c r="DX511" s="1" t="str">
        <f t="shared" si="277"/>
        <v/>
      </c>
      <c r="DY511" s="1" t="str">
        <f t="shared" si="284"/>
        <v/>
      </c>
      <c r="DZ511" s="1" t="str">
        <f t="shared" si="285"/>
        <v/>
      </c>
      <c r="EA511" s="1" t="str">
        <f t="shared" si="286"/>
        <v/>
      </c>
      <c r="EB511" s="1" t="str">
        <f t="shared" si="287"/>
        <v/>
      </c>
      <c r="EC511" s="1" t="str">
        <f t="shared" si="288"/>
        <v/>
      </c>
      <c r="ED511" s="1" t="str">
        <f t="shared" si="289"/>
        <v/>
      </c>
      <c r="EE511" s="1" t="str">
        <f t="shared" si="290"/>
        <v/>
      </c>
      <c r="EF511" s="1" t="str">
        <f t="shared" si="279"/>
        <v/>
      </c>
      <c r="EG511" s="1" t="str">
        <f t="shared" si="280"/>
        <v/>
      </c>
      <c r="EH511" s="1" t="str">
        <f t="shared" si="281"/>
        <v/>
      </c>
      <c r="EI511" s="1" t="str">
        <f t="shared" si="282"/>
        <v/>
      </c>
      <c r="EJ511" s="1" t="str">
        <f t="shared" si="267"/>
        <v/>
      </c>
      <c r="EK511" s="1" t="str">
        <f t="shared" si="268"/>
        <v/>
      </c>
      <c r="EL511" s="1" t="str">
        <f t="shared" si="269"/>
        <v/>
      </c>
      <c r="EM511" s="1" t="str">
        <f t="shared" si="270"/>
        <v/>
      </c>
      <c r="EN511" s="1"/>
      <c r="EO511" s="1"/>
      <c r="EP511" s="1"/>
      <c r="EQ511" s="1"/>
      <c r="ER511" s="1"/>
      <c r="ES511" s="1"/>
      <c r="ET511" s="1"/>
      <c r="EU511" s="1"/>
      <c r="EV511" s="1"/>
      <c r="EW511" s="1"/>
      <c r="EX511" s="1" t="str">
        <f t="shared" si="253"/>
        <v/>
      </c>
      <c r="EY511" s="1" t="str">
        <f t="shared" si="253"/>
        <v/>
      </c>
      <c r="EZ511" s="1"/>
      <c r="FA511" s="1" t="str">
        <f t="shared" si="251"/>
        <v/>
      </c>
      <c r="FB511" s="1" t="str">
        <f t="shared" si="251"/>
        <v/>
      </c>
      <c r="FC511" s="1" t="str">
        <f t="shared" si="251"/>
        <v/>
      </c>
      <c r="FD511" s="1" t="str">
        <f t="shared" si="251"/>
        <v/>
      </c>
      <c r="FE511" s="1" t="str">
        <f t="shared" si="251"/>
        <v/>
      </c>
      <c r="FF511" s="1" t="str">
        <f t="shared" si="251"/>
        <v/>
      </c>
      <c r="FG511" s="1" t="str">
        <f t="shared" si="283"/>
        <v/>
      </c>
      <c r="FH511" s="1" t="str">
        <f t="shared" si="283"/>
        <v/>
      </c>
      <c r="FI511" s="1" t="str">
        <f t="shared" si="283"/>
        <v/>
      </c>
      <c r="FJ511" s="1" t="str">
        <f t="shared" si="283"/>
        <v/>
      </c>
      <c r="FK511" s="1" t="str">
        <f t="shared" si="283"/>
        <v/>
      </c>
      <c r="FL511" s="1" t="str">
        <f t="shared" si="283"/>
        <v/>
      </c>
    </row>
    <row r="512" spans="1:168">
      <c r="A512" s="9" t="s">
        <v>1078</v>
      </c>
      <c r="B512" s="1" t="s">
        <v>695</v>
      </c>
      <c r="C512" s="129"/>
      <c r="D512" s="1">
        <v>92</v>
      </c>
      <c r="E512" s="1">
        <v>431</v>
      </c>
      <c r="F512" s="25">
        <v>10.264222499999999</v>
      </c>
      <c r="G512" s="1">
        <v>167.3</v>
      </c>
      <c r="H512" s="1"/>
      <c r="I512" s="25">
        <v>0.83859470381958079</v>
      </c>
      <c r="J512" s="1"/>
      <c r="K512" s="1"/>
      <c r="L512" s="1"/>
      <c r="M512" s="1"/>
      <c r="N512" s="24"/>
      <c r="O512" s="1"/>
      <c r="P512" s="1"/>
      <c r="Q512" s="1"/>
      <c r="R512" s="1"/>
      <c r="S512" s="1"/>
      <c r="T512" s="1"/>
      <c r="U512" s="1"/>
      <c r="V512" s="1"/>
      <c r="W512" s="1"/>
      <c r="X512" s="1">
        <v>294.45</v>
      </c>
      <c r="Y512" s="1"/>
      <c r="Z512" s="1"/>
      <c r="AA512" s="1"/>
      <c r="AB512" s="1"/>
      <c r="AC512" s="1"/>
      <c r="AD512" s="1"/>
      <c r="AE512" s="1"/>
      <c r="AF512" s="1"/>
      <c r="AG512" s="1"/>
      <c r="AH512" s="1"/>
      <c r="AI512" s="1"/>
      <c r="AJ512" s="1"/>
      <c r="AK512" s="1"/>
      <c r="AL512" s="1"/>
      <c r="AM512" s="1"/>
      <c r="AN512" s="1"/>
      <c r="AO512" s="1"/>
      <c r="AP512" s="1"/>
      <c r="AQ512" s="1">
        <v>261.95</v>
      </c>
      <c r="AR512" s="1"/>
      <c r="AS512" s="1"/>
      <c r="AT512" s="1"/>
      <c r="AU512" s="1"/>
      <c r="AV512" s="1"/>
      <c r="AW512" s="24"/>
      <c r="AX512" s="1"/>
      <c r="AY512" s="1"/>
      <c r="AZ512" s="1"/>
      <c r="BA512" s="1"/>
      <c r="BB512" s="1"/>
      <c r="BC512" s="1"/>
      <c r="BD512" s="1"/>
      <c r="BE512" s="1"/>
      <c r="BF512" s="1"/>
      <c r="BG512" s="1"/>
      <c r="BH512" s="1"/>
      <c r="BI512" s="1"/>
      <c r="BJ512" s="1"/>
      <c r="BK512" s="1"/>
      <c r="BL512" s="1">
        <v>-100</v>
      </c>
      <c r="BM512" s="1"/>
      <c r="BN512" s="1"/>
      <c r="BO512" s="9">
        <v>3</v>
      </c>
      <c r="BP512" s="1"/>
      <c r="BQ512" s="197">
        <v>3</v>
      </c>
      <c r="BS512" s="14" t="s">
        <v>695</v>
      </c>
      <c r="BT512" s="14" t="s">
        <v>1906</v>
      </c>
      <c r="BU512" s="14" t="s">
        <v>1048</v>
      </c>
      <c r="BV512" s="14" t="s">
        <v>1048</v>
      </c>
      <c r="BW512" s="14" t="s">
        <v>196</v>
      </c>
      <c r="BX512" s="14" t="s">
        <v>196</v>
      </c>
      <c r="BY512" s="14" t="s">
        <v>196</v>
      </c>
      <c r="BZ512" s="14" t="s">
        <v>196</v>
      </c>
      <c r="CA512" s="158" t="s">
        <v>196</v>
      </c>
      <c r="CB512" s="14" t="s">
        <v>196</v>
      </c>
      <c r="CC512" s="14" t="s">
        <v>196</v>
      </c>
      <c r="CD512" s="14" t="s">
        <v>196</v>
      </c>
      <c r="CE512" s="14" t="s">
        <v>196</v>
      </c>
      <c r="CF512" s="14" t="s">
        <v>1862</v>
      </c>
      <c r="CG512" s="14" t="s">
        <v>187</v>
      </c>
      <c r="CH512" s="158" t="s">
        <v>196</v>
      </c>
      <c r="CI512" s="14" t="s">
        <v>196</v>
      </c>
      <c r="CJ512" s="14" t="s">
        <v>1870</v>
      </c>
      <c r="CK512" s="14" t="s">
        <v>196</v>
      </c>
      <c r="CL512" s="14" t="s">
        <v>196</v>
      </c>
      <c r="CM512" s="14" t="s">
        <v>196</v>
      </c>
      <c r="CN512" s="14" t="s">
        <v>196</v>
      </c>
      <c r="CO512" s="14" t="s">
        <v>196</v>
      </c>
      <c r="CQ512" s="1"/>
      <c r="CR512" s="1"/>
      <c r="CS512" s="1"/>
      <c r="CW512" s="9" t="s">
        <v>1078</v>
      </c>
      <c r="CX512" s="1" t="s">
        <v>695</v>
      </c>
      <c r="CY512" s="1"/>
      <c r="CZ512" s="1" t="str">
        <f t="shared" si="292"/>
        <v/>
      </c>
      <c r="DA512" s="25" t="str">
        <f t="shared" si="292"/>
        <v/>
      </c>
      <c r="DB512" s="1" t="str">
        <f t="shared" si="292"/>
        <v/>
      </c>
      <c r="DC512" s="1" t="str">
        <f t="shared" si="292"/>
        <v/>
      </c>
      <c r="DD512" s="25" t="str">
        <f t="shared" si="291"/>
        <v/>
      </c>
      <c r="DE512" s="1" t="str">
        <f t="shared" si="291"/>
        <v/>
      </c>
      <c r="DF512" s="1" t="str">
        <f t="shared" si="291"/>
        <v/>
      </c>
      <c r="DG512" s="1" t="str">
        <f t="shared" si="291"/>
        <v/>
      </c>
      <c r="DH512" s="1" t="str">
        <f t="shared" si="291"/>
        <v/>
      </c>
      <c r="DI512" s="1" t="str">
        <f t="shared" si="291"/>
        <v/>
      </c>
      <c r="DJ512" s="1" t="str">
        <f t="shared" si="291"/>
        <v/>
      </c>
      <c r="DK512" s="1" t="str">
        <f t="shared" si="291"/>
        <v/>
      </c>
      <c r="DL512" s="1" t="str">
        <f t="shared" si="291"/>
        <v/>
      </c>
      <c r="DM512" s="1" t="str">
        <f t="shared" si="291"/>
        <v/>
      </c>
      <c r="DN512" s="1" t="str">
        <f t="shared" si="291"/>
        <v/>
      </c>
      <c r="DO512" s="1" t="str">
        <f t="shared" si="291"/>
        <v/>
      </c>
      <c r="DP512" s="1" t="str">
        <f t="shared" si="273"/>
        <v/>
      </c>
      <c r="DQ512" s="1" t="str">
        <f t="shared" si="273"/>
        <v/>
      </c>
      <c r="DR512" s="1" t="str">
        <f t="shared" si="273"/>
        <v/>
      </c>
      <c r="DS512" s="1" t="str">
        <f t="shared" si="273"/>
        <v/>
      </c>
      <c r="DT512" s="1" t="str">
        <f t="shared" si="273"/>
        <v/>
      </c>
      <c r="DU512" s="1" t="str">
        <f t="shared" si="293"/>
        <v/>
      </c>
      <c r="DV512" s="1" t="str">
        <f t="shared" si="275"/>
        <v/>
      </c>
      <c r="DW512" s="1" t="str">
        <f t="shared" si="276"/>
        <v/>
      </c>
      <c r="DX512" s="1" t="str">
        <f t="shared" si="277"/>
        <v/>
      </c>
      <c r="DY512" s="1" t="str">
        <f t="shared" si="284"/>
        <v/>
      </c>
      <c r="DZ512" s="1" t="str">
        <f t="shared" si="285"/>
        <v/>
      </c>
      <c r="EA512" s="1" t="str">
        <f t="shared" si="286"/>
        <v/>
      </c>
      <c r="EB512" s="1" t="str">
        <f t="shared" si="287"/>
        <v/>
      </c>
      <c r="EC512" s="1" t="str">
        <f t="shared" si="288"/>
        <v/>
      </c>
      <c r="ED512" s="1" t="str">
        <f t="shared" si="289"/>
        <v/>
      </c>
      <c r="EE512" s="1" t="str">
        <f t="shared" si="290"/>
        <v/>
      </c>
      <c r="EF512" s="1" t="str">
        <f t="shared" si="279"/>
        <v/>
      </c>
      <c r="EG512" s="1" t="str">
        <f t="shared" si="280"/>
        <v/>
      </c>
      <c r="EH512" s="1" t="str">
        <f t="shared" si="281"/>
        <v/>
      </c>
      <c r="EI512" s="1" t="str">
        <f t="shared" si="282"/>
        <v/>
      </c>
      <c r="EJ512" s="1" t="str">
        <f t="shared" si="267"/>
        <v/>
      </c>
      <c r="EK512" s="1" t="str">
        <f t="shared" si="268"/>
        <v/>
      </c>
      <c r="EL512" s="1" t="str">
        <f t="shared" si="269"/>
        <v/>
      </c>
      <c r="EM512" s="1" t="str">
        <f t="shared" si="270"/>
        <v/>
      </c>
      <c r="EN512" s="1"/>
      <c r="EO512" s="1"/>
      <c r="EP512" s="1"/>
      <c r="EQ512" s="1"/>
      <c r="ER512" s="1"/>
      <c r="ES512" s="1"/>
      <c r="ET512" s="1"/>
      <c r="EU512" s="1"/>
      <c r="EV512" s="1"/>
      <c r="EW512" s="1"/>
      <c r="EX512" s="1" t="str">
        <f t="shared" si="253"/>
        <v/>
      </c>
      <c r="EY512" s="1" t="str">
        <f t="shared" si="253"/>
        <v/>
      </c>
      <c r="EZ512" s="1"/>
      <c r="FA512" s="1" t="str">
        <f t="shared" si="251"/>
        <v/>
      </c>
      <c r="FB512" s="1" t="str">
        <f t="shared" si="251"/>
        <v/>
      </c>
      <c r="FC512" s="1" t="str">
        <f t="shared" si="251"/>
        <v/>
      </c>
      <c r="FD512" s="1" t="str">
        <f t="shared" si="251"/>
        <v/>
      </c>
      <c r="FE512" s="1" t="str">
        <f t="shared" si="251"/>
        <v/>
      </c>
      <c r="FF512" s="1" t="str">
        <f t="shared" si="251"/>
        <v/>
      </c>
      <c r="FG512" s="1" t="str">
        <f t="shared" si="283"/>
        <v/>
      </c>
      <c r="FH512" s="1" t="str">
        <f t="shared" si="283"/>
        <v/>
      </c>
      <c r="FI512" s="1" t="str">
        <f t="shared" si="283"/>
        <v/>
      </c>
      <c r="FJ512" s="1" t="str">
        <f t="shared" si="283"/>
        <v/>
      </c>
      <c r="FK512" s="1" t="str">
        <f t="shared" si="283"/>
        <v/>
      </c>
      <c r="FL512" s="1" t="str">
        <f t="shared" si="283"/>
        <v/>
      </c>
    </row>
    <row r="513" spans="1:168">
      <c r="A513" s="9" t="s">
        <v>1079</v>
      </c>
      <c r="B513" s="1" t="s">
        <v>696</v>
      </c>
      <c r="C513" s="129"/>
      <c r="D513" s="1">
        <v>34</v>
      </c>
      <c r="E513" s="1">
        <v>324.8</v>
      </c>
      <c r="F513" s="25">
        <v>6.5354624999999995</v>
      </c>
      <c r="G513" s="1">
        <v>113</v>
      </c>
      <c r="H513" s="1"/>
      <c r="I513" s="25">
        <v>3.7999999999999999E-2</v>
      </c>
      <c r="J513" s="1"/>
      <c r="K513" s="1"/>
      <c r="L513" s="1"/>
      <c r="M513" s="1"/>
      <c r="N513" s="24"/>
      <c r="O513" s="1"/>
      <c r="P513" s="1"/>
      <c r="Q513" s="1"/>
      <c r="R513" s="1"/>
      <c r="S513" s="1"/>
      <c r="T513" s="1"/>
      <c r="U513" s="1">
        <v>3.9809999999999999</v>
      </c>
      <c r="V513" s="1">
        <v>251.5</v>
      </c>
      <c r="W513" s="1"/>
      <c r="X513" s="1">
        <v>185.34999999999997</v>
      </c>
      <c r="Y513" s="1"/>
      <c r="Z513" s="1"/>
      <c r="AA513" s="1"/>
      <c r="AB513" s="1"/>
      <c r="AC513" s="1"/>
      <c r="AD513" s="1"/>
      <c r="AE513" s="1"/>
      <c r="AF513" s="1"/>
      <c r="AG513" s="1"/>
      <c r="AH513" s="1"/>
      <c r="AI513" s="1"/>
      <c r="AJ513" s="1"/>
      <c r="AK513" s="1"/>
      <c r="AL513" s="1"/>
      <c r="AM513" s="1"/>
      <c r="AN513" s="1"/>
      <c r="AO513" s="1"/>
      <c r="AP513" s="1"/>
      <c r="AQ513" s="1">
        <v>139.34999999999997</v>
      </c>
      <c r="AR513" s="1"/>
      <c r="AS513" s="1"/>
      <c r="AT513" s="1"/>
      <c r="AU513" s="1"/>
      <c r="AV513" s="1"/>
      <c r="AW513" s="24"/>
      <c r="AX513" s="1"/>
      <c r="AY513" s="1"/>
      <c r="AZ513" s="1"/>
      <c r="BA513" s="1"/>
      <c r="BB513" s="1"/>
      <c r="BC513" s="1"/>
      <c r="BD513" s="1"/>
      <c r="BE513" s="1"/>
      <c r="BF513" s="1"/>
      <c r="BG513" s="1"/>
      <c r="BH513" s="1"/>
      <c r="BI513" s="1"/>
      <c r="BJ513" s="1"/>
      <c r="BK513" s="1"/>
      <c r="BL513" s="1">
        <v>-100</v>
      </c>
      <c r="BM513" s="1"/>
      <c r="BN513" s="1"/>
      <c r="BO513" s="9">
        <v>3</v>
      </c>
      <c r="BP513" s="1"/>
      <c r="BQ513" s="197">
        <v>3</v>
      </c>
      <c r="BS513" s="14" t="s">
        <v>696</v>
      </c>
      <c r="BT513" s="14" t="s">
        <v>1048</v>
      </c>
      <c r="BU513" s="14" t="s">
        <v>1048</v>
      </c>
      <c r="BV513" s="14" t="s">
        <v>1048</v>
      </c>
      <c r="BW513" s="14" t="s">
        <v>196</v>
      </c>
      <c r="BX513" s="14" t="s">
        <v>196</v>
      </c>
      <c r="BY513" s="14" t="s">
        <v>196</v>
      </c>
      <c r="BZ513" s="14" t="s">
        <v>196</v>
      </c>
      <c r="CA513" s="158" t="s">
        <v>196</v>
      </c>
      <c r="CB513" s="14" t="s">
        <v>1942</v>
      </c>
      <c r="CC513" s="14" t="s">
        <v>196</v>
      </c>
      <c r="CD513" s="14" t="s">
        <v>196</v>
      </c>
      <c r="CE513" s="14" t="s">
        <v>196</v>
      </c>
      <c r="CF513" s="14" t="s">
        <v>1862</v>
      </c>
      <c r="CG513" s="14" t="s">
        <v>187</v>
      </c>
      <c r="CH513" s="158" t="s">
        <v>196</v>
      </c>
      <c r="CI513" s="14" t="s">
        <v>196</v>
      </c>
      <c r="CJ513" s="14" t="s">
        <v>1870</v>
      </c>
      <c r="CK513" s="14" t="s">
        <v>196</v>
      </c>
      <c r="CL513" s="14" t="s">
        <v>196</v>
      </c>
      <c r="CM513" s="14" t="s">
        <v>196</v>
      </c>
      <c r="CN513" s="14" t="s">
        <v>196</v>
      </c>
      <c r="CO513" s="14" t="s">
        <v>196</v>
      </c>
      <c r="CQ513" s="1"/>
      <c r="CR513" s="1"/>
      <c r="CS513" s="1"/>
      <c r="CW513" s="9" t="s">
        <v>1079</v>
      </c>
      <c r="CX513" s="1" t="s">
        <v>696</v>
      </c>
      <c r="CY513" s="1"/>
      <c r="CZ513" s="1" t="str">
        <f t="shared" si="292"/>
        <v/>
      </c>
      <c r="DA513" s="25" t="str">
        <f t="shared" si="292"/>
        <v/>
      </c>
      <c r="DB513" s="1" t="str">
        <f t="shared" si="292"/>
        <v/>
      </c>
      <c r="DC513" s="1" t="str">
        <f t="shared" si="292"/>
        <v/>
      </c>
      <c r="DD513" s="25" t="str">
        <f t="shared" si="291"/>
        <v/>
      </c>
      <c r="DE513" s="1" t="str">
        <f t="shared" si="291"/>
        <v/>
      </c>
      <c r="DF513" s="1" t="str">
        <f t="shared" si="291"/>
        <v/>
      </c>
      <c r="DG513" s="1" t="str">
        <f t="shared" si="291"/>
        <v/>
      </c>
      <c r="DH513" s="1" t="str">
        <f t="shared" si="291"/>
        <v/>
      </c>
      <c r="DI513" s="1" t="str">
        <f t="shared" si="291"/>
        <v/>
      </c>
      <c r="DJ513" s="1" t="str">
        <f t="shared" si="291"/>
        <v/>
      </c>
      <c r="DK513" s="1" t="str">
        <f t="shared" si="291"/>
        <v/>
      </c>
      <c r="DL513" s="1" t="str">
        <f t="shared" si="291"/>
        <v/>
      </c>
      <c r="DM513" s="1" t="str">
        <f t="shared" si="291"/>
        <v/>
      </c>
      <c r="DN513" s="1" t="str">
        <f t="shared" si="291"/>
        <v/>
      </c>
      <c r="DO513" s="1" t="str">
        <f t="shared" si="291"/>
        <v/>
      </c>
      <c r="DP513" s="1" t="str">
        <f t="shared" si="273"/>
        <v/>
      </c>
      <c r="DQ513" s="1" t="str">
        <f t="shared" si="273"/>
        <v/>
      </c>
      <c r="DR513" s="1" t="str">
        <f t="shared" si="273"/>
        <v/>
      </c>
      <c r="DS513" s="1" t="str">
        <f t="shared" si="273"/>
        <v/>
      </c>
      <c r="DT513" s="1" t="str">
        <f t="shared" si="273"/>
        <v/>
      </c>
      <c r="DU513" s="1" t="str">
        <f t="shared" si="293"/>
        <v/>
      </c>
      <c r="DV513" s="1" t="str">
        <f t="shared" si="275"/>
        <v/>
      </c>
      <c r="DW513" s="1" t="str">
        <f t="shared" si="276"/>
        <v/>
      </c>
      <c r="DX513" s="1" t="str">
        <f t="shared" si="277"/>
        <v/>
      </c>
      <c r="DY513" s="1" t="str">
        <f t="shared" si="284"/>
        <v/>
      </c>
      <c r="DZ513" s="1" t="str">
        <f t="shared" si="285"/>
        <v/>
      </c>
      <c r="EA513" s="1" t="str">
        <f t="shared" si="286"/>
        <v/>
      </c>
      <c r="EB513" s="1" t="str">
        <f t="shared" si="287"/>
        <v/>
      </c>
      <c r="EC513" s="1" t="str">
        <f t="shared" si="288"/>
        <v/>
      </c>
      <c r="ED513" s="1" t="str">
        <f t="shared" si="289"/>
        <v/>
      </c>
      <c r="EE513" s="1" t="str">
        <f t="shared" si="290"/>
        <v/>
      </c>
      <c r="EF513" s="1" t="str">
        <f t="shared" si="279"/>
        <v/>
      </c>
      <c r="EG513" s="1" t="str">
        <f t="shared" si="280"/>
        <v/>
      </c>
      <c r="EH513" s="1" t="str">
        <f t="shared" si="281"/>
        <v/>
      </c>
      <c r="EI513" s="1" t="str">
        <f t="shared" si="282"/>
        <v/>
      </c>
      <c r="EJ513" s="1" t="str">
        <f t="shared" si="267"/>
        <v/>
      </c>
      <c r="EK513" s="1" t="str">
        <f t="shared" si="268"/>
        <v/>
      </c>
      <c r="EL513" s="1" t="str">
        <f t="shared" si="269"/>
        <v/>
      </c>
      <c r="EM513" s="1" t="str">
        <f t="shared" si="270"/>
        <v/>
      </c>
      <c r="EN513" s="1"/>
      <c r="EO513" s="1"/>
      <c r="EP513" s="1"/>
      <c r="EQ513" s="1"/>
      <c r="ER513" s="1"/>
      <c r="ES513" s="1"/>
      <c r="ET513" s="1"/>
      <c r="EU513" s="1"/>
      <c r="EV513" s="1"/>
      <c r="EW513" s="1"/>
      <c r="EX513" s="1" t="str">
        <f t="shared" si="253"/>
        <v/>
      </c>
      <c r="EY513" s="1" t="str">
        <f t="shared" si="253"/>
        <v/>
      </c>
      <c r="EZ513" s="1"/>
      <c r="FA513" s="1" t="str">
        <f t="shared" si="251"/>
        <v/>
      </c>
      <c r="FB513" s="1" t="str">
        <f t="shared" si="251"/>
        <v/>
      </c>
      <c r="FC513" s="1" t="str">
        <f t="shared" si="251"/>
        <v/>
      </c>
      <c r="FD513" s="1" t="str">
        <f t="shared" si="251"/>
        <v/>
      </c>
      <c r="FE513" s="1" t="str">
        <f t="shared" si="251"/>
        <v/>
      </c>
      <c r="FF513" s="1" t="str">
        <f t="shared" si="251"/>
        <v/>
      </c>
      <c r="FG513" s="1" t="str">
        <f t="shared" si="283"/>
        <v/>
      </c>
      <c r="FH513" s="1" t="str">
        <f t="shared" si="283"/>
        <v/>
      </c>
      <c r="FI513" s="1" t="str">
        <f t="shared" si="283"/>
        <v/>
      </c>
      <c r="FJ513" s="1" t="str">
        <f t="shared" si="283"/>
        <v/>
      </c>
      <c r="FK513" s="1" t="str">
        <f t="shared" si="283"/>
        <v/>
      </c>
      <c r="FL513" s="1" t="str">
        <f t="shared" si="283"/>
        <v/>
      </c>
    </row>
    <row r="514" spans="1:168">
      <c r="A514" s="9" t="s">
        <v>1080</v>
      </c>
      <c r="B514" s="1" t="s">
        <v>697</v>
      </c>
      <c r="C514" s="129"/>
      <c r="D514" s="1">
        <v>222</v>
      </c>
      <c r="E514" s="1">
        <v>377</v>
      </c>
      <c r="F514" s="25">
        <v>6.2821499999999997</v>
      </c>
      <c r="G514" s="1"/>
      <c r="H514" s="1"/>
      <c r="I514" s="25">
        <v>6.6000000000000003E-2</v>
      </c>
      <c r="J514" s="1"/>
      <c r="K514" s="1"/>
      <c r="L514" s="1"/>
      <c r="M514" s="1"/>
      <c r="N514" s="24"/>
      <c r="O514" s="1"/>
      <c r="P514" s="1"/>
      <c r="Q514" s="1"/>
      <c r="R514" s="1"/>
      <c r="S514" s="1"/>
      <c r="T514" s="1"/>
      <c r="U514" s="1"/>
      <c r="V514" s="1"/>
      <c r="W514" s="1"/>
      <c r="X514" s="1">
        <v>211.34999999999997</v>
      </c>
      <c r="Y514" s="1"/>
      <c r="Z514" s="1"/>
      <c r="AA514" s="1"/>
      <c r="AB514" s="1"/>
      <c r="AC514" s="1"/>
      <c r="AD514" s="1"/>
      <c r="AE514" s="1"/>
      <c r="AF514" s="1"/>
      <c r="AG514" s="1"/>
      <c r="AH514" s="1"/>
      <c r="AI514" s="1"/>
      <c r="AJ514" s="1"/>
      <c r="AK514" s="1"/>
      <c r="AL514" s="1"/>
      <c r="AM514" s="1"/>
      <c r="AN514" s="1"/>
      <c r="AO514" s="1"/>
      <c r="AP514" s="1"/>
      <c r="AQ514" s="1">
        <v>202.14999999999998</v>
      </c>
      <c r="AR514" s="1"/>
      <c r="AS514" s="1"/>
      <c r="AT514" s="1"/>
      <c r="AU514" s="1"/>
      <c r="AV514" s="1"/>
      <c r="AW514" s="24"/>
      <c r="AX514" s="1"/>
      <c r="AY514" s="1"/>
      <c r="AZ514" s="1"/>
      <c r="BA514" s="1"/>
      <c r="BB514" s="1"/>
      <c r="BC514" s="1"/>
      <c r="BD514" s="1"/>
      <c r="BE514" s="1"/>
      <c r="BF514" s="1"/>
      <c r="BG514" s="1"/>
      <c r="BH514" s="1"/>
      <c r="BI514" s="1"/>
      <c r="BJ514" s="1"/>
      <c r="BK514" s="1"/>
      <c r="BL514" s="1">
        <v>-100</v>
      </c>
      <c r="BM514" s="1"/>
      <c r="BN514" s="1"/>
      <c r="BO514" s="9">
        <v>1</v>
      </c>
      <c r="BP514" s="1"/>
      <c r="BQ514" s="197">
        <v>4</v>
      </c>
      <c r="BS514" s="14" t="s">
        <v>697</v>
      </c>
      <c r="BT514" s="14" t="s">
        <v>1048</v>
      </c>
      <c r="BU514" s="14" t="s">
        <v>196</v>
      </c>
      <c r="BV514" s="14" t="s">
        <v>1048</v>
      </c>
      <c r="BW514" s="14" t="s">
        <v>196</v>
      </c>
      <c r="BX514" s="14" t="s">
        <v>196</v>
      </c>
      <c r="BY514" s="14" t="s">
        <v>196</v>
      </c>
      <c r="BZ514" s="14" t="s">
        <v>196</v>
      </c>
      <c r="CA514" s="158" t="s">
        <v>196</v>
      </c>
      <c r="CB514" s="14" t="s">
        <v>196</v>
      </c>
      <c r="CC514" s="14" t="s">
        <v>196</v>
      </c>
      <c r="CD514" s="14" t="s">
        <v>196</v>
      </c>
      <c r="CE514" s="14" t="s">
        <v>196</v>
      </c>
      <c r="CF514" s="14" t="s">
        <v>1862</v>
      </c>
      <c r="CG514" s="14" t="s">
        <v>187</v>
      </c>
      <c r="CH514" s="158" t="s">
        <v>196</v>
      </c>
      <c r="CI514" s="14" t="s">
        <v>196</v>
      </c>
      <c r="CJ514" s="14" t="s">
        <v>1870</v>
      </c>
      <c r="CK514" s="14" t="s">
        <v>196</v>
      </c>
      <c r="CL514" s="14" t="s">
        <v>196</v>
      </c>
      <c r="CM514" s="14" t="s">
        <v>196</v>
      </c>
      <c r="CN514" s="14" t="s">
        <v>196</v>
      </c>
      <c r="CO514" s="14" t="s">
        <v>196</v>
      </c>
      <c r="CQ514" s="1"/>
      <c r="CR514" s="1"/>
      <c r="CS514" s="1"/>
      <c r="CW514" s="9" t="s">
        <v>1080</v>
      </c>
      <c r="CX514" s="1" t="s">
        <v>697</v>
      </c>
      <c r="CY514" s="1"/>
      <c r="CZ514" s="1" t="str">
        <f t="shared" si="292"/>
        <v/>
      </c>
      <c r="DA514" s="25" t="str">
        <f t="shared" si="292"/>
        <v/>
      </c>
      <c r="DB514" s="1" t="str">
        <f t="shared" si="292"/>
        <v/>
      </c>
      <c r="DC514" s="1" t="str">
        <f t="shared" si="292"/>
        <v/>
      </c>
      <c r="DD514" s="25" t="str">
        <f t="shared" si="291"/>
        <v/>
      </c>
      <c r="DE514" s="1" t="str">
        <f t="shared" si="291"/>
        <v/>
      </c>
      <c r="DF514" s="1" t="str">
        <f t="shared" si="291"/>
        <v/>
      </c>
      <c r="DG514" s="1" t="str">
        <f t="shared" si="291"/>
        <v/>
      </c>
      <c r="DH514" s="1" t="str">
        <f t="shared" si="291"/>
        <v/>
      </c>
      <c r="DI514" s="1" t="str">
        <f t="shared" si="291"/>
        <v/>
      </c>
      <c r="DJ514" s="1" t="str">
        <f t="shared" si="291"/>
        <v/>
      </c>
      <c r="DK514" s="1" t="str">
        <f t="shared" si="291"/>
        <v/>
      </c>
      <c r="DL514" s="1" t="str">
        <f t="shared" si="291"/>
        <v/>
      </c>
      <c r="DM514" s="1" t="str">
        <f t="shared" si="291"/>
        <v/>
      </c>
      <c r="DN514" s="1" t="str">
        <f t="shared" si="291"/>
        <v/>
      </c>
      <c r="DO514" s="1" t="str">
        <f t="shared" si="291"/>
        <v/>
      </c>
      <c r="DP514" s="1" t="str">
        <f t="shared" si="273"/>
        <v/>
      </c>
      <c r="DQ514" s="1" t="str">
        <f t="shared" si="273"/>
        <v/>
      </c>
      <c r="DR514" s="1" t="str">
        <f t="shared" si="273"/>
        <v/>
      </c>
      <c r="DS514" s="1" t="str">
        <f t="shared" si="273"/>
        <v/>
      </c>
      <c r="DT514" s="1" t="str">
        <f t="shared" si="273"/>
        <v/>
      </c>
      <c r="DU514" s="1" t="str">
        <f t="shared" si="293"/>
        <v/>
      </c>
      <c r="DV514" s="1" t="str">
        <f t="shared" si="275"/>
        <v/>
      </c>
      <c r="DW514" s="1" t="str">
        <f t="shared" si="276"/>
        <v/>
      </c>
      <c r="DX514" s="1" t="str">
        <f t="shared" si="277"/>
        <v/>
      </c>
      <c r="DY514" s="1" t="str">
        <f t="shared" si="284"/>
        <v/>
      </c>
      <c r="DZ514" s="1" t="str">
        <f t="shared" si="285"/>
        <v/>
      </c>
      <c r="EA514" s="1" t="str">
        <f t="shared" si="286"/>
        <v/>
      </c>
      <c r="EB514" s="1" t="str">
        <f t="shared" si="287"/>
        <v/>
      </c>
      <c r="EC514" s="1" t="str">
        <f t="shared" si="288"/>
        <v/>
      </c>
      <c r="ED514" s="1" t="str">
        <f t="shared" si="289"/>
        <v/>
      </c>
      <c r="EE514" s="1" t="str">
        <f t="shared" si="290"/>
        <v/>
      </c>
      <c r="EF514" s="1" t="str">
        <f t="shared" si="279"/>
        <v/>
      </c>
      <c r="EG514" s="1" t="str">
        <f t="shared" si="280"/>
        <v/>
      </c>
      <c r="EH514" s="1" t="str">
        <f t="shared" si="281"/>
        <v/>
      </c>
      <c r="EI514" s="1" t="str">
        <f t="shared" si="282"/>
        <v/>
      </c>
      <c r="EJ514" s="1" t="str">
        <f t="shared" si="267"/>
        <v/>
      </c>
      <c r="EK514" s="1" t="str">
        <f t="shared" si="268"/>
        <v/>
      </c>
      <c r="EL514" s="1" t="str">
        <f t="shared" si="269"/>
        <v/>
      </c>
      <c r="EM514" s="1" t="str">
        <f t="shared" si="270"/>
        <v/>
      </c>
      <c r="EN514" s="1"/>
      <c r="EO514" s="1"/>
      <c r="EP514" s="1"/>
      <c r="EQ514" s="1"/>
      <c r="ER514" s="1"/>
      <c r="ES514" s="1"/>
      <c r="ET514" s="1"/>
      <c r="EU514" s="1"/>
      <c r="EV514" s="1"/>
      <c r="EW514" s="1"/>
      <c r="EX514" s="1" t="str">
        <f t="shared" si="253"/>
        <v/>
      </c>
      <c r="EY514" s="1" t="str">
        <f t="shared" si="253"/>
        <v/>
      </c>
      <c r="EZ514" s="1"/>
      <c r="FA514" s="1" t="str">
        <f t="shared" si="251"/>
        <v/>
      </c>
      <c r="FB514" s="1" t="str">
        <f t="shared" si="251"/>
        <v/>
      </c>
      <c r="FC514" s="1" t="str">
        <f t="shared" si="251"/>
        <v/>
      </c>
      <c r="FD514" s="1" t="str">
        <f t="shared" si="251"/>
        <v/>
      </c>
      <c r="FE514" s="1" t="str">
        <f t="shared" si="251"/>
        <v/>
      </c>
      <c r="FF514" s="1" t="str">
        <f t="shared" si="251"/>
        <v/>
      </c>
      <c r="FG514" s="1" t="str">
        <f t="shared" si="283"/>
        <v/>
      </c>
      <c r="FH514" s="1" t="str">
        <f t="shared" si="283"/>
        <v/>
      </c>
      <c r="FI514" s="1" t="str">
        <f t="shared" si="283"/>
        <v/>
      </c>
      <c r="FJ514" s="1" t="str">
        <f t="shared" si="283"/>
        <v/>
      </c>
      <c r="FK514" s="1" t="str">
        <f t="shared" si="283"/>
        <v/>
      </c>
      <c r="FL514" s="1" t="str">
        <f t="shared" si="283"/>
        <v/>
      </c>
    </row>
    <row r="515" spans="1:168">
      <c r="A515" s="9" t="s">
        <v>1081</v>
      </c>
      <c r="B515" s="1" t="s">
        <v>698</v>
      </c>
      <c r="C515" s="129"/>
      <c r="D515" s="1">
        <v>32.1</v>
      </c>
      <c r="E515" s="1">
        <v>1313</v>
      </c>
      <c r="F515" s="25">
        <v>18.197969999999998</v>
      </c>
      <c r="G515" s="1">
        <v>158</v>
      </c>
      <c r="H515" s="1"/>
      <c r="I515" s="25">
        <v>0.14864852259870492</v>
      </c>
      <c r="J515" s="1"/>
      <c r="K515" s="1"/>
      <c r="L515" s="1"/>
      <c r="M515" s="1"/>
      <c r="N515" s="24"/>
      <c r="O515" s="1"/>
      <c r="P515" s="1"/>
      <c r="Q515" s="1"/>
      <c r="R515" s="1"/>
      <c r="S515" s="1"/>
      <c r="T515" s="1"/>
      <c r="U515" s="1"/>
      <c r="V515" s="1"/>
      <c r="W515" s="1"/>
      <c r="X515" s="1">
        <v>717.75</v>
      </c>
      <c r="Y515" s="1"/>
      <c r="Z515" s="1"/>
      <c r="AA515" s="1"/>
      <c r="AB515" s="1"/>
      <c r="AC515" s="1"/>
      <c r="AD515" s="1"/>
      <c r="AE515" s="1"/>
      <c r="AF515" s="1"/>
      <c r="AG515" s="1"/>
      <c r="AH515" s="1"/>
      <c r="AI515" s="1"/>
      <c r="AJ515" s="1"/>
      <c r="AK515" s="1"/>
      <c r="AL515" s="1"/>
      <c r="AM515" s="1"/>
      <c r="AN515" s="1"/>
      <c r="AO515" s="1"/>
      <c r="AP515" s="1"/>
      <c r="AQ515" s="1">
        <v>392.75</v>
      </c>
      <c r="AR515" s="1"/>
      <c r="AS515" s="1"/>
      <c r="AT515" s="1"/>
      <c r="AU515" s="1"/>
      <c r="AV515" s="1"/>
      <c r="AW515" s="24"/>
      <c r="AX515" s="1"/>
      <c r="AY515" s="1"/>
      <c r="AZ515" s="1"/>
      <c r="BA515" s="1"/>
      <c r="BB515" s="1"/>
      <c r="BC515" s="1"/>
      <c r="BD515" s="1"/>
      <c r="BE515" s="1"/>
      <c r="BF515" s="1"/>
      <c r="BG515" s="1"/>
      <c r="BH515" s="1"/>
      <c r="BI515" s="1"/>
      <c r="BJ515" s="1"/>
      <c r="BK515" s="1"/>
      <c r="BL515" s="1">
        <v>-100</v>
      </c>
      <c r="BM515" s="1"/>
      <c r="BN515" s="1"/>
      <c r="BO515" s="9">
        <v>3</v>
      </c>
      <c r="BP515" s="1"/>
      <c r="BQ515" s="197">
        <v>3</v>
      </c>
      <c r="BS515" s="14" t="s">
        <v>698</v>
      </c>
      <c r="BT515" s="14" t="s">
        <v>1906</v>
      </c>
      <c r="BU515" s="14" t="s">
        <v>1048</v>
      </c>
      <c r="BV515" s="14" t="s">
        <v>1048</v>
      </c>
      <c r="BW515" s="14" t="s">
        <v>196</v>
      </c>
      <c r="BX515" s="14" t="s">
        <v>196</v>
      </c>
      <c r="BY515" s="14" t="s">
        <v>196</v>
      </c>
      <c r="BZ515" s="14" t="s">
        <v>196</v>
      </c>
      <c r="CA515" s="158" t="s">
        <v>196</v>
      </c>
      <c r="CB515" s="14" t="s">
        <v>196</v>
      </c>
      <c r="CC515" s="14" t="s">
        <v>196</v>
      </c>
      <c r="CD515" s="14" t="s">
        <v>196</v>
      </c>
      <c r="CE515" s="14" t="s">
        <v>196</v>
      </c>
      <c r="CF515" s="14" t="s">
        <v>1862</v>
      </c>
      <c r="CG515" s="14" t="s">
        <v>187</v>
      </c>
      <c r="CH515" s="158" t="s">
        <v>196</v>
      </c>
      <c r="CI515" s="14" t="s">
        <v>196</v>
      </c>
      <c r="CJ515" s="14" t="s">
        <v>1870</v>
      </c>
      <c r="CK515" s="14" t="s">
        <v>196</v>
      </c>
      <c r="CL515" s="14" t="s">
        <v>196</v>
      </c>
      <c r="CM515" s="14" t="s">
        <v>196</v>
      </c>
      <c r="CN515" s="14" t="s">
        <v>196</v>
      </c>
      <c r="CO515" s="14" t="s">
        <v>196</v>
      </c>
      <c r="CQ515" s="1"/>
      <c r="CR515" s="1"/>
      <c r="CS515" s="1"/>
      <c r="CW515" s="9" t="s">
        <v>1081</v>
      </c>
      <c r="CX515" s="1" t="s">
        <v>698</v>
      </c>
      <c r="CY515" s="1"/>
      <c r="CZ515" s="1" t="str">
        <f t="shared" si="292"/>
        <v/>
      </c>
      <c r="DA515" s="25" t="str">
        <f t="shared" si="292"/>
        <v/>
      </c>
      <c r="DB515" s="1" t="str">
        <f t="shared" si="292"/>
        <v/>
      </c>
      <c r="DC515" s="1" t="str">
        <f t="shared" si="292"/>
        <v/>
      </c>
      <c r="DD515" s="25" t="str">
        <f t="shared" si="291"/>
        <v/>
      </c>
      <c r="DE515" s="1" t="str">
        <f t="shared" si="291"/>
        <v/>
      </c>
      <c r="DF515" s="1" t="str">
        <f t="shared" si="291"/>
        <v/>
      </c>
      <c r="DG515" s="1" t="str">
        <f t="shared" si="291"/>
        <v/>
      </c>
      <c r="DH515" s="1" t="str">
        <f t="shared" si="291"/>
        <v/>
      </c>
      <c r="DI515" s="1" t="str">
        <f t="shared" si="291"/>
        <v/>
      </c>
      <c r="DJ515" s="1" t="str">
        <f t="shared" si="291"/>
        <v/>
      </c>
      <c r="DK515" s="1" t="str">
        <f t="shared" si="291"/>
        <v/>
      </c>
      <c r="DL515" s="1" t="str">
        <f t="shared" si="291"/>
        <v/>
      </c>
      <c r="DM515" s="1" t="str">
        <f t="shared" si="291"/>
        <v/>
      </c>
      <c r="DN515" s="1" t="str">
        <f t="shared" si="291"/>
        <v/>
      </c>
      <c r="DO515" s="1" t="str">
        <f t="shared" si="291"/>
        <v/>
      </c>
      <c r="DP515" s="1" t="str">
        <f t="shared" si="273"/>
        <v/>
      </c>
      <c r="DQ515" s="1" t="str">
        <f t="shared" si="273"/>
        <v/>
      </c>
      <c r="DR515" s="1" t="str">
        <f t="shared" si="273"/>
        <v/>
      </c>
      <c r="DS515" s="1" t="str">
        <f t="shared" si="273"/>
        <v/>
      </c>
      <c r="DT515" s="1" t="str">
        <f t="shared" si="273"/>
        <v/>
      </c>
      <c r="DU515" s="1" t="str">
        <f t="shared" si="293"/>
        <v/>
      </c>
      <c r="DV515" s="1" t="str">
        <f t="shared" si="275"/>
        <v/>
      </c>
      <c r="DW515" s="1" t="str">
        <f t="shared" si="276"/>
        <v/>
      </c>
      <c r="DX515" s="1" t="str">
        <f t="shared" si="277"/>
        <v/>
      </c>
      <c r="DY515" s="1" t="str">
        <f t="shared" si="284"/>
        <v/>
      </c>
      <c r="DZ515" s="1" t="str">
        <f t="shared" si="285"/>
        <v/>
      </c>
      <c r="EA515" s="1" t="str">
        <f t="shared" si="286"/>
        <v/>
      </c>
      <c r="EB515" s="1" t="str">
        <f t="shared" si="287"/>
        <v/>
      </c>
      <c r="EC515" s="1" t="str">
        <f t="shared" si="288"/>
        <v/>
      </c>
      <c r="ED515" s="1" t="str">
        <f t="shared" si="289"/>
        <v/>
      </c>
      <c r="EE515" s="1" t="str">
        <f t="shared" si="290"/>
        <v/>
      </c>
      <c r="EF515" s="1" t="str">
        <f t="shared" si="279"/>
        <v/>
      </c>
      <c r="EG515" s="1" t="str">
        <f t="shared" si="280"/>
        <v/>
      </c>
      <c r="EH515" s="1" t="str">
        <f t="shared" si="281"/>
        <v/>
      </c>
      <c r="EI515" s="1" t="str">
        <f t="shared" si="282"/>
        <v/>
      </c>
      <c r="EJ515" s="1" t="str">
        <f t="shared" si="267"/>
        <v/>
      </c>
      <c r="EK515" s="1" t="str">
        <f t="shared" si="268"/>
        <v/>
      </c>
      <c r="EL515" s="1" t="str">
        <f t="shared" si="269"/>
        <v/>
      </c>
      <c r="EM515" s="1" t="str">
        <f t="shared" si="270"/>
        <v/>
      </c>
      <c r="EN515" s="1"/>
      <c r="EO515" s="1"/>
      <c r="EP515" s="1"/>
      <c r="EQ515" s="1"/>
      <c r="ER515" s="1"/>
      <c r="ES515" s="1"/>
      <c r="ET515" s="1"/>
      <c r="EU515" s="1"/>
      <c r="EV515" s="1"/>
      <c r="EW515" s="1"/>
      <c r="EX515" s="1" t="str">
        <f t="shared" si="253"/>
        <v/>
      </c>
      <c r="EY515" s="1" t="str">
        <f t="shared" si="253"/>
        <v/>
      </c>
      <c r="EZ515" s="1"/>
      <c r="FA515" s="1" t="str">
        <f t="shared" si="251"/>
        <v/>
      </c>
      <c r="FB515" s="1" t="str">
        <f t="shared" si="251"/>
        <v/>
      </c>
      <c r="FC515" s="1" t="str">
        <f t="shared" si="251"/>
        <v/>
      </c>
      <c r="FD515" s="1" t="str">
        <f t="shared" si="251"/>
        <v/>
      </c>
      <c r="FE515" s="1" t="str">
        <f t="shared" si="251"/>
        <v/>
      </c>
      <c r="FF515" s="1" t="str">
        <f t="shared" si="251"/>
        <v/>
      </c>
      <c r="FG515" s="1" t="str">
        <f t="shared" si="283"/>
        <v/>
      </c>
      <c r="FH515" s="1" t="str">
        <f t="shared" si="283"/>
        <v/>
      </c>
      <c r="FI515" s="1" t="str">
        <f t="shared" si="283"/>
        <v/>
      </c>
      <c r="FJ515" s="1" t="str">
        <f t="shared" si="283"/>
        <v/>
      </c>
      <c r="FK515" s="1" t="str">
        <f t="shared" si="283"/>
        <v/>
      </c>
      <c r="FL515" s="1" t="str">
        <f t="shared" si="283"/>
        <v/>
      </c>
    </row>
    <row r="516" spans="1:168">
      <c r="A516" s="9" t="s">
        <v>1082</v>
      </c>
      <c r="B516" s="1" t="s">
        <v>699</v>
      </c>
      <c r="C516" s="129"/>
      <c r="D516" s="1">
        <v>79</v>
      </c>
      <c r="E516" s="1">
        <v>1766</v>
      </c>
      <c r="F516" s="25">
        <v>27.155100000000001</v>
      </c>
      <c r="G516" s="1">
        <v>62.3</v>
      </c>
      <c r="H516" s="1"/>
      <c r="I516" s="25">
        <v>0.20682233933701763</v>
      </c>
      <c r="J516" s="1"/>
      <c r="K516" s="1"/>
      <c r="L516" s="1"/>
      <c r="M516" s="1"/>
      <c r="N516" s="24"/>
      <c r="O516" s="1"/>
      <c r="P516" s="1"/>
      <c r="Q516" s="1"/>
      <c r="R516" s="1"/>
      <c r="S516" s="1"/>
      <c r="T516" s="1"/>
      <c r="U516" s="1"/>
      <c r="V516" s="1"/>
      <c r="W516" s="1"/>
      <c r="X516" s="1">
        <v>957.94999999999993</v>
      </c>
      <c r="Y516" s="1"/>
      <c r="Z516" s="1"/>
      <c r="AA516" s="1"/>
      <c r="AB516" s="1"/>
      <c r="AC516" s="1"/>
      <c r="AD516" s="1"/>
      <c r="AE516" s="1"/>
      <c r="AF516" s="1"/>
      <c r="AG516" s="1"/>
      <c r="AH516" s="1"/>
      <c r="AI516" s="1"/>
      <c r="AJ516" s="1"/>
      <c r="AK516" s="1"/>
      <c r="AL516" s="1"/>
      <c r="AM516" s="1"/>
      <c r="AN516" s="1"/>
      <c r="AO516" s="1"/>
      <c r="AP516" s="1"/>
      <c r="AQ516" s="1">
        <v>494.04999999999995</v>
      </c>
      <c r="AR516" s="1"/>
      <c r="AS516" s="1"/>
      <c r="AT516" s="1"/>
      <c r="AU516" s="1"/>
      <c r="AV516" s="1"/>
      <c r="AW516" s="24"/>
      <c r="AX516" s="1"/>
      <c r="AY516" s="1"/>
      <c r="AZ516" s="1"/>
      <c r="BA516" s="1"/>
      <c r="BB516" s="1"/>
      <c r="BC516" s="1"/>
      <c r="BD516" s="1"/>
      <c r="BE516" s="1"/>
      <c r="BF516" s="1"/>
      <c r="BG516" s="1"/>
      <c r="BH516" s="1"/>
      <c r="BI516" s="1"/>
      <c r="BJ516" s="1"/>
      <c r="BK516" s="1"/>
      <c r="BL516" s="1">
        <v>-100</v>
      </c>
      <c r="BM516" s="1"/>
      <c r="BN516" s="1"/>
      <c r="BO516" s="9">
        <v>2</v>
      </c>
      <c r="BP516" s="1"/>
      <c r="BQ516" s="197">
        <v>4</v>
      </c>
      <c r="BS516" s="14" t="s">
        <v>699</v>
      </c>
      <c r="BT516" s="14" t="s">
        <v>1906</v>
      </c>
      <c r="BU516" s="14" t="s">
        <v>1048</v>
      </c>
      <c r="BV516" s="14" t="s">
        <v>1048</v>
      </c>
      <c r="BW516" s="14" t="s">
        <v>196</v>
      </c>
      <c r="BX516" s="14" t="s">
        <v>196</v>
      </c>
      <c r="BY516" s="14" t="s">
        <v>196</v>
      </c>
      <c r="BZ516" s="14" t="s">
        <v>196</v>
      </c>
      <c r="CA516" s="158" t="s">
        <v>196</v>
      </c>
      <c r="CB516" s="14" t="s">
        <v>196</v>
      </c>
      <c r="CC516" s="14" t="s">
        <v>196</v>
      </c>
      <c r="CD516" s="14" t="s">
        <v>196</v>
      </c>
      <c r="CE516" s="14" t="s">
        <v>196</v>
      </c>
      <c r="CF516" s="14" t="s">
        <v>1862</v>
      </c>
      <c r="CG516" s="14" t="s">
        <v>187</v>
      </c>
      <c r="CH516" s="158" t="s">
        <v>196</v>
      </c>
      <c r="CI516" s="14" t="s">
        <v>196</v>
      </c>
      <c r="CJ516" s="14" t="s">
        <v>1870</v>
      </c>
      <c r="CK516" s="14" t="s">
        <v>196</v>
      </c>
      <c r="CL516" s="14" t="s">
        <v>196</v>
      </c>
      <c r="CM516" s="14" t="s">
        <v>196</v>
      </c>
      <c r="CN516" s="14" t="s">
        <v>196</v>
      </c>
      <c r="CO516" s="14" t="s">
        <v>196</v>
      </c>
      <c r="CQ516" s="1"/>
      <c r="CR516" s="1"/>
      <c r="CS516" s="1"/>
      <c r="CW516" s="9" t="s">
        <v>1082</v>
      </c>
      <c r="CX516" s="1" t="s">
        <v>699</v>
      </c>
      <c r="CY516" s="1"/>
      <c r="CZ516" s="1" t="str">
        <f t="shared" si="292"/>
        <v/>
      </c>
      <c r="DA516" s="25" t="str">
        <f t="shared" si="292"/>
        <v/>
      </c>
      <c r="DB516" s="1" t="str">
        <f t="shared" si="292"/>
        <v/>
      </c>
      <c r="DC516" s="1" t="str">
        <f t="shared" si="292"/>
        <v/>
      </c>
      <c r="DD516" s="25" t="str">
        <f t="shared" si="291"/>
        <v/>
      </c>
      <c r="DE516" s="1" t="str">
        <f t="shared" si="291"/>
        <v/>
      </c>
      <c r="DF516" s="1" t="str">
        <f t="shared" si="291"/>
        <v/>
      </c>
      <c r="DG516" s="1" t="str">
        <f t="shared" si="291"/>
        <v/>
      </c>
      <c r="DH516" s="1" t="str">
        <f t="shared" si="291"/>
        <v/>
      </c>
      <c r="DI516" s="1" t="str">
        <f t="shared" si="291"/>
        <v/>
      </c>
      <c r="DJ516" s="1" t="str">
        <f t="shared" si="291"/>
        <v/>
      </c>
      <c r="DK516" s="1" t="str">
        <f t="shared" si="291"/>
        <v/>
      </c>
      <c r="DL516" s="1" t="str">
        <f t="shared" si="291"/>
        <v/>
      </c>
      <c r="DM516" s="1" t="str">
        <f t="shared" si="291"/>
        <v/>
      </c>
      <c r="DN516" s="1" t="str">
        <f t="shared" si="291"/>
        <v/>
      </c>
      <c r="DO516" s="1" t="str">
        <f t="shared" si="291"/>
        <v/>
      </c>
      <c r="DP516" s="1" t="str">
        <f t="shared" si="273"/>
        <v/>
      </c>
      <c r="DQ516" s="1" t="str">
        <f t="shared" si="273"/>
        <v/>
      </c>
      <c r="DR516" s="1" t="str">
        <f t="shared" si="273"/>
        <v/>
      </c>
      <c r="DS516" s="1" t="str">
        <f t="shared" si="273"/>
        <v/>
      </c>
      <c r="DT516" s="1" t="str">
        <f t="shared" si="273"/>
        <v/>
      </c>
      <c r="DU516" s="1" t="str">
        <f t="shared" si="293"/>
        <v/>
      </c>
      <c r="DV516" s="1" t="str">
        <f t="shared" si="275"/>
        <v/>
      </c>
      <c r="DW516" s="1" t="str">
        <f t="shared" si="276"/>
        <v/>
      </c>
      <c r="DX516" s="1" t="str">
        <f t="shared" si="277"/>
        <v/>
      </c>
      <c r="DY516" s="1" t="str">
        <f t="shared" si="284"/>
        <v/>
      </c>
      <c r="DZ516" s="1" t="str">
        <f t="shared" si="285"/>
        <v/>
      </c>
      <c r="EA516" s="1" t="str">
        <f t="shared" si="286"/>
        <v/>
      </c>
      <c r="EB516" s="1" t="str">
        <f t="shared" si="287"/>
        <v/>
      </c>
      <c r="EC516" s="1" t="str">
        <f t="shared" si="288"/>
        <v/>
      </c>
      <c r="ED516" s="1" t="str">
        <f t="shared" si="289"/>
        <v/>
      </c>
      <c r="EE516" s="1" t="str">
        <f t="shared" si="290"/>
        <v/>
      </c>
      <c r="EF516" s="1" t="str">
        <f t="shared" si="279"/>
        <v/>
      </c>
      <c r="EG516" s="1" t="str">
        <f t="shared" si="280"/>
        <v/>
      </c>
      <c r="EH516" s="1" t="str">
        <f t="shared" si="281"/>
        <v/>
      </c>
      <c r="EI516" s="1" t="str">
        <f t="shared" si="282"/>
        <v/>
      </c>
      <c r="EJ516" s="1" t="str">
        <f t="shared" si="267"/>
        <v/>
      </c>
      <c r="EK516" s="1" t="str">
        <f t="shared" si="268"/>
        <v/>
      </c>
      <c r="EL516" s="1" t="str">
        <f t="shared" si="269"/>
        <v/>
      </c>
      <c r="EM516" s="1" t="str">
        <f t="shared" si="270"/>
        <v/>
      </c>
      <c r="EN516" s="1"/>
      <c r="EO516" s="1"/>
      <c r="EP516" s="1"/>
      <c r="EQ516" s="1"/>
      <c r="ER516" s="1"/>
      <c r="ES516" s="1"/>
      <c r="ET516" s="1"/>
      <c r="EU516" s="1"/>
      <c r="EV516" s="1"/>
      <c r="EW516" s="1"/>
      <c r="EX516" s="1" t="str">
        <f t="shared" si="253"/>
        <v/>
      </c>
      <c r="EY516" s="1" t="str">
        <f t="shared" si="253"/>
        <v/>
      </c>
      <c r="EZ516" s="1"/>
      <c r="FA516" s="1" t="str">
        <f t="shared" si="251"/>
        <v/>
      </c>
      <c r="FB516" s="1" t="str">
        <f t="shared" si="251"/>
        <v/>
      </c>
      <c r="FC516" s="1" t="str">
        <f t="shared" si="251"/>
        <v/>
      </c>
      <c r="FD516" s="1" t="str">
        <f t="shared" si="251"/>
        <v/>
      </c>
      <c r="FE516" s="1" t="str">
        <f t="shared" si="251"/>
        <v/>
      </c>
      <c r="FF516" s="1" t="str">
        <f t="shared" si="251"/>
        <v/>
      </c>
      <c r="FG516" s="1" t="str">
        <f t="shared" si="283"/>
        <v/>
      </c>
      <c r="FH516" s="1" t="str">
        <f t="shared" si="283"/>
        <v/>
      </c>
      <c r="FI516" s="1" t="str">
        <f t="shared" si="283"/>
        <v/>
      </c>
      <c r="FJ516" s="1" t="str">
        <f t="shared" si="283"/>
        <v/>
      </c>
      <c r="FK516" s="1" t="str">
        <f t="shared" si="283"/>
        <v/>
      </c>
      <c r="FL516" s="1" t="str">
        <f t="shared" si="283"/>
        <v/>
      </c>
    </row>
    <row r="517" spans="1:168">
      <c r="A517" s="9" t="s">
        <v>1083</v>
      </c>
      <c r="B517" s="1" t="s">
        <v>700</v>
      </c>
      <c r="C517" s="129"/>
      <c r="D517" s="1">
        <v>120.5</v>
      </c>
      <c r="E517" s="1">
        <v>307.60000000000002</v>
      </c>
      <c r="F517" s="25">
        <v>3.4653150000000004</v>
      </c>
      <c r="G517" s="1"/>
      <c r="H517" s="1"/>
      <c r="I517" s="25">
        <v>0.29399999999999998</v>
      </c>
      <c r="J517" s="1"/>
      <c r="K517" s="1"/>
      <c r="L517" s="1"/>
      <c r="M517" s="1"/>
      <c r="N517" s="24"/>
      <c r="O517" s="1"/>
      <c r="P517" s="1"/>
      <c r="Q517" s="1"/>
      <c r="R517" s="1"/>
      <c r="S517" s="1"/>
      <c r="T517" s="1"/>
      <c r="U517" s="1"/>
      <c r="V517" s="1"/>
      <c r="W517" s="1"/>
      <c r="X517" s="1">
        <v>203.34999999999997</v>
      </c>
      <c r="Y517" s="1"/>
      <c r="Z517" s="1"/>
      <c r="AA517" s="1"/>
      <c r="AB517" s="1"/>
      <c r="AC517" s="1"/>
      <c r="AD517" s="1"/>
      <c r="AE517" s="1"/>
      <c r="AF517" s="1"/>
      <c r="AG517" s="1"/>
      <c r="AH517" s="1"/>
      <c r="AI517" s="1"/>
      <c r="AJ517" s="1"/>
      <c r="AK517" s="1"/>
      <c r="AL517" s="1"/>
      <c r="AM517" s="1"/>
      <c r="AN517" s="1"/>
      <c r="AO517" s="1"/>
      <c r="AP517" s="1"/>
      <c r="AQ517" s="1">
        <v>135.14999999999998</v>
      </c>
      <c r="AR517" s="1"/>
      <c r="AS517" s="1"/>
      <c r="AT517" s="1"/>
      <c r="AU517" s="1"/>
      <c r="AV517" s="1"/>
      <c r="AW517" s="24"/>
      <c r="AX517" s="1"/>
      <c r="AY517" s="1"/>
      <c r="AZ517" s="1"/>
      <c r="BA517" s="1"/>
      <c r="BB517" s="1"/>
      <c r="BC517" s="1"/>
      <c r="BD517" s="1"/>
      <c r="BE517" s="1"/>
      <c r="BF517" s="1"/>
      <c r="BG517" s="1"/>
      <c r="BH517" s="1"/>
      <c r="BI517" s="1"/>
      <c r="BJ517" s="1"/>
      <c r="BK517" s="1"/>
      <c r="BL517" s="1">
        <v>-100</v>
      </c>
      <c r="BM517" s="1"/>
      <c r="BN517" s="1"/>
      <c r="BO517" s="9">
        <v>3</v>
      </c>
      <c r="BP517" s="1"/>
      <c r="BQ517" s="197">
        <v>3</v>
      </c>
      <c r="BS517" s="14" t="s">
        <v>700</v>
      </c>
      <c r="BT517" s="14" t="s">
        <v>1048</v>
      </c>
      <c r="BU517" s="14" t="s">
        <v>196</v>
      </c>
      <c r="BV517" s="14" t="s">
        <v>1048</v>
      </c>
      <c r="BW517" s="14" t="s">
        <v>196</v>
      </c>
      <c r="BX517" s="14" t="s">
        <v>196</v>
      </c>
      <c r="BY517" s="14" t="s">
        <v>196</v>
      </c>
      <c r="BZ517" s="14" t="s">
        <v>196</v>
      </c>
      <c r="CA517" s="158" t="s">
        <v>196</v>
      </c>
      <c r="CB517" s="14" t="s">
        <v>196</v>
      </c>
      <c r="CC517" s="14" t="s">
        <v>196</v>
      </c>
      <c r="CD517" s="14" t="s">
        <v>196</v>
      </c>
      <c r="CE517" s="14" t="s">
        <v>196</v>
      </c>
      <c r="CF517" s="14" t="s">
        <v>1862</v>
      </c>
      <c r="CG517" s="14" t="s">
        <v>187</v>
      </c>
      <c r="CH517" s="158" t="s">
        <v>196</v>
      </c>
      <c r="CI517" s="14" t="s">
        <v>196</v>
      </c>
      <c r="CJ517" s="14" t="s">
        <v>1870</v>
      </c>
      <c r="CK517" s="14" t="s">
        <v>196</v>
      </c>
      <c r="CL517" s="14" t="s">
        <v>196</v>
      </c>
      <c r="CM517" s="14" t="s">
        <v>196</v>
      </c>
      <c r="CN517" s="14" t="s">
        <v>196</v>
      </c>
      <c r="CO517" s="14" t="s">
        <v>196</v>
      </c>
      <c r="CQ517" s="1"/>
      <c r="CR517" s="1"/>
      <c r="CS517" s="1"/>
      <c r="CW517" s="9" t="s">
        <v>1083</v>
      </c>
      <c r="CX517" s="1" t="s">
        <v>700</v>
      </c>
      <c r="CY517" s="1"/>
      <c r="CZ517" s="1" t="str">
        <f t="shared" si="292"/>
        <v/>
      </c>
      <c r="DA517" s="25" t="str">
        <f t="shared" si="292"/>
        <v/>
      </c>
      <c r="DB517" s="1" t="str">
        <f t="shared" si="292"/>
        <v/>
      </c>
      <c r="DC517" s="1" t="str">
        <f t="shared" si="292"/>
        <v/>
      </c>
      <c r="DD517" s="25" t="str">
        <f t="shared" si="291"/>
        <v/>
      </c>
      <c r="DE517" s="1" t="str">
        <f t="shared" si="291"/>
        <v/>
      </c>
      <c r="DF517" s="1" t="str">
        <f t="shared" si="291"/>
        <v/>
      </c>
      <c r="DG517" s="1" t="str">
        <f t="shared" si="291"/>
        <v/>
      </c>
      <c r="DH517" s="1" t="str">
        <f t="shared" si="291"/>
        <v/>
      </c>
      <c r="DI517" s="1" t="str">
        <f t="shared" si="291"/>
        <v/>
      </c>
      <c r="DJ517" s="1" t="str">
        <f t="shared" si="291"/>
        <v/>
      </c>
      <c r="DK517" s="1" t="str">
        <f t="shared" si="291"/>
        <v/>
      </c>
      <c r="DL517" s="1" t="str">
        <f t="shared" si="291"/>
        <v/>
      </c>
      <c r="DM517" s="1" t="str">
        <f t="shared" si="291"/>
        <v/>
      </c>
      <c r="DN517" s="1" t="str">
        <f t="shared" si="291"/>
        <v/>
      </c>
      <c r="DO517" s="1" t="str">
        <f t="shared" si="291"/>
        <v/>
      </c>
      <c r="DP517" s="1" t="str">
        <f t="shared" si="273"/>
        <v/>
      </c>
      <c r="DQ517" s="1" t="str">
        <f t="shared" si="273"/>
        <v/>
      </c>
      <c r="DR517" s="1" t="str">
        <f t="shared" si="273"/>
        <v/>
      </c>
      <c r="DS517" s="1" t="str">
        <f t="shared" si="273"/>
        <v/>
      </c>
      <c r="DT517" s="1" t="str">
        <f t="shared" si="273"/>
        <v/>
      </c>
      <c r="DU517" s="1" t="str">
        <f t="shared" si="293"/>
        <v/>
      </c>
      <c r="DV517" s="1" t="str">
        <f t="shared" si="275"/>
        <v/>
      </c>
      <c r="DW517" s="1" t="str">
        <f t="shared" si="276"/>
        <v/>
      </c>
      <c r="DX517" s="1" t="str">
        <f t="shared" si="277"/>
        <v/>
      </c>
      <c r="DY517" s="1" t="str">
        <f t="shared" ref="DY517:DY530" si="294">IF(ISBLANK(AC517),"",IF(ISNUMBER(AC517),"","not_empty"))</f>
        <v/>
      </c>
      <c r="DZ517" s="1" t="str">
        <f t="shared" ref="DZ517:DZ530" si="295">IF(ISBLANK(AD517),"",IF(ISNUMBER(AD517),"","not_empty"))</f>
        <v/>
      </c>
      <c r="EA517" s="1" t="str">
        <f t="shared" ref="EA517:EI521" si="296">IF(ISBLANK(AE517),"",IF(ISNUMBER(AE517),"","not_empty"))</f>
        <v/>
      </c>
      <c r="EB517" s="1" t="str">
        <f t="shared" si="296"/>
        <v/>
      </c>
      <c r="EC517" s="1" t="str">
        <f t="shared" si="296"/>
        <v/>
      </c>
      <c r="ED517" s="1" t="str">
        <f t="shared" si="296"/>
        <v/>
      </c>
      <c r="EE517" s="1" t="str">
        <f t="shared" si="296"/>
        <v/>
      </c>
      <c r="EF517" s="1" t="str">
        <f t="shared" si="296"/>
        <v/>
      </c>
      <c r="EG517" s="1" t="str">
        <f t="shared" si="296"/>
        <v/>
      </c>
      <c r="EH517" s="1" t="str">
        <f t="shared" si="296"/>
        <v/>
      </c>
      <c r="EI517" s="1" t="str">
        <f t="shared" si="296"/>
        <v/>
      </c>
      <c r="EJ517" s="1" t="str">
        <f t="shared" si="267"/>
        <v/>
      </c>
      <c r="EK517" s="1" t="str">
        <f t="shared" si="268"/>
        <v/>
      </c>
      <c r="EL517" s="1" t="str">
        <f t="shared" si="269"/>
        <v/>
      </c>
      <c r="EM517" s="1" t="str">
        <f t="shared" si="270"/>
        <v/>
      </c>
      <c r="EN517" s="1"/>
      <c r="EO517" s="1"/>
      <c r="EP517" s="1"/>
      <c r="EQ517" s="1"/>
      <c r="ER517" s="1"/>
      <c r="ES517" s="1"/>
      <c r="ET517" s="1"/>
      <c r="EU517" s="1"/>
      <c r="EV517" s="1"/>
      <c r="EW517" s="1"/>
      <c r="EX517" s="1" t="str">
        <f t="shared" si="253"/>
        <v/>
      </c>
      <c r="EY517" s="1" t="str">
        <f t="shared" si="253"/>
        <v/>
      </c>
      <c r="EZ517" s="1"/>
      <c r="FA517" s="1" t="str">
        <f t="shared" si="251"/>
        <v/>
      </c>
      <c r="FB517" s="1" t="str">
        <f t="shared" si="251"/>
        <v/>
      </c>
      <c r="FC517" s="1" t="str">
        <f t="shared" si="251"/>
        <v/>
      </c>
      <c r="FD517" s="1" t="str">
        <f t="shared" si="251"/>
        <v/>
      </c>
      <c r="FE517" s="1" t="str">
        <f t="shared" si="251"/>
        <v/>
      </c>
      <c r="FF517" s="1" t="str">
        <f t="shared" si="251"/>
        <v/>
      </c>
      <c r="FG517" s="1" t="str">
        <f t="shared" si="283"/>
        <v/>
      </c>
      <c r="FH517" s="1" t="str">
        <f t="shared" si="283"/>
        <v/>
      </c>
      <c r="FI517" s="1" t="str">
        <f t="shared" si="283"/>
        <v/>
      </c>
      <c r="FJ517" s="1" t="str">
        <f t="shared" si="283"/>
        <v/>
      </c>
      <c r="FK517" s="1" t="str">
        <f t="shared" si="283"/>
        <v/>
      </c>
      <c r="FL517" s="1" t="str">
        <f t="shared" si="283"/>
        <v/>
      </c>
    </row>
    <row r="518" spans="1:168">
      <c r="A518" s="9" t="s">
        <v>1084</v>
      </c>
      <c r="B518" s="1" t="s">
        <v>701</v>
      </c>
      <c r="C518" s="129"/>
      <c r="D518" s="1">
        <v>137</v>
      </c>
      <c r="E518" s="1">
        <v>369</v>
      </c>
      <c r="F518" s="25">
        <v>3.4957124999999998</v>
      </c>
      <c r="G518" s="1"/>
      <c r="H518" s="1"/>
      <c r="I518" s="25">
        <v>0.26800000000000002</v>
      </c>
      <c r="J518" s="1"/>
      <c r="K518" s="1"/>
      <c r="L518" s="1"/>
      <c r="M518" s="1"/>
      <c r="N518" s="24"/>
      <c r="O518" s="1"/>
      <c r="P518" s="1"/>
      <c r="Q518" s="1"/>
      <c r="R518" s="1"/>
      <c r="S518" s="1"/>
      <c r="T518" s="1"/>
      <c r="U518" s="1"/>
      <c r="V518" s="1"/>
      <c r="W518" s="1"/>
      <c r="X518" s="1">
        <v>241.64999999999998</v>
      </c>
      <c r="Y518" s="1"/>
      <c r="Z518" s="1"/>
      <c r="AA518" s="1"/>
      <c r="AB518" s="1"/>
      <c r="AC518" s="1"/>
      <c r="AD518" s="1"/>
      <c r="AE518" s="1"/>
      <c r="AF518" s="1"/>
      <c r="AG518" s="1"/>
      <c r="AH518" s="1"/>
      <c r="AI518" s="1"/>
      <c r="AJ518" s="1"/>
      <c r="AK518" s="1"/>
      <c r="AL518" s="1"/>
      <c r="AM518" s="1"/>
      <c r="AN518" s="1"/>
      <c r="AO518" s="1"/>
      <c r="AP518" s="1"/>
      <c r="AQ518" s="1">
        <v>129.14999999999998</v>
      </c>
      <c r="AR518" s="1"/>
      <c r="AS518" s="1"/>
      <c r="AT518" s="1"/>
      <c r="AU518" s="1"/>
      <c r="AV518" s="1"/>
      <c r="AW518" s="24"/>
      <c r="AX518" s="1"/>
      <c r="AY518" s="1"/>
      <c r="AZ518" s="1"/>
      <c r="BA518" s="1"/>
      <c r="BB518" s="1"/>
      <c r="BC518" s="1"/>
      <c r="BD518" s="1"/>
      <c r="BE518" s="1"/>
      <c r="BF518" s="1"/>
      <c r="BG518" s="1"/>
      <c r="BH518" s="1"/>
      <c r="BI518" s="1"/>
      <c r="BJ518" s="1"/>
      <c r="BK518" s="1"/>
      <c r="BL518" s="1">
        <v>-100</v>
      </c>
      <c r="BM518" s="1"/>
      <c r="BN518" s="1"/>
      <c r="BO518" s="9">
        <v>3</v>
      </c>
      <c r="BP518" s="1"/>
      <c r="BQ518" s="197">
        <v>3</v>
      </c>
      <c r="BS518" s="14" t="s">
        <v>701</v>
      </c>
      <c r="BT518" s="14" t="s">
        <v>1048</v>
      </c>
      <c r="BU518" s="14" t="s">
        <v>196</v>
      </c>
      <c r="BV518" s="14" t="s">
        <v>1048</v>
      </c>
      <c r="BW518" s="14" t="s">
        <v>196</v>
      </c>
      <c r="BX518" s="14" t="s">
        <v>196</v>
      </c>
      <c r="BY518" s="14" t="s">
        <v>196</v>
      </c>
      <c r="BZ518" s="14" t="s">
        <v>196</v>
      </c>
      <c r="CA518" s="158" t="s">
        <v>196</v>
      </c>
      <c r="CB518" s="14" t="s">
        <v>196</v>
      </c>
      <c r="CC518" s="14" t="s">
        <v>196</v>
      </c>
      <c r="CD518" s="14" t="s">
        <v>196</v>
      </c>
      <c r="CE518" s="14" t="s">
        <v>196</v>
      </c>
      <c r="CF518" s="14" t="s">
        <v>1862</v>
      </c>
      <c r="CG518" s="14" t="s">
        <v>187</v>
      </c>
      <c r="CH518" s="158" t="s">
        <v>196</v>
      </c>
      <c r="CI518" s="14" t="s">
        <v>196</v>
      </c>
      <c r="CJ518" s="14" t="s">
        <v>1870</v>
      </c>
      <c r="CK518" s="14" t="s">
        <v>196</v>
      </c>
      <c r="CL518" s="14" t="s">
        <v>196</v>
      </c>
      <c r="CM518" s="14" t="s">
        <v>196</v>
      </c>
      <c r="CN518" s="14" t="s">
        <v>196</v>
      </c>
      <c r="CO518" s="14" t="s">
        <v>196</v>
      </c>
      <c r="CQ518" s="1"/>
      <c r="CR518" s="1"/>
      <c r="CS518" s="1"/>
      <c r="CW518" s="9" t="s">
        <v>1084</v>
      </c>
      <c r="CX518" s="1" t="s">
        <v>701</v>
      </c>
      <c r="CY518" s="1"/>
      <c r="CZ518" s="1" t="str">
        <f t="shared" si="292"/>
        <v/>
      </c>
      <c r="DA518" s="25" t="str">
        <f t="shared" si="292"/>
        <v/>
      </c>
      <c r="DB518" s="1" t="str">
        <f t="shared" si="292"/>
        <v/>
      </c>
      <c r="DC518" s="1" t="str">
        <f t="shared" si="292"/>
        <v/>
      </c>
      <c r="DD518" s="25" t="str">
        <f t="shared" si="292"/>
        <v/>
      </c>
      <c r="DE518" s="1" t="str">
        <f t="shared" si="292"/>
        <v/>
      </c>
      <c r="DF518" s="1" t="str">
        <f t="shared" si="292"/>
        <v/>
      </c>
      <c r="DG518" s="1" t="str">
        <f t="shared" si="292"/>
        <v/>
      </c>
      <c r="DH518" s="1" t="str">
        <f t="shared" si="292"/>
        <v/>
      </c>
      <c r="DI518" s="1" t="str">
        <f t="shared" si="292"/>
        <v/>
      </c>
      <c r="DJ518" s="1" t="str">
        <f t="shared" si="292"/>
        <v/>
      </c>
      <c r="DK518" s="1" t="str">
        <f t="shared" si="292"/>
        <v/>
      </c>
      <c r="DL518" s="1" t="str">
        <f t="shared" si="291"/>
        <v/>
      </c>
      <c r="DM518" s="1" t="str">
        <f t="shared" si="291"/>
        <v/>
      </c>
      <c r="DN518" s="1" t="str">
        <f t="shared" si="291"/>
        <v/>
      </c>
      <c r="DO518" s="1" t="str">
        <f t="shared" si="291"/>
        <v/>
      </c>
      <c r="DP518" s="1" t="str">
        <f t="shared" si="273"/>
        <v/>
      </c>
      <c r="DQ518" s="1" t="str">
        <f t="shared" si="273"/>
        <v/>
      </c>
      <c r="DR518" s="1" t="str">
        <f t="shared" si="273"/>
        <v/>
      </c>
      <c r="DS518" s="1" t="str">
        <f t="shared" si="273"/>
        <v/>
      </c>
      <c r="DT518" s="1" t="str">
        <f t="shared" si="273"/>
        <v/>
      </c>
      <c r="DU518" s="1" t="str">
        <f t="shared" si="293"/>
        <v/>
      </c>
      <c r="DV518" s="1" t="str">
        <f t="shared" si="275"/>
        <v/>
      </c>
      <c r="DW518" s="1" t="str">
        <f t="shared" si="276"/>
        <v/>
      </c>
      <c r="DX518" s="1" t="str">
        <f t="shared" si="277"/>
        <v/>
      </c>
      <c r="DY518" s="1" t="str">
        <f t="shared" si="294"/>
        <v/>
      </c>
      <c r="DZ518" s="1" t="str">
        <f t="shared" si="295"/>
        <v/>
      </c>
      <c r="EA518" s="1" t="str">
        <f t="shared" si="296"/>
        <v/>
      </c>
      <c r="EB518" s="1" t="str">
        <f t="shared" si="296"/>
        <v/>
      </c>
      <c r="EC518" s="1" t="str">
        <f t="shared" si="296"/>
        <v/>
      </c>
      <c r="ED518" s="1" t="str">
        <f t="shared" si="296"/>
        <v/>
      </c>
      <c r="EE518" s="1" t="str">
        <f t="shared" si="296"/>
        <v/>
      </c>
      <c r="EF518" s="1" t="str">
        <f t="shared" si="296"/>
        <v/>
      </c>
      <c r="EG518" s="1" t="str">
        <f t="shared" si="296"/>
        <v/>
      </c>
      <c r="EH518" s="1" t="str">
        <f t="shared" si="296"/>
        <v/>
      </c>
      <c r="EI518" s="1" t="str">
        <f t="shared" si="296"/>
        <v/>
      </c>
      <c r="EJ518" s="1" t="str">
        <f t="shared" si="267"/>
        <v/>
      </c>
      <c r="EK518" s="1" t="str">
        <f t="shared" si="268"/>
        <v/>
      </c>
      <c r="EL518" s="1" t="str">
        <f t="shared" si="269"/>
        <v/>
      </c>
      <c r="EM518" s="1" t="str">
        <f t="shared" si="270"/>
        <v/>
      </c>
      <c r="EN518" s="1"/>
      <c r="EO518" s="1"/>
      <c r="EP518" s="1"/>
      <c r="EQ518" s="1"/>
      <c r="ER518" s="1"/>
      <c r="ES518" s="1"/>
      <c r="ET518" s="1"/>
      <c r="EU518" s="1"/>
      <c r="EV518" s="1"/>
      <c r="EW518" s="1"/>
      <c r="EX518" s="1" t="str">
        <f t="shared" si="253"/>
        <v/>
      </c>
      <c r="EY518" s="1" t="str">
        <f t="shared" si="253"/>
        <v/>
      </c>
      <c r="EZ518" s="1"/>
      <c r="FA518" s="1" t="str">
        <f t="shared" si="251"/>
        <v/>
      </c>
      <c r="FB518" s="1" t="str">
        <f t="shared" si="251"/>
        <v/>
      </c>
      <c r="FC518" s="1" t="str">
        <f t="shared" si="251"/>
        <v/>
      </c>
      <c r="FD518" s="1" t="str">
        <f t="shared" si="251"/>
        <v/>
      </c>
      <c r="FE518" s="1" t="str">
        <f t="shared" si="251"/>
        <v/>
      </c>
      <c r="FF518" s="1" t="str">
        <f t="shared" si="251"/>
        <v/>
      </c>
      <c r="FG518" s="1" t="str">
        <f t="shared" si="283"/>
        <v/>
      </c>
      <c r="FH518" s="1" t="str">
        <f t="shared" si="283"/>
        <v/>
      </c>
      <c r="FI518" s="1" t="str">
        <f t="shared" si="283"/>
        <v/>
      </c>
      <c r="FJ518" s="1" t="str">
        <f t="shared" si="283"/>
        <v/>
      </c>
      <c r="FK518" s="1" t="str">
        <f t="shared" si="283"/>
        <v/>
      </c>
      <c r="FL518" s="1" t="str">
        <f t="shared" si="283"/>
        <v/>
      </c>
    </row>
    <row r="519" spans="1:168">
      <c r="A519" s="9" t="s">
        <v>1085</v>
      </c>
      <c r="B519" s="1" t="s">
        <v>702</v>
      </c>
      <c r="C519" s="129"/>
      <c r="D519" s="1">
        <v>153.4</v>
      </c>
      <c r="E519" s="1">
        <v>438.6</v>
      </c>
      <c r="F519" s="25">
        <v>3.5767724999999997</v>
      </c>
      <c r="G519" s="1"/>
      <c r="H519" s="1"/>
      <c r="I519" s="25">
        <v>0.23799999999999999</v>
      </c>
      <c r="J519" s="1"/>
      <c r="K519" s="1"/>
      <c r="L519" s="1"/>
      <c r="M519" s="1"/>
      <c r="N519" s="24"/>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24"/>
      <c r="AX519" s="1"/>
      <c r="AY519" s="1"/>
      <c r="AZ519" s="1"/>
      <c r="BA519" s="1"/>
      <c r="BB519" s="1"/>
      <c r="BC519" s="1"/>
      <c r="BD519" s="1"/>
      <c r="BE519" s="1"/>
      <c r="BF519" s="1"/>
      <c r="BG519" s="1"/>
      <c r="BH519" s="1"/>
      <c r="BI519" s="1"/>
      <c r="BJ519" s="1"/>
      <c r="BK519" s="1"/>
      <c r="BL519" s="1">
        <v>-100</v>
      </c>
      <c r="BM519" s="1"/>
      <c r="BN519" s="1"/>
      <c r="BO519" s="9">
        <v>3</v>
      </c>
      <c r="BP519" s="1"/>
      <c r="BQ519" s="197">
        <v>3</v>
      </c>
      <c r="BS519" s="14" t="s">
        <v>702</v>
      </c>
      <c r="BT519" s="14" t="s">
        <v>1048</v>
      </c>
      <c r="BU519" s="14" t="s">
        <v>196</v>
      </c>
      <c r="BV519" s="14" t="s">
        <v>196</v>
      </c>
      <c r="BW519" s="14" t="s">
        <v>196</v>
      </c>
      <c r="BX519" s="14" t="s">
        <v>196</v>
      </c>
      <c r="BY519" s="14" t="s">
        <v>196</v>
      </c>
      <c r="BZ519" s="14" t="s">
        <v>196</v>
      </c>
      <c r="CA519" s="158" t="s">
        <v>196</v>
      </c>
      <c r="CB519" s="14" t="s">
        <v>196</v>
      </c>
      <c r="CC519" s="14" t="s">
        <v>196</v>
      </c>
      <c r="CD519" s="14" t="s">
        <v>196</v>
      </c>
      <c r="CE519" s="14" t="s">
        <v>196</v>
      </c>
      <c r="CF519" s="14" t="s">
        <v>1862</v>
      </c>
      <c r="CG519" s="14" t="s">
        <v>196</v>
      </c>
      <c r="CH519" s="158" t="s">
        <v>196</v>
      </c>
      <c r="CI519" s="14" t="s">
        <v>196</v>
      </c>
      <c r="CJ519" s="14" t="s">
        <v>1870</v>
      </c>
      <c r="CK519" s="14" t="s">
        <v>196</v>
      </c>
      <c r="CL519" s="14" t="s">
        <v>196</v>
      </c>
      <c r="CM519" s="14" t="s">
        <v>196</v>
      </c>
      <c r="CN519" s="14" t="s">
        <v>196</v>
      </c>
      <c r="CO519" s="14" t="s">
        <v>196</v>
      </c>
      <c r="CQ519" s="1"/>
      <c r="CR519" s="1"/>
      <c r="CS519" s="1"/>
      <c r="CW519" s="9" t="s">
        <v>1085</v>
      </c>
      <c r="CX519" s="1" t="s">
        <v>702</v>
      </c>
      <c r="CY519" s="1"/>
      <c r="CZ519" s="1" t="str">
        <f t="shared" si="292"/>
        <v/>
      </c>
      <c r="DA519" s="25" t="str">
        <f t="shared" si="292"/>
        <v/>
      </c>
      <c r="DB519" s="1" t="str">
        <f t="shared" si="292"/>
        <v/>
      </c>
      <c r="DC519" s="1" t="str">
        <f t="shared" si="292"/>
        <v/>
      </c>
      <c r="DD519" s="25" t="str">
        <f t="shared" si="292"/>
        <v/>
      </c>
      <c r="DE519" s="1" t="str">
        <f t="shared" si="292"/>
        <v/>
      </c>
      <c r="DF519" s="1" t="str">
        <f t="shared" si="292"/>
        <v/>
      </c>
      <c r="DG519" s="1" t="str">
        <f t="shared" si="292"/>
        <v/>
      </c>
      <c r="DH519" s="1" t="str">
        <f t="shared" si="292"/>
        <v/>
      </c>
      <c r="DI519" s="1" t="str">
        <f t="shared" si="292"/>
        <v/>
      </c>
      <c r="DJ519" s="1" t="str">
        <f t="shared" si="292"/>
        <v/>
      </c>
      <c r="DK519" s="1" t="str">
        <f t="shared" si="292"/>
        <v/>
      </c>
      <c r="DL519" s="1" t="str">
        <f t="shared" si="291"/>
        <v/>
      </c>
      <c r="DM519" s="1" t="str">
        <f t="shared" si="291"/>
        <v/>
      </c>
      <c r="DN519" s="1" t="str">
        <f t="shared" si="291"/>
        <v/>
      </c>
      <c r="DO519" s="1" t="str">
        <f t="shared" si="291"/>
        <v/>
      </c>
      <c r="DP519" s="1" t="str">
        <f t="shared" si="273"/>
        <v/>
      </c>
      <c r="DQ519" s="1" t="str">
        <f t="shared" si="273"/>
        <v/>
      </c>
      <c r="DR519" s="1" t="str">
        <f t="shared" si="273"/>
        <v/>
      </c>
      <c r="DS519" s="1" t="str">
        <f t="shared" si="273"/>
        <v/>
      </c>
      <c r="DT519" s="1" t="str">
        <f t="shared" si="273"/>
        <v/>
      </c>
      <c r="DU519" s="1" t="str">
        <f t="shared" si="293"/>
        <v/>
      </c>
      <c r="DV519" s="1" t="str">
        <f t="shared" si="275"/>
        <v/>
      </c>
      <c r="DW519" s="1" t="str">
        <f t="shared" si="276"/>
        <v/>
      </c>
      <c r="DX519" s="1" t="str">
        <f t="shared" si="277"/>
        <v/>
      </c>
      <c r="DY519" s="1" t="str">
        <f t="shared" si="294"/>
        <v/>
      </c>
      <c r="DZ519" s="1" t="str">
        <f t="shared" si="295"/>
        <v/>
      </c>
      <c r="EA519" s="1" t="str">
        <f t="shared" si="296"/>
        <v/>
      </c>
      <c r="EB519" s="1" t="str">
        <f t="shared" si="296"/>
        <v/>
      </c>
      <c r="EC519" s="1" t="str">
        <f t="shared" si="296"/>
        <v/>
      </c>
      <c r="ED519" s="1" t="str">
        <f t="shared" si="296"/>
        <v/>
      </c>
      <c r="EE519" s="1" t="str">
        <f t="shared" si="296"/>
        <v/>
      </c>
      <c r="EF519" s="1" t="str">
        <f t="shared" si="296"/>
        <v/>
      </c>
      <c r="EG519" s="1" t="str">
        <f t="shared" si="296"/>
        <v/>
      </c>
      <c r="EH519" s="1" t="str">
        <f t="shared" si="296"/>
        <v/>
      </c>
      <c r="EI519" s="1" t="str">
        <f t="shared" si="296"/>
        <v/>
      </c>
      <c r="EJ519" s="1" t="str">
        <f t="shared" si="267"/>
        <v/>
      </c>
      <c r="EK519" s="1" t="str">
        <f t="shared" si="268"/>
        <v/>
      </c>
      <c r="EL519" s="1" t="str">
        <f t="shared" si="269"/>
        <v/>
      </c>
      <c r="EM519" s="1" t="str">
        <f t="shared" si="270"/>
        <v/>
      </c>
      <c r="EN519" s="1"/>
      <c r="EO519" s="1"/>
      <c r="EP519" s="1"/>
      <c r="EQ519" s="1"/>
      <c r="ER519" s="1"/>
      <c r="ES519" s="1"/>
      <c r="ET519" s="1"/>
      <c r="EU519" s="1"/>
      <c r="EV519" s="1"/>
      <c r="EW519" s="1"/>
      <c r="EX519" s="1" t="str">
        <f t="shared" si="253"/>
        <v/>
      </c>
      <c r="EY519" s="1" t="str">
        <f t="shared" si="253"/>
        <v/>
      </c>
      <c r="EZ519" s="1"/>
      <c r="FA519" s="1" t="str">
        <f t="shared" si="251"/>
        <v/>
      </c>
      <c r="FB519" s="1" t="str">
        <f t="shared" si="251"/>
        <v/>
      </c>
      <c r="FC519" s="1" t="str">
        <f t="shared" si="251"/>
        <v/>
      </c>
      <c r="FD519" s="1" t="str">
        <f t="shared" si="251"/>
        <v/>
      </c>
      <c r="FE519" s="1" t="str">
        <f t="shared" si="251"/>
        <v/>
      </c>
      <c r="FF519" s="1" t="str">
        <f t="shared" si="251"/>
        <v/>
      </c>
      <c r="FG519" s="1" t="str">
        <f t="shared" si="283"/>
        <v/>
      </c>
      <c r="FH519" s="1" t="str">
        <f t="shared" si="283"/>
        <v/>
      </c>
      <c r="FI519" s="1" t="str">
        <f t="shared" si="283"/>
        <v/>
      </c>
      <c r="FJ519" s="1" t="str">
        <f t="shared" si="283"/>
        <v/>
      </c>
      <c r="FK519" s="1" t="str">
        <f t="shared" si="283"/>
        <v/>
      </c>
      <c r="FL519" s="1" t="str">
        <f t="shared" si="283"/>
        <v/>
      </c>
    </row>
    <row r="520" spans="1:168">
      <c r="A520" s="9" t="s">
        <v>1086</v>
      </c>
      <c r="B520" s="1" t="s">
        <v>703</v>
      </c>
      <c r="C520" s="129"/>
      <c r="D520" s="1">
        <v>32.1</v>
      </c>
      <c r="E520" s="1">
        <v>269.7</v>
      </c>
      <c r="F520" s="25">
        <v>4.8433349999999997</v>
      </c>
      <c r="G520" s="1"/>
      <c r="H520" s="1"/>
      <c r="I520" s="25">
        <v>8.8999999999999996E-2</v>
      </c>
      <c r="J520" s="1"/>
      <c r="K520" s="1"/>
      <c r="L520" s="1"/>
      <c r="M520" s="1"/>
      <c r="N520" s="24"/>
      <c r="O520" s="1"/>
      <c r="P520" s="1"/>
      <c r="Q520" s="1"/>
      <c r="R520" s="1"/>
      <c r="S520" s="1"/>
      <c r="T520" s="1"/>
      <c r="U520" s="1">
        <v>4.0839999999999996</v>
      </c>
      <c r="V520" s="1">
        <v>207.6</v>
      </c>
      <c r="W520" s="1"/>
      <c r="X520" s="1">
        <v>161.34999999999997</v>
      </c>
      <c r="Y520" s="1"/>
      <c r="Z520" s="1"/>
      <c r="AA520" s="1"/>
      <c r="AB520" s="1"/>
      <c r="AC520" s="1"/>
      <c r="AD520" s="1"/>
      <c r="AE520" s="1"/>
      <c r="AF520" s="1"/>
      <c r="AG520" s="1"/>
      <c r="AH520" s="1"/>
      <c r="AI520" s="1"/>
      <c r="AJ520" s="1"/>
      <c r="AK520" s="1"/>
      <c r="AL520" s="1"/>
      <c r="AM520" s="1"/>
      <c r="AN520" s="1"/>
      <c r="AO520" s="1"/>
      <c r="AP520" s="1"/>
      <c r="AQ520" s="1">
        <v>88.149999999999977</v>
      </c>
      <c r="AR520" s="1"/>
      <c r="AS520" s="1"/>
      <c r="AT520" s="1"/>
      <c r="AU520" s="1"/>
      <c r="AV520" s="1"/>
      <c r="AW520" s="24"/>
      <c r="AX520" s="1"/>
      <c r="AY520" s="1"/>
      <c r="AZ520" s="1"/>
      <c r="BA520" s="1"/>
      <c r="BB520" s="1"/>
      <c r="BC520" s="1"/>
      <c r="BD520" s="1"/>
      <c r="BE520" s="1"/>
      <c r="BF520" s="1"/>
      <c r="BG520" s="1"/>
      <c r="BH520" s="1"/>
      <c r="BI520" s="1"/>
      <c r="BJ520" s="1"/>
      <c r="BK520" s="1"/>
      <c r="BL520" s="1">
        <v>-100</v>
      </c>
      <c r="BM520" s="1"/>
      <c r="BN520" s="1"/>
      <c r="BO520" s="9">
        <v>3</v>
      </c>
      <c r="BP520" s="1"/>
      <c r="BQ520" s="197">
        <v>3</v>
      </c>
      <c r="BS520" s="14" t="s">
        <v>703</v>
      </c>
      <c r="BT520" s="14" t="s">
        <v>1048</v>
      </c>
      <c r="BU520" s="14" t="s">
        <v>196</v>
      </c>
      <c r="BV520" s="14" t="s">
        <v>1048</v>
      </c>
      <c r="BW520" s="14" t="s">
        <v>196</v>
      </c>
      <c r="BX520" s="14" t="s">
        <v>196</v>
      </c>
      <c r="BY520" s="14" t="s">
        <v>196</v>
      </c>
      <c r="BZ520" s="14" t="s">
        <v>196</v>
      </c>
      <c r="CA520" s="158" t="s">
        <v>196</v>
      </c>
      <c r="CB520" s="14" t="s">
        <v>1942</v>
      </c>
      <c r="CC520" s="14" t="s">
        <v>196</v>
      </c>
      <c r="CD520" s="14" t="s">
        <v>196</v>
      </c>
      <c r="CE520" s="14" t="s">
        <v>196</v>
      </c>
      <c r="CF520" s="14" t="s">
        <v>1862</v>
      </c>
      <c r="CG520" s="14" t="s">
        <v>187</v>
      </c>
      <c r="CH520" s="158" t="s">
        <v>196</v>
      </c>
      <c r="CI520" s="14" t="s">
        <v>196</v>
      </c>
      <c r="CJ520" s="14" t="s">
        <v>1870</v>
      </c>
      <c r="CK520" s="14" t="s">
        <v>196</v>
      </c>
      <c r="CL520" s="14" t="s">
        <v>196</v>
      </c>
      <c r="CM520" s="14" t="s">
        <v>196</v>
      </c>
      <c r="CN520" s="14" t="s">
        <v>196</v>
      </c>
      <c r="CO520" s="14" t="s">
        <v>196</v>
      </c>
      <c r="CQ520" s="1"/>
      <c r="CR520" s="1"/>
      <c r="CS520" s="1"/>
      <c r="CW520" s="9" t="s">
        <v>1086</v>
      </c>
      <c r="CX520" s="1" t="s">
        <v>703</v>
      </c>
      <c r="CY520" s="1"/>
      <c r="CZ520" s="1" t="str">
        <f t="shared" si="292"/>
        <v/>
      </c>
      <c r="DA520" s="25" t="str">
        <f t="shared" si="292"/>
        <v/>
      </c>
      <c r="DB520" s="1" t="str">
        <f t="shared" si="292"/>
        <v/>
      </c>
      <c r="DC520" s="1" t="str">
        <f t="shared" si="292"/>
        <v/>
      </c>
      <c r="DD520" s="25" t="str">
        <f t="shared" si="292"/>
        <v/>
      </c>
      <c r="DE520" s="1" t="str">
        <f t="shared" si="292"/>
        <v/>
      </c>
      <c r="DF520" s="1" t="str">
        <f t="shared" si="292"/>
        <v/>
      </c>
      <c r="DG520" s="1" t="str">
        <f t="shared" si="292"/>
        <v/>
      </c>
      <c r="DH520" s="1" t="str">
        <f t="shared" si="292"/>
        <v/>
      </c>
      <c r="DI520" s="1" t="str">
        <f t="shared" si="292"/>
        <v/>
      </c>
      <c r="DJ520" s="1" t="str">
        <f t="shared" si="292"/>
        <v/>
      </c>
      <c r="DK520" s="1" t="str">
        <f t="shared" si="292"/>
        <v/>
      </c>
      <c r="DL520" s="1" t="str">
        <f t="shared" si="291"/>
        <v/>
      </c>
      <c r="DM520" s="1" t="str">
        <f t="shared" si="291"/>
        <v/>
      </c>
      <c r="DN520" s="1" t="str">
        <f t="shared" si="291"/>
        <v/>
      </c>
      <c r="DO520" s="1" t="str">
        <f t="shared" si="291"/>
        <v/>
      </c>
      <c r="DP520" s="1" t="str">
        <f t="shared" si="273"/>
        <v/>
      </c>
      <c r="DQ520" s="1" t="str">
        <f t="shared" si="273"/>
        <v/>
      </c>
      <c r="DR520" s="1" t="str">
        <f t="shared" si="273"/>
        <v/>
      </c>
      <c r="DS520" s="1" t="str">
        <f t="shared" si="273"/>
        <v/>
      </c>
      <c r="DT520" s="1" t="str">
        <f t="shared" si="273"/>
        <v/>
      </c>
      <c r="DU520" s="1" t="str">
        <f t="shared" si="293"/>
        <v/>
      </c>
      <c r="DV520" s="1" t="str">
        <f t="shared" si="275"/>
        <v/>
      </c>
      <c r="DW520" s="1" t="str">
        <f t="shared" si="276"/>
        <v/>
      </c>
      <c r="DX520" s="1" t="str">
        <f t="shared" si="277"/>
        <v/>
      </c>
      <c r="DY520" s="1" t="str">
        <f t="shared" si="294"/>
        <v/>
      </c>
      <c r="DZ520" s="1" t="str">
        <f t="shared" si="295"/>
        <v/>
      </c>
      <c r="EA520" s="1" t="str">
        <f t="shared" si="296"/>
        <v/>
      </c>
      <c r="EB520" s="1" t="str">
        <f t="shared" si="296"/>
        <v/>
      </c>
      <c r="EC520" s="1" t="str">
        <f t="shared" si="296"/>
        <v/>
      </c>
      <c r="ED520" s="1" t="str">
        <f t="shared" si="296"/>
        <v/>
      </c>
      <c r="EE520" s="1" t="str">
        <f t="shared" si="296"/>
        <v/>
      </c>
      <c r="EF520" s="1" t="str">
        <f t="shared" si="296"/>
        <v/>
      </c>
      <c r="EG520" s="1" t="str">
        <f t="shared" si="296"/>
        <v/>
      </c>
      <c r="EH520" s="1" t="str">
        <f t="shared" si="296"/>
        <v/>
      </c>
      <c r="EI520" s="1" t="str">
        <f t="shared" si="296"/>
        <v/>
      </c>
      <c r="EJ520" s="1" t="str">
        <f t="shared" si="267"/>
        <v/>
      </c>
      <c r="EK520" s="1" t="str">
        <f t="shared" si="268"/>
        <v/>
      </c>
      <c r="EL520" s="1" t="str">
        <f t="shared" si="269"/>
        <v/>
      </c>
      <c r="EM520" s="1" t="str">
        <f t="shared" si="270"/>
        <v/>
      </c>
      <c r="EN520" s="1"/>
      <c r="EO520" s="1"/>
      <c r="EP520" s="1"/>
      <c r="EQ520" s="1"/>
      <c r="ER520" s="1"/>
      <c r="ES520" s="1"/>
      <c r="ET520" s="1"/>
      <c r="EU520" s="1"/>
      <c r="EV520" s="1"/>
      <c r="EW520" s="1"/>
      <c r="EX520" s="1" t="str">
        <f t="shared" si="253"/>
        <v/>
      </c>
      <c r="EY520" s="1" t="str">
        <f t="shared" si="253"/>
        <v/>
      </c>
      <c r="EZ520" s="1"/>
      <c r="FA520" s="1" t="str">
        <f t="shared" si="251"/>
        <v/>
      </c>
      <c r="FB520" s="1" t="str">
        <f t="shared" si="251"/>
        <v/>
      </c>
      <c r="FC520" s="1" t="str">
        <f t="shared" si="251"/>
        <v/>
      </c>
      <c r="FD520" s="1" t="str">
        <f t="shared" ref="FD520:FI570" si="297">IF(ISBLANK(BH520),"",IF(ISNUMBER(BH520),"","not_empty"))</f>
        <v/>
      </c>
      <c r="FE520" s="1" t="str">
        <f t="shared" si="297"/>
        <v/>
      </c>
      <c r="FF520" s="1" t="str">
        <f t="shared" si="297"/>
        <v/>
      </c>
      <c r="FG520" s="1" t="str">
        <f t="shared" si="283"/>
        <v/>
      </c>
      <c r="FH520" s="1" t="str">
        <f t="shared" si="283"/>
        <v/>
      </c>
      <c r="FI520" s="1" t="str">
        <f t="shared" si="283"/>
        <v/>
      </c>
      <c r="FJ520" s="1" t="str">
        <f t="shared" si="283"/>
        <v/>
      </c>
      <c r="FK520" s="1" t="str">
        <f t="shared" si="283"/>
        <v/>
      </c>
      <c r="FL520" s="1" t="str">
        <f t="shared" si="283"/>
        <v/>
      </c>
    </row>
    <row r="521" spans="1:168">
      <c r="A521" s="9" t="s">
        <v>1087</v>
      </c>
      <c r="B521" s="1" t="s">
        <v>704</v>
      </c>
      <c r="C521" s="129"/>
      <c r="D521" s="1">
        <v>352</v>
      </c>
      <c r="E521" s="1">
        <v>503.4</v>
      </c>
      <c r="F521" s="25">
        <v>4.9142624999999995</v>
      </c>
      <c r="G521" s="1">
        <v>253.2</v>
      </c>
      <c r="H521" s="1"/>
      <c r="I521" s="25">
        <v>0.24</v>
      </c>
      <c r="J521" s="1"/>
      <c r="K521" s="1"/>
      <c r="L521" s="1"/>
      <c r="M521" s="1"/>
      <c r="N521" s="24"/>
      <c r="O521" s="1"/>
      <c r="P521" s="1"/>
      <c r="Q521" s="1"/>
      <c r="R521" s="1"/>
      <c r="S521" s="1"/>
      <c r="T521" s="1"/>
      <c r="U521" s="1">
        <v>5.9669999999999996</v>
      </c>
      <c r="V521" s="1">
        <v>268.10000000000002</v>
      </c>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24"/>
      <c r="AX521" s="1"/>
      <c r="AY521" s="1"/>
      <c r="AZ521" s="1"/>
      <c r="BA521" s="1"/>
      <c r="BB521" s="1"/>
      <c r="BC521" s="1"/>
      <c r="BD521" s="1"/>
      <c r="BE521" s="1"/>
      <c r="BF521" s="1"/>
      <c r="BG521" s="1"/>
      <c r="BH521" s="1"/>
      <c r="BI521" s="1"/>
      <c r="BJ521" s="1"/>
      <c r="BK521" s="1"/>
      <c r="BL521" s="1">
        <v>-100</v>
      </c>
      <c r="BM521" s="1"/>
      <c r="BN521" s="1"/>
      <c r="BO521" s="9">
        <v>3</v>
      </c>
      <c r="BP521" s="1"/>
      <c r="BQ521" s="197">
        <v>3</v>
      </c>
      <c r="BS521" s="14" t="s">
        <v>1883</v>
      </c>
      <c r="BT521" s="14" t="s">
        <v>1048</v>
      </c>
      <c r="BU521" s="14" t="s">
        <v>1048</v>
      </c>
      <c r="BV521" s="14" t="s">
        <v>196</v>
      </c>
      <c r="BW521" s="14" t="s">
        <v>196</v>
      </c>
      <c r="BX521" s="14" t="s">
        <v>196</v>
      </c>
      <c r="BY521" s="14" t="s">
        <v>196</v>
      </c>
      <c r="BZ521" s="14" t="s">
        <v>196</v>
      </c>
      <c r="CA521" s="158" t="s">
        <v>196</v>
      </c>
      <c r="CB521" s="14" t="s">
        <v>1942</v>
      </c>
      <c r="CC521" s="14" t="s">
        <v>196</v>
      </c>
      <c r="CD521" s="14" t="s">
        <v>196</v>
      </c>
      <c r="CE521" s="14" t="s">
        <v>196</v>
      </c>
      <c r="CF521" s="14" t="s">
        <v>1862</v>
      </c>
      <c r="CG521" s="14" t="s">
        <v>196</v>
      </c>
      <c r="CH521" s="158" t="s">
        <v>196</v>
      </c>
      <c r="CI521" s="14" t="s">
        <v>196</v>
      </c>
      <c r="CJ521" s="14" t="s">
        <v>1870</v>
      </c>
      <c r="CK521" s="14" t="s">
        <v>196</v>
      </c>
      <c r="CL521" s="14" t="s">
        <v>196</v>
      </c>
      <c r="CM521" s="14" t="s">
        <v>196</v>
      </c>
      <c r="CN521" s="14" t="s">
        <v>196</v>
      </c>
      <c r="CO521" s="14" t="s">
        <v>196</v>
      </c>
      <c r="CQ521" s="1"/>
      <c r="CR521" s="1"/>
      <c r="CS521" s="1"/>
      <c r="CW521" s="9" t="s">
        <v>1087</v>
      </c>
      <c r="CX521" s="1" t="s">
        <v>704</v>
      </c>
      <c r="CY521" s="1"/>
      <c r="CZ521" s="1" t="str">
        <f t="shared" si="292"/>
        <v/>
      </c>
      <c r="DA521" s="25" t="str">
        <f t="shared" si="292"/>
        <v/>
      </c>
      <c r="DB521" s="1" t="str">
        <f t="shared" si="292"/>
        <v/>
      </c>
      <c r="DC521" s="1" t="str">
        <f t="shared" si="292"/>
        <v/>
      </c>
      <c r="DD521" s="25" t="str">
        <f t="shared" si="292"/>
        <v/>
      </c>
      <c r="DE521" s="1" t="str">
        <f t="shared" si="292"/>
        <v/>
      </c>
      <c r="DF521" s="1" t="str">
        <f t="shared" si="292"/>
        <v/>
      </c>
      <c r="DG521" s="1" t="str">
        <f t="shared" si="292"/>
        <v/>
      </c>
      <c r="DH521" s="1" t="str">
        <f t="shared" si="292"/>
        <v/>
      </c>
      <c r="DI521" s="1" t="str">
        <f t="shared" si="292"/>
        <v/>
      </c>
      <c r="DJ521" s="1" t="str">
        <f t="shared" si="292"/>
        <v/>
      </c>
      <c r="DK521" s="1" t="str">
        <f t="shared" si="292"/>
        <v/>
      </c>
      <c r="DL521" s="1" t="str">
        <f t="shared" si="291"/>
        <v/>
      </c>
      <c r="DM521" s="1" t="str">
        <f t="shared" si="291"/>
        <v/>
      </c>
      <c r="DN521" s="1" t="str">
        <f t="shared" si="291"/>
        <v/>
      </c>
      <c r="DO521" s="1" t="str">
        <f t="shared" si="291"/>
        <v/>
      </c>
      <c r="DP521" s="1" t="str">
        <f t="shared" si="273"/>
        <v/>
      </c>
      <c r="DQ521" s="1" t="str">
        <f t="shared" si="273"/>
        <v/>
      </c>
      <c r="DR521" s="1" t="str">
        <f t="shared" si="273"/>
        <v/>
      </c>
      <c r="DS521" s="1" t="str">
        <f t="shared" si="273"/>
        <v/>
      </c>
      <c r="DT521" s="1" t="str">
        <f t="shared" si="273"/>
        <v/>
      </c>
      <c r="DU521" s="1" t="str">
        <f t="shared" si="293"/>
        <v/>
      </c>
      <c r="DV521" s="1" t="str">
        <f t="shared" si="275"/>
        <v/>
      </c>
      <c r="DW521" s="1" t="str">
        <f t="shared" si="276"/>
        <v/>
      </c>
      <c r="DX521" s="1" t="str">
        <f t="shared" si="277"/>
        <v/>
      </c>
      <c r="DY521" s="1" t="str">
        <f t="shared" si="294"/>
        <v/>
      </c>
      <c r="DZ521" s="1" t="str">
        <f t="shared" si="295"/>
        <v/>
      </c>
      <c r="EA521" s="1" t="str">
        <f t="shared" si="296"/>
        <v/>
      </c>
      <c r="EB521" s="1" t="str">
        <f t="shared" si="296"/>
        <v/>
      </c>
      <c r="EC521" s="1" t="str">
        <f t="shared" si="296"/>
        <v/>
      </c>
      <c r="ED521" s="1" t="str">
        <f t="shared" si="296"/>
        <v/>
      </c>
      <c r="EE521" s="1" t="str">
        <f t="shared" si="296"/>
        <v/>
      </c>
      <c r="EF521" s="1" t="str">
        <f t="shared" si="296"/>
        <v/>
      </c>
      <c r="EG521" s="1" t="str">
        <f t="shared" si="296"/>
        <v/>
      </c>
      <c r="EH521" s="1" t="str">
        <f t="shared" si="296"/>
        <v/>
      </c>
      <c r="EI521" s="1" t="str">
        <f t="shared" si="296"/>
        <v/>
      </c>
      <c r="EJ521" s="1" t="str">
        <f>IF(ISBLANK(AN521),"",IF(ISNUMBER(AN521),"","not_empty"))</f>
        <v/>
      </c>
      <c r="EK521" s="1" t="str">
        <f t="shared" ref="EA521:EM545" si="298">IF(ISBLANK(AO521),"",IF(ISNUMBER(AO521),"","not_empty"))</f>
        <v/>
      </c>
      <c r="EL521" s="1" t="str">
        <f t="shared" si="298"/>
        <v/>
      </c>
      <c r="EM521" s="1" t="str">
        <f t="shared" si="298"/>
        <v/>
      </c>
      <c r="EN521" s="1"/>
      <c r="EO521" s="1"/>
      <c r="EP521" s="1"/>
      <c r="EQ521" s="1"/>
      <c r="ER521" s="1"/>
      <c r="ES521" s="1"/>
      <c r="ET521" s="1"/>
      <c r="EU521" s="1"/>
      <c r="EV521" s="1"/>
      <c r="EW521" s="1"/>
      <c r="EX521" s="1" t="str">
        <f t="shared" si="253"/>
        <v/>
      </c>
      <c r="EY521" s="1" t="str">
        <f t="shared" si="253"/>
        <v/>
      </c>
      <c r="EZ521" s="1"/>
      <c r="FA521" s="1" t="str">
        <f t="shared" ref="FA521:FF584" si="299">IF(ISBLANK(BE521),"",IF(ISNUMBER(BE521),"","not_empty"))</f>
        <v/>
      </c>
      <c r="FB521" s="1" t="str">
        <f t="shared" si="299"/>
        <v/>
      </c>
      <c r="FC521" s="1" t="str">
        <f t="shared" si="299"/>
        <v/>
      </c>
      <c r="FD521" s="1" t="str">
        <f t="shared" si="297"/>
        <v/>
      </c>
      <c r="FE521" s="1" t="str">
        <f t="shared" si="297"/>
        <v/>
      </c>
      <c r="FF521" s="1" t="str">
        <f t="shared" si="297"/>
        <v/>
      </c>
      <c r="FG521" s="1" t="str">
        <f t="shared" si="283"/>
        <v/>
      </c>
      <c r="FH521" s="1" t="str">
        <f t="shared" si="283"/>
        <v/>
      </c>
      <c r="FI521" s="1" t="str">
        <f t="shared" si="283"/>
        <v/>
      </c>
      <c r="FJ521" s="1" t="str">
        <f t="shared" si="283"/>
        <v/>
      </c>
      <c r="FK521" s="1" t="str">
        <f t="shared" si="283"/>
        <v/>
      </c>
      <c r="FL521" s="1" t="str">
        <f t="shared" si="283"/>
        <v/>
      </c>
    </row>
    <row r="522" spans="1:168">
      <c r="A522" s="9" t="s">
        <v>1088</v>
      </c>
      <c r="B522" s="1" t="s">
        <v>705</v>
      </c>
      <c r="C522" s="129"/>
      <c r="D522" s="1">
        <v>598.79999999999995</v>
      </c>
      <c r="E522" s="1">
        <v>960</v>
      </c>
      <c r="F522" s="25"/>
      <c r="G522" s="1"/>
      <c r="H522" s="1"/>
      <c r="I522" s="25"/>
      <c r="J522" s="1"/>
      <c r="K522" s="1"/>
      <c r="L522" s="1"/>
      <c r="M522" s="1"/>
      <c r="N522" s="24"/>
      <c r="O522" s="1"/>
      <c r="P522" s="1"/>
      <c r="Q522" s="1"/>
      <c r="R522" s="1"/>
      <c r="S522" s="1"/>
      <c r="T522" s="1"/>
      <c r="U522" s="1"/>
      <c r="V522" s="1"/>
      <c r="W522" s="1"/>
      <c r="X522" s="1">
        <v>873.15</v>
      </c>
      <c r="Y522" s="1"/>
      <c r="Z522" s="1"/>
      <c r="AA522" s="1"/>
      <c r="AB522" s="1"/>
      <c r="AC522" s="1"/>
      <c r="AD522" s="1"/>
      <c r="AE522" s="1"/>
      <c r="AF522" s="1"/>
      <c r="AG522" s="1"/>
      <c r="AH522" s="1"/>
      <c r="AI522" s="1"/>
      <c r="AJ522" s="1"/>
      <c r="AK522" s="1"/>
      <c r="AL522" s="1"/>
      <c r="AM522" s="1"/>
      <c r="AN522" s="1"/>
      <c r="AO522" s="1"/>
      <c r="AP522" s="1"/>
      <c r="AQ522" s="1">
        <v>772.15</v>
      </c>
      <c r="AR522" s="1"/>
      <c r="AS522" s="1"/>
      <c r="AT522" s="1"/>
      <c r="AU522" s="1"/>
      <c r="AV522" s="1"/>
      <c r="AW522" s="24"/>
      <c r="AX522" s="1"/>
      <c r="AY522" s="1"/>
      <c r="AZ522" s="1"/>
      <c r="BA522" s="1"/>
      <c r="BB522" s="1"/>
      <c r="BC522" s="1"/>
      <c r="BD522" s="1"/>
      <c r="BE522" s="1"/>
      <c r="BF522" s="1"/>
      <c r="BG522" s="1"/>
      <c r="BH522" s="1"/>
      <c r="BI522" s="1"/>
      <c r="BJ522" s="1"/>
      <c r="BK522" s="1"/>
      <c r="BL522" s="1">
        <v>-100</v>
      </c>
      <c r="BM522" s="1"/>
      <c r="BN522" s="1"/>
      <c r="BO522" s="9">
        <v>3</v>
      </c>
      <c r="BP522" s="1"/>
      <c r="BQ522" s="197">
        <v>3</v>
      </c>
      <c r="BS522" s="14" t="s">
        <v>705</v>
      </c>
      <c r="BT522" s="14" t="s">
        <v>1048</v>
      </c>
      <c r="BU522" s="14" t="s">
        <v>196</v>
      </c>
      <c r="BV522" s="14" t="s">
        <v>1048</v>
      </c>
      <c r="BW522" s="14" t="s">
        <v>196</v>
      </c>
      <c r="BX522" s="14" t="s">
        <v>196</v>
      </c>
      <c r="BY522" s="14" t="s">
        <v>196</v>
      </c>
      <c r="BZ522" s="14" t="s">
        <v>196</v>
      </c>
      <c r="CA522" s="158" t="s">
        <v>196</v>
      </c>
      <c r="CB522" s="14" t="s">
        <v>196</v>
      </c>
      <c r="CC522" s="14" t="s">
        <v>196</v>
      </c>
      <c r="CD522" s="14" t="s">
        <v>196</v>
      </c>
      <c r="CE522" s="14" t="s">
        <v>196</v>
      </c>
      <c r="CF522" s="14" t="s">
        <v>1862</v>
      </c>
      <c r="CG522" s="14" t="s">
        <v>187</v>
      </c>
      <c r="CH522" s="158" t="s">
        <v>196</v>
      </c>
      <c r="CI522" s="14" t="s">
        <v>196</v>
      </c>
      <c r="CJ522" s="14" t="s">
        <v>1870</v>
      </c>
      <c r="CK522" s="14" t="s">
        <v>196</v>
      </c>
      <c r="CL522" s="14" t="s">
        <v>196</v>
      </c>
      <c r="CM522" s="14" t="s">
        <v>196</v>
      </c>
      <c r="CN522" s="14" t="s">
        <v>196</v>
      </c>
      <c r="CO522" s="14" t="s">
        <v>196</v>
      </c>
      <c r="CQ522" s="1"/>
      <c r="CR522" s="1"/>
      <c r="CS522" s="1"/>
      <c r="CW522" s="9" t="s">
        <v>1088</v>
      </c>
      <c r="CX522" s="1" t="s">
        <v>705</v>
      </c>
      <c r="CY522" s="1"/>
      <c r="CZ522" s="1" t="str">
        <f t="shared" si="292"/>
        <v/>
      </c>
      <c r="DA522" s="25" t="str">
        <f t="shared" si="292"/>
        <v/>
      </c>
      <c r="DB522" s="1" t="str">
        <f t="shared" si="292"/>
        <v/>
      </c>
      <c r="DC522" s="1" t="str">
        <f t="shared" si="292"/>
        <v/>
      </c>
      <c r="DD522" s="25" t="str">
        <f t="shared" si="292"/>
        <v/>
      </c>
      <c r="DE522" s="1" t="str">
        <f t="shared" si="292"/>
        <v/>
      </c>
      <c r="DF522" s="1" t="str">
        <f t="shared" si="292"/>
        <v/>
      </c>
      <c r="DG522" s="1" t="str">
        <f t="shared" si="292"/>
        <v/>
      </c>
      <c r="DH522" s="1" t="str">
        <f t="shared" si="292"/>
        <v/>
      </c>
      <c r="DI522" s="1" t="str">
        <f t="shared" si="292"/>
        <v/>
      </c>
      <c r="DJ522" s="1" t="str">
        <f t="shared" si="292"/>
        <v/>
      </c>
      <c r="DK522" s="1" t="str">
        <f t="shared" si="292"/>
        <v/>
      </c>
      <c r="DL522" s="1" t="str">
        <f t="shared" si="291"/>
        <v/>
      </c>
      <c r="DM522" s="1" t="str">
        <f t="shared" si="291"/>
        <v/>
      </c>
      <c r="DN522" s="1" t="str">
        <f t="shared" si="291"/>
        <v/>
      </c>
      <c r="DO522" s="1" t="str">
        <f t="shared" si="291"/>
        <v/>
      </c>
      <c r="DP522" s="1" t="str">
        <f t="shared" si="273"/>
        <v/>
      </c>
      <c r="DQ522" s="1" t="str">
        <f t="shared" si="273"/>
        <v/>
      </c>
      <c r="DR522" s="1" t="str">
        <f t="shared" si="273"/>
        <v/>
      </c>
      <c r="DS522" s="1" t="str">
        <f t="shared" si="273"/>
        <v/>
      </c>
      <c r="DT522" s="1" t="str">
        <f t="shared" ref="DL522:DV555" si="300">IF(ISBLANK(X522),"",IF(ISNUMBER(X522),"","not_empty"))</f>
        <v/>
      </c>
      <c r="DU522" s="1" t="str">
        <f t="shared" si="293"/>
        <v/>
      </c>
      <c r="DV522" s="1" t="str">
        <f t="shared" si="275"/>
        <v/>
      </c>
      <c r="DW522" s="1" t="str">
        <f t="shared" si="276"/>
        <v/>
      </c>
      <c r="DX522" s="1" t="str">
        <f t="shared" si="277"/>
        <v/>
      </c>
      <c r="DY522" s="1" t="str">
        <f t="shared" si="294"/>
        <v/>
      </c>
      <c r="DZ522" s="1" t="str">
        <f t="shared" si="295"/>
        <v/>
      </c>
      <c r="EA522" s="1" t="str">
        <f t="shared" si="298"/>
        <v/>
      </c>
      <c r="EB522" s="1" t="str">
        <f t="shared" si="298"/>
        <v/>
      </c>
      <c r="EC522" s="1" t="str">
        <f t="shared" si="298"/>
        <v/>
      </c>
      <c r="ED522" s="1" t="str">
        <f t="shared" si="298"/>
        <v/>
      </c>
      <c r="EE522" s="1" t="str">
        <f t="shared" si="298"/>
        <v/>
      </c>
      <c r="EF522" s="1" t="str">
        <f t="shared" si="298"/>
        <v/>
      </c>
      <c r="EG522" s="1" t="str">
        <f t="shared" si="298"/>
        <v/>
      </c>
      <c r="EH522" s="1" t="str">
        <f t="shared" si="298"/>
        <v/>
      </c>
      <c r="EI522" s="1" t="str">
        <f t="shared" si="298"/>
        <v/>
      </c>
      <c r="EJ522" s="1" t="str">
        <f t="shared" si="298"/>
        <v/>
      </c>
      <c r="EK522" s="1" t="str">
        <f t="shared" si="298"/>
        <v/>
      </c>
      <c r="EL522" s="1" t="str">
        <f t="shared" si="298"/>
        <v/>
      </c>
      <c r="EM522" s="1" t="str">
        <f t="shared" si="298"/>
        <v/>
      </c>
      <c r="EN522" s="1"/>
      <c r="EO522" s="1"/>
      <c r="EP522" s="1"/>
      <c r="EQ522" s="1"/>
      <c r="ER522" s="1"/>
      <c r="ES522" s="1"/>
      <c r="ET522" s="1"/>
      <c r="EU522" s="1"/>
      <c r="EV522" s="1"/>
      <c r="EW522" s="1"/>
      <c r="EX522" s="1" t="str">
        <f t="shared" si="253"/>
        <v/>
      </c>
      <c r="EY522" s="1" t="str">
        <f t="shared" si="253"/>
        <v/>
      </c>
      <c r="EZ522" s="1"/>
      <c r="FA522" s="1" t="str">
        <f t="shared" si="299"/>
        <v/>
      </c>
      <c r="FB522" s="1" t="str">
        <f t="shared" si="299"/>
        <v/>
      </c>
      <c r="FC522" s="1" t="str">
        <f t="shared" si="299"/>
        <v/>
      </c>
      <c r="FD522" s="1" t="str">
        <f t="shared" si="297"/>
        <v/>
      </c>
      <c r="FE522" s="1" t="str">
        <f t="shared" si="297"/>
        <v/>
      </c>
      <c r="FF522" s="1" t="str">
        <f t="shared" si="297"/>
        <v/>
      </c>
      <c r="FG522" s="1" t="str">
        <f t="shared" si="283"/>
        <v/>
      </c>
      <c r="FH522" s="1" t="str">
        <f t="shared" si="283"/>
        <v/>
      </c>
      <c r="FI522" s="1" t="str">
        <f t="shared" si="283"/>
        <v/>
      </c>
      <c r="FJ522" s="1" t="str">
        <f t="shared" si="283"/>
        <v/>
      </c>
      <c r="FK522" s="1" t="str">
        <f t="shared" si="283"/>
        <v/>
      </c>
      <c r="FL522" s="1" t="str">
        <f t="shared" si="283"/>
        <v/>
      </c>
    </row>
    <row r="523" spans="1:168">
      <c r="A523" s="9" t="s">
        <v>1089</v>
      </c>
      <c r="B523" s="1" t="s">
        <v>706</v>
      </c>
      <c r="C523" s="129"/>
      <c r="D523" s="1">
        <v>165.4</v>
      </c>
      <c r="E523" s="1">
        <v>426.9</v>
      </c>
      <c r="F523" s="25">
        <v>4.2556500000000002</v>
      </c>
      <c r="G523" s="1">
        <v>246</v>
      </c>
      <c r="H523" s="1"/>
      <c r="I523" s="25">
        <v>0.182</v>
      </c>
      <c r="J523" s="1"/>
      <c r="K523" s="1"/>
      <c r="L523" s="1"/>
      <c r="M523" s="1"/>
      <c r="N523" s="24"/>
      <c r="O523" s="1"/>
      <c r="P523" s="1"/>
      <c r="Q523" s="1"/>
      <c r="R523" s="1"/>
      <c r="S523" s="1"/>
      <c r="T523" s="1"/>
      <c r="U523" s="1"/>
      <c r="V523" s="1"/>
      <c r="W523" s="1"/>
      <c r="X523" s="1">
        <v>269.14999999999998</v>
      </c>
      <c r="Y523" s="1"/>
      <c r="Z523" s="1"/>
      <c r="AA523" s="1"/>
      <c r="AB523" s="1"/>
      <c r="AC523" s="1"/>
      <c r="AD523" s="1"/>
      <c r="AE523" s="1"/>
      <c r="AF523" s="1"/>
      <c r="AG523" s="1"/>
      <c r="AH523" s="1"/>
      <c r="AI523" s="1"/>
      <c r="AJ523" s="1"/>
      <c r="AK523" s="1"/>
      <c r="AL523" s="1"/>
      <c r="AM523" s="1"/>
      <c r="AN523" s="1"/>
      <c r="AO523" s="1"/>
      <c r="AP523" s="1"/>
      <c r="AQ523" s="1">
        <v>113.64999999999998</v>
      </c>
      <c r="AR523" s="1"/>
      <c r="AS523" s="1"/>
      <c r="AT523" s="1"/>
      <c r="AU523" s="1"/>
      <c r="AV523" s="1"/>
      <c r="AW523" s="24"/>
      <c r="AX523" s="1"/>
      <c r="AY523" s="1"/>
      <c r="AZ523" s="1"/>
      <c r="BA523" s="1"/>
      <c r="BB523" s="1"/>
      <c r="BC523" s="1"/>
      <c r="BD523" s="1"/>
      <c r="BE523" s="1"/>
      <c r="BF523" s="1"/>
      <c r="BG523" s="1"/>
      <c r="BH523" s="1"/>
      <c r="BI523" s="1"/>
      <c r="BJ523" s="1"/>
      <c r="BK523" s="1"/>
      <c r="BL523" s="1">
        <v>-100</v>
      </c>
      <c r="BM523" s="1"/>
      <c r="BN523" s="1"/>
      <c r="BO523" s="9">
        <v>3</v>
      </c>
      <c r="BP523" s="1"/>
      <c r="BQ523" s="197">
        <v>1</v>
      </c>
      <c r="BS523" s="14" t="s">
        <v>706</v>
      </c>
      <c r="BT523" s="14" t="s">
        <v>1048</v>
      </c>
      <c r="BU523" s="14" t="s">
        <v>1048</v>
      </c>
      <c r="BV523" s="14" t="s">
        <v>1048</v>
      </c>
      <c r="BW523" s="14" t="s">
        <v>196</v>
      </c>
      <c r="BX523" s="14" t="s">
        <v>196</v>
      </c>
      <c r="BY523" s="14" t="s">
        <v>196</v>
      </c>
      <c r="BZ523" s="14" t="s">
        <v>196</v>
      </c>
      <c r="CA523" s="158" t="s">
        <v>196</v>
      </c>
      <c r="CB523" s="14" t="s">
        <v>196</v>
      </c>
      <c r="CC523" s="14" t="s">
        <v>196</v>
      </c>
      <c r="CD523" s="14" t="s">
        <v>196</v>
      </c>
      <c r="CE523" s="14" t="s">
        <v>196</v>
      </c>
      <c r="CF523" s="14" t="s">
        <v>1862</v>
      </c>
      <c r="CG523" s="14" t="s">
        <v>187</v>
      </c>
      <c r="CH523" s="158" t="s">
        <v>196</v>
      </c>
      <c r="CI523" s="14" t="s">
        <v>196</v>
      </c>
      <c r="CJ523" s="14" t="s">
        <v>1870</v>
      </c>
      <c r="CK523" s="14" t="s">
        <v>196</v>
      </c>
      <c r="CL523" s="14" t="s">
        <v>196</v>
      </c>
      <c r="CM523" s="14" t="s">
        <v>196</v>
      </c>
      <c r="CN523" s="14" t="s">
        <v>196</v>
      </c>
      <c r="CO523" s="14" t="s">
        <v>196</v>
      </c>
      <c r="CQ523" s="1"/>
      <c r="CR523" s="1"/>
      <c r="CS523" s="1"/>
      <c r="CW523" s="9" t="s">
        <v>1089</v>
      </c>
      <c r="CX523" s="1" t="s">
        <v>706</v>
      </c>
      <c r="CY523" s="1"/>
      <c r="CZ523" s="1" t="str">
        <f t="shared" si="292"/>
        <v/>
      </c>
      <c r="DA523" s="25" t="str">
        <f t="shared" si="292"/>
        <v/>
      </c>
      <c r="DB523" s="1" t="str">
        <f t="shared" si="292"/>
        <v/>
      </c>
      <c r="DC523" s="1" t="str">
        <f t="shared" si="292"/>
        <v/>
      </c>
      <c r="DD523" s="25" t="str">
        <f t="shared" si="292"/>
        <v/>
      </c>
      <c r="DE523" s="1" t="str">
        <f t="shared" si="292"/>
        <v/>
      </c>
      <c r="DF523" s="1" t="str">
        <f t="shared" si="292"/>
        <v/>
      </c>
      <c r="DG523" s="1" t="str">
        <f t="shared" si="292"/>
        <v/>
      </c>
      <c r="DH523" s="1" t="str">
        <f t="shared" si="292"/>
        <v/>
      </c>
      <c r="DI523" s="1" t="str">
        <f t="shared" si="292"/>
        <v/>
      </c>
      <c r="DJ523" s="1" t="str">
        <f t="shared" si="292"/>
        <v/>
      </c>
      <c r="DK523" s="1" t="str">
        <f t="shared" si="292"/>
        <v/>
      </c>
      <c r="DL523" s="1" t="str">
        <f t="shared" si="291"/>
        <v/>
      </c>
      <c r="DM523" s="1" t="str">
        <f t="shared" si="291"/>
        <v/>
      </c>
      <c r="DN523" s="1" t="str">
        <f t="shared" si="291"/>
        <v/>
      </c>
      <c r="DO523" s="1" t="str">
        <f t="shared" si="291"/>
        <v/>
      </c>
      <c r="DP523" s="1" t="str">
        <f t="shared" si="300"/>
        <v/>
      </c>
      <c r="DQ523" s="1" t="str">
        <f t="shared" si="300"/>
        <v/>
      </c>
      <c r="DR523" s="1" t="str">
        <f t="shared" si="300"/>
        <v/>
      </c>
      <c r="DS523" s="1" t="str">
        <f t="shared" si="300"/>
        <v/>
      </c>
      <c r="DT523" s="1" t="str">
        <f t="shared" si="300"/>
        <v/>
      </c>
      <c r="DU523" s="1" t="str">
        <f t="shared" si="293"/>
        <v/>
      </c>
      <c r="DV523" s="1" t="str">
        <f t="shared" si="275"/>
        <v/>
      </c>
      <c r="DW523" s="1" t="str">
        <f t="shared" si="276"/>
        <v/>
      </c>
      <c r="DX523" s="1" t="str">
        <f t="shared" si="277"/>
        <v/>
      </c>
      <c r="DY523" s="1" t="str">
        <f t="shared" si="294"/>
        <v/>
      </c>
      <c r="DZ523" s="1" t="str">
        <f t="shared" si="295"/>
        <v/>
      </c>
      <c r="EA523" s="1" t="str">
        <f t="shared" si="298"/>
        <v/>
      </c>
      <c r="EB523" s="1" t="str">
        <f t="shared" si="298"/>
        <v/>
      </c>
      <c r="EC523" s="1" t="str">
        <f t="shared" si="298"/>
        <v/>
      </c>
      <c r="ED523" s="1" t="str">
        <f t="shared" si="298"/>
        <v/>
      </c>
      <c r="EE523" s="1" t="str">
        <f t="shared" si="298"/>
        <v/>
      </c>
      <c r="EF523" s="1" t="str">
        <f t="shared" si="298"/>
        <v/>
      </c>
      <c r="EG523" s="1" t="str">
        <f t="shared" si="298"/>
        <v/>
      </c>
      <c r="EH523" s="1" t="str">
        <f t="shared" si="298"/>
        <v/>
      </c>
      <c r="EI523" s="1" t="str">
        <f t="shared" si="298"/>
        <v/>
      </c>
      <c r="EJ523" s="1" t="str">
        <f t="shared" si="298"/>
        <v/>
      </c>
      <c r="EK523" s="1" t="str">
        <f t="shared" si="298"/>
        <v/>
      </c>
      <c r="EL523" s="1" t="str">
        <f t="shared" si="298"/>
        <v/>
      </c>
      <c r="EM523" s="1" t="str">
        <f t="shared" si="298"/>
        <v/>
      </c>
      <c r="EN523" s="1"/>
      <c r="EO523" s="1"/>
      <c r="EP523" s="1"/>
      <c r="EQ523" s="1"/>
      <c r="ER523" s="1"/>
      <c r="ES523" s="1"/>
      <c r="ET523" s="1"/>
      <c r="EU523" s="1"/>
      <c r="EV523" s="1"/>
      <c r="EW523" s="1"/>
      <c r="EX523" s="1" t="str">
        <f t="shared" si="253"/>
        <v/>
      </c>
      <c r="EY523" s="1" t="str">
        <f t="shared" si="253"/>
        <v/>
      </c>
      <c r="EZ523" s="1"/>
      <c r="FA523" s="1" t="str">
        <f t="shared" si="299"/>
        <v/>
      </c>
      <c r="FB523" s="1" t="str">
        <f t="shared" si="299"/>
        <v/>
      </c>
      <c r="FC523" s="1" t="str">
        <f t="shared" si="299"/>
        <v/>
      </c>
      <c r="FD523" s="1" t="str">
        <f t="shared" si="297"/>
        <v/>
      </c>
      <c r="FE523" s="1" t="str">
        <f t="shared" si="297"/>
        <v/>
      </c>
      <c r="FF523" s="1" t="str">
        <f t="shared" si="297"/>
        <v/>
      </c>
      <c r="FG523" s="1" t="str">
        <f t="shared" si="283"/>
        <v/>
      </c>
      <c r="FH523" s="1" t="str">
        <f t="shared" si="283"/>
        <v/>
      </c>
      <c r="FI523" s="1" t="str">
        <f t="shared" si="283"/>
        <v/>
      </c>
      <c r="FJ523" s="1" t="str">
        <f t="shared" si="283"/>
        <v/>
      </c>
      <c r="FK523" s="1" t="str">
        <f t="shared" si="283"/>
        <v/>
      </c>
      <c r="FL523" s="1" t="str">
        <f t="shared" si="283"/>
        <v/>
      </c>
    </row>
    <row r="524" spans="1:168">
      <c r="A524" s="9" t="s">
        <v>1090</v>
      </c>
      <c r="B524" s="1" t="s">
        <v>707</v>
      </c>
      <c r="C524" s="129"/>
      <c r="D524" s="1">
        <v>148.9</v>
      </c>
      <c r="E524" s="1">
        <v>340.2</v>
      </c>
      <c r="F524" s="25">
        <v>3.97194</v>
      </c>
      <c r="G524" s="1">
        <v>200</v>
      </c>
      <c r="H524" s="1"/>
      <c r="I524" s="25">
        <v>0.17399999999999999</v>
      </c>
      <c r="J524" s="1"/>
      <c r="K524" s="1"/>
      <c r="L524" s="1"/>
      <c r="M524" s="1"/>
      <c r="N524" s="24"/>
      <c r="O524" s="1"/>
      <c r="P524" s="1"/>
      <c r="Q524" s="1"/>
      <c r="R524" s="1"/>
      <c r="S524" s="1"/>
      <c r="T524" s="1"/>
      <c r="U524" s="1"/>
      <c r="V524" s="1"/>
      <c r="W524" s="1"/>
      <c r="X524" s="1">
        <v>215.45</v>
      </c>
      <c r="Y524" s="1"/>
      <c r="Z524" s="1"/>
      <c r="AA524" s="1"/>
      <c r="AB524" s="1"/>
      <c r="AC524" s="1"/>
      <c r="AD524" s="1"/>
      <c r="AE524" s="1"/>
      <c r="AF524" s="1"/>
      <c r="AG524" s="1"/>
      <c r="AH524" s="1"/>
      <c r="AI524" s="1"/>
      <c r="AJ524" s="1"/>
      <c r="AK524" s="1"/>
      <c r="AL524" s="1"/>
      <c r="AM524" s="1"/>
      <c r="AN524" s="1"/>
      <c r="AO524" s="1"/>
      <c r="AP524" s="1"/>
      <c r="AQ524" s="1">
        <v>105.14999999999998</v>
      </c>
      <c r="AR524" s="1"/>
      <c r="AS524" s="1"/>
      <c r="AT524" s="1"/>
      <c r="AU524" s="1"/>
      <c r="AV524" s="1"/>
      <c r="AW524" s="24"/>
      <c r="AX524" s="1"/>
      <c r="AY524" s="1"/>
      <c r="AZ524" s="1"/>
      <c r="BA524" s="1"/>
      <c r="BB524" s="1"/>
      <c r="BC524" s="1"/>
      <c r="BD524" s="1"/>
      <c r="BE524" s="1"/>
      <c r="BF524" s="1"/>
      <c r="BG524" s="1"/>
      <c r="BH524" s="1"/>
      <c r="BI524" s="1"/>
      <c r="BJ524" s="1"/>
      <c r="BK524" s="1"/>
      <c r="BL524" s="1">
        <v>-100</v>
      </c>
      <c r="BM524" s="1"/>
      <c r="BN524" s="1"/>
      <c r="BO524" s="9">
        <v>3</v>
      </c>
      <c r="BP524" s="1"/>
      <c r="BQ524" s="197">
        <v>1</v>
      </c>
      <c r="BS524" s="14" t="s">
        <v>707</v>
      </c>
      <c r="BT524" s="14" t="s">
        <v>1048</v>
      </c>
      <c r="BU524" s="14" t="s">
        <v>1048</v>
      </c>
      <c r="BV524" s="14" t="s">
        <v>1048</v>
      </c>
      <c r="BW524" s="14" t="s">
        <v>196</v>
      </c>
      <c r="BX524" s="14" t="s">
        <v>196</v>
      </c>
      <c r="BY524" s="14" t="s">
        <v>196</v>
      </c>
      <c r="BZ524" s="14" t="s">
        <v>196</v>
      </c>
      <c r="CA524" s="158" t="s">
        <v>196</v>
      </c>
      <c r="CB524" s="14" t="s">
        <v>196</v>
      </c>
      <c r="CC524" s="14" t="s">
        <v>196</v>
      </c>
      <c r="CD524" s="14" t="s">
        <v>196</v>
      </c>
      <c r="CE524" s="14" t="s">
        <v>196</v>
      </c>
      <c r="CF524" s="14" t="s">
        <v>1862</v>
      </c>
      <c r="CG524" s="14" t="s">
        <v>187</v>
      </c>
      <c r="CH524" s="158" t="s">
        <v>196</v>
      </c>
      <c r="CI524" s="14" t="s">
        <v>196</v>
      </c>
      <c r="CJ524" s="14" t="s">
        <v>1870</v>
      </c>
      <c r="CK524" s="14" t="s">
        <v>196</v>
      </c>
      <c r="CL524" s="14" t="s">
        <v>196</v>
      </c>
      <c r="CM524" s="14" t="s">
        <v>196</v>
      </c>
      <c r="CN524" s="14" t="s">
        <v>196</v>
      </c>
      <c r="CO524" s="14" t="s">
        <v>196</v>
      </c>
      <c r="CQ524" s="1"/>
      <c r="CR524" s="1"/>
      <c r="CS524" s="1"/>
      <c r="CW524" s="9" t="s">
        <v>1090</v>
      </c>
      <c r="CX524" s="1" t="s">
        <v>707</v>
      </c>
      <c r="CY524" s="1"/>
      <c r="CZ524" s="1" t="str">
        <f t="shared" si="292"/>
        <v/>
      </c>
      <c r="DA524" s="25" t="str">
        <f t="shared" si="292"/>
        <v/>
      </c>
      <c r="DB524" s="1" t="str">
        <f t="shared" si="292"/>
        <v/>
      </c>
      <c r="DC524" s="1" t="str">
        <f t="shared" si="292"/>
        <v/>
      </c>
      <c r="DD524" s="25" t="str">
        <f t="shared" si="292"/>
        <v/>
      </c>
      <c r="DE524" s="1" t="str">
        <f t="shared" si="292"/>
        <v/>
      </c>
      <c r="DF524" s="1" t="str">
        <f t="shared" si="292"/>
        <v/>
      </c>
      <c r="DG524" s="1" t="str">
        <f t="shared" si="292"/>
        <v/>
      </c>
      <c r="DH524" s="1" t="str">
        <f t="shared" si="292"/>
        <v/>
      </c>
      <c r="DI524" s="1" t="str">
        <f t="shared" si="292"/>
        <v/>
      </c>
      <c r="DJ524" s="1" t="str">
        <f t="shared" si="292"/>
        <v/>
      </c>
      <c r="DK524" s="1" t="str">
        <f t="shared" si="292"/>
        <v/>
      </c>
      <c r="DL524" s="1" t="str">
        <f t="shared" si="291"/>
        <v/>
      </c>
      <c r="DM524" s="1" t="str">
        <f t="shared" si="291"/>
        <v/>
      </c>
      <c r="DN524" s="1" t="str">
        <f t="shared" si="291"/>
        <v/>
      </c>
      <c r="DO524" s="1" t="str">
        <f t="shared" si="291"/>
        <v/>
      </c>
      <c r="DP524" s="1" t="str">
        <f t="shared" si="300"/>
        <v/>
      </c>
      <c r="DQ524" s="1" t="str">
        <f t="shared" si="300"/>
        <v/>
      </c>
      <c r="DR524" s="1" t="str">
        <f t="shared" si="300"/>
        <v/>
      </c>
      <c r="DS524" s="1" t="str">
        <f t="shared" si="300"/>
        <v/>
      </c>
      <c r="DT524" s="1" t="str">
        <f t="shared" si="300"/>
        <v/>
      </c>
      <c r="DU524" s="1" t="str">
        <f t="shared" si="293"/>
        <v/>
      </c>
      <c r="DV524" s="1" t="str">
        <f t="shared" si="275"/>
        <v/>
      </c>
      <c r="DW524" s="1" t="str">
        <f t="shared" si="276"/>
        <v/>
      </c>
      <c r="DX524" s="1" t="str">
        <f t="shared" si="277"/>
        <v/>
      </c>
      <c r="DY524" s="1" t="str">
        <f t="shared" si="294"/>
        <v/>
      </c>
      <c r="DZ524" s="1" t="str">
        <f t="shared" si="295"/>
        <v/>
      </c>
      <c r="EA524" s="1" t="str">
        <f t="shared" si="298"/>
        <v/>
      </c>
      <c r="EB524" s="1" t="str">
        <f t="shared" si="298"/>
        <v/>
      </c>
      <c r="EC524" s="1" t="str">
        <f t="shared" si="298"/>
        <v/>
      </c>
      <c r="ED524" s="1" t="str">
        <f t="shared" si="298"/>
        <v/>
      </c>
      <c r="EE524" s="1" t="str">
        <f t="shared" si="298"/>
        <v/>
      </c>
      <c r="EF524" s="1" t="str">
        <f t="shared" si="298"/>
        <v/>
      </c>
      <c r="EG524" s="1" t="str">
        <f t="shared" si="298"/>
        <v/>
      </c>
      <c r="EH524" s="1" t="str">
        <f t="shared" si="298"/>
        <v/>
      </c>
      <c r="EI524" s="1" t="str">
        <f t="shared" si="298"/>
        <v/>
      </c>
      <c r="EJ524" s="1" t="str">
        <f t="shared" si="298"/>
        <v/>
      </c>
      <c r="EK524" s="1" t="str">
        <f t="shared" si="298"/>
        <v/>
      </c>
      <c r="EL524" s="1" t="str">
        <f t="shared" si="298"/>
        <v/>
      </c>
      <c r="EM524" s="1" t="str">
        <f t="shared" si="298"/>
        <v/>
      </c>
      <c r="EN524" s="1"/>
      <c r="EO524" s="1"/>
      <c r="EP524" s="1"/>
      <c r="EQ524" s="1"/>
      <c r="ER524" s="1"/>
      <c r="ES524" s="1"/>
      <c r="ET524" s="1"/>
      <c r="EU524" s="1"/>
      <c r="EV524" s="1"/>
      <c r="EW524" s="1"/>
      <c r="EX524" s="1" t="str">
        <f t="shared" si="253"/>
        <v/>
      </c>
      <c r="EY524" s="1" t="str">
        <f t="shared" si="253"/>
        <v/>
      </c>
      <c r="EZ524" s="1"/>
      <c r="FA524" s="1" t="str">
        <f t="shared" si="299"/>
        <v/>
      </c>
      <c r="FB524" s="1" t="str">
        <f t="shared" si="299"/>
        <v/>
      </c>
      <c r="FC524" s="1" t="str">
        <f t="shared" si="299"/>
        <v/>
      </c>
      <c r="FD524" s="1" t="str">
        <f t="shared" si="297"/>
        <v/>
      </c>
      <c r="FE524" s="1" t="str">
        <f t="shared" si="297"/>
        <v/>
      </c>
      <c r="FF524" s="1" t="str">
        <f t="shared" si="297"/>
        <v/>
      </c>
      <c r="FG524" s="1" t="str">
        <f t="shared" si="283"/>
        <v/>
      </c>
      <c r="FH524" s="1" t="str">
        <f t="shared" si="283"/>
        <v/>
      </c>
      <c r="FI524" s="1" t="str">
        <f t="shared" si="283"/>
        <v/>
      </c>
      <c r="FJ524" s="1" t="str">
        <f t="shared" si="283"/>
        <v/>
      </c>
      <c r="FK524" s="1" t="str">
        <f t="shared" si="283"/>
        <v/>
      </c>
      <c r="FL524" s="1" t="str">
        <f t="shared" si="283"/>
        <v/>
      </c>
    </row>
    <row r="525" spans="1:168">
      <c r="A525" s="9" t="s">
        <v>1091</v>
      </c>
      <c r="B525" s="1" t="s">
        <v>708</v>
      </c>
      <c r="C525" s="129"/>
      <c r="D525" s="1">
        <v>209.8</v>
      </c>
      <c r="E525" s="1">
        <v>471.3</v>
      </c>
      <c r="F525" s="25">
        <v>4.5292275000000002</v>
      </c>
      <c r="G525" s="1">
        <v>250</v>
      </c>
      <c r="H525" s="1"/>
      <c r="I525" s="25">
        <v>0.18662212574107456</v>
      </c>
      <c r="J525" s="1"/>
      <c r="K525" s="1"/>
      <c r="L525" s="1"/>
      <c r="M525" s="1"/>
      <c r="N525" s="24"/>
      <c r="O525" s="1"/>
      <c r="P525" s="1"/>
      <c r="Q525" s="1"/>
      <c r="R525" s="1"/>
      <c r="S525" s="1"/>
      <c r="T525" s="1"/>
      <c r="U525" s="1"/>
      <c r="V525" s="1"/>
      <c r="W525" s="1"/>
      <c r="X525" s="1">
        <v>295.95</v>
      </c>
      <c r="Y525" s="1"/>
      <c r="Z525" s="1"/>
      <c r="AA525" s="1"/>
      <c r="AB525" s="1"/>
      <c r="AC525" s="1"/>
      <c r="AD525" s="1"/>
      <c r="AE525" s="1"/>
      <c r="AF525" s="1"/>
      <c r="AG525" s="1"/>
      <c r="AH525" s="1"/>
      <c r="AI525" s="1"/>
      <c r="AJ525" s="1"/>
      <c r="AK525" s="1"/>
      <c r="AL525" s="1"/>
      <c r="AM525" s="1"/>
      <c r="AN525" s="1"/>
      <c r="AO525" s="1"/>
      <c r="AP525" s="1"/>
      <c r="AQ525" s="1">
        <v>163.04999999999998</v>
      </c>
      <c r="AR525" s="1"/>
      <c r="AS525" s="1"/>
      <c r="AT525" s="1"/>
      <c r="AU525" s="1"/>
      <c r="AV525" s="1"/>
      <c r="AW525" s="24"/>
      <c r="AX525" s="1"/>
      <c r="AY525" s="1"/>
      <c r="AZ525" s="1"/>
      <c r="BA525" s="1"/>
      <c r="BB525" s="1"/>
      <c r="BC525" s="1"/>
      <c r="BD525" s="1"/>
      <c r="BE525" s="1"/>
      <c r="BF525" s="1"/>
      <c r="BG525" s="1"/>
      <c r="BH525" s="1"/>
      <c r="BI525" s="1"/>
      <c r="BJ525" s="1"/>
      <c r="BK525" s="1"/>
      <c r="BL525" s="1">
        <v>-100</v>
      </c>
      <c r="BM525" s="1"/>
      <c r="BN525" s="1"/>
      <c r="BO525" s="9">
        <v>3</v>
      </c>
      <c r="BP525" s="1"/>
      <c r="BQ525" s="197">
        <v>1</v>
      </c>
      <c r="BS525" s="14" t="s">
        <v>708</v>
      </c>
      <c r="BT525" s="14" t="s">
        <v>1906</v>
      </c>
      <c r="BU525" s="14" t="s">
        <v>1048</v>
      </c>
      <c r="BV525" s="14" t="s">
        <v>1048</v>
      </c>
      <c r="BW525" s="14" t="s">
        <v>196</v>
      </c>
      <c r="BX525" s="14" t="s">
        <v>196</v>
      </c>
      <c r="BY525" s="14" t="s">
        <v>196</v>
      </c>
      <c r="BZ525" s="14" t="s">
        <v>196</v>
      </c>
      <c r="CA525" s="158" t="s">
        <v>196</v>
      </c>
      <c r="CB525" s="14" t="s">
        <v>196</v>
      </c>
      <c r="CC525" s="14" t="s">
        <v>196</v>
      </c>
      <c r="CD525" s="14" t="s">
        <v>196</v>
      </c>
      <c r="CE525" s="14" t="s">
        <v>196</v>
      </c>
      <c r="CF525" s="14" t="s">
        <v>1862</v>
      </c>
      <c r="CG525" s="14" t="s">
        <v>187</v>
      </c>
      <c r="CH525" s="158" t="s">
        <v>196</v>
      </c>
      <c r="CI525" s="14" t="s">
        <v>196</v>
      </c>
      <c r="CJ525" s="14" t="s">
        <v>1870</v>
      </c>
      <c r="CK525" s="14" t="s">
        <v>196</v>
      </c>
      <c r="CL525" s="14" t="s">
        <v>196</v>
      </c>
      <c r="CM525" s="14" t="s">
        <v>196</v>
      </c>
      <c r="CN525" s="14" t="s">
        <v>196</v>
      </c>
      <c r="CO525" s="14" t="s">
        <v>196</v>
      </c>
      <c r="CQ525" s="1"/>
      <c r="CR525" s="1"/>
      <c r="CS525" s="1"/>
      <c r="CW525" s="9" t="s">
        <v>1091</v>
      </c>
      <c r="CX525" s="1" t="s">
        <v>708</v>
      </c>
      <c r="CY525" s="1"/>
      <c r="CZ525" s="1" t="str">
        <f t="shared" si="292"/>
        <v/>
      </c>
      <c r="DA525" s="25" t="str">
        <f t="shared" si="292"/>
        <v/>
      </c>
      <c r="DB525" s="1" t="str">
        <f t="shared" si="292"/>
        <v/>
      </c>
      <c r="DC525" s="1" t="str">
        <f t="shared" si="292"/>
        <v/>
      </c>
      <c r="DD525" s="25" t="str">
        <f t="shared" si="292"/>
        <v/>
      </c>
      <c r="DE525" s="1" t="str">
        <f t="shared" si="292"/>
        <v/>
      </c>
      <c r="DF525" s="1" t="str">
        <f t="shared" si="292"/>
        <v/>
      </c>
      <c r="DG525" s="1" t="str">
        <f t="shared" si="292"/>
        <v/>
      </c>
      <c r="DH525" s="1" t="str">
        <f t="shared" si="292"/>
        <v/>
      </c>
      <c r="DI525" s="1" t="str">
        <f t="shared" si="292"/>
        <v/>
      </c>
      <c r="DJ525" s="1" t="str">
        <f t="shared" si="292"/>
        <v/>
      </c>
      <c r="DK525" s="1" t="str">
        <f t="shared" si="292"/>
        <v/>
      </c>
      <c r="DL525" s="1" t="str">
        <f t="shared" si="291"/>
        <v/>
      </c>
      <c r="DM525" s="1" t="str">
        <f t="shared" si="291"/>
        <v/>
      </c>
      <c r="DN525" s="1" t="str">
        <f t="shared" si="291"/>
        <v/>
      </c>
      <c r="DO525" s="1" t="str">
        <f t="shared" si="291"/>
        <v/>
      </c>
      <c r="DP525" s="1" t="str">
        <f t="shared" si="300"/>
        <v/>
      </c>
      <c r="DQ525" s="1" t="str">
        <f t="shared" si="300"/>
        <v/>
      </c>
      <c r="DR525" s="1" t="str">
        <f t="shared" si="300"/>
        <v/>
      </c>
      <c r="DS525" s="1" t="str">
        <f t="shared" si="300"/>
        <v/>
      </c>
      <c r="DT525" s="1" t="str">
        <f t="shared" si="300"/>
        <v/>
      </c>
      <c r="DU525" s="1" t="str">
        <f t="shared" si="293"/>
        <v/>
      </c>
      <c r="DV525" s="1" t="str">
        <f t="shared" ref="DV525:DV530" si="301">IF(ISBLANK(Z525),"",IF(ISNUMBER(Z525),"","not_empty"))</f>
        <v/>
      </c>
      <c r="DW525" s="1" t="str">
        <f t="shared" ref="DW525:DW530" si="302">IF(ISBLANK(AA525),"",IF(ISNUMBER(AA525),"","not_empty"))</f>
        <v/>
      </c>
      <c r="DX525" s="1" t="str">
        <f t="shared" ref="DX525:DX530" si="303">IF(ISBLANK(AB525),"",IF(ISNUMBER(AB525),"","not_empty"))</f>
        <v/>
      </c>
      <c r="DY525" s="1" t="str">
        <f t="shared" si="294"/>
        <v/>
      </c>
      <c r="DZ525" s="1" t="str">
        <f t="shared" si="295"/>
        <v/>
      </c>
      <c r="EA525" s="1" t="str">
        <f t="shared" si="298"/>
        <v/>
      </c>
      <c r="EB525" s="1" t="str">
        <f t="shared" si="298"/>
        <v/>
      </c>
      <c r="EC525" s="1" t="str">
        <f t="shared" si="298"/>
        <v/>
      </c>
      <c r="ED525" s="1" t="str">
        <f t="shared" si="298"/>
        <v/>
      </c>
      <c r="EE525" s="1" t="str">
        <f t="shared" si="298"/>
        <v/>
      </c>
      <c r="EF525" s="1" t="str">
        <f t="shared" si="298"/>
        <v/>
      </c>
      <c r="EG525" s="1" t="str">
        <f t="shared" si="298"/>
        <v/>
      </c>
      <c r="EH525" s="1" t="str">
        <f t="shared" si="298"/>
        <v/>
      </c>
      <c r="EI525" s="1" t="str">
        <f t="shared" si="298"/>
        <v/>
      </c>
      <c r="EJ525" s="1" t="str">
        <f t="shared" si="298"/>
        <v/>
      </c>
      <c r="EK525" s="1" t="str">
        <f t="shared" si="298"/>
        <v/>
      </c>
      <c r="EL525" s="1" t="str">
        <f t="shared" si="298"/>
        <v/>
      </c>
      <c r="EM525" s="1" t="str">
        <f t="shared" si="298"/>
        <v/>
      </c>
      <c r="EN525" s="1"/>
      <c r="EO525" s="1"/>
      <c r="EP525" s="1"/>
      <c r="EQ525" s="1"/>
      <c r="ER525" s="1"/>
      <c r="ES525" s="1"/>
      <c r="ET525" s="1"/>
      <c r="EU525" s="1"/>
      <c r="EV525" s="1"/>
      <c r="EW525" s="1"/>
      <c r="EX525" s="1" t="str">
        <f t="shared" si="253"/>
        <v/>
      </c>
      <c r="EY525" s="1" t="str">
        <f t="shared" si="253"/>
        <v/>
      </c>
      <c r="EZ525" s="1"/>
      <c r="FA525" s="1" t="str">
        <f t="shared" si="299"/>
        <v/>
      </c>
      <c r="FB525" s="1" t="str">
        <f t="shared" si="299"/>
        <v/>
      </c>
      <c r="FC525" s="1" t="str">
        <f t="shared" si="299"/>
        <v/>
      </c>
      <c r="FD525" s="1" t="str">
        <f t="shared" si="297"/>
        <v/>
      </c>
      <c r="FE525" s="1" t="str">
        <f t="shared" si="297"/>
        <v/>
      </c>
      <c r="FF525" s="1" t="str">
        <f t="shared" si="297"/>
        <v/>
      </c>
      <c r="FG525" s="1" t="str">
        <f t="shared" si="283"/>
        <v/>
      </c>
      <c r="FH525" s="1" t="str">
        <f t="shared" si="283"/>
        <v/>
      </c>
      <c r="FI525" s="1" t="str">
        <f t="shared" si="283"/>
        <v/>
      </c>
      <c r="FJ525" s="1" t="str">
        <f t="shared" si="283"/>
        <v/>
      </c>
      <c r="FK525" s="1" t="str">
        <f t="shared" si="283"/>
        <v/>
      </c>
      <c r="FL525" s="1" t="str">
        <f t="shared" si="283"/>
        <v/>
      </c>
    </row>
    <row r="526" spans="1:168">
      <c r="A526" s="9" t="s">
        <v>1092</v>
      </c>
      <c r="B526" s="1" t="s">
        <v>709</v>
      </c>
      <c r="C526" s="129"/>
      <c r="D526" s="1">
        <v>130.9</v>
      </c>
      <c r="E526" s="1">
        <v>412</v>
      </c>
      <c r="F526" s="25">
        <v>4.7926724999999992</v>
      </c>
      <c r="G526" s="1">
        <v>167</v>
      </c>
      <c r="H526" s="1"/>
      <c r="I526" s="25">
        <v>0.17199999999999999</v>
      </c>
      <c r="J526" s="1"/>
      <c r="K526" s="1"/>
      <c r="L526" s="1"/>
      <c r="M526" s="1"/>
      <c r="N526" s="24"/>
      <c r="O526" s="1"/>
      <c r="P526" s="1"/>
      <c r="Q526" s="1"/>
      <c r="R526" s="1"/>
      <c r="S526" s="1"/>
      <c r="T526" s="1"/>
      <c r="U526" s="1"/>
      <c r="V526" s="1"/>
      <c r="W526" s="1"/>
      <c r="X526" s="1">
        <v>257.64999999999998</v>
      </c>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24"/>
      <c r="AX526" s="1"/>
      <c r="AY526" s="1"/>
      <c r="AZ526" s="1"/>
      <c r="BA526" s="1"/>
      <c r="BB526" s="1"/>
      <c r="BC526" s="1"/>
      <c r="BD526" s="1"/>
      <c r="BE526" s="1"/>
      <c r="BF526" s="1"/>
      <c r="BG526" s="1"/>
      <c r="BH526" s="1"/>
      <c r="BI526" s="1"/>
      <c r="BJ526" s="1"/>
      <c r="BK526" s="1"/>
      <c r="BL526" s="1">
        <v>-100</v>
      </c>
      <c r="BM526" s="1"/>
      <c r="BN526" s="1"/>
      <c r="BO526" s="9">
        <v>3</v>
      </c>
      <c r="BP526" s="1"/>
      <c r="BQ526" s="197">
        <v>1</v>
      </c>
      <c r="BS526" s="14" t="s">
        <v>709</v>
      </c>
      <c r="BT526" s="14" t="s">
        <v>1048</v>
      </c>
      <c r="BU526" s="14" t="s">
        <v>1048</v>
      </c>
      <c r="BV526" s="14" t="s">
        <v>1048</v>
      </c>
      <c r="BW526" s="14" t="s">
        <v>196</v>
      </c>
      <c r="BX526" s="14" t="s">
        <v>196</v>
      </c>
      <c r="BY526" s="14" t="s">
        <v>196</v>
      </c>
      <c r="BZ526" s="14" t="s">
        <v>196</v>
      </c>
      <c r="CA526" s="158" t="s">
        <v>196</v>
      </c>
      <c r="CB526" s="14" t="s">
        <v>196</v>
      </c>
      <c r="CC526" s="14" t="s">
        <v>196</v>
      </c>
      <c r="CD526" s="14" t="s">
        <v>196</v>
      </c>
      <c r="CE526" s="14" t="s">
        <v>196</v>
      </c>
      <c r="CF526" s="14" t="s">
        <v>1862</v>
      </c>
      <c r="CG526" s="14" t="s">
        <v>196</v>
      </c>
      <c r="CH526" s="158" t="s">
        <v>196</v>
      </c>
      <c r="CI526" s="14" t="s">
        <v>196</v>
      </c>
      <c r="CJ526" s="14" t="s">
        <v>1870</v>
      </c>
      <c r="CK526" s="14" t="s">
        <v>196</v>
      </c>
      <c r="CL526" s="14" t="s">
        <v>196</v>
      </c>
      <c r="CM526" s="14" t="s">
        <v>196</v>
      </c>
      <c r="CN526" s="14" t="s">
        <v>196</v>
      </c>
      <c r="CO526" s="14" t="s">
        <v>196</v>
      </c>
      <c r="CQ526" s="1"/>
      <c r="CR526" s="1"/>
      <c r="CS526" s="1"/>
      <c r="CW526" s="9" t="s">
        <v>1092</v>
      </c>
      <c r="CX526" s="1" t="s">
        <v>709</v>
      </c>
      <c r="CY526" s="1"/>
      <c r="CZ526" s="1" t="str">
        <f t="shared" si="292"/>
        <v/>
      </c>
      <c r="DA526" s="25" t="str">
        <f t="shared" si="292"/>
        <v/>
      </c>
      <c r="DB526" s="1" t="str">
        <f t="shared" si="292"/>
        <v/>
      </c>
      <c r="DC526" s="1" t="str">
        <f t="shared" si="292"/>
        <v/>
      </c>
      <c r="DD526" s="25" t="str">
        <f t="shared" si="292"/>
        <v/>
      </c>
      <c r="DE526" s="1" t="str">
        <f t="shared" si="292"/>
        <v/>
      </c>
      <c r="DF526" s="1" t="str">
        <f t="shared" si="292"/>
        <v/>
      </c>
      <c r="DG526" s="1" t="str">
        <f t="shared" si="292"/>
        <v/>
      </c>
      <c r="DH526" s="1" t="str">
        <f t="shared" si="292"/>
        <v/>
      </c>
      <c r="DI526" s="1" t="str">
        <f t="shared" si="292"/>
        <v/>
      </c>
      <c r="DJ526" s="1" t="str">
        <f t="shared" si="292"/>
        <v/>
      </c>
      <c r="DK526" s="1" t="str">
        <f t="shared" si="292"/>
        <v/>
      </c>
      <c r="DL526" s="1" t="str">
        <f t="shared" si="292"/>
        <v/>
      </c>
      <c r="DM526" s="1" t="str">
        <f t="shared" si="292"/>
        <v/>
      </c>
      <c r="DN526" s="1" t="str">
        <f t="shared" si="292"/>
        <v/>
      </c>
      <c r="DO526" s="1" t="str">
        <f t="shared" si="292"/>
        <v/>
      </c>
      <c r="DP526" s="1" t="str">
        <f t="shared" si="300"/>
        <v/>
      </c>
      <c r="DQ526" s="1" t="str">
        <f t="shared" si="300"/>
        <v/>
      </c>
      <c r="DR526" s="1" t="str">
        <f t="shared" si="300"/>
        <v/>
      </c>
      <c r="DS526" s="1" t="str">
        <f t="shared" si="300"/>
        <v/>
      </c>
      <c r="DT526" s="1" t="str">
        <f t="shared" si="300"/>
        <v/>
      </c>
      <c r="DU526" s="1" t="str">
        <f t="shared" si="293"/>
        <v/>
      </c>
      <c r="DV526" s="1" t="str">
        <f t="shared" si="301"/>
        <v/>
      </c>
      <c r="DW526" s="1" t="str">
        <f t="shared" si="302"/>
        <v/>
      </c>
      <c r="DX526" s="1" t="str">
        <f t="shared" si="303"/>
        <v/>
      </c>
      <c r="DY526" s="1" t="str">
        <f t="shared" si="294"/>
        <v/>
      </c>
      <c r="DZ526" s="1" t="str">
        <f t="shared" si="295"/>
        <v/>
      </c>
      <c r="EA526" s="1" t="str">
        <f t="shared" si="298"/>
        <v/>
      </c>
      <c r="EB526" s="1" t="str">
        <f t="shared" si="298"/>
        <v/>
      </c>
      <c r="EC526" s="1" t="str">
        <f t="shared" si="298"/>
        <v/>
      </c>
      <c r="ED526" s="1" t="str">
        <f t="shared" si="298"/>
        <v/>
      </c>
      <c r="EE526" s="1" t="str">
        <f t="shared" si="298"/>
        <v/>
      </c>
      <c r="EF526" s="1" t="str">
        <f t="shared" si="298"/>
        <v/>
      </c>
      <c r="EG526" s="1" t="str">
        <f t="shared" si="298"/>
        <v/>
      </c>
      <c r="EH526" s="1" t="str">
        <f t="shared" si="298"/>
        <v/>
      </c>
      <c r="EI526" s="1" t="str">
        <f t="shared" si="298"/>
        <v/>
      </c>
      <c r="EJ526" s="1" t="str">
        <f t="shared" si="298"/>
        <v/>
      </c>
      <c r="EK526" s="1" t="str">
        <f t="shared" si="298"/>
        <v/>
      </c>
      <c r="EL526" s="1" t="str">
        <f t="shared" si="298"/>
        <v/>
      </c>
      <c r="EM526" s="1" t="str">
        <f t="shared" si="298"/>
        <v/>
      </c>
      <c r="EN526" s="1"/>
      <c r="EO526" s="1"/>
      <c r="EP526" s="1"/>
      <c r="EQ526" s="1"/>
      <c r="ER526" s="1"/>
      <c r="ES526" s="1"/>
      <c r="ET526" s="1"/>
      <c r="EU526" s="1"/>
      <c r="EV526" s="1"/>
      <c r="EW526" s="1"/>
      <c r="EX526" s="1" t="str">
        <f t="shared" si="253"/>
        <v/>
      </c>
      <c r="EY526" s="1" t="str">
        <f t="shared" si="253"/>
        <v/>
      </c>
      <c r="EZ526" s="1"/>
      <c r="FA526" s="1" t="str">
        <f t="shared" si="299"/>
        <v/>
      </c>
      <c r="FB526" s="1" t="str">
        <f t="shared" si="299"/>
        <v/>
      </c>
      <c r="FC526" s="1" t="str">
        <f t="shared" si="299"/>
        <v/>
      </c>
      <c r="FD526" s="1" t="str">
        <f t="shared" si="297"/>
        <v/>
      </c>
      <c r="FE526" s="1" t="str">
        <f t="shared" si="297"/>
        <v/>
      </c>
      <c r="FF526" s="1" t="str">
        <f t="shared" si="297"/>
        <v/>
      </c>
      <c r="FG526" s="1" t="str">
        <f t="shared" si="283"/>
        <v/>
      </c>
      <c r="FH526" s="1" t="str">
        <f t="shared" si="283"/>
        <v/>
      </c>
      <c r="FI526" s="1" t="str">
        <f t="shared" si="283"/>
        <v/>
      </c>
      <c r="FJ526" s="1" t="str">
        <f t="shared" si="283"/>
        <v/>
      </c>
      <c r="FK526" s="1" t="str">
        <f t="shared" si="283"/>
        <v/>
      </c>
      <c r="FL526" s="1" t="str">
        <f t="shared" si="283"/>
        <v/>
      </c>
    </row>
    <row r="527" spans="1:168">
      <c r="A527" s="9" t="s">
        <v>1093</v>
      </c>
      <c r="B527" s="1" t="s">
        <v>710</v>
      </c>
      <c r="C527" s="129"/>
      <c r="D527" s="1">
        <v>70</v>
      </c>
      <c r="E527" s="1">
        <v>299</v>
      </c>
      <c r="F527" s="25">
        <v>4.8332025000000005</v>
      </c>
      <c r="G527" s="1">
        <v>133</v>
      </c>
      <c r="H527" s="1"/>
      <c r="I527" s="25">
        <v>0.26700000000000002</v>
      </c>
      <c r="J527" s="1"/>
      <c r="K527" s="1"/>
      <c r="L527" s="1"/>
      <c r="M527" s="1"/>
      <c r="N527" s="24"/>
      <c r="O527" s="1"/>
      <c r="P527" s="1"/>
      <c r="Q527" s="1"/>
      <c r="R527" s="1"/>
      <c r="S527" s="1"/>
      <c r="T527" s="1"/>
      <c r="U527" s="1"/>
      <c r="V527" s="1"/>
      <c r="W527" s="1"/>
      <c r="X527" s="1">
        <v>191.14999999999998</v>
      </c>
      <c r="Y527" s="1"/>
      <c r="Z527" s="1"/>
      <c r="AA527" s="1"/>
      <c r="AB527" s="1"/>
      <c r="AC527" s="1"/>
      <c r="AD527" s="1"/>
      <c r="AE527" s="1"/>
      <c r="AF527" s="1"/>
      <c r="AG527" s="1"/>
      <c r="AH527" s="1"/>
      <c r="AI527" s="1"/>
      <c r="AJ527" s="1"/>
      <c r="AK527" s="1"/>
      <c r="AL527" s="1"/>
      <c r="AM527" s="1"/>
      <c r="AN527" s="1"/>
      <c r="AO527" s="1"/>
      <c r="AP527" s="1"/>
      <c r="AQ527" s="1">
        <v>117.94999999999999</v>
      </c>
      <c r="AR527" s="1"/>
      <c r="AS527" s="1"/>
      <c r="AT527" s="1"/>
      <c r="AU527" s="1"/>
      <c r="AV527" s="1"/>
      <c r="AW527" s="24"/>
      <c r="AX527" s="1"/>
      <c r="AY527" s="1"/>
      <c r="AZ527" s="1"/>
      <c r="BA527" s="1"/>
      <c r="BB527" s="1"/>
      <c r="BC527" s="1"/>
      <c r="BD527" s="1"/>
      <c r="BE527" s="1"/>
      <c r="BF527" s="1"/>
      <c r="BG527" s="1"/>
      <c r="BH527" s="1"/>
      <c r="BI527" s="1"/>
      <c r="BJ527" s="1"/>
      <c r="BK527" s="1"/>
      <c r="BL527" s="1">
        <v>-100</v>
      </c>
      <c r="BM527" s="1"/>
      <c r="BN527" s="1"/>
      <c r="BO527" s="9">
        <v>3</v>
      </c>
      <c r="BP527" s="1"/>
      <c r="BQ527" s="197">
        <v>1</v>
      </c>
      <c r="BS527" s="14" t="s">
        <v>710</v>
      </c>
      <c r="BT527" s="14" t="s">
        <v>1048</v>
      </c>
      <c r="BU527" s="14" t="s">
        <v>1048</v>
      </c>
      <c r="BV527" s="14" t="s">
        <v>1048</v>
      </c>
      <c r="BW527" s="14" t="s">
        <v>196</v>
      </c>
      <c r="BX527" s="14" t="s">
        <v>196</v>
      </c>
      <c r="BY527" s="14" t="s">
        <v>196</v>
      </c>
      <c r="BZ527" s="14" t="s">
        <v>196</v>
      </c>
      <c r="CA527" s="158" t="s">
        <v>196</v>
      </c>
      <c r="CB527" s="14" t="s">
        <v>196</v>
      </c>
      <c r="CC527" s="14" t="s">
        <v>196</v>
      </c>
      <c r="CD527" s="14" t="s">
        <v>196</v>
      </c>
      <c r="CE527" s="14" t="s">
        <v>196</v>
      </c>
      <c r="CF527" s="14" t="s">
        <v>1862</v>
      </c>
      <c r="CG527" s="14" t="s">
        <v>187</v>
      </c>
      <c r="CH527" s="158" t="s">
        <v>196</v>
      </c>
      <c r="CI527" s="14" t="s">
        <v>196</v>
      </c>
      <c r="CJ527" s="14" t="s">
        <v>1870</v>
      </c>
      <c r="CK527" s="14" t="s">
        <v>196</v>
      </c>
      <c r="CL527" s="14" t="s">
        <v>196</v>
      </c>
      <c r="CM527" s="14" t="s">
        <v>196</v>
      </c>
      <c r="CN527" s="14" t="s">
        <v>196</v>
      </c>
      <c r="CO527" s="14" t="s">
        <v>196</v>
      </c>
      <c r="CQ527" s="1"/>
      <c r="CR527" s="1"/>
      <c r="CS527" s="1"/>
      <c r="CW527" s="9" t="s">
        <v>1093</v>
      </c>
      <c r="CX527" s="1" t="s">
        <v>710</v>
      </c>
      <c r="CY527" s="1"/>
      <c r="CZ527" s="1" t="str">
        <f t="shared" si="292"/>
        <v/>
      </c>
      <c r="DA527" s="25" t="str">
        <f t="shared" si="292"/>
        <v/>
      </c>
      <c r="DB527" s="1" t="str">
        <f t="shared" si="292"/>
        <v/>
      </c>
      <c r="DC527" s="1" t="str">
        <f t="shared" si="292"/>
        <v/>
      </c>
      <c r="DD527" s="25" t="str">
        <f t="shared" si="292"/>
        <v/>
      </c>
      <c r="DE527" s="1" t="str">
        <f t="shared" si="292"/>
        <v/>
      </c>
      <c r="DF527" s="1" t="str">
        <f t="shared" si="292"/>
        <v/>
      </c>
      <c r="DG527" s="1" t="str">
        <f t="shared" si="292"/>
        <v/>
      </c>
      <c r="DH527" s="1" t="str">
        <f t="shared" si="292"/>
        <v/>
      </c>
      <c r="DI527" s="1" t="str">
        <f t="shared" si="292"/>
        <v/>
      </c>
      <c r="DJ527" s="1" t="str">
        <f t="shared" si="292"/>
        <v/>
      </c>
      <c r="DK527" s="1" t="str">
        <f t="shared" si="292"/>
        <v/>
      </c>
      <c r="DL527" s="1" t="str">
        <f t="shared" si="292"/>
        <v/>
      </c>
      <c r="DM527" s="1" t="str">
        <f t="shared" si="292"/>
        <v/>
      </c>
      <c r="DN527" s="1" t="str">
        <f t="shared" si="292"/>
        <v/>
      </c>
      <c r="DO527" s="1" t="str">
        <f t="shared" si="292"/>
        <v/>
      </c>
      <c r="DP527" s="1" t="str">
        <f t="shared" si="300"/>
        <v/>
      </c>
      <c r="DQ527" s="1" t="str">
        <f t="shared" si="300"/>
        <v/>
      </c>
      <c r="DR527" s="1" t="str">
        <f t="shared" si="300"/>
        <v/>
      </c>
      <c r="DS527" s="1" t="str">
        <f t="shared" si="300"/>
        <v/>
      </c>
      <c r="DT527" s="1" t="str">
        <f t="shared" si="300"/>
        <v/>
      </c>
      <c r="DU527" s="1" t="str">
        <f t="shared" si="293"/>
        <v/>
      </c>
      <c r="DV527" s="1" t="str">
        <f t="shared" si="301"/>
        <v/>
      </c>
      <c r="DW527" s="1" t="str">
        <f t="shared" si="302"/>
        <v/>
      </c>
      <c r="DX527" s="1" t="str">
        <f t="shared" si="303"/>
        <v/>
      </c>
      <c r="DY527" s="1" t="str">
        <f t="shared" si="294"/>
        <v/>
      </c>
      <c r="DZ527" s="1" t="str">
        <f t="shared" si="295"/>
        <v/>
      </c>
      <c r="EA527" s="1" t="str">
        <f t="shared" ref="EA527:EC529" si="304">IF(ISBLANK(AE527),"",IF(ISNUMBER(AE527),"","not_empty"))</f>
        <v/>
      </c>
      <c r="EB527" s="1" t="str">
        <f t="shared" si="304"/>
        <v/>
      </c>
      <c r="EC527" s="1" t="str">
        <f t="shared" si="304"/>
        <v/>
      </c>
      <c r="ED527" s="1" t="str">
        <f t="shared" si="298"/>
        <v/>
      </c>
      <c r="EE527" s="1" t="str">
        <f t="shared" si="298"/>
        <v/>
      </c>
      <c r="EF527" s="1" t="str">
        <f t="shared" si="298"/>
        <v/>
      </c>
      <c r="EG527" s="1" t="str">
        <f t="shared" si="298"/>
        <v/>
      </c>
      <c r="EH527" s="1" t="str">
        <f t="shared" si="298"/>
        <v/>
      </c>
      <c r="EI527" s="1" t="str">
        <f t="shared" si="298"/>
        <v/>
      </c>
      <c r="EJ527" s="1" t="str">
        <f t="shared" si="298"/>
        <v/>
      </c>
      <c r="EK527" s="1" t="str">
        <f t="shared" si="298"/>
        <v/>
      </c>
      <c r="EL527" s="1" t="str">
        <f t="shared" si="298"/>
        <v/>
      </c>
      <c r="EM527" s="1" t="str">
        <f t="shared" si="298"/>
        <v/>
      </c>
      <c r="EN527" s="1"/>
      <c r="EO527" s="1"/>
      <c r="EP527" s="1"/>
      <c r="EQ527" s="1"/>
      <c r="ER527" s="1"/>
      <c r="ES527" s="1"/>
      <c r="ET527" s="1"/>
      <c r="EU527" s="1"/>
      <c r="EV527" s="1"/>
      <c r="EW527" s="1"/>
      <c r="EX527" s="1" t="str">
        <f t="shared" si="253"/>
        <v/>
      </c>
      <c r="EY527" s="1" t="str">
        <f t="shared" si="253"/>
        <v/>
      </c>
      <c r="EZ527" s="1"/>
      <c r="FA527" s="1" t="str">
        <f t="shared" si="299"/>
        <v/>
      </c>
      <c r="FB527" s="1" t="str">
        <f t="shared" si="299"/>
        <v/>
      </c>
      <c r="FC527" s="1" t="str">
        <f t="shared" si="299"/>
        <v/>
      </c>
      <c r="FD527" s="1" t="str">
        <f t="shared" si="297"/>
        <v/>
      </c>
      <c r="FE527" s="1" t="str">
        <f t="shared" si="297"/>
        <v/>
      </c>
      <c r="FF527" s="1" t="str">
        <f t="shared" si="297"/>
        <v/>
      </c>
      <c r="FG527" s="1" t="str">
        <f t="shared" si="283"/>
        <v/>
      </c>
      <c r="FH527" s="1" t="str">
        <f t="shared" si="283"/>
        <v/>
      </c>
      <c r="FI527" s="1" t="str">
        <f t="shared" si="283"/>
        <v/>
      </c>
      <c r="FJ527" s="1" t="str">
        <f t="shared" si="283"/>
        <v/>
      </c>
      <c r="FK527" s="1" t="str">
        <f t="shared" si="283"/>
        <v/>
      </c>
      <c r="FL527" s="1" t="str">
        <f t="shared" si="283"/>
        <v/>
      </c>
    </row>
    <row r="528" spans="1:168">
      <c r="A528" s="9" t="s">
        <v>1094</v>
      </c>
      <c r="B528" s="1" t="s">
        <v>711</v>
      </c>
      <c r="C528" s="129"/>
      <c r="D528" s="1">
        <v>393.7</v>
      </c>
      <c r="E528" s="1">
        <v>794.6</v>
      </c>
      <c r="F528" s="25">
        <v>5.3094299999999999</v>
      </c>
      <c r="G528" s="1">
        <v>349.5</v>
      </c>
      <c r="H528" s="1"/>
      <c r="I528" s="25">
        <v>0.193</v>
      </c>
      <c r="J528" s="1"/>
      <c r="K528" s="1"/>
      <c r="L528" s="1"/>
      <c r="M528" s="1"/>
      <c r="N528" s="24"/>
      <c r="O528" s="1"/>
      <c r="P528" s="1"/>
      <c r="Q528" s="1"/>
      <c r="R528" s="1"/>
      <c r="S528" s="1"/>
      <c r="T528" s="1"/>
      <c r="U528" s="1"/>
      <c r="V528" s="1"/>
      <c r="W528" s="1"/>
      <c r="X528" s="1">
        <v>491.25</v>
      </c>
      <c r="Y528" s="1"/>
      <c r="Z528" s="1"/>
      <c r="AA528" s="1"/>
      <c r="AB528" s="1"/>
      <c r="AC528" s="1"/>
      <c r="AD528" s="1"/>
      <c r="AE528" s="1"/>
      <c r="AF528" s="1"/>
      <c r="AG528" s="1"/>
      <c r="AH528" s="1"/>
      <c r="AI528" s="1"/>
      <c r="AJ528" s="1"/>
      <c r="AK528" s="1"/>
      <c r="AL528" s="1"/>
      <c r="AM528" s="1"/>
      <c r="AN528" s="1"/>
      <c r="AO528" s="1"/>
      <c r="AP528" s="1"/>
      <c r="AQ528" s="1">
        <v>396.04999999999995</v>
      </c>
      <c r="AR528" s="1"/>
      <c r="AS528" s="1"/>
      <c r="AT528" s="1"/>
      <c r="AU528" s="1"/>
      <c r="AV528" s="1"/>
      <c r="AW528" s="24"/>
      <c r="AX528" s="1"/>
      <c r="AY528" s="1"/>
      <c r="AZ528" s="1"/>
      <c r="BA528" s="1"/>
      <c r="BB528" s="1"/>
      <c r="BC528" s="1"/>
      <c r="BD528" s="1"/>
      <c r="BE528" s="1"/>
      <c r="BF528" s="1"/>
      <c r="BG528" s="1"/>
      <c r="BH528" s="1"/>
      <c r="BI528" s="1"/>
      <c r="BJ528" s="1"/>
      <c r="BK528" s="1"/>
      <c r="BL528" s="1">
        <v>-100</v>
      </c>
      <c r="BM528" s="1"/>
      <c r="BN528" s="1"/>
      <c r="BO528" s="9">
        <v>3</v>
      </c>
      <c r="BP528" s="1"/>
      <c r="BQ528" s="197">
        <v>1</v>
      </c>
      <c r="BS528" s="14" t="s">
        <v>711</v>
      </c>
      <c r="BT528" s="14" t="s">
        <v>1048</v>
      </c>
      <c r="BU528" s="14" t="s">
        <v>1048</v>
      </c>
      <c r="BV528" s="14" t="s">
        <v>1048</v>
      </c>
      <c r="BW528" s="14" t="s">
        <v>196</v>
      </c>
      <c r="BX528" s="14" t="s">
        <v>196</v>
      </c>
      <c r="BY528" s="14" t="s">
        <v>196</v>
      </c>
      <c r="BZ528" s="14" t="s">
        <v>196</v>
      </c>
      <c r="CA528" s="158" t="s">
        <v>196</v>
      </c>
      <c r="CB528" s="14" t="s">
        <v>196</v>
      </c>
      <c r="CC528" s="14" t="s">
        <v>196</v>
      </c>
      <c r="CD528" s="14" t="s">
        <v>196</v>
      </c>
      <c r="CE528" s="14" t="s">
        <v>196</v>
      </c>
      <c r="CF528" s="14" t="s">
        <v>1862</v>
      </c>
      <c r="CG528" s="14" t="s">
        <v>187</v>
      </c>
      <c r="CH528" s="158" t="s">
        <v>196</v>
      </c>
      <c r="CI528" s="14" t="s">
        <v>196</v>
      </c>
      <c r="CJ528" s="14" t="s">
        <v>1870</v>
      </c>
      <c r="CK528" s="14" t="s">
        <v>196</v>
      </c>
      <c r="CL528" s="14" t="s">
        <v>196</v>
      </c>
      <c r="CM528" s="14" t="s">
        <v>196</v>
      </c>
      <c r="CN528" s="14" t="s">
        <v>196</v>
      </c>
      <c r="CO528" s="14" t="s">
        <v>196</v>
      </c>
      <c r="CQ528" s="1"/>
      <c r="CR528" s="1"/>
      <c r="CS528" s="1"/>
      <c r="CW528" s="9" t="s">
        <v>1094</v>
      </c>
      <c r="CX528" s="1" t="s">
        <v>711</v>
      </c>
      <c r="CY528" s="1"/>
      <c r="CZ528" s="1" t="str">
        <f t="shared" si="292"/>
        <v/>
      </c>
      <c r="DA528" s="25" t="str">
        <f t="shared" si="292"/>
        <v/>
      </c>
      <c r="DB528" s="1" t="str">
        <f t="shared" si="292"/>
        <v/>
      </c>
      <c r="DC528" s="1" t="str">
        <f t="shared" si="292"/>
        <v/>
      </c>
      <c r="DD528" s="25" t="str">
        <f t="shared" si="292"/>
        <v/>
      </c>
      <c r="DE528" s="1" t="str">
        <f t="shared" si="292"/>
        <v/>
      </c>
      <c r="DF528" s="1" t="str">
        <f t="shared" si="292"/>
        <v/>
      </c>
      <c r="DG528" s="1" t="str">
        <f t="shared" si="292"/>
        <v/>
      </c>
      <c r="DH528" s="1" t="str">
        <f t="shared" si="292"/>
        <v/>
      </c>
      <c r="DI528" s="1" t="str">
        <f t="shared" si="292"/>
        <v/>
      </c>
      <c r="DJ528" s="1" t="str">
        <f t="shared" si="292"/>
        <v/>
      </c>
      <c r="DK528" s="1" t="str">
        <f t="shared" si="292"/>
        <v/>
      </c>
      <c r="DL528" s="1" t="str">
        <f t="shared" si="292"/>
        <v/>
      </c>
      <c r="DM528" s="1" t="str">
        <f t="shared" si="292"/>
        <v/>
      </c>
      <c r="DN528" s="1" t="str">
        <f t="shared" si="292"/>
        <v/>
      </c>
      <c r="DO528" s="1" t="str">
        <f t="shared" si="292"/>
        <v/>
      </c>
      <c r="DP528" s="1" t="str">
        <f t="shared" si="300"/>
        <v/>
      </c>
      <c r="DQ528" s="1" t="str">
        <f t="shared" si="300"/>
        <v/>
      </c>
      <c r="DR528" s="1" t="str">
        <f t="shared" si="300"/>
        <v/>
      </c>
      <c r="DS528" s="1" t="str">
        <f t="shared" si="300"/>
        <v/>
      </c>
      <c r="DT528" s="1" t="str">
        <f t="shared" si="300"/>
        <v/>
      </c>
      <c r="DU528" s="1" t="str">
        <f t="shared" si="293"/>
        <v/>
      </c>
      <c r="DV528" s="1" t="str">
        <f t="shared" si="301"/>
        <v/>
      </c>
      <c r="DW528" s="1" t="str">
        <f t="shared" si="302"/>
        <v/>
      </c>
      <c r="DX528" s="1" t="str">
        <f t="shared" si="303"/>
        <v/>
      </c>
      <c r="DY528" s="1" t="str">
        <f t="shared" si="294"/>
        <v/>
      </c>
      <c r="DZ528" s="1" t="str">
        <f t="shared" si="295"/>
        <v/>
      </c>
      <c r="EA528" s="1" t="str">
        <f t="shared" si="304"/>
        <v/>
      </c>
      <c r="EB528" s="1" t="str">
        <f t="shared" si="304"/>
        <v/>
      </c>
      <c r="EC528" s="1" t="str">
        <f t="shared" si="304"/>
        <v/>
      </c>
      <c r="ED528" s="1" t="str">
        <f t="shared" si="298"/>
        <v/>
      </c>
      <c r="EE528" s="1" t="str">
        <f t="shared" si="298"/>
        <v/>
      </c>
      <c r="EF528" s="1" t="str">
        <f t="shared" si="298"/>
        <v/>
      </c>
      <c r="EG528" s="1" t="str">
        <f t="shared" si="298"/>
        <v/>
      </c>
      <c r="EH528" s="1" t="str">
        <f t="shared" si="298"/>
        <v/>
      </c>
      <c r="EI528" s="1" t="str">
        <f t="shared" si="298"/>
        <v/>
      </c>
      <c r="EJ528" s="1" t="str">
        <f t="shared" si="298"/>
        <v/>
      </c>
      <c r="EK528" s="1" t="str">
        <f t="shared" si="298"/>
        <v/>
      </c>
      <c r="EL528" s="1" t="str">
        <f t="shared" si="298"/>
        <v/>
      </c>
      <c r="EM528" s="1" t="str">
        <f t="shared" si="298"/>
        <v/>
      </c>
      <c r="EN528" s="1"/>
      <c r="EO528" s="1"/>
      <c r="EP528" s="1"/>
      <c r="EQ528" s="1"/>
      <c r="ER528" s="1"/>
      <c r="ES528" s="1"/>
      <c r="ET528" s="1"/>
      <c r="EU528" s="1"/>
      <c r="EV528" s="1"/>
      <c r="EW528" s="1"/>
      <c r="EX528" s="1" t="str">
        <f t="shared" si="253"/>
        <v/>
      </c>
      <c r="EY528" s="1" t="str">
        <f t="shared" si="253"/>
        <v/>
      </c>
      <c r="EZ528" s="1"/>
      <c r="FA528" s="1" t="str">
        <f t="shared" si="299"/>
        <v/>
      </c>
      <c r="FB528" s="1" t="str">
        <f t="shared" si="299"/>
        <v/>
      </c>
      <c r="FC528" s="1" t="str">
        <f t="shared" si="299"/>
        <v/>
      </c>
      <c r="FD528" s="1" t="str">
        <f t="shared" si="297"/>
        <v/>
      </c>
      <c r="FE528" s="1" t="str">
        <f t="shared" si="297"/>
        <v/>
      </c>
      <c r="FF528" s="1" t="str">
        <f t="shared" si="297"/>
        <v/>
      </c>
      <c r="FG528" s="1" t="str">
        <f t="shared" si="283"/>
        <v/>
      </c>
      <c r="FH528" s="1" t="str">
        <f t="shared" si="283"/>
        <v/>
      </c>
      <c r="FI528" s="1" t="str">
        <f t="shared" si="283"/>
        <v/>
      </c>
      <c r="FJ528" s="1" t="str">
        <f t="shared" si="283"/>
        <v/>
      </c>
      <c r="FK528" s="1" t="str">
        <f t="shared" si="283"/>
        <v/>
      </c>
      <c r="FL528" s="1" t="str">
        <f t="shared" si="283"/>
        <v/>
      </c>
    </row>
    <row r="529" spans="1:168">
      <c r="A529" s="9" t="s">
        <v>1095</v>
      </c>
      <c r="B529" s="1" t="s">
        <v>233</v>
      </c>
      <c r="C529" s="129"/>
      <c r="D529" s="1">
        <v>27</v>
      </c>
      <c r="E529" s="1">
        <v>456.7</v>
      </c>
      <c r="F529" s="25">
        <v>5.3904899999999998</v>
      </c>
      <c r="G529" s="1">
        <v>139</v>
      </c>
      <c r="H529" s="1"/>
      <c r="I529" s="25">
        <v>0.38800000000000001</v>
      </c>
      <c r="J529" s="1"/>
      <c r="K529" s="1"/>
      <c r="L529" s="1"/>
      <c r="M529" s="1"/>
      <c r="N529" s="24"/>
      <c r="O529" s="1"/>
      <c r="P529" s="1"/>
      <c r="Q529" s="1"/>
      <c r="R529" s="1"/>
      <c r="S529" s="1"/>
      <c r="T529" s="1"/>
      <c r="U529" s="1"/>
      <c r="V529" s="1"/>
      <c r="W529" s="1"/>
      <c r="X529" s="1">
        <v>299.04999999999995</v>
      </c>
      <c r="Y529" s="1"/>
      <c r="Z529" s="1"/>
      <c r="AA529" s="1"/>
      <c r="AB529" s="1"/>
      <c r="AC529" s="1"/>
      <c r="AD529" s="1"/>
      <c r="AE529" s="1"/>
      <c r="AF529" s="1"/>
      <c r="AG529" s="1"/>
      <c r="AH529" s="1"/>
      <c r="AI529" s="1"/>
      <c r="AJ529" s="1"/>
      <c r="AK529" s="1"/>
      <c r="AL529" s="1"/>
      <c r="AM529" s="1"/>
      <c r="AN529" s="1"/>
      <c r="AO529" s="1"/>
      <c r="AP529" s="1"/>
      <c r="AQ529" s="1">
        <v>259.64999999999998</v>
      </c>
      <c r="AR529" s="1"/>
      <c r="AS529" s="1"/>
      <c r="AT529" s="1"/>
      <c r="AU529" s="1"/>
      <c r="AV529" s="1"/>
      <c r="AW529" s="24"/>
      <c r="AX529" s="1"/>
      <c r="AY529" s="1"/>
      <c r="AZ529" s="1"/>
      <c r="BA529" s="1"/>
      <c r="BB529" s="1"/>
      <c r="BC529" s="1"/>
      <c r="BD529" s="1"/>
      <c r="BE529" s="1"/>
      <c r="BF529" s="1"/>
      <c r="BG529" s="1"/>
      <c r="BH529" s="1"/>
      <c r="BI529" s="1"/>
      <c r="BJ529" s="1"/>
      <c r="BK529" s="1"/>
      <c r="BL529" s="1">
        <v>-100</v>
      </c>
      <c r="BM529" s="1"/>
      <c r="BN529" s="1"/>
      <c r="BO529" s="9">
        <v>2</v>
      </c>
      <c r="BP529" s="1"/>
      <c r="BQ529" s="197">
        <v>1</v>
      </c>
      <c r="BS529" s="14" t="s">
        <v>233</v>
      </c>
      <c r="BT529" s="14" t="s">
        <v>1048</v>
      </c>
      <c r="BU529" s="14" t="s">
        <v>1048</v>
      </c>
      <c r="BV529" s="14" t="s">
        <v>1048</v>
      </c>
      <c r="BW529" s="14" t="s">
        <v>196</v>
      </c>
      <c r="BX529" s="14" t="s">
        <v>196</v>
      </c>
      <c r="BY529" s="14" t="s">
        <v>196</v>
      </c>
      <c r="BZ529" s="14" t="s">
        <v>196</v>
      </c>
      <c r="CA529" s="158" t="s">
        <v>196</v>
      </c>
      <c r="CB529" s="14" t="s">
        <v>196</v>
      </c>
      <c r="CC529" s="14" t="s">
        <v>196</v>
      </c>
      <c r="CD529" s="14" t="s">
        <v>196</v>
      </c>
      <c r="CE529" s="14" t="s">
        <v>196</v>
      </c>
      <c r="CF529" s="14" t="s">
        <v>1862</v>
      </c>
      <c r="CG529" s="14" t="s">
        <v>187</v>
      </c>
      <c r="CH529" s="158" t="s">
        <v>196</v>
      </c>
      <c r="CI529" s="14" t="s">
        <v>196</v>
      </c>
      <c r="CJ529" s="14" t="s">
        <v>1870</v>
      </c>
      <c r="CK529" s="14" t="s">
        <v>196</v>
      </c>
      <c r="CL529" s="14" t="s">
        <v>196</v>
      </c>
      <c r="CM529" s="14" t="s">
        <v>196</v>
      </c>
      <c r="CN529" s="14" t="s">
        <v>196</v>
      </c>
      <c r="CO529" s="14" t="s">
        <v>196</v>
      </c>
      <c r="CQ529" s="1"/>
      <c r="CR529" s="1"/>
      <c r="CS529" s="1"/>
      <c r="CW529" s="9" t="s">
        <v>1095</v>
      </c>
      <c r="CX529" s="1" t="s">
        <v>233</v>
      </c>
      <c r="CY529" s="1"/>
      <c r="CZ529" s="1" t="str">
        <f t="shared" si="292"/>
        <v/>
      </c>
      <c r="DA529" s="25" t="str">
        <f t="shared" si="292"/>
        <v/>
      </c>
      <c r="DB529" s="1" t="str">
        <f t="shared" si="292"/>
        <v/>
      </c>
      <c r="DC529" s="1" t="str">
        <f t="shared" si="292"/>
        <v/>
      </c>
      <c r="DD529" s="25" t="str">
        <f t="shared" si="292"/>
        <v/>
      </c>
      <c r="DE529" s="1" t="str">
        <f t="shared" si="292"/>
        <v/>
      </c>
      <c r="DF529" s="1" t="str">
        <f t="shared" si="292"/>
        <v/>
      </c>
      <c r="DG529" s="1" t="str">
        <f t="shared" si="292"/>
        <v/>
      </c>
      <c r="DH529" s="1" t="str">
        <f t="shared" si="292"/>
        <v/>
      </c>
      <c r="DI529" s="1" t="str">
        <f t="shared" si="292"/>
        <v/>
      </c>
      <c r="DJ529" s="1" t="str">
        <f t="shared" si="292"/>
        <v/>
      </c>
      <c r="DK529" s="1" t="str">
        <f t="shared" si="292"/>
        <v/>
      </c>
      <c r="DL529" s="1" t="str">
        <f t="shared" si="292"/>
        <v/>
      </c>
      <c r="DM529" s="1" t="str">
        <f t="shared" si="292"/>
        <v/>
      </c>
      <c r="DN529" s="1" t="str">
        <f t="shared" si="292"/>
        <v/>
      </c>
      <c r="DO529" s="1" t="str">
        <f t="shared" si="292"/>
        <v/>
      </c>
      <c r="DP529" s="1" t="str">
        <f t="shared" si="300"/>
        <v/>
      </c>
      <c r="DQ529" s="1" t="str">
        <f t="shared" si="300"/>
        <v/>
      </c>
      <c r="DR529" s="1" t="str">
        <f t="shared" si="300"/>
        <v/>
      </c>
      <c r="DS529" s="1" t="str">
        <f t="shared" si="300"/>
        <v/>
      </c>
      <c r="DT529" s="1" t="str">
        <f t="shared" si="300"/>
        <v/>
      </c>
      <c r="DU529" s="1" t="str">
        <f t="shared" si="293"/>
        <v/>
      </c>
      <c r="DV529" s="1" t="str">
        <f t="shared" si="301"/>
        <v/>
      </c>
      <c r="DW529" s="1" t="str">
        <f t="shared" si="302"/>
        <v/>
      </c>
      <c r="DX529" s="1" t="str">
        <f t="shared" si="303"/>
        <v/>
      </c>
      <c r="DY529" s="1" t="str">
        <f t="shared" si="294"/>
        <v/>
      </c>
      <c r="DZ529" s="1" t="str">
        <f t="shared" si="295"/>
        <v/>
      </c>
      <c r="EA529" s="1" t="str">
        <f t="shared" si="304"/>
        <v/>
      </c>
      <c r="EB529" s="1" t="str">
        <f t="shared" si="304"/>
        <v/>
      </c>
      <c r="EC529" s="1" t="str">
        <f t="shared" si="304"/>
        <v/>
      </c>
      <c r="ED529" s="1" t="str">
        <f t="shared" si="298"/>
        <v/>
      </c>
      <c r="EE529" s="1" t="str">
        <f t="shared" si="298"/>
        <v/>
      </c>
      <c r="EF529" s="1" t="str">
        <f t="shared" si="298"/>
        <v/>
      </c>
      <c r="EG529" s="1" t="str">
        <f t="shared" si="298"/>
        <v/>
      </c>
      <c r="EH529" s="1" t="str">
        <f t="shared" si="298"/>
        <v/>
      </c>
      <c r="EI529" s="1" t="str">
        <f t="shared" si="298"/>
        <v/>
      </c>
      <c r="EJ529" s="1" t="str">
        <f t="shared" si="298"/>
        <v/>
      </c>
      <c r="EK529" s="1" t="str">
        <f t="shared" si="298"/>
        <v/>
      </c>
      <c r="EL529" s="1" t="str">
        <f t="shared" si="298"/>
        <v/>
      </c>
      <c r="EM529" s="1" t="str">
        <f t="shared" si="298"/>
        <v/>
      </c>
      <c r="EN529" s="1"/>
      <c r="EO529" s="1"/>
      <c r="EP529" s="1"/>
      <c r="EQ529" s="1"/>
      <c r="ER529" s="1"/>
      <c r="ES529" s="1"/>
      <c r="ET529" s="1"/>
      <c r="EU529" s="1"/>
      <c r="EV529" s="1"/>
      <c r="EW529" s="1"/>
      <c r="EX529" s="1" t="str">
        <f t="shared" ref="EX529:EY572" si="305">IF(ISBLANK(BB529),"",IF(ISNUMBER(BB529),"","not_empty"))</f>
        <v/>
      </c>
      <c r="EY529" s="1" t="str">
        <f t="shared" si="305"/>
        <v/>
      </c>
      <c r="EZ529" s="1"/>
      <c r="FA529" s="1" t="str">
        <f t="shared" si="299"/>
        <v/>
      </c>
      <c r="FB529" s="1" t="str">
        <f t="shared" si="299"/>
        <v/>
      </c>
      <c r="FC529" s="1" t="str">
        <f t="shared" si="299"/>
        <v/>
      </c>
      <c r="FD529" s="1" t="str">
        <f t="shared" si="297"/>
        <v/>
      </c>
      <c r="FE529" s="1" t="str">
        <f t="shared" si="297"/>
        <v/>
      </c>
      <c r="FF529" s="1" t="str">
        <f t="shared" si="297"/>
        <v/>
      </c>
      <c r="FG529" s="1" t="str">
        <f t="shared" si="283"/>
        <v/>
      </c>
      <c r="FH529" s="1" t="str">
        <f t="shared" si="283"/>
        <v/>
      </c>
      <c r="FI529" s="1" t="str">
        <f t="shared" si="283"/>
        <v/>
      </c>
      <c r="FJ529" s="1" t="str">
        <f t="shared" si="283"/>
        <v/>
      </c>
      <c r="FK529" s="1" t="str">
        <f t="shared" si="283"/>
        <v/>
      </c>
      <c r="FL529" s="1" t="str">
        <f t="shared" si="283"/>
        <v/>
      </c>
    </row>
    <row r="530" spans="1:168">
      <c r="A530" s="9" t="s">
        <v>1096</v>
      </c>
      <c r="B530" s="1" t="s">
        <v>234</v>
      </c>
      <c r="C530" s="129" t="s">
        <v>2086</v>
      </c>
      <c r="D530" s="1">
        <v>173.8</v>
      </c>
      <c r="E530" s="1">
        <v>583</v>
      </c>
      <c r="F530" s="25">
        <v>7.1940749999999998</v>
      </c>
      <c r="G530" s="1"/>
      <c r="H530" s="1"/>
      <c r="I530" s="25">
        <v>0.41799999999999998</v>
      </c>
      <c r="J530" s="1"/>
      <c r="K530" s="1"/>
      <c r="L530" s="1"/>
      <c r="M530" s="1"/>
      <c r="N530" s="24"/>
      <c r="O530" s="1"/>
      <c r="P530" s="1"/>
      <c r="Q530" s="1"/>
      <c r="R530" s="1"/>
      <c r="S530" s="1"/>
      <c r="T530" s="1"/>
      <c r="U530" s="1"/>
      <c r="V530" s="1"/>
      <c r="W530" s="1"/>
      <c r="X530" s="1">
        <v>370.15</v>
      </c>
      <c r="Y530" s="1"/>
      <c r="Z530" s="1"/>
      <c r="AA530" s="1"/>
      <c r="AB530" s="1"/>
      <c r="AC530" s="1"/>
      <c r="AD530" s="1"/>
      <c r="AE530" s="1"/>
      <c r="AF530" s="1"/>
      <c r="AG530" s="1"/>
      <c r="AH530" s="1"/>
      <c r="AI530" s="1"/>
      <c r="AJ530" s="1"/>
      <c r="AK530" s="1"/>
      <c r="AL530" s="1"/>
      <c r="AM530" s="1"/>
      <c r="AN530" s="1"/>
      <c r="AO530" s="1"/>
      <c r="AP530" s="1"/>
      <c r="AQ530" s="1">
        <v>220.45</v>
      </c>
      <c r="AR530" s="1"/>
      <c r="AS530" s="1"/>
      <c r="AT530" s="1"/>
      <c r="AU530" s="1"/>
      <c r="AV530" s="1"/>
      <c r="AW530" s="24"/>
      <c r="AX530" s="1"/>
      <c r="AY530" s="1"/>
      <c r="AZ530" s="1"/>
      <c r="BA530" s="1"/>
      <c r="BB530" s="1"/>
      <c r="BC530" s="1"/>
      <c r="BD530" s="1"/>
      <c r="BE530" s="1"/>
      <c r="BF530" s="1"/>
      <c r="BG530" s="1"/>
      <c r="BH530" s="1"/>
      <c r="BI530" s="1"/>
      <c r="BJ530" s="1"/>
      <c r="BK530" s="1"/>
      <c r="BL530" s="1">
        <v>-100</v>
      </c>
      <c r="BM530" s="1"/>
      <c r="BN530" s="1"/>
      <c r="BO530" s="9">
        <v>3</v>
      </c>
      <c r="BP530" s="1"/>
      <c r="BQ530" s="197">
        <v>1</v>
      </c>
      <c r="BS530" s="14" t="s">
        <v>234</v>
      </c>
      <c r="BT530" s="14" t="s">
        <v>1048</v>
      </c>
      <c r="BU530" s="14" t="s">
        <v>196</v>
      </c>
      <c r="BV530" s="14" t="s">
        <v>1048</v>
      </c>
      <c r="BW530" s="14" t="s">
        <v>196</v>
      </c>
      <c r="BX530" s="14" t="s">
        <v>196</v>
      </c>
      <c r="BY530" s="14" t="s">
        <v>196</v>
      </c>
      <c r="BZ530" s="14" t="s">
        <v>196</v>
      </c>
      <c r="CA530" s="158" t="s">
        <v>196</v>
      </c>
      <c r="CB530" s="14" t="s">
        <v>196</v>
      </c>
      <c r="CC530" s="14" t="s">
        <v>196</v>
      </c>
      <c r="CD530" s="14" t="s">
        <v>196</v>
      </c>
      <c r="CE530" s="14" t="s">
        <v>196</v>
      </c>
      <c r="CF530" s="14" t="s">
        <v>1862</v>
      </c>
      <c r="CG530" s="14" t="s">
        <v>187</v>
      </c>
      <c r="CH530" s="158" t="s">
        <v>196</v>
      </c>
      <c r="CI530" s="14" t="s">
        <v>196</v>
      </c>
      <c r="CJ530" s="14" t="s">
        <v>1870</v>
      </c>
      <c r="CK530" s="14" t="s">
        <v>196</v>
      </c>
      <c r="CL530" s="14" t="s">
        <v>196</v>
      </c>
      <c r="CM530" s="14" t="s">
        <v>196</v>
      </c>
      <c r="CN530" s="14" t="s">
        <v>196</v>
      </c>
      <c r="CO530" s="14" t="s">
        <v>196</v>
      </c>
      <c r="CQ530" s="1"/>
      <c r="CR530" s="1"/>
      <c r="CS530" s="1"/>
      <c r="CW530" s="9" t="s">
        <v>1096</v>
      </c>
      <c r="CX530" s="1" t="s">
        <v>234</v>
      </c>
      <c r="CY530" s="1"/>
      <c r="CZ530" s="1" t="str">
        <f t="shared" si="292"/>
        <v/>
      </c>
      <c r="DA530" s="25" t="str">
        <f t="shared" si="292"/>
        <v/>
      </c>
      <c r="DB530" s="1" t="str">
        <f t="shared" si="292"/>
        <v/>
      </c>
      <c r="DC530" s="1" t="str">
        <f t="shared" si="292"/>
        <v/>
      </c>
      <c r="DD530" s="25" t="str">
        <f t="shared" si="292"/>
        <v/>
      </c>
      <c r="DE530" s="1" t="str">
        <f t="shared" si="292"/>
        <v/>
      </c>
      <c r="DF530" s="1" t="str">
        <f t="shared" si="292"/>
        <v/>
      </c>
      <c r="DG530" s="1" t="str">
        <f t="shared" si="292"/>
        <v/>
      </c>
      <c r="DH530" s="1" t="str">
        <f t="shared" si="292"/>
        <v/>
      </c>
      <c r="DI530" s="1" t="str">
        <f t="shared" si="292"/>
        <v/>
      </c>
      <c r="DJ530" s="1" t="str">
        <f t="shared" si="292"/>
        <v/>
      </c>
      <c r="DK530" s="1" t="str">
        <f t="shared" si="292"/>
        <v/>
      </c>
      <c r="DL530" s="1" t="str">
        <f t="shared" si="292"/>
        <v/>
      </c>
      <c r="DM530" s="1" t="str">
        <f t="shared" si="292"/>
        <v/>
      </c>
      <c r="DN530" s="1" t="str">
        <f t="shared" si="292"/>
        <v/>
      </c>
      <c r="DO530" s="1" t="str">
        <f t="shared" si="292"/>
        <v/>
      </c>
      <c r="DP530" s="1" t="str">
        <f t="shared" si="300"/>
        <v/>
      </c>
      <c r="DQ530" s="1" t="str">
        <f t="shared" si="300"/>
        <v/>
      </c>
      <c r="DR530" s="1" t="str">
        <f t="shared" si="300"/>
        <v/>
      </c>
      <c r="DS530" s="1" t="str">
        <f t="shared" si="300"/>
        <v/>
      </c>
      <c r="DT530" s="1" t="str">
        <f t="shared" si="300"/>
        <v/>
      </c>
      <c r="DU530" s="1" t="str">
        <f t="shared" si="293"/>
        <v/>
      </c>
      <c r="DV530" s="1" t="str">
        <f t="shared" si="301"/>
        <v/>
      </c>
      <c r="DW530" s="1" t="str">
        <f t="shared" si="302"/>
        <v/>
      </c>
      <c r="DX530" s="1" t="str">
        <f t="shared" si="303"/>
        <v/>
      </c>
      <c r="DY530" s="1" t="str">
        <f t="shared" si="294"/>
        <v/>
      </c>
      <c r="DZ530" s="1" t="str">
        <f t="shared" si="295"/>
        <v/>
      </c>
      <c r="EA530" s="1" t="str">
        <f>IF(ISBLANK(AE530),"",IF(ISNUMBER(AE530),"","not_empty"))</f>
        <v/>
      </c>
      <c r="EB530" s="1" t="str">
        <f>IF(ISBLANK(AF530),"",IF(ISNUMBER(AF530),"","not_empty"))</f>
        <v/>
      </c>
      <c r="EC530" s="1" t="str">
        <f t="shared" ref="DU530:EJ559" si="306">IF(ISBLANK(AG530),"",IF(ISNUMBER(AG530),"","not_empty"))</f>
        <v/>
      </c>
      <c r="ED530" s="1" t="str">
        <f t="shared" si="298"/>
        <v/>
      </c>
      <c r="EE530" s="1" t="str">
        <f t="shared" si="298"/>
        <v/>
      </c>
      <c r="EF530" s="1" t="str">
        <f t="shared" si="298"/>
        <v/>
      </c>
      <c r="EG530" s="1" t="str">
        <f t="shared" si="298"/>
        <v/>
      </c>
      <c r="EH530" s="1" t="str">
        <f t="shared" si="298"/>
        <v/>
      </c>
      <c r="EI530" s="1" t="str">
        <f t="shared" si="298"/>
        <v/>
      </c>
      <c r="EJ530" s="1" t="str">
        <f t="shared" si="298"/>
        <v/>
      </c>
      <c r="EK530" s="1" t="str">
        <f t="shared" si="298"/>
        <v/>
      </c>
      <c r="EL530" s="1" t="str">
        <f t="shared" si="298"/>
        <v/>
      </c>
      <c r="EM530" s="1" t="str">
        <f t="shared" si="298"/>
        <v/>
      </c>
      <c r="EN530" s="1"/>
      <c r="EO530" s="1"/>
      <c r="EP530" s="1"/>
      <c r="EQ530" s="1"/>
      <c r="ER530" s="1"/>
      <c r="ES530" s="1"/>
      <c r="ET530" s="1"/>
      <c r="EU530" s="1"/>
      <c r="EV530" s="1"/>
      <c r="EW530" s="1"/>
      <c r="EX530" s="1" t="str">
        <f t="shared" si="305"/>
        <v/>
      </c>
      <c r="EY530" s="1" t="str">
        <f t="shared" si="305"/>
        <v/>
      </c>
      <c r="EZ530" s="1"/>
      <c r="FA530" s="1" t="str">
        <f t="shared" si="299"/>
        <v/>
      </c>
      <c r="FB530" s="1" t="str">
        <f t="shared" si="299"/>
        <v/>
      </c>
      <c r="FC530" s="1" t="str">
        <f t="shared" si="299"/>
        <v/>
      </c>
      <c r="FD530" s="1" t="str">
        <f t="shared" si="297"/>
        <v/>
      </c>
      <c r="FE530" s="1" t="str">
        <f t="shared" si="297"/>
        <v/>
      </c>
      <c r="FF530" s="1" t="str">
        <f t="shared" si="297"/>
        <v/>
      </c>
      <c r="FG530" s="1" t="str">
        <f t="shared" si="283"/>
        <v/>
      </c>
      <c r="FH530" s="1" t="str">
        <f t="shared" si="283"/>
        <v/>
      </c>
      <c r="FI530" s="1" t="str">
        <f t="shared" si="283"/>
        <v/>
      </c>
      <c r="FJ530" s="1" t="str">
        <f t="shared" si="283"/>
        <v/>
      </c>
      <c r="FK530" s="1" t="str">
        <f t="shared" si="283"/>
        <v/>
      </c>
      <c r="FL530" s="1" t="str">
        <f t="shared" si="283"/>
        <v/>
      </c>
    </row>
    <row r="531" spans="1:168">
      <c r="A531" s="9" t="s">
        <v>1097</v>
      </c>
      <c r="B531" s="1" t="s">
        <v>712</v>
      </c>
      <c r="C531" s="129" t="s">
        <v>3082</v>
      </c>
      <c r="D531" s="1">
        <v>68.5</v>
      </c>
      <c r="E531" s="1">
        <v>424.9</v>
      </c>
      <c r="F531" s="25">
        <v>5.1270449999999999</v>
      </c>
      <c r="G531" s="1">
        <v>158.5</v>
      </c>
      <c r="H531" s="1"/>
      <c r="I531" s="25">
        <v>0.19900000000000001</v>
      </c>
      <c r="J531" s="1"/>
      <c r="K531" s="1"/>
      <c r="L531" s="1"/>
      <c r="M531" s="1"/>
      <c r="N531" s="24"/>
      <c r="O531" s="1"/>
      <c r="P531" s="1"/>
      <c r="Q531" s="1"/>
      <c r="R531" s="1"/>
      <c r="S531" s="1"/>
      <c r="T531" s="1"/>
      <c r="U531" s="1"/>
      <c r="V531" s="1"/>
      <c r="W531" s="1"/>
      <c r="X531" s="1">
        <v>264.04999999999995</v>
      </c>
      <c r="Y531" s="1"/>
      <c r="Z531" s="1"/>
      <c r="AA531" s="1"/>
      <c r="AB531" s="1"/>
      <c r="AC531" s="1"/>
      <c r="AD531" s="1"/>
      <c r="AE531" s="1"/>
      <c r="AF531" s="1"/>
      <c r="AG531" s="1"/>
      <c r="AH531" s="1"/>
      <c r="AI531" s="1"/>
      <c r="AJ531" s="1"/>
      <c r="AK531" s="1"/>
      <c r="AL531" s="1"/>
      <c r="AM531" s="1"/>
      <c r="AN531" s="1"/>
      <c r="AO531" s="1"/>
      <c r="AP531" s="1"/>
      <c r="AQ531" s="1">
        <v>139.94999999999999</v>
      </c>
      <c r="AR531" s="1"/>
      <c r="AS531" s="1"/>
      <c r="AT531" s="1"/>
      <c r="AU531" s="1"/>
      <c r="AV531" s="1"/>
      <c r="AW531" s="24"/>
      <c r="AX531" s="1"/>
      <c r="AY531" s="1"/>
      <c r="AZ531" s="1"/>
      <c r="BA531" s="1"/>
      <c r="BB531" s="1"/>
      <c r="BC531" s="1"/>
      <c r="BD531" s="1"/>
      <c r="BE531" s="1"/>
      <c r="BF531" s="1"/>
      <c r="BG531" s="1"/>
      <c r="BH531" s="1"/>
      <c r="BI531" s="1"/>
      <c r="BJ531" s="1"/>
      <c r="BK531" s="1"/>
      <c r="BL531" s="1">
        <v>-100</v>
      </c>
      <c r="BM531" s="1"/>
      <c r="BN531" s="1"/>
      <c r="BO531" s="9">
        <v>3</v>
      </c>
      <c r="BP531" s="1"/>
      <c r="BQ531" s="197">
        <v>1</v>
      </c>
      <c r="BS531" s="14" t="s">
        <v>712</v>
      </c>
      <c r="BT531" s="14" t="s">
        <v>1048</v>
      </c>
      <c r="BU531" s="14" t="s">
        <v>1048</v>
      </c>
      <c r="BV531" s="14" t="s">
        <v>1048</v>
      </c>
      <c r="BW531" s="14" t="s">
        <v>196</v>
      </c>
      <c r="BX531" s="14" t="s">
        <v>196</v>
      </c>
      <c r="BY531" s="14" t="s">
        <v>196</v>
      </c>
      <c r="BZ531" s="14" t="s">
        <v>196</v>
      </c>
      <c r="CA531" s="158" t="s">
        <v>196</v>
      </c>
      <c r="CB531" s="14" t="s">
        <v>196</v>
      </c>
      <c r="CC531" s="14" t="s">
        <v>196</v>
      </c>
      <c r="CD531" s="14" t="s">
        <v>196</v>
      </c>
      <c r="CE531" s="14" t="s">
        <v>196</v>
      </c>
      <c r="CF531" s="14" t="s">
        <v>1862</v>
      </c>
      <c r="CG531" s="14" t="s">
        <v>187</v>
      </c>
      <c r="CH531" s="158" t="s">
        <v>196</v>
      </c>
      <c r="CI531" s="14" t="s">
        <v>196</v>
      </c>
      <c r="CJ531" s="14" t="s">
        <v>1870</v>
      </c>
      <c r="CK531" s="14" t="s">
        <v>196</v>
      </c>
      <c r="CL531" s="14" t="s">
        <v>196</v>
      </c>
      <c r="CM531" s="14" t="s">
        <v>196</v>
      </c>
      <c r="CN531" s="14" t="s">
        <v>196</v>
      </c>
      <c r="CO531" s="14" t="s">
        <v>196</v>
      </c>
      <c r="CQ531" s="1"/>
      <c r="CR531" s="1"/>
      <c r="CS531" s="1"/>
      <c r="CW531" s="9" t="s">
        <v>1097</v>
      </c>
      <c r="CX531" s="1" t="s">
        <v>712</v>
      </c>
      <c r="CY531" s="1"/>
      <c r="CZ531" s="1" t="str">
        <f t="shared" si="292"/>
        <v/>
      </c>
      <c r="DA531" s="25" t="str">
        <f t="shared" si="292"/>
        <v/>
      </c>
      <c r="DB531" s="1" t="str">
        <f t="shared" si="292"/>
        <v/>
      </c>
      <c r="DC531" s="1" t="str">
        <f t="shared" si="292"/>
        <v/>
      </c>
      <c r="DD531" s="25" t="str">
        <f t="shared" si="292"/>
        <v/>
      </c>
      <c r="DE531" s="1" t="str">
        <f t="shared" si="292"/>
        <v/>
      </c>
      <c r="DF531" s="1" t="str">
        <f t="shared" si="292"/>
        <v/>
      </c>
      <c r="DG531" s="1" t="str">
        <f t="shared" si="292"/>
        <v/>
      </c>
      <c r="DH531" s="1" t="str">
        <f t="shared" si="292"/>
        <v/>
      </c>
      <c r="DI531" s="1" t="str">
        <f t="shared" si="292"/>
        <v/>
      </c>
      <c r="DJ531" s="1" t="str">
        <f t="shared" si="292"/>
        <v/>
      </c>
      <c r="DK531" s="1" t="str">
        <f t="shared" ref="DA531:DP550" si="307">IF(ISBLANK(O531),"",IF(ISNUMBER(O531),"","not_empty"))</f>
        <v/>
      </c>
      <c r="DL531" s="1" t="str">
        <f t="shared" si="307"/>
        <v/>
      </c>
      <c r="DM531" s="1" t="str">
        <f t="shared" si="307"/>
        <v/>
      </c>
      <c r="DN531" s="1" t="str">
        <f t="shared" si="307"/>
        <v/>
      </c>
      <c r="DO531" s="1" t="str">
        <f t="shared" si="307"/>
        <v/>
      </c>
      <c r="DP531" s="1" t="str">
        <f t="shared" si="300"/>
        <v/>
      </c>
      <c r="DQ531" s="1" t="str">
        <f t="shared" si="300"/>
        <v/>
      </c>
      <c r="DR531" s="1" t="str">
        <f t="shared" si="300"/>
        <v/>
      </c>
      <c r="DS531" s="1" t="str">
        <f t="shared" si="300"/>
        <v/>
      </c>
      <c r="DT531" s="1" t="str">
        <f t="shared" si="300"/>
        <v/>
      </c>
      <c r="DU531" s="1" t="str">
        <f t="shared" si="306"/>
        <v/>
      </c>
      <c r="DV531" s="1" t="str">
        <f t="shared" si="306"/>
        <v/>
      </c>
      <c r="DW531" s="1" t="str">
        <f t="shared" si="306"/>
        <v/>
      </c>
      <c r="DX531" s="1" t="str">
        <f t="shared" si="306"/>
        <v/>
      </c>
      <c r="DY531" s="1" t="str">
        <f t="shared" si="306"/>
        <v/>
      </c>
      <c r="DZ531" s="1" t="str">
        <f t="shared" si="306"/>
        <v/>
      </c>
      <c r="EA531" s="1" t="str">
        <f t="shared" si="306"/>
        <v/>
      </c>
      <c r="EB531" s="1" t="str">
        <f t="shared" si="306"/>
        <v/>
      </c>
      <c r="EC531" s="1" t="str">
        <f t="shared" si="306"/>
        <v/>
      </c>
      <c r="ED531" s="1" t="str">
        <f t="shared" si="298"/>
        <v/>
      </c>
      <c r="EE531" s="1" t="str">
        <f t="shared" si="298"/>
        <v/>
      </c>
      <c r="EF531" s="1" t="str">
        <f t="shared" si="298"/>
        <v/>
      </c>
      <c r="EG531" s="1" t="str">
        <f t="shared" si="298"/>
        <v/>
      </c>
      <c r="EH531" s="1" t="str">
        <f t="shared" si="298"/>
        <v/>
      </c>
      <c r="EI531" s="1" t="str">
        <f t="shared" si="298"/>
        <v/>
      </c>
      <c r="EJ531" s="1" t="str">
        <f t="shared" si="298"/>
        <v/>
      </c>
      <c r="EK531" s="1" t="str">
        <f t="shared" si="298"/>
        <v/>
      </c>
      <c r="EL531" s="1" t="str">
        <f t="shared" si="298"/>
        <v/>
      </c>
      <c r="EM531" s="1" t="str">
        <f t="shared" si="298"/>
        <v/>
      </c>
      <c r="EN531" s="1"/>
      <c r="EO531" s="1"/>
      <c r="EP531" s="1"/>
      <c r="EQ531" s="1"/>
      <c r="ER531" s="1"/>
      <c r="ES531" s="1"/>
      <c r="ET531" s="1"/>
      <c r="EU531" s="1"/>
      <c r="EV531" s="1"/>
      <c r="EW531" s="1"/>
      <c r="EX531" s="1" t="str">
        <f t="shared" si="305"/>
        <v/>
      </c>
      <c r="EY531" s="1" t="str">
        <f t="shared" si="305"/>
        <v/>
      </c>
      <c r="EZ531" s="1"/>
      <c r="FA531" s="1" t="str">
        <f t="shared" si="299"/>
        <v/>
      </c>
      <c r="FB531" s="1" t="str">
        <f t="shared" si="299"/>
        <v/>
      </c>
      <c r="FC531" s="1" t="str">
        <f t="shared" si="299"/>
        <v/>
      </c>
      <c r="FD531" s="1" t="str">
        <f t="shared" si="297"/>
        <v/>
      </c>
      <c r="FE531" s="1" t="str">
        <f t="shared" si="297"/>
        <v/>
      </c>
      <c r="FF531" s="1" t="str">
        <f t="shared" si="297"/>
        <v/>
      </c>
      <c r="FG531" s="1" t="str">
        <f t="shared" si="283"/>
        <v/>
      </c>
      <c r="FH531" s="1" t="str">
        <f t="shared" si="283"/>
        <v/>
      </c>
      <c r="FI531" s="1" t="str">
        <f t="shared" si="283"/>
        <v/>
      </c>
      <c r="FJ531" s="1" t="str">
        <f t="shared" si="283"/>
        <v/>
      </c>
      <c r="FK531" s="1" t="str">
        <f t="shared" si="283"/>
        <v/>
      </c>
      <c r="FL531" s="1" t="str">
        <f t="shared" si="283"/>
        <v/>
      </c>
    </row>
    <row r="532" spans="1:168">
      <c r="A532" s="9" t="s">
        <v>1098</v>
      </c>
      <c r="B532" s="1" t="s">
        <v>2808</v>
      </c>
      <c r="C532" s="129" t="s">
        <v>3083</v>
      </c>
      <c r="D532" s="1">
        <v>52.02</v>
      </c>
      <c r="E532" s="1">
        <v>351.255</v>
      </c>
      <c r="F532" s="25">
        <v>5.782</v>
      </c>
      <c r="G532" s="1">
        <v>122.7</v>
      </c>
      <c r="H532" s="1">
        <v>122.7</v>
      </c>
      <c r="I532" s="25">
        <v>0.27689999999999998</v>
      </c>
      <c r="J532" s="1"/>
      <c r="K532" s="1"/>
      <c r="L532" s="1"/>
      <c r="M532" s="1"/>
      <c r="N532" s="24"/>
      <c r="O532" s="1"/>
      <c r="P532" s="1"/>
      <c r="Q532" s="1"/>
      <c r="R532" s="1"/>
      <c r="S532" s="1"/>
      <c r="T532" s="1"/>
      <c r="U532" s="1"/>
      <c r="V532" s="1"/>
      <c r="W532" s="1"/>
      <c r="X532" s="1">
        <v>221.45</v>
      </c>
      <c r="Y532" s="1"/>
      <c r="Z532" s="1"/>
      <c r="AA532" s="1"/>
      <c r="AB532" s="1"/>
      <c r="AC532" s="1"/>
      <c r="AD532" s="1">
        <v>32.565490479500312</v>
      </c>
      <c r="AE532" s="1">
        <v>3.7637234736125302</v>
      </c>
      <c r="AF532" s="1">
        <v>-1.0560239987168565</v>
      </c>
      <c r="AG532" s="1">
        <v>585.89305068645672</v>
      </c>
      <c r="AH532" s="1">
        <v>-782.62547626180719</v>
      </c>
      <c r="AI532" s="1">
        <v>136.34</v>
      </c>
      <c r="AJ532" s="1">
        <v>435</v>
      </c>
      <c r="AK532" s="1"/>
      <c r="AL532" s="1"/>
      <c r="AM532" s="1"/>
      <c r="AN532" s="1"/>
      <c r="AO532" s="1"/>
      <c r="AP532" s="1"/>
      <c r="AQ532" s="1">
        <v>136.94999999999999</v>
      </c>
      <c r="AR532" s="1"/>
      <c r="AS532" s="1"/>
      <c r="AT532" s="1"/>
      <c r="AU532" s="1"/>
      <c r="AV532" s="1"/>
      <c r="AW532" s="24"/>
      <c r="AX532" s="1"/>
      <c r="AY532" s="1"/>
      <c r="AZ532" s="1"/>
      <c r="BA532" s="1"/>
      <c r="BB532" s="1"/>
      <c r="BC532" s="1"/>
      <c r="BD532" s="1"/>
      <c r="BE532" s="1"/>
      <c r="BF532" s="1"/>
      <c r="BG532" s="1"/>
      <c r="BH532" s="1"/>
      <c r="BI532" s="1"/>
      <c r="BJ532" s="1"/>
      <c r="BK532" s="1"/>
      <c r="BL532" s="1">
        <v>-100</v>
      </c>
      <c r="BM532" s="1"/>
      <c r="BN532" s="1"/>
      <c r="BO532" s="9">
        <v>3</v>
      </c>
      <c r="BP532" s="1"/>
      <c r="BQ532" s="197">
        <v>1</v>
      </c>
      <c r="BS532" s="14" t="s">
        <v>713</v>
      </c>
      <c r="BT532" s="14" t="s">
        <v>198</v>
      </c>
      <c r="BU532" s="14" t="s">
        <v>198</v>
      </c>
      <c r="BV532" s="14" t="s">
        <v>1048</v>
      </c>
      <c r="BW532" s="14" t="s">
        <v>196</v>
      </c>
      <c r="BX532" s="14" t="s">
        <v>196</v>
      </c>
      <c r="BY532" s="14" t="s">
        <v>196</v>
      </c>
      <c r="BZ532" s="14" t="s">
        <v>196</v>
      </c>
      <c r="CA532" s="158" t="s">
        <v>196</v>
      </c>
      <c r="CB532" s="14" t="s">
        <v>196</v>
      </c>
      <c r="CC532" s="14" t="s">
        <v>196</v>
      </c>
      <c r="CD532" s="14" t="s">
        <v>196</v>
      </c>
      <c r="CE532" s="14" t="s">
        <v>196</v>
      </c>
      <c r="CF532" s="14" t="s">
        <v>1862</v>
      </c>
      <c r="CG532" s="14" t="s">
        <v>187</v>
      </c>
      <c r="CH532" s="158" t="s">
        <v>196</v>
      </c>
      <c r="CI532" s="14" t="s">
        <v>196</v>
      </c>
      <c r="CJ532" s="14" t="s">
        <v>1870</v>
      </c>
      <c r="CK532" s="14" t="s">
        <v>196</v>
      </c>
      <c r="CL532" s="14" t="s">
        <v>196</v>
      </c>
      <c r="CM532" s="14" t="s">
        <v>196</v>
      </c>
      <c r="CN532" s="14" t="s">
        <v>196</v>
      </c>
      <c r="CO532" s="14" t="s">
        <v>196</v>
      </c>
      <c r="CQ532" s="1"/>
      <c r="CR532" s="1"/>
      <c r="CS532" s="1"/>
      <c r="CW532" s="9" t="s">
        <v>1098</v>
      </c>
      <c r="CX532" s="1" t="s">
        <v>713</v>
      </c>
      <c r="CY532" s="1"/>
      <c r="CZ532" s="1" t="str">
        <f t="shared" ref="CZ532:DB563" si="308">IF(ISBLANK(D532),"",IF(ISNUMBER(D532),"","not_empty"))</f>
        <v/>
      </c>
      <c r="DA532" s="25" t="str">
        <f t="shared" si="307"/>
        <v/>
      </c>
      <c r="DB532" s="1" t="str">
        <f t="shared" si="307"/>
        <v/>
      </c>
      <c r="DC532" s="1" t="str">
        <f t="shared" si="307"/>
        <v/>
      </c>
      <c r="DD532" s="25" t="str">
        <f t="shared" si="307"/>
        <v/>
      </c>
      <c r="DE532" s="1" t="str">
        <f t="shared" si="307"/>
        <v/>
      </c>
      <c r="DF532" s="1" t="str">
        <f t="shared" si="307"/>
        <v/>
      </c>
      <c r="DG532" s="1" t="str">
        <f t="shared" si="307"/>
        <v/>
      </c>
      <c r="DH532" s="1" t="str">
        <f t="shared" si="307"/>
        <v/>
      </c>
      <c r="DI532" s="1" t="str">
        <f t="shared" si="307"/>
        <v/>
      </c>
      <c r="DJ532" s="1" t="str">
        <f t="shared" si="307"/>
        <v/>
      </c>
      <c r="DK532" s="1" t="str">
        <f t="shared" si="307"/>
        <v/>
      </c>
      <c r="DL532" s="1" t="str">
        <f t="shared" si="307"/>
        <v/>
      </c>
      <c r="DM532" s="1" t="str">
        <f t="shared" si="307"/>
        <v/>
      </c>
      <c r="DN532" s="1" t="str">
        <f t="shared" si="307"/>
        <v/>
      </c>
      <c r="DO532" s="1" t="str">
        <f t="shared" si="307"/>
        <v/>
      </c>
      <c r="DP532" s="1" t="str">
        <f t="shared" si="300"/>
        <v/>
      </c>
      <c r="DQ532" s="1" t="str">
        <f t="shared" si="300"/>
        <v/>
      </c>
      <c r="DR532" s="1" t="str">
        <f t="shared" si="300"/>
        <v/>
      </c>
      <c r="DS532" s="1" t="str">
        <f t="shared" si="300"/>
        <v/>
      </c>
      <c r="DT532" s="1" t="str">
        <f t="shared" si="300"/>
        <v/>
      </c>
      <c r="DU532" s="1" t="str">
        <f t="shared" si="306"/>
        <v/>
      </c>
      <c r="DV532" s="1" t="str">
        <f t="shared" si="306"/>
        <v/>
      </c>
      <c r="DW532" s="1" t="str">
        <f t="shared" si="306"/>
        <v/>
      </c>
      <c r="DX532" s="1" t="str">
        <f t="shared" si="306"/>
        <v/>
      </c>
      <c r="DY532" s="1" t="str">
        <f t="shared" si="306"/>
        <v/>
      </c>
      <c r="DZ532" s="1" t="str">
        <f t="shared" si="306"/>
        <v/>
      </c>
      <c r="EA532" s="1" t="str">
        <f t="shared" si="306"/>
        <v/>
      </c>
      <c r="EB532" s="1" t="str">
        <f t="shared" si="306"/>
        <v/>
      </c>
      <c r="EC532" s="1" t="str">
        <f t="shared" si="306"/>
        <v/>
      </c>
      <c r="ED532" s="1" t="str">
        <f t="shared" si="298"/>
        <v/>
      </c>
      <c r="EE532" s="1" t="str">
        <f t="shared" si="298"/>
        <v/>
      </c>
      <c r="EF532" s="1" t="str">
        <f t="shared" si="298"/>
        <v/>
      </c>
      <c r="EG532" s="1" t="str">
        <f t="shared" si="298"/>
        <v/>
      </c>
      <c r="EH532" s="1" t="str">
        <f t="shared" si="298"/>
        <v/>
      </c>
      <c r="EI532" s="1" t="str">
        <f t="shared" si="298"/>
        <v/>
      </c>
      <c r="EJ532" s="1" t="str">
        <f t="shared" si="298"/>
        <v/>
      </c>
      <c r="EK532" s="1" t="str">
        <f t="shared" si="298"/>
        <v/>
      </c>
      <c r="EL532" s="1" t="str">
        <f t="shared" si="298"/>
        <v/>
      </c>
      <c r="EM532" s="1" t="str">
        <f t="shared" si="298"/>
        <v/>
      </c>
      <c r="EN532" s="1"/>
      <c r="EO532" s="1"/>
      <c r="EP532" s="1"/>
      <c r="EQ532" s="1"/>
      <c r="ER532" s="1"/>
      <c r="ES532" s="1"/>
      <c r="ET532" s="1"/>
      <c r="EU532" s="1"/>
      <c r="EV532" s="1"/>
      <c r="EW532" s="1"/>
      <c r="EX532" s="1" t="str">
        <f t="shared" si="305"/>
        <v/>
      </c>
      <c r="EY532" s="1" t="str">
        <f t="shared" si="305"/>
        <v/>
      </c>
      <c r="EZ532" s="1"/>
      <c r="FA532" s="1" t="str">
        <f t="shared" si="299"/>
        <v/>
      </c>
      <c r="FB532" s="1" t="str">
        <f t="shared" si="299"/>
        <v/>
      </c>
      <c r="FC532" s="1" t="str">
        <f t="shared" si="299"/>
        <v/>
      </c>
      <c r="FD532" s="1" t="str">
        <f t="shared" si="297"/>
        <v/>
      </c>
      <c r="FE532" s="1" t="str">
        <f t="shared" si="297"/>
        <v/>
      </c>
      <c r="FF532" s="1" t="str">
        <f t="shared" si="297"/>
        <v/>
      </c>
      <c r="FG532" s="1" t="str">
        <f t="shared" si="283"/>
        <v/>
      </c>
      <c r="FH532" s="1" t="str">
        <f t="shared" si="283"/>
        <v/>
      </c>
      <c r="FI532" s="1" t="str">
        <f t="shared" si="283"/>
        <v/>
      </c>
      <c r="FJ532" s="1" t="str">
        <f t="shared" si="283"/>
        <v/>
      </c>
      <c r="FK532" s="1" t="str">
        <f t="shared" si="283"/>
        <v/>
      </c>
      <c r="FL532" s="1" t="str">
        <f t="shared" si="283"/>
        <v/>
      </c>
    </row>
    <row r="533" spans="1:168">
      <c r="A533" s="9" t="s">
        <v>1099</v>
      </c>
      <c r="B533" s="1" t="s">
        <v>2125</v>
      </c>
      <c r="C533" s="129" t="s">
        <v>3084</v>
      </c>
      <c r="D533" s="1">
        <v>267.8</v>
      </c>
      <c r="E533" s="1">
        <v>740.9</v>
      </c>
      <c r="F533" s="25">
        <v>5.4208875000000001</v>
      </c>
      <c r="G533" s="1">
        <v>267.5</v>
      </c>
      <c r="H533" s="1"/>
      <c r="I533" s="25">
        <v>0.18</v>
      </c>
      <c r="J533" s="1"/>
      <c r="K533" s="1"/>
      <c r="L533" s="1"/>
      <c r="M533" s="1"/>
      <c r="N533" s="24"/>
      <c r="O533" s="1"/>
      <c r="P533" s="1"/>
      <c r="Q533" s="1"/>
      <c r="R533" s="1"/>
      <c r="S533" s="1"/>
      <c r="T533" s="1"/>
      <c r="U533" s="1"/>
      <c r="V533" s="1"/>
      <c r="W533" s="1"/>
      <c r="X533" s="1">
        <v>455.25</v>
      </c>
      <c r="Y533" s="1"/>
      <c r="Z533" s="1"/>
      <c r="AA533" s="1"/>
      <c r="AB533" s="1"/>
      <c r="AC533" s="1"/>
      <c r="AD533" s="1"/>
      <c r="AE533" s="1"/>
      <c r="AF533" s="1"/>
      <c r="AG533" s="1"/>
      <c r="AH533" s="1"/>
      <c r="AI533" s="1"/>
      <c r="AJ533" s="1"/>
      <c r="AK533" s="1"/>
      <c r="AL533" s="1"/>
      <c r="AM533" s="1"/>
      <c r="AN533" s="1"/>
      <c r="AO533" s="1"/>
      <c r="AP533" s="1"/>
      <c r="AQ533" s="1">
        <v>279.04999999999995</v>
      </c>
      <c r="AR533" s="1"/>
      <c r="AS533" s="1"/>
      <c r="AT533" s="1"/>
      <c r="AU533" s="1"/>
      <c r="AV533" s="1"/>
      <c r="AW533" s="24"/>
      <c r="AX533" s="1"/>
      <c r="AY533" s="1"/>
      <c r="AZ533" s="1"/>
      <c r="BA533" s="1"/>
      <c r="BB533" s="1"/>
      <c r="BC533" s="1"/>
      <c r="BD533" s="1"/>
      <c r="BE533" s="1"/>
      <c r="BF533" s="1"/>
      <c r="BG533" s="1"/>
      <c r="BH533" s="1"/>
      <c r="BI533" s="1"/>
      <c r="BJ533" s="1"/>
      <c r="BK533" s="1"/>
      <c r="BL533" s="1">
        <v>-100</v>
      </c>
      <c r="BM533" s="1"/>
      <c r="BN533" s="1"/>
      <c r="BO533" s="9">
        <v>3</v>
      </c>
      <c r="BP533" s="1"/>
      <c r="BQ533" s="197">
        <v>1</v>
      </c>
      <c r="BS533" s="14" t="s">
        <v>714</v>
      </c>
      <c r="BT533" s="14" t="s">
        <v>1048</v>
      </c>
      <c r="BU533" s="14" t="s">
        <v>1048</v>
      </c>
      <c r="BV533" s="14" t="s">
        <v>1048</v>
      </c>
      <c r="BW533" s="14" t="s">
        <v>196</v>
      </c>
      <c r="BX533" s="14" t="s">
        <v>196</v>
      </c>
      <c r="BY533" s="14" t="s">
        <v>196</v>
      </c>
      <c r="BZ533" s="14" t="s">
        <v>196</v>
      </c>
      <c r="CA533" s="158" t="s">
        <v>196</v>
      </c>
      <c r="CB533" s="14" t="s">
        <v>196</v>
      </c>
      <c r="CC533" s="14" t="s">
        <v>196</v>
      </c>
      <c r="CD533" s="14" t="s">
        <v>196</v>
      </c>
      <c r="CE533" s="14" t="s">
        <v>196</v>
      </c>
      <c r="CF533" s="14" t="s">
        <v>1862</v>
      </c>
      <c r="CG533" s="14" t="s">
        <v>187</v>
      </c>
      <c r="CH533" s="158" t="s">
        <v>196</v>
      </c>
      <c r="CI533" s="14" t="s">
        <v>196</v>
      </c>
      <c r="CJ533" s="14" t="s">
        <v>1870</v>
      </c>
      <c r="CK533" s="14" t="s">
        <v>196</v>
      </c>
      <c r="CL533" s="14" t="s">
        <v>196</v>
      </c>
      <c r="CM533" s="14" t="s">
        <v>196</v>
      </c>
      <c r="CN533" s="14" t="s">
        <v>196</v>
      </c>
      <c r="CO533" s="14" t="s">
        <v>196</v>
      </c>
      <c r="CQ533" s="1"/>
      <c r="CR533" s="1"/>
      <c r="CS533" s="1"/>
      <c r="CW533" s="9" t="s">
        <v>1099</v>
      </c>
      <c r="CX533" s="1" t="s">
        <v>714</v>
      </c>
      <c r="CY533" s="1"/>
      <c r="CZ533" s="1" t="str">
        <f t="shared" si="308"/>
        <v/>
      </c>
      <c r="DA533" s="25" t="str">
        <f t="shared" si="307"/>
        <v/>
      </c>
      <c r="DB533" s="1" t="str">
        <f t="shared" si="307"/>
        <v/>
      </c>
      <c r="DC533" s="1" t="str">
        <f t="shared" si="307"/>
        <v/>
      </c>
      <c r="DD533" s="25" t="str">
        <f t="shared" si="307"/>
        <v/>
      </c>
      <c r="DE533" s="1" t="str">
        <f t="shared" si="307"/>
        <v/>
      </c>
      <c r="DF533" s="1" t="str">
        <f t="shared" si="307"/>
        <v/>
      </c>
      <c r="DG533" s="1" t="str">
        <f t="shared" si="307"/>
        <v/>
      </c>
      <c r="DH533" s="1" t="str">
        <f t="shared" si="307"/>
        <v/>
      </c>
      <c r="DI533" s="1" t="str">
        <f t="shared" si="307"/>
        <v/>
      </c>
      <c r="DJ533" s="1" t="str">
        <f t="shared" si="307"/>
        <v/>
      </c>
      <c r="DK533" s="1" t="str">
        <f t="shared" si="307"/>
        <v/>
      </c>
      <c r="DL533" s="1" t="str">
        <f t="shared" si="307"/>
        <v/>
      </c>
      <c r="DM533" s="1" t="str">
        <f t="shared" si="307"/>
        <v/>
      </c>
      <c r="DN533" s="1" t="str">
        <f t="shared" si="307"/>
        <v/>
      </c>
      <c r="DO533" s="1" t="str">
        <f t="shared" si="307"/>
        <v/>
      </c>
      <c r="DP533" s="1" t="str">
        <f t="shared" si="300"/>
        <v/>
      </c>
      <c r="DQ533" s="1" t="str">
        <f t="shared" si="300"/>
        <v/>
      </c>
      <c r="DR533" s="1" t="str">
        <f t="shared" si="300"/>
        <v/>
      </c>
      <c r="DS533" s="1" t="str">
        <f t="shared" si="300"/>
        <v/>
      </c>
      <c r="DT533" s="1" t="str">
        <f t="shared" si="300"/>
        <v/>
      </c>
      <c r="DU533" s="1" t="str">
        <f t="shared" si="300"/>
        <v/>
      </c>
      <c r="DV533" s="1" t="str">
        <f t="shared" si="300"/>
        <v/>
      </c>
      <c r="DW533" s="1" t="str">
        <f t="shared" si="306"/>
        <v/>
      </c>
      <c r="DX533" s="1" t="str">
        <f t="shared" si="306"/>
        <v/>
      </c>
      <c r="DY533" s="1" t="str">
        <f t="shared" si="306"/>
        <v/>
      </c>
      <c r="DZ533" s="1" t="str">
        <f t="shared" si="306"/>
        <v/>
      </c>
      <c r="EA533" s="1" t="str">
        <f t="shared" si="306"/>
        <v/>
      </c>
      <c r="EB533" s="1" t="str">
        <f t="shared" si="306"/>
        <v/>
      </c>
      <c r="EC533" s="1" t="str">
        <f t="shared" si="306"/>
        <v/>
      </c>
      <c r="ED533" s="1" t="str">
        <f t="shared" si="298"/>
        <v/>
      </c>
      <c r="EE533" s="1" t="str">
        <f t="shared" si="298"/>
        <v/>
      </c>
      <c r="EF533" s="1" t="str">
        <f t="shared" si="298"/>
        <v/>
      </c>
      <c r="EG533" s="1" t="str">
        <f t="shared" si="298"/>
        <v/>
      </c>
      <c r="EH533" s="1" t="str">
        <f t="shared" si="298"/>
        <v/>
      </c>
      <c r="EI533" s="1" t="str">
        <f t="shared" si="298"/>
        <v/>
      </c>
      <c r="EJ533" s="1" t="str">
        <f t="shared" si="298"/>
        <v/>
      </c>
      <c r="EK533" s="1" t="str">
        <f t="shared" si="298"/>
        <v/>
      </c>
      <c r="EL533" s="1" t="str">
        <f t="shared" si="298"/>
        <v/>
      </c>
      <c r="EM533" s="1" t="str">
        <f t="shared" si="298"/>
        <v/>
      </c>
      <c r="EN533" s="1"/>
      <c r="EO533" s="1"/>
      <c r="EP533" s="1"/>
      <c r="EQ533" s="1"/>
      <c r="ER533" s="1"/>
      <c r="ES533" s="1"/>
      <c r="ET533" s="1"/>
      <c r="EU533" s="1"/>
      <c r="EV533" s="1"/>
      <c r="EW533" s="1"/>
      <c r="EX533" s="1" t="str">
        <f t="shared" si="305"/>
        <v/>
      </c>
      <c r="EY533" s="1" t="str">
        <f t="shared" si="305"/>
        <v/>
      </c>
      <c r="EZ533" s="1"/>
      <c r="FA533" s="1" t="str">
        <f t="shared" si="299"/>
        <v/>
      </c>
      <c r="FB533" s="1" t="str">
        <f t="shared" si="299"/>
        <v/>
      </c>
      <c r="FC533" s="1" t="str">
        <f t="shared" si="299"/>
        <v/>
      </c>
      <c r="FD533" s="1" t="str">
        <f t="shared" si="297"/>
        <v/>
      </c>
      <c r="FE533" s="1" t="str">
        <f t="shared" si="297"/>
        <v/>
      </c>
      <c r="FF533" s="1" t="str">
        <f t="shared" si="297"/>
        <v/>
      </c>
      <c r="FG533" s="1" t="str">
        <f t="shared" si="283"/>
        <v/>
      </c>
      <c r="FH533" s="1" t="str">
        <f t="shared" si="283"/>
        <v/>
      </c>
      <c r="FI533" s="1" t="str">
        <f t="shared" si="283"/>
        <v/>
      </c>
      <c r="FJ533" s="1" t="str">
        <f t="shared" si="283"/>
        <v/>
      </c>
      <c r="FK533" s="1" t="str">
        <f t="shared" si="283"/>
        <v/>
      </c>
      <c r="FL533" s="1" t="str">
        <f t="shared" si="283"/>
        <v/>
      </c>
    </row>
    <row r="534" spans="1:168">
      <c r="A534" s="9" t="s">
        <v>1100</v>
      </c>
      <c r="B534" s="1" t="s">
        <v>715</v>
      </c>
      <c r="C534" s="129"/>
      <c r="D534" s="1">
        <v>45</v>
      </c>
      <c r="E534" s="1"/>
      <c r="F534" s="25"/>
      <c r="G534" s="1"/>
      <c r="H534" s="1"/>
      <c r="I534" s="25"/>
      <c r="J534" s="1"/>
      <c r="K534" s="1"/>
      <c r="L534" s="1"/>
      <c r="M534" s="1"/>
      <c r="N534" s="24"/>
      <c r="O534" s="1"/>
      <c r="P534" s="1">
        <v>-4.5192089983239931</v>
      </c>
      <c r="Q534" s="1">
        <v>12.390379617493572</v>
      </c>
      <c r="R534" s="1">
        <v>14.283694765756106</v>
      </c>
      <c r="S534" s="1">
        <v>0</v>
      </c>
      <c r="T534" s="1">
        <v>120</v>
      </c>
      <c r="U534" s="1"/>
      <c r="V534" s="1"/>
      <c r="W534" s="1"/>
      <c r="X534" s="1">
        <v>483.65</v>
      </c>
      <c r="Y534" s="1"/>
      <c r="Z534" s="1"/>
      <c r="AA534" s="1"/>
      <c r="AB534" s="1"/>
      <c r="AC534" s="1"/>
      <c r="AD534" s="1"/>
      <c r="AE534" s="1"/>
      <c r="AF534" s="1"/>
      <c r="AG534" s="1"/>
      <c r="AH534" s="1"/>
      <c r="AI534" s="1"/>
      <c r="AJ534" s="1"/>
      <c r="AK534" s="1"/>
      <c r="AL534" s="1"/>
      <c r="AM534" s="1"/>
      <c r="AN534" s="1"/>
      <c r="AO534" s="1"/>
      <c r="AP534" s="1"/>
      <c r="AQ534" s="1">
        <v>275.75</v>
      </c>
      <c r="AR534" s="1"/>
      <c r="AS534" s="1"/>
      <c r="AT534" s="1"/>
      <c r="AU534" s="1"/>
      <c r="AV534" s="1"/>
      <c r="AW534" s="24"/>
      <c r="AX534" s="1"/>
      <c r="AY534" s="1"/>
      <c r="AZ534" s="1"/>
      <c r="BA534" s="1"/>
      <c r="BB534" s="1"/>
      <c r="BC534" s="1"/>
      <c r="BD534" s="1"/>
      <c r="BE534" s="1"/>
      <c r="BF534" s="1"/>
      <c r="BG534" s="1"/>
      <c r="BH534" s="1"/>
      <c r="BI534" s="1"/>
      <c r="BJ534" s="1"/>
      <c r="BK534" s="1"/>
      <c r="BL534" s="1">
        <v>-100</v>
      </c>
      <c r="BM534" s="1"/>
      <c r="BN534" s="1"/>
      <c r="BO534" s="9">
        <v>3</v>
      </c>
      <c r="BP534" s="1"/>
      <c r="BQ534" s="197">
        <v>1</v>
      </c>
      <c r="BS534" s="14" t="s">
        <v>715</v>
      </c>
      <c r="BT534" s="14" t="s">
        <v>1048</v>
      </c>
      <c r="BU534" s="14" t="s">
        <v>196</v>
      </c>
      <c r="BV534" s="14" t="s">
        <v>1048</v>
      </c>
      <c r="BW534" s="14" t="s">
        <v>196</v>
      </c>
      <c r="BX534" s="14" t="s">
        <v>196</v>
      </c>
      <c r="BY534" s="14" t="s">
        <v>196</v>
      </c>
      <c r="BZ534" s="14" t="s">
        <v>196</v>
      </c>
      <c r="CA534" s="158" t="s">
        <v>1951</v>
      </c>
      <c r="CB534" s="14" t="s">
        <v>196</v>
      </c>
      <c r="CC534" s="14" t="s">
        <v>196</v>
      </c>
      <c r="CD534" s="14" t="s">
        <v>196</v>
      </c>
      <c r="CE534" s="14" t="s">
        <v>196</v>
      </c>
      <c r="CF534" s="14" t="s">
        <v>1862</v>
      </c>
      <c r="CG534" s="14" t="s">
        <v>187</v>
      </c>
      <c r="CH534" s="158" t="s">
        <v>196</v>
      </c>
      <c r="CI534" s="14" t="s">
        <v>196</v>
      </c>
      <c r="CJ534" s="14" t="s">
        <v>1870</v>
      </c>
      <c r="CK534" s="14" t="s">
        <v>196</v>
      </c>
      <c r="CL534" s="14" t="s">
        <v>196</v>
      </c>
      <c r="CM534" s="14" t="s">
        <v>196</v>
      </c>
      <c r="CN534" s="14" t="s">
        <v>196</v>
      </c>
      <c r="CO534" s="14" t="s">
        <v>196</v>
      </c>
      <c r="CQ534" s="1"/>
      <c r="CR534" s="1"/>
      <c r="CS534" s="1"/>
      <c r="CW534" s="9" t="s">
        <v>1100</v>
      </c>
      <c r="CX534" s="1" t="s">
        <v>715</v>
      </c>
      <c r="CY534" s="1"/>
      <c r="CZ534" s="1" t="str">
        <f t="shared" si="308"/>
        <v/>
      </c>
      <c r="DA534" s="25" t="str">
        <f t="shared" si="307"/>
        <v/>
      </c>
      <c r="DB534" s="1" t="str">
        <f t="shared" si="307"/>
        <v/>
      </c>
      <c r="DC534" s="1" t="str">
        <f t="shared" si="307"/>
        <v/>
      </c>
      <c r="DD534" s="25" t="str">
        <f t="shared" si="307"/>
        <v/>
      </c>
      <c r="DE534" s="1" t="str">
        <f t="shared" si="307"/>
        <v/>
      </c>
      <c r="DF534" s="1" t="str">
        <f t="shared" si="307"/>
        <v/>
      </c>
      <c r="DG534" s="1" t="str">
        <f t="shared" si="307"/>
        <v/>
      </c>
      <c r="DH534" s="1" t="str">
        <f t="shared" si="307"/>
        <v/>
      </c>
      <c r="DI534" s="1" t="str">
        <f t="shared" si="307"/>
        <v/>
      </c>
      <c r="DJ534" s="1" t="str">
        <f t="shared" si="307"/>
        <v/>
      </c>
      <c r="DK534" s="1" t="str">
        <f t="shared" si="307"/>
        <v/>
      </c>
      <c r="DL534" s="1" t="str">
        <f t="shared" si="307"/>
        <v/>
      </c>
      <c r="DM534" s="1" t="str">
        <f t="shared" si="307"/>
        <v/>
      </c>
      <c r="DN534" s="1" t="str">
        <f t="shared" si="307"/>
        <v/>
      </c>
      <c r="DO534" s="1" t="str">
        <f t="shared" si="307"/>
        <v/>
      </c>
      <c r="DP534" s="1" t="str">
        <f t="shared" si="300"/>
        <v/>
      </c>
      <c r="DQ534" s="1" t="str">
        <f t="shared" si="300"/>
        <v/>
      </c>
      <c r="DR534" s="1" t="str">
        <f t="shared" si="300"/>
        <v/>
      </c>
      <c r="DS534" s="1" t="str">
        <f t="shared" si="300"/>
        <v/>
      </c>
      <c r="DT534" s="1" t="str">
        <f t="shared" si="300"/>
        <v/>
      </c>
      <c r="DU534" s="1" t="str">
        <f t="shared" si="300"/>
        <v/>
      </c>
      <c r="DV534" s="1" t="str">
        <f t="shared" si="300"/>
        <v/>
      </c>
      <c r="DW534" s="1" t="str">
        <f t="shared" si="306"/>
        <v/>
      </c>
      <c r="DX534" s="1" t="str">
        <f t="shared" si="306"/>
        <v/>
      </c>
      <c r="DY534" s="1" t="str">
        <f t="shared" si="306"/>
        <v/>
      </c>
      <c r="DZ534" s="1" t="str">
        <f t="shared" si="306"/>
        <v/>
      </c>
      <c r="EA534" s="1" t="str">
        <f t="shared" si="306"/>
        <v/>
      </c>
      <c r="EB534" s="1" t="str">
        <f t="shared" si="306"/>
        <v/>
      </c>
      <c r="EC534" s="1" t="str">
        <f t="shared" si="306"/>
        <v/>
      </c>
      <c r="ED534" s="1" t="str">
        <f t="shared" si="298"/>
        <v/>
      </c>
      <c r="EE534" s="1" t="str">
        <f t="shared" si="298"/>
        <v/>
      </c>
      <c r="EF534" s="1" t="str">
        <f t="shared" si="298"/>
        <v/>
      </c>
      <c r="EG534" s="1" t="str">
        <f t="shared" si="298"/>
        <v/>
      </c>
      <c r="EH534" s="1" t="str">
        <f t="shared" si="298"/>
        <v/>
      </c>
      <c r="EI534" s="1" t="str">
        <f t="shared" si="298"/>
        <v/>
      </c>
      <c r="EJ534" s="1" t="str">
        <f t="shared" si="298"/>
        <v/>
      </c>
      <c r="EK534" s="1" t="str">
        <f t="shared" si="298"/>
        <v/>
      </c>
      <c r="EL534" s="1" t="str">
        <f t="shared" si="298"/>
        <v/>
      </c>
      <c r="EM534" s="1" t="str">
        <f t="shared" si="298"/>
        <v/>
      </c>
      <c r="EN534" s="1"/>
      <c r="EO534" s="1"/>
      <c r="EP534" s="1"/>
      <c r="EQ534" s="1"/>
      <c r="ER534" s="1"/>
      <c r="ES534" s="1"/>
      <c r="ET534" s="1"/>
      <c r="EU534" s="1"/>
      <c r="EV534" s="1"/>
      <c r="EW534" s="1"/>
      <c r="EX534" s="1" t="str">
        <f t="shared" si="305"/>
        <v/>
      </c>
      <c r="EY534" s="1" t="str">
        <f t="shared" si="305"/>
        <v/>
      </c>
      <c r="EZ534" s="1"/>
      <c r="FA534" s="1" t="str">
        <f t="shared" si="299"/>
        <v/>
      </c>
      <c r="FB534" s="1" t="str">
        <f t="shared" si="299"/>
        <v/>
      </c>
      <c r="FC534" s="1" t="str">
        <f t="shared" si="299"/>
        <v/>
      </c>
      <c r="FD534" s="1" t="str">
        <f t="shared" si="297"/>
        <v/>
      </c>
      <c r="FE534" s="1" t="str">
        <f t="shared" si="297"/>
        <v/>
      </c>
      <c r="FF534" s="1" t="str">
        <f t="shared" si="297"/>
        <v/>
      </c>
      <c r="FG534" s="1" t="str">
        <f t="shared" si="283"/>
        <v/>
      </c>
      <c r="FH534" s="1" t="str">
        <f t="shared" si="283"/>
        <v/>
      </c>
      <c r="FI534" s="1" t="str">
        <f t="shared" si="283"/>
        <v/>
      </c>
      <c r="FJ534" s="1" t="str">
        <f t="shared" si="283"/>
        <v/>
      </c>
      <c r="FK534" s="1" t="str">
        <f t="shared" si="283"/>
        <v/>
      </c>
      <c r="FL534" s="1" t="str">
        <f t="shared" si="283"/>
        <v/>
      </c>
    </row>
    <row r="535" spans="1:168">
      <c r="A535" s="9" t="s">
        <v>1101</v>
      </c>
      <c r="B535" s="1" t="s">
        <v>2126</v>
      </c>
      <c r="C535" s="129" t="s">
        <v>3085</v>
      </c>
      <c r="D535" s="1">
        <v>276.3</v>
      </c>
      <c r="E535" s="1">
        <v>561.20000000000005</v>
      </c>
      <c r="F535" s="25">
        <v>3.60717</v>
      </c>
      <c r="G535" s="1">
        <v>357.8</v>
      </c>
      <c r="H535" s="1"/>
      <c r="I535" s="25">
        <v>0.251</v>
      </c>
      <c r="J535" s="1"/>
      <c r="K535" s="1"/>
      <c r="L535" s="1"/>
      <c r="M535" s="1"/>
      <c r="N535" s="24"/>
      <c r="O535" s="1"/>
      <c r="P535" s="1"/>
      <c r="Q535" s="1"/>
      <c r="R535" s="1"/>
      <c r="S535" s="1"/>
      <c r="T535" s="1"/>
      <c r="U535" s="1"/>
      <c r="V535" s="1"/>
      <c r="W535" s="1"/>
      <c r="X535" s="1">
        <v>367.04999999999995</v>
      </c>
      <c r="Y535" s="1"/>
      <c r="Z535" s="1"/>
      <c r="AA535" s="1"/>
      <c r="AB535" s="1"/>
      <c r="AC535" s="1"/>
      <c r="AD535" s="1"/>
      <c r="AE535" s="1"/>
      <c r="AF535" s="1"/>
      <c r="AG535" s="1"/>
      <c r="AH535" s="1"/>
      <c r="AI535" s="1"/>
      <c r="AJ535" s="1"/>
      <c r="AK535" s="1"/>
      <c r="AL535" s="1"/>
      <c r="AM535" s="1"/>
      <c r="AN535" s="1"/>
      <c r="AO535" s="1"/>
      <c r="AP535" s="1"/>
      <c r="AQ535" s="1">
        <v>323.14999999999998</v>
      </c>
      <c r="AR535" s="1"/>
      <c r="AS535" s="1"/>
      <c r="AT535" s="1"/>
      <c r="AU535" s="1"/>
      <c r="AV535" s="1"/>
      <c r="AW535" s="24"/>
      <c r="AX535" s="1"/>
      <c r="AY535" s="1"/>
      <c r="AZ535" s="1"/>
      <c r="BA535" s="1"/>
      <c r="BB535" s="1"/>
      <c r="BC535" s="1"/>
      <c r="BD535" s="1"/>
      <c r="BE535" s="1"/>
      <c r="BF535" s="1"/>
      <c r="BG535" s="1"/>
      <c r="BH535" s="1"/>
      <c r="BI535" s="1"/>
      <c r="BJ535" s="1"/>
      <c r="BK535" s="1"/>
      <c r="BL535" s="1">
        <v>-100</v>
      </c>
      <c r="BM535" s="1"/>
      <c r="BN535" s="1"/>
      <c r="BO535" s="9">
        <v>3</v>
      </c>
      <c r="BP535" s="1"/>
      <c r="BQ535" s="197">
        <v>1</v>
      </c>
      <c r="BS535" s="14" t="s">
        <v>1649</v>
      </c>
      <c r="BT535" s="14" t="s">
        <v>1048</v>
      </c>
      <c r="BU535" s="14" t="s">
        <v>1048</v>
      </c>
      <c r="BV535" s="14" t="s">
        <v>1048</v>
      </c>
      <c r="BW535" s="14" t="s">
        <v>196</v>
      </c>
      <c r="BX535" s="14" t="s">
        <v>196</v>
      </c>
      <c r="BY535" s="14" t="s">
        <v>196</v>
      </c>
      <c r="BZ535" s="14" t="s">
        <v>196</v>
      </c>
      <c r="CA535" s="158" t="s">
        <v>196</v>
      </c>
      <c r="CB535" s="14" t="s">
        <v>196</v>
      </c>
      <c r="CC535" s="14" t="s">
        <v>196</v>
      </c>
      <c r="CD535" s="14" t="s">
        <v>196</v>
      </c>
      <c r="CE535" s="14" t="s">
        <v>196</v>
      </c>
      <c r="CF535" s="14" t="s">
        <v>1862</v>
      </c>
      <c r="CG535" s="14" t="s">
        <v>187</v>
      </c>
      <c r="CH535" s="158" t="s">
        <v>196</v>
      </c>
      <c r="CI535" s="14" t="s">
        <v>196</v>
      </c>
      <c r="CJ535" s="14" t="s">
        <v>1870</v>
      </c>
      <c r="CK535" s="14" t="s">
        <v>196</v>
      </c>
      <c r="CL535" s="14" t="s">
        <v>196</v>
      </c>
      <c r="CM535" s="14" t="s">
        <v>196</v>
      </c>
      <c r="CN535" s="14" t="s">
        <v>196</v>
      </c>
      <c r="CO535" s="14" t="s">
        <v>196</v>
      </c>
      <c r="CQ535" s="1"/>
      <c r="CR535" s="1"/>
      <c r="CS535" s="1"/>
      <c r="CW535" s="9" t="s">
        <v>1101</v>
      </c>
      <c r="CX535" s="1" t="s">
        <v>2126</v>
      </c>
      <c r="CY535" s="1"/>
      <c r="CZ535" s="1" t="str">
        <f t="shared" si="308"/>
        <v/>
      </c>
      <c r="DA535" s="25" t="str">
        <f t="shared" si="307"/>
        <v/>
      </c>
      <c r="DB535" s="1" t="str">
        <f t="shared" si="307"/>
        <v/>
      </c>
      <c r="DC535" s="1" t="str">
        <f t="shared" si="307"/>
        <v/>
      </c>
      <c r="DD535" s="25" t="str">
        <f t="shared" si="307"/>
        <v/>
      </c>
      <c r="DE535" s="1" t="str">
        <f t="shared" si="307"/>
        <v/>
      </c>
      <c r="DF535" s="1" t="str">
        <f t="shared" si="307"/>
        <v/>
      </c>
      <c r="DG535" s="1" t="str">
        <f t="shared" si="307"/>
        <v/>
      </c>
      <c r="DH535" s="1" t="str">
        <f t="shared" si="307"/>
        <v/>
      </c>
      <c r="DI535" s="1" t="str">
        <f t="shared" si="307"/>
        <v/>
      </c>
      <c r="DJ535" s="1" t="str">
        <f t="shared" si="307"/>
        <v/>
      </c>
      <c r="DK535" s="1" t="str">
        <f t="shared" si="307"/>
        <v/>
      </c>
      <c r="DL535" s="1" t="str">
        <f t="shared" si="307"/>
        <v/>
      </c>
      <c r="DM535" s="1" t="str">
        <f t="shared" si="307"/>
        <v/>
      </c>
      <c r="DN535" s="1" t="str">
        <f t="shared" si="307"/>
        <v/>
      </c>
      <c r="DO535" s="1" t="str">
        <f t="shared" si="307"/>
        <v/>
      </c>
      <c r="DP535" s="1" t="str">
        <f t="shared" si="300"/>
        <v/>
      </c>
      <c r="DQ535" s="1" t="str">
        <f t="shared" si="300"/>
        <v/>
      </c>
      <c r="DR535" s="1" t="str">
        <f t="shared" si="300"/>
        <v/>
      </c>
      <c r="DS535" s="1" t="str">
        <f t="shared" si="300"/>
        <v/>
      </c>
      <c r="DT535" s="1" t="str">
        <f t="shared" si="300"/>
        <v/>
      </c>
      <c r="DU535" s="1" t="str">
        <f t="shared" si="300"/>
        <v/>
      </c>
      <c r="DV535" s="1" t="str">
        <f t="shared" si="300"/>
        <v/>
      </c>
      <c r="DW535" s="1" t="str">
        <f t="shared" si="306"/>
        <v/>
      </c>
      <c r="DX535" s="1" t="str">
        <f t="shared" si="306"/>
        <v/>
      </c>
      <c r="DY535" s="1" t="str">
        <f t="shared" si="306"/>
        <v/>
      </c>
      <c r="DZ535" s="1" t="str">
        <f t="shared" si="306"/>
        <v/>
      </c>
      <c r="EA535" s="1" t="str">
        <f t="shared" si="306"/>
        <v/>
      </c>
      <c r="EB535" s="1" t="str">
        <f t="shared" si="306"/>
        <v/>
      </c>
      <c r="EC535" s="1" t="str">
        <f t="shared" si="306"/>
        <v/>
      </c>
      <c r="ED535" s="1" t="str">
        <f t="shared" si="298"/>
        <v/>
      </c>
      <c r="EE535" s="1" t="str">
        <f t="shared" si="298"/>
        <v/>
      </c>
      <c r="EF535" s="1" t="str">
        <f t="shared" si="298"/>
        <v/>
      </c>
      <c r="EG535" s="1" t="str">
        <f t="shared" si="298"/>
        <v/>
      </c>
      <c r="EH535" s="1" t="str">
        <f t="shared" si="298"/>
        <v/>
      </c>
      <c r="EI535" s="1" t="str">
        <f t="shared" si="298"/>
        <v/>
      </c>
      <c r="EJ535" s="1" t="str">
        <f t="shared" si="298"/>
        <v/>
      </c>
      <c r="EK535" s="1" t="str">
        <f t="shared" si="298"/>
        <v/>
      </c>
      <c r="EL535" s="1" t="str">
        <f t="shared" si="298"/>
        <v/>
      </c>
      <c r="EM535" s="1" t="str">
        <f t="shared" si="298"/>
        <v/>
      </c>
      <c r="EN535" s="1"/>
      <c r="EO535" s="1"/>
      <c r="EP535" s="1"/>
      <c r="EQ535" s="1"/>
      <c r="ER535" s="1"/>
      <c r="ES535" s="1"/>
      <c r="ET535" s="1"/>
      <c r="EU535" s="1"/>
      <c r="EV535" s="1"/>
      <c r="EW535" s="1"/>
      <c r="EX535" s="1" t="str">
        <f t="shared" si="305"/>
        <v/>
      </c>
      <c r="EY535" s="1" t="str">
        <f t="shared" si="305"/>
        <v/>
      </c>
      <c r="EZ535" s="1"/>
      <c r="FA535" s="1" t="str">
        <f t="shared" si="299"/>
        <v/>
      </c>
      <c r="FB535" s="1" t="str">
        <f t="shared" si="299"/>
        <v/>
      </c>
      <c r="FC535" s="1" t="str">
        <f t="shared" si="299"/>
        <v/>
      </c>
      <c r="FD535" s="1" t="str">
        <f t="shared" si="297"/>
        <v/>
      </c>
      <c r="FE535" s="1" t="str">
        <f t="shared" si="297"/>
        <v/>
      </c>
      <c r="FF535" s="1" t="str">
        <f t="shared" si="297"/>
        <v/>
      </c>
      <c r="FG535" s="1" t="str">
        <f t="shared" si="283"/>
        <v/>
      </c>
      <c r="FH535" s="1" t="str">
        <f t="shared" si="283"/>
        <v/>
      </c>
      <c r="FI535" s="1" t="str">
        <f t="shared" si="283"/>
        <v/>
      </c>
      <c r="FJ535" s="1" t="str">
        <f t="shared" ref="FJ535:FL598" si="309">IF(ISBLANK(BN535),"",IF(ISNUMBER(BN535),"","not_empty"))</f>
        <v/>
      </c>
      <c r="FK535" s="1" t="str">
        <f t="shared" si="309"/>
        <v/>
      </c>
      <c r="FL535" s="1" t="str">
        <f t="shared" si="309"/>
        <v/>
      </c>
    </row>
    <row r="536" spans="1:168">
      <c r="A536" s="9" t="s">
        <v>1102</v>
      </c>
      <c r="B536" s="1" t="s">
        <v>716</v>
      </c>
      <c r="C536" s="129" t="s">
        <v>3086</v>
      </c>
      <c r="D536" s="1">
        <v>259.8</v>
      </c>
      <c r="E536" s="1">
        <v>487.8</v>
      </c>
      <c r="F536" s="25">
        <v>3.3943875000000001</v>
      </c>
      <c r="G536" s="1">
        <v>341</v>
      </c>
      <c r="H536" s="1"/>
      <c r="I536" s="25">
        <v>0.245</v>
      </c>
      <c r="J536" s="1"/>
      <c r="K536" s="1"/>
      <c r="L536" s="1"/>
      <c r="M536" s="1"/>
      <c r="N536" s="24"/>
      <c r="O536" s="1"/>
      <c r="P536" s="1"/>
      <c r="Q536" s="1"/>
      <c r="R536" s="1"/>
      <c r="S536" s="1"/>
      <c r="T536" s="1"/>
      <c r="U536" s="1"/>
      <c r="V536" s="1"/>
      <c r="W536" s="1"/>
      <c r="X536" s="1">
        <v>320.54999999999995</v>
      </c>
      <c r="Y536" s="1"/>
      <c r="Z536" s="1"/>
      <c r="AA536" s="1"/>
      <c r="AB536" s="1"/>
      <c r="AC536" s="1"/>
      <c r="AD536" s="1"/>
      <c r="AE536" s="1"/>
      <c r="AF536" s="1"/>
      <c r="AG536" s="1"/>
      <c r="AH536" s="1"/>
      <c r="AI536" s="1"/>
      <c r="AJ536" s="1"/>
      <c r="AK536" s="1"/>
      <c r="AL536" s="1"/>
      <c r="AM536" s="1"/>
      <c r="AN536" s="1"/>
      <c r="AO536" s="1"/>
      <c r="AP536" s="1"/>
      <c r="AQ536" s="1">
        <v>162.64999999999998</v>
      </c>
      <c r="AR536" s="1"/>
      <c r="AS536" s="1"/>
      <c r="AT536" s="1"/>
      <c r="AU536" s="1"/>
      <c r="AV536" s="1"/>
      <c r="AW536" s="24"/>
      <c r="AX536" s="1"/>
      <c r="AY536" s="1"/>
      <c r="AZ536" s="1"/>
      <c r="BA536" s="1"/>
      <c r="BB536" s="1"/>
      <c r="BC536" s="1"/>
      <c r="BD536" s="1"/>
      <c r="BE536" s="1"/>
      <c r="BF536" s="1"/>
      <c r="BG536" s="1"/>
      <c r="BH536" s="1"/>
      <c r="BI536" s="1"/>
      <c r="BJ536" s="1"/>
      <c r="BK536" s="1"/>
      <c r="BL536" s="1">
        <v>-100</v>
      </c>
      <c r="BM536" s="1"/>
      <c r="BN536" s="1"/>
      <c r="BO536" s="9">
        <v>3</v>
      </c>
      <c r="BP536" s="1"/>
      <c r="BQ536" s="197">
        <v>1</v>
      </c>
      <c r="BS536" s="14" t="s">
        <v>716</v>
      </c>
      <c r="BT536" s="14" t="s">
        <v>1048</v>
      </c>
      <c r="BU536" s="14" t="s">
        <v>1048</v>
      </c>
      <c r="BV536" s="14" t="s">
        <v>1048</v>
      </c>
      <c r="BW536" s="14" t="s">
        <v>196</v>
      </c>
      <c r="BX536" s="14" t="s">
        <v>196</v>
      </c>
      <c r="BY536" s="14" t="s">
        <v>196</v>
      </c>
      <c r="BZ536" s="14" t="s">
        <v>196</v>
      </c>
      <c r="CA536" s="158" t="s">
        <v>196</v>
      </c>
      <c r="CB536" s="14" t="s">
        <v>196</v>
      </c>
      <c r="CC536" s="14" t="s">
        <v>196</v>
      </c>
      <c r="CD536" s="14" t="s">
        <v>196</v>
      </c>
      <c r="CE536" s="14" t="s">
        <v>196</v>
      </c>
      <c r="CF536" s="14" t="s">
        <v>1862</v>
      </c>
      <c r="CG536" s="14" t="s">
        <v>187</v>
      </c>
      <c r="CH536" s="158" t="s">
        <v>196</v>
      </c>
      <c r="CI536" s="14" t="s">
        <v>196</v>
      </c>
      <c r="CJ536" s="14" t="s">
        <v>1870</v>
      </c>
      <c r="CK536" s="14" t="s">
        <v>196</v>
      </c>
      <c r="CL536" s="14" t="s">
        <v>196</v>
      </c>
      <c r="CM536" s="14" t="s">
        <v>196</v>
      </c>
      <c r="CN536" s="14" t="s">
        <v>196</v>
      </c>
      <c r="CO536" s="14" t="s">
        <v>196</v>
      </c>
      <c r="CQ536" s="1"/>
      <c r="CR536" s="1"/>
      <c r="CS536" s="1"/>
      <c r="CW536" s="9" t="s">
        <v>1102</v>
      </c>
      <c r="CX536" s="1" t="s">
        <v>716</v>
      </c>
      <c r="CY536" s="1"/>
      <c r="CZ536" s="1" t="str">
        <f t="shared" si="308"/>
        <v/>
      </c>
      <c r="DA536" s="25" t="str">
        <f t="shared" si="307"/>
        <v/>
      </c>
      <c r="DB536" s="1" t="str">
        <f t="shared" si="307"/>
        <v/>
      </c>
      <c r="DC536" s="1" t="str">
        <f t="shared" si="307"/>
        <v/>
      </c>
      <c r="DD536" s="25" t="str">
        <f t="shared" si="307"/>
        <v/>
      </c>
      <c r="DE536" s="1" t="str">
        <f t="shared" si="307"/>
        <v/>
      </c>
      <c r="DF536" s="1" t="str">
        <f t="shared" si="307"/>
        <v/>
      </c>
      <c r="DG536" s="1" t="str">
        <f t="shared" si="307"/>
        <v/>
      </c>
      <c r="DH536" s="1" t="str">
        <f t="shared" si="307"/>
        <v/>
      </c>
      <c r="DI536" s="1" t="str">
        <f t="shared" si="307"/>
        <v/>
      </c>
      <c r="DJ536" s="1" t="str">
        <f t="shared" si="307"/>
        <v/>
      </c>
      <c r="DK536" s="1" t="str">
        <f t="shared" si="307"/>
        <v/>
      </c>
      <c r="DL536" s="1" t="str">
        <f t="shared" si="307"/>
        <v/>
      </c>
      <c r="DM536" s="1" t="str">
        <f t="shared" si="307"/>
        <v/>
      </c>
      <c r="DN536" s="1" t="str">
        <f t="shared" si="307"/>
        <v/>
      </c>
      <c r="DO536" s="1" t="str">
        <f t="shared" si="307"/>
        <v/>
      </c>
      <c r="DP536" s="1" t="str">
        <f t="shared" si="300"/>
        <v/>
      </c>
      <c r="DQ536" s="1" t="str">
        <f t="shared" si="300"/>
        <v/>
      </c>
      <c r="DR536" s="1" t="str">
        <f t="shared" si="300"/>
        <v/>
      </c>
      <c r="DS536" s="1" t="str">
        <f t="shared" si="300"/>
        <v/>
      </c>
      <c r="DT536" s="1" t="str">
        <f t="shared" si="300"/>
        <v/>
      </c>
      <c r="DU536" s="1" t="str">
        <f t="shared" si="300"/>
        <v/>
      </c>
      <c r="DV536" s="1" t="str">
        <f t="shared" si="300"/>
        <v/>
      </c>
      <c r="DW536" s="1" t="str">
        <f t="shared" si="306"/>
        <v/>
      </c>
      <c r="DX536" s="1" t="str">
        <f t="shared" si="306"/>
        <v/>
      </c>
      <c r="DY536" s="1" t="str">
        <f t="shared" si="306"/>
        <v/>
      </c>
      <c r="DZ536" s="1" t="str">
        <f t="shared" si="306"/>
        <v/>
      </c>
      <c r="EA536" s="1" t="str">
        <f t="shared" si="306"/>
        <v/>
      </c>
      <c r="EB536" s="1" t="str">
        <f t="shared" si="306"/>
        <v/>
      </c>
      <c r="EC536" s="1" t="str">
        <f t="shared" si="306"/>
        <v/>
      </c>
      <c r="ED536" s="1" t="str">
        <f t="shared" si="298"/>
        <v/>
      </c>
      <c r="EE536" s="1" t="str">
        <f t="shared" si="298"/>
        <v/>
      </c>
      <c r="EF536" s="1" t="str">
        <f t="shared" si="298"/>
        <v/>
      </c>
      <c r="EG536" s="1" t="str">
        <f t="shared" si="298"/>
        <v/>
      </c>
      <c r="EH536" s="1" t="str">
        <f t="shared" si="298"/>
        <v/>
      </c>
      <c r="EI536" s="1" t="str">
        <f t="shared" si="298"/>
        <v/>
      </c>
      <c r="EJ536" s="1" t="str">
        <f t="shared" si="298"/>
        <v/>
      </c>
      <c r="EK536" s="1" t="str">
        <f t="shared" si="298"/>
        <v/>
      </c>
      <c r="EL536" s="1" t="str">
        <f t="shared" si="298"/>
        <v/>
      </c>
      <c r="EM536" s="1" t="str">
        <f t="shared" si="298"/>
        <v/>
      </c>
      <c r="EN536" s="1"/>
      <c r="EO536" s="1"/>
      <c r="EP536" s="1"/>
      <c r="EQ536" s="1"/>
      <c r="ER536" s="1"/>
      <c r="ES536" s="1"/>
      <c r="ET536" s="1"/>
      <c r="EU536" s="1"/>
      <c r="EV536" s="1"/>
      <c r="EW536" s="1"/>
      <c r="EX536" s="1" t="str">
        <f t="shared" si="305"/>
        <v/>
      </c>
      <c r="EY536" s="1" t="str">
        <f t="shared" si="305"/>
        <v/>
      </c>
      <c r="EZ536" s="1"/>
      <c r="FA536" s="1" t="str">
        <f t="shared" si="299"/>
        <v/>
      </c>
      <c r="FB536" s="1" t="str">
        <f t="shared" si="299"/>
        <v/>
      </c>
      <c r="FC536" s="1" t="str">
        <f t="shared" si="299"/>
        <v/>
      </c>
      <c r="FD536" s="1" t="str">
        <f t="shared" si="297"/>
        <v/>
      </c>
      <c r="FE536" s="1" t="str">
        <f t="shared" si="297"/>
        <v/>
      </c>
      <c r="FF536" s="1" t="str">
        <f t="shared" si="297"/>
        <v/>
      </c>
      <c r="FG536" s="1" t="str">
        <f t="shared" si="297"/>
        <v/>
      </c>
      <c r="FH536" s="1" t="str">
        <f t="shared" si="297"/>
        <v/>
      </c>
      <c r="FI536" s="1" t="str">
        <f t="shared" si="297"/>
        <v/>
      </c>
      <c r="FJ536" s="1" t="str">
        <f t="shared" si="309"/>
        <v/>
      </c>
      <c r="FK536" s="1" t="str">
        <f t="shared" si="309"/>
        <v/>
      </c>
      <c r="FL536" s="1" t="str">
        <f t="shared" si="309"/>
        <v/>
      </c>
    </row>
    <row r="537" spans="1:168">
      <c r="A537" s="9" t="s">
        <v>1103</v>
      </c>
      <c r="B537" s="1" t="s">
        <v>717</v>
      </c>
      <c r="C537" s="129" t="s">
        <v>3087</v>
      </c>
      <c r="D537" s="1">
        <v>116.5</v>
      </c>
      <c r="E537" s="1">
        <v>379</v>
      </c>
      <c r="F537" s="25">
        <v>4.0529999999999999</v>
      </c>
      <c r="G537" s="1">
        <v>212</v>
      </c>
      <c r="H537" s="1"/>
      <c r="I537" s="25">
        <v>0.252</v>
      </c>
      <c r="J537" s="1"/>
      <c r="K537" s="1"/>
      <c r="L537" s="1"/>
      <c r="M537" s="1"/>
      <c r="N537" s="24"/>
      <c r="O537" s="1"/>
      <c r="P537" s="1"/>
      <c r="Q537" s="1"/>
      <c r="R537" s="1"/>
      <c r="S537" s="1"/>
      <c r="T537" s="1"/>
      <c r="U537" s="1"/>
      <c r="V537" s="1"/>
      <c r="W537" s="1"/>
      <c r="X537" s="1">
        <v>245.24999999999997</v>
      </c>
      <c r="Y537" s="1"/>
      <c r="Z537" s="1"/>
      <c r="AA537" s="1"/>
      <c r="AB537" s="1"/>
      <c r="AC537" s="1"/>
      <c r="AD537" s="1"/>
      <c r="AE537" s="1"/>
      <c r="AF537" s="1"/>
      <c r="AG537" s="1"/>
      <c r="AH537" s="1"/>
      <c r="AI537" s="1"/>
      <c r="AJ537" s="1"/>
      <c r="AK537" s="1"/>
      <c r="AL537" s="1"/>
      <c r="AM537" s="1"/>
      <c r="AN537" s="1"/>
      <c r="AO537" s="1"/>
      <c r="AP537" s="1"/>
      <c r="AQ537" s="1">
        <v>114.94999999999999</v>
      </c>
      <c r="AR537" s="1"/>
      <c r="AS537" s="1"/>
      <c r="AT537" s="1"/>
      <c r="AU537" s="1"/>
      <c r="AV537" s="1"/>
      <c r="AW537" s="24"/>
      <c r="AX537" s="1"/>
      <c r="AY537" s="1"/>
      <c r="AZ537" s="1"/>
      <c r="BA537" s="1"/>
      <c r="BB537" s="1"/>
      <c r="BC537" s="1"/>
      <c r="BD537" s="1"/>
      <c r="BE537" s="1"/>
      <c r="BF537" s="1"/>
      <c r="BG537" s="1"/>
      <c r="BH537" s="1"/>
      <c r="BI537" s="1"/>
      <c r="BJ537" s="1"/>
      <c r="BK537" s="1"/>
      <c r="BL537" s="1">
        <v>-100</v>
      </c>
      <c r="BM537" s="1"/>
      <c r="BN537" s="1"/>
      <c r="BO537" s="9">
        <v>3</v>
      </c>
      <c r="BP537" s="1"/>
      <c r="BQ537" s="197">
        <v>1</v>
      </c>
      <c r="BS537" s="14" t="s">
        <v>717</v>
      </c>
      <c r="BT537" s="14" t="s">
        <v>1048</v>
      </c>
      <c r="BU537" s="14" t="s">
        <v>1048</v>
      </c>
      <c r="BV537" s="14" t="s">
        <v>1048</v>
      </c>
      <c r="BW537" s="14" t="s">
        <v>196</v>
      </c>
      <c r="BX537" s="14" t="s">
        <v>196</v>
      </c>
      <c r="BY537" s="14" t="s">
        <v>196</v>
      </c>
      <c r="BZ537" s="14" t="s">
        <v>196</v>
      </c>
      <c r="CA537" s="158" t="s">
        <v>196</v>
      </c>
      <c r="CB537" s="14" t="s">
        <v>196</v>
      </c>
      <c r="CC537" s="14" t="s">
        <v>196</v>
      </c>
      <c r="CD537" s="14" t="s">
        <v>196</v>
      </c>
      <c r="CE537" s="14" t="s">
        <v>196</v>
      </c>
      <c r="CF537" s="14" t="s">
        <v>1862</v>
      </c>
      <c r="CG537" s="14" t="s">
        <v>187</v>
      </c>
      <c r="CH537" s="158" t="s">
        <v>196</v>
      </c>
      <c r="CI537" s="14" t="s">
        <v>196</v>
      </c>
      <c r="CJ537" s="14" t="s">
        <v>1870</v>
      </c>
      <c r="CK537" s="14" t="s">
        <v>196</v>
      </c>
      <c r="CL537" s="14" t="s">
        <v>196</v>
      </c>
      <c r="CM537" s="14" t="s">
        <v>196</v>
      </c>
      <c r="CN537" s="14" t="s">
        <v>196</v>
      </c>
      <c r="CO537" s="14" t="s">
        <v>196</v>
      </c>
      <c r="CQ537" s="1"/>
      <c r="CR537" s="1"/>
      <c r="CS537" s="1"/>
      <c r="CW537" s="9" t="s">
        <v>1103</v>
      </c>
      <c r="CX537" s="1" t="s">
        <v>717</v>
      </c>
      <c r="CY537" s="1"/>
      <c r="CZ537" s="1" t="str">
        <f t="shared" si="308"/>
        <v/>
      </c>
      <c r="DA537" s="25" t="str">
        <f t="shared" si="307"/>
        <v/>
      </c>
      <c r="DB537" s="1" t="str">
        <f t="shared" si="307"/>
        <v/>
      </c>
      <c r="DC537" s="1" t="str">
        <f t="shared" si="307"/>
        <v/>
      </c>
      <c r="DD537" s="25" t="str">
        <f t="shared" si="307"/>
        <v/>
      </c>
      <c r="DE537" s="1" t="str">
        <f t="shared" si="307"/>
        <v/>
      </c>
      <c r="DF537" s="1" t="str">
        <f t="shared" si="307"/>
        <v/>
      </c>
      <c r="DG537" s="1" t="str">
        <f t="shared" si="307"/>
        <v/>
      </c>
      <c r="DH537" s="1" t="str">
        <f t="shared" si="307"/>
        <v/>
      </c>
      <c r="DI537" s="1" t="str">
        <f t="shared" si="307"/>
        <v/>
      </c>
      <c r="DJ537" s="1" t="str">
        <f t="shared" si="307"/>
        <v/>
      </c>
      <c r="DK537" s="1" t="str">
        <f t="shared" si="307"/>
        <v/>
      </c>
      <c r="DL537" s="1" t="str">
        <f t="shared" si="307"/>
        <v/>
      </c>
      <c r="DM537" s="1" t="str">
        <f t="shared" si="307"/>
        <v/>
      </c>
      <c r="DN537" s="1" t="str">
        <f t="shared" si="307"/>
        <v/>
      </c>
      <c r="DO537" s="1" t="str">
        <f t="shared" si="307"/>
        <v/>
      </c>
      <c r="DP537" s="1" t="str">
        <f t="shared" si="300"/>
        <v/>
      </c>
      <c r="DQ537" s="1" t="str">
        <f t="shared" si="300"/>
        <v/>
      </c>
      <c r="DR537" s="1" t="str">
        <f t="shared" si="300"/>
        <v/>
      </c>
      <c r="DS537" s="1" t="str">
        <f t="shared" si="300"/>
        <v/>
      </c>
      <c r="DT537" s="1" t="str">
        <f t="shared" si="300"/>
        <v/>
      </c>
      <c r="DU537" s="1" t="str">
        <f t="shared" si="300"/>
        <v/>
      </c>
      <c r="DV537" s="1" t="str">
        <f t="shared" si="300"/>
        <v/>
      </c>
      <c r="DW537" s="1" t="str">
        <f t="shared" si="306"/>
        <v/>
      </c>
      <c r="DX537" s="1" t="str">
        <f t="shared" si="306"/>
        <v/>
      </c>
      <c r="DY537" s="1" t="str">
        <f t="shared" si="306"/>
        <v/>
      </c>
      <c r="DZ537" s="1" t="str">
        <f t="shared" si="306"/>
        <v/>
      </c>
      <c r="EA537" s="1" t="str">
        <f t="shared" si="306"/>
        <v/>
      </c>
      <c r="EB537" s="1" t="str">
        <f t="shared" si="306"/>
        <v/>
      </c>
      <c r="EC537" s="1" t="str">
        <f t="shared" si="306"/>
        <v/>
      </c>
      <c r="ED537" s="1" t="str">
        <f t="shared" si="298"/>
        <v/>
      </c>
      <c r="EE537" s="1" t="str">
        <f t="shared" si="298"/>
        <v/>
      </c>
      <c r="EF537" s="1" t="str">
        <f t="shared" si="298"/>
        <v/>
      </c>
      <c r="EG537" s="1" t="str">
        <f t="shared" si="298"/>
        <v/>
      </c>
      <c r="EH537" s="1" t="str">
        <f t="shared" si="298"/>
        <v/>
      </c>
      <c r="EI537" s="1" t="str">
        <f t="shared" si="298"/>
        <v/>
      </c>
      <c r="EJ537" s="1" t="str">
        <f t="shared" si="298"/>
        <v/>
      </c>
      <c r="EK537" s="1" t="str">
        <f t="shared" si="298"/>
        <v/>
      </c>
      <c r="EL537" s="1" t="str">
        <f t="shared" si="298"/>
        <v/>
      </c>
      <c r="EM537" s="1" t="str">
        <f t="shared" si="298"/>
        <v/>
      </c>
      <c r="EN537" s="1"/>
      <c r="EO537" s="1"/>
      <c r="EP537" s="1"/>
      <c r="EQ537" s="1"/>
      <c r="ER537" s="1"/>
      <c r="ES537" s="1"/>
      <c r="ET537" s="1"/>
      <c r="EU537" s="1"/>
      <c r="EV537" s="1"/>
      <c r="EW537" s="1"/>
      <c r="EX537" s="1" t="str">
        <f t="shared" si="305"/>
        <v/>
      </c>
      <c r="EY537" s="1" t="str">
        <f t="shared" si="305"/>
        <v/>
      </c>
      <c r="EZ537" s="1"/>
      <c r="FA537" s="1" t="str">
        <f t="shared" si="299"/>
        <v/>
      </c>
      <c r="FB537" s="1" t="str">
        <f t="shared" si="299"/>
        <v/>
      </c>
      <c r="FC537" s="1" t="str">
        <f t="shared" si="299"/>
        <v/>
      </c>
      <c r="FD537" s="1" t="str">
        <f t="shared" si="297"/>
        <v/>
      </c>
      <c r="FE537" s="1" t="str">
        <f t="shared" si="297"/>
        <v/>
      </c>
      <c r="FF537" s="1" t="str">
        <f t="shared" si="297"/>
        <v/>
      </c>
      <c r="FG537" s="1" t="str">
        <f t="shared" si="297"/>
        <v/>
      </c>
      <c r="FH537" s="1" t="str">
        <f t="shared" si="297"/>
        <v/>
      </c>
      <c r="FI537" s="1" t="str">
        <f t="shared" si="297"/>
        <v/>
      </c>
      <c r="FJ537" s="1" t="str">
        <f t="shared" si="309"/>
        <v/>
      </c>
      <c r="FK537" s="1" t="str">
        <f t="shared" si="309"/>
        <v/>
      </c>
      <c r="FL537" s="1" t="str">
        <f t="shared" si="309"/>
        <v/>
      </c>
    </row>
    <row r="538" spans="1:168">
      <c r="A538" s="9" t="s">
        <v>2801</v>
      </c>
      <c r="B538" s="1" t="s">
        <v>2127</v>
      </c>
      <c r="C538" s="129"/>
      <c r="D538" s="1">
        <v>187.4</v>
      </c>
      <c r="E538" s="1">
        <v>487.4</v>
      </c>
      <c r="F538" s="25">
        <v>3.3741224999999995</v>
      </c>
      <c r="G538" s="1">
        <v>325</v>
      </c>
      <c r="H538" s="1"/>
      <c r="I538" s="25">
        <v>0.249</v>
      </c>
      <c r="J538" s="1"/>
      <c r="K538" s="1"/>
      <c r="L538" s="1"/>
      <c r="M538" s="1"/>
      <c r="N538" s="24"/>
      <c r="O538" s="1"/>
      <c r="P538" s="1"/>
      <c r="Q538" s="1"/>
      <c r="R538" s="1"/>
      <c r="S538" s="1"/>
      <c r="T538" s="1"/>
      <c r="U538" s="1"/>
      <c r="V538" s="1"/>
      <c r="W538" s="1"/>
      <c r="X538" s="1">
        <v>320.75</v>
      </c>
      <c r="Y538" s="1"/>
      <c r="Z538" s="1"/>
      <c r="AA538" s="1"/>
      <c r="AB538" s="1"/>
      <c r="AC538" s="1"/>
      <c r="AD538" s="1"/>
      <c r="AE538" s="1"/>
      <c r="AF538" s="1"/>
      <c r="AG538" s="1"/>
      <c r="AH538" s="1"/>
      <c r="AI538" s="1"/>
      <c r="AJ538" s="1"/>
      <c r="AK538" s="1"/>
      <c r="AL538" s="1"/>
      <c r="AM538" s="1"/>
      <c r="AN538" s="1"/>
      <c r="AO538" s="1"/>
      <c r="AP538" s="1"/>
      <c r="AQ538" s="1">
        <v>236.95</v>
      </c>
      <c r="AR538" s="1"/>
      <c r="AS538" s="1"/>
      <c r="AT538" s="1"/>
      <c r="AU538" s="1"/>
      <c r="AV538" s="1"/>
      <c r="AW538" s="24"/>
      <c r="AX538" s="1"/>
      <c r="AY538" s="1"/>
      <c r="AZ538" s="1"/>
      <c r="BA538" s="1"/>
      <c r="BB538" s="1"/>
      <c r="BC538" s="1"/>
      <c r="BD538" s="1"/>
      <c r="BE538" s="1"/>
      <c r="BF538" s="1"/>
      <c r="BG538" s="1"/>
      <c r="BH538" s="1"/>
      <c r="BI538" s="1"/>
      <c r="BJ538" s="1"/>
      <c r="BK538" s="1"/>
      <c r="BL538" s="1">
        <v>-100</v>
      </c>
      <c r="BM538" s="1"/>
      <c r="BN538" s="1"/>
      <c r="BO538" s="9">
        <v>3</v>
      </c>
      <c r="BP538" s="1"/>
      <c r="BQ538" s="197">
        <v>1</v>
      </c>
      <c r="BS538" s="14" t="s">
        <v>1884</v>
      </c>
      <c r="BT538" s="14" t="s">
        <v>1048</v>
      </c>
      <c r="BU538" s="14" t="s">
        <v>1048</v>
      </c>
      <c r="BV538" s="14" t="s">
        <v>1048</v>
      </c>
      <c r="BW538" s="14" t="s">
        <v>196</v>
      </c>
      <c r="BX538" s="14" t="s">
        <v>196</v>
      </c>
      <c r="BY538" s="14" t="s">
        <v>196</v>
      </c>
      <c r="BZ538" s="14" t="s">
        <v>196</v>
      </c>
      <c r="CA538" s="158" t="s">
        <v>196</v>
      </c>
      <c r="CB538" s="14" t="s">
        <v>196</v>
      </c>
      <c r="CC538" s="14" t="s">
        <v>196</v>
      </c>
      <c r="CD538" s="14" t="s">
        <v>196</v>
      </c>
      <c r="CE538" s="14" t="s">
        <v>196</v>
      </c>
      <c r="CF538" s="14" t="s">
        <v>1862</v>
      </c>
      <c r="CG538" s="14" t="s">
        <v>187</v>
      </c>
      <c r="CH538" s="158" t="s">
        <v>196</v>
      </c>
      <c r="CI538" s="14" t="s">
        <v>196</v>
      </c>
      <c r="CJ538" s="14" t="s">
        <v>1870</v>
      </c>
      <c r="CK538" s="14" t="s">
        <v>196</v>
      </c>
      <c r="CL538" s="14" t="s">
        <v>196</v>
      </c>
      <c r="CM538" s="14" t="s">
        <v>196</v>
      </c>
      <c r="CN538" s="14" t="s">
        <v>196</v>
      </c>
      <c r="CO538" s="14" t="s">
        <v>196</v>
      </c>
      <c r="CQ538" s="1"/>
      <c r="CR538" s="1"/>
      <c r="CS538" s="1"/>
      <c r="CW538" s="9" t="s">
        <v>1104</v>
      </c>
      <c r="CX538" s="1" t="s">
        <v>2127</v>
      </c>
      <c r="CY538" s="1"/>
      <c r="CZ538" s="1" t="str">
        <f t="shared" si="308"/>
        <v/>
      </c>
      <c r="DA538" s="25" t="str">
        <f t="shared" si="307"/>
        <v/>
      </c>
      <c r="DB538" s="1" t="str">
        <f t="shared" si="307"/>
        <v/>
      </c>
      <c r="DC538" s="1" t="str">
        <f t="shared" si="307"/>
        <v/>
      </c>
      <c r="DD538" s="25" t="str">
        <f t="shared" si="307"/>
        <v/>
      </c>
      <c r="DE538" s="1" t="str">
        <f t="shared" si="307"/>
        <v/>
      </c>
      <c r="DF538" s="1" t="str">
        <f t="shared" si="307"/>
        <v/>
      </c>
      <c r="DG538" s="1" t="str">
        <f t="shared" si="307"/>
        <v/>
      </c>
      <c r="DH538" s="1" t="str">
        <f t="shared" si="307"/>
        <v/>
      </c>
      <c r="DI538" s="1" t="str">
        <f t="shared" si="307"/>
        <v/>
      </c>
      <c r="DJ538" s="1" t="str">
        <f t="shared" si="307"/>
        <v/>
      </c>
      <c r="DK538" s="1" t="str">
        <f t="shared" si="307"/>
        <v/>
      </c>
      <c r="DL538" s="1" t="str">
        <f t="shared" si="307"/>
        <v/>
      </c>
      <c r="DM538" s="1" t="str">
        <f t="shared" si="307"/>
        <v/>
      </c>
      <c r="DN538" s="1" t="str">
        <f t="shared" si="307"/>
        <v/>
      </c>
      <c r="DO538" s="1" t="str">
        <f t="shared" si="307"/>
        <v/>
      </c>
      <c r="DP538" s="1" t="str">
        <f t="shared" si="300"/>
        <v/>
      </c>
      <c r="DQ538" s="1" t="str">
        <f t="shared" si="300"/>
        <v/>
      </c>
      <c r="DR538" s="1" t="str">
        <f t="shared" si="300"/>
        <v/>
      </c>
      <c r="DS538" s="1" t="str">
        <f t="shared" si="300"/>
        <v/>
      </c>
      <c r="DT538" s="1" t="str">
        <f t="shared" si="300"/>
        <v/>
      </c>
      <c r="DU538" s="1" t="str">
        <f t="shared" si="300"/>
        <v/>
      </c>
      <c r="DV538" s="1" t="str">
        <f t="shared" si="300"/>
        <v/>
      </c>
      <c r="DW538" s="1" t="str">
        <f t="shared" si="306"/>
        <v/>
      </c>
      <c r="DX538" s="1" t="str">
        <f t="shared" si="306"/>
        <v/>
      </c>
      <c r="DY538" s="1" t="str">
        <f t="shared" si="306"/>
        <v/>
      </c>
      <c r="DZ538" s="1" t="str">
        <f t="shared" si="306"/>
        <v/>
      </c>
      <c r="EA538" s="1" t="str">
        <f t="shared" si="306"/>
        <v/>
      </c>
      <c r="EB538" s="1" t="str">
        <f t="shared" si="306"/>
        <v/>
      </c>
      <c r="EC538" s="1" t="str">
        <f t="shared" si="306"/>
        <v/>
      </c>
      <c r="ED538" s="1" t="str">
        <f t="shared" si="298"/>
        <v/>
      </c>
      <c r="EE538" s="1" t="str">
        <f t="shared" si="298"/>
        <v/>
      </c>
      <c r="EF538" s="1" t="str">
        <f t="shared" si="298"/>
        <v/>
      </c>
      <c r="EG538" s="1" t="str">
        <f t="shared" si="298"/>
        <v/>
      </c>
      <c r="EH538" s="1" t="str">
        <f t="shared" si="298"/>
        <v/>
      </c>
      <c r="EI538" s="1" t="str">
        <f t="shared" si="298"/>
        <v/>
      </c>
      <c r="EJ538" s="1" t="str">
        <f t="shared" si="298"/>
        <v/>
      </c>
      <c r="EK538" s="1" t="str">
        <f t="shared" si="298"/>
        <v/>
      </c>
      <c r="EL538" s="1" t="str">
        <f t="shared" si="298"/>
        <v/>
      </c>
      <c r="EM538" s="1" t="str">
        <f t="shared" si="298"/>
        <v/>
      </c>
      <c r="EN538" s="1"/>
      <c r="EO538" s="1"/>
      <c r="EP538" s="1"/>
      <c r="EQ538" s="1"/>
      <c r="ER538" s="1"/>
      <c r="ES538" s="1"/>
      <c r="ET538" s="1"/>
      <c r="EU538" s="1"/>
      <c r="EV538" s="1"/>
      <c r="EW538" s="1"/>
      <c r="EX538" s="1" t="str">
        <f t="shared" si="305"/>
        <v/>
      </c>
      <c r="EY538" s="1" t="str">
        <f t="shared" si="305"/>
        <v/>
      </c>
      <c r="EZ538" s="1"/>
      <c r="FA538" s="1" t="str">
        <f t="shared" si="299"/>
        <v/>
      </c>
      <c r="FB538" s="1" t="str">
        <f t="shared" si="299"/>
        <v/>
      </c>
      <c r="FC538" s="1" t="str">
        <f t="shared" si="299"/>
        <v/>
      </c>
      <c r="FD538" s="1" t="str">
        <f t="shared" si="297"/>
        <v/>
      </c>
      <c r="FE538" s="1" t="str">
        <f t="shared" si="297"/>
        <v/>
      </c>
      <c r="FF538" s="1" t="str">
        <f t="shared" si="297"/>
        <v/>
      </c>
      <c r="FG538" s="1" t="str">
        <f t="shared" si="297"/>
        <v/>
      </c>
      <c r="FH538" s="1" t="str">
        <f t="shared" si="297"/>
        <v/>
      </c>
      <c r="FI538" s="1" t="str">
        <f t="shared" si="297"/>
        <v/>
      </c>
      <c r="FJ538" s="1" t="str">
        <f t="shared" si="309"/>
        <v/>
      </c>
      <c r="FK538" s="1" t="str">
        <f t="shared" si="309"/>
        <v/>
      </c>
      <c r="FL538" s="1" t="str">
        <f t="shared" si="309"/>
        <v/>
      </c>
    </row>
    <row r="539" spans="1:168">
      <c r="A539" s="9" t="s">
        <v>1105</v>
      </c>
      <c r="B539" s="1" t="s">
        <v>718</v>
      </c>
      <c r="C539" s="129" t="s">
        <v>3088</v>
      </c>
      <c r="D539" s="1">
        <v>236.7</v>
      </c>
      <c r="E539" s="1">
        <v>704.4</v>
      </c>
      <c r="F539" s="25">
        <v>3.9415424999999997</v>
      </c>
      <c r="G539" s="1">
        <v>419.5</v>
      </c>
      <c r="H539" s="1"/>
      <c r="I539" s="25">
        <v>0.27500000000000002</v>
      </c>
      <c r="J539" s="1"/>
      <c r="K539" s="1"/>
      <c r="L539" s="1"/>
      <c r="M539" s="1"/>
      <c r="N539" s="24"/>
      <c r="O539" s="1"/>
      <c r="P539" s="1"/>
      <c r="Q539" s="1"/>
      <c r="R539" s="1"/>
      <c r="S539" s="1"/>
      <c r="T539" s="1"/>
      <c r="U539" s="1"/>
      <c r="V539" s="1"/>
      <c r="W539" s="1"/>
      <c r="X539" s="1">
        <v>459.15</v>
      </c>
      <c r="Y539" s="1"/>
      <c r="Z539" s="1"/>
      <c r="AA539" s="1"/>
      <c r="AB539" s="1"/>
      <c r="AC539" s="1"/>
      <c r="AD539" s="1"/>
      <c r="AE539" s="1"/>
      <c r="AF539" s="1"/>
      <c r="AG539" s="1"/>
      <c r="AH539" s="1"/>
      <c r="AI539" s="1"/>
      <c r="AJ539" s="1"/>
      <c r="AK539" s="1"/>
      <c r="AL539" s="1"/>
      <c r="AM539" s="1"/>
      <c r="AN539" s="1"/>
      <c r="AO539" s="1"/>
      <c r="AP539" s="1"/>
      <c r="AQ539" s="1">
        <v>458.15</v>
      </c>
      <c r="AR539" s="1"/>
      <c r="AS539" s="1"/>
      <c r="AT539" s="1"/>
      <c r="AU539" s="1"/>
      <c r="AV539" s="1"/>
      <c r="AW539" s="24"/>
      <c r="AX539" s="1"/>
      <c r="AY539" s="1"/>
      <c r="AZ539" s="1"/>
      <c r="BA539" s="1"/>
      <c r="BB539" s="1"/>
      <c r="BC539" s="1"/>
      <c r="BD539" s="1"/>
      <c r="BE539" s="1"/>
      <c r="BF539" s="1"/>
      <c r="BG539" s="1"/>
      <c r="BH539" s="1"/>
      <c r="BI539" s="1"/>
      <c r="BJ539" s="1"/>
      <c r="BK539" s="1"/>
      <c r="BL539" s="1">
        <v>-100</v>
      </c>
      <c r="BM539" s="1"/>
      <c r="BN539" s="1"/>
      <c r="BO539" s="9">
        <v>3</v>
      </c>
      <c r="BP539" s="1"/>
      <c r="BQ539" s="197">
        <v>1</v>
      </c>
      <c r="BS539" s="14" t="s">
        <v>718</v>
      </c>
      <c r="BT539" s="14" t="s">
        <v>1048</v>
      </c>
      <c r="BU539" s="14" t="s">
        <v>1048</v>
      </c>
      <c r="BV539" s="14" t="s">
        <v>1048</v>
      </c>
      <c r="BW539" s="14" t="s">
        <v>196</v>
      </c>
      <c r="BX539" s="14" t="s">
        <v>196</v>
      </c>
      <c r="BY539" s="14" t="s">
        <v>196</v>
      </c>
      <c r="BZ539" s="14" t="s">
        <v>196</v>
      </c>
      <c r="CA539" s="158" t="s">
        <v>196</v>
      </c>
      <c r="CB539" s="14" t="s">
        <v>196</v>
      </c>
      <c r="CC539" s="14" t="s">
        <v>196</v>
      </c>
      <c r="CD539" s="14" t="s">
        <v>196</v>
      </c>
      <c r="CE539" s="14" t="s">
        <v>196</v>
      </c>
      <c r="CF539" s="14" t="s">
        <v>1862</v>
      </c>
      <c r="CG539" s="14" t="s">
        <v>187</v>
      </c>
      <c r="CH539" s="158" t="s">
        <v>196</v>
      </c>
      <c r="CI539" s="14" t="s">
        <v>196</v>
      </c>
      <c r="CJ539" s="14" t="s">
        <v>1870</v>
      </c>
      <c r="CK539" s="14" t="s">
        <v>196</v>
      </c>
      <c r="CL539" s="14" t="s">
        <v>196</v>
      </c>
      <c r="CM539" s="14" t="s">
        <v>196</v>
      </c>
      <c r="CN539" s="14" t="s">
        <v>196</v>
      </c>
      <c r="CO539" s="14" t="s">
        <v>196</v>
      </c>
      <c r="CQ539" s="1"/>
      <c r="CR539" s="1"/>
      <c r="CS539" s="1"/>
      <c r="CW539" s="9" t="s">
        <v>1105</v>
      </c>
      <c r="CX539" s="1" t="s">
        <v>718</v>
      </c>
      <c r="CY539" s="1"/>
      <c r="CZ539" s="1" t="str">
        <f t="shared" si="308"/>
        <v/>
      </c>
      <c r="DA539" s="25" t="str">
        <f t="shared" si="307"/>
        <v/>
      </c>
      <c r="DB539" s="1" t="str">
        <f t="shared" si="307"/>
        <v/>
      </c>
      <c r="DC539" s="1" t="str">
        <f t="shared" si="307"/>
        <v/>
      </c>
      <c r="DD539" s="25" t="str">
        <f t="shared" si="307"/>
        <v/>
      </c>
      <c r="DE539" s="1" t="str">
        <f t="shared" si="307"/>
        <v/>
      </c>
      <c r="DF539" s="1" t="str">
        <f t="shared" si="307"/>
        <v/>
      </c>
      <c r="DG539" s="1" t="str">
        <f t="shared" si="307"/>
        <v/>
      </c>
      <c r="DH539" s="1" t="str">
        <f t="shared" si="307"/>
        <v/>
      </c>
      <c r="DI539" s="1" t="str">
        <f t="shared" si="307"/>
        <v/>
      </c>
      <c r="DJ539" s="1" t="str">
        <f t="shared" si="307"/>
        <v/>
      </c>
      <c r="DK539" s="1" t="str">
        <f t="shared" si="307"/>
        <v/>
      </c>
      <c r="DL539" s="1" t="str">
        <f t="shared" si="307"/>
        <v/>
      </c>
      <c r="DM539" s="1" t="str">
        <f t="shared" si="307"/>
        <v/>
      </c>
      <c r="DN539" s="1" t="str">
        <f t="shared" si="307"/>
        <v/>
      </c>
      <c r="DO539" s="1" t="str">
        <f t="shared" si="307"/>
        <v/>
      </c>
      <c r="DP539" s="1" t="str">
        <f t="shared" si="300"/>
        <v/>
      </c>
      <c r="DQ539" s="1" t="str">
        <f t="shared" si="300"/>
        <v/>
      </c>
      <c r="DR539" s="1" t="str">
        <f t="shared" si="300"/>
        <v/>
      </c>
      <c r="DS539" s="1" t="str">
        <f t="shared" si="300"/>
        <v/>
      </c>
      <c r="DT539" s="1" t="str">
        <f t="shared" si="300"/>
        <v/>
      </c>
      <c r="DU539" s="1" t="str">
        <f t="shared" si="300"/>
        <v/>
      </c>
      <c r="DV539" s="1" t="str">
        <f t="shared" si="300"/>
        <v/>
      </c>
      <c r="DW539" s="1" t="str">
        <f t="shared" si="306"/>
        <v/>
      </c>
      <c r="DX539" s="1" t="str">
        <f t="shared" si="306"/>
        <v/>
      </c>
      <c r="DY539" s="1" t="str">
        <f t="shared" si="306"/>
        <v/>
      </c>
      <c r="DZ539" s="1" t="str">
        <f t="shared" si="306"/>
        <v/>
      </c>
      <c r="EA539" s="1" t="str">
        <f t="shared" si="306"/>
        <v/>
      </c>
      <c r="EB539" s="1" t="str">
        <f t="shared" si="306"/>
        <v/>
      </c>
      <c r="EC539" s="1" t="str">
        <f t="shared" si="306"/>
        <v/>
      </c>
      <c r="ED539" s="1" t="str">
        <f t="shared" si="298"/>
        <v/>
      </c>
      <c r="EE539" s="1" t="str">
        <f t="shared" si="298"/>
        <v/>
      </c>
      <c r="EF539" s="1" t="str">
        <f t="shared" si="298"/>
        <v/>
      </c>
      <c r="EG539" s="1" t="str">
        <f t="shared" si="298"/>
        <v/>
      </c>
      <c r="EH539" s="1" t="str">
        <f t="shared" si="298"/>
        <v/>
      </c>
      <c r="EI539" s="1" t="str">
        <f t="shared" si="298"/>
        <v/>
      </c>
      <c r="EJ539" s="1" t="str">
        <f t="shared" si="298"/>
        <v/>
      </c>
      <c r="EK539" s="1" t="str">
        <f t="shared" si="298"/>
        <v/>
      </c>
      <c r="EL539" s="1" t="str">
        <f t="shared" si="298"/>
        <v/>
      </c>
      <c r="EM539" s="1" t="str">
        <f t="shared" si="298"/>
        <v/>
      </c>
      <c r="EN539" s="1"/>
      <c r="EO539" s="1"/>
      <c r="EP539" s="1"/>
      <c r="EQ539" s="1"/>
      <c r="ER539" s="1"/>
      <c r="ES539" s="1"/>
      <c r="ET539" s="1"/>
      <c r="EU539" s="1"/>
      <c r="EV539" s="1"/>
      <c r="EW539" s="1"/>
      <c r="EX539" s="1" t="str">
        <f t="shared" si="305"/>
        <v/>
      </c>
      <c r="EY539" s="1" t="str">
        <f t="shared" si="305"/>
        <v/>
      </c>
      <c r="EZ539" s="1"/>
      <c r="FA539" s="1" t="str">
        <f t="shared" si="299"/>
        <v/>
      </c>
      <c r="FB539" s="1" t="str">
        <f t="shared" si="299"/>
        <v/>
      </c>
      <c r="FC539" s="1" t="str">
        <f t="shared" si="299"/>
        <v/>
      </c>
      <c r="FD539" s="1" t="str">
        <f t="shared" si="297"/>
        <v/>
      </c>
      <c r="FE539" s="1" t="str">
        <f t="shared" si="297"/>
        <v/>
      </c>
      <c r="FF539" s="1" t="str">
        <f t="shared" si="297"/>
        <v/>
      </c>
      <c r="FG539" s="1" t="str">
        <f t="shared" si="297"/>
        <v/>
      </c>
      <c r="FH539" s="1" t="str">
        <f t="shared" si="297"/>
        <v/>
      </c>
      <c r="FI539" s="1" t="str">
        <f t="shared" si="297"/>
        <v/>
      </c>
      <c r="FJ539" s="1" t="str">
        <f t="shared" si="309"/>
        <v/>
      </c>
      <c r="FK539" s="1" t="str">
        <f t="shared" si="309"/>
        <v/>
      </c>
      <c r="FL539" s="1" t="str">
        <f t="shared" si="309"/>
        <v/>
      </c>
    </row>
    <row r="540" spans="1:168">
      <c r="A540" s="9" t="s">
        <v>1106</v>
      </c>
      <c r="B540" s="1" t="s">
        <v>719</v>
      </c>
      <c r="C540" s="129"/>
      <c r="D540" s="1">
        <v>95</v>
      </c>
      <c r="E540" s="1">
        <v>311.10000000000002</v>
      </c>
      <c r="F540" s="25">
        <v>3.6173025000000001</v>
      </c>
      <c r="G540" s="1">
        <v>202</v>
      </c>
      <c r="H540" s="1"/>
      <c r="I540" s="25">
        <v>0.26700000000000002</v>
      </c>
      <c r="J540" s="1"/>
      <c r="K540" s="1"/>
      <c r="L540" s="1"/>
      <c r="M540" s="1"/>
      <c r="N540" s="24"/>
      <c r="O540" s="1"/>
      <c r="P540" s="1"/>
      <c r="Q540" s="1"/>
      <c r="R540" s="1"/>
      <c r="S540" s="1"/>
      <c r="T540" s="1"/>
      <c r="U540" s="1"/>
      <c r="V540" s="1"/>
      <c r="W540" s="1"/>
      <c r="X540" s="1">
        <v>204.34999999999997</v>
      </c>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24"/>
      <c r="AX540" s="1"/>
      <c r="AY540" s="1"/>
      <c r="AZ540" s="1"/>
      <c r="BA540" s="1"/>
      <c r="BB540" s="1"/>
      <c r="BC540" s="1"/>
      <c r="BD540" s="1"/>
      <c r="BE540" s="1"/>
      <c r="BF540" s="1"/>
      <c r="BG540" s="1"/>
      <c r="BH540" s="1"/>
      <c r="BI540" s="1"/>
      <c r="BJ540" s="1"/>
      <c r="BK540" s="1"/>
      <c r="BL540" s="1">
        <v>-100</v>
      </c>
      <c r="BM540" s="1"/>
      <c r="BN540" s="1"/>
      <c r="BO540" s="9">
        <v>3</v>
      </c>
      <c r="BP540" s="1"/>
      <c r="BQ540" s="197">
        <v>1</v>
      </c>
      <c r="BS540" s="14" t="s">
        <v>719</v>
      </c>
      <c r="BT540" s="14" t="s">
        <v>1048</v>
      </c>
      <c r="BU540" s="14" t="s">
        <v>1048</v>
      </c>
      <c r="BV540" s="14" t="s">
        <v>1048</v>
      </c>
      <c r="BW540" s="14" t="s">
        <v>196</v>
      </c>
      <c r="BX540" s="14" t="s">
        <v>196</v>
      </c>
      <c r="BY540" s="14" t="s">
        <v>196</v>
      </c>
      <c r="BZ540" s="14" t="s">
        <v>196</v>
      </c>
      <c r="CA540" s="158" t="s">
        <v>196</v>
      </c>
      <c r="CB540" s="14" t="s">
        <v>196</v>
      </c>
      <c r="CC540" s="14" t="s">
        <v>196</v>
      </c>
      <c r="CD540" s="14" t="s">
        <v>196</v>
      </c>
      <c r="CE540" s="14" t="s">
        <v>196</v>
      </c>
      <c r="CF540" s="14" t="s">
        <v>1862</v>
      </c>
      <c r="CG540" s="14" t="s">
        <v>196</v>
      </c>
      <c r="CH540" s="158" t="s">
        <v>196</v>
      </c>
      <c r="CI540" s="14" t="s">
        <v>196</v>
      </c>
      <c r="CJ540" s="14" t="s">
        <v>1870</v>
      </c>
      <c r="CK540" s="14" t="s">
        <v>196</v>
      </c>
      <c r="CL540" s="14" t="s">
        <v>196</v>
      </c>
      <c r="CM540" s="14" t="s">
        <v>196</v>
      </c>
      <c r="CN540" s="14" t="s">
        <v>196</v>
      </c>
      <c r="CO540" s="14" t="s">
        <v>196</v>
      </c>
      <c r="CQ540" s="1"/>
      <c r="CR540" s="1"/>
      <c r="CS540" s="1"/>
      <c r="CW540" s="9" t="s">
        <v>1106</v>
      </c>
      <c r="CX540" s="1" t="s">
        <v>719</v>
      </c>
      <c r="CY540" s="1"/>
      <c r="CZ540" s="1" t="str">
        <f t="shared" si="308"/>
        <v/>
      </c>
      <c r="DA540" s="25" t="str">
        <f t="shared" si="307"/>
        <v/>
      </c>
      <c r="DB540" s="1" t="str">
        <f t="shared" si="307"/>
        <v/>
      </c>
      <c r="DC540" s="1" t="str">
        <f t="shared" si="307"/>
        <v/>
      </c>
      <c r="DD540" s="25" t="str">
        <f t="shared" si="307"/>
        <v/>
      </c>
      <c r="DE540" s="1" t="str">
        <f t="shared" si="307"/>
        <v/>
      </c>
      <c r="DF540" s="1" t="str">
        <f t="shared" si="307"/>
        <v/>
      </c>
      <c r="DG540" s="1" t="str">
        <f t="shared" si="307"/>
        <v/>
      </c>
      <c r="DH540" s="1" t="str">
        <f t="shared" si="307"/>
        <v/>
      </c>
      <c r="DI540" s="1" t="str">
        <f t="shared" si="307"/>
        <v/>
      </c>
      <c r="DJ540" s="1" t="str">
        <f t="shared" si="307"/>
        <v/>
      </c>
      <c r="DK540" s="1" t="str">
        <f t="shared" si="307"/>
        <v/>
      </c>
      <c r="DL540" s="1" t="str">
        <f t="shared" si="307"/>
        <v/>
      </c>
      <c r="DM540" s="1" t="str">
        <f t="shared" si="307"/>
        <v/>
      </c>
      <c r="DN540" s="1" t="str">
        <f t="shared" si="307"/>
        <v/>
      </c>
      <c r="DO540" s="1" t="str">
        <f t="shared" si="307"/>
        <v/>
      </c>
      <c r="DP540" s="1" t="str">
        <f t="shared" si="300"/>
        <v/>
      </c>
      <c r="DQ540" s="1" t="str">
        <f t="shared" si="300"/>
        <v/>
      </c>
      <c r="DR540" s="1" t="str">
        <f t="shared" si="300"/>
        <v/>
      </c>
      <c r="DS540" s="1" t="str">
        <f t="shared" si="300"/>
        <v/>
      </c>
      <c r="DT540" s="1" t="str">
        <f t="shared" si="300"/>
        <v/>
      </c>
      <c r="DU540" s="1" t="str">
        <f t="shared" si="300"/>
        <v/>
      </c>
      <c r="DV540" s="1" t="str">
        <f t="shared" si="300"/>
        <v/>
      </c>
      <c r="DW540" s="1" t="str">
        <f t="shared" si="306"/>
        <v/>
      </c>
      <c r="DX540" s="1" t="str">
        <f t="shared" si="306"/>
        <v/>
      </c>
      <c r="DY540" s="1" t="str">
        <f t="shared" si="306"/>
        <v/>
      </c>
      <c r="DZ540" s="1" t="str">
        <f t="shared" si="306"/>
        <v/>
      </c>
      <c r="EA540" s="1" t="str">
        <f t="shared" si="306"/>
        <v/>
      </c>
      <c r="EB540" s="1" t="str">
        <f t="shared" si="306"/>
        <v/>
      </c>
      <c r="EC540" s="1" t="str">
        <f t="shared" si="306"/>
        <v/>
      </c>
      <c r="ED540" s="1" t="str">
        <f t="shared" si="298"/>
        <v/>
      </c>
      <c r="EE540" s="1" t="str">
        <f t="shared" si="298"/>
        <v/>
      </c>
      <c r="EF540" s="1" t="str">
        <f t="shared" si="298"/>
        <v/>
      </c>
      <c r="EG540" s="1" t="str">
        <f t="shared" si="298"/>
        <v/>
      </c>
      <c r="EH540" s="1" t="str">
        <f t="shared" si="298"/>
        <v/>
      </c>
      <c r="EI540" s="1" t="str">
        <f t="shared" si="298"/>
        <v/>
      </c>
      <c r="EJ540" s="1" t="str">
        <f t="shared" si="298"/>
        <v/>
      </c>
      <c r="EK540" s="1" t="str">
        <f t="shared" si="298"/>
        <v/>
      </c>
      <c r="EL540" s="1" t="str">
        <f t="shared" si="298"/>
        <v/>
      </c>
      <c r="EM540" s="1" t="str">
        <f t="shared" si="298"/>
        <v/>
      </c>
      <c r="EN540" s="1"/>
      <c r="EO540" s="1"/>
      <c r="EP540" s="1"/>
      <c r="EQ540" s="1"/>
      <c r="ER540" s="1"/>
      <c r="ES540" s="1"/>
      <c r="ET540" s="1"/>
      <c r="EU540" s="1"/>
      <c r="EV540" s="1"/>
      <c r="EW540" s="1"/>
      <c r="EX540" s="1" t="str">
        <f t="shared" si="305"/>
        <v/>
      </c>
      <c r="EY540" s="1" t="str">
        <f t="shared" si="305"/>
        <v/>
      </c>
      <c r="EZ540" s="1"/>
      <c r="FA540" s="1" t="str">
        <f t="shared" si="299"/>
        <v/>
      </c>
      <c r="FB540" s="1" t="str">
        <f t="shared" si="299"/>
        <v/>
      </c>
      <c r="FC540" s="1" t="str">
        <f t="shared" si="299"/>
        <v/>
      </c>
      <c r="FD540" s="1" t="str">
        <f t="shared" si="297"/>
        <v/>
      </c>
      <c r="FE540" s="1" t="str">
        <f t="shared" si="297"/>
        <v/>
      </c>
      <c r="FF540" s="1" t="str">
        <f t="shared" si="297"/>
        <v/>
      </c>
      <c r="FG540" s="1" t="str">
        <f t="shared" si="297"/>
        <v/>
      </c>
      <c r="FH540" s="1" t="str">
        <f t="shared" si="297"/>
        <v/>
      </c>
      <c r="FI540" s="1" t="str">
        <f t="shared" si="297"/>
        <v/>
      </c>
      <c r="FJ540" s="1" t="str">
        <f t="shared" si="309"/>
        <v/>
      </c>
      <c r="FK540" s="1" t="str">
        <f t="shared" si="309"/>
        <v/>
      </c>
      <c r="FL540" s="1" t="str">
        <f t="shared" si="309"/>
        <v/>
      </c>
    </row>
    <row r="541" spans="1:168">
      <c r="A541" s="9" t="s">
        <v>1107</v>
      </c>
      <c r="B541" s="1" t="s">
        <v>2128</v>
      </c>
      <c r="C541" s="129" t="s">
        <v>2804</v>
      </c>
      <c r="D541" s="1">
        <v>197.4</v>
      </c>
      <c r="E541" s="1">
        <v>492.2</v>
      </c>
      <c r="F541" s="25">
        <v>3.7996875000000001</v>
      </c>
      <c r="G541" s="1"/>
      <c r="H541" s="1"/>
      <c r="I541" s="25">
        <v>0.28395466727782182</v>
      </c>
      <c r="J541" s="1"/>
      <c r="K541" s="1"/>
      <c r="L541" s="1"/>
      <c r="M541" s="1"/>
      <c r="N541" s="24"/>
      <c r="O541" s="1"/>
      <c r="P541" s="1"/>
      <c r="Q541" s="1"/>
      <c r="R541" s="1"/>
      <c r="S541" s="1"/>
      <c r="T541" s="1"/>
      <c r="U541" s="1"/>
      <c r="V541" s="1"/>
      <c r="W541" s="1"/>
      <c r="X541" s="1">
        <v>323.34999999999997</v>
      </c>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24"/>
      <c r="AX541" s="1"/>
      <c r="AY541" s="1"/>
      <c r="AZ541" s="1"/>
      <c r="BA541" s="1"/>
      <c r="BB541" s="1"/>
      <c r="BC541" s="1"/>
      <c r="BD541" s="1"/>
      <c r="BE541" s="1"/>
      <c r="BF541" s="1"/>
      <c r="BG541" s="1"/>
      <c r="BH541" s="1"/>
      <c r="BI541" s="1"/>
      <c r="BJ541" s="1"/>
      <c r="BK541" s="1"/>
      <c r="BL541" s="1">
        <v>-100</v>
      </c>
      <c r="BM541" s="1"/>
      <c r="BN541" s="1"/>
      <c r="BO541" s="9">
        <v>3</v>
      </c>
      <c r="BP541" s="1"/>
      <c r="BQ541" s="197">
        <v>1</v>
      </c>
      <c r="BS541" s="14" t="s">
        <v>1650</v>
      </c>
      <c r="BT541" s="14" t="s">
        <v>1906</v>
      </c>
      <c r="BU541" s="14" t="s">
        <v>196</v>
      </c>
      <c r="BV541" s="14" t="s">
        <v>1048</v>
      </c>
      <c r="BW541" s="14" t="s">
        <v>196</v>
      </c>
      <c r="BX541" s="14" t="s">
        <v>196</v>
      </c>
      <c r="BY541" s="14" t="s">
        <v>196</v>
      </c>
      <c r="BZ541" s="14" t="s">
        <v>196</v>
      </c>
      <c r="CA541" s="158" t="s">
        <v>196</v>
      </c>
      <c r="CB541" s="14" t="s">
        <v>196</v>
      </c>
      <c r="CC541" s="14" t="s">
        <v>196</v>
      </c>
      <c r="CD541" s="14" t="s">
        <v>196</v>
      </c>
      <c r="CE541" s="14" t="s">
        <v>196</v>
      </c>
      <c r="CF541" s="14" t="s">
        <v>1862</v>
      </c>
      <c r="CG541" s="14" t="s">
        <v>196</v>
      </c>
      <c r="CH541" s="158" t="s">
        <v>196</v>
      </c>
      <c r="CI541" s="14" t="s">
        <v>196</v>
      </c>
      <c r="CJ541" s="14" t="s">
        <v>1870</v>
      </c>
      <c r="CK541" s="14" t="s">
        <v>196</v>
      </c>
      <c r="CL541" s="14" t="s">
        <v>196</v>
      </c>
      <c r="CM541" s="14" t="s">
        <v>196</v>
      </c>
      <c r="CN541" s="14" t="s">
        <v>196</v>
      </c>
      <c r="CO541" s="14" t="s">
        <v>196</v>
      </c>
      <c r="CQ541" s="1"/>
      <c r="CR541" s="1"/>
      <c r="CS541" s="1"/>
      <c r="CW541" s="9" t="s">
        <v>1107</v>
      </c>
      <c r="CX541" s="1" t="s">
        <v>2128</v>
      </c>
      <c r="CY541" s="1"/>
      <c r="CZ541" s="1" t="str">
        <f t="shared" si="308"/>
        <v/>
      </c>
      <c r="DA541" s="25" t="str">
        <f t="shared" si="307"/>
        <v/>
      </c>
      <c r="DB541" s="1" t="str">
        <f t="shared" si="307"/>
        <v/>
      </c>
      <c r="DC541" s="1" t="str">
        <f t="shared" si="307"/>
        <v/>
      </c>
      <c r="DD541" s="25" t="str">
        <f t="shared" si="307"/>
        <v/>
      </c>
      <c r="DE541" s="1" t="str">
        <f t="shared" si="307"/>
        <v/>
      </c>
      <c r="DF541" s="1" t="str">
        <f t="shared" si="307"/>
        <v/>
      </c>
      <c r="DG541" s="1" t="str">
        <f t="shared" si="307"/>
        <v/>
      </c>
      <c r="DH541" s="1" t="str">
        <f t="shared" si="307"/>
        <v/>
      </c>
      <c r="DI541" s="1" t="str">
        <f t="shared" si="307"/>
        <v/>
      </c>
      <c r="DJ541" s="1" t="str">
        <f t="shared" si="307"/>
        <v/>
      </c>
      <c r="DK541" s="1" t="str">
        <f t="shared" si="307"/>
        <v/>
      </c>
      <c r="DL541" s="1" t="str">
        <f t="shared" si="307"/>
        <v/>
      </c>
      <c r="DM541" s="1" t="str">
        <f t="shared" si="307"/>
        <v/>
      </c>
      <c r="DN541" s="1" t="str">
        <f t="shared" si="307"/>
        <v/>
      </c>
      <c r="DO541" s="1" t="str">
        <f t="shared" si="307"/>
        <v/>
      </c>
      <c r="DP541" s="1" t="str">
        <f t="shared" si="300"/>
        <v/>
      </c>
      <c r="DQ541" s="1" t="str">
        <f t="shared" si="300"/>
        <v/>
      </c>
      <c r="DR541" s="1" t="str">
        <f t="shared" si="300"/>
        <v/>
      </c>
      <c r="DS541" s="1" t="str">
        <f t="shared" si="300"/>
        <v/>
      </c>
      <c r="DT541" s="1" t="str">
        <f t="shared" si="300"/>
        <v/>
      </c>
      <c r="DU541" s="1" t="str">
        <f t="shared" si="300"/>
        <v/>
      </c>
      <c r="DV541" s="1" t="str">
        <f t="shared" si="300"/>
        <v/>
      </c>
      <c r="DW541" s="1" t="str">
        <f t="shared" si="306"/>
        <v/>
      </c>
      <c r="DX541" s="1" t="str">
        <f t="shared" si="306"/>
        <v/>
      </c>
      <c r="DY541" s="1" t="str">
        <f t="shared" si="306"/>
        <v/>
      </c>
      <c r="DZ541" s="1" t="str">
        <f t="shared" si="306"/>
        <v/>
      </c>
      <c r="EA541" s="1" t="str">
        <f t="shared" si="306"/>
        <v/>
      </c>
      <c r="EB541" s="1" t="str">
        <f t="shared" si="306"/>
        <v/>
      </c>
      <c r="EC541" s="1" t="str">
        <f t="shared" si="306"/>
        <v/>
      </c>
      <c r="ED541" s="1" t="str">
        <f t="shared" si="298"/>
        <v/>
      </c>
      <c r="EE541" s="1" t="str">
        <f t="shared" si="298"/>
        <v/>
      </c>
      <c r="EF541" s="1" t="str">
        <f t="shared" si="298"/>
        <v/>
      </c>
      <c r="EG541" s="1" t="str">
        <f t="shared" si="298"/>
        <v/>
      </c>
      <c r="EH541" s="1" t="str">
        <f t="shared" si="298"/>
        <v/>
      </c>
      <c r="EI541" s="1" t="str">
        <f t="shared" si="298"/>
        <v/>
      </c>
      <c r="EJ541" s="1" t="str">
        <f t="shared" si="298"/>
        <v/>
      </c>
      <c r="EK541" s="1" t="str">
        <f t="shared" si="298"/>
        <v/>
      </c>
      <c r="EL541" s="1" t="str">
        <f t="shared" si="298"/>
        <v/>
      </c>
      <c r="EM541" s="1" t="str">
        <f t="shared" si="298"/>
        <v/>
      </c>
      <c r="EN541" s="1"/>
      <c r="EO541" s="1"/>
      <c r="EP541" s="1"/>
      <c r="EQ541" s="1"/>
      <c r="ER541" s="1"/>
      <c r="ES541" s="1"/>
      <c r="ET541" s="1"/>
      <c r="EU541" s="1"/>
      <c r="EV541" s="1"/>
      <c r="EW541" s="1"/>
      <c r="EX541" s="1" t="str">
        <f t="shared" si="305"/>
        <v/>
      </c>
      <c r="EY541" s="1" t="str">
        <f t="shared" si="305"/>
        <v/>
      </c>
      <c r="EZ541" s="1"/>
      <c r="FA541" s="1" t="str">
        <f t="shared" si="299"/>
        <v/>
      </c>
      <c r="FB541" s="1" t="str">
        <f t="shared" si="299"/>
        <v/>
      </c>
      <c r="FC541" s="1" t="str">
        <f t="shared" si="299"/>
        <v/>
      </c>
      <c r="FD541" s="1" t="str">
        <f t="shared" si="297"/>
        <v/>
      </c>
      <c r="FE541" s="1" t="str">
        <f t="shared" si="297"/>
        <v/>
      </c>
      <c r="FF541" s="1" t="str">
        <f t="shared" si="297"/>
        <v/>
      </c>
      <c r="FG541" s="1" t="str">
        <f t="shared" si="297"/>
        <v/>
      </c>
      <c r="FH541" s="1" t="str">
        <f t="shared" si="297"/>
        <v/>
      </c>
      <c r="FI541" s="1" t="str">
        <f t="shared" si="297"/>
        <v/>
      </c>
      <c r="FJ541" s="1" t="str">
        <f t="shared" si="309"/>
        <v/>
      </c>
      <c r="FK541" s="1" t="str">
        <f t="shared" si="309"/>
        <v/>
      </c>
      <c r="FL541" s="1" t="str">
        <f t="shared" si="309"/>
        <v/>
      </c>
    </row>
    <row r="542" spans="1:168">
      <c r="A542" s="9" t="s">
        <v>1108</v>
      </c>
      <c r="B542" s="1" t="s">
        <v>2129</v>
      </c>
      <c r="C542" s="129" t="s">
        <v>2804</v>
      </c>
      <c r="D542" s="1">
        <v>197.4</v>
      </c>
      <c r="E542" s="1">
        <v>487.3</v>
      </c>
      <c r="F542" s="25">
        <v>3.4247849999999995</v>
      </c>
      <c r="G542" s="1"/>
      <c r="H542" s="1"/>
      <c r="I542" s="25">
        <v>0.31478611406726542</v>
      </c>
      <c r="J542" s="1"/>
      <c r="K542" s="1"/>
      <c r="L542" s="1"/>
      <c r="M542" s="1"/>
      <c r="N542" s="24"/>
      <c r="O542" s="1"/>
      <c r="P542" s="1"/>
      <c r="Q542" s="1"/>
      <c r="R542" s="1"/>
      <c r="S542" s="1"/>
      <c r="T542" s="1"/>
      <c r="U542" s="1"/>
      <c r="V542" s="1"/>
      <c r="W542" s="1"/>
      <c r="X542" s="1">
        <v>325.75</v>
      </c>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24"/>
      <c r="AX542" s="1"/>
      <c r="AY542" s="1"/>
      <c r="AZ542" s="1"/>
      <c r="BA542" s="1"/>
      <c r="BB542" s="1"/>
      <c r="BC542" s="1"/>
      <c r="BD542" s="1"/>
      <c r="BE542" s="1"/>
      <c r="BF542" s="1"/>
      <c r="BG542" s="1"/>
      <c r="BH542" s="1"/>
      <c r="BI542" s="1"/>
      <c r="BJ542" s="1"/>
      <c r="BK542" s="1"/>
      <c r="BL542" s="1">
        <v>-100</v>
      </c>
      <c r="BM542" s="1"/>
      <c r="BN542" s="1"/>
      <c r="BO542" s="9">
        <v>3</v>
      </c>
      <c r="BP542" s="1"/>
      <c r="BQ542" s="197">
        <v>1</v>
      </c>
      <c r="BS542" s="14" t="s">
        <v>1651</v>
      </c>
      <c r="BT542" s="14" t="s">
        <v>1906</v>
      </c>
      <c r="BU542" s="14" t="s">
        <v>196</v>
      </c>
      <c r="BV542" s="14" t="s">
        <v>1048</v>
      </c>
      <c r="BW542" s="14" t="s">
        <v>196</v>
      </c>
      <c r="BX542" s="14" t="s">
        <v>196</v>
      </c>
      <c r="BY542" s="14" t="s">
        <v>196</v>
      </c>
      <c r="BZ542" s="14" t="s">
        <v>196</v>
      </c>
      <c r="CA542" s="158" t="s">
        <v>196</v>
      </c>
      <c r="CB542" s="14" t="s">
        <v>196</v>
      </c>
      <c r="CC542" s="14" t="s">
        <v>196</v>
      </c>
      <c r="CD542" s="14" t="s">
        <v>196</v>
      </c>
      <c r="CE542" s="14" t="s">
        <v>196</v>
      </c>
      <c r="CF542" s="14" t="s">
        <v>1862</v>
      </c>
      <c r="CG542" s="14" t="s">
        <v>196</v>
      </c>
      <c r="CH542" s="158" t="s">
        <v>196</v>
      </c>
      <c r="CI542" s="14" t="s">
        <v>196</v>
      </c>
      <c r="CJ542" s="14" t="s">
        <v>1870</v>
      </c>
      <c r="CK542" s="14" t="s">
        <v>196</v>
      </c>
      <c r="CL542" s="14" t="s">
        <v>196</v>
      </c>
      <c r="CM542" s="14" t="s">
        <v>196</v>
      </c>
      <c r="CN542" s="14" t="s">
        <v>196</v>
      </c>
      <c r="CO542" s="14" t="s">
        <v>196</v>
      </c>
      <c r="CQ542" s="1"/>
      <c r="CR542" s="1"/>
      <c r="CS542" s="1"/>
      <c r="CW542" s="9" t="s">
        <v>1108</v>
      </c>
      <c r="CX542" s="1" t="s">
        <v>2129</v>
      </c>
      <c r="CY542" s="1"/>
      <c r="CZ542" s="1" t="str">
        <f t="shared" si="308"/>
        <v/>
      </c>
      <c r="DA542" s="25" t="str">
        <f t="shared" si="307"/>
        <v/>
      </c>
      <c r="DB542" s="1" t="str">
        <f t="shared" si="307"/>
        <v/>
      </c>
      <c r="DC542" s="1" t="str">
        <f t="shared" si="307"/>
        <v/>
      </c>
      <c r="DD542" s="25" t="str">
        <f t="shared" si="307"/>
        <v/>
      </c>
      <c r="DE542" s="1" t="str">
        <f t="shared" si="307"/>
        <v/>
      </c>
      <c r="DF542" s="1" t="str">
        <f t="shared" si="307"/>
        <v/>
      </c>
      <c r="DG542" s="1" t="str">
        <f t="shared" si="307"/>
        <v/>
      </c>
      <c r="DH542" s="1" t="str">
        <f t="shared" si="307"/>
        <v/>
      </c>
      <c r="DI542" s="1" t="str">
        <f t="shared" si="307"/>
        <v/>
      </c>
      <c r="DJ542" s="1" t="str">
        <f t="shared" si="307"/>
        <v/>
      </c>
      <c r="DK542" s="1" t="str">
        <f t="shared" si="307"/>
        <v/>
      </c>
      <c r="DL542" s="1" t="str">
        <f t="shared" si="307"/>
        <v/>
      </c>
      <c r="DM542" s="1" t="str">
        <f t="shared" si="307"/>
        <v/>
      </c>
      <c r="DN542" s="1" t="str">
        <f t="shared" si="307"/>
        <v/>
      </c>
      <c r="DO542" s="1" t="str">
        <f t="shared" si="307"/>
        <v/>
      </c>
      <c r="DP542" s="1" t="str">
        <f t="shared" si="300"/>
        <v/>
      </c>
      <c r="DQ542" s="1" t="str">
        <f t="shared" si="300"/>
        <v/>
      </c>
      <c r="DR542" s="1" t="str">
        <f t="shared" si="300"/>
        <v/>
      </c>
      <c r="DS542" s="1" t="str">
        <f t="shared" si="300"/>
        <v/>
      </c>
      <c r="DT542" s="1" t="str">
        <f t="shared" si="300"/>
        <v/>
      </c>
      <c r="DU542" s="1" t="str">
        <f t="shared" si="300"/>
        <v/>
      </c>
      <c r="DV542" s="1" t="str">
        <f t="shared" si="300"/>
        <v/>
      </c>
      <c r="DW542" s="1" t="str">
        <f t="shared" si="306"/>
        <v/>
      </c>
      <c r="DX542" s="1" t="str">
        <f t="shared" si="306"/>
        <v/>
      </c>
      <c r="DY542" s="1" t="str">
        <f t="shared" si="306"/>
        <v/>
      </c>
      <c r="DZ542" s="1" t="str">
        <f t="shared" si="306"/>
        <v/>
      </c>
      <c r="EA542" s="1" t="str">
        <f t="shared" si="306"/>
        <v/>
      </c>
      <c r="EB542" s="1" t="str">
        <f t="shared" si="306"/>
        <v/>
      </c>
      <c r="EC542" s="1" t="str">
        <f t="shared" si="306"/>
        <v/>
      </c>
      <c r="ED542" s="1" t="str">
        <f t="shared" si="298"/>
        <v/>
      </c>
      <c r="EE542" s="1" t="str">
        <f t="shared" si="298"/>
        <v/>
      </c>
      <c r="EF542" s="1" t="str">
        <f t="shared" si="298"/>
        <v/>
      </c>
      <c r="EG542" s="1" t="str">
        <f t="shared" si="298"/>
        <v/>
      </c>
      <c r="EH542" s="1" t="str">
        <f t="shared" si="298"/>
        <v/>
      </c>
      <c r="EI542" s="1" t="str">
        <f t="shared" si="298"/>
        <v/>
      </c>
      <c r="EJ542" s="1" t="str">
        <f t="shared" si="298"/>
        <v/>
      </c>
      <c r="EK542" s="1" t="str">
        <f t="shared" si="298"/>
        <v/>
      </c>
      <c r="EL542" s="1" t="str">
        <f t="shared" si="298"/>
        <v/>
      </c>
      <c r="EM542" s="1" t="str">
        <f t="shared" si="298"/>
        <v/>
      </c>
      <c r="EN542" s="1"/>
      <c r="EO542" s="1"/>
      <c r="EP542" s="1"/>
      <c r="EQ542" s="1"/>
      <c r="ER542" s="1"/>
      <c r="ES542" s="1"/>
      <c r="ET542" s="1"/>
      <c r="EU542" s="1"/>
      <c r="EV542" s="1"/>
      <c r="EW542" s="1"/>
      <c r="EX542" s="1" t="str">
        <f t="shared" si="305"/>
        <v/>
      </c>
      <c r="EY542" s="1" t="str">
        <f t="shared" si="305"/>
        <v/>
      </c>
      <c r="EZ542" s="1"/>
      <c r="FA542" s="1" t="str">
        <f t="shared" si="299"/>
        <v/>
      </c>
      <c r="FB542" s="1" t="str">
        <f t="shared" si="299"/>
        <v/>
      </c>
      <c r="FC542" s="1" t="str">
        <f t="shared" si="299"/>
        <v/>
      </c>
      <c r="FD542" s="1" t="str">
        <f t="shared" si="297"/>
        <v/>
      </c>
      <c r="FE542" s="1" t="str">
        <f t="shared" si="297"/>
        <v/>
      </c>
      <c r="FF542" s="1" t="str">
        <f t="shared" si="297"/>
        <v/>
      </c>
      <c r="FG542" s="1" t="str">
        <f t="shared" si="297"/>
        <v/>
      </c>
      <c r="FH542" s="1" t="str">
        <f t="shared" si="297"/>
        <v/>
      </c>
      <c r="FI542" s="1" t="str">
        <f t="shared" si="297"/>
        <v/>
      </c>
      <c r="FJ542" s="1" t="str">
        <f t="shared" si="309"/>
        <v/>
      </c>
      <c r="FK542" s="1" t="str">
        <f t="shared" si="309"/>
        <v/>
      </c>
      <c r="FL542" s="1" t="str">
        <f t="shared" si="309"/>
        <v/>
      </c>
    </row>
    <row r="543" spans="1:168">
      <c r="A543" s="9" t="s">
        <v>1109</v>
      </c>
      <c r="B543" s="1" t="s">
        <v>2130</v>
      </c>
      <c r="C543" s="129" t="s">
        <v>2082</v>
      </c>
      <c r="D543" s="1">
        <v>98.5</v>
      </c>
      <c r="E543" s="1">
        <v>400.6</v>
      </c>
      <c r="F543" s="25">
        <v>4.4582999999999995</v>
      </c>
      <c r="G543" s="1">
        <v>197</v>
      </c>
      <c r="H543" s="1"/>
      <c r="I543" s="25">
        <v>0.22</v>
      </c>
      <c r="J543" s="1"/>
      <c r="K543" s="1"/>
      <c r="L543" s="1"/>
      <c r="M543" s="1"/>
      <c r="N543" s="24"/>
      <c r="O543" s="1"/>
      <c r="P543" s="1"/>
      <c r="Q543" s="1"/>
      <c r="R543" s="1"/>
      <c r="S543" s="1"/>
      <c r="T543" s="1"/>
      <c r="U543" s="1"/>
      <c r="V543" s="1"/>
      <c r="W543" s="1"/>
      <c r="X543" s="1">
        <v>254.54999999999998</v>
      </c>
      <c r="Y543" s="1"/>
      <c r="Z543" s="1"/>
      <c r="AA543" s="1"/>
      <c r="AB543" s="1"/>
      <c r="AC543" s="1"/>
      <c r="AD543" s="1"/>
      <c r="AE543" s="1"/>
      <c r="AF543" s="1"/>
      <c r="AG543" s="1"/>
      <c r="AH543" s="1"/>
      <c r="AI543" s="1"/>
      <c r="AJ543" s="1"/>
      <c r="AK543" s="1"/>
      <c r="AL543" s="1"/>
      <c r="AM543" s="1"/>
      <c r="AN543" s="1"/>
      <c r="AO543" s="1"/>
      <c r="AP543" s="1"/>
      <c r="AQ543" s="1">
        <v>134.54999999999998</v>
      </c>
      <c r="AR543" s="1"/>
      <c r="AS543" s="1"/>
      <c r="AT543" s="1"/>
      <c r="AU543" s="1"/>
      <c r="AV543" s="1"/>
      <c r="AW543" s="24"/>
      <c r="AX543" s="1"/>
      <c r="AY543" s="1"/>
      <c r="AZ543" s="1"/>
      <c r="BA543" s="1"/>
      <c r="BB543" s="1"/>
      <c r="BC543" s="1"/>
      <c r="BD543" s="1"/>
      <c r="BE543" s="1"/>
      <c r="BF543" s="1"/>
      <c r="BG543" s="1"/>
      <c r="BH543" s="1"/>
      <c r="BI543" s="1"/>
      <c r="BJ543" s="1"/>
      <c r="BK543" s="1"/>
      <c r="BL543" s="1">
        <v>-100</v>
      </c>
      <c r="BM543" s="1"/>
      <c r="BN543" s="1"/>
      <c r="BO543" s="9">
        <v>3</v>
      </c>
      <c r="BP543" s="1"/>
      <c r="BQ543" s="197">
        <v>1</v>
      </c>
      <c r="BS543" s="14" t="s">
        <v>1652</v>
      </c>
      <c r="BT543" s="14" t="s">
        <v>1048</v>
      </c>
      <c r="BU543" s="14" t="s">
        <v>1048</v>
      </c>
      <c r="BV543" s="14" t="s">
        <v>1048</v>
      </c>
      <c r="BW543" s="14" t="s">
        <v>196</v>
      </c>
      <c r="BX543" s="14" t="s">
        <v>196</v>
      </c>
      <c r="BY543" s="14" t="s">
        <v>196</v>
      </c>
      <c r="BZ543" s="14" t="s">
        <v>196</v>
      </c>
      <c r="CA543" s="158" t="s">
        <v>196</v>
      </c>
      <c r="CB543" s="14" t="s">
        <v>196</v>
      </c>
      <c r="CC543" s="14" t="s">
        <v>196</v>
      </c>
      <c r="CD543" s="14" t="s">
        <v>196</v>
      </c>
      <c r="CE543" s="14" t="s">
        <v>196</v>
      </c>
      <c r="CF543" s="14" t="s">
        <v>1862</v>
      </c>
      <c r="CG543" s="14" t="s">
        <v>187</v>
      </c>
      <c r="CH543" s="158" t="s">
        <v>196</v>
      </c>
      <c r="CI543" s="14" t="s">
        <v>196</v>
      </c>
      <c r="CJ543" s="14" t="s">
        <v>1870</v>
      </c>
      <c r="CK543" s="14" t="s">
        <v>196</v>
      </c>
      <c r="CL543" s="14" t="s">
        <v>196</v>
      </c>
      <c r="CM543" s="14" t="s">
        <v>196</v>
      </c>
      <c r="CN543" s="14" t="s">
        <v>196</v>
      </c>
      <c r="CO543" s="14" t="s">
        <v>196</v>
      </c>
      <c r="CQ543" s="1"/>
      <c r="CR543" s="1"/>
      <c r="CS543" s="1"/>
      <c r="CW543" s="9" t="s">
        <v>1109</v>
      </c>
      <c r="CX543" s="1" t="s">
        <v>2130</v>
      </c>
      <c r="CY543" s="1"/>
      <c r="CZ543" s="1" t="str">
        <f t="shared" si="308"/>
        <v/>
      </c>
      <c r="DA543" s="25" t="str">
        <f t="shared" si="307"/>
        <v/>
      </c>
      <c r="DB543" s="1" t="str">
        <f t="shared" si="307"/>
        <v/>
      </c>
      <c r="DC543" s="1" t="str">
        <f t="shared" si="307"/>
        <v/>
      </c>
      <c r="DD543" s="25" t="str">
        <f t="shared" si="307"/>
        <v/>
      </c>
      <c r="DE543" s="1" t="str">
        <f t="shared" si="307"/>
        <v/>
      </c>
      <c r="DF543" s="1" t="str">
        <f t="shared" si="307"/>
        <v/>
      </c>
      <c r="DG543" s="1" t="str">
        <f t="shared" si="307"/>
        <v/>
      </c>
      <c r="DH543" s="1" t="str">
        <f t="shared" si="307"/>
        <v/>
      </c>
      <c r="DI543" s="1" t="str">
        <f t="shared" si="307"/>
        <v/>
      </c>
      <c r="DJ543" s="1" t="str">
        <f t="shared" si="307"/>
        <v/>
      </c>
      <c r="DK543" s="1" t="str">
        <f t="shared" si="307"/>
        <v/>
      </c>
      <c r="DL543" s="1" t="str">
        <f t="shared" si="307"/>
        <v/>
      </c>
      <c r="DM543" s="1" t="str">
        <f t="shared" si="307"/>
        <v/>
      </c>
      <c r="DN543" s="1" t="str">
        <f t="shared" si="307"/>
        <v/>
      </c>
      <c r="DO543" s="1" t="str">
        <f t="shared" si="307"/>
        <v/>
      </c>
      <c r="DP543" s="1" t="str">
        <f t="shared" si="307"/>
        <v/>
      </c>
      <c r="DQ543" s="1" t="str">
        <f t="shared" si="300"/>
        <v/>
      </c>
      <c r="DR543" s="1" t="str">
        <f t="shared" si="300"/>
        <v/>
      </c>
      <c r="DS543" s="1" t="str">
        <f t="shared" si="300"/>
        <v/>
      </c>
      <c r="DT543" s="1" t="str">
        <f t="shared" si="300"/>
        <v/>
      </c>
      <c r="DU543" s="1" t="str">
        <f t="shared" si="300"/>
        <v/>
      </c>
      <c r="DV543" s="1" t="str">
        <f t="shared" si="300"/>
        <v/>
      </c>
      <c r="DW543" s="1" t="str">
        <f t="shared" si="306"/>
        <v/>
      </c>
      <c r="DX543" s="1" t="str">
        <f t="shared" si="306"/>
        <v/>
      </c>
      <c r="DY543" s="1" t="str">
        <f t="shared" si="306"/>
        <v/>
      </c>
      <c r="DZ543" s="1" t="str">
        <f t="shared" si="306"/>
        <v/>
      </c>
      <c r="EA543" s="1" t="str">
        <f t="shared" si="306"/>
        <v/>
      </c>
      <c r="EB543" s="1" t="str">
        <f t="shared" si="306"/>
        <v/>
      </c>
      <c r="EC543" s="1" t="str">
        <f t="shared" si="306"/>
        <v/>
      </c>
      <c r="ED543" s="1" t="str">
        <f t="shared" si="298"/>
        <v/>
      </c>
      <c r="EE543" s="1" t="str">
        <f t="shared" si="298"/>
        <v/>
      </c>
      <c r="EF543" s="1" t="str">
        <f t="shared" si="298"/>
        <v/>
      </c>
      <c r="EG543" s="1" t="str">
        <f t="shared" si="298"/>
        <v/>
      </c>
      <c r="EH543" s="1" t="str">
        <f t="shared" si="298"/>
        <v/>
      </c>
      <c r="EI543" s="1" t="str">
        <f t="shared" si="298"/>
        <v/>
      </c>
      <c r="EJ543" s="1" t="str">
        <f t="shared" si="298"/>
        <v/>
      </c>
      <c r="EK543" s="1" t="str">
        <f t="shared" si="298"/>
        <v/>
      </c>
      <c r="EL543" s="1" t="str">
        <f t="shared" si="298"/>
        <v/>
      </c>
      <c r="EM543" s="1" t="str">
        <f t="shared" si="298"/>
        <v/>
      </c>
      <c r="EN543" s="1"/>
      <c r="EO543" s="1"/>
      <c r="EP543" s="1"/>
      <c r="EQ543" s="1"/>
      <c r="ER543" s="1"/>
      <c r="ES543" s="1"/>
      <c r="ET543" s="1"/>
      <c r="EU543" s="1"/>
      <c r="EV543" s="1"/>
      <c r="EW543" s="1"/>
      <c r="EX543" s="1" t="str">
        <f t="shared" si="305"/>
        <v/>
      </c>
      <c r="EY543" s="1" t="str">
        <f t="shared" si="305"/>
        <v/>
      </c>
      <c r="EZ543" s="1"/>
      <c r="FA543" s="1" t="str">
        <f t="shared" si="299"/>
        <v/>
      </c>
      <c r="FB543" s="1" t="str">
        <f t="shared" si="299"/>
        <v/>
      </c>
      <c r="FC543" s="1" t="str">
        <f t="shared" si="299"/>
        <v/>
      </c>
      <c r="FD543" s="1" t="str">
        <f t="shared" si="297"/>
        <v/>
      </c>
      <c r="FE543" s="1" t="str">
        <f t="shared" si="297"/>
        <v/>
      </c>
      <c r="FF543" s="1" t="str">
        <f t="shared" si="297"/>
        <v/>
      </c>
      <c r="FG543" s="1" t="str">
        <f t="shared" si="297"/>
        <v/>
      </c>
      <c r="FH543" s="1" t="str">
        <f t="shared" si="297"/>
        <v/>
      </c>
      <c r="FI543" s="1" t="str">
        <f t="shared" si="297"/>
        <v/>
      </c>
      <c r="FJ543" s="1" t="str">
        <f t="shared" si="309"/>
        <v/>
      </c>
      <c r="FK543" s="1" t="str">
        <f t="shared" si="309"/>
        <v/>
      </c>
      <c r="FL543" s="1" t="str">
        <f t="shared" si="309"/>
        <v/>
      </c>
    </row>
    <row r="544" spans="1:168">
      <c r="A544" s="9" t="s">
        <v>1110</v>
      </c>
      <c r="B544" s="1" t="s">
        <v>2131</v>
      </c>
      <c r="C544" s="129" t="s">
        <v>2805</v>
      </c>
      <c r="D544" s="1">
        <v>136.5</v>
      </c>
      <c r="E544" s="1">
        <v>400</v>
      </c>
      <c r="F544" s="25">
        <v>3.7591575000000002</v>
      </c>
      <c r="G544" s="1">
        <v>244</v>
      </c>
      <c r="H544" s="1"/>
      <c r="I544" s="25">
        <v>0.26</v>
      </c>
      <c r="J544" s="1"/>
      <c r="K544" s="1"/>
      <c r="L544" s="1"/>
      <c r="M544" s="1"/>
      <c r="N544" s="24"/>
      <c r="O544" s="1"/>
      <c r="P544" s="1"/>
      <c r="Q544" s="1"/>
      <c r="R544" s="1"/>
      <c r="S544" s="1"/>
      <c r="T544" s="1"/>
      <c r="U544" s="1"/>
      <c r="V544" s="1"/>
      <c r="W544" s="1"/>
      <c r="X544" s="1">
        <v>261.34999999999997</v>
      </c>
      <c r="Y544" s="1"/>
      <c r="Z544" s="1"/>
      <c r="AA544" s="1"/>
      <c r="AB544" s="1"/>
      <c r="AC544" s="1"/>
      <c r="AD544" s="1"/>
      <c r="AE544" s="1"/>
      <c r="AF544" s="1"/>
      <c r="AG544" s="1"/>
      <c r="AH544" s="1"/>
      <c r="AI544" s="1"/>
      <c r="AJ544" s="1"/>
      <c r="AK544" s="1"/>
      <c r="AL544" s="1"/>
      <c r="AM544" s="1"/>
      <c r="AN544" s="1"/>
      <c r="AO544" s="1"/>
      <c r="AP544" s="1"/>
      <c r="AQ544" s="1">
        <v>156.14999999999998</v>
      </c>
      <c r="AR544" s="1"/>
      <c r="AS544" s="1"/>
      <c r="AT544" s="1"/>
      <c r="AU544" s="1"/>
      <c r="AV544" s="1"/>
      <c r="AW544" s="24"/>
      <c r="AX544" s="1"/>
      <c r="AY544" s="1"/>
      <c r="AZ544" s="1"/>
      <c r="BA544" s="1"/>
      <c r="BB544" s="1"/>
      <c r="BC544" s="1"/>
      <c r="BD544" s="1"/>
      <c r="BE544" s="1"/>
      <c r="BF544" s="1"/>
      <c r="BG544" s="1"/>
      <c r="BH544" s="1"/>
      <c r="BI544" s="1"/>
      <c r="BJ544" s="1"/>
      <c r="BK544" s="1"/>
      <c r="BL544" s="1">
        <v>-100</v>
      </c>
      <c r="BM544" s="1"/>
      <c r="BN544" s="1"/>
      <c r="BO544" s="9">
        <v>3</v>
      </c>
      <c r="BP544" s="1"/>
      <c r="BQ544" s="197">
        <v>1</v>
      </c>
      <c r="BS544" s="14" t="s">
        <v>1653</v>
      </c>
      <c r="BT544" s="14" t="s">
        <v>1048</v>
      </c>
      <c r="BU544" s="14" t="s">
        <v>1048</v>
      </c>
      <c r="BV544" s="14" t="s">
        <v>1048</v>
      </c>
      <c r="BW544" s="14" t="s">
        <v>196</v>
      </c>
      <c r="BX544" s="14" t="s">
        <v>196</v>
      </c>
      <c r="BY544" s="14" t="s">
        <v>196</v>
      </c>
      <c r="BZ544" s="14" t="s">
        <v>196</v>
      </c>
      <c r="CA544" s="158" t="s">
        <v>196</v>
      </c>
      <c r="CB544" s="14" t="s">
        <v>196</v>
      </c>
      <c r="CC544" s="14" t="s">
        <v>196</v>
      </c>
      <c r="CD544" s="14" t="s">
        <v>196</v>
      </c>
      <c r="CE544" s="14" t="s">
        <v>196</v>
      </c>
      <c r="CF544" s="14" t="s">
        <v>1862</v>
      </c>
      <c r="CG544" s="14" t="s">
        <v>187</v>
      </c>
      <c r="CH544" s="158" t="s">
        <v>196</v>
      </c>
      <c r="CI544" s="14" t="s">
        <v>196</v>
      </c>
      <c r="CJ544" s="14" t="s">
        <v>1870</v>
      </c>
      <c r="CK544" s="14" t="s">
        <v>196</v>
      </c>
      <c r="CL544" s="14" t="s">
        <v>196</v>
      </c>
      <c r="CM544" s="14" t="s">
        <v>196</v>
      </c>
      <c r="CN544" s="14" t="s">
        <v>196</v>
      </c>
      <c r="CO544" s="14" t="s">
        <v>196</v>
      </c>
      <c r="CQ544" s="1"/>
      <c r="CR544" s="1"/>
      <c r="CS544" s="1"/>
      <c r="CW544" s="9" t="s">
        <v>1110</v>
      </c>
      <c r="CX544" s="1" t="s">
        <v>2131</v>
      </c>
      <c r="CY544" s="1"/>
      <c r="CZ544" s="1" t="str">
        <f t="shared" si="308"/>
        <v/>
      </c>
      <c r="DA544" s="25" t="str">
        <f t="shared" si="307"/>
        <v/>
      </c>
      <c r="DB544" s="1" t="str">
        <f t="shared" si="307"/>
        <v/>
      </c>
      <c r="DC544" s="1" t="str">
        <f t="shared" si="307"/>
        <v/>
      </c>
      <c r="DD544" s="25" t="str">
        <f t="shared" si="307"/>
        <v/>
      </c>
      <c r="DE544" s="1" t="str">
        <f t="shared" si="307"/>
        <v/>
      </c>
      <c r="DF544" s="1" t="str">
        <f t="shared" si="307"/>
        <v/>
      </c>
      <c r="DG544" s="1" t="str">
        <f t="shared" si="307"/>
        <v/>
      </c>
      <c r="DH544" s="1" t="str">
        <f t="shared" si="307"/>
        <v/>
      </c>
      <c r="DI544" s="1" t="str">
        <f t="shared" si="307"/>
        <v/>
      </c>
      <c r="DJ544" s="1" t="str">
        <f t="shared" si="307"/>
        <v/>
      </c>
      <c r="DK544" s="1" t="str">
        <f t="shared" si="307"/>
        <v/>
      </c>
      <c r="DL544" s="1" t="str">
        <f t="shared" si="300"/>
        <v/>
      </c>
      <c r="DM544" s="1" t="str">
        <f t="shared" si="300"/>
        <v/>
      </c>
      <c r="DN544" s="1" t="str">
        <f t="shared" si="300"/>
        <v/>
      </c>
      <c r="DO544" s="1" t="str">
        <f t="shared" si="300"/>
        <v/>
      </c>
      <c r="DP544" s="1" t="str">
        <f t="shared" si="300"/>
        <v/>
      </c>
      <c r="DQ544" s="1" t="str">
        <f t="shared" si="300"/>
        <v/>
      </c>
      <c r="DR544" s="1" t="str">
        <f t="shared" si="300"/>
        <v/>
      </c>
      <c r="DS544" s="1" t="str">
        <f t="shared" si="300"/>
        <v/>
      </c>
      <c r="DT544" s="1" t="str">
        <f t="shared" si="300"/>
        <v/>
      </c>
      <c r="DU544" s="1" t="str">
        <f t="shared" si="300"/>
        <v/>
      </c>
      <c r="DV544" s="1" t="str">
        <f t="shared" si="300"/>
        <v/>
      </c>
      <c r="DW544" s="1" t="str">
        <f t="shared" si="306"/>
        <v/>
      </c>
      <c r="DX544" s="1" t="str">
        <f t="shared" si="306"/>
        <v/>
      </c>
      <c r="DY544" s="1" t="str">
        <f t="shared" si="306"/>
        <v/>
      </c>
      <c r="DZ544" s="1" t="str">
        <f t="shared" si="306"/>
        <v/>
      </c>
      <c r="EA544" s="1" t="str">
        <f t="shared" si="306"/>
        <v/>
      </c>
      <c r="EB544" s="1" t="str">
        <f t="shared" si="306"/>
        <v/>
      </c>
      <c r="EC544" s="1" t="str">
        <f t="shared" si="306"/>
        <v/>
      </c>
      <c r="ED544" s="1" t="str">
        <f t="shared" si="298"/>
        <v/>
      </c>
      <c r="EE544" s="1" t="str">
        <f t="shared" si="298"/>
        <v/>
      </c>
      <c r="EF544" s="1" t="str">
        <f t="shared" si="298"/>
        <v/>
      </c>
      <c r="EG544" s="1" t="str">
        <f t="shared" si="298"/>
        <v/>
      </c>
      <c r="EH544" s="1" t="str">
        <f t="shared" si="298"/>
        <v/>
      </c>
      <c r="EI544" s="1" t="str">
        <f t="shared" si="298"/>
        <v/>
      </c>
      <c r="EJ544" s="1" t="str">
        <f t="shared" si="298"/>
        <v/>
      </c>
      <c r="EK544" s="1" t="str">
        <f t="shared" si="298"/>
        <v/>
      </c>
      <c r="EL544" s="1" t="str">
        <f t="shared" si="298"/>
        <v/>
      </c>
      <c r="EM544" s="1" t="str">
        <f t="shared" si="298"/>
        <v/>
      </c>
      <c r="EN544" s="1"/>
      <c r="EO544" s="1"/>
      <c r="EP544" s="1"/>
      <c r="EQ544" s="1"/>
      <c r="ER544" s="1"/>
      <c r="ES544" s="1"/>
      <c r="ET544" s="1"/>
      <c r="EU544" s="1"/>
      <c r="EV544" s="1"/>
      <c r="EW544" s="1"/>
      <c r="EX544" s="1" t="str">
        <f t="shared" si="305"/>
        <v/>
      </c>
      <c r="EY544" s="1" t="str">
        <f t="shared" si="305"/>
        <v/>
      </c>
      <c r="EZ544" s="1"/>
      <c r="FA544" s="1" t="str">
        <f t="shared" si="299"/>
        <v/>
      </c>
      <c r="FB544" s="1" t="str">
        <f t="shared" si="299"/>
        <v/>
      </c>
      <c r="FC544" s="1" t="str">
        <f t="shared" si="299"/>
        <v/>
      </c>
      <c r="FD544" s="1" t="str">
        <f t="shared" si="297"/>
        <v/>
      </c>
      <c r="FE544" s="1" t="str">
        <f t="shared" si="297"/>
        <v/>
      </c>
      <c r="FF544" s="1" t="str">
        <f t="shared" si="297"/>
        <v/>
      </c>
      <c r="FG544" s="1" t="str">
        <f t="shared" si="297"/>
        <v/>
      </c>
      <c r="FH544" s="1" t="str">
        <f t="shared" si="297"/>
        <v/>
      </c>
      <c r="FI544" s="1" t="str">
        <f t="shared" si="297"/>
        <v/>
      </c>
      <c r="FJ544" s="1" t="str">
        <f t="shared" si="309"/>
        <v/>
      </c>
      <c r="FK544" s="1" t="str">
        <f t="shared" si="309"/>
        <v/>
      </c>
      <c r="FL544" s="1" t="str">
        <f t="shared" si="309"/>
        <v/>
      </c>
    </row>
    <row r="545" spans="1:168">
      <c r="A545" s="9" t="s">
        <v>1111</v>
      </c>
      <c r="B545" s="1" t="s">
        <v>2132</v>
      </c>
      <c r="C545" s="129" t="s">
        <v>2805</v>
      </c>
      <c r="D545" s="1">
        <v>136.5</v>
      </c>
      <c r="E545" s="1">
        <v>395.6</v>
      </c>
      <c r="F545" s="25">
        <v>3.6375674999999998</v>
      </c>
      <c r="G545" s="1">
        <v>243.8</v>
      </c>
      <c r="H545" s="1"/>
      <c r="I545" s="25">
        <v>0.28799999999999998</v>
      </c>
      <c r="J545" s="1"/>
      <c r="K545" s="1"/>
      <c r="L545" s="1"/>
      <c r="M545" s="1"/>
      <c r="N545" s="24"/>
      <c r="O545" s="1"/>
      <c r="P545" s="1"/>
      <c r="Q545" s="1"/>
      <c r="R545" s="1"/>
      <c r="S545" s="1"/>
      <c r="T545" s="1"/>
      <c r="U545" s="1"/>
      <c r="V545" s="1"/>
      <c r="W545" s="1"/>
      <c r="X545" s="1">
        <v>261.14999999999998</v>
      </c>
      <c r="Y545" s="1"/>
      <c r="Z545" s="1"/>
      <c r="AA545" s="1"/>
      <c r="AB545" s="1"/>
      <c r="AC545" s="1"/>
      <c r="AD545" s="1"/>
      <c r="AE545" s="1"/>
      <c r="AF545" s="1"/>
      <c r="AG545" s="1"/>
      <c r="AH545" s="1"/>
      <c r="AI545" s="1"/>
      <c r="AJ545" s="1"/>
      <c r="AK545" s="1"/>
      <c r="AL545" s="1"/>
      <c r="AM545" s="1"/>
      <c r="AN545" s="1"/>
      <c r="AO545" s="1"/>
      <c r="AP545" s="1"/>
      <c r="AQ545" s="1">
        <v>154.94999999999999</v>
      </c>
      <c r="AR545" s="1"/>
      <c r="AS545" s="1"/>
      <c r="AT545" s="1"/>
      <c r="AU545" s="1"/>
      <c r="AV545" s="1"/>
      <c r="AW545" s="24"/>
      <c r="AX545" s="1"/>
      <c r="AY545" s="1"/>
      <c r="AZ545" s="1"/>
      <c r="BA545" s="1"/>
      <c r="BB545" s="1"/>
      <c r="BC545" s="1"/>
      <c r="BD545" s="1"/>
      <c r="BE545" s="1"/>
      <c r="BF545" s="1"/>
      <c r="BG545" s="1"/>
      <c r="BH545" s="1"/>
      <c r="BI545" s="1"/>
      <c r="BJ545" s="1"/>
      <c r="BK545" s="1"/>
      <c r="BL545" s="1">
        <v>-100</v>
      </c>
      <c r="BM545" s="1"/>
      <c r="BN545" s="1"/>
      <c r="BO545" s="9">
        <v>3</v>
      </c>
      <c r="BP545" s="1"/>
      <c r="BQ545" s="197">
        <v>1</v>
      </c>
      <c r="BS545" s="14" t="s">
        <v>1654</v>
      </c>
      <c r="BT545" s="14" t="s">
        <v>1048</v>
      </c>
      <c r="BU545" s="14" t="s">
        <v>1048</v>
      </c>
      <c r="BV545" s="14" t="s">
        <v>1048</v>
      </c>
      <c r="BW545" s="14" t="s">
        <v>196</v>
      </c>
      <c r="BX545" s="14" t="s">
        <v>196</v>
      </c>
      <c r="BY545" s="14" t="s">
        <v>196</v>
      </c>
      <c r="BZ545" s="14" t="s">
        <v>196</v>
      </c>
      <c r="CA545" s="158" t="s">
        <v>196</v>
      </c>
      <c r="CB545" s="14" t="s">
        <v>196</v>
      </c>
      <c r="CC545" s="14" t="s">
        <v>196</v>
      </c>
      <c r="CD545" s="14" t="s">
        <v>196</v>
      </c>
      <c r="CE545" s="14" t="s">
        <v>196</v>
      </c>
      <c r="CF545" s="14" t="s">
        <v>1862</v>
      </c>
      <c r="CG545" s="14" t="s">
        <v>187</v>
      </c>
      <c r="CH545" s="158" t="s">
        <v>196</v>
      </c>
      <c r="CI545" s="14" t="s">
        <v>196</v>
      </c>
      <c r="CJ545" s="14" t="s">
        <v>1870</v>
      </c>
      <c r="CK545" s="14" t="s">
        <v>196</v>
      </c>
      <c r="CL545" s="14" t="s">
        <v>196</v>
      </c>
      <c r="CM545" s="14" t="s">
        <v>196</v>
      </c>
      <c r="CN545" s="14" t="s">
        <v>196</v>
      </c>
      <c r="CO545" s="14" t="s">
        <v>196</v>
      </c>
      <c r="CQ545" s="1"/>
      <c r="CR545" s="1"/>
      <c r="CS545" s="1"/>
      <c r="CW545" s="9" t="s">
        <v>1111</v>
      </c>
      <c r="CX545" s="1" t="s">
        <v>2132</v>
      </c>
      <c r="CY545" s="1"/>
      <c r="CZ545" s="1" t="str">
        <f t="shared" si="308"/>
        <v/>
      </c>
      <c r="DA545" s="25" t="str">
        <f t="shared" si="307"/>
        <v/>
      </c>
      <c r="DB545" s="1" t="str">
        <f t="shared" si="307"/>
        <v/>
      </c>
      <c r="DC545" s="1" t="str">
        <f t="shared" si="307"/>
        <v/>
      </c>
      <c r="DD545" s="25" t="str">
        <f t="shared" si="307"/>
        <v/>
      </c>
      <c r="DE545" s="1" t="str">
        <f t="shared" si="307"/>
        <v/>
      </c>
      <c r="DF545" s="1" t="str">
        <f t="shared" si="307"/>
        <v/>
      </c>
      <c r="DG545" s="1" t="str">
        <f t="shared" si="307"/>
        <v/>
      </c>
      <c r="DH545" s="1" t="str">
        <f t="shared" si="307"/>
        <v/>
      </c>
      <c r="DI545" s="1" t="str">
        <f t="shared" si="307"/>
        <v/>
      </c>
      <c r="DJ545" s="1" t="str">
        <f t="shared" si="307"/>
        <v/>
      </c>
      <c r="DK545" s="1" t="str">
        <f t="shared" si="307"/>
        <v/>
      </c>
      <c r="DL545" s="1" t="str">
        <f t="shared" si="300"/>
        <v/>
      </c>
      <c r="DM545" s="1" t="str">
        <f t="shared" si="300"/>
        <v/>
      </c>
      <c r="DN545" s="1" t="str">
        <f t="shared" si="300"/>
        <v/>
      </c>
      <c r="DO545" s="1" t="str">
        <f t="shared" si="300"/>
        <v/>
      </c>
      <c r="DP545" s="1" t="str">
        <f t="shared" si="300"/>
        <v/>
      </c>
      <c r="DQ545" s="1" t="str">
        <f t="shared" si="300"/>
        <v/>
      </c>
      <c r="DR545" s="1" t="str">
        <f t="shared" si="300"/>
        <v/>
      </c>
      <c r="DS545" s="1" t="str">
        <f t="shared" si="300"/>
        <v/>
      </c>
      <c r="DT545" s="1" t="str">
        <f t="shared" si="300"/>
        <v/>
      </c>
      <c r="DU545" s="1" t="str">
        <f t="shared" si="300"/>
        <v/>
      </c>
      <c r="DV545" s="1" t="str">
        <f t="shared" si="300"/>
        <v/>
      </c>
      <c r="DW545" s="1" t="str">
        <f t="shared" si="306"/>
        <v/>
      </c>
      <c r="DX545" s="1" t="str">
        <f t="shared" si="306"/>
        <v/>
      </c>
      <c r="DY545" s="1" t="str">
        <f t="shared" si="306"/>
        <v/>
      </c>
      <c r="DZ545" s="1" t="str">
        <f t="shared" si="306"/>
        <v/>
      </c>
      <c r="EA545" s="1" t="str">
        <f t="shared" si="306"/>
        <v/>
      </c>
      <c r="EB545" s="1" t="str">
        <f t="shared" si="306"/>
        <v/>
      </c>
      <c r="EC545" s="1" t="str">
        <f t="shared" si="306"/>
        <v/>
      </c>
      <c r="ED545" s="1" t="str">
        <f t="shared" si="298"/>
        <v/>
      </c>
      <c r="EE545" s="1" t="str">
        <f t="shared" si="298"/>
        <v/>
      </c>
      <c r="EF545" s="1" t="str">
        <f t="shared" si="298"/>
        <v/>
      </c>
      <c r="EG545" s="1" t="str">
        <f t="shared" si="298"/>
        <v/>
      </c>
      <c r="EH545" s="1" t="str">
        <f t="shared" si="298"/>
        <v/>
      </c>
      <c r="EI545" s="1" t="str">
        <f t="shared" si="298"/>
        <v/>
      </c>
      <c r="EJ545" s="1" t="str">
        <f t="shared" si="298"/>
        <v/>
      </c>
      <c r="EK545" s="1" t="str">
        <f t="shared" ref="EK545:EK558" si="310">IF(ISBLANK(AO545),"",IF(ISNUMBER(AO545),"","not_empty"))</f>
        <v/>
      </c>
      <c r="EL545" s="1" t="str">
        <f t="shared" ref="EL545:EL558" si="311">IF(ISBLANK(AP545),"",IF(ISNUMBER(AP545),"","not_empty"))</f>
        <v/>
      </c>
      <c r="EM545" s="1" t="str">
        <f t="shared" ref="EM545:EM558" si="312">IF(ISBLANK(AQ545),"",IF(ISNUMBER(AQ545),"","not_empty"))</f>
        <v/>
      </c>
      <c r="EN545" s="1"/>
      <c r="EO545" s="1"/>
      <c r="EP545" s="1"/>
      <c r="EQ545" s="1"/>
      <c r="ER545" s="1"/>
      <c r="ES545" s="1"/>
      <c r="ET545" s="1"/>
      <c r="EU545" s="1"/>
      <c r="EV545" s="1"/>
      <c r="EW545" s="1"/>
      <c r="EX545" s="1" t="str">
        <f t="shared" si="305"/>
        <v/>
      </c>
      <c r="EY545" s="1" t="str">
        <f t="shared" si="305"/>
        <v/>
      </c>
      <c r="EZ545" s="1"/>
      <c r="FA545" s="1" t="str">
        <f t="shared" si="299"/>
        <v/>
      </c>
      <c r="FB545" s="1" t="str">
        <f t="shared" si="299"/>
        <v/>
      </c>
      <c r="FC545" s="1" t="str">
        <f t="shared" si="299"/>
        <v/>
      </c>
      <c r="FD545" s="1" t="str">
        <f t="shared" si="297"/>
        <v/>
      </c>
      <c r="FE545" s="1" t="str">
        <f t="shared" si="297"/>
        <v/>
      </c>
      <c r="FF545" s="1" t="str">
        <f t="shared" si="297"/>
        <v/>
      </c>
      <c r="FG545" s="1" t="str">
        <f t="shared" si="297"/>
        <v/>
      </c>
      <c r="FH545" s="1" t="str">
        <f t="shared" si="297"/>
        <v/>
      </c>
      <c r="FI545" s="1" t="str">
        <f t="shared" si="297"/>
        <v/>
      </c>
      <c r="FJ545" s="1" t="str">
        <f t="shared" si="309"/>
        <v/>
      </c>
      <c r="FK545" s="1" t="str">
        <f t="shared" si="309"/>
        <v/>
      </c>
      <c r="FL545" s="1" t="str">
        <f t="shared" si="309"/>
        <v/>
      </c>
    </row>
    <row r="546" spans="1:168">
      <c r="A546" s="9" t="s">
        <v>1112</v>
      </c>
      <c r="B546" s="1" t="s">
        <v>2133</v>
      </c>
      <c r="C546" s="129" t="s">
        <v>3089</v>
      </c>
      <c r="D546" s="1">
        <v>152.9</v>
      </c>
      <c r="E546" s="1">
        <v>456.9</v>
      </c>
      <c r="F546" s="25">
        <v>3.6780974999999998</v>
      </c>
      <c r="G546" s="1">
        <v>278.10000000000002</v>
      </c>
      <c r="H546" s="1"/>
      <c r="I546" s="25">
        <v>0.28199999999999997</v>
      </c>
      <c r="J546" s="1"/>
      <c r="K546" s="1"/>
      <c r="L546" s="1"/>
      <c r="M546" s="1"/>
      <c r="N546" s="24"/>
      <c r="O546" s="1"/>
      <c r="P546" s="1"/>
      <c r="Q546" s="1"/>
      <c r="R546" s="1"/>
      <c r="S546" s="1"/>
      <c r="T546" s="1"/>
      <c r="U546" s="1"/>
      <c r="V546" s="1"/>
      <c r="W546" s="1"/>
      <c r="X546" s="1">
        <v>300.84999999999997</v>
      </c>
      <c r="Y546" s="1"/>
      <c r="Z546" s="1"/>
      <c r="AA546" s="1"/>
      <c r="AB546" s="1"/>
      <c r="AC546" s="1"/>
      <c r="AD546" s="1"/>
      <c r="AE546" s="1"/>
      <c r="AF546" s="1"/>
      <c r="AG546" s="1"/>
      <c r="AH546" s="1"/>
      <c r="AI546" s="1"/>
      <c r="AJ546" s="1"/>
      <c r="AK546" s="1"/>
      <c r="AL546" s="1"/>
      <c r="AM546" s="1"/>
      <c r="AN546" s="1"/>
      <c r="AO546" s="1"/>
      <c r="AP546" s="1"/>
      <c r="AQ546" s="1">
        <v>165.95</v>
      </c>
      <c r="AR546" s="1"/>
      <c r="AS546" s="1"/>
      <c r="AT546" s="1"/>
      <c r="AU546" s="1"/>
      <c r="AV546" s="1"/>
      <c r="AW546" s="24"/>
      <c r="AX546" s="1"/>
      <c r="AY546" s="1"/>
      <c r="AZ546" s="1"/>
      <c r="BA546" s="1"/>
      <c r="BB546" s="1"/>
      <c r="BC546" s="1"/>
      <c r="BD546" s="1"/>
      <c r="BE546" s="1"/>
      <c r="BF546" s="1"/>
      <c r="BG546" s="1"/>
      <c r="BH546" s="1"/>
      <c r="BI546" s="1"/>
      <c r="BJ546" s="1"/>
      <c r="BK546" s="1"/>
      <c r="BL546" s="1">
        <v>-100</v>
      </c>
      <c r="BM546" s="1"/>
      <c r="BN546" s="1"/>
      <c r="BO546" s="9">
        <v>3</v>
      </c>
      <c r="BP546" s="1"/>
      <c r="BQ546" s="197">
        <v>1</v>
      </c>
      <c r="BS546" s="14" t="s">
        <v>1655</v>
      </c>
      <c r="BT546" s="14" t="s">
        <v>1048</v>
      </c>
      <c r="BU546" s="14" t="s">
        <v>1048</v>
      </c>
      <c r="BV546" s="14" t="s">
        <v>1048</v>
      </c>
      <c r="BW546" s="14" t="s">
        <v>196</v>
      </c>
      <c r="BX546" s="14" t="s">
        <v>196</v>
      </c>
      <c r="BY546" s="14" t="s">
        <v>196</v>
      </c>
      <c r="BZ546" s="14" t="s">
        <v>196</v>
      </c>
      <c r="CA546" s="158" t="s">
        <v>196</v>
      </c>
      <c r="CB546" s="14" t="s">
        <v>196</v>
      </c>
      <c r="CC546" s="14" t="s">
        <v>196</v>
      </c>
      <c r="CD546" s="14" t="s">
        <v>196</v>
      </c>
      <c r="CE546" s="14" t="s">
        <v>196</v>
      </c>
      <c r="CF546" s="14" t="s">
        <v>1862</v>
      </c>
      <c r="CG546" s="14" t="s">
        <v>187</v>
      </c>
      <c r="CH546" s="158" t="s">
        <v>196</v>
      </c>
      <c r="CI546" s="14" t="s">
        <v>196</v>
      </c>
      <c r="CJ546" s="14" t="s">
        <v>1870</v>
      </c>
      <c r="CK546" s="14" t="s">
        <v>196</v>
      </c>
      <c r="CL546" s="14" t="s">
        <v>196</v>
      </c>
      <c r="CM546" s="14" t="s">
        <v>196</v>
      </c>
      <c r="CN546" s="14" t="s">
        <v>196</v>
      </c>
      <c r="CO546" s="14" t="s">
        <v>196</v>
      </c>
      <c r="CQ546" s="1"/>
      <c r="CR546" s="1"/>
      <c r="CS546" s="1"/>
      <c r="CW546" s="9" t="s">
        <v>1112</v>
      </c>
      <c r="CX546" s="1" t="s">
        <v>2133</v>
      </c>
      <c r="CY546" s="1"/>
      <c r="CZ546" s="1" t="str">
        <f t="shared" si="308"/>
        <v/>
      </c>
      <c r="DA546" s="25" t="str">
        <f t="shared" si="307"/>
        <v/>
      </c>
      <c r="DB546" s="1" t="str">
        <f t="shared" si="307"/>
        <v/>
      </c>
      <c r="DC546" s="1" t="str">
        <f t="shared" si="307"/>
        <v/>
      </c>
      <c r="DD546" s="25" t="str">
        <f t="shared" si="307"/>
        <v/>
      </c>
      <c r="DE546" s="1" t="str">
        <f t="shared" si="307"/>
        <v/>
      </c>
      <c r="DF546" s="1" t="str">
        <f t="shared" si="307"/>
        <v/>
      </c>
      <c r="DG546" s="1" t="str">
        <f t="shared" si="307"/>
        <v/>
      </c>
      <c r="DH546" s="1" t="str">
        <f t="shared" si="307"/>
        <v/>
      </c>
      <c r="DI546" s="1" t="str">
        <f t="shared" si="307"/>
        <v/>
      </c>
      <c r="DJ546" s="1" t="str">
        <f t="shared" si="307"/>
        <v/>
      </c>
      <c r="DK546" s="1" t="str">
        <f t="shared" si="307"/>
        <v/>
      </c>
      <c r="DL546" s="1" t="str">
        <f t="shared" si="300"/>
        <v/>
      </c>
      <c r="DM546" s="1" t="str">
        <f t="shared" si="300"/>
        <v/>
      </c>
      <c r="DN546" s="1" t="str">
        <f t="shared" si="300"/>
        <v/>
      </c>
      <c r="DO546" s="1" t="str">
        <f t="shared" si="300"/>
        <v/>
      </c>
      <c r="DP546" s="1" t="str">
        <f t="shared" si="300"/>
        <v/>
      </c>
      <c r="DQ546" s="1" t="str">
        <f t="shared" si="300"/>
        <v/>
      </c>
      <c r="DR546" s="1" t="str">
        <f t="shared" si="300"/>
        <v/>
      </c>
      <c r="DS546" s="1" t="str">
        <f t="shared" si="300"/>
        <v/>
      </c>
      <c r="DT546" s="1" t="str">
        <f t="shared" si="300"/>
        <v/>
      </c>
      <c r="DU546" s="1" t="str">
        <f t="shared" si="300"/>
        <v/>
      </c>
      <c r="DV546" s="1" t="str">
        <f t="shared" si="300"/>
        <v/>
      </c>
      <c r="DW546" s="1" t="str">
        <f t="shared" si="306"/>
        <v/>
      </c>
      <c r="DX546" s="1" t="str">
        <f t="shared" si="306"/>
        <v/>
      </c>
      <c r="DY546" s="1" t="str">
        <f t="shared" si="306"/>
        <v/>
      </c>
      <c r="DZ546" s="1" t="str">
        <f t="shared" si="306"/>
        <v/>
      </c>
      <c r="EA546" s="1" t="str">
        <f t="shared" si="306"/>
        <v/>
      </c>
      <c r="EB546" s="1" t="str">
        <f t="shared" si="306"/>
        <v/>
      </c>
      <c r="EC546" s="1" t="str">
        <f t="shared" si="306"/>
        <v/>
      </c>
      <c r="ED546" s="1" t="str">
        <f t="shared" ref="ED546:EJ552" si="313">IF(ISBLANK(AH546),"",IF(ISNUMBER(AH546),"","not_empty"))</f>
        <v/>
      </c>
      <c r="EE546" s="1" t="str">
        <f t="shared" si="313"/>
        <v/>
      </c>
      <c r="EF546" s="1" t="str">
        <f t="shared" si="313"/>
        <v/>
      </c>
      <c r="EG546" s="1" t="str">
        <f t="shared" si="313"/>
        <v/>
      </c>
      <c r="EH546" s="1" t="str">
        <f t="shared" si="313"/>
        <v/>
      </c>
      <c r="EI546" s="1" t="str">
        <f t="shared" si="313"/>
        <v/>
      </c>
      <c r="EJ546" s="1" t="str">
        <f t="shared" si="313"/>
        <v/>
      </c>
      <c r="EK546" s="1" t="str">
        <f t="shared" si="310"/>
        <v/>
      </c>
      <c r="EL546" s="1" t="str">
        <f t="shared" si="311"/>
        <v/>
      </c>
      <c r="EM546" s="1" t="str">
        <f t="shared" si="312"/>
        <v/>
      </c>
      <c r="EN546" s="1"/>
      <c r="EO546" s="1"/>
      <c r="EP546" s="1"/>
      <c r="EQ546" s="1"/>
      <c r="ER546" s="1"/>
      <c r="ES546" s="1"/>
      <c r="ET546" s="1"/>
      <c r="EU546" s="1"/>
      <c r="EV546" s="1"/>
      <c r="EW546" s="1"/>
      <c r="EX546" s="1" t="str">
        <f t="shared" si="305"/>
        <v/>
      </c>
      <c r="EY546" s="1" t="str">
        <f t="shared" si="305"/>
        <v/>
      </c>
      <c r="EZ546" s="1"/>
      <c r="FA546" s="1" t="str">
        <f t="shared" si="299"/>
        <v/>
      </c>
      <c r="FB546" s="1" t="str">
        <f t="shared" si="299"/>
        <v/>
      </c>
      <c r="FC546" s="1" t="str">
        <f t="shared" si="299"/>
        <v/>
      </c>
      <c r="FD546" s="1" t="str">
        <f t="shared" si="297"/>
        <v/>
      </c>
      <c r="FE546" s="1" t="str">
        <f t="shared" si="297"/>
        <v/>
      </c>
      <c r="FF546" s="1" t="str">
        <f t="shared" si="297"/>
        <v/>
      </c>
      <c r="FG546" s="1" t="str">
        <f t="shared" si="297"/>
        <v/>
      </c>
      <c r="FH546" s="1" t="str">
        <f t="shared" si="297"/>
        <v/>
      </c>
      <c r="FI546" s="1" t="str">
        <f t="shared" si="297"/>
        <v/>
      </c>
      <c r="FJ546" s="1" t="str">
        <f t="shared" si="309"/>
        <v/>
      </c>
      <c r="FK546" s="1" t="str">
        <f t="shared" si="309"/>
        <v/>
      </c>
      <c r="FL546" s="1" t="str">
        <f t="shared" si="309"/>
        <v/>
      </c>
    </row>
    <row r="547" spans="1:168">
      <c r="A547" s="9" t="s">
        <v>1113</v>
      </c>
      <c r="B547" s="1" t="s">
        <v>2134</v>
      </c>
      <c r="C547" s="129" t="s">
        <v>3089</v>
      </c>
      <c r="D547" s="1">
        <v>152.9</v>
      </c>
      <c r="E547" s="1">
        <v>461.7</v>
      </c>
      <c r="F547" s="25"/>
      <c r="G547" s="1">
        <v>278</v>
      </c>
      <c r="H547" s="1"/>
      <c r="I547" s="25"/>
      <c r="J547" s="1"/>
      <c r="K547" s="1"/>
      <c r="L547" s="1"/>
      <c r="M547" s="1"/>
      <c r="N547" s="24"/>
      <c r="O547" s="1"/>
      <c r="P547" s="1"/>
      <c r="Q547" s="1"/>
      <c r="R547" s="1"/>
      <c r="S547" s="1"/>
      <c r="T547" s="1"/>
      <c r="U547" s="1"/>
      <c r="V547" s="1"/>
      <c r="W547" s="1"/>
      <c r="X547" s="1">
        <v>301.04999999999995</v>
      </c>
      <c r="Y547" s="1"/>
      <c r="Z547" s="1"/>
      <c r="AA547" s="1"/>
      <c r="AB547" s="1"/>
      <c r="AC547" s="1"/>
      <c r="AD547" s="1"/>
      <c r="AE547" s="1"/>
      <c r="AF547" s="1"/>
      <c r="AG547" s="1"/>
      <c r="AH547" s="1"/>
      <c r="AI547" s="1"/>
      <c r="AJ547" s="1"/>
      <c r="AK547" s="1"/>
      <c r="AL547" s="1"/>
      <c r="AM547" s="1"/>
      <c r="AN547" s="1"/>
      <c r="AO547" s="1"/>
      <c r="AP547" s="1"/>
      <c r="AQ547" s="1">
        <v>194.95</v>
      </c>
      <c r="AR547" s="1"/>
      <c r="AS547" s="1"/>
      <c r="AT547" s="1"/>
      <c r="AU547" s="1"/>
      <c r="AV547" s="1"/>
      <c r="AW547" s="24"/>
      <c r="AX547" s="1"/>
      <c r="AY547" s="1"/>
      <c r="AZ547" s="1"/>
      <c r="BA547" s="1"/>
      <c r="BB547" s="1"/>
      <c r="BC547" s="1"/>
      <c r="BD547" s="1"/>
      <c r="BE547" s="1"/>
      <c r="BF547" s="1"/>
      <c r="BG547" s="1"/>
      <c r="BH547" s="1"/>
      <c r="BI547" s="1"/>
      <c r="BJ547" s="1"/>
      <c r="BK547" s="1"/>
      <c r="BL547" s="1">
        <v>-100</v>
      </c>
      <c r="BM547" s="1"/>
      <c r="BN547" s="1"/>
      <c r="BO547" s="9">
        <v>3</v>
      </c>
      <c r="BP547" s="1"/>
      <c r="BQ547" s="197">
        <v>1</v>
      </c>
      <c r="BS547" s="14" t="s">
        <v>1656</v>
      </c>
      <c r="BT547" s="14" t="s">
        <v>1048</v>
      </c>
      <c r="BU547" s="14" t="s">
        <v>1048</v>
      </c>
      <c r="BV547" s="14" t="s">
        <v>1048</v>
      </c>
      <c r="BW547" s="14" t="s">
        <v>196</v>
      </c>
      <c r="BX547" s="14" t="s">
        <v>196</v>
      </c>
      <c r="BY547" s="14" t="s">
        <v>196</v>
      </c>
      <c r="BZ547" s="14" t="s">
        <v>196</v>
      </c>
      <c r="CA547" s="158" t="s">
        <v>196</v>
      </c>
      <c r="CB547" s="14" t="s">
        <v>196</v>
      </c>
      <c r="CC547" s="14" t="s">
        <v>196</v>
      </c>
      <c r="CD547" s="14" t="s">
        <v>196</v>
      </c>
      <c r="CE547" s="14" t="s">
        <v>196</v>
      </c>
      <c r="CF547" s="14" t="s">
        <v>1862</v>
      </c>
      <c r="CG547" s="14" t="s">
        <v>187</v>
      </c>
      <c r="CH547" s="158" t="s">
        <v>196</v>
      </c>
      <c r="CI547" s="14" t="s">
        <v>196</v>
      </c>
      <c r="CJ547" s="14" t="s">
        <v>1870</v>
      </c>
      <c r="CK547" s="14" t="s">
        <v>196</v>
      </c>
      <c r="CL547" s="14" t="s">
        <v>196</v>
      </c>
      <c r="CM547" s="14" t="s">
        <v>196</v>
      </c>
      <c r="CN547" s="14" t="s">
        <v>196</v>
      </c>
      <c r="CO547" s="14" t="s">
        <v>196</v>
      </c>
      <c r="CQ547" s="1"/>
      <c r="CR547" s="1"/>
      <c r="CS547" s="1"/>
      <c r="CW547" s="9" t="s">
        <v>1113</v>
      </c>
      <c r="CX547" s="1" t="s">
        <v>2134</v>
      </c>
      <c r="CY547" s="1"/>
      <c r="CZ547" s="1" t="str">
        <f t="shared" si="308"/>
        <v/>
      </c>
      <c r="DA547" s="25" t="str">
        <f t="shared" si="307"/>
        <v/>
      </c>
      <c r="DB547" s="1" t="str">
        <f t="shared" si="307"/>
        <v/>
      </c>
      <c r="DC547" s="1" t="str">
        <f t="shared" si="307"/>
        <v/>
      </c>
      <c r="DD547" s="25" t="str">
        <f t="shared" si="307"/>
        <v/>
      </c>
      <c r="DE547" s="1" t="str">
        <f t="shared" si="307"/>
        <v/>
      </c>
      <c r="DF547" s="1" t="str">
        <f t="shared" si="307"/>
        <v/>
      </c>
      <c r="DG547" s="1" t="str">
        <f t="shared" si="307"/>
        <v/>
      </c>
      <c r="DH547" s="1" t="str">
        <f t="shared" si="307"/>
        <v/>
      </c>
      <c r="DI547" s="1" t="str">
        <f t="shared" si="307"/>
        <v/>
      </c>
      <c r="DJ547" s="1" t="str">
        <f t="shared" si="307"/>
        <v/>
      </c>
      <c r="DK547" s="1" t="str">
        <f t="shared" si="307"/>
        <v/>
      </c>
      <c r="DL547" s="1" t="str">
        <f t="shared" si="300"/>
        <v/>
      </c>
      <c r="DM547" s="1" t="str">
        <f t="shared" si="300"/>
        <v/>
      </c>
      <c r="DN547" s="1" t="str">
        <f t="shared" si="300"/>
        <v/>
      </c>
      <c r="DO547" s="1" t="str">
        <f t="shared" si="300"/>
        <v/>
      </c>
      <c r="DP547" s="1" t="str">
        <f t="shared" si="300"/>
        <v/>
      </c>
      <c r="DQ547" s="1" t="str">
        <f t="shared" si="300"/>
        <v/>
      </c>
      <c r="DR547" s="1" t="str">
        <f t="shared" si="300"/>
        <v/>
      </c>
      <c r="DS547" s="1" t="str">
        <f t="shared" si="300"/>
        <v/>
      </c>
      <c r="DT547" s="1" t="str">
        <f t="shared" si="300"/>
        <v/>
      </c>
      <c r="DU547" s="1" t="str">
        <f t="shared" si="300"/>
        <v/>
      </c>
      <c r="DV547" s="1" t="str">
        <f t="shared" si="300"/>
        <v/>
      </c>
      <c r="DW547" s="1" t="str">
        <f t="shared" si="306"/>
        <v/>
      </c>
      <c r="DX547" s="1" t="str">
        <f t="shared" si="306"/>
        <v/>
      </c>
      <c r="DY547" s="1" t="str">
        <f t="shared" si="306"/>
        <v/>
      </c>
      <c r="DZ547" s="1" t="str">
        <f t="shared" si="306"/>
        <v/>
      </c>
      <c r="EA547" s="1" t="str">
        <f t="shared" si="306"/>
        <v/>
      </c>
      <c r="EB547" s="1" t="str">
        <f t="shared" si="306"/>
        <v/>
      </c>
      <c r="EC547" s="1" t="str">
        <f t="shared" si="306"/>
        <v/>
      </c>
      <c r="ED547" s="1" t="str">
        <f t="shared" si="313"/>
        <v/>
      </c>
      <c r="EE547" s="1" t="str">
        <f t="shared" si="313"/>
        <v/>
      </c>
      <c r="EF547" s="1" t="str">
        <f t="shared" si="313"/>
        <v/>
      </c>
      <c r="EG547" s="1" t="str">
        <f t="shared" si="313"/>
        <v/>
      </c>
      <c r="EH547" s="1" t="str">
        <f t="shared" si="313"/>
        <v/>
      </c>
      <c r="EI547" s="1" t="str">
        <f t="shared" si="313"/>
        <v/>
      </c>
      <c r="EJ547" s="1" t="str">
        <f t="shared" si="313"/>
        <v/>
      </c>
      <c r="EK547" s="1" t="str">
        <f t="shared" si="310"/>
        <v/>
      </c>
      <c r="EL547" s="1" t="str">
        <f t="shared" si="311"/>
        <v/>
      </c>
      <c r="EM547" s="1" t="str">
        <f t="shared" si="312"/>
        <v/>
      </c>
      <c r="EN547" s="1"/>
      <c r="EO547" s="1"/>
      <c r="EP547" s="1"/>
      <c r="EQ547" s="1"/>
      <c r="ER547" s="1"/>
      <c r="ES547" s="1"/>
      <c r="ET547" s="1"/>
      <c r="EU547" s="1"/>
      <c r="EV547" s="1"/>
      <c r="EW547" s="1"/>
      <c r="EX547" s="1" t="str">
        <f t="shared" si="305"/>
        <v/>
      </c>
      <c r="EY547" s="1" t="str">
        <f t="shared" si="305"/>
        <v/>
      </c>
      <c r="EZ547" s="1"/>
      <c r="FA547" s="1" t="str">
        <f t="shared" si="299"/>
        <v/>
      </c>
      <c r="FB547" s="1" t="str">
        <f t="shared" si="299"/>
        <v/>
      </c>
      <c r="FC547" s="1" t="str">
        <f t="shared" si="299"/>
        <v/>
      </c>
      <c r="FD547" s="1" t="str">
        <f t="shared" si="297"/>
        <v/>
      </c>
      <c r="FE547" s="1" t="str">
        <f t="shared" si="297"/>
        <v/>
      </c>
      <c r="FF547" s="1" t="str">
        <f t="shared" si="297"/>
        <v/>
      </c>
      <c r="FG547" s="1" t="str">
        <f t="shared" si="297"/>
        <v/>
      </c>
      <c r="FH547" s="1" t="str">
        <f t="shared" si="297"/>
        <v/>
      </c>
      <c r="FI547" s="1" t="str">
        <f t="shared" si="297"/>
        <v/>
      </c>
      <c r="FJ547" s="1" t="str">
        <f t="shared" si="309"/>
        <v/>
      </c>
      <c r="FK547" s="1" t="str">
        <f t="shared" si="309"/>
        <v/>
      </c>
      <c r="FL547" s="1" t="str">
        <f t="shared" si="309"/>
        <v/>
      </c>
    </row>
    <row r="548" spans="1:168">
      <c r="A548" s="9" t="s">
        <v>1114</v>
      </c>
      <c r="B548" s="1" t="s">
        <v>720</v>
      </c>
      <c r="C548" s="129" t="s">
        <v>3090</v>
      </c>
      <c r="D548" s="1">
        <v>202.3</v>
      </c>
      <c r="E548" s="1">
        <v>646</v>
      </c>
      <c r="F548" s="25">
        <v>3.4754474999999996</v>
      </c>
      <c r="G548" s="1"/>
      <c r="H548" s="1"/>
      <c r="I548" s="25">
        <v>0.35054633763622312</v>
      </c>
      <c r="J548" s="1"/>
      <c r="K548" s="1"/>
      <c r="L548" s="1"/>
      <c r="M548" s="1"/>
      <c r="N548" s="24"/>
      <c r="O548" s="1"/>
      <c r="P548" s="1"/>
      <c r="Q548" s="1"/>
      <c r="R548" s="1"/>
      <c r="S548" s="1"/>
      <c r="T548" s="1"/>
      <c r="U548" s="1"/>
      <c r="V548" s="1"/>
      <c r="W548" s="1"/>
      <c r="X548" s="1">
        <v>435.04999999999995</v>
      </c>
      <c r="Y548" s="1"/>
      <c r="Z548" s="1"/>
      <c r="AA548" s="1"/>
      <c r="AB548" s="1"/>
      <c r="AC548" s="1"/>
      <c r="AD548" s="1"/>
      <c r="AE548" s="1"/>
      <c r="AF548" s="1"/>
      <c r="AG548" s="1"/>
      <c r="AH548" s="1"/>
      <c r="AI548" s="1"/>
      <c r="AJ548" s="1"/>
      <c r="AK548" s="1"/>
      <c r="AL548" s="1"/>
      <c r="AM548" s="1"/>
      <c r="AN548" s="1"/>
      <c r="AO548" s="1"/>
      <c r="AP548" s="1"/>
      <c r="AQ548" s="1">
        <v>243.95</v>
      </c>
      <c r="AR548" s="1"/>
      <c r="AS548" s="1"/>
      <c r="AT548" s="1"/>
      <c r="AU548" s="1"/>
      <c r="AV548" s="1"/>
      <c r="AW548" s="24"/>
      <c r="AX548" s="1"/>
      <c r="AY548" s="1"/>
      <c r="AZ548" s="1"/>
      <c r="BA548" s="1"/>
      <c r="BB548" s="1"/>
      <c r="BC548" s="1"/>
      <c r="BD548" s="1"/>
      <c r="BE548" s="1"/>
      <c r="BF548" s="1"/>
      <c r="BG548" s="1"/>
      <c r="BH548" s="1"/>
      <c r="BI548" s="1"/>
      <c r="BJ548" s="1"/>
      <c r="BK548" s="1"/>
      <c r="BL548" s="1">
        <v>-100</v>
      </c>
      <c r="BM548" s="1"/>
      <c r="BN548" s="1"/>
      <c r="BO548" s="9">
        <v>3</v>
      </c>
      <c r="BP548" s="1"/>
      <c r="BQ548" s="197">
        <v>1</v>
      </c>
      <c r="BS548" s="14" t="s">
        <v>720</v>
      </c>
      <c r="BT548" s="14" t="s">
        <v>1906</v>
      </c>
      <c r="BU548" s="14" t="s">
        <v>196</v>
      </c>
      <c r="BV548" s="14" t="s">
        <v>1048</v>
      </c>
      <c r="BW548" s="14" t="s">
        <v>196</v>
      </c>
      <c r="BX548" s="14" t="s">
        <v>196</v>
      </c>
      <c r="BY548" s="14" t="s">
        <v>196</v>
      </c>
      <c r="BZ548" s="14" t="s">
        <v>196</v>
      </c>
      <c r="CA548" s="158" t="s">
        <v>196</v>
      </c>
      <c r="CB548" s="14" t="s">
        <v>196</v>
      </c>
      <c r="CC548" s="14" t="s">
        <v>196</v>
      </c>
      <c r="CD548" s="14" t="s">
        <v>196</v>
      </c>
      <c r="CE548" s="14" t="s">
        <v>196</v>
      </c>
      <c r="CF548" s="14" t="s">
        <v>1862</v>
      </c>
      <c r="CG548" s="14" t="s">
        <v>187</v>
      </c>
      <c r="CH548" s="158" t="s">
        <v>196</v>
      </c>
      <c r="CI548" s="14" t="s">
        <v>196</v>
      </c>
      <c r="CJ548" s="14" t="s">
        <v>1870</v>
      </c>
      <c r="CK548" s="14" t="s">
        <v>196</v>
      </c>
      <c r="CL548" s="14" t="s">
        <v>196</v>
      </c>
      <c r="CM548" s="14" t="s">
        <v>196</v>
      </c>
      <c r="CN548" s="14" t="s">
        <v>196</v>
      </c>
      <c r="CO548" s="14" t="s">
        <v>196</v>
      </c>
      <c r="CQ548" s="1"/>
      <c r="CR548" s="1"/>
      <c r="CS548" s="1"/>
      <c r="CW548" s="9" t="s">
        <v>1114</v>
      </c>
      <c r="CX548" s="1" t="s">
        <v>720</v>
      </c>
      <c r="CY548" s="1"/>
      <c r="CZ548" s="1" t="str">
        <f t="shared" si="308"/>
        <v/>
      </c>
      <c r="DA548" s="25" t="str">
        <f t="shared" si="307"/>
        <v/>
      </c>
      <c r="DB548" s="1" t="str">
        <f t="shared" si="307"/>
        <v/>
      </c>
      <c r="DC548" s="1" t="str">
        <f t="shared" si="307"/>
        <v/>
      </c>
      <c r="DD548" s="25" t="str">
        <f t="shared" si="307"/>
        <v/>
      </c>
      <c r="DE548" s="1" t="str">
        <f t="shared" si="307"/>
        <v/>
      </c>
      <c r="DF548" s="1" t="str">
        <f t="shared" si="307"/>
        <v/>
      </c>
      <c r="DG548" s="1" t="str">
        <f t="shared" si="307"/>
        <v/>
      </c>
      <c r="DH548" s="1" t="str">
        <f t="shared" si="307"/>
        <v/>
      </c>
      <c r="DI548" s="1" t="str">
        <f t="shared" si="307"/>
        <v/>
      </c>
      <c r="DJ548" s="1" t="str">
        <f t="shared" si="307"/>
        <v/>
      </c>
      <c r="DK548" s="1" t="str">
        <f t="shared" si="307"/>
        <v/>
      </c>
      <c r="DL548" s="1" t="str">
        <f t="shared" si="300"/>
        <v/>
      </c>
      <c r="DM548" s="1" t="str">
        <f t="shared" si="300"/>
        <v/>
      </c>
      <c r="DN548" s="1" t="str">
        <f t="shared" si="300"/>
        <v/>
      </c>
      <c r="DO548" s="1" t="str">
        <f t="shared" si="300"/>
        <v/>
      </c>
      <c r="DP548" s="1" t="str">
        <f t="shared" si="300"/>
        <v/>
      </c>
      <c r="DQ548" s="1" t="str">
        <f t="shared" si="300"/>
        <v/>
      </c>
      <c r="DR548" s="1" t="str">
        <f t="shared" si="300"/>
        <v/>
      </c>
      <c r="DS548" s="1" t="str">
        <f t="shared" si="300"/>
        <v/>
      </c>
      <c r="DT548" s="1" t="str">
        <f t="shared" si="300"/>
        <v/>
      </c>
      <c r="DU548" s="1" t="str">
        <f t="shared" si="300"/>
        <v/>
      </c>
      <c r="DV548" s="1" t="str">
        <f t="shared" si="300"/>
        <v/>
      </c>
      <c r="DW548" s="1" t="str">
        <f t="shared" si="306"/>
        <v/>
      </c>
      <c r="DX548" s="1" t="str">
        <f t="shared" si="306"/>
        <v/>
      </c>
      <c r="DY548" s="1" t="str">
        <f t="shared" si="306"/>
        <v/>
      </c>
      <c r="DZ548" s="1" t="str">
        <f t="shared" si="306"/>
        <v/>
      </c>
      <c r="EA548" s="1" t="str">
        <f t="shared" si="306"/>
        <v/>
      </c>
      <c r="EB548" s="1" t="str">
        <f t="shared" si="306"/>
        <v/>
      </c>
      <c r="EC548" s="1" t="str">
        <f t="shared" si="306"/>
        <v/>
      </c>
      <c r="ED548" s="1" t="str">
        <f t="shared" si="313"/>
        <v/>
      </c>
      <c r="EE548" s="1" t="str">
        <f t="shared" si="313"/>
        <v/>
      </c>
      <c r="EF548" s="1" t="str">
        <f t="shared" si="313"/>
        <v/>
      </c>
      <c r="EG548" s="1" t="str">
        <f t="shared" si="313"/>
        <v/>
      </c>
      <c r="EH548" s="1" t="str">
        <f t="shared" si="313"/>
        <v/>
      </c>
      <c r="EI548" s="1" t="str">
        <f t="shared" si="313"/>
        <v/>
      </c>
      <c r="EJ548" s="1" t="str">
        <f t="shared" si="313"/>
        <v/>
      </c>
      <c r="EK548" s="1" t="str">
        <f t="shared" si="310"/>
        <v/>
      </c>
      <c r="EL548" s="1" t="str">
        <f t="shared" si="311"/>
        <v/>
      </c>
      <c r="EM548" s="1" t="str">
        <f t="shared" si="312"/>
        <v/>
      </c>
      <c r="EN548" s="1"/>
      <c r="EO548" s="1"/>
      <c r="EP548" s="1"/>
      <c r="EQ548" s="1"/>
      <c r="ER548" s="1"/>
      <c r="ES548" s="1"/>
      <c r="ET548" s="1"/>
      <c r="EU548" s="1"/>
      <c r="EV548" s="1"/>
      <c r="EW548" s="1"/>
      <c r="EX548" s="1" t="str">
        <f t="shared" si="305"/>
        <v/>
      </c>
      <c r="EY548" s="1" t="str">
        <f t="shared" si="305"/>
        <v/>
      </c>
      <c r="EZ548" s="1"/>
      <c r="FA548" s="1" t="str">
        <f t="shared" si="299"/>
        <v/>
      </c>
      <c r="FB548" s="1" t="str">
        <f t="shared" si="299"/>
        <v/>
      </c>
      <c r="FC548" s="1" t="str">
        <f t="shared" si="299"/>
        <v/>
      </c>
      <c r="FD548" s="1" t="str">
        <f t="shared" si="297"/>
        <v/>
      </c>
      <c r="FE548" s="1" t="str">
        <f t="shared" si="297"/>
        <v/>
      </c>
      <c r="FF548" s="1" t="str">
        <f t="shared" si="297"/>
        <v/>
      </c>
      <c r="FG548" s="1" t="str">
        <f t="shared" si="297"/>
        <v/>
      </c>
      <c r="FH548" s="1" t="str">
        <f t="shared" si="297"/>
        <v/>
      </c>
      <c r="FI548" s="1" t="str">
        <f t="shared" si="297"/>
        <v/>
      </c>
      <c r="FJ548" s="1" t="str">
        <f t="shared" si="309"/>
        <v/>
      </c>
      <c r="FK548" s="1" t="str">
        <f t="shared" si="309"/>
        <v/>
      </c>
      <c r="FL548" s="1" t="str">
        <f t="shared" si="309"/>
        <v/>
      </c>
    </row>
    <row r="549" spans="1:168">
      <c r="A549" s="9" t="s">
        <v>1115</v>
      </c>
      <c r="B549" s="1" t="s">
        <v>721</v>
      </c>
      <c r="C549" s="129" t="s">
        <v>2084</v>
      </c>
      <c r="D549" s="1">
        <v>82</v>
      </c>
      <c r="E549" s="1">
        <v>347.2</v>
      </c>
      <c r="F549" s="25">
        <v>4.5190950000000001</v>
      </c>
      <c r="G549" s="1">
        <v>182.5</v>
      </c>
      <c r="H549" s="1"/>
      <c r="I549" s="25">
        <v>0.23799999999999999</v>
      </c>
      <c r="J549" s="1"/>
      <c r="K549" s="1"/>
      <c r="L549" s="1"/>
      <c r="M549" s="1"/>
      <c r="N549" s="24"/>
      <c r="O549" s="1"/>
      <c r="P549" s="1"/>
      <c r="Q549" s="1"/>
      <c r="R549" s="1"/>
      <c r="S549" s="1"/>
      <c r="T549" s="1"/>
      <c r="U549" s="1"/>
      <c r="V549" s="1"/>
      <c r="W549" s="1"/>
      <c r="X549" s="1">
        <v>220.95</v>
      </c>
      <c r="Y549" s="1"/>
      <c r="Z549" s="1"/>
      <c r="AA549" s="1"/>
      <c r="AB549" s="1"/>
      <c r="AC549" s="1"/>
      <c r="AD549" s="1"/>
      <c r="AE549" s="1"/>
      <c r="AF549" s="1"/>
      <c r="AG549" s="1"/>
      <c r="AH549" s="1"/>
      <c r="AI549" s="1"/>
      <c r="AJ549" s="1"/>
      <c r="AK549" s="1"/>
      <c r="AL549" s="1"/>
      <c r="AM549" s="1"/>
      <c r="AN549" s="1"/>
      <c r="AO549" s="1"/>
      <c r="AP549" s="1"/>
      <c r="AQ549" s="1">
        <v>94.949999999999989</v>
      </c>
      <c r="AR549" s="1"/>
      <c r="AS549" s="1"/>
      <c r="AT549" s="1"/>
      <c r="AU549" s="1"/>
      <c r="AV549" s="1"/>
      <c r="AW549" s="24"/>
      <c r="AX549" s="1"/>
      <c r="AY549" s="1"/>
      <c r="AZ549" s="1"/>
      <c r="BA549" s="1"/>
      <c r="BB549" s="1"/>
      <c r="BC549" s="1"/>
      <c r="BD549" s="1"/>
      <c r="BE549" s="1"/>
      <c r="BF549" s="1"/>
      <c r="BG549" s="1"/>
      <c r="BH549" s="1"/>
      <c r="BI549" s="1"/>
      <c r="BJ549" s="1"/>
      <c r="BK549" s="1"/>
      <c r="BL549" s="1">
        <v>-100</v>
      </c>
      <c r="BM549" s="1"/>
      <c r="BN549" s="1"/>
      <c r="BO549" s="9">
        <v>3</v>
      </c>
      <c r="BP549" s="1"/>
      <c r="BQ549" s="197">
        <v>1</v>
      </c>
      <c r="BS549" s="14" t="s">
        <v>721</v>
      </c>
      <c r="BT549" s="14" t="s">
        <v>1048</v>
      </c>
      <c r="BU549" s="14" t="s">
        <v>1048</v>
      </c>
      <c r="BV549" s="14" t="s">
        <v>1048</v>
      </c>
      <c r="BW549" s="14" t="s">
        <v>196</v>
      </c>
      <c r="BX549" s="14" t="s">
        <v>196</v>
      </c>
      <c r="BY549" s="14" t="s">
        <v>196</v>
      </c>
      <c r="BZ549" s="14" t="s">
        <v>196</v>
      </c>
      <c r="CA549" s="158" t="s">
        <v>196</v>
      </c>
      <c r="CB549" s="14" t="s">
        <v>196</v>
      </c>
      <c r="CC549" s="14" t="s">
        <v>196</v>
      </c>
      <c r="CD549" s="14" t="s">
        <v>196</v>
      </c>
      <c r="CE549" s="14" t="s">
        <v>196</v>
      </c>
      <c r="CF549" s="14" t="s">
        <v>1862</v>
      </c>
      <c r="CG549" s="14" t="s">
        <v>187</v>
      </c>
      <c r="CH549" s="158" t="s">
        <v>196</v>
      </c>
      <c r="CI549" s="14" t="s">
        <v>196</v>
      </c>
      <c r="CJ549" s="14" t="s">
        <v>1870</v>
      </c>
      <c r="CK549" s="14" t="s">
        <v>196</v>
      </c>
      <c r="CL549" s="14" t="s">
        <v>196</v>
      </c>
      <c r="CM549" s="14" t="s">
        <v>196</v>
      </c>
      <c r="CN549" s="14" t="s">
        <v>196</v>
      </c>
      <c r="CO549" s="14" t="s">
        <v>196</v>
      </c>
      <c r="CQ549" s="1"/>
      <c r="CR549" s="1"/>
      <c r="CS549" s="1"/>
      <c r="CW549" s="9" t="s">
        <v>1115</v>
      </c>
      <c r="CX549" s="1" t="s">
        <v>721</v>
      </c>
      <c r="CY549" s="1"/>
      <c r="CZ549" s="1" t="str">
        <f t="shared" si="308"/>
        <v/>
      </c>
      <c r="DA549" s="25" t="str">
        <f t="shared" si="307"/>
        <v/>
      </c>
      <c r="DB549" s="1" t="str">
        <f t="shared" si="307"/>
        <v/>
      </c>
      <c r="DC549" s="1" t="str">
        <f t="shared" si="307"/>
        <v/>
      </c>
      <c r="DD549" s="25" t="str">
        <f t="shared" si="307"/>
        <v/>
      </c>
      <c r="DE549" s="1" t="str">
        <f t="shared" si="307"/>
        <v/>
      </c>
      <c r="DF549" s="1" t="str">
        <f t="shared" si="307"/>
        <v/>
      </c>
      <c r="DG549" s="1" t="str">
        <f t="shared" si="307"/>
        <v/>
      </c>
      <c r="DH549" s="1" t="str">
        <f t="shared" si="307"/>
        <v/>
      </c>
      <c r="DI549" s="1" t="str">
        <f t="shared" si="307"/>
        <v/>
      </c>
      <c r="DJ549" s="1" t="str">
        <f t="shared" si="307"/>
        <v/>
      </c>
      <c r="DK549" s="1" t="str">
        <f t="shared" si="307"/>
        <v/>
      </c>
      <c r="DL549" s="1" t="str">
        <f t="shared" si="300"/>
        <v/>
      </c>
      <c r="DM549" s="1" t="str">
        <f t="shared" si="300"/>
        <v/>
      </c>
      <c r="DN549" s="1" t="str">
        <f t="shared" si="300"/>
        <v/>
      </c>
      <c r="DO549" s="1" t="str">
        <f t="shared" si="300"/>
        <v/>
      </c>
      <c r="DP549" s="1" t="str">
        <f t="shared" si="300"/>
        <v/>
      </c>
      <c r="DQ549" s="1" t="str">
        <f t="shared" si="300"/>
        <v/>
      </c>
      <c r="DR549" s="1" t="str">
        <f t="shared" si="300"/>
        <v/>
      </c>
      <c r="DS549" s="1" t="str">
        <f t="shared" si="300"/>
        <v/>
      </c>
      <c r="DT549" s="1" t="str">
        <f t="shared" si="300"/>
        <v/>
      </c>
      <c r="DU549" s="1" t="str">
        <f t="shared" si="300"/>
        <v/>
      </c>
      <c r="DV549" s="1" t="str">
        <f t="shared" si="300"/>
        <v/>
      </c>
      <c r="DW549" s="1" t="str">
        <f t="shared" si="306"/>
        <v/>
      </c>
      <c r="DX549" s="1" t="str">
        <f t="shared" si="306"/>
        <v/>
      </c>
      <c r="DY549" s="1" t="str">
        <f t="shared" si="306"/>
        <v/>
      </c>
      <c r="DZ549" s="1" t="str">
        <f t="shared" si="306"/>
        <v/>
      </c>
      <c r="EA549" s="1" t="str">
        <f t="shared" si="306"/>
        <v/>
      </c>
      <c r="EB549" s="1" t="str">
        <f t="shared" si="306"/>
        <v/>
      </c>
      <c r="EC549" s="1" t="str">
        <f t="shared" si="306"/>
        <v/>
      </c>
      <c r="ED549" s="1" t="str">
        <f t="shared" si="313"/>
        <v/>
      </c>
      <c r="EE549" s="1" t="str">
        <f t="shared" si="313"/>
        <v/>
      </c>
      <c r="EF549" s="1" t="str">
        <f t="shared" si="313"/>
        <v/>
      </c>
      <c r="EG549" s="1" t="str">
        <f t="shared" si="313"/>
        <v/>
      </c>
      <c r="EH549" s="1" t="str">
        <f t="shared" si="313"/>
        <v/>
      </c>
      <c r="EI549" s="1" t="str">
        <f t="shared" si="313"/>
        <v/>
      </c>
      <c r="EJ549" s="1" t="str">
        <f t="shared" si="313"/>
        <v/>
      </c>
      <c r="EK549" s="1" t="str">
        <f t="shared" si="310"/>
        <v/>
      </c>
      <c r="EL549" s="1" t="str">
        <f t="shared" si="311"/>
        <v/>
      </c>
      <c r="EM549" s="1" t="str">
        <f t="shared" si="312"/>
        <v/>
      </c>
      <c r="EN549" s="1"/>
      <c r="EO549" s="1"/>
      <c r="EP549" s="1"/>
      <c r="EQ549" s="1"/>
      <c r="ER549" s="1"/>
      <c r="ES549" s="1"/>
      <c r="ET549" s="1"/>
      <c r="EU549" s="1"/>
      <c r="EV549" s="1"/>
      <c r="EW549" s="1"/>
      <c r="EX549" s="1" t="str">
        <f t="shared" si="305"/>
        <v/>
      </c>
      <c r="EY549" s="1" t="str">
        <f t="shared" si="305"/>
        <v/>
      </c>
      <c r="EZ549" s="1"/>
      <c r="FA549" s="1" t="str">
        <f t="shared" si="299"/>
        <v/>
      </c>
      <c r="FB549" s="1" t="str">
        <f t="shared" si="299"/>
        <v/>
      </c>
      <c r="FC549" s="1" t="str">
        <f t="shared" si="299"/>
        <v/>
      </c>
      <c r="FD549" s="1" t="str">
        <f t="shared" si="297"/>
        <v/>
      </c>
      <c r="FE549" s="1" t="str">
        <f t="shared" si="297"/>
        <v/>
      </c>
      <c r="FF549" s="1" t="str">
        <f t="shared" si="297"/>
        <v/>
      </c>
      <c r="FG549" s="1" t="str">
        <f t="shared" si="297"/>
        <v/>
      </c>
      <c r="FH549" s="1" t="str">
        <f t="shared" si="297"/>
        <v/>
      </c>
      <c r="FI549" s="1" t="str">
        <f t="shared" si="297"/>
        <v/>
      </c>
      <c r="FJ549" s="1" t="str">
        <f t="shared" si="309"/>
        <v/>
      </c>
      <c r="FK549" s="1" t="str">
        <f t="shared" si="309"/>
        <v/>
      </c>
      <c r="FL549" s="1" t="str">
        <f t="shared" si="309"/>
        <v/>
      </c>
    </row>
    <row r="550" spans="1:168">
      <c r="A550" s="9" t="s">
        <v>1116</v>
      </c>
      <c r="B550" s="1" t="s">
        <v>722</v>
      </c>
      <c r="C550" s="129" t="s">
        <v>3091</v>
      </c>
      <c r="D550" s="1">
        <v>120</v>
      </c>
      <c r="E550" s="1">
        <v>339.2</v>
      </c>
      <c r="F550" s="25">
        <v>3.6173025000000001</v>
      </c>
      <c r="G550" s="1"/>
      <c r="H550" s="1"/>
      <c r="I550" s="25">
        <v>0.30462878006334332</v>
      </c>
      <c r="J550" s="1"/>
      <c r="K550" s="1"/>
      <c r="L550" s="1"/>
      <c r="M550" s="1"/>
      <c r="N550" s="24"/>
      <c r="O550" s="1"/>
      <c r="P550" s="1"/>
      <c r="Q550" s="1"/>
      <c r="R550" s="1"/>
      <c r="S550" s="1"/>
      <c r="T550" s="1"/>
      <c r="U550" s="1"/>
      <c r="V550" s="1"/>
      <c r="W550" s="1"/>
      <c r="X550" s="1">
        <v>225.04999999999998</v>
      </c>
      <c r="Y550" s="1"/>
      <c r="Z550" s="1"/>
      <c r="AA550" s="1"/>
      <c r="AB550" s="1"/>
      <c r="AC550" s="1"/>
      <c r="AD550" s="1"/>
      <c r="AE550" s="1"/>
      <c r="AF550" s="1"/>
      <c r="AG550" s="1"/>
      <c r="AH550" s="1"/>
      <c r="AI550" s="1"/>
      <c r="AJ550" s="1"/>
      <c r="AK550" s="1"/>
      <c r="AL550" s="1"/>
      <c r="AM550" s="1"/>
      <c r="AN550" s="1"/>
      <c r="AO550" s="1"/>
      <c r="AP550" s="1"/>
      <c r="AQ550" s="1">
        <v>170.14999999999998</v>
      </c>
      <c r="AR550" s="1"/>
      <c r="AS550" s="1"/>
      <c r="AT550" s="1"/>
      <c r="AU550" s="1"/>
      <c r="AV550" s="1"/>
      <c r="AW550" s="24"/>
      <c r="AX550" s="1"/>
      <c r="AY550" s="1"/>
      <c r="AZ550" s="1"/>
      <c r="BA550" s="1"/>
      <c r="BB550" s="1"/>
      <c r="BC550" s="1"/>
      <c r="BD550" s="1"/>
      <c r="BE550" s="1"/>
      <c r="BF550" s="1"/>
      <c r="BG550" s="1"/>
      <c r="BH550" s="1"/>
      <c r="BI550" s="1"/>
      <c r="BJ550" s="1"/>
      <c r="BK550" s="1"/>
      <c r="BL550" s="1">
        <v>-100</v>
      </c>
      <c r="BM550" s="1"/>
      <c r="BN550" s="1"/>
      <c r="BO550" s="9">
        <v>3</v>
      </c>
      <c r="BP550" s="1"/>
      <c r="BQ550" s="197">
        <v>1</v>
      </c>
      <c r="BS550" s="14" t="s">
        <v>722</v>
      </c>
      <c r="BT550" s="14" t="s">
        <v>1906</v>
      </c>
      <c r="BU550" s="14" t="s">
        <v>196</v>
      </c>
      <c r="BV550" s="14" t="s">
        <v>1048</v>
      </c>
      <c r="BW550" s="14" t="s">
        <v>196</v>
      </c>
      <c r="BX550" s="14" t="s">
        <v>196</v>
      </c>
      <c r="BY550" s="14" t="s">
        <v>196</v>
      </c>
      <c r="BZ550" s="14" t="s">
        <v>196</v>
      </c>
      <c r="CA550" s="158" t="s">
        <v>196</v>
      </c>
      <c r="CB550" s="14" t="s">
        <v>196</v>
      </c>
      <c r="CC550" s="14" t="s">
        <v>196</v>
      </c>
      <c r="CD550" s="14" t="s">
        <v>196</v>
      </c>
      <c r="CE550" s="14" t="s">
        <v>196</v>
      </c>
      <c r="CF550" s="14" t="s">
        <v>1862</v>
      </c>
      <c r="CG550" s="14" t="s">
        <v>187</v>
      </c>
      <c r="CH550" s="158" t="s">
        <v>196</v>
      </c>
      <c r="CI550" s="14" t="s">
        <v>196</v>
      </c>
      <c r="CJ550" s="14" t="s">
        <v>1870</v>
      </c>
      <c r="CK550" s="14" t="s">
        <v>196</v>
      </c>
      <c r="CL550" s="14" t="s">
        <v>196</v>
      </c>
      <c r="CM550" s="14" t="s">
        <v>196</v>
      </c>
      <c r="CN550" s="14" t="s">
        <v>196</v>
      </c>
      <c r="CO550" s="14" t="s">
        <v>196</v>
      </c>
      <c r="CQ550" s="1"/>
      <c r="CR550" s="1"/>
      <c r="CS550" s="1"/>
      <c r="CW550" s="9" t="s">
        <v>1116</v>
      </c>
      <c r="CX550" s="1" t="s">
        <v>722</v>
      </c>
      <c r="CY550" s="1"/>
      <c r="CZ550" s="1" t="str">
        <f t="shared" si="308"/>
        <v/>
      </c>
      <c r="DA550" s="25" t="str">
        <f t="shared" si="307"/>
        <v/>
      </c>
      <c r="DB550" s="1" t="str">
        <f t="shared" si="307"/>
        <v/>
      </c>
      <c r="DC550" s="1" t="str">
        <f t="shared" si="307"/>
        <v/>
      </c>
      <c r="DD550" s="25" t="str">
        <f t="shared" ref="DC550:DQ569" si="314">IF(ISBLANK(H550),"",IF(ISNUMBER(H550),"","not_empty"))</f>
        <v/>
      </c>
      <c r="DE550" s="1" t="str">
        <f t="shared" si="314"/>
        <v/>
      </c>
      <c r="DF550" s="1" t="str">
        <f t="shared" si="314"/>
        <v/>
      </c>
      <c r="DG550" s="1" t="str">
        <f t="shared" si="314"/>
        <v/>
      </c>
      <c r="DH550" s="1" t="str">
        <f t="shared" si="314"/>
        <v/>
      </c>
      <c r="DI550" s="1" t="str">
        <f t="shared" si="314"/>
        <v/>
      </c>
      <c r="DJ550" s="1" t="str">
        <f t="shared" si="314"/>
        <v/>
      </c>
      <c r="DK550" s="1" t="str">
        <f t="shared" si="314"/>
        <v/>
      </c>
      <c r="DL550" s="1" t="str">
        <f t="shared" si="300"/>
        <v/>
      </c>
      <c r="DM550" s="1" t="str">
        <f t="shared" si="300"/>
        <v/>
      </c>
      <c r="DN550" s="1" t="str">
        <f t="shared" si="300"/>
        <v/>
      </c>
      <c r="DO550" s="1" t="str">
        <f t="shared" si="300"/>
        <v/>
      </c>
      <c r="DP550" s="1" t="str">
        <f t="shared" si="300"/>
        <v/>
      </c>
      <c r="DQ550" s="1" t="str">
        <f t="shared" si="300"/>
        <v/>
      </c>
      <c r="DR550" s="1" t="str">
        <f t="shared" si="300"/>
        <v/>
      </c>
      <c r="DS550" s="1" t="str">
        <f t="shared" si="300"/>
        <v/>
      </c>
      <c r="DT550" s="1" t="str">
        <f t="shared" si="300"/>
        <v/>
      </c>
      <c r="DU550" s="1" t="str">
        <f t="shared" si="300"/>
        <v/>
      </c>
      <c r="DV550" s="1" t="str">
        <f t="shared" si="300"/>
        <v/>
      </c>
      <c r="DW550" s="1" t="str">
        <f t="shared" si="306"/>
        <v/>
      </c>
      <c r="DX550" s="1" t="str">
        <f t="shared" si="306"/>
        <v/>
      </c>
      <c r="DY550" s="1" t="str">
        <f t="shared" si="306"/>
        <v/>
      </c>
      <c r="DZ550" s="1" t="str">
        <f t="shared" si="306"/>
        <v/>
      </c>
      <c r="EA550" s="1" t="str">
        <f t="shared" si="306"/>
        <v/>
      </c>
      <c r="EB550" s="1" t="str">
        <f t="shared" si="306"/>
        <v/>
      </c>
      <c r="EC550" s="1" t="str">
        <f t="shared" si="306"/>
        <v/>
      </c>
      <c r="ED550" s="1" t="str">
        <f t="shared" si="313"/>
        <v/>
      </c>
      <c r="EE550" s="1" t="str">
        <f t="shared" si="313"/>
        <v/>
      </c>
      <c r="EF550" s="1" t="str">
        <f t="shared" si="313"/>
        <v/>
      </c>
      <c r="EG550" s="1" t="str">
        <f t="shared" si="313"/>
        <v/>
      </c>
      <c r="EH550" s="1" t="str">
        <f t="shared" si="313"/>
        <v/>
      </c>
      <c r="EI550" s="1" t="str">
        <f t="shared" si="313"/>
        <v/>
      </c>
      <c r="EJ550" s="1" t="str">
        <f t="shared" si="313"/>
        <v/>
      </c>
      <c r="EK550" s="1" t="str">
        <f t="shared" si="310"/>
        <v/>
      </c>
      <c r="EL550" s="1" t="str">
        <f t="shared" si="311"/>
        <v/>
      </c>
      <c r="EM550" s="1" t="str">
        <f t="shared" si="312"/>
        <v/>
      </c>
      <c r="EN550" s="1"/>
      <c r="EO550" s="1"/>
      <c r="EP550" s="1"/>
      <c r="EQ550" s="1"/>
      <c r="ER550" s="1"/>
      <c r="ES550" s="1"/>
      <c r="ET550" s="1"/>
      <c r="EU550" s="1"/>
      <c r="EV550" s="1"/>
      <c r="EW550" s="1"/>
      <c r="EX550" s="1" t="str">
        <f t="shared" si="305"/>
        <v/>
      </c>
      <c r="EY550" s="1" t="str">
        <f t="shared" si="305"/>
        <v/>
      </c>
      <c r="EZ550" s="1"/>
      <c r="FA550" s="1" t="str">
        <f t="shared" si="299"/>
        <v/>
      </c>
      <c r="FB550" s="1" t="str">
        <f t="shared" si="299"/>
        <v/>
      </c>
      <c r="FC550" s="1" t="str">
        <f t="shared" si="299"/>
        <v/>
      </c>
      <c r="FD550" s="1" t="str">
        <f t="shared" si="297"/>
        <v/>
      </c>
      <c r="FE550" s="1" t="str">
        <f t="shared" si="297"/>
        <v/>
      </c>
      <c r="FF550" s="1" t="str">
        <f t="shared" si="297"/>
        <v/>
      </c>
      <c r="FG550" s="1" t="str">
        <f t="shared" si="297"/>
        <v/>
      </c>
      <c r="FH550" s="1" t="str">
        <f t="shared" si="297"/>
        <v/>
      </c>
      <c r="FI550" s="1" t="str">
        <f t="shared" si="297"/>
        <v/>
      </c>
      <c r="FJ550" s="1" t="str">
        <f t="shared" si="309"/>
        <v/>
      </c>
      <c r="FK550" s="1" t="str">
        <f t="shared" si="309"/>
        <v/>
      </c>
      <c r="FL550" s="1" t="str">
        <f t="shared" si="309"/>
        <v/>
      </c>
    </row>
    <row r="551" spans="1:168">
      <c r="A551" s="9" t="s">
        <v>1117</v>
      </c>
      <c r="B551" s="1" t="s">
        <v>723</v>
      </c>
      <c r="C551" s="129"/>
      <c r="D551" s="1">
        <v>136</v>
      </c>
      <c r="E551" s="1">
        <v>354.5</v>
      </c>
      <c r="F551" s="25">
        <v>3.6274349999999997</v>
      </c>
      <c r="G551" s="1">
        <v>236.1</v>
      </c>
      <c r="H551" s="1"/>
      <c r="I551" s="25">
        <v>0.32600000000000001</v>
      </c>
      <c r="J551" s="1"/>
      <c r="K551" s="1"/>
      <c r="L551" s="1"/>
      <c r="M551" s="1"/>
      <c r="N551" s="24"/>
      <c r="O551" s="1"/>
      <c r="P551" s="1"/>
      <c r="Q551" s="1"/>
      <c r="R551" s="1"/>
      <c r="S551" s="1"/>
      <c r="T551" s="1"/>
      <c r="U551" s="1"/>
      <c r="V551" s="1"/>
      <c r="W551" s="1"/>
      <c r="X551" s="1">
        <v>234.95</v>
      </c>
      <c r="Y551" s="1"/>
      <c r="Z551" s="1"/>
      <c r="AA551" s="1"/>
      <c r="AB551" s="1"/>
      <c r="AC551" s="1"/>
      <c r="AD551" s="1"/>
      <c r="AE551" s="1"/>
      <c r="AF551" s="1"/>
      <c r="AG551" s="1"/>
      <c r="AH551" s="1"/>
      <c r="AI551" s="1"/>
      <c r="AJ551" s="1"/>
      <c r="AK551" s="1"/>
      <c r="AL551" s="1"/>
      <c r="AM551" s="1"/>
      <c r="AN551" s="1"/>
      <c r="AO551" s="1"/>
      <c r="AP551" s="1"/>
      <c r="AQ551" s="1">
        <v>115.94999999999999</v>
      </c>
      <c r="AR551" s="1"/>
      <c r="AS551" s="1"/>
      <c r="AT551" s="1"/>
      <c r="AU551" s="1"/>
      <c r="AV551" s="1"/>
      <c r="AW551" s="24"/>
      <c r="AX551" s="1"/>
      <c r="AY551" s="1"/>
      <c r="AZ551" s="1"/>
      <c r="BA551" s="1"/>
      <c r="BB551" s="1"/>
      <c r="BC551" s="1"/>
      <c r="BD551" s="1"/>
      <c r="BE551" s="1"/>
      <c r="BF551" s="1"/>
      <c r="BG551" s="1"/>
      <c r="BH551" s="1"/>
      <c r="BI551" s="1"/>
      <c r="BJ551" s="1"/>
      <c r="BK551" s="1"/>
      <c r="BL551" s="1">
        <v>-100</v>
      </c>
      <c r="BM551" s="1"/>
      <c r="BN551" s="1"/>
      <c r="BO551" s="9">
        <v>3</v>
      </c>
      <c r="BP551" s="1"/>
      <c r="BQ551" s="197">
        <v>1</v>
      </c>
      <c r="BS551" s="14" t="s">
        <v>723</v>
      </c>
      <c r="BT551" s="14" t="s">
        <v>1048</v>
      </c>
      <c r="BU551" s="14" t="s">
        <v>1048</v>
      </c>
      <c r="BV551" s="14" t="s">
        <v>1048</v>
      </c>
      <c r="BW551" s="14" t="s">
        <v>196</v>
      </c>
      <c r="BX551" s="14" t="s">
        <v>196</v>
      </c>
      <c r="BY551" s="14" t="s">
        <v>196</v>
      </c>
      <c r="BZ551" s="14" t="s">
        <v>196</v>
      </c>
      <c r="CA551" s="158" t="s">
        <v>196</v>
      </c>
      <c r="CB551" s="14" t="s">
        <v>196</v>
      </c>
      <c r="CC551" s="14" t="s">
        <v>196</v>
      </c>
      <c r="CD551" s="14" t="s">
        <v>196</v>
      </c>
      <c r="CE551" s="14" t="s">
        <v>196</v>
      </c>
      <c r="CF551" s="14" t="s">
        <v>1862</v>
      </c>
      <c r="CG551" s="14" t="s">
        <v>187</v>
      </c>
      <c r="CH551" s="158" t="s">
        <v>196</v>
      </c>
      <c r="CI551" s="14" t="s">
        <v>196</v>
      </c>
      <c r="CJ551" s="14" t="s">
        <v>1870</v>
      </c>
      <c r="CK551" s="14" t="s">
        <v>196</v>
      </c>
      <c r="CL551" s="14" t="s">
        <v>196</v>
      </c>
      <c r="CM551" s="14" t="s">
        <v>196</v>
      </c>
      <c r="CN551" s="14" t="s">
        <v>196</v>
      </c>
      <c r="CO551" s="14" t="s">
        <v>196</v>
      </c>
      <c r="CQ551" s="1"/>
      <c r="CR551" s="1"/>
      <c r="CS551" s="1"/>
      <c r="CW551" s="9" t="s">
        <v>1117</v>
      </c>
      <c r="CX551" s="1" t="s">
        <v>723</v>
      </c>
      <c r="CY551" s="1"/>
      <c r="CZ551" s="1" t="str">
        <f t="shared" si="308"/>
        <v/>
      </c>
      <c r="DA551" s="25" t="str">
        <f t="shared" si="308"/>
        <v/>
      </c>
      <c r="DB551" s="1" t="str">
        <f t="shared" si="308"/>
        <v/>
      </c>
      <c r="DC551" s="1" t="str">
        <f t="shared" si="314"/>
        <v/>
      </c>
      <c r="DD551" s="25" t="str">
        <f t="shared" si="314"/>
        <v/>
      </c>
      <c r="DE551" s="1" t="str">
        <f t="shared" si="314"/>
        <v/>
      </c>
      <c r="DF551" s="1" t="str">
        <f t="shared" si="314"/>
        <v/>
      </c>
      <c r="DG551" s="1" t="str">
        <f t="shared" si="314"/>
        <v/>
      </c>
      <c r="DH551" s="1" t="str">
        <f t="shared" si="314"/>
        <v/>
      </c>
      <c r="DI551" s="1" t="str">
        <f t="shared" si="314"/>
        <v/>
      </c>
      <c r="DJ551" s="1" t="str">
        <f t="shared" si="314"/>
        <v/>
      </c>
      <c r="DK551" s="1" t="str">
        <f t="shared" si="314"/>
        <v/>
      </c>
      <c r="DL551" s="1" t="str">
        <f t="shared" si="300"/>
        <v/>
      </c>
      <c r="DM551" s="1" t="str">
        <f t="shared" si="300"/>
        <v/>
      </c>
      <c r="DN551" s="1" t="str">
        <f t="shared" si="300"/>
        <v/>
      </c>
      <c r="DO551" s="1" t="str">
        <f t="shared" si="300"/>
        <v/>
      </c>
      <c r="DP551" s="1" t="str">
        <f t="shared" si="300"/>
        <v/>
      </c>
      <c r="DQ551" s="1" t="str">
        <f t="shared" si="300"/>
        <v/>
      </c>
      <c r="DR551" s="1" t="str">
        <f t="shared" si="300"/>
        <v/>
      </c>
      <c r="DS551" s="1" t="str">
        <f t="shared" si="300"/>
        <v/>
      </c>
      <c r="DT551" s="1" t="str">
        <f t="shared" si="300"/>
        <v/>
      </c>
      <c r="DU551" s="1" t="str">
        <f t="shared" si="300"/>
        <v/>
      </c>
      <c r="DV551" s="1" t="str">
        <f t="shared" si="300"/>
        <v/>
      </c>
      <c r="DW551" s="1" t="str">
        <f t="shared" si="306"/>
        <v/>
      </c>
      <c r="DX551" s="1" t="str">
        <f t="shared" si="306"/>
        <v/>
      </c>
      <c r="DY551" s="1" t="str">
        <f t="shared" si="306"/>
        <v/>
      </c>
      <c r="DZ551" s="1" t="str">
        <f t="shared" si="306"/>
        <v/>
      </c>
      <c r="EA551" s="1" t="str">
        <f t="shared" si="306"/>
        <v/>
      </c>
      <c r="EB551" s="1" t="str">
        <f t="shared" si="306"/>
        <v/>
      </c>
      <c r="EC551" s="1" t="str">
        <f t="shared" si="306"/>
        <v/>
      </c>
      <c r="ED551" s="1" t="str">
        <f t="shared" si="313"/>
        <v/>
      </c>
      <c r="EE551" s="1" t="str">
        <f t="shared" si="313"/>
        <v/>
      </c>
      <c r="EF551" s="1" t="str">
        <f t="shared" si="313"/>
        <v/>
      </c>
      <c r="EG551" s="1" t="str">
        <f t="shared" si="313"/>
        <v/>
      </c>
      <c r="EH551" s="1" t="str">
        <f t="shared" si="313"/>
        <v/>
      </c>
      <c r="EI551" s="1" t="str">
        <f t="shared" si="313"/>
        <v/>
      </c>
      <c r="EJ551" s="1" t="str">
        <f t="shared" si="313"/>
        <v/>
      </c>
      <c r="EK551" s="1" t="str">
        <f t="shared" si="310"/>
        <v/>
      </c>
      <c r="EL551" s="1" t="str">
        <f t="shared" si="311"/>
        <v/>
      </c>
      <c r="EM551" s="1" t="str">
        <f t="shared" si="312"/>
        <v/>
      </c>
      <c r="EN551" s="1"/>
      <c r="EO551" s="1"/>
      <c r="EP551" s="1"/>
      <c r="EQ551" s="1"/>
      <c r="ER551" s="1"/>
      <c r="ES551" s="1"/>
      <c r="ET551" s="1"/>
      <c r="EU551" s="1"/>
      <c r="EV551" s="1"/>
      <c r="EW551" s="1"/>
      <c r="EX551" s="1" t="str">
        <f t="shared" si="305"/>
        <v/>
      </c>
      <c r="EY551" s="1" t="str">
        <f t="shared" si="305"/>
        <v/>
      </c>
      <c r="EZ551" s="1"/>
      <c r="FA551" s="1" t="str">
        <f t="shared" si="299"/>
        <v/>
      </c>
      <c r="FB551" s="1" t="str">
        <f t="shared" si="299"/>
        <v/>
      </c>
      <c r="FC551" s="1" t="str">
        <f t="shared" si="299"/>
        <v/>
      </c>
      <c r="FD551" s="1" t="str">
        <f t="shared" si="297"/>
        <v/>
      </c>
      <c r="FE551" s="1" t="str">
        <f t="shared" si="297"/>
        <v/>
      </c>
      <c r="FF551" s="1" t="str">
        <f t="shared" si="297"/>
        <v/>
      </c>
      <c r="FG551" s="1" t="str">
        <f t="shared" si="297"/>
        <v/>
      </c>
      <c r="FH551" s="1" t="str">
        <f t="shared" si="297"/>
        <v/>
      </c>
      <c r="FI551" s="1" t="str">
        <f t="shared" si="297"/>
        <v/>
      </c>
      <c r="FJ551" s="1" t="str">
        <f t="shared" si="309"/>
        <v/>
      </c>
      <c r="FK551" s="1" t="str">
        <f t="shared" si="309"/>
        <v/>
      </c>
      <c r="FL551" s="1" t="str">
        <f t="shared" si="309"/>
        <v/>
      </c>
    </row>
    <row r="552" spans="1:168">
      <c r="A552" s="9" t="s">
        <v>2135</v>
      </c>
      <c r="B552" s="1" t="s">
        <v>1943</v>
      </c>
      <c r="C552" s="129"/>
      <c r="D552" s="1">
        <v>26.036000000000001</v>
      </c>
      <c r="E552" s="1">
        <v>308.7</v>
      </c>
      <c r="F552" s="25">
        <v>6.24</v>
      </c>
      <c r="G552" s="1">
        <v>113</v>
      </c>
      <c r="H552" s="1"/>
      <c r="I552" s="25">
        <v>0.19400000000000001</v>
      </c>
      <c r="J552" s="1"/>
      <c r="K552" s="1"/>
      <c r="L552" s="1"/>
      <c r="M552" s="1"/>
      <c r="N552" s="24"/>
      <c r="O552" s="1"/>
      <c r="P552" s="1"/>
      <c r="Q552" s="1"/>
      <c r="R552" s="1"/>
      <c r="S552" s="1"/>
      <c r="T552" s="1"/>
      <c r="U552" s="1">
        <v>4.0330000000000004</v>
      </c>
      <c r="V552" s="1">
        <v>231.8</v>
      </c>
      <c r="W552" s="1"/>
      <c r="X552" s="1">
        <v>189.35</v>
      </c>
      <c r="Y552" s="1"/>
      <c r="Z552" s="1"/>
      <c r="AA552" s="1"/>
      <c r="AB552" s="1"/>
      <c r="AC552" s="1"/>
      <c r="AD552" s="1"/>
      <c r="AE552" s="1"/>
      <c r="AF552" s="1"/>
      <c r="AG552" s="1"/>
      <c r="AH552" s="1"/>
      <c r="AI552" s="1"/>
      <c r="AJ552" s="1"/>
      <c r="AK552" s="1"/>
      <c r="AL552" s="1"/>
      <c r="AM552" s="1"/>
      <c r="AN552" s="1"/>
      <c r="AO552" s="1"/>
      <c r="AP552" s="1"/>
      <c r="AQ552" s="1">
        <v>171.65</v>
      </c>
      <c r="AR552" s="1"/>
      <c r="AS552" s="1"/>
      <c r="AT552" s="1"/>
      <c r="AU552" s="1"/>
      <c r="AV552" s="1"/>
      <c r="AW552" s="24"/>
      <c r="AX552" s="1"/>
      <c r="AY552" s="1"/>
      <c r="AZ552" s="1"/>
      <c r="BA552" s="1"/>
      <c r="BB552" s="1"/>
      <c r="BC552" s="1"/>
      <c r="BD552" s="1"/>
      <c r="BE552" s="1"/>
      <c r="BF552" s="1"/>
      <c r="BG552" s="1"/>
      <c r="BH552" s="1"/>
      <c r="BI552" s="1"/>
      <c r="BJ552" s="1"/>
      <c r="BK552" s="1"/>
      <c r="BL552" s="1">
        <v>-100</v>
      </c>
      <c r="BM552" s="1"/>
      <c r="BN552" s="1"/>
      <c r="BO552" s="9">
        <v>3</v>
      </c>
      <c r="BP552" s="1"/>
      <c r="BQ552" s="197">
        <v>1</v>
      </c>
      <c r="BS552" s="14" t="s">
        <v>249</v>
      </c>
      <c r="BT552" s="14" t="s">
        <v>1048</v>
      </c>
      <c r="BU552" s="14" t="s">
        <v>1048</v>
      </c>
      <c r="BV552" s="14" t="s">
        <v>1048</v>
      </c>
      <c r="BW552" s="14" t="s">
        <v>196</v>
      </c>
      <c r="BX552" s="14" t="s">
        <v>196</v>
      </c>
      <c r="BY552" s="14" t="s">
        <v>196</v>
      </c>
      <c r="BZ552" s="14" t="s">
        <v>196</v>
      </c>
      <c r="CA552" s="158" t="s">
        <v>196</v>
      </c>
      <c r="CB552" s="14" t="s">
        <v>1942</v>
      </c>
      <c r="CC552" s="14" t="s">
        <v>196</v>
      </c>
      <c r="CD552" s="14" t="s">
        <v>196</v>
      </c>
      <c r="CE552" s="14" t="s">
        <v>196</v>
      </c>
      <c r="CF552" s="14" t="s">
        <v>1862</v>
      </c>
      <c r="CG552" s="14" t="s">
        <v>187</v>
      </c>
      <c r="CH552" s="158" t="s">
        <v>196</v>
      </c>
      <c r="CI552" s="14" t="s">
        <v>196</v>
      </c>
      <c r="CJ552" s="14" t="s">
        <v>1870</v>
      </c>
      <c r="CK552" s="14" t="s">
        <v>196</v>
      </c>
      <c r="CL552" s="14" t="s">
        <v>196</v>
      </c>
      <c r="CM552" s="14" t="s">
        <v>196</v>
      </c>
      <c r="CN552" s="14" t="s">
        <v>196</v>
      </c>
      <c r="CO552" s="14" t="s">
        <v>196</v>
      </c>
      <c r="CQ552" s="1"/>
      <c r="CR552" s="1"/>
      <c r="CS552" s="1"/>
      <c r="CW552" s="9"/>
      <c r="CX552" s="1"/>
      <c r="CY552" s="1"/>
      <c r="CZ552" s="1" t="str">
        <f t="shared" si="308"/>
        <v/>
      </c>
      <c r="DA552" s="25" t="str">
        <f t="shared" si="308"/>
        <v/>
      </c>
      <c r="DB552" s="1" t="str">
        <f t="shared" si="308"/>
        <v/>
      </c>
      <c r="DC552" s="1" t="str">
        <f t="shared" si="314"/>
        <v/>
      </c>
      <c r="DD552" s="25" t="str">
        <f t="shared" si="314"/>
        <v/>
      </c>
      <c r="DE552" s="1" t="str">
        <f t="shared" si="314"/>
        <v/>
      </c>
      <c r="DF552" s="1" t="str">
        <f t="shared" si="314"/>
        <v/>
      </c>
      <c r="DG552" s="1" t="str">
        <f t="shared" si="314"/>
        <v/>
      </c>
      <c r="DH552" s="1" t="str">
        <f t="shared" si="314"/>
        <v/>
      </c>
      <c r="DI552" s="1" t="str">
        <f t="shared" si="314"/>
        <v/>
      </c>
      <c r="DJ552" s="1" t="str">
        <f t="shared" si="314"/>
        <v/>
      </c>
      <c r="DK552" s="1" t="str">
        <f t="shared" si="314"/>
        <v/>
      </c>
      <c r="DL552" s="1" t="str">
        <f t="shared" si="300"/>
        <v/>
      </c>
      <c r="DM552" s="1" t="str">
        <f t="shared" si="300"/>
        <v/>
      </c>
      <c r="DN552" s="1" t="str">
        <f t="shared" si="300"/>
        <v/>
      </c>
      <c r="DO552" s="1" t="str">
        <f t="shared" si="300"/>
        <v/>
      </c>
      <c r="DP552" s="1" t="str">
        <f t="shared" si="300"/>
        <v/>
      </c>
      <c r="DQ552" s="1" t="str">
        <f t="shared" si="300"/>
        <v/>
      </c>
      <c r="DR552" s="1" t="str">
        <f t="shared" si="300"/>
        <v/>
      </c>
      <c r="DS552" s="1" t="str">
        <f t="shared" si="300"/>
        <v/>
      </c>
      <c r="DT552" s="1" t="str">
        <f t="shared" si="300"/>
        <v/>
      </c>
      <c r="DU552" s="1" t="str">
        <f t="shared" si="300"/>
        <v/>
      </c>
      <c r="DV552" s="1" t="str">
        <f t="shared" si="300"/>
        <v/>
      </c>
      <c r="DW552" s="1" t="str">
        <f t="shared" si="306"/>
        <v/>
      </c>
      <c r="DX552" s="1" t="str">
        <f t="shared" si="306"/>
        <v/>
      </c>
      <c r="DY552" s="1" t="str">
        <f t="shared" si="306"/>
        <v/>
      </c>
      <c r="DZ552" s="1" t="str">
        <f t="shared" si="306"/>
        <v/>
      </c>
      <c r="EA552" s="1" t="str">
        <f t="shared" si="306"/>
        <v/>
      </c>
      <c r="EB552" s="1" t="str">
        <f t="shared" si="306"/>
        <v/>
      </c>
      <c r="EC552" s="1" t="str">
        <f t="shared" si="306"/>
        <v/>
      </c>
      <c r="ED552" s="1" t="str">
        <f t="shared" si="313"/>
        <v/>
      </c>
      <c r="EE552" s="1" t="str">
        <f t="shared" si="313"/>
        <v/>
      </c>
      <c r="EF552" s="1" t="str">
        <f t="shared" si="313"/>
        <v/>
      </c>
      <c r="EG552" s="1" t="str">
        <f t="shared" si="313"/>
        <v/>
      </c>
      <c r="EH552" s="1" t="str">
        <f t="shared" si="313"/>
        <v/>
      </c>
      <c r="EI552" s="1" t="str">
        <f t="shared" si="313"/>
        <v/>
      </c>
      <c r="EJ552" s="1" t="str">
        <f t="shared" si="313"/>
        <v/>
      </c>
      <c r="EK552" s="1" t="str">
        <f t="shared" si="310"/>
        <v/>
      </c>
      <c r="EL552" s="1" t="str">
        <f t="shared" si="311"/>
        <v/>
      </c>
      <c r="EM552" s="1" t="str">
        <f t="shared" si="312"/>
        <v/>
      </c>
      <c r="EN552" s="1"/>
      <c r="EO552" s="1"/>
      <c r="EP552" s="1"/>
      <c r="EQ552" s="1"/>
      <c r="ER552" s="1"/>
      <c r="ES552" s="1"/>
      <c r="ET552" s="1"/>
      <c r="EU552" s="1"/>
      <c r="EV552" s="1"/>
      <c r="EW552" s="1"/>
      <c r="EX552" s="1" t="str">
        <f t="shared" si="305"/>
        <v/>
      </c>
      <c r="EY552" s="1" t="str">
        <f t="shared" si="305"/>
        <v/>
      </c>
      <c r="EZ552" s="1"/>
      <c r="FA552" s="1" t="str">
        <f t="shared" si="299"/>
        <v/>
      </c>
      <c r="FB552" s="1" t="str">
        <f t="shared" si="299"/>
        <v/>
      </c>
      <c r="FC552" s="1" t="str">
        <f t="shared" si="299"/>
        <v/>
      </c>
      <c r="FD552" s="1" t="str">
        <f t="shared" si="297"/>
        <v/>
      </c>
      <c r="FE552" s="1" t="str">
        <f t="shared" si="297"/>
        <v/>
      </c>
      <c r="FF552" s="1" t="str">
        <f t="shared" si="297"/>
        <v/>
      </c>
      <c r="FG552" s="1" t="str">
        <f t="shared" si="297"/>
        <v/>
      </c>
      <c r="FH552" s="1" t="str">
        <f t="shared" si="297"/>
        <v/>
      </c>
      <c r="FI552" s="1" t="str">
        <f t="shared" si="297"/>
        <v/>
      </c>
      <c r="FJ552" s="1" t="str">
        <f t="shared" si="309"/>
        <v/>
      </c>
      <c r="FK552" s="1" t="str">
        <f t="shared" si="309"/>
        <v/>
      </c>
      <c r="FL552" s="1" t="str">
        <f t="shared" si="309"/>
        <v/>
      </c>
    </row>
    <row r="553" spans="1:168">
      <c r="A553" s="9" t="s">
        <v>1118</v>
      </c>
      <c r="B553" s="1" t="s">
        <v>2136</v>
      </c>
      <c r="C553" s="129" t="s">
        <v>3092</v>
      </c>
      <c r="D553" s="1">
        <v>96.9</v>
      </c>
      <c r="E553" s="1">
        <v>489</v>
      </c>
      <c r="F553" s="25">
        <v>4.6812149999999999</v>
      </c>
      <c r="G553" s="1">
        <v>219</v>
      </c>
      <c r="H553" s="1"/>
      <c r="I553" s="25">
        <v>0.17899999999999999</v>
      </c>
      <c r="J553" s="1"/>
      <c r="K553" s="1"/>
      <c r="L553" s="1"/>
      <c r="M553" s="1"/>
      <c r="N553" s="24"/>
      <c r="O553" s="1"/>
      <c r="P553" s="1">
        <v>-2.2515196890998448</v>
      </c>
      <c r="Q553" s="1">
        <v>0.39492429739729379</v>
      </c>
      <c r="R553" s="1">
        <v>16.273519717552457</v>
      </c>
      <c r="S553" s="1">
        <v>0</v>
      </c>
      <c r="T553" s="1">
        <v>50</v>
      </c>
      <c r="U553" s="1"/>
      <c r="V553" s="1"/>
      <c r="W553" s="1"/>
      <c r="X553" s="1">
        <v>304.75</v>
      </c>
      <c r="Y553" s="1"/>
      <c r="Z553" s="1"/>
      <c r="AA553" s="1"/>
      <c r="AB553" s="1"/>
      <c r="AC553" s="1"/>
      <c r="AD553" s="1"/>
      <c r="AE553" s="1"/>
      <c r="AF553" s="1"/>
      <c r="AG553" s="1"/>
      <c r="AH553" s="1"/>
      <c r="AI553" s="1"/>
      <c r="AJ553" s="1"/>
      <c r="AK553" s="1"/>
      <c r="AL553" s="1"/>
      <c r="AM553" s="1"/>
      <c r="AN553" s="1"/>
      <c r="AO553" s="1"/>
      <c r="AP553" s="1"/>
      <c r="AQ553" s="1">
        <v>155.94999999999999</v>
      </c>
      <c r="AR553" s="1"/>
      <c r="AS553" s="1"/>
      <c r="AT553" s="1"/>
      <c r="AU553" s="1"/>
      <c r="AV553" s="1"/>
      <c r="AW553" s="24"/>
      <c r="AX553" s="1"/>
      <c r="AY553" s="1"/>
      <c r="AZ553" s="1"/>
      <c r="BA553" s="1"/>
      <c r="BB553" s="1"/>
      <c r="BC553" s="1"/>
      <c r="BD553" s="1"/>
      <c r="BE553" s="1"/>
      <c r="BF553" s="1"/>
      <c r="BG553" s="1"/>
      <c r="BH553" s="1"/>
      <c r="BI553" s="1"/>
      <c r="BJ553" s="1"/>
      <c r="BK553" s="1"/>
      <c r="BL553" s="1">
        <v>-100</v>
      </c>
      <c r="BM553" s="1"/>
      <c r="BN553" s="1"/>
      <c r="BO553" s="9">
        <v>3</v>
      </c>
      <c r="BP553" s="1"/>
      <c r="BQ553" s="197">
        <v>1</v>
      </c>
      <c r="BS553" s="14" t="s">
        <v>1657</v>
      </c>
      <c r="BT553" s="14" t="s">
        <v>1048</v>
      </c>
      <c r="BU553" s="14" t="s">
        <v>1048</v>
      </c>
      <c r="BV553" s="14" t="s">
        <v>1048</v>
      </c>
      <c r="BW553" s="14" t="s">
        <v>196</v>
      </c>
      <c r="BX553" s="14" t="s">
        <v>196</v>
      </c>
      <c r="BY553" s="14" t="s">
        <v>196</v>
      </c>
      <c r="BZ553" s="14" t="s">
        <v>196</v>
      </c>
      <c r="CA553" s="158" t="s">
        <v>1951</v>
      </c>
      <c r="CB553" s="14" t="s">
        <v>196</v>
      </c>
      <c r="CC553" s="14" t="s">
        <v>196</v>
      </c>
      <c r="CD553" s="14" t="s">
        <v>196</v>
      </c>
      <c r="CE553" s="14" t="s">
        <v>196</v>
      </c>
      <c r="CF553" s="14" t="s">
        <v>1862</v>
      </c>
      <c r="CG553" s="14" t="s">
        <v>187</v>
      </c>
      <c r="CH553" s="158" t="s">
        <v>196</v>
      </c>
      <c r="CI553" s="14" t="s">
        <v>196</v>
      </c>
      <c r="CJ553" s="14" t="s">
        <v>1870</v>
      </c>
      <c r="CK553" s="14" t="s">
        <v>196</v>
      </c>
      <c r="CL553" s="14" t="s">
        <v>196</v>
      </c>
      <c r="CM553" s="14" t="s">
        <v>196</v>
      </c>
      <c r="CN553" s="14" t="s">
        <v>196</v>
      </c>
      <c r="CO553" s="14" t="s">
        <v>196</v>
      </c>
      <c r="CQ553" s="1"/>
      <c r="CR553" s="1"/>
      <c r="CS553" s="1"/>
      <c r="CW553" s="9" t="s">
        <v>1118</v>
      </c>
      <c r="CX553" s="1" t="s">
        <v>2136</v>
      </c>
      <c r="CY553" s="1"/>
      <c r="CZ553" s="1" t="str">
        <f t="shared" si="308"/>
        <v/>
      </c>
      <c r="DA553" s="25" t="str">
        <f t="shared" si="308"/>
        <v/>
      </c>
      <c r="DB553" s="1" t="str">
        <f t="shared" si="308"/>
        <v/>
      </c>
      <c r="DC553" s="1" t="str">
        <f t="shared" si="314"/>
        <v/>
      </c>
      <c r="DD553" s="25" t="str">
        <f t="shared" si="314"/>
        <v/>
      </c>
      <c r="DE553" s="1" t="str">
        <f t="shared" si="314"/>
        <v/>
      </c>
      <c r="DF553" s="1" t="str">
        <f t="shared" si="314"/>
        <v/>
      </c>
      <c r="DG553" s="1" t="str">
        <f t="shared" si="314"/>
        <v/>
      </c>
      <c r="DH553" s="1" t="str">
        <f t="shared" si="314"/>
        <v/>
      </c>
      <c r="DI553" s="1" t="str">
        <f t="shared" si="314"/>
        <v/>
      </c>
      <c r="DJ553" s="1" t="str">
        <f t="shared" si="314"/>
        <v/>
      </c>
      <c r="DK553" s="1" t="str">
        <f t="shared" si="314"/>
        <v/>
      </c>
      <c r="DL553" s="1" t="str">
        <f t="shared" si="300"/>
        <v/>
      </c>
      <c r="DM553" s="1" t="str">
        <f t="shared" si="300"/>
        <v/>
      </c>
      <c r="DN553" s="1" t="str">
        <f t="shared" si="300"/>
        <v/>
      </c>
      <c r="DO553" s="1" t="str">
        <f t="shared" si="300"/>
        <v/>
      </c>
      <c r="DP553" s="1" t="str">
        <f t="shared" si="300"/>
        <v/>
      </c>
      <c r="DQ553" s="1" t="str">
        <f t="shared" si="300"/>
        <v/>
      </c>
      <c r="DR553" s="1" t="str">
        <f t="shared" si="300"/>
        <v/>
      </c>
      <c r="DS553" s="1" t="str">
        <f t="shared" si="300"/>
        <v/>
      </c>
      <c r="DT553" s="1" t="str">
        <f t="shared" si="300"/>
        <v/>
      </c>
      <c r="DU553" s="1" t="str">
        <f t="shared" si="300"/>
        <v/>
      </c>
      <c r="DV553" s="1" t="str">
        <f t="shared" si="300"/>
        <v/>
      </c>
      <c r="DW553" s="1" t="str">
        <f t="shared" si="306"/>
        <v/>
      </c>
      <c r="DX553" s="1" t="str">
        <f t="shared" si="306"/>
        <v/>
      </c>
      <c r="DY553" s="1" t="str">
        <f t="shared" si="306"/>
        <v/>
      </c>
      <c r="DZ553" s="1" t="str">
        <f t="shared" si="306"/>
        <v/>
      </c>
      <c r="EA553" s="1" t="str">
        <f t="shared" si="306"/>
        <v/>
      </c>
      <c r="EB553" s="1" t="str">
        <f t="shared" si="306"/>
        <v/>
      </c>
      <c r="EC553" s="1" t="str">
        <f t="shared" si="306"/>
        <v/>
      </c>
      <c r="ED553" s="1" t="str">
        <f t="shared" si="306"/>
        <v/>
      </c>
      <c r="EE553" s="1" t="str">
        <f t="shared" si="306"/>
        <v/>
      </c>
      <c r="EF553" s="1" t="str">
        <f t="shared" si="306"/>
        <v/>
      </c>
      <c r="EG553" s="1" t="str">
        <f t="shared" si="306"/>
        <v/>
      </c>
      <c r="EH553" s="1" t="str">
        <f t="shared" si="306"/>
        <v/>
      </c>
      <c r="EI553" s="1" t="str">
        <f t="shared" si="306"/>
        <v/>
      </c>
      <c r="EJ553" s="1" t="str">
        <f t="shared" si="306"/>
        <v/>
      </c>
      <c r="EK553" s="1" t="str">
        <f t="shared" si="310"/>
        <v/>
      </c>
      <c r="EL553" s="1" t="str">
        <f t="shared" si="311"/>
        <v/>
      </c>
      <c r="EM553" s="1" t="str">
        <f t="shared" si="312"/>
        <v/>
      </c>
      <c r="EN553" s="1"/>
      <c r="EO553" s="1"/>
      <c r="EP553" s="1"/>
      <c r="EQ553" s="1"/>
      <c r="ER553" s="1"/>
      <c r="ES553" s="1"/>
      <c r="ET553" s="1"/>
      <c r="EU553" s="1"/>
      <c r="EV553" s="1"/>
      <c r="EW553" s="1"/>
      <c r="EX553" s="1" t="str">
        <f t="shared" si="305"/>
        <v/>
      </c>
      <c r="EY553" s="1" t="str">
        <f t="shared" si="305"/>
        <v/>
      </c>
      <c r="EZ553" s="1"/>
      <c r="FA553" s="1" t="str">
        <f t="shared" si="299"/>
        <v/>
      </c>
      <c r="FB553" s="1" t="str">
        <f t="shared" si="299"/>
        <v/>
      </c>
      <c r="FC553" s="1" t="str">
        <f t="shared" si="299"/>
        <v/>
      </c>
      <c r="FD553" s="1" t="str">
        <f t="shared" si="297"/>
        <v/>
      </c>
      <c r="FE553" s="1" t="str">
        <f t="shared" si="297"/>
        <v/>
      </c>
      <c r="FF553" s="1" t="str">
        <f t="shared" si="297"/>
        <v/>
      </c>
      <c r="FG553" s="1" t="str">
        <f t="shared" si="297"/>
        <v/>
      </c>
      <c r="FH553" s="1" t="str">
        <f t="shared" si="297"/>
        <v/>
      </c>
      <c r="FI553" s="1" t="str">
        <f t="shared" si="297"/>
        <v/>
      </c>
      <c r="FJ553" s="1" t="str">
        <f t="shared" si="309"/>
        <v/>
      </c>
      <c r="FK553" s="1" t="str">
        <f t="shared" si="309"/>
        <v/>
      </c>
      <c r="FL553" s="1" t="str">
        <f t="shared" si="309"/>
        <v/>
      </c>
    </row>
    <row r="554" spans="1:168">
      <c r="A554" s="9" t="s">
        <v>1119</v>
      </c>
      <c r="B554" s="1" t="s">
        <v>724</v>
      </c>
      <c r="C554" s="129"/>
      <c r="D554" s="1">
        <v>96.9</v>
      </c>
      <c r="E554" s="1">
        <v>544.20000000000005</v>
      </c>
      <c r="F554" s="25">
        <v>5.6032724999999992</v>
      </c>
      <c r="G554" s="1"/>
      <c r="H554" s="1"/>
      <c r="I554" s="25">
        <v>0.17256459151088177</v>
      </c>
      <c r="J554" s="1"/>
      <c r="K554" s="1"/>
      <c r="L554" s="1"/>
      <c r="M554" s="1"/>
      <c r="N554" s="24"/>
      <c r="O554" s="1"/>
      <c r="P554" s="1"/>
      <c r="Q554" s="1"/>
      <c r="R554" s="1"/>
      <c r="S554" s="1"/>
      <c r="T554" s="1"/>
      <c r="U554" s="1"/>
      <c r="V554" s="1"/>
      <c r="W554" s="1"/>
      <c r="X554" s="1">
        <v>333.34999999999997</v>
      </c>
      <c r="Y554" s="1"/>
      <c r="Z554" s="1"/>
      <c r="AA554" s="1"/>
      <c r="AB554" s="1"/>
      <c r="AC554" s="1"/>
      <c r="AD554" s="1"/>
      <c r="AE554" s="1"/>
      <c r="AF554" s="1"/>
      <c r="AG554" s="1"/>
      <c r="AH554" s="1"/>
      <c r="AI554" s="1"/>
      <c r="AJ554" s="1"/>
      <c r="AK554" s="1"/>
      <c r="AL554" s="1"/>
      <c r="AM554" s="1"/>
      <c r="AN554" s="1"/>
      <c r="AO554" s="1"/>
      <c r="AP554" s="1"/>
      <c r="AQ554" s="1">
        <v>192.95</v>
      </c>
      <c r="AR554" s="1"/>
      <c r="AS554" s="1"/>
      <c r="AT554" s="1"/>
      <c r="AU554" s="1"/>
      <c r="AV554" s="1"/>
      <c r="AW554" s="24"/>
      <c r="AX554" s="1"/>
      <c r="AY554" s="1"/>
      <c r="AZ554" s="1"/>
      <c r="BA554" s="1"/>
      <c r="BB554" s="1"/>
      <c r="BC554" s="1"/>
      <c r="BD554" s="1"/>
      <c r="BE554" s="1"/>
      <c r="BF554" s="1"/>
      <c r="BG554" s="1"/>
      <c r="BH554" s="1"/>
      <c r="BI554" s="1"/>
      <c r="BJ554" s="1"/>
      <c r="BK554" s="1"/>
      <c r="BL554" s="1">
        <v>-100</v>
      </c>
      <c r="BM554" s="1"/>
      <c r="BN554" s="1"/>
      <c r="BO554" s="9">
        <v>3</v>
      </c>
      <c r="BP554" s="1"/>
      <c r="BQ554" s="197">
        <v>1</v>
      </c>
      <c r="BS554" s="14" t="s">
        <v>724</v>
      </c>
      <c r="BT554" s="14" t="s">
        <v>1906</v>
      </c>
      <c r="BU554" s="14" t="s">
        <v>196</v>
      </c>
      <c r="BV554" s="14" t="s">
        <v>1048</v>
      </c>
      <c r="BW554" s="14" t="s">
        <v>196</v>
      </c>
      <c r="BX554" s="14" t="s">
        <v>196</v>
      </c>
      <c r="BY554" s="14" t="s">
        <v>196</v>
      </c>
      <c r="BZ554" s="14" t="s">
        <v>196</v>
      </c>
      <c r="CA554" s="158" t="s">
        <v>196</v>
      </c>
      <c r="CB554" s="14" t="s">
        <v>196</v>
      </c>
      <c r="CC554" s="14" t="s">
        <v>196</v>
      </c>
      <c r="CD554" s="14" t="s">
        <v>196</v>
      </c>
      <c r="CE554" s="14" t="s">
        <v>196</v>
      </c>
      <c r="CF554" s="14" t="s">
        <v>1862</v>
      </c>
      <c r="CG554" s="14" t="s">
        <v>187</v>
      </c>
      <c r="CH554" s="158" t="s">
        <v>196</v>
      </c>
      <c r="CI554" s="14" t="s">
        <v>196</v>
      </c>
      <c r="CJ554" s="14" t="s">
        <v>1870</v>
      </c>
      <c r="CK554" s="14" t="s">
        <v>196</v>
      </c>
      <c r="CL554" s="14" t="s">
        <v>196</v>
      </c>
      <c r="CM554" s="14" t="s">
        <v>196</v>
      </c>
      <c r="CN554" s="14" t="s">
        <v>196</v>
      </c>
      <c r="CO554" s="14" t="s">
        <v>196</v>
      </c>
      <c r="CQ554" s="1"/>
      <c r="CR554" s="1"/>
      <c r="CS554" s="1"/>
      <c r="CW554" s="9" t="s">
        <v>1119</v>
      </c>
      <c r="CX554" s="1" t="s">
        <v>724</v>
      </c>
      <c r="CY554" s="1"/>
      <c r="CZ554" s="1" t="str">
        <f t="shared" si="308"/>
        <v/>
      </c>
      <c r="DA554" s="25" t="str">
        <f t="shared" si="308"/>
        <v/>
      </c>
      <c r="DB554" s="1" t="str">
        <f t="shared" si="308"/>
        <v/>
      </c>
      <c r="DC554" s="1" t="str">
        <f t="shared" si="314"/>
        <v/>
      </c>
      <c r="DD554" s="25" t="str">
        <f t="shared" si="314"/>
        <v/>
      </c>
      <c r="DE554" s="1" t="str">
        <f t="shared" si="314"/>
        <v/>
      </c>
      <c r="DF554" s="1" t="str">
        <f t="shared" si="314"/>
        <v/>
      </c>
      <c r="DG554" s="1" t="str">
        <f t="shared" si="314"/>
        <v/>
      </c>
      <c r="DH554" s="1" t="str">
        <f t="shared" si="314"/>
        <v/>
      </c>
      <c r="DI554" s="1" t="str">
        <f t="shared" si="314"/>
        <v/>
      </c>
      <c r="DJ554" s="1" t="str">
        <f t="shared" si="314"/>
        <v/>
      </c>
      <c r="DK554" s="1" t="str">
        <f t="shared" si="314"/>
        <v/>
      </c>
      <c r="DL554" s="1" t="str">
        <f t="shared" si="300"/>
        <v/>
      </c>
      <c r="DM554" s="1" t="str">
        <f t="shared" si="300"/>
        <v/>
      </c>
      <c r="DN554" s="1" t="str">
        <f t="shared" si="300"/>
        <v/>
      </c>
      <c r="DO554" s="1" t="str">
        <f t="shared" si="300"/>
        <v/>
      </c>
      <c r="DP554" s="1" t="str">
        <f t="shared" si="300"/>
        <v/>
      </c>
      <c r="DQ554" s="1" t="str">
        <f t="shared" si="300"/>
        <v/>
      </c>
      <c r="DR554" s="1" t="str">
        <f t="shared" si="300"/>
        <v/>
      </c>
      <c r="DS554" s="1" t="str">
        <f t="shared" si="300"/>
        <v/>
      </c>
      <c r="DT554" s="1" t="str">
        <f t="shared" si="300"/>
        <v/>
      </c>
      <c r="DU554" s="1" t="str">
        <f t="shared" si="300"/>
        <v/>
      </c>
      <c r="DV554" s="1" t="str">
        <f t="shared" si="300"/>
        <v/>
      </c>
      <c r="DW554" s="1" t="str">
        <f t="shared" si="306"/>
        <v/>
      </c>
      <c r="DX554" s="1" t="str">
        <f t="shared" si="306"/>
        <v/>
      </c>
      <c r="DY554" s="1" t="str">
        <f t="shared" si="306"/>
        <v/>
      </c>
      <c r="DZ554" s="1" t="str">
        <f t="shared" si="306"/>
        <v/>
      </c>
      <c r="EA554" s="1" t="str">
        <f t="shared" si="306"/>
        <v/>
      </c>
      <c r="EB554" s="1" t="str">
        <f t="shared" si="306"/>
        <v/>
      </c>
      <c r="EC554" s="1" t="str">
        <f t="shared" si="306"/>
        <v/>
      </c>
      <c r="ED554" s="1" t="str">
        <f t="shared" si="306"/>
        <v/>
      </c>
      <c r="EE554" s="1" t="str">
        <f t="shared" si="306"/>
        <v/>
      </c>
      <c r="EF554" s="1" t="str">
        <f t="shared" si="306"/>
        <v/>
      </c>
      <c r="EG554" s="1" t="str">
        <f t="shared" si="306"/>
        <v/>
      </c>
      <c r="EH554" s="1" t="str">
        <f t="shared" si="306"/>
        <v/>
      </c>
      <c r="EI554" s="1" t="str">
        <f t="shared" si="306"/>
        <v/>
      </c>
      <c r="EJ554" s="1" t="str">
        <f t="shared" si="306"/>
        <v/>
      </c>
      <c r="EK554" s="1" t="str">
        <f t="shared" si="310"/>
        <v/>
      </c>
      <c r="EL554" s="1" t="str">
        <f t="shared" si="311"/>
        <v/>
      </c>
      <c r="EM554" s="1" t="str">
        <f t="shared" si="312"/>
        <v/>
      </c>
      <c r="EN554" s="1"/>
      <c r="EO554" s="1"/>
      <c r="EP554" s="1"/>
      <c r="EQ554" s="1"/>
      <c r="ER554" s="1"/>
      <c r="ES554" s="1"/>
      <c r="ET554" s="1"/>
      <c r="EU554" s="1"/>
      <c r="EV554" s="1"/>
      <c r="EW554" s="1"/>
      <c r="EX554" s="1" t="str">
        <f t="shared" si="305"/>
        <v/>
      </c>
      <c r="EY554" s="1" t="str">
        <f t="shared" si="305"/>
        <v/>
      </c>
      <c r="EZ554" s="1"/>
      <c r="FA554" s="1" t="str">
        <f t="shared" si="299"/>
        <v/>
      </c>
      <c r="FB554" s="1" t="str">
        <f t="shared" si="299"/>
        <v/>
      </c>
      <c r="FC554" s="1" t="str">
        <f t="shared" si="299"/>
        <v/>
      </c>
      <c r="FD554" s="1" t="str">
        <f t="shared" si="297"/>
        <v/>
      </c>
      <c r="FE554" s="1" t="str">
        <f t="shared" si="297"/>
        <v/>
      </c>
      <c r="FF554" s="1" t="str">
        <f t="shared" si="297"/>
        <v/>
      </c>
      <c r="FG554" s="1" t="str">
        <f t="shared" si="297"/>
        <v/>
      </c>
      <c r="FH554" s="1" t="str">
        <f t="shared" si="297"/>
        <v/>
      </c>
      <c r="FI554" s="1" t="str">
        <f t="shared" si="297"/>
        <v/>
      </c>
      <c r="FJ554" s="1" t="str">
        <f t="shared" si="309"/>
        <v/>
      </c>
      <c r="FK554" s="1" t="str">
        <f t="shared" si="309"/>
        <v/>
      </c>
      <c r="FL554" s="1" t="str">
        <f t="shared" si="309"/>
        <v/>
      </c>
    </row>
    <row r="555" spans="1:168">
      <c r="A555" s="9" t="s">
        <v>1120</v>
      </c>
      <c r="B555" s="1" t="s">
        <v>725</v>
      </c>
      <c r="C555" s="129"/>
      <c r="D555" s="1">
        <v>96.9</v>
      </c>
      <c r="E555" s="1">
        <v>516.5</v>
      </c>
      <c r="F555" s="25">
        <v>5.5120800000000001</v>
      </c>
      <c r="G555" s="1"/>
      <c r="H555" s="1"/>
      <c r="I555" s="25">
        <v>0.21899266515716889</v>
      </c>
      <c r="J555" s="1"/>
      <c r="K555" s="1"/>
      <c r="L555" s="1"/>
      <c r="M555" s="1"/>
      <c r="N555" s="24"/>
      <c r="O555" s="1"/>
      <c r="P555" s="1"/>
      <c r="Q555" s="1"/>
      <c r="R555" s="1"/>
      <c r="S555" s="1"/>
      <c r="T555" s="1"/>
      <c r="U555" s="1"/>
      <c r="V555" s="1"/>
      <c r="W555" s="1"/>
      <c r="X555" s="1">
        <v>321.84999999999997</v>
      </c>
      <c r="Y555" s="1"/>
      <c r="Z555" s="1"/>
      <c r="AA555" s="1"/>
      <c r="AB555" s="1"/>
      <c r="AC555" s="1"/>
      <c r="AD555" s="1"/>
      <c r="AE555" s="1"/>
      <c r="AF555" s="1"/>
      <c r="AG555" s="1"/>
      <c r="AH555" s="1"/>
      <c r="AI555" s="1"/>
      <c r="AJ555" s="1"/>
      <c r="AK555" s="1"/>
      <c r="AL555" s="1"/>
      <c r="AM555" s="1"/>
      <c r="AN555" s="1"/>
      <c r="AO555" s="1"/>
      <c r="AP555" s="1"/>
      <c r="AQ555" s="1">
        <v>223.24999999999997</v>
      </c>
      <c r="AR555" s="1"/>
      <c r="AS555" s="1"/>
      <c r="AT555" s="1"/>
      <c r="AU555" s="1"/>
      <c r="AV555" s="1"/>
      <c r="AW555" s="24"/>
      <c r="AX555" s="1"/>
      <c r="AY555" s="1"/>
      <c r="AZ555" s="1"/>
      <c r="BA555" s="1"/>
      <c r="BB555" s="1"/>
      <c r="BC555" s="1"/>
      <c r="BD555" s="1"/>
      <c r="BE555" s="1"/>
      <c r="BF555" s="1"/>
      <c r="BG555" s="1"/>
      <c r="BH555" s="1"/>
      <c r="BI555" s="1"/>
      <c r="BJ555" s="1"/>
      <c r="BK555" s="1"/>
      <c r="BL555" s="1">
        <v>-100</v>
      </c>
      <c r="BM555" s="1"/>
      <c r="BN555" s="1"/>
      <c r="BO555" s="9">
        <v>3</v>
      </c>
      <c r="BP555" s="1"/>
      <c r="BQ555" s="197">
        <v>1</v>
      </c>
      <c r="BS555" s="14" t="s">
        <v>725</v>
      </c>
      <c r="BT555" s="14" t="s">
        <v>1906</v>
      </c>
      <c r="BU555" s="14" t="s">
        <v>196</v>
      </c>
      <c r="BV555" s="14" t="s">
        <v>1048</v>
      </c>
      <c r="BW555" s="14" t="s">
        <v>196</v>
      </c>
      <c r="BX555" s="14" t="s">
        <v>196</v>
      </c>
      <c r="BY555" s="14" t="s">
        <v>196</v>
      </c>
      <c r="BZ555" s="14" t="s">
        <v>196</v>
      </c>
      <c r="CA555" s="158" t="s">
        <v>196</v>
      </c>
      <c r="CB555" s="14" t="s">
        <v>196</v>
      </c>
      <c r="CC555" s="14" t="s">
        <v>196</v>
      </c>
      <c r="CD555" s="14" t="s">
        <v>196</v>
      </c>
      <c r="CE555" s="14" t="s">
        <v>196</v>
      </c>
      <c r="CF555" s="14" t="s">
        <v>1862</v>
      </c>
      <c r="CG555" s="14" t="s">
        <v>187</v>
      </c>
      <c r="CH555" s="158" t="s">
        <v>196</v>
      </c>
      <c r="CI555" s="14" t="s">
        <v>196</v>
      </c>
      <c r="CJ555" s="14" t="s">
        <v>1870</v>
      </c>
      <c r="CK555" s="14" t="s">
        <v>196</v>
      </c>
      <c r="CL555" s="14" t="s">
        <v>196</v>
      </c>
      <c r="CM555" s="14" t="s">
        <v>196</v>
      </c>
      <c r="CN555" s="14" t="s">
        <v>196</v>
      </c>
      <c r="CO555" s="14" t="s">
        <v>196</v>
      </c>
      <c r="CQ555" s="1"/>
      <c r="CR555" s="1"/>
      <c r="CS555" s="1"/>
      <c r="CW555" s="9" t="s">
        <v>1120</v>
      </c>
      <c r="CX555" s="1" t="s">
        <v>725</v>
      </c>
      <c r="CY555" s="1"/>
      <c r="CZ555" s="1" t="str">
        <f t="shared" si="308"/>
        <v/>
      </c>
      <c r="DA555" s="25" t="str">
        <f t="shared" si="308"/>
        <v/>
      </c>
      <c r="DB555" s="1" t="str">
        <f t="shared" si="308"/>
        <v/>
      </c>
      <c r="DC555" s="1" t="str">
        <f t="shared" si="314"/>
        <v/>
      </c>
      <c r="DD555" s="25" t="str">
        <f t="shared" si="314"/>
        <v/>
      </c>
      <c r="DE555" s="1" t="str">
        <f t="shared" si="314"/>
        <v/>
      </c>
      <c r="DF555" s="1" t="str">
        <f t="shared" si="314"/>
        <v/>
      </c>
      <c r="DG555" s="1" t="str">
        <f t="shared" si="314"/>
        <v/>
      </c>
      <c r="DH555" s="1" t="str">
        <f t="shared" si="314"/>
        <v/>
      </c>
      <c r="DI555" s="1" t="str">
        <f t="shared" si="314"/>
        <v/>
      </c>
      <c r="DJ555" s="1" t="str">
        <f t="shared" si="314"/>
        <v/>
      </c>
      <c r="DK555" s="1" t="str">
        <f t="shared" si="314"/>
        <v/>
      </c>
      <c r="DL555" s="1" t="str">
        <f t="shared" si="300"/>
        <v/>
      </c>
      <c r="DM555" s="1" t="str">
        <f t="shared" si="300"/>
        <v/>
      </c>
      <c r="DN555" s="1" t="str">
        <f t="shared" si="300"/>
        <v/>
      </c>
      <c r="DO555" s="1" t="str">
        <f t="shared" si="300"/>
        <v/>
      </c>
      <c r="DP555" s="1" t="str">
        <f t="shared" si="300"/>
        <v/>
      </c>
      <c r="DQ555" s="1" t="str">
        <f t="shared" si="300"/>
        <v/>
      </c>
      <c r="DR555" s="1" t="str">
        <f t="shared" si="300"/>
        <v/>
      </c>
      <c r="DS555" s="1" t="str">
        <f t="shared" ref="DR555:EG575" si="315">IF(ISBLANK(W555),"",IF(ISNUMBER(W555),"","not_empty"))</f>
        <v/>
      </c>
      <c r="DT555" s="1" t="str">
        <f t="shared" si="315"/>
        <v/>
      </c>
      <c r="DU555" s="1" t="str">
        <f t="shared" si="315"/>
        <v/>
      </c>
      <c r="DV555" s="1" t="str">
        <f t="shared" si="315"/>
        <v/>
      </c>
      <c r="DW555" s="1" t="str">
        <f t="shared" si="306"/>
        <v/>
      </c>
      <c r="DX555" s="1" t="str">
        <f t="shared" si="306"/>
        <v/>
      </c>
      <c r="DY555" s="1" t="str">
        <f t="shared" si="306"/>
        <v/>
      </c>
      <c r="DZ555" s="1" t="str">
        <f t="shared" si="306"/>
        <v/>
      </c>
      <c r="EA555" s="1" t="str">
        <f t="shared" si="306"/>
        <v/>
      </c>
      <c r="EB555" s="1" t="str">
        <f t="shared" si="306"/>
        <v/>
      </c>
      <c r="EC555" s="1" t="str">
        <f t="shared" si="306"/>
        <v/>
      </c>
      <c r="ED555" s="1" t="str">
        <f t="shared" si="306"/>
        <v/>
      </c>
      <c r="EE555" s="1" t="str">
        <f t="shared" si="306"/>
        <v/>
      </c>
      <c r="EF555" s="1" t="str">
        <f t="shared" si="306"/>
        <v/>
      </c>
      <c r="EG555" s="1" t="str">
        <f t="shared" si="306"/>
        <v/>
      </c>
      <c r="EH555" s="1" t="str">
        <f t="shared" si="306"/>
        <v/>
      </c>
      <c r="EI555" s="1" t="str">
        <f t="shared" si="306"/>
        <v/>
      </c>
      <c r="EJ555" s="1" t="str">
        <f t="shared" si="306"/>
        <v/>
      </c>
      <c r="EK555" s="1" t="str">
        <f t="shared" si="310"/>
        <v/>
      </c>
      <c r="EL555" s="1" t="str">
        <f t="shared" si="311"/>
        <v/>
      </c>
      <c r="EM555" s="1" t="str">
        <f t="shared" si="312"/>
        <v/>
      </c>
      <c r="EN555" s="1"/>
      <c r="EO555" s="1"/>
      <c r="EP555" s="1"/>
      <c r="EQ555" s="1"/>
      <c r="ER555" s="1"/>
      <c r="ES555" s="1"/>
      <c r="ET555" s="1"/>
      <c r="EU555" s="1"/>
      <c r="EV555" s="1"/>
      <c r="EW555" s="1"/>
      <c r="EX555" s="1" t="str">
        <f t="shared" si="305"/>
        <v/>
      </c>
      <c r="EY555" s="1" t="str">
        <f t="shared" si="305"/>
        <v/>
      </c>
      <c r="EZ555" s="1"/>
      <c r="FA555" s="1" t="str">
        <f t="shared" si="299"/>
        <v/>
      </c>
      <c r="FB555" s="1" t="str">
        <f t="shared" si="299"/>
        <v/>
      </c>
      <c r="FC555" s="1" t="str">
        <f t="shared" si="299"/>
        <v/>
      </c>
      <c r="FD555" s="1" t="str">
        <f t="shared" si="297"/>
        <v/>
      </c>
      <c r="FE555" s="1" t="str">
        <f t="shared" si="297"/>
        <v/>
      </c>
      <c r="FF555" s="1" t="str">
        <f t="shared" si="297"/>
        <v/>
      </c>
      <c r="FG555" s="1" t="str">
        <f t="shared" si="297"/>
        <v/>
      </c>
      <c r="FH555" s="1" t="str">
        <f t="shared" si="297"/>
        <v/>
      </c>
      <c r="FI555" s="1" t="str">
        <f t="shared" si="297"/>
        <v/>
      </c>
      <c r="FJ555" s="1" t="str">
        <f t="shared" si="309"/>
        <v/>
      </c>
      <c r="FK555" s="1" t="str">
        <f t="shared" si="309"/>
        <v/>
      </c>
      <c r="FL555" s="1" t="str">
        <f t="shared" si="309"/>
        <v/>
      </c>
    </row>
    <row r="556" spans="1:168">
      <c r="A556" s="9" t="s">
        <v>1121</v>
      </c>
      <c r="B556" s="1" t="s">
        <v>726</v>
      </c>
      <c r="C556" s="129"/>
      <c r="D556" s="1">
        <v>167.9</v>
      </c>
      <c r="E556" s="1"/>
      <c r="F556" s="25"/>
      <c r="G556" s="1"/>
      <c r="H556" s="1"/>
      <c r="I556" s="25"/>
      <c r="J556" s="1"/>
      <c r="K556" s="1"/>
      <c r="L556" s="1"/>
      <c r="M556" s="1"/>
      <c r="N556" s="24"/>
      <c r="O556" s="1"/>
      <c r="P556" s="1"/>
      <c r="Q556" s="1"/>
      <c r="R556" s="1"/>
      <c r="S556" s="1"/>
      <c r="T556" s="1"/>
      <c r="U556" s="1"/>
      <c r="V556" s="1"/>
      <c r="W556" s="1"/>
      <c r="X556" s="1">
        <v>403.65</v>
      </c>
      <c r="Y556" s="1"/>
      <c r="Z556" s="1"/>
      <c r="AA556" s="1"/>
      <c r="AB556" s="1"/>
      <c r="AC556" s="1"/>
      <c r="AD556" s="1"/>
      <c r="AE556" s="1"/>
      <c r="AF556" s="1"/>
      <c r="AG556" s="1"/>
      <c r="AH556" s="1"/>
      <c r="AI556" s="1"/>
      <c r="AJ556" s="1"/>
      <c r="AK556" s="1"/>
      <c r="AL556" s="1"/>
      <c r="AM556" s="1"/>
      <c r="AN556" s="1"/>
      <c r="AO556" s="1"/>
      <c r="AP556" s="1"/>
      <c r="AQ556" s="1">
        <v>204.45</v>
      </c>
      <c r="AR556" s="1"/>
      <c r="AS556" s="1"/>
      <c r="AT556" s="1"/>
      <c r="AU556" s="1"/>
      <c r="AV556" s="1"/>
      <c r="AW556" s="24"/>
      <c r="AX556" s="1"/>
      <c r="AY556" s="1"/>
      <c r="AZ556" s="1"/>
      <c r="BA556" s="1"/>
      <c r="BB556" s="1"/>
      <c r="BC556" s="1"/>
      <c r="BD556" s="1"/>
      <c r="BE556" s="1"/>
      <c r="BF556" s="1"/>
      <c r="BG556" s="1"/>
      <c r="BH556" s="1"/>
      <c r="BI556" s="1"/>
      <c r="BJ556" s="1"/>
      <c r="BK556" s="1"/>
      <c r="BL556" s="1">
        <v>-100</v>
      </c>
      <c r="BM556" s="1"/>
      <c r="BN556" s="1"/>
      <c r="BO556" s="9">
        <v>3</v>
      </c>
      <c r="BP556" s="1"/>
      <c r="BQ556" s="197">
        <v>1</v>
      </c>
      <c r="BS556" s="14" t="s">
        <v>726</v>
      </c>
      <c r="BT556" s="14" t="s">
        <v>1048</v>
      </c>
      <c r="BU556" s="14" t="s">
        <v>196</v>
      </c>
      <c r="BV556" s="14" t="s">
        <v>1048</v>
      </c>
      <c r="BW556" s="14" t="s">
        <v>196</v>
      </c>
      <c r="BX556" s="14" t="s">
        <v>196</v>
      </c>
      <c r="BY556" s="14" t="s">
        <v>196</v>
      </c>
      <c r="BZ556" s="14" t="s">
        <v>196</v>
      </c>
      <c r="CA556" s="158" t="s">
        <v>196</v>
      </c>
      <c r="CB556" s="14" t="s">
        <v>196</v>
      </c>
      <c r="CC556" s="14" t="s">
        <v>196</v>
      </c>
      <c r="CD556" s="14" t="s">
        <v>196</v>
      </c>
      <c r="CE556" s="14" t="s">
        <v>196</v>
      </c>
      <c r="CF556" s="14" t="s">
        <v>1862</v>
      </c>
      <c r="CG556" s="14" t="s">
        <v>187</v>
      </c>
      <c r="CH556" s="158" t="s">
        <v>196</v>
      </c>
      <c r="CI556" s="14" t="s">
        <v>196</v>
      </c>
      <c r="CJ556" s="14" t="s">
        <v>1870</v>
      </c>
      <c r="CK556" s="14" t="s">
        <v>196</v>
      </c>
      <c r="CL556" s="14" t="s">
        <v>196</v>
      </c>
      <c r="CM556" s="14" t="s">
        <v>196</v>
      </c>
      <c r="CN556" s="14" t="s">
        <v>196</v>
      </c>
      <c r="CO556" s="14" t="s">
        <v>196</v>
      </c>
      <c r="CQ556" s="1"/>
      <c r="CR556" s="1"/>
      <c r="CS556" s="1"/>
      <c r="CW556" s="9" t="s">
        <v>1121</v>
      </c>
      <c r="CX556" s="1" t="s">
        <v>726</v>
      </c>
      <c r="CY556" s="1"/>
      <c r="CZ556" s="1" t="str">
        <f t="shared" si="308"/>
        <v/>
      </c>
      <c r="DA556" s="25" t="str">
        <f t="shared" si="308"/>
        <v/>
      </c>
      <c r="DB556" s="1" t="str">
        <f t="shared" si="308"/>
        <v/>
      </c>
      <c r="DC556" s="1" t="str">
        <f t="shared" si="314"/>
        <v/>
      </c>
      <c r="DD556" s="25" t="str">
        <f t="shared" si="314"/>
        <v/>
      </c>
      <c r="DE556" s="1" t="str">
        <f t="shared" si="314"/>
        <v/>
      </c>
      <c r="DF556" s="1" t="str">
        <f t="shared" si="314"/>
        <v/>
      </c>
      <c r="DG556" s="1" t="str">
        <f t="shared" si="314"/>
        <v/>
      </c>
      <c r="DH556" s="1" t="str">
        <f t="shared" si="314"/>
        <v/>
      </c>
      <c r="DI556" s="1" t="str">
        <f t="shared" si="314"/>
        <v/>
      </c>
      <c r="DJ556" s="1" t="str">
        <f t="shared" si="314"/>
        <v/>
      </c>
      <c r="DK556" s="1" t="str">
        <f t="shared" si="314"/>
        <v/>
      </c>
      <c r="DL556" s="1" t="str">
        <f t="shared" si="314"/>
        <v/>
      </c>
      <c r="DM556" s="1" t="str">
        <f t="shared" si="314"/>
        <v/>
      </c>
      <c r="DN556" s="1" t="str">
        <f t="shared" si="314"/>
        <v/>
      </c>
      <c r="DO556" s="1" t="str">
        <f t="shared" si="314"/>
        <v/>
      </c>
      <c r="DP556" s="1" t="str">
        <f t="shared" si="314"/>
        <v/>
      </c>
      <c r="DQ556" s="1" t="str">
        <f t="shared" si="314"/>
        <v/>
      </c>
      <c r="DR556" s="1" t="str">
        <f t="shared" si="315"/>
        <v/>
      </c>
      <c r="DS556" s="1" t="str">
        <f t="shared" si="315"/>
        <v/>
      </c>
      <c r="DT556" s="1" t="str">
        <f t="shared" si="315"/>
        <v/>
      </c>
      <c r="DU556" s="1" t="str">
        <f t="shared" si="315"/>
        <v/>
      </c>
      <c r="DV556" s="1" t="str">
        <f t="shared" si="315"/>
        <v/>
      </c>
      <c r="DW556" s="1" t="str">
        <f t="shared" si="306"/>
        <v/>
      </c>
      <c r="DX556" s="1" t="str">
        <f t="shared" si="306"/>
        <v/>
      </c>
      <c r="DY556" s="1" t="str">
        <f t="shared" si="306"/>
        <v/>
      </c>
      <c r="DZ556" s="1" t="str">
        <f t="shared" si="306"/>
        <v/>
      </c>
      <c r="EA556" s="1" t="str">
        <f t="shared" si="306"/>
        <v/>
      </c>
      <c r="EB556" s="1" t="str">
        <f t="shared" si="306"/>
        <v/>
      </c>
      <c r="EC556" s="1" t="str">
        <f t="shared" si="306"/>
        <v/>
      </c>
      <c r="ED556" s="1" t="str">
        <f t="shared" si="306"/>
        <v/>
      </c>
      <c r="EE556" s="1" t="str">
        <f t="shared" si="306"/>
        <v/>
      </c>
      <c r="EF556" s="1" t="str">
        <f t="shared" si="306"/>
        <v/>
      </c>
      <c r="EG556" s="1" t="str">
        <f t="shared" si="306"/>
        <v/>
      </c>
      <c r="EH556" s="1" t="str">
        <f t="shared" si="306"/>
        <v/>
      </c>
      <c r="EI556" s="1" t="str">
        <f t="shared" si="306"/>
        <v/>
      </c>
      <c r="EJ556" s="1" t="str">
        <f t="shared" si="306"/>
        <v/>
      </c>
      <c r="EK556" s="1" t="str">
        <f t="shared" si="310"/>
        <v/>
      </c>
      <c r="EL556" s="1" t="str">
        <f t="shared" si="311"/>
        <v/>
      </c>
      <c r="EM556" s="1" t="str">
        <f t="shared" si="312"/>
        <v/>
      </c>
      <c r="EN556" s="1"/>
      <c r="EO556" s="1"/>
      <c r="EP556" s="1"/>
      <c r="EQ556" s="1"/>
      <c r="ER556" s="1"/>
      <c r="ES556" s="1"/>
      <c r="ET556" s="1"/>
      <c r="EU556" s="1"/>
      <c r="EV556" s="1"/>
      <c r="EW556" s="1"/>
      <c r="EX556" s="1" t="str">
        <f t="shared" si="305"/>
        <v/>
      </c>
      <c r="EY556" s="1" t="str">
        <f t="shared" si="305"/>
        <v/>
      </c>
      <c r="EZ556" s="1"/>
      <c r="FA556" s="1" t="str">
        <f t="shared" si="299"/>
        <v/>
      </c>
      <c r="FB556" s="1" t="str">
        <f t="shared" si="299"/>
        <v/>
      </c>
      <c r="FC556" s="1" t="str">
        <f t="shared" si="299"/>
        <v/>
      </c>
      <c r="FD556" s="1" t="str">
        <f t="shared" si="297"/>
        <v/>
      </c>
      <c r="FE556" s="1" t="str">
        <f t="shared" si="297"/>
        <v/>
      </c>
      <c r="FF556" s="1" t="str">
        <f t="shared" si="297"/>
        <v/>
      </c>
      <c r="FG556" s="1" t="str">
        <f t="shared" si="297"/>
        <v/>
      </c>
      <c r="FH556" s="1" t="str">
        <f t="shared" si="297"/>
        <v/>
      </c>
      <c r="FI556" s="1" t="str">
        <f t="shared" si="297"/>
        <v/>
      </c>
      <c r="FJ556" s="1" t="str">
        <f t="shared" si="309"/>
        <v/>
      </c>
      <c r="FK556" s="1" t="str">
        <f t="shared" si="309"/>
        <v/>
      </c>
      <c r="FL556" s="1" t="str">
        <f t="shared" si="309"/>
        <v/>
      </c>
    </row>
    <row r="557" spans="1:168">
      <c r="A557" s="9" t="s">
        <v>1122</v>
      </c>
      <c r="B557" s="1" t="s">
        <v>727</v>
      </c>
      <c r="C557" s="129"/>
      <c r="D557" s="1">
        <v>167.9</v>
      </c>
      <c r="E557" s="1">
        <v>661.2</v>
      </c>
      <c r="F557" s="25">
        <v>5.8363199999999997</v>
      </c>
      <c r="G557" s="1"/>
      <c r="H557" s="1"/>
      <c r="I557" s="25">
        <v>0.2944672070265375</v>
      </c>
      <c r="J557" s="1"/>
      <c r="K557" s="1"/>
      <c r="L557" s="1"/>
      <c r="M557" s="1"/>
      <c r="N557" s="24"/>
      <c r="O557" s="1"/>
      <c r="P557" s="1"/>
      <c r="Q557" s="1"/>
      <c r="R557" s="1"/>
      <c r="S557" s="1"/>
      <c r="T557" s="1"/>
      <c r="U557" s="1"/>
      <c r="V557" s="1"/>
      <c r="W557" s="1"/>
      <c r="X557" s="1">
        <v>419.45</v>
      </c>
      <c r="Y557" s="1"/>
      <c r="Z557" s="1"/>
      <c r="AA557" s="1"/>
      <c r="AB557" s="1"/>
      <c r="AC557" s="1"/>
      <c r="AD557" s="1"/>
      <c r="AE557" s="1"/>
      <c r="AF557" s="1"/>
      <c r="AG557" s="1"/>
      <c r="AH557" s="1"/>
      <c r="AI557" s="1"/>
      <c r="AJ557" s="1"/>
      <c r="AK557" s="1"/>
      <c r="AL557" s="1"/>
      <c r="AM557" s="1"/>
      <c r="AN557" s="1"/>
      <c r="AO557" s="1"/>
      <c r="AP557" s="1"/>
      <c r="AQ557" s="1">
        <v>230.64999999999998</v>
      </c>
      <c r="AR557" s="1"/>
      <c r="AS557" s="1"/>
      <c r="AT557" s="1"/>
      <c r="AU557" s="1"/>
      <c r="AV557" s="1"/>
      <c r="AW557" s="24"/>
      <c r="AX557" s="1"/>
      <c r="AY557" s="1"/>
      <c r="AZ557" s="1"/>
      <c r="BA557" s="1"/>
      <c r="BB557" s="1"/>
      <c r="BC557" s="1"/>
      <c r="BD557" s="1"/>
      <c r="BE557" s="1"/>
      <c r="BF557" s="1"/>
      <c r="BG557" s="1"/>
      <c r="BH557" s="1"/>
      <c r="BI557" s="1"/>
      <c r="BJ557" s="1"/>
      <c r="BK557" s="1"/>
      <c r="BL557" s="1">
        <v>-100</v>
      </c>
      <c r="BM557" s="1"/>
      <c r="BN557" s="1"/>
      <c r="BO557" s="9">
        <v>3</v>
      </c>
      <c r="BP557" s="1"/>
      <c r="BQ557" s="197">
        <v>1</v>
      </c>
      <c r="BS557" s="14" t="s">
        <v>727</v>
      </c>
      <c r="BT557" s="14" t="s">
        <v>1906</v>
      </c>
      <c r="BU557" s="14" t="s">
        <v>196</v>
      </c>
      <c r="BV557" s="14" t="s">
        <v>1048</v>
      </c>
      <c r="BW557" s="14" t="s">
        <v>196</v>
      </c>
      <c r="BX557" s="14" t="s">
        <v>196</v>
      </c>
      <c r="BY557" s="14" t="s">
        <v>196</v>
      </c>
      <c r="BZ557" s="14" t="s">
        <v>196</v>
      </c>
      <c r="CA557" s="158" t="s">
        <v>196</v>
      </c>
      <c r="CB557" s="14" t="s">
        <v>196</v>
      </c>
      <c r="CC557" s="14" t="s">
        <v>196</v>
      </c>
      <c r="CD557" s="14" t="s">
        <v>196</v>
      </c>
      <c r="CE557" s="14" t="s">
        <v>196</v>
      </c>
      <c r="CF557" s="14" t="s">
        <v>1862</v>
      </c>
      <c r="CG557" s="14" t="s">
        <v>187</v>
      </c>
      <c r="CH557" s="158" t="s">
        <v>196</v>
      </c>
      <c r="CI557" s="14" t="s">
        <v>196</v>
      </c>
      <c r="CJ557" s="14" t="s">
        <v>1870</v>
      </c>
      <c r="CK557" s="14" t="s">
        <v>196</v>
      </c>
      <c r="CL557" s="14" t="s">
        <v>196</v>
      </c>
      <c r="CM557" s="14" t="s">
        <v>196</v>
      </c>
      <c r="CN557" s="14" t="s">
        <v>196</v>
      </c>
      <c r="CO557" s="14" t="s">
        <v>196</v>
      </c>
      <c r="CQ557" s="1"/>
      <c r="CR557" s="1"/>
      <c r="CS557" s="1"/>
      <c r="CW557" s="9" t="s">
        <v>1122</v>
      </c>
      <c r="CX557" s="1" t="s">
        <v>727</v>
      </c>
      <c r="CY557" s="1"/>
      <c r="CZ557" s="1" t="str">
        <f t="shared" si="308"/>
        <v/>
      </c>
      <c r="DA557" s="25" t="str">
        <f t="shared" si="308"/>
        <v/>
      </c>
      <c r="DB557" s="1" t="str">
        <f t="shared" si="308"/>
        <v/>
      </c>
      <c r="DC557" s="1" t="str">
        <f t="shared" si="314"/>
        <v/>
      </c>
      <c r="DD557" s="25" t="str">
        <f t="shared" si="314"/>
        <v/>
      </c>
      <c r="DE557" s="1" t="str">
        <f t="shared" si="314"/>
        <v/>
      </c>
      <c r="DF557" s="1" t="str">
        <f t="shared" si="314"/>
        <v/>
      </c>
      <c r="DG557" s="1" t="str">
        <f t="shared" si="314"/>
        <v/>
      </c>
      <c r="DH557" s="1" t="str">
        <f t="shared" si="314"/>
        <v/>
      </c>
      <c r="DI557" s="1" t="str">
        <f t="shared" si="314"/>
        <v/>
      </c>
      <c r="DJ557" s="1" t="str">
        <f t="shared" si="314"/>
        <v/>
      </c>
      <c r="DK557" s="1" t="str">
        <f t="shared" si="314"/>
        <v/>
      </c>
      <c r="DL557" s="1" t="str">
        <f t="shared" si="314"/>
        <v/>
      </c>
      <c r="DM557" s="1" t="str">
        <f t="shared" si="314"/>
        <v/>
      </c>
      <c r="DN557" s="1" t="str">
        <f t="shared" si="314"/>
        <v/>
      </c>
      <c r="DO557" s="1" t="str">
        <f t="shared" si="314"/>
        <v/>
      </c>
      <c r="DP557" s="1" t="str">
        <f t="shared" si="314"/>
        <v/>
      </c>
      <c r="DQ557" s="1" t="str">
        <f t="shared" si="314"/>
        <v/>
      </c>
      <c r="DR557" s="1" t="str">
        <f t="shared" si="315"/>
        <v/>
      </c>
      <c r="DS557" s="1" t="str">
        <f t="shared" si="315"/>
        <v/>
      </c>
      <c r="DT557" s="1" t="str">
        <f t="shared" si="315"/>
        <v/>
      </c>
      <c r="DU557" s="1" t="str">
        <f t="shared" si="315"/>
        <v/>
      </c>
      <c r="DV557" s="1" t="str">
        <f t="shared" si="315"/>
        <v/>
      </c>
      <c r="DW557" s="1" t="str">
        <f t="shared" si="306"/>
        <v/>
      </c>
      <c r="DX557" s="1" t="str">
        <f t="shared" si="306"/>
        <v/>
      </c>
      <c r="DY557" s="1" t="str">
        <f t="shared" si="306"/>
        <v/>
      </c>
      <c r="DZ557" s="1" t="str">
        <f t="shared" si="306"/>
        <v/>
      </c>
      <c r="EA557" s="1" t="str">
        <f t="shared" si="306"/>
        <v/>
      </c>
      <c r="EB557" s="1" t="str">
        <f t="shared" si="306"/>
        <v/>
      </c>
      <c r="EC557" s="1" t="str">
        <f t="shared" si="306"/>
        <v/>
      </c>
      <c r="ED557" s="1" t="str">
        <f t="shared" si="306"/>
        <v/>
      </c>
      <c r="EE557" s="1" t="str">
        <f t="shared" si="306"/>
        <v/>
      </c>
      <c r="EF557" s="1" t="str">
        <f t="shared" si="306"/>
        <v/>
      </c>
      <c r="EG557" s="1" t="str">
        <f t="shared" si="306"/>
        <v/>
      </c>
      <c r="EH557" s="1" t="str">
        <f t="shared" si="306"/>
        <v/>
      </c>
      <c r="EI557" s="1" t="str">
        <f t="shared" si="306"/>
        <v/>
      </c>
      <c r="EJ557" s="1" t="str">
        <f t="shared" si="306"/>
        <v/>
      </c>
      <c r="EK557" s="1" t="str">
        <f t="shared" si="310"/>
        <v/>
      </c>
      <c r="EL557" s="1" t="str">
        <f t="shared" si="311"/>
        <v/>
      </c>
      <c r="EM557" s="1" t="str">
        <f t="shared" si="312"/>
        <v/>
      </c>
      <c r="EN557" s="1"/>
      <c r="EO557" s="1"/>
      <c r="EP557" s="1"/>
      <c r="EQ557" s="1"/>
      <c r="ER557" s="1"/>
      <c r="ES557" s="1"/>
      <c r="ET557" s="1"/>
      <c r="EU557" s="1"/>
      <c r="EV557" s="1"/>
      <c r="EW557" s="1"/>
      <c r="EX557" s="1" t="str">
        <f t="shared" si="305"/>
        <v/>
      </c>
      <c r="EY557" s="1" t="str">
        <f t="shared" si="305"/>
        <v/>
      </c>
      <c r="EZ557" s="1"/>
      <c r="FA557" s="1" t="str">
        <f t="shared" si="299"/>
        <v/>
      </c>
      <c r="FB557" s="1" t="str">
        <f t="shared" si="299"/>
        <v/>
      </c>
      <c r="FC557" s="1" t="str">
        <f t="shared" si="299"/>
        <v/>
      </c>
      <c r="FD557" s="1" t="str">
        <f t="shared" si="297"/>
        <v/>
      </c>
      <c r="FE557" s="1" t="str">
        <f t="shared" si="297"/>
        <v/>
      </c>
      <c r="FF557" s="1" t="str">
        <f t="shared" si="297"/>
        <v/>
      </c>
      <c r="FG557" s="1" t="str">
        <f t="shared" si="297"/>
        <v/>
      </c>
      <c r="FH557" s="1" t="str">
        <f t="shared" si="297"/>
        <v/>
      </c>
      <c r="FI557" s="1" t="str">
        <f t="shared" si="297"/>
        <v/>
      </c>
      <c r="FJ557" s="1" t="str">
        <f t="shared" si="309"/>
        <v/>
      </c>
      <c r="FK557" s="1" t="str">
        <f t="shared" si="309"/>
        <v/>
      </c>
      <c r="FL557" s="1" t="str">
        <f t="shared" si="309"/>
        <v/>
      </c>
    </row>
    <row r="558" spans="1:168">
      <c r="A558" s="9" t="s">
        <v>1123</v>
      </c>
      <c r="B558" s="1" t="s">
        <v>2797</v>
      </c>
      <c r="C558" s="129" t="s">
        <v>3093</v>
      </c>
      <c r="D558" s="1">
        <v>102</v>
      </c>
      <c r="E558" s="1">
        <v>374.3</v>
      </c>
      <c r="F558" s="25">
        <v>4.0631325</v>
      </c>
      <c r="G558" s="1"/>
      <c r="H558" s="1"/>
      <c r="I558" s="25">
        <v>0.32478449266853271</v>
      </c>
      <c r="J558" s="1"/>
      <c r="K558" s="1"/>
      <c r="L558" s="1"/>
      <c r="M558" s="1"/>
      <c r="N558" s="24"/>
      <c r="O558" s="1"/>
      <c r="P558" s="1"/>
      <c r="Q558" s="1"/>
      <c r="R558" s="1"/>
      <c r="S558" s="1"/>
      <c r="T558" s="1"/>
      <c r="U558" s="1"/>
      <c r="V558" s="1"/>
      <c r="W558" s="1"/>
      <c r="X558" s="1">
        <v>247.04999999999998</v>
      </c>
      <c r="Y558" s="1">
        <v>21.414102715461102</v>
      </c>
      <c r="Z558" s="1">
        <v>2129.0133237609716</v>
      </c>
      <c r="AA558" s="1">
        <v>-31.945095977939378</v>
      </c>
      <c r="AB558" s="1">
        <v>170</v>
      </c>
      <c r="AC558" s="1">
        <v>370</v>
      </c>
      <c r="AD558" s="1">
        <v>12.416388629824596</v>
      </c>
      <c r="AE558" s="1">
        <v>343.08771164002763</v>
      </c>
      <c r="AF558" s="1">
        <v>-492.57406553131278</v>
      </c>
      <c r="AG558" s="1">
        <v>642.63858713340971</v>
      </c>
      <c r="AH558" s="1">
        <v>-369.32067931218654</v>
      </c>
      <c r="AI558" s="1">
        <v>170</v>
      </c>
      <c r="AJ558" s="1">
        <v>450</v>
      </c>
      <c r="AK558" s="1"/>
      <c r="AL558" s="1"/>
      <c r="AM558" s="1"/>
      <c r="AN558" s="1"/>
      <c r="AO558" s="1"/>
      <c r="AP558" s="1"/>
      <c r="AQ558" s="1">
        <v>172.14999999999998</v>
      </c>
      <c r="AR558" s="1"/>
      <c r="AS558" s="1"/>
      <c r="AT558" s="1"/>
      <c r="AU558" s="1"/>
      <c r="AV558" s="1"/>
      <c r="AW558" s="24"/>
      <c r="AX558" s="1"/>
      <c r="AY558" s="1"/>
      <c r="AZ558" s="1"/>
      <c r="BA558" s="1"/>
      <c r="BB558" s="1"/>
      <c r="BC558" s="1"/>
      <c r="BD558" s="1"/>
      <c r="BE558" s="1"/>
      <c r="BF558" s="1"/>
      <c r="BG558" s="1"/>
      <c r="BH558" s="1"/>
      <c r="BI558" s="1"/>
      <c r="BJ558" s="1"/>
      <c r="BK558" s="1"/>
      <c r="BL558" s="1">
        <v>-100</v>
      </c>
      <c r="BM558" s="1"/>
      <c r="BN558" s="1"/>
      <c r="BO558" s="9">
        <v>3</v>
      </c>
      <c r="BP558" s="1"/>
      <c r="BQ558" s="197">
        <v>1</v>
      </c>
      <c r="BS558" s="14" t="s">
        <v>728</v>
      </c>
      <c r="BT558" s="14" t="s">
        <v>1906</v>
      </c>
      <c r="BU558" s="14" t="s">
        <v>196</v>
      </c>
      <c r="BV558" s="14" t="s">
        <v>1048</v>
      </c>
      <c r="BW558" s="14" t="s">
        <v>196</v>
      </c>
      <c r="BX558" s="14" t="s">
        <v>196</v>
      </c>
      <c r="BY558" s="14" t="s">
        <v>196</v>
      </c>
      <c r="BZ558" s="14" t="s">
        <v>196</v>
      </c>
      <c r="CA558" s="158" t="s">
        <v>196</v>
      </c>
      <c r="CB558" s="14" t="s">
        <v>196</v>
      </c>
      <c r="CC558" s="14" t="s">
        <v>196</v>
      </c>
      <c r="CD558" s="14" t="s">
        <v>196</v>
      </c>
      <c r="CE558" s="14" t="s">
        <v>196</v>
      </c>
      <c r="CF558" s="14" t="s">
        <v>1862</v>
      </c>
      <c r="CG558" s="14" t="s">
        <v>187</v>
      </c>
      <c r="CH558" s="158" t="s">
        <v>196</v>
      </c>
      <c r="CI558" s="14" t="s">
        <v>196</v>
      </c>
      <c r="CJ558" s="14" t="s">
        <v>1870</v>
      </c>
      <c r="CK558" s="14" t="s">
        <v>196</v>
      </c>
      <c r="CL558" s="14" t="s">
        <v>196</v>
      </c>
      <c r="CM558" s="14" t="s">
        <v>196</v>
      </c>
      <c r="CN558" s="14" t="s">
        <v>196</v>
      </c>
      <c r="CO558" s="14" t="s">
        <v>196</v>
      </c>
      <c r="CQ558" s="1"/>
      <c r="CR558" s="1"/>
      <c r="CS558" s="1"/>
      <c r="CW558" s="9" t="s">
        <v>1123</v>
      </c>
      <c r="CX558" s="1" t="s">
        <v>728</v>
      </c>
      <c r="CY558" s="1"/>
      <c r="CZ558" s="1" t="str">
        <f t="shared" si="308"/>
        <v/>
      </c>
      <c r="DA558" s="25" t="str">
        <f t="shared" si="308"/>
        <v/>
      </c>
      <c r="DB558" s="1" t="str">
        <f t="shared" si="308"/>
        <v/>
      </c>
      <c r="DC558" s="1" t="str">
        <f t="shared" si="314"/>
        <v/>
      </c>
      <c r="DD558" s="25" t="str">
        <f t="shared" si="314"/>
        <v/>
      </c>
      <c r="DE558" s="1" t="str">
        <f t="shared" si="314"/>
        <v/>
      </c>
      <c r="DF558" s="1" t="str">
        <f t="shared" si="314"/>
        <v/>
      </c>
      <c r="DG558" s="1" t="str">
        <f t="shared" si="314"/>
        <v/>
      </c>
      <c r="DH558" s="1" t="str">
        <f t="shared" si="314"/>
        <v/>
      </c>
      <c r="DI558" s="1" t="str">
        <f t="shared" si="314"/>
        <v/>
      </c>
      <c r="DJ558" s="1" t="str">
        <f t="shared" si="314"/>
        <v/>
      </c>
      <c r="DK558" s="1" t="str">
        <f t="shared" si="314"/>
        <v/>
      </c>
      <c r="DL558" s="1" t="str">
        <f t="shared" si="314"/>
        <v/>
      </c>
      <c r="DM558" s="1" t="str">
        <f t="shared" si="314"/>
        <v/>
      </c>
      <c r="DN558" s="1" t="str">
        <f t="shared" si="314"/>
        <v/>
      </c>
      <c r="DO558" s="1" t="str">
        <f t="shared" si="314"/>
        <v/>
      </c>
      <c r="DP558" s="1" t="str">
        <f t="shared" si="314"/>
        <v/>
      </c>
      <c r="DQ558" s="1" t="str">
        <f t="shared" si="314"/>
        <v/>
      </c>
      <c r="DR558" s="1" t="str">
        <f t="shared" si="315"/>
        <v/>
      </c>
      <c r="DS558" s="1" t="str">
        <f t="shared" si="315"/>
        <v/>
      </c>
      <c r="DT558" s="1" t="str">
        <f t="shared" si="315"/>
        <v/>
      </c>
      <c r="DU558" s="1" t="str">
        <f t="shared" si="315"/>
        <v/>
      </c>
      <c r="DV558" s="1" t="str">
        <f t="shared" si="315"/>
        <v/>
      </c>
      <c r="DW558" s="1" t="str">
        <f t="shared" si="306"/>
        <v/>
      </c>
      <c r="DX558" s="1" t="str">
        <f t="shared" si="306"/>
        <v/>
      </c>
      <c r="DY558" s="1" t="str">
        <f t="shared" si="306"/>
        <v/>
      </c>
      <c r="DZ558" s="1" t="str">
        <f t="shared" si="306"/>
        <v/>
      </c>
      <c r="EA558" s="1" t="str">
        <f t="shared" si="306"/>
        <v/>
      </c>
      <c r="EB558" s="1" t="str">
        <f t="shared" si="306"/>
        <v/>
      </c>
      <c r="EC558" s="1" t="str">
        <f t="shared" si="306"/>
        <v/>
      </c>
      <c r="ED558" s="1" t="str">
        <f t="shared" si="306"/>
        <v/>
      </c>
      <c r="EE558" s="1" t="str">
        <f t="shared" si="306"/>
        <v/>
      </c>
      <c r="EF558" s="1" t="str">
        <f t="shared" si="306"/>
        <v/>
      </c>
      <c r="EG558" s="1" t="str">
        <f t="shared" si="306"/>
        <v/>
      </c>
      <c r="EH558" s="1" t="str">
        <f t="shared" si="306"/>
        <v/>
      </c>
      <c r="EI558" s="1" t="str">
        <f t="shared" si="306"/>
        <v/>
      </c>
      <c r="EJ558" s="1" t="str">
        <f t="shared" si="306"/>
        <v/>
      </c>
      <c r="EK558" s="1" t="str">
        <f t="shared" si="310"/>
        <v/>
      </c>
      <c r="EL558" s="1" t="str">
        <f t="shared" si="311"/>
        <v/>
      </c>
      <c r="EM558" s="1" t="str">
        <f t="shared" si="312"/>
        <v/>
      </c>
      <c r="EN558" s="1"/>
      <c r="EO558" s="1"/>
      <c r="EP558" s="1"/>
      <c r="EQ558" s="1"/>
      <c r="ER558" s="1"/>
      <c r="ES558" s="1"/>
      <c r="ET558" s="1"/>
      <c r="EU558" s="1"/>
      <c r="EV558" s="1"/>
      <c r="EW558" s="1"/>
      <c r="EX558" s="1" t="str">
        <f t="shared" si="305"/>
        <v/>
      </c>
      <c r="EY558" s="1" t="str">
        <f t="shared" si="305"/>
        <v/>
      </c>
      <c r="EZ558" s="1"/>
      <c r="FA558" s="1" t="str">
        <f t="shared" si="299"/>
        <v/>
      </c>
      <c r="FB558" s="1" t="str">
        <f t="shared" si="299"/>
        <v/>
      </c>
      <c r="FC558" s="1" t="str">
        <f t="shared" si="299"/>
        <v/>
      </c>
      <c r="FD558" s="1" t="str">
        <f t="shared" si="297"/>
        <v/>
      </c>
      <c r="FE558" s="1" t="str">
        <f t="shared" si="297"/>
        <v/>
      </c>
      <c r="FF558" s="1" t="str">
        <f t="shared" si="297"/>
        <v/>
      </c>
      <c r="FG558" s="1" t="str">
        <f t="shared" si="297"/>
        <v/>
      </c>
      <c r="FH558" s="1" t="str">
        <f t="shared" si="297"/>
        <v/>
      </c>
      <c r="FI558" s="1" t="str">
        <f t="shared" si="297"/>
        <v/>
      </c>
      <c r="FJ558" s="1" t="str">
        <f t="shared" si="309"/>
        <v/>
      </c>
      <c r="FK558" s="1" t="str">
        <f t="shared" si="309"/>
        <v/>
      </c>
      <c r="FL558" s="1" t="str">
        <f t="shared" si="309"/>
        <v/>
      </c>
    </row>
    <row r="559" spans="1:168">
      <c r="A559" s="9" t="s">
        <v>2802</v>
      </c>
      <c r="B559" s="1" t="s">
        <v>729</v>
      </c>
      <c r="C559" s="129" t="s">
        <v>3093</v>
      </c>
      <c r="D559" s="1">
        <v>102</v>
      </c>
      <c r="E559" s="1">
        <v>391.7</v>
      </c>
      <c r="F559" s="25">
        <v>4.6406849999999995</v>
      </c>
      <c r="G559" s="1"/>
      <c r="H559" s="1"/>
      <c r="I559" s="25">
        <v>0.2882255159200936</v>
      </c>
      <c r="J559" s="1"/>
      <c r="K559" s="1"/>
      <c r="L559" s="1"/>
      <c r="M559" s="1"/>
      <c r="N559" s="24"/>
      <c r="O559" s="1"/>
      <c r="P559" s="1"/>
      <c r="Q559" s="1"/>
      <c r="R559" s="1"/>
      <c r="S559" s="1"/>
      <c r="T559" s="1"/>
      <c r="U559" s="1"/>
      <c r="V559" s="1"/>
      <c r="W559" s="1"/>
      <c r="X559" s="1">
        <v>253.04999999999998</v>
      </c>
      <c r="Y559" s="1"/>
      <c r="Z559" s="1"/>
      <c r="AA559" s="1"/>
      <c r="AB559" s="1"/>
      <c r="AC559" s="1"/>
      <c r="AD559" s="1"/>
      <c r="AE559" s="1"/>
      <c r="AF559" s="1"/>
      <c r="AG559" s="1"/>
      <c r="AH559" s="1"/>
      <c r="AI559" s="1"/>
      <c r="AJ559" s="1"/>
      <c r="AK559" s="1"/>
      <c r="AL559" s="1"/>
      <c r="AM559" s="1"/>
      <c r="AN559" s="1"/>
      <c r="AO559" s="1"/>
      <c r="AP559" s="1"/>
      <c r="AQ559" s="1">
        <v>184.14999999999998</v>
      </c>
      <c r="AR559" s="1"/>
      <c r="AS559" s="1"/>
      <c r="AT559" s="1"/>
      <c r="AU559" s="1"/>
      <c r="AV559" s="1"/>
      <c r="AW559" s="24"/>
      <c r="AX559" s="1"/>
      <c r="AY559" s="1"/>
      <c r="AZ559" s="1"/>
      <c r="BA559" s="1"/>
      <c r="BB559" s="1"/>
      <c r="BC559" s="1"/>
      <c r="BD559" s="1"/>
      <c r="BE559" s="1"/>
      <c r="BF559" s="1"/>
      <c r="BG559" s="1"/>
      <c r="BH559" s="1"/>
      <c r="BI559" s="1"/>
      <c r="BJ559" s="1"/>
      <c r="BK559" s="1"/>
      <c r="BL559" s="1">
        <v>-100</v>
      </c>
      <c r="BM559" s="1"/>
      <c r="BN559" s="1"/>
      <c r="BO559" s="9">
        <v>3</v>
      </c>
      <c r="BP559" s="1"/>
      <c r="BQ559" s="197">
        <v>1</v>
      </c>
      <c r="BS559" s="14" t="s">
        <v>729</v>
      </c>
      <c r="BT559" s="14" t="s">
        <v>1906</v>
      </c>
      <c r="BU559" s="14" t="s">
        <v>196</v>
      </c>
      <c r="BV559" s="14" t="s">
        <v>1048</v>
      </c>
      <c r="BW559" s="14" t="s">
        <v>196</v>
      </c>
      <c r="BX559" s="14" t="s">
        <v>196</v>
      </c>
      <c r="BY559" s="14" t="s">
        <v>196</v>
      </c>
      <c r="BZ559" s="14" t="s">
        <v>196</v>
      </c>
      <c r="CA559" s="158" t="s">
        <v>196</v>
      </c>
      <c r="CB559" s="14" t="s">
        <v>196</v>
      </c>
      <c r="CC559" s="14" t="s">
        <v>196</v>
      </c>
      <c r="CD559" s="14" t="s">
        <v>196</v>
      </c>
      <c r="CE559" s="14" t="s">
        <v>196</v>
      </c>
      <c r="CF559" s="14" t="s">
        <v>1862</v>
      </c>
      <c r="CG559" s="14" t="s">
        <v>187</v>
      </c>
      <c r="CH559" s="158" t="s">
        <v>196</v>
      </c>
      <c r="CI559" s="14" t="s">
        <v>196</v>
      </c>
      <c r="CJ559" s="14" t="s">
        <v>1870</v>
      </c>
      <c r="CK559" s="14" t="s">
        <v>196</v>
      </c>
      <c r="CL559" s="14" t="s">
        <v>196</v>
      </c>
      <c r="CM559" s="14" t="s">
        <v>196</v>
      </c>
      <c r="CN559" s="14" t="s">
        <v>196</v>
      </c>
      <c r="CO559" s="14" t="s">
        <v>196</v>
      </c>
      <c r="CQ559" s="1"/>
      <c r="CR559" s="1"/>
      <c r="CS559" s="1"/>
      <c r="CW559" s="9" t="s">
        <v>1124</v>
      </c>
      <c r="CX559" s="1" t="s">
        <v>729</v>
      </c>
      <c r="CY559" s="1"/>
      <c r="CZ559" s="1" t="str">
        <f t="shared" si="308"/>
        <v/>
      </c>
      <c r="DA559" s="25" t="str">
        <f t="shared" si="308"/>
        <v/>
      </c>
      <c r="DB559" s="1" t="str">
        <f t="shared" si="308"/>
        <v/>
      </c>
      <c r="DC559" s="1" t="str">
        <f t="shared" si="314"/>
        <v/>
      </c>
      <c r="DD559" s="25" t="str">
        <f t="shared" si="314"/>
        <v/>
      </c>
      <c r="DE559" s="1" t="str">
        <f t="shared" si="314"/>
        <v/>
      </c>
      <c r="DF559" s="1" t="str">
        <f t="shared" si="314"/>
        <v/>
      </c>
      <c r="DG559" s="1" t="str">
        <f t="shared" si="314"/>
        <v/>
      </c>
      <c r="DH559" s="1" t="str">
        <f t="shared" si="314"/>
        <v/>
      </c>
      <c r="DI559" s="1" t="str">
        <f t="shared" si="314"/>
        <v/>
      </c>
      <c r="DJ559" s="1" t="str">
        <f t="shared" si="314"/>
        <v/>
      </c>
      <c r="DK559" s="1" t="str">
        <f t="shared" si="314"/>
        <v/>
      </c>
      <c r="DL559" s="1" t="str">
        <f t="shared" si="314"/>
        <v/>
      </c>
      <c r="DM559" s="1" t="str">
        <f t="shared" si="314"/>
        <v/>
      </c>
      <c r="DN559" s="1" t="str">
        <f t="shared" si="314"/>
        <v/>
      </c>
      <c r="DO559" s="1" t="str">
        <f t="shared" si="314"/>
        <v/>
      </c>
      <c r="DP559" s="1" t="str">
        <f t="shared" si="314"/>
        <v/>
      </c>
      <c r="DQ559" s="1" t="str">
        <f t="shared" si="314"/>
        <v/>
      </c>
      <c r="DR559" s="1" t="str">
        <f t="shared" si="315"/>
        <v/>
      </c>
      <c r="DS559" s="1" t="str">
        <f t="shared" si="315"/>
        <v/>
      </c>
      <c r="DT559" s="1" t="str">
        <f t="shared" si="315"/>
        <v/>
      </c>
      <c r="DU559" s="1" t="str">
        <f t="shared" si="315"/>
        <v/>
      </c>
      <c r="DV559" s="1" t="str">
        <f t="shared" si="315"/>
        <v/>
      </c>
      <c r="DW559" s="1" t="str">
        <f t="shared" si="306"/>
        <v/>
      </c>
      <c r="DX559" s="1" t="str">
        <f t="shared" si="306"/>
        <v/>
      </c>
      <c r="DY559" s="1" t="str">
        <f t="shared" si="306"/>
        <v/>
      </c>
      <c r="DZ559" s="1" t="str">
        <f t="shared" si="306"/>
        <v/>
      </c>
      <c r="EA559" s="1" t="str">
        <f t="shared" si="306"/>
        <v/>
      </c>
      <c r="EB559" s="1" t="str">
        <f t="shared" si="306"/>
        <v/>
      </c>
      <c r="EC559" s="1" t="str">
        <f t="shared" si="306"/>
        <v/>
      </c>
      <c r="ED559" s="1" t="str">
        <f t="shared" si="306"/>
        <v/>
      </c>
      <c r="EE559" s="1" t="str">
        <f t="shared" si="306"/>
        <v/>
      </c>
      <c r="EF559" s="1" t="str">
        <f t="shared" si="306"/>
        <v/>
      </c>
      <c r="EG559" s="1" t="str">
        <f t="shared" si="306"/>
        <v/>
      </c>
      <c r="EH559" s="1" t="str">
        <f t="shared" si="306"/>
        <v/>
      </c>
      <c r="EI559" s="1" t="str">
        <f t="shared" ref="EI559:EM612" si="316">IF(ISBLANK(AM559),"",IF(ISNUMBER(AM559),"","not_empty"))</f>
        <v/>
      </c>
      <c r="EJ559" s="1" t="str">
        <f t="shared" si="316"/>
        <v/>
      </c>
      <c r="EK559" s="1" t="str">
        <f t="shared" si="316"/>
        <v/>
      </c>
      <c r="EL559" s="1" t="str">
        <f t="shared" si="316"/>
        <v/>
      </c>
      <c r="EM559" s="1" t="str">
        <f t="shared" ref="EM559:EM571" si="317">IF(ISBLANK(AQ559),"",IF(ISNUMBER(AQ559),"","not_empty"))</f>
        <v/>
      </c>
      <c r="EN559" s="1"/>
      <c r="EO559" s="1"/>
      <c r="EP559" s="1"/>
      <c r="EQ559" s="1"/>
      <c r="ER559" s="1"/>
      <c r="ES559" s="1"/>
      <c r="ET559" s="1"/>
      <c r="EU559" s="1"/>
      <c r="EV559" s="1"/>
      <c r="EW559" s="1"/>
      <c r="EX559" s="1" t="str">
        <f t="shared" si="305"/>
        <v/>
      </c>
      <c r="EY559" s="1" t="str">
        <f t="shared" si="305"/>
        <v/>
      </c>
      <c r="EZ559" s="1"/>
      <c r="FA559" s="1" t="str">
        <f t="shared" si="299"/>
        <v/>
      </c>
      <c r="FB559" s="1" t="str">
        <f t="shared" si="299"/>
        <v/>
      </c>
      <c r="FC559" s="1" t="str">
        <f t="shared" si="299"/>
        <v/>
      </c>
      <c r="FD559" s="1" t="str">
        <f t="shared" si="297"/>
        <v/>
      </c>
      <c r="FE559" s="1" t="str">
        <f t="shared" si="297"/>
        <v/>
      </c>
      <c r="FF559" s="1" t="str">
        <f t="shared" si="297"/>
        <v/>
      </c>
      <c r="FG559" s="1" t="str">
        <f t="shared" si="297"/>
        <v/>
      </c>
      <c r="FH559" s="1" t="str">
        <f t="shared" si="297"/>
        <v/>
      </c>
      <c r="FI559" s="1" t="str">
        <f t="shared" si="297"/>
        <v/>
      </c>
      <c r="FJ559" s="1" t="str">
        <f t="shared" si="309"/>
        <v/>
      </c>
      <c r="FK559" s="1" t="str">
        <f t="shared" si="309"/>
        <v/>
      </c>
      <c r="FL559" s="1" t="str">
        <f t="shared" si="309"/>
        <v/>
      </c>
    </row>
    <row r="560" spans="1:168">
      <c r="A560" s="9" t="s">
        <v>1125</v>
      </c>
      <c r="B560" s="1" t="s">
        <v>730</v>
      </c>
      <c r="C560" s="8" t="s">
        <v>2137</v>
      </c>
      <c r="D560" s="1">
        <v>107</v>
      </c>
      <c r="E560" s="1">
        <v>470.1</v>
      </c>
      <c r="F560" s="25">
        <v>6.6266550000000004</v>
      </c>
      <c r="G560" s="1">
        <v>161.5</v>
      </c>
      <c r="H560" s="1"/>
      <c r="I560" s="25">
        <v>0.24099999999999999</v>
      </c>
      <c r="J560" s="1"/>
      <c r="K560" s="1"/>
      <c r="L560" s="1"/>
      <c r="M560" s="1"/>
      <c r="N560" s="24"/>
      <c r="O560" s="1"/>
      <c r="P560" s="1"/>
      <c r="Q560" s="1"/>
      <c r="R560" s="1"/>
      <c r="S560" s="1"/>
      <c r="T560" s="1"/>
      <c r="U560" s="1"/>
      <c r="V560" s="1"/>
      <c r="W560" s="1"/>
      <c r="X560" s="1">
        <v>289.04999999999995</v>
      </c>
      <c r="Y560" s="1"/>
      <c r="Z560" s="1"/>
      <c r="AA560" s="1"/>
      <c r="AB560" s="1"/>
      <c r="AC560" s="1"/>
      <c r="AD560" s="1"/>
      <c r="AE560" s="1"/>
      <c r="AF560" s="1"/>
      <c r="AG560" s="1"/>
      <c r="AH560" s="1"/>
      <c r="AI560" s="1"/>
      <c r="AJ560" s="1"/>
      <c r="AK560" s="1"/>
      <c r="AL560" s="1"/>
      <c r="AM560" s="1"/>
      <c r="AN560" s="1"/>
      <c r="AO560" s="1"/>
      <c r="AP560" s="1"/>
      <c r="AQ560" s="1">
        <v>133.94999999999999</v>
      </c>
      <c r="AR560" s="1"/>
      <c r="AS560" s="1"/>
      <c r="AT560" s="1"/>
      <c r="AU560" s="1"/>
      <c r="AV560" s="1"/>
      <c r="AW560" s="24"/>
      <c r="AX560" s="1"/>
      <c r="AY560" s="1"/>
      <c r="AZ560" s="1"/>
      <c r="BA560" s="1"/>
      <c r="BB560" s="1"/>
      <c r="BC560" s="1"/>
      <c r="BD560" s="1"/>
      <c r="BE560" s="1"/>
      <c r="BF560" s="1"/>
      <c r="BG560" s="1"/>
      <c r="BH560" s="1"/>
      <c r="BI560" s="1"/>
      <c r="BJ560" s="1"/>
      <c r="BK560" s="1"/>
      <c r="BL560" s="1">
        <v>-100</v>
      </c>
      <c r="BM560" s="1"/>
      <c r="BN560" s="1"/>
      <c r="BO560" s="9">
        <v>3</v>
      </c>
      <c r="BP560" s="1"/>
      <c r="BQ560" s="197">
        <v>1</v>
      </c>
      <c r="BS560" s="14" t="s">
        <v>730</v>
      </c>
      <c r="BT560" s="14" t="s">
        <v>1048</v>
      </c>
      <c r="BU560" s="14" t="s">
        <v>1048</v>
      </c>
      <c r="BV560" s="14" t="s">
        <v>1048</v>
      </c>
      <c r="BW560" s="14" t="s">
        <v>196</v>
      </c>
      <c r="BX560" s="14" t="s">
        <v>196</v>
      </c>
      <c r="BY560" s="14" t="s">
        <v>196</v>
      </c>
      <c r="BZ560" s="14" t="s">
        <v>196</v>
      </c>
      <c r="CA560" s="158" t="s">
        <v>196</v>
      </c>
      <c r="CB560" s="14" t="s">
        <v>196</v>
      </c>
      <c r="CC560" s="14" t="s">
        <v>196</v>
      </c>
      <c r="CD560" s="14" t="s">
        <v>196</v>
      </c>
      <c r="CE560" s="14" t="s">
        <v>196</v>
      </c>
      <c r="CF560" s="14" t="s">
        <v>1862</v>
      </c>
      <c r="CG560" s="14" t="s">
        <v>187</v>
      </c>
      <c r="CH560" s="158" t="s">
        <v>196</v>
      </c>
      <c r="CI560" s="14" t="s">
        <v>196</v>
      </c>
      <c r="CJ560" s="14" t="s">
        <v>1870</v>
      </c>
      <c r="CK560" s="14" t="s">
        <v>196</v>
      </c>
      <c r="CL560" s="14" t="s">
        <v>196</v>
      </c>
      <c r="CM560" s="14" t="s">
        <v>196</v>
      </c>
      <c r="CN560" s="14" t="s">
        <v>196</v>
      </c>
      <c r="CO560" s="14" t="s">
        <v>196</v>
      </c>
      <c r="CQ560" s="1"/>
      <c r="CR560" s="1"/>
      <c r="CS560" s="1"/>
      <c r="CW560" s="9" t="s">
        <v>1125</v>
      </c>
      <c r="CX560" s="1" t="s">
        <v>730</v>
      </c>
      <c r="CY560" s="1" t="s">
        <v>2137</v>
      </c>
      <c r="CZ560" s="1" t="str">
        <f t="shared" si="308"/>
        <v/>
      </c>
      <c r="DA560" s="25" t="str">
        <f t="shared" si="308"/>
        <v/>
      </c>
      <c r="DB560" s="1" t="str">
        <f t="shared" si="308"/>
        <v/>
      </c>
      <c r="DC560" s="1" t="str">
        <f t="shared" si="314"/>
        <v/>
      </c>
      <c r="DD560" s="25" t="str">
        <f t="shared" si="314"/>
        <v/>
      </c>
      <c r="DE560" s="1" t="str">
        <f t="shared" si="314"/>
        <v/>
      </c>
      <c r="DF560" s="1" t="str">
        <f t="shared" si="314"/>
        <v/>
      </c>
      <c r="DG560" s="1" t="str">
        <f t="shared" si="314"/>
        <v/>
      </c>
      <c r="DH560" s="1" t="str">
        <f t="shared" si="314"/>
        <v/>
      </c>
      <c r="DI560" s="1" t="str">
        <f t="shared" si="314"/>
        <v/>
      </c>
      <c r="DJ560" s="1" t="str">
        <f t="shared" si="314"/>
        <v/>
      </c>
      <c r="DK560" s="1" t="str">
        <f t="shared" si="314"/>
        <v/>
      </c>
      <c r="DL560" s="1" t="str">
        <f t="shared" si="314"/>
        <v/>
      </c>
      <c r="DM560" s="1" t="str">
        <f t="shared" si="314"/>
        <v/>
      </c>
      <c r="DN560" s="1" t="str">
        <f t="shared" si="314"/>
        <v/>
      </c>
      <c r="DO560" s="1" t="str">
        <f t="shared" si="314"/>
        <v/>
      </c>
      <c r="DP560" s="1" t="str">
        <f t="shared" si="314"/>
        <v/>
      </c>
      <c r="DQ560" s="1" t="str">
        <f t="shared" si="314"/>
        <v/>
      </c>
      <c r="DR560" s="1" t="str">
        <f t="shared" si="315"/>
        <v/>
      </c>
      <c r="DS560" s="1" t="str">
        <f t="shared" si="315"/>
        <v/>
      </c>
      <c r="DT560" s="1" t="str">
        <f t="shared" si="315"/>
        <v/>
      </c>
      <c r="DU560" s="1" t="str">
        <f t="shared" si="315"/>
        <v/>
      </c>
      <c r="DV560" s="1" t="str">
        <f t="shared" si="315"/>
        <v/>
      </c>
      <c r="DW560" s="1" t="str">
        <f t="shared" si="315"/>
        <v/>
      </c>
      <c r="DX560" s="1" t="str">
        <f t="shared" si="315"/>
        <v/>
      </c>
      <c r="DY560" s="1" t="str">
        <f t="shared" si="315"/>
        <v/>
      </c>
      <c r="DZ560" s="1" t="str">
        <f t="shared" si="315"/>
        <v/>
      </c>
      <c r="EA560" s="1" t="str">
        <f t="shared" si="315"/>
        <v/>
      </c>
      <c r="EB560" s="1" t="str">
        <f t="shared" si="315"/>
        <v/>
      </c>
      <c r="EC560" s="1" t="str">
        <f t="shared" si="315"/>
        <v/>
      </c>
      <c r="ED560" s="1" t="str">
        <f t="shared" si="315"/>
        <v/>
      </c>
      <c r="EE560" s="1" t="str">
        <f t="shared" si="315"/>
        <v/>
      </c>
      <c r="EF560" s="1" t="str">
        <f t="shared" si="315"/>
        <v/>
      </c>
      <c r="EG560" s="1" t="str">
        <f t="shared" si="315"/>
        <v/>
      </c>
      <c r="EH560" s="1" t="str">
        <f t="shared" ref="EH560:EH623" si="318">IF(ISBLANK(AL560),"",IF(ISNUMBER(AL560),"","not_empty"))</f>
        <v/>
      </c>
      <c r="EI560" s="1" t="str">
        <f t="shared" si="316"/>
        <v/>
      </c>
      <c r="EJ560" s="1" t="str">
        <f t="shared" si="316"/>
        <v/>
      </c>
      <c r="EK560" s="1" t="str">
        <f t="shared" si="316"/>
        <v/>
      </c>
      <c r="EL560" s="1" t="str">
        <f t="shared" si="316"/>
        <v/>
      </c>
      <c r="EM560" s="1" t="str">
        <f t="shared" si="317"/>
        <v/>
      </c>
      <c r="EN560" s="1"/>
      <c r="EO560" s="1"/>
      <c r="EP560" s="1"/>
      <c r="EQ560" s="1"/>
      <c r="ER560" s="1"/>
      <c r="ES560" s="1"/>
      <c r="ET560" s="1"/>
      <c r="EU560" s="1"/>
      <c r="EV560" s="1"/>
      <c r="EW560" s="1"/>
      <c r="EX560" s="1" t="str">
        <f t="shared" si="305"/>
        <v/>
      </c>
      <c r="EY560" s="1" t="str">
        <f t="shared" si="305"/>
        <v/>
      </c>
      <c r="EZ560" s="1"/>
      <c r="FA560" s="1" t="str">
        <f t="shared" si="299"/>
        <v/>
      </c>
      <c r="FB560" s="1" t="str">
        <f t="shared" si="299"/>
        <v/>
      </c>
      <c r="FC560" s="1" t="str">
        <f t="shared" si="299"/>
        <v/>
      </c>
      <c r="FD560" s="1" t="str">
        <f t="shared" si="297"/>
        <v/>
      </c>
      <c r="FE560" s="1" t="str">
        <f t="shared" si="297"/>
        <v/>
      </c>
      <c r="FF560" s="1" t="str">
        <f t="shared" si="297"/>
        <v/>
      </c>
      <c r="FG560" s="1" t="str">
        <f t="shared" si="297"/>
        <v/>
      </c>
      <c r="FH560" s="1" t="str">
        <f t="shared" si="297"/>
        <v/>
      </c>
      <c r="FI560" s="1" t="str">
        <f t="shared" si="297"/>
        <v/>
      </c>
      <c r="FJ560" s="1" t="str">
        <f t="shared" si="309"/>
        <v/>
      </c>
      <c r="FK560" s="1" t="str">
        <f t="shared" si="309"/>
        <v/>
      </c>
      <c r="FL560" s="1" t="str">
        <f t="shared" si="309"/>
        <v/>
      </c>
    </row>
    <row r="561" spans="1:168">
      <c r="A561" s="9" t="s">
        <v>2803</v>
      </c>
      <c r="B561" s="1" t="s">
        <v>2138</v>
      </c>
      <c r="C561" s="129" t="s">
        <v>3094</v>
      </c>
      <c r="D561" s="1">
        <v>117</v>
      </c>
      <c r="E561" s="1">
        <v>477.4</v>
      </c>
      <c r="F561" s="25">
        <v>4.2455175000000001</v>
      </c>
      <c r="G561" s="1"/>
      <c r="H561" s="1"/>
      <c r="I561" s="25">
        <v>0.22470834229909314</v>
      </c>
      <c r="J561" s="1"/>
      <c r="K561" s="1"/>
      <c r="L561" s="1"/>
      <c r="M561" s="1"/>
      <c r="N561" s="24"/>
      <c r="O561" s="1"/>
      <c r="P561" s="1"/>
      <c r="Q561" s="1"/>
      <c r="R561" s="1"/>
      <c r="S561" s="1"/>
      <c r="T561" s="1"/>
      <c r="U561" s="1"/>
      <c r="V561" s="1"/>
      <c r="W561" s="1"/>
      <c r="X561" s="1">
        <v>305.25</v>
      </c>
      <c r="Y561" s="1"/>
      <c r="Z561" s="1"/>
      <c r="AA561" s="1"/>
      <c r="AB561" s="1"/>
      <c r="AC561" s="1"/>
      <c r="AD561" s="1"/>
      <c r="AE561" s="1"/>
      <c r="AF561" s="1"/>
      <c r="AG561" s="1"/>
      <c r="AH561" s="1"/>
      <c r="AI561" s="1"/>
      <c r="AJ561" s="1"/>
      <c r="AK561" s="1"/>
      <c r="AL561" s="1"/>
      <c r="AM561" s="1"/>
      <c r="AN561" s="1"/>
      <c r="AO561" s="1"/>
      <c r="AP561" s="1"/>
      <c r="AQ561" s="1">
        <v>169.54999999999998</v>
      </c>
      <c r="AR561" s="1"/>
      <c r="AS561" s="1"/>
      <c r="AT561" s="1"/>
      <c r="AU561" s="1"/>
      <c r="AV561" s="1"/>
      <c r="AW561" s="24"/>
      <c r="AX561" s="1"/>
      <c r="AY561" s="1"/>
      <c r="AZ561" s="1"/>
      <c r="BA561" s="1"/>
      <c r="BB561" s="1"/>
      <c r="BC561" s="1"/>
      <c r="BD561" s="1"/>
      <c r="BE561" s="1"/>
      <c r="BF561" s="1"/>
      <c r="BG561" s="1"/>
      <c r="BH561" s="1"/>
      <c r="BI561" s="1"/>
      <c r="BJ561" s="1"/>
      <c r="BK561" s="1"/>
      <c r="BL561" s="1">
        <v>-100</v>
      </c>
      <c r="BM561" s="1"/>
      <c r="BN561" s="1"/>
      <c r="BO561" s="9">
        <v>3</v>
      </c>
      <c r="BP561" s="1"/>
      <c r="BQ561" s="197">
        <v>1</v>
      </c>
      <c r="BS561" s="14" t="s">
        <v>1658</v>
      </c>
      <c r="BT561" s="14" t="s">
        <v>1906</v>
      </c>
      <c r="BU561" s="14" t="s">
        <v>196</v>
      </c>
      <c r="BV561" s="14" t="s">
        <v>1048</v>
      </c>
      <c r="BW561" s="14" t="s">
        <v>196</v>
      </c>
      <c r="BX561" s="14" t="s">
        <v>196</v>
      </c>
      <c r="BY561" s="14" t="s">
        <v>196</v>
      </c>
      <c r="BZ561" s="14" t="s">
        <v>196</v>
      </c>
      <c r="CA561" s="158" t="s">
        <v>196</v>
      </c>
      <c r="CB561" s="14" t="s">
        <v>196</v>
      </c>
      <c r="CC561" s="14" t="s">
        <v>196</v>
      </c>
      <c r="CD561" s="14" t="s">
        <v>196</v>
      </c>
      <c r="CE561" s="14" t="s">
        <v>196</v>
      </c>
      <c r="CF561" s="14" t="s">
        <v>1862</v>
      </c>
      <c r="CG561" s="14" t="s">
        <v>187</v>
      </c>
      <c r="CH561" s="158" t="s">
        <v>196</v>
      </c>
      <c r="CI561" s="14" t="s">
        <v>196</v>
      </c>
      <c r="CJ561" s="14" t="s">
        <v>1870</v>
      </c>
      <c r="CK561" s="14" t="s">
        <v>196</v>
      </c>
      <c r="CL561" s="14" t="s">
        <v>196</v>
      </c>
      <c r="CM561" s="14" t="s">
        <v>196</v>
      </c>
      <c r="CN561" s="14" t="s">
        <v>196</v>
      </c>
      <c r="CO561" s="14" t="s">
        <v>196</v>
      </c>
      <c r="CQ561" s="1"/>
      <c r="CR561" s="1"/>
      <c r="CS561" s="1"/>
      <c r="CW561" s="9" t="s">
        <v>1126</v>
      </c>
      <c r="CX561" s="1" t="s">
        <v>2138</v>
      </c>
      <c r="CY561" s="1"/>
      <c r="CZ561" s="1" t="str">
        <f t="shared" si="308"/>
        <v/>
      </c>
      <c r="DA561" s="25" t="str">
        <f t="shared" si="308"/>
        <v/>
      </c>
      <c r="DB561" s="1" t="str">
        <f t="shared" si="308"/>
        <v/>
      </c>
      <c r="DC561" s="1" t="str">
        <f t="shared" si="314"/>
        <v/>
      </c>
      <c r="DD561" s="25" t="str">
        <f t="shared" si="314"/>
        <v/>
      </c>
      <c r="DE561" s="1" t="str">
        <f t="shared" si="314"/>
        <v/>
      </c>
      <c r="DF561" s="1" t="str">
        <f t="shared" si="314"/>
        <v/>
      </c>
      <c r="DG561" s="1" t="str">
        <f t="shared" si="314"/>
        <v/>
      </c>
      <c r="DH561" s="1" t="str">
        <f t="shared" si="314"/>
        <v/>
      </c>
      <c r="DI561" s="1" t="str">
        <f t="shared" si="314"/>
        <v/>
      </c>
      <c r="DJ561" s="1" t="str">
        <f t="shared" si="314"/>
        <v/>
      </c>
      <c r="DK561" s="1" t="str">
        <f t="shared" si="314"/>
        <v/>
      </c>
      <c r="DL561" s="1" t="str">
        <f t="shared" si="314"/>
        <v/>
      </c>
      <c r="DM561" s="1" t="str">
        <f t="shared" si="314"/>
        <v/>
      </c>
      <c r="DN561" s="1" t="str">
        <f t="shared" si="314"/>
        <v/>
      </c>
      <c r="DO561" s="1" t="str">
        <f t="shared" si="314"/>
        <v/>
      </c>
      <c r="DP561" s="1" t="str">
        <f t="shared" si="314"/>
        <v/>
      </c>
      <c r="DQ561" s="1" t="str">
        <f t="shared" si="314"/>
        <v/>
      </c>
      <c r="DR561" s="1" t="str">
        <f t="shared" si="315"/>
        <v/>
      </c>
      <c r="DS561" s="1" t="str">
        <f t="shared" si="315"/>
        <v/>
      </c>
      <c r="DT561" s="1" t="str">
        <f t="shared" si="315"/>
        <v/>
      </c>
      <c r="DU561" s="1" t="str">
        <f t="shared" si="315"/>
        <v/>
      </c>
      <c r="DV561" s="1" t="str">
        <f t="shared" si="315"/>
        <v/>
      </c>
      <c r="DW561" s="1" t="str">
        <f t="shared" si="315"/>
        <v/>
      </c>
      <c r="DX561" s="1" t="str">
        <f t="shared" si="315"/>
        <v/>
      </c>
      <c r="DY561" s="1" t="str">
        <f t="shared" si="315"/>
        <v/>
      </c>
      <c r="DZ561" s="1" t="str">
        <f t="shared" si="315"/>
        <v/>
      </c>
      <c r="EA561" s="1" t="str">
        <f t="shared" si="315"/>
        <v/>
      </c>
      <c r="EB561" s="1" t="str">
        <f t="shared" si="315"/>
        <v/>
      </c>
      <c r="EC561" s="1" t="str">
        <f t="shared" si="315"/>
        <v/>
      </c>
      <c r="ED561" s="1" t="str">
        <f t="shared" si="315"/>
        <v/>
      </c>
      <c r="EE561" s="1" t="str">
        <f t="shared" si="315"/>
        <v/>
      </c>
      <c r="EF561" s="1" t="str">
        <f t="shared" si="315"/>
        <v/>
      </c>
      <c r="EG561" s="1" t="str">
        <f t="shared" si="315"/>
        <v/>
      </c>
      <c r="EH561" s="1" t="str">
        <f t="shared" si="318"/>
        <v/>
      </c>
      <c r="EI561" s="1" t="str">
        <f t="shared" si="316"/>
        <v/>
      </c>
      <c r="EJ561" s="1" t="str">
        <f t="shared" si="316"/>
        <v/>
      </c>
      <c r="EK561" s="1" t="str">
        <f t="shared" si="316"/>
        <v/>
      </c>
      <c r="EL561" s="1" t="str">
        <f t="shared" si="316"/>
        <v/>
      </c>
      <c r="EM561" s="1" t="str">
        <f t="shared" si="317"/>
        <v/>
      </c>
      <c r="EN561" s="1"/>
      <c r="EO561" s="1"/>
      <c r="EP561" s="1"/>
      <c r="EQ561" s="1"/>
      <c r="ER561" s="1"/>
      <c r="ES561" s="1"/>
      <c r="ET561" s="1"/>
      <c r="EU561" s="1"/>
      <c r="EV561" s="1"/>
      <c r="EW561" s="1"/>
      <c r="EX561" s="1" t="str">
        <f t="shared" si="305"/>
        <v/>
      </c>
      <c r="EY561" s="1" t="str">
        <f t="shared" si="305"/>
        <v/>
      </c>
      <c r="EZ561" s="1"/>
      <c r="FA561" s="1" t="str">
        <f t="shared" si="299"/>
        <v/>
      </c>
      <c r="FB561" s="1" t="str">
        <f t="shared" si="299"/>
        <v/>
      </c>
      <c r="FC561" s="1" t="str">
        <f t="shared" si="299"/>
        <v/>
      </c>
      <c r="FD561" s="1" t="str">
        <f t="shared" si="297"/>
        <v/>
      </c>
      <c r="FE561" s="1" t="str">
        <f t="shared" si="297"/>
        <v/>
      </c>
      <c r="FF561" s="1" t="str">
        <f t="shared" si="297"/>
        <v/>
      </c>
      <c r="FG561" s="1" t="str">
        <f t="shared" si="297"/>
        <v/>
      </c>
      <c r="FH561" s="1" t="str">
        <f t="shared" si="297"/>
        <v/>
      </c>
      <c r="FI561" s="1" t="str">
        <f t="shared" si="297"/>
        <v/>
      </c>
      <c r="FJ561" s="1" t="str">
        <f t="shared" si="309"/>
        <v/>
      </c>
      <c r="FK561" s="1" t="str">
        <f t="shared" si="309"/>
        <v/>
      </c>
      <c r="FL561" s="1" t="str">
        <f t="shared" si="309"/>
        <v/>
      </c>
    </row>
    <row r="562" spans="1:168">
      <c r="A562" s="9" t="s">
        <v>1127</v>
      </c>
      <c r="B562" s="1" t="s">
        <v>2139</v>
      </c>
      <c r="C562" s="129" t="s">
        <v>3095</v>
      </c>
      <c r="D562" s="1">
        <v>133.4</v>
      </c>
      <c r="E562" s="1">
        <v>584.70000000000005</v>
      </c>
      <c r="F562" s="25">
        <v>4.4785650000000006</v>
      </c>
      <c r="G562" s="1"/>
      <c r="H562" s="1"/>
      <c r="I562" s="25">
        <v>0.217</v>
      </c>
      <c r="J562" s="1"/>
      <c r="K562" s="1"/>
      <c r="L562" s="1"/>
      <c r="M562" s="1"/>
      <c r="N562" s="24"/>
      <c r="O562" s="1"/>
      <c r="P562" s="1"/>
      <c r="Q562" s="1"/>
      <c r="R562" s="1"/>
      <c r="S562" s="1"/>
      <c r="T562" s="1"/>
      <c r="U562" s="1"/>
      <c r="V562" s="1"/>
      <c r="W562" s="1"/>
      <c r="X562" s="1">
        <v>347.15</v>
      </c>
      <c r="Y562" s="1"/>
      <c r="Z562" s="1"/>
      <c r="AA562" s="1"/>
      <c r="AB562" s="1"/>
      <c r="AC562" s="1"/>
      <c r="AD562" s="1"/>
      <c r="AE562" s="1"/>
      <c r="AF562" s="1"/>
      <c r="AG562" s="1"/>
      <c r="AH562" s="1"/>
      <c r="AI562" s="1"/>
      <c r="AJ562" s="1"/>
      <c r="AK562" s="1"/>
      <c r="AL562" s="1"/>
      <c r="AM562" s="1"/>
      <c r="AN562" s="1"/>
      <c r="AO562" s="1"/>
      <c r="AP562" s="1"/>
      <c r="AQ562" s="1">
        <v>240.14999999999998</v>
      </c>
      <c r="AR562" s="1"/>
      <c r="AS562" s="1"/>
      <c r="AT562" s="1"/>
      <c r="AU562" s="1"/>
      <c r="AV562" s="1"/>
      <c r="AW562" s="24"/>
      <c r="AX562" s="1"/>
      <c r="AY562" s="1"/>
      <c r="AZ562" s="1"/>
      <c r="BA562" s="1"/>
      <c r="BB562" s="1"/>
      <c r="BC562" s="1"/>
      <c r="BD562" s="1"/>
      <c r="BE562" s="1"/>
      <c r="BF562" s="1"/>
      <c r="BG562" s="1"/>
      <c r="BH562" s="1"/>
      <c r="BI562" s="1"/>
      <c r="BJ562" s="1"/>
      <c r="BK562" s="1"/>
      <c r="BL562" s="1">
        <v>-100</v>
      </c>
      <c r="BM562" s="1"/>
      <c r="BN562" s="1"/>
      <c r="BO562" s="9">
        <v>3</v>
      </c>
      <c r="BP562" s="1"/>
      <c r="BQ562" s="197">
        <v>1</v>
      </c>
      <c r="BS562" s="14" t="s">
        <v>1659</v>
      </c>
      <c r="BT562" s="14" t="s">
        <v>1048</v>
      </c>
      <c r="BU562" s="14" t="s">
        <v>196</v>
      </c>
      <c r="BV562" s="14" t="s">
        <v>1048</v>
      </c>
      <c r="BW562" s="14" t="s">
        <v>196</v>
      </c>
      <c r="BX562" s="14" t="s">
        <v>196</v>
      </c>
      <c r="BY562" s="14" t="s">
        <v>196</v>
      </c>
      <c r="BZ562" s="14" t="s">
        <v>196</v>
      </c>
      <c r="CA562" s="158" t="s">
        <v>196</v>
      </c>
      <c r="CB562" s="14" t="s">
        <v>196</v>
      </c>
      <c r="CC562" s="14" t="s">
        <v>196</v>
      </c>
      <c r="CD562" s="14" t="s">
        <v>196</v>
      </c>
      <c r="CE562" s="14" t="s">
        <v>196</v>
      </c>
      <c r="CF562" s="14" t="s">
        <v>1862</v>
      </c>
      <c r="CG562" s="14" t="s">
        <v>187</v>
      </c>
      <c r="CH562" s="158" t="s">
        <v>196</v>
      </c>
      <c r="CI562" s="14" t="s">
        <v>196</v>
      </c>
      <c r="CJ562" s="14" t="s">
        <v>1870</v>
      </c>
      <c r="CK562" s="14" t="s">
        <v>196</v>
      </c>
      <c r="CL562" s="14" t="s">
        <v>196</v>
      </c>
      <c r="CM562" s="14" t="s">
        <v>196</v>
      </c>
      <c r="CN562" s="14" t="s">
        <v>196</v>
      </c>
      <c r="CO562" s="14" t="s">
        <v>196</v>
      </c>
      <c r="CQ562" s="1"/>
      <c r="CR562" s="1"/>
      <c r="CS562" s="1"/>
      <c r="CW562" s="9" t="s">
        <v>1127</v>
      </c>
      <c r="CX562" s="1" t="s">
        <v>2139</v>
      </c>
      <c r="CY562" s="1"/>
      <c r="CZ562" s="1" t="str">
        <f t="shared" si="308"/>
        <v/>
      </c>
      <c r="DA562" s="25" t="str">
        <f t="shared" si="308"/>
        <v/>
      </c>
      <c r="DB562" s="1" t="str">
        <f t="shared" si="308"/>
        <v/>
      </c>
      <c r="DC562" s="1" t="str">
        <f t="shared" si="314"/>
        <v/>
      </c>
      <c r="DD562" s="25" t="str">
        <f t="shared" si="314"/>
        <v/>
      </c>
      <c r="DE562" s="1" t="str">
        <f t="shared" si="314"/>
        <v/>
      </c>
      <c r="DF562" s="1" t="str">
        <f t="shared" si="314"/>
        <v/>
      </c>
      <c r="DG562" s="1" t="str">
        <f t="shared" si="314"/>
        <v/>
      </c>
      <c r="DH562" s="1" t="str">
        <f t="shared" si="314"/>
        <v/>
      </c>
      <c r="DI562" s="1" t="str">
        <f t="shared" si="314"/>
        <v/>
      </c>
      <c r="DJ562" s="1" t="str">
        <f t="shared" si="314"/>
        <v/>
      </c>
      <c r="DK562" s="1" t="str">
        <f t="shared" si="314"/>
        <v/>
      </c>
      <c r="DL562" s="1" t="str">
        <f t="shared" si="314"/>
        <v/>
      </c>
      <c r="DM562" s="1" t="str">
        <f t="shared" si="314"/>
        <v/>
      </c>
      <c r="DN562" s="1" t="str">
        <f t="shared" si="314"/>
        <v/>
      </c>
      <c r="DO562" s="1" t="str">
        <f t="shared" si="314"/>
        <v/>
      </c>
      <c r="DP562" s="1" t="str">
        <f t="shared" si="314"/>
        <v/>
      </c>
      <c r="DQ562" s="1" t="str">
        <f t="shared" si="314"/>
        <v/>
      </c>
      <c r="DR562" s="1" t="str">
        <f t="shared" si="315"/>
        <v/>
      </c>
      <c r="DS562" s="1" t="str">
        <f t="shared" si="315"/>
        <v/>
      </c>
      <c r="DT562" s="1" t="str">
        <f t="shared" si="315"/>
        <v/>
      </c>
      <c r="DU562" s="1" t="str">
        <f t="shared" si="315"/>
        <v/>
      </c>
      <c r="DV562" s="1" t="str">
        <f t="shared" si="315"/>
        <v/>
      </c>
      <c r="DW562" s="1" t="str">
        <f t="shared" si="315"/>
        <v/>
      </c>
      <c r="DX562" s="1" t="str">
        <f t="shared" si="315"/>
        <v/>
      </c>
      <c r="DY562" s="1" t="str">
        <f t="shared" si="315"/>
        <v/>
      </c>
      <c r="DZ562" s="1" t="str">
        <f t="shared" si="315"/>
        <v/>
      </c>
      <c r="EA562" s="1" t="str">
        <f t="shared" si="315"/>
        <v/>
      </c>
      <c r="EB562" s="1" t="str">
        <f t="shared" si="315"/>
        <v/>
      </c>
      <c r="EC562" s="1" t="str">
        <f t="shared" si="315"/>
        <v/>
      </c>
      <c r="ED562" s="1" t="str">
        <f t="shared" si="315"/>
        <v/>
      </c>
      <c r="EE562" s="1" t="str">
        <f t="shared" si="315"/>
        <v/>
      </c>
      <c r="EF562" s="1" t="str">
        <f t="shared" si="315"/>
        <v/>
      </c>
      <c r="EG562" s="1" t="str">
        <f t="shared" si="315"/>
        <v/>
      </c>
      <c r="EH562" s="1" t="str">
        <f t="shared" si="318"/>
        <v/>
      </c>
      <c r="EI562" s="1" t="str">
        <f t="shared" si="316"/>
        <v/>
      </c>
      <c r="EJ562" s="1" t="str">
        <f t="shared" si="316"/>
        <v/>
      </c>
      <c r="EK562" s="1" t="str">
        <f t="shared" si="316"/>
        <v/>
      </c>
      <c r="EL562" s="1" t="str">
        <f t="shared" si="316"/>
        <v/>
      </c>
      <c r="EM562" s="1" t="str">
        <f t="shared" si="317"/>
        <v/>
      </c>
      <c r="EN562" s="1"/>
      <c r="EO562" s="1"/>
      <c r="EP562" s="1"/>
      <c r="EQ562" s="1"/>
      <c r="ER562" s="1"/>
      <c r="ES562" s="1"/>
      <c r="ET562" s="1"/>
      <c r="EU562" s="1"/>
      <c r="EV562" s="1"/>
      <c r="EW562" s="1"/>
      <c r="EX562" s="1" t="str">
        <f t="shared" si="305"/>
        <v/>
      </c>
      <c r="EY562" s="1" t="str">
        <f t="shared" si="305"/>
        <v/>
      </c>
      <c r="EZ562" s="1"/>
      <c r="FA562" s="1" t="str">
        <f t="shared" si="299"/>
        <v/>
      </c>
      <c r="FB562" s="1" t="str">
        <f t="shared" si="299"/>
        <v/>
      </c>
      <c r="FC562" s="1" t="str">
        <f t="shared" si="299"/>
        <v/>
      </c>
      <c r="FD562" s="1" t="str">
        <f t="shared" si="297"/>
        <v/>
      </c>
      <c r="FE562" s="1" t="str">
        <f t="shared" si="297"/>
        <v/>
      </c>
      <c r="FF562" s="1" t="str">
        <f t="shared" si="297"/>
        <v/>
      </c>
      <c r="FG562" s="1" t="str">
        <f t="shared" si="297"/>
        <v/>
      </c>
      <c r="FH562" s="1" t="str">
        <f t="shared" si="297"/>
        <v/>
      </c>
      <c r="FI562" s="1" t="str">
        <f t="shared" si="297"/>
        <v/>
      </c>
      <c r="FJ562" s="1" t="str">
        <f t="shared" si="309"/>
        <v/>
      </c>
      <c r="FK562" s="1" t="str">
        <f t="shared" si="309"/>
        <v/>
      </c>
      <c r="FL562" s="1" t="str">
        <f t="shared" si="309"/>
        <v/>
      </c>
    </row>
    <row r="563" spans="1:168">
      <c r="A563" s="9" t="s">
        <v>1128</v>
      </c>
      <c r="B563" s="1" t="s">
        <v>731</v>
      </c>
      <c r="C563" s="129"/>
      <c r="D563" s="1">
        <v>84</v>
      </c>
      <c r="E563" s="1">
        <v>429.8</v>
      </c>
      <c r="F563" s="25">
        <v>5.2385025000000001</v>
      </c>
      <c r="G563" s="1"/>
      <c r="H563" s="1"/>
      <c r="I563" s="25">
        <v>0.31598956107513204</v>
      </c>
      <c r="J563" s="1"/>
      <c r="K563" s="1"/>
      <c r="L563" s="1"/>
      <c r="M563" s="1"/>
      <c r="N563" s="24"/>
      <c r="O563" s="1"/>
      <c r="P563" s="1"/>
      <c r="Q563" s="1"/>
      <c r="R563" s="1"/>
      <c r="S563" s="1"/>
      <c r="T563" s="1"/>
      <c r="U563" s="1"/>
      <c r="V563" s="1"/>
      <c r="W563" s="1"/>
      <c r="X563" s="1">
        <v>276.84999999999997</v>
      </c>
      <c r="Y563" s="1"/>
      <c r="Z563" s="1"/>
      <c r="AA563" s="1"/>
      <c r="AB563" s="1"/>
      <c r="AC563" s="1"/>
      <c r="AD563" s="1"/>
      <c r="AE563" s="1"/>
      <c r="AF563" s="1"/>
      <c r="AG563" s="1"/>
      <c r="AH563" s="1"/>
      <c r="AI563" s="1"/>
      <c r="AJ563" s="1"/>
      <c r="AK563" s="1"/>
      <c r="AL563" s="1"/>
      <c r="AM563" s="1"/>
      <c r="AN563" s="1"/>
      <c r="AO563" s="1"/>
      <c r="AP563" s="1"/>
      <c r="AQ563" s="1">
        <v>189.14999999999998</v>
      </c>
      <c r="AR563" s="1"/>
      <c r="AS563" s="1"/>
      <c r="AT563" s="1"/>
      <c r="AU563" s="1"/>
      <c r="AV563" s="1"/>
      <c r="AW563" s="24"/>
      <c r="AX563" s="1"/>
      <c r="AY563" s="1"/>
      <c r="AZ563" s="1"/>
      <c r="BA563" s="1"/>
      <c r="BB563" s="1"/>
      <c r="BC563" s="1"/>
      <c r="BD563" s="1"/>
      <c r="BE563" s="1"/>
      <c r="BF563" s="1"/>
      <c r="BG563" s="1"/>
      <c r="BH563" s="1"/>
      <c r="BI563" s="1"/>
      <c r="BJ563" s="1"/>
      <c r="BK563" s="1"/>
      <c r="BL563" s="1">
        <v>-100</v>
      </c>
      <c r="BM563" s="1"/>
      <c r="BN563" s="1"/>
      <c r="BO563" s="9">
        <v>3</v>
      </c>
      <c r="BP563" s="1"/>
      <c r="BQ563" s="197">
        <v>1</v>
      </c>
      <c r="BS563" s="14" t="s">
        <v>731</v>
      </c>
      <c r="BT563" s="14" t="s">
        <v>1906</v>
      </c>
      <c r="BU563" s="14" t="s">
        <v>196</v>
      </c>
      <c r="BV563" s="14" t="s">
        <v>1048</v>
      </c>
      <c r="BW563" s="14" t="s">
        <v>196</v>
      </c>
      <c r="BX563" s="14" t="s">
        <v>196</v>
      </c>
      <c r="BY563" s="14" t="s">
        <v>196</v>
      </c>
      <c r="BZ563" s="14" t="s">
        <v>196</v>
      </c>
      <c r="CA563" s="158" t="s">
        <v>196</v>
      </c>
      <c r="CB563" s="14" t="s">
        <v>196</v>
      </c>
      <c r="CC563" s="14" t="s">
        <v>196</v>
      </c>
      <c r="CD563" s="14" t="s">
        <v>196</v>
      </c>
      <c r="CE563" s="14" t="s">
        <v>196</v>
      </c>
      <c r="CF563" s="14" t="s">
        <v>1862</v>
      </c>
      <c r="CG563" s="14" t="s">
        <v>187</v>
      </c>
      <c r="CH563" s="158" t="s">
        <v>196</v>
      </c>
      <c r="CI563" s="14" t="s">
        <v>196</v>
      </c>
      <c r="CJ563" s="14" t="s">
        <v>1870</v>
      </c>
      <c r="CK563" s="14" t="s">
        <v>196</v>
      </c>
      <c r="CL563" s="14" t="s">
        <v>196</v>
      </c>
      <c r="CM563" s="14" t="s">
        <v>196</v>
      </c>
      <c r="CN563" s="14" t="s">
        <v>196</v>
      </c>
      <c r="CO563" s="14" t="s">
        <v>196</v>
      </c>
      <c r="CQ563" s="1"/>
      <c r="CR563" s="1"/>
      <c r="CS563" s="1"/>
      <c r="CW563" s="9" t="s">
        <v>1128</v>
      </c>
      <c r="CX563" s="1" t="s">
        <v>731</v>
      </c>
      <c r="CY563" s="1"/>
      <c r="CZ563" s="1" t="str">
        <f t="shared" si="308"/>
        <v/>
      </c>
      <c r="DA563" s="25" t="str">
        <f t="shared" si="308"/>
        <v/>
      </c>
      <c r="DB563" s="1" t="str">
        <f t="shared" si="308"/>
        <v/>
      </c>
      <c r="DC563" s="1" t="str">
        <f t="shared" si="314"/>
        <v/>
      </c>
      <c r="DD563" s="25" t="str">
        <f t="shared" si="314"/>
        <v/>
      </c>
      <c r="DE563" s="1" t="str">
        <f t="shared" si="314"/>
        <v/>
      </c>
      <c r="DF563" s="1" t="str">
        <f t="shared" si="314"/>
        <v/>
      </c>
      <c r="DG563" s="1" t="str">
        <f t="shared" si="314"/>
        <v/>
      </c>
      <c r="DH563" s="1" t="str">
        <f t="shared" si="314"/>
        <v/>
      </c>
      <c r="DI563" s="1" t="str">
        <f t="shared" si="314"/>
        <v/>
      </c>
      <c r="DJ563" s="1" t="str">
        <f t="shared" si="314"/>
        <v/>
      </c>
      <c r="DK563" s="1" t="str">
        <f t="shared" si="314"/>
        <v/>
      </c>
      <c r="DL563" s="1" t="str">
        <f t="shared" si="314"/>
        <v/>
      </c>
      <c r="DM563" s="1" t="str">
        <f t="shared" si="314"/>
        <v/>
      </c>
      <c r="DN563" s="1" t="str">
        <f t="shared" si="314"/>
        <v/>
      </c>
      <c r="DO563" s="1" t="str">
        <f t="shared" si="314"/>
        <v/>
      </c>
      <c r="DP563" s="1" t="str">
        <f t="shared" si="314"/>
        <v/>
      </c>
      <c r="DQ563" s="1" t="str">
        <f t="shared" si="314"/>
        <v/>
      </c>
      <c r="DR563" s="1" t="str">
        <f t="shared" si="315"/>
        <v/>
      </c>
      <c r="DS563" s="1" t="str">
        <f t="shared" si="315"/>
        <v/>
      </c>
      <c r="DT563" s="1" t="str">
        <f t="shared" si="315"/>
        <v/>
      </c>
      <c r="DU563" s="1" t="str">
        <f t="shared" si="315"/>
        <v/>
      </c>
      <c r="DV563" s="1" t="str">
        <f t="shared" si="315"/>
        <v/>
      </c>
      <c r="DW563" s="1" t="str">
        <f t="shared" si="315"/>
        <v/>
      </c>
      <c r="DX563" s="1" t="str">
        <f t="shared" si="315"/>
        <v/>
      </c>
      <c r="DY563" s="1" t="str">
        <f t="shared" si="315"/>
        <v/>
      </c>
      <c r="DZ563" s="1" t="str">
        <f t="shared" si="315"/>
        <v/>
      </c>
      <c r="EA563" s="1" t="str">
        <f t="shared" si="315"/>
        <v/>
      </c>
      <c r="EB563" s="1" t="str">
        <f t="shared" si="315"/>
        <v/>
      </c>
      <c r="EC563" s="1" t="str">
        <f t="shared" si="315"/>
        <v/>
      </c>
      <c r="ED563" s="1" t="str">
        <f t="shared" si="315"/>
        <v/>
      </c>
      <c r="EE563" s="1" t="str">
        <f t="shared" si="315"/>
        <v/>
      </c>
      <c r="EF563" s="1" t="str">
        <f t="shared" si="315"/>
        <v/>
      </c>
      <c r="EG563" s="1" t="str">
        <f t="shared" si="315"/>
        <v/>
      </c>
      <c r="EH563" s="1" t="str">
        <f t="shared" si="318"/>
        <v/>
      </c>
      <c r="EI563" s="1" t="str">
        <f t="shared" si="316"/>
        <v/>
      </c>
      <c r="EJ563" s="1" t="str">
        <f t="shared" si="316"/>
        <v/>
      </c>
      <c r="EK563" s="1" t="str">
        <f t="shared" si="316"/>
        <v/>
      </c>
      <c r="EL563" s="1" t="str">
        <f t="shared" si="316"/>
        <v/>
      </c>
      <c r="EM563" s="1" t="str">
        <f t="shared" si="317"/>
        <v/>
      </c>
      <c r="EN563" s="1"/>
      <c r="EO563" s="1"/>
      <c r="EP563" s="1"/>
      <c r="EQ563" s="1"/>
      <c r="ER563" s="1"/>
      <c r="ES563" s="1"/>
      <c r="ET563" s="1"/>
      <c r="EU563" s="1"/>
      <c r="EV563" s="1"/>
      <c r="EW563" s="1"/>
      <c r="EX563" s="1" t="str">
        <f t="shared" si="305"/>
        <v/>
      </c>
      <c r="EY563" s="1" t="str">
        <f t="shared" si="305"/>
        <v/>
      </c>
      <c r="EZ563" s="1"/>
      <c r="FA563" s="1" t="str">
        <f t="shared" si="299"/>
        <v/>
      </c>
      <c r="FB563" s="1" t="str">
        <f t="shared" si="299"/>
        <v/>
      </c>
      <c r="FC563" s="1" t="str">
        <f t="shared" si="299"/>
        <v/>
      </c>
      <c r="FD563" s="1" t="str">
        <f t="shared" si="297"/>
        <v/>
      </c>
      <c r="FE563" s="1" t="str">
        <f t="shared" si="297"/>
        <v/>
      </c>
      <c r="FF563" s="1" t="str">
        <f t="shared" si="297"/>
        <v/>
      </c>
      <c r="FG563" s="1" t="str">
        <f t="shared" si="297"/>
        <v/>
      </c>
      <c r="FH563" s="1" t="str">
        <f t="shared" si="297"/>
        <v/>
      </c>
      <c r="FI563" s="1" t="str">
        <f t="shared" si="297"/>
        <v/>
      </c>
      <c r="FJ563" s="1" t="str">
        <f t="shared" si="309"/>
        <v/>
      </c>
      <c r="FK563" s="1" t="str">
        <f t="shared" si="309"/>
        <v/>
      </c>
      <c r="FL563" s="1" t="str">
        <f t="shared" si="309"/>
        <v/>
      </c>
    </row>
    <row r="564" spans="1:168">
      <c r="A564" s="9" t="s">
        <v>1129</v>
      </c>
      <c r="B564" s="1" t="s">
        <v>732</v>
      </c>
      <c r="C564" s="129"/>
      <c r="D564" s="1">
        <v>100</v>
      </c>
      <c r="E564" s="1"/>
      <c r="F564" s="25"/>
      <c r="G564" s="1"/>
      <c r="H564" s="1"/>
      <c r="I564" s="25"/>
      <c r="J564" s="1"/>
      <c r="K564" s="1"/>
      <c r="L564" s="1"/>
      <c r="M564" s="1"/>
      <c r="N564" s="24"/>
      <c r="O564" s="1"/>
      <c r="P564" s="1"/>
      <c r="Q564" s="1"/>
      <c r="R564" s="1"/>
      <c r="S564" s="1"/>
      <c r="T564" s="1"/>
      <c r="U564" s="1"/>
      <c r="V564" s="1"/>
      <c r="W564" s="1"/>
      <c r="X564" s="1">
        <v>346.75</v>
      </c>
      <c r="Y564" s="1"/>
      <c r="Z564" s="1"/>
      <c r="AA564" s="1"/>
      <c r="AB564" s="1"/>
      <c r="AC564" s="1"/>
      <c r="AD564" s="1"/>
      <c r="AE564" s="1"/>
      <c r="AF564" s="1"/>
      <c r="AG564" s="1"/>
      <c r="AH564" s="1"/>
      <c r="AI564" s="1"/>
      <c r="AJ564" s="1"/>
      <c r="AK564" s="1"/>
      <c r="AL564" s="1"/>
      <c r="AM564" s="1"/>
      <c r="AN564" s="1"/>
      <c r="AO564" s="1"/>
      <c r="AP564" s="1"/>
      <c r="AQ564" s="1">
        <v>229.64999999999998</v>
      </c>
      <c r="AR564" s="1"/>
      <c r="AS564" s="1"/>
      <c r="AT564" s="1"/>
      <c r="AU564" s="1"/>
      <c r="AV564" s="1"/>
      <c r="AW564" s="24"/>
      <c r="AX564" s="1"/>
      <c r="AY564" s="1"/>
      <c r="AZ564" s="1"/>
      <c r="BA564" s="1"/>
      <c r="BB564" s="1"/>
      <c r="BC564" s="1"/>
      <c r="BD564" s="1"/>
      <c r="BE564" s="1"/>
      <c r="BF564" s="1"/>
      <c r="BG564" s="1"/>
      <c r="BH564" s="1"/>
      <c r="BI564" s="1"/>
      <c r="BJ564" s="1"/>
      <c r="BK564" s="1"/>
      <c r="BL564" s="1">
        <v>-100</v>
      </c>
      <c r="BM564" s="1"/>
      <c r="BN564" s="1"/>
      <c r="BO564" s="9">
        <v>3</v>
      </c>
      <c r="BP564" s="1"/>
      <c r="BQ564" s="197">
        <v>1</v>
      </c>
      <c r="BS564" s="14" t="s">
        <v>732</v>
      </c>
      <c r="BT564" s="14" t="s">
        <v>1048</v>
      </c>
      <c r="BU564" s="14" t="s">
        <v>196</v>
      </c>
      <c r="BV564" s="14" t="s">
        <v>1048</v>
      </c>
      <c r="BW564" s="14" t="s">
        <v>196</v>
      </c>
      <c r="BX564" s="14" t="s">
        <v>196</v>
      </c>
      <c r="BY564" s="14" t="s">
        <v>196</v>
      </c>
      <c r="BZ564" s="14" t="s">
        <v>196</v>
      </c>
      <c r="CA564" s="158" t="s">
        <v>196</v>
      </c>
      <c r="CB564" s="14" t="s">
        <v>196</v>
      </c>
      <c r="CC564" s="14" t="s">
        <v>196</v>
      </c>
      <c r="CD564" s="14" t="s">
        <v>196</v>
      </c>
      <c r="CE564" s="14" t="s">
        <v>196</v>
      </c>
      <c r="CF564" s="14" t="s">
        <v>1862</v>
      </c>
      <c r="CG564" s="14" t="s">
        <v>187</v>
      </c>
      <c r="CH564" s="158" t="s">
        <v>196</v>
      </c>
      <c r="CI564" s="14" t="s">
        <v>196</v>
      </c>
      <c r="CJ564" s="14" t="s">
        <v>1870</v>
      </c>
      <c r="CK564" s="14" t="s">
        <v>196</v>
      </c>
      <c r="CL564" s="14" t="s">
        <v>196</v>
      </c>
      <c r="CM564" s="14" t="s">
        <v>196</v>
      </c>
      <c r="CN564" s="14" t="s">
        <v>196</v>
      </c>
      <c r="CO564" s="14" t="s">
        <v>196</v>
      </c>
      <c r="CQ564" s="1"/>
      <c r="CR564" s="1"/>
      <c r="CS564" s="1"/>
      <c r="CW564" s="9" t="s">
        <v>1129</v>
      </c>
      <c r="CX564" s="1" t="s">
        <v>732</v>
      </c>
      <c r="CY564" s="1"/>
      <c r="CZ564" s="1" t="str">
        <f t="shared" ref="CZ564:DO586" si="319">IF(ISBLANK(D564),"",IF(ISNUMBER(D564),"","not_empty"))</f>
        <v/>
      </c>
      <c r="DA564" s="25" t="str">
        <f t="shared" si="319"/>
        <v/>
      </c>
      <c r="DB564" s="1" t="str">
        <f t="shared" si="319"/>
        <v/>
      </c>
      <c r="DC564" s="1" t="str">
        <f t="shared" si="314"/>
        <v/>
      </c>
      <c r="DD564" s="25" t="str">
        <f t="shared" si="314"/>
        <v/>
      </c>
      <c r="DE564" s="1" t="str">
        <f t="shared" si="314"/>
        <v/>
      </c>
      <c r="DF564" s="1" t="str">
        <f t="shared" si="314"/>
        <v/>
      </c>
      <c r="DG564" s="1" t="str">
        <f t="shared" si="314"/>
        <v/>
      </c>
      <c r="DH564" s="1" t="str">
        <f t="shared" si="314"/>
        <v/>
      </c>
      <c r="DI564" s="1" t="str">
        <f t="shared" si="314"/>
        <v/>
      </c>
      <c r="DJ564" s="1" t="str">
        <f t="shared" si="314"/>
        <v/>
      </c>
      <c r="DK564" s="1" t="str">
        <f t="shared" si="314"/>
        <v/>
      </c>
      <c r="DL564" s="1" t="str">
        <f t="shared" si="314"/>
        <v/>
      </c>
      <c r="DM564" s="1" t="str">
        <f t="shared" si="314"/>
        <v/>
      </c>
      <c r="DN564" s="1" t="str">
        <f t="shared" si="314"/>
        <v/>
      </c>
      <c r="DO564" s="1" t="str">
        <f t="shared" si="314"/>
        <v/>
      </c>
      <c r="DP564" s="1" t="str">
        <f t="shared" si="314"/>
        <v/>
      </c>
      <c r="DQ564" s="1" t="str">
        <f t="shared" si="314"/>
        <v/>
      </c>
      <c r="DR564" s="1" t="str">
        <f t="shared" si="315"/>
        <v/>
      </c>
      <c r="DS564" s="1" t="str">
        <f t="shared" si="315"/>
        <v/>
      </c>
      <c r="DT564" s="1" t="str">
        <f t="shared" si="315"/>
        <v/>
      </c>
      <c r="DU564" s="1" t="str">
        <f t="shared" si="315"/>
        <v/>
      </c>
      <c r="DV564" s="1" t="str">
        <f t="shared" si="315"/>
        <v/>
      </c>
      <c r="DW564" s="1" t="str">
        <f t="shared" si="315"/>
        <v/>
      </c>
      <c r="DX564" s="1" t="str">
        <f t="shared" si="315"/>
        <v/>
      </c>
      <c r="DY564" s="1" t="str">
        <f t="shared" si="315"/>
        <v/>
      </c>
      <c r="DZ564" s="1" t="str">
        <f t="shared" si="315"/>
        <v/>
      </c>
      <c r="EA564" s="1" t="str">
        <f t="shared" si="315"/>
        <v/>
      </c>
      <c r="EB564" s="1" t="str">
        <f t="shared" si="315"/>
        <v/>
      </c>
      <c r="EC564" s="1" t="str">
        <f t="shared" si="315"/>
        <v/>
      </c>
      <c r="ED564" s="1" t="str">
        <f t="shared" si="315"/>
        <v/>
      </c>
      <c r="EE564" s="1" t="str">
        <f t="shared" si="315"/>
        <v/>
      </c>
      <c r="EF564" s="1" t="str">
        <f t="shared" si="315"/>
        <v/>
      </c>
      <c r="EG564" s="1" t="str">
        <f t="shared" si="315"/>
        <v/>
      </c>
      <c r="EH564" s="1" t="str">
        <f t="shared" si="318"/>
        <v/>
      </c>
      <c r="EI564" s="1" t="str">
        <f t="shared" si="316"/>
        <v/>
      </c>
      <c r="EJ564" s="1" t="str">
        <f t="shared" si="316"/>
        <v/>
      </c>
      <c r="EK564" s="1" t="str">
        <f t="shared" si="316"/>
        <v/>
      </c>
      <c r="EL564" s="1" t="str">
        <f t="shared" si="316"/>
        <v/>
      </c>
      <c r="EM564" s="1" t="str">
        <f t="shared" si="317"/>
        <v/>
      </c>
      <c r="EN564" s="1"/>
      <c r="EO564" s="1"/>
      <c r="EP564" s="1"/>
      <c r="EQ564" s="1"/>
      <c r="ER564" s="1"/>
      <c r="ES564" s="1"/>
      <c r="ET564" s="1"/>
      <c r="EU564" s="1"/>
      <c r="EV564" s="1"/>
      <c r="EW564" s="1"/>
      <c r="EX564" s="1" t="str">
        <f t="shared" si="305"/>
        <v/>
      </c>
      <c r="EY564" s="1" t="str">
        <f t="shared" si="305"/>
        <v/>
      </c>
      <c r="EZ564" s="1"/>
      <c r="FA564" s="1" t="str">
        <f t="shared" si="299"/>
        <v/>
      </c>
      <c r="FB564" s="1" t="str">
        <f t="shared" si="299"/>
        <v/>
      </c>
      <c r="FC564" s="1" t="str">
        <f t="shared" si="299"/>
        <v/>
      </c>
      <c r="FD564" s="1" t="str">
        <f t="shared" si="297"/>
        <v/>
      </c>
      <c r="FE564" s="1" t="str">
        <f t="shared" si="297"/>
        <v/>
      </c>
      <c r="FF564" s="1" t="str">
        <f t="shared" si="297"/>
        <v/>
      </c>
      <c r="FG564" s="1" t="str">
        <f t="shared" si="297"/>
        <v/>
      </c>
      <c r="FH564" s="1" t="str">
        <f t="shared" si="297"/>
        <v/>
      </c>
      <c r="FI564" s="1" t="str">
        <f t="shared" si="297"/>
        <v/>
      </c>
      <c r="FJ564" s="1" t="str">
        <f t="shared" si="309"/>
        <v/>
      </c>
      <c r="FK564" s="1" t="str">
        <f t="shared" si="309"/>
        <v/>
      </c>
      <c r="FL564" s="1" t="str">
        <f t="shared" si="309"/>
        <v/>
      </c>
    </row>
    <row r="565" spans="1:168">
      <c r="A565" s="9" t="s">
        <v>1130</v>
      </c>
      <c r="B565" s="1" t="s">
        <v>733</v>
      </c>
      <c r="C565" s="129"/>
      <c r="D565" s="1">
        <v>187.9</v>
      </c>
      <c r="E565" s="1">
        <v>582.9</v>
      </c>
      <c r="F565" s="25">
        <v>7.1535449999999994</v>
      </c>
      <c r="G565" s="1">
        <v>261.7</v>
      </c>
      <c r="H565" s="1"/>
      <c r="I565" s="25">
        <v>0.79068481866922125</v>
      </c>
      <c r="J565" s="1"/>
      <c r="K565" s="1"/>
      <c r="L565" s="1"/>
      <c r="M565" s="1"/>
      <c r="N565" s="24"/>
      <c r="O565" s="1"/>
      <c r="P565" s="1"/>
      <c r="Q565" s="1"/>
      <c r="R565" s="1"/>
      <c r="S565" s="1"/>
      <c r="T565" s="1"/>
      <c r="U565" s="1"/>
      <c r="V565" s="1"/>
      <c r="W565" s="1"/>
      <c r="X565" s="1">
        <v>404.54999999999995</v>
      </c>
      <c r="Y565" s="1"/>
      <c r="Z565" s="1"/>
      <c r="AA565" s="1"/>
      <c r="AB565" s="1"/>
      <c r="AC565" s="1"/>
      <c r="AD565" s="1"/>
      <c r="AE565" s="1"/>
      <c r="AF565" s="1"/>
      <c r="AG565" s="1"/>
      <c r="AH565" s="1"/>
      <c r="AI565" s="1"/>
      <c r="AJ565" s="1"/>
      <c r="AK565" s="1"/>
      <c r="AL565" s="1"/>
      <c r="AM565" s="1"/>
      <c r="AN565" s="1"/>
      <c r="AO565" s="1"/>
      <c r="AP565" s="1"/>
      <c r="AQ565" s="1">
        <v>283.04999999999995</v>
      </c>
      <c r="AR565" s="1"/>
      <c r="AS565" s="1"/>
      <c r="AT565" s="1"/>
      <c r="AU565" s="1"/>
      <c r="AV565" s="1"/>
      <c r="AW565" s="24"/>
      <c r="AX565" s="1"/>
      <c r="AY565" s="1"/>
      <c r="AZ565" s="1"/>
      <c r="BA565" s="1"/>
      <c r="BB565" s="1"/>
      <c r="BC565" s="1"/>
      <c r="BD565" s="1"/>
      <c r="BE565" s="1"/>
      <c r="BF565" s="1"/>
      <c r="BG565" s="1"/>
      <c r="BH565" s="1"/>
      <c r="BI565" s="1"/>
      <c r="BJ565" s="1"/>
      <c r="BK565" s="1"/>
      <c r="BL565" s="1">
        <v>-100</v>
      </c>
      <c r="BM565" s="1"/>
      <c r="BN565" s="1"/>
      <c r="BO565" s="9">
        <v>3</v>
      </c>
      <c r="BP565" s="1"/>
      <c r="BQ565" s="197">
        <v>1</v>
      </c>
      <c r="BS565" s="14" t="s">
        <v>733</v>
      </c>
      <c r="BT565" s="14" t="s">
        <v>1906</v>
      </c>
      <c r="BU565" s="14" t="s">
        <v>1048</v>
      </c>
      <c r="BV565" s="14" t="s">
        <v>1048</v>
      </c>
      <c r="BW565" s="14" t="s">
        <v>196</v>
      </c>
      <c r="BX565" s="14" t="s">
        <v>196</v>
      </c>
      <c r="BY565" s="14" t="s">
        <v>196</v>
      </c>
      <c r="BZ565" s="14" t="s">
        <v>196</v>
      </c>
      <c r="CA565" s="158" t="s">
        <v>196</v>
      </c>
      <c r="CB565" s="14" t="s">
        <v>196</v>
      </c>
      <c r="CC565" s="14" t="s">
        <v>196</v>
      </c>
      <c r="CD565" s="14" t="s">
        <v>196</v>
      </c>
      <c r="CE565" s="14" t="s">
        <v>196</v>
      </c>
      <c r="CF565" s="14" t="s">
        <v>1862</v>
      </c>
      <c r="CG565" s="14" t="s">
        <v>187</v>
      </c>
      <c r="CH565" s="158" t="s">
        <v>196</v>
      </c>
      <c r="CI565" s="14" t="s">
        <v>196</v>
      </c>
      <c r="CJ565" s="14" t="s">
        <v>1870</v>
      </c>
      <c r="CK565" s="14" t="s">
        <v>196</v>
      </c>
      <c r="CL565" s="14" t="s">
        <v>196</v>
      </c>
      <c r="CM565" s="14" t="s">
        <v>196</v>
      </c>
      <c r="CN565" s="14" t="s">
        <v>196</v>
      </c>
      <c r="CO565" s="14" t="s">
        <v>196</v>
      </c>
      <c r="CQ565" s="1"/>
      <c r="CR565" s="1"/>
      <c r="CS565" s="1"/>
      <c r="CW565" s="9" t="s">
        <v>1130</v>
      </c>
      <c r="CX565" s="1" t="s">
        <v>733</v>
      </c>
      <c r="CY565" s="1"/>
      <c r="CZ565" s="1" t="str">
        <f t="shared" si="319"/>
        <v/>
      </c>
      <c r="DA565" s="25" t="str">
        <f t="shared" si="319"/>
        <v/>
      </c>
      <c r="DB565" s="1" t="str">
        <f t="shared" si="319"/>
        <v/>
      </c>
      <c r="DC565" s="1" t="str">
        <f t="shared" si="314"/>
        <v/>
      </c>
      <c r="DD565" s="25" t="str">
        <f t="shared" si="314"/>
        <v/>
      </c>
      <c r="DE565" s="1" t="str">
        <f t="shared" si="314"/>
        <v/>
      </c>
      <c r="DF565" s="1" t="str">
        <f t="shared" si="314"/>
        <v/>
      </c>
      <c r="DG565" s="1" t="str">
        <f t="shared" si="314"/>
        <v/>
      </c>
      <c r="DH565" s="1" t="str">
        <f t="shared" si="314"/>
        <v/>
      </c>
      <c r="DI565" s="1" t="str">
        <f t="shared" si="314"/>
        <v/>
      </c>
      <c r="DJ565" s="1" t="str">
        <f t="shared" si="314"/>
        <v/>
      </c>
      <c r="DK565" s="1" t="str">
        <f t="shared" si="314"/>
        <v/>
      </c>
      <c r="DL565" s="1" t="str">
        <f t="shared" si="314"/>
        <v/>
      </c>
      <c r="DM565" s="1" t="str">
        <f t="shared" si="314"/>
        <v/>
      </c>
      <c r="DN565" s="1" t="str">
        <f t="shared" si="314"/>
        <v/>
      </c>
      <c r="DO565" s="1" t="str">
        <f t="shared" si="314"/>
        <v/>
      </c>
      <c r="DP565" s="1" t="str">
        <f t="shared" si="314"/>
        <v/>
      </c>
      <c r="DQ565" s="1" t="str">
        <f t="shared" si="314"/>
        <v/>
      </c>
      <c r="DR565" s="1" t="str">
        <f t="shared" si="315"/>
        <v/>
      </c>
      <c r="DS565" s="1" t="str">
        <f t="shared" si="315"/>
        <v/>
      </c>
      <c r="DT565" s="1" t="str">
        <f t="shared" si="315"/>
        <v/>
      </c>
      <c r="DU565" s="1" t="str">
        <f t="shared" si="315"/>
        <v/>
      </c>
      <c r="DV565" s="1" t="str">
        <f t="shared" si="315"/>
        <v/>
      </c>
      <c r="DW565" s="1" t="str">
        <f t="shared" si="315"/>
        <v/>
      </c>
      <c r="DX565" s="1" t="str">
        <f t="shared" si="315"/>
        <v/>
      </c>
      <c r="DY565" s="1" t="str">
        <f t="shared" si="315"/>
        <v/>
      </c>
      <c r="DZ565" s="1" t="str">
        <f t="shared" si="315"/>
        <v/>
      </c>
      <c r="EA565" s="1" t="str">
        <f t="shared" si="315"/>
        <v/>
      </c>
      <c r="EB565" s="1" t="str">
        <f t="shared" si="315"/>
        <v/>
      </c>
      <c r="EC565" s="1" t="str">
        <f t="shared" si="315"/>
        <v/>
      </c>
      <c r="ED565" s="1" t="str">
        <f t="shared" si="315"/>
        <v/>
      </c>
      <c r="EE565" s="1" t="str">
        <f t="shared" si="315"/>
        <v/>
      </c>
      <c r="EF565" s="1" t="str">
        <f t="shared" si="315"/>
        <v/>
      </c>
      <c r="EG565" s="1" t="str">
        <f t="shared" si="315"/>
        <v/>
      </c>
      <c r="EH565" s="1" t="str">
        <f t="shared" si="318"/>
        <v/>
      </c>
      <c r="EI565" s="1" t="str">
        <f t="shared" si="316"/>
        <v/>
      </c>
      <c r="EJ565" s="1" t="str">
        <f t="shared" si="316"/>
        <v/>
      </c>
      <c r="EK565" s="1" t="str">
        <f t="shared" si="316"/>
        <v/>
      </c>
      <c r="EL565" s="1" t="str">
        <f t="shared" si="316"/>
        <v/>
      </c>
      <c r="EM565" s="1" t="str">
        <f t="shared" si="317"/>
        <v/>
      </c>
      <c r="EN565" s="1"/>
      <c r="EO565" s="1"/>
      <c r="EP565" s="1"/>
      <c r="EQ565" s="1"/>
      <c r="ER565" s="1"/>
      <c r="ES565" s="1"/>
      <c r="ET565" s="1"/>
      <c r="EU565" s="1"/>
      <c r="EV565" s="1"/>
      <c r="EW565" s="1"/>
      <c r="EX565" s="1" t="str">
        <f t="shared" si="305"/>
        <v/>
      </c>
      <c r="EY565" s="1" t="str">
        <f t="shared" si="305"/>
        <v/>
      </c>
      <c r="EZ565" s="1"/>
      <c r="FA565" s="1" t="str">
        <f t="shared" si="299"/>
        <v/>
      </c>
      <c r="FB565" s="1" t="str">
        <f t="shared" si="299"/>
        <v/>
      </c>
      <c r="FC565" s="1" t="str">
        <f t="shared" si="299"/>
        <v/>
      </c>
      <c r="FD565" s="1" t="str">
        <f t="shared" si="297"/>
        <v/>
      </c>
      <c r="FE565" s="1" t="str">
        <f t="shared" si="297"/>
        <v/>
      </c>
      <c r="FF565" s="1" t="str">
        <f t="shared" si="297"/>
        <v/>
      </c>
      <c r="FG565" s="1" t="str">
        <f t="shared" si="297"/>
        <v/>
      </c>
      <c r="FH565" s="1" t="str">
        <f t="shared" si="297"/>
        <v/>
      </c>
      <c r="FI565" s="1" t="str">
        <f t="shared" si="297"/>
        <v/>
      </c>
      <c r="FJ565" s="1" t="str">
        <f t="shared" si="309"/>
        <v/>
      </c>
      <c r="FK565" s="1" t="str">
        <f t="shared" si="309"/>
        <v/>
      </c>
      <c r="FL565" s="1" t="str">
        <f t="shared" si="309"/>
        <v/>
      </c>
    </row>
    <row r="566" spans="1:168">
      <c r="A566" s="9" t="s">
        <v>1131</v>
      </c>
      <c r="B566" s="1" t="s">
        <v>2140</v>
      </c>
      <c r="C566" s="129"/>
      <c r="D566" s="1">
        <v>281.89999999999998</v>
      </c>
      <c r="E566" s="1">
        <v>749.9</v>
      </c>
      <c r="F566" s="25">
        <v>4.7318775000000004</v>
      </c>
      <c r="G566" s="1">
        <v>323.5</v>
      </c>
      <c r="H566" s="1"/>
      <c r="I566" s="25">
        <v>0.223</v>
      </c>
      <c r="J566" s="1"/>
      <c r="K566" s="1"/>
      <c r="L566" s="1"/>
      <c r="M566" s="1"/>
      <c r="N566" s="24"/>
      <c r="O566" s="1"/>
      <c r="P566" s="1"/>
      <c r="Q566" s="1"/>
      <c r="R566" s="1"/>
      <c r="S566" s="1"/>
      <c r="T566" s="1"/>
      <c r="U566" s="1"/>
      <c r="V566" s="1"/>
      <c r="W566" s="1"/>
      <c r="X566" s="1">
        <v>473.25</v>
      </c>
      <c r="Y566" s="1"/>
      <c r="Z566" s="1"/>
      <c r="AA566" s="1"/>
      <c r="AB566" s="1"/>
      <c r="AC566" s="1"/>
      <c r="AD566" s="1"/>
      <c r="AE566" s="1"/>
      <c r="AF566" s="1"/>
      <c r="AG566" s="1"/>
      <c r="AH566" s="1"/>
      <c r="AI566" s="1"/>
      <c r="AJ566" s="1"/>
      <c r="AK566" s="1"/>
      <c r="AL566" s="1"/>
      <c r="AM566" s="1"/>
      <c r="AN566" s="1"/>
      <c r="AO566" s="1"/>
      <c r="AP566" s="1"/>
      <c r="AQ566" s="1">
        <v>356.04999999999995</v>
      </c>
      <c r="AR566" s="1"/>
      <c r="AS566" s="1"/>
      <c r="AT566" s="1"/>
      <c r="AU566" s="1"/>
      <c r="AV566" s="1"/>
      <c r="AW566" s="24"/>
      <c r="AX566" s="1"/>
      <c r="AY566" s="1"/>
      <c r="AZ566" s="1"/>
      <c r="BA566" s="1"/>
      <c r="BB566" s="1"/>
      <c r="BC566" s="1"/>
      <c r="BD566" s="1"/>
      <c r="BE566" s="1"/>
      <c r="BF566" s="1"/>
      <c r="BG566" s="1"/>
      <c r="BH566" s="1"/>
      <c r="BI566" s="1"/>
      <c r="BJ566" s="1"/>
      <c r="BK566" s="1"/>
      <c r="BL566" s="1">
        <v>-100</v>
      </c>
      <c r="BM566" s="1"/>
      <c r="BN566" s="1"/>
      <c r="BO566" s="9">
        <v>3</v>
      </c>
      <c r="BP566" s="1"/>
      <c r="BQ566" s="197">
        <v>1</v>
      </c>
      <c r="BS566" s="14" t="s">
        <v>1660</v>
      </c>
      <c r="BT566" s="14" t="s">
        <v>1048</v>
      </c>
      <c r="BU566" s="14" t="s">
        <v>1048</v>
      </c>
      <c r="BV566" s="14" t="s">
        <v>1048</v>
      </c>
      <c r="BW566" s="14" t="s">
        <v>196</v>
      </c>
      <c r="BX566" s="14" t="s">
        <v>196</v>
      </c>
      <c r="BY566" s="14" t="s">
        <v>196</v>
      </c>
      <c r="BZ566" s="14" t="s">
        <v>196</v>
      </c>
      <c r="CA566" s="158" t="s">
        <v>196</v>
      </c>
      <c r="CB566" s="14" t="s">
        <v>196</v>
      </c>
      <c r="CC566" s="14" t="s">
        <v>196</v>
      </c>
      <c r="CD566" s="14" t="s">
        <v>196</v>
      </c>
      <c r="CE566" s="14" t="s">
        <v>196</v>
      </c>
      <c r="CF566" s="14" t="s">
        <v>1862</v>
      </c>
      <c r="CG566" s="14" t="s">
        <v>187</v>
      </c>
      <c r="CH566" s="158" t="s">
        <v>196</v>
      </c>
      <c r="CI566" s="14" t="s">
        <v>196</v>
      </c>
      <c r="CJ566" s="14" t="s">
        <v>1870</v>
      </c>
      <c r="CK566" s="14" t="s">
        <v>196</v>
      </c>
      <c r="CL566" s="14" t="s">
        <v>196</v>
      </c>
      <c r="CM566" s="14" t="s">
        <v>196</v>
      </c>
      <c r="CN566" s="14" t="s">
        <v>196</v>
      </c>
      <c r="CO566" s="14" t="s">
        <v>196</v>
      </c>
      <c r="CQ566" s="1"/>
      <c r="CR566" s="1"/>
      <c r="CS566" s="1"/>
      <c r="CW566" s="9" t="s">
        <v>1131</v>
      </c>
      <c r="CX566" s="1" t="s">
        <v>2140</v>
      </c>
      <c r="CY566" s="1"/>
      <c r="CZ566" s="1" t="str">
        <f t="shared" si="319"/>
        <v/>
      </c>
      <c r="DA566" s="25" t="str">
        <f t="shared" si="319"/>
        <v/>
      </c>
      <c r="DB566" s="1" t="str">
        <f t="shared" si="319"/>
        <v/>
      </c>
      <c r="DC566" s="1" t="str">
        <f t="shared" si="314"/>
        <v/>
      </c>
      <c r="DD566" s="25" t="str">
        <f t="shared" si="314"/>
        <v/>
      </c>
      <c r="DE566" s="1" t="str">
        <f t="shared" si="314"/>
        <v/>
      </c>
      <c r="DF566" s="1" t="str">
        <f t="shared" si="314"/>
        <v/>
      </c>
      <c r="DG566" s="1" t="str">
        <f t="shared" si="314"/>
        <v/>
      </c>
      <c r="DH566" s="1" t="str">
        <f t="shared" si="314"/>
        <v/>
      </c>
      <c r="DI566" s="1" t="str">
        <f t="shared" si="314"/>
        <v/>
      </c>
      <c r="DJ566" s="1" t="str">
        <f t="shared" si="314"/>
        <v/>
      </c>
      <c r="DK566" s="1" t="str">
        <f t="shared" si="314"/>
        <v/>
      </c>
      <c r="DL566" s="1" t="str">
        <f t="shared" si="314"/>
        <v/>
      </c>
      <c r="DM566" s="1" t="str">
        <f t="shared" si="314"/>
        <v/>
      </c>
      <c r="DN566" s="1" t="str">
        <f t="shared" si="314"/>
        <v/>
      </c>
      <c r="DO566" s="1" t="str">
        <f t="shared" si="314"/>
        <v/>
      </c>
      <c r="DP566" s="1" t="str">
        <f t="shared" si="314"/>
        <v/>
      </c>
      <c r="DQ566" s="1" t="str">
        <f t="shared" si="314"/>
        <v/>
      </c>
      <c r="DR566" s="1" t="str">
        <f t="shared" si="315"/>
        <v/>
      </c>
      <c r="DS566" s="1" t="str">
        <f t="shared" si="315"/>
        <v/>
      </c>
      <c r="DT566" s="1" t="str">
        <f t="shared" si="315"/>
        <v/>
      </c>
      <c r="DU566" s="1" t="str">
        <f t="shared" si="315"/>
        <v/>
      </c>
      <c r="DV566" s="1" t="str">
        <f t="shared" si="315"/>
        <v/>
      </c>
      <c r="DW566" s="1" t="str">
        <f t="shared" si="315"/>
        <v/>
      </c>
      <c r="DX566" s="1" t="str">
        <f t="shared" si="315"/>
        <v/>
      </c>
      <c r="DY566" s="1" t="str">
        <f t="shared" si="315"/>
        <v/>
      </c>
      <c r="DZ566" s="1" t="str">
        <f t="shared" si="315"/>
        <v/>
      </c>
      <c r="EA566" s="1" t="str">
        <f t="shared" si="315"/>
        <v/>
      </c>
      <c r="EB566" s="1" t="str">
        <f t="shared" si="315"/>
        <v/>
      </c>
      <c r="EC566" s="1" t="str">
        <f t="shared" si="315"/>
        <v/>
      </c>
      <c r="ED566" s="1" t="str">
        <f t="shared" si="315"/>
        <v/>
      </c>
      <c r="EE566" s="1" t="str">
        <f t="shared" si="315"/>
        <v/>
      </c>
      <c r="EF566" s="1" t="str">
        <f t="shared" si="315"/>
        <v/>
      </c>
      <c r="EG566" s="1" t="str">
        <f t="shared" si="315"/>
        <v/>
      </c>
      <c r="EH566" s="1" t="str">
        <f t="shared" si="318"/>
        <v/>
      </c>
      <c r="EI566" s="1" t="str">
        <f t="shared" si="316"/>
        <v/>
      </c>
      <c r="EJ566" s="1" t="str">
        <f t="shared" si="316"/>
        <v/>
      </c>
      <c r="EK566" s="1" t="str">
        <f t="shared" si="316"/>
        <v/>
      </c>
      <c r="EL566" s="1" t="str">
        <f t="shared" si="316"/>
        <v/>
      </c>
      <c r="EM566" s="1" t="str">
        <f t="shared" si="317"/>
        <v/>
      </c>
      <c r="EN566" s="1"/>
      <c r="EO566" s="1"/>
      <c r="EP566" s="1"/>
      <c r="EQ566" s="1"/>
      <c r="ER566" s="1"/>
      <c r="ES566" s="1"/>
      <c r="ET566" s="1"/>
      <c r="EU566" s="1"/>
      <c r="EV566" s="1"/>
      <c r="EW566" s="1"/>
      <c r="EX566" s="1" t="str">
        <f t="shared" si="305"/>
        <v/>
      </c>
      <c r="EY566" s="1" t="str">
        <f t="shared" si="305"/>
        <v/>
      </c>
      <c r="EZ566" s="1"/>
      <c r="FA566" s="1" t="str">
        <f t="shared" si="299"/>
        <v/>
      </c>
      <c r="FB566" s="1" t="str">
        <f t="shared" si="299"/>
        <v/>
      </c>
      <c r="FC566" s="1" t="str">
        <f t="shared" si="299"/>
        <v/>
      </c>
      <c r="FD566" s="1" t="str">
        <f t="shared" si="297"/>
        <v/>
      </c>
      <c r="FE566" s="1" t="str">
        <f t="shared" si="297"/>
        <v/>
      </c>
      <c r="FF566" s="1" t="str">
        <f t="shared" si="297"/>
        <v/>
      </c>
      <c r="FG566" s="1" t="str">
        <f t="shared" si="297"/>
        <v/>
      </c>
      <c r="FH566" s="1" t="str">
        <f t="shared" si="297"/>
        <v/>
      </c>
      <c r="FI566" s="1" t="str">
        <f t="shared" si="297"/>
        <v/>
      </c>
      <c r="FJ566" s="1" t="str">
        <f t="shared" si="309"/>
        <v/>
      </c>
      <c r="FK566" s="1" t="str">
        <f t="shared" si="309"/>
        <v/>
      </c>
      <c r="FL566" s="1" t="str">
        <f t="shared" si="309"/>
        <v/>
      </c>
    </row>
    <row r="567" spans="1:168">
      <c r="A567" s="9" t="s">
        <v>1132</v>
      </c>
      <c r="B567" s="1" t="s">
        <v>734</v>
      </c>
      <c r="C567" s="129"/>
      <c r="D567" s="1">
        <v>76.099999999999994</v>
      </c>
      <c r="E567" s="1">
        <v>577.29999999999995</v>
      </c>
      <c r="F567" s="25">
        <v>6.9204974999999997</v>
      </c>
      <c r="G567" s="1">
        <v>219.5</v>
      </c>
      <c r="H567" s="1"/>
      <c r="I567" s="25">
        <v>0.30399999999999999</v>
      </c>
      <c r="J567" s="1"/>
      <c r="K567" s="1"/>
      <c r="L567" s="1"/>
      <c r="M567" s="1"/>
      <c r="N567" s="24"/>
      <c r="O567" s="1"/>
      <c r="P567" s="1"/>
      <c r="Q567" s="1"/>
      <c r="R567" s="1"/>
      <c r="S567" s="1"/>
      <c r="T567" s="1"/>
      <c r="U567" s="1"/>
      <c r="V567" s="1"/>
      <c r="W567" s="1"/>
      <c r="X567" s="1">
        <v>360.25</v>
      </c>
      <c r="Y567" s="1"/>
      <c r="Z567" s="1"/>
      <c r="AA567" s="1"/>
      <c r="AB567" s="1"/>
      <c r="AC567" s="1"/>
      <c r="AD567" s="1"/>
      <c r="AE567" s="1"/>
      <c r="AF567" s="1"/>
      <c r="AG567" s="1"/>
      <c r="AH567" s="1"/>
      <c r="AI567" s="1"/>
      <c r="AJ567" s="1"/>
      <c r="AK567" s="1"/>
      <c r="AL567" s="1"/>
      <c r="AM567" s="1"/>
      <c r="AN567" s="1"/>
      <c r="AO567" s="1"/>
      <c r="AP567" s="1"/>
      <c r="AQ567" s="1">
        <v>149.94999999999999</v>
      </c>
      <c r="AR567" s="1"/>
      <c r="AS567" s="1"/>
      <c r="AT567" s="1"/>
      <c r="AU567" s="1"/>
      <c r="AV567" s="1"/>
      <c r="AW567" s="24"/>
      <c r="AX567" s="1"/>
      <c r="AY567" s="1"/>
      <c r="AZ567" s="1"/>
      <c r="BA567" s="1"/>
      <c r="BB567" s="1"/>
      <c r="BC567" s="1"/>
      <c r="BD567" s="1"/>
      <c r="BE567" s="1"/>
      <c r="BF567" s="1"/>
      <c r="BG567" s="1"/>
      <c r="BH567" s="1"/>
      <c r="BI567" s="1"/>
      <c r="BJ567" s="1"/>
      <c r="BK567" s="1"/>
      <c r="BL567" s="1">
        <v>-100</v>
      </c>
      <c r="BM567" s="1"/>
      <c r="BN567" s="1"/>
      <c r="BO567" s="9">
        <v>3</v>
      </c>
      <c r="BP567" s="1"/>
      <c r="BQ567" s="197">
        <v>1</v>
      </c>
      <c r="BS567" s="14" t="s">
        <v>734</v>
      </c>
      <c r="BT567" s="14" t="s">
        <v>1048</v>
      </c>
      <c r="BU567" s="14" t="s">
        <v>1048</v>
      </c>
      <c r="BV567" s="14" t="s">
        <v>1048</v>
      </c>
      <c r="BW567" s="14" t="s">
        <v>196</v>
      </c>
      <c r="BX567" s="14" t="s">
        <v>196</v>
      </c>
      <c r="BY567" s="14" t="s">
        <v>196</v>
      </c>
      <c r="BZ567" s="14" t="s">
        <v>196</v>
      </c>
      <c r="CA567" s="158" t="s">
        <v>196</v>
      </c>
      <c r="CB567" s="14" t="s">
        <v>196</v>
      </c>
      <c r="CC567" s="14" t="s">
        <v>196</v>
      </c>
      <c r="CD567" s="14" t="s">
        <v>196</v>
      </c>
      <c r="CE567" s="14" t="s">
        <v>196</v>
      </c>
      <c r="CF567" s="14" t="s">
        <v>1862</v>
      </c>
      <c r="CG567" s="14" t="s">
        <v>187</v>
      </c>
      <c r="CH567" s="158" t="s">
        <v>196</v>
      </c>
      <c r="CI567" s="14" t="s">
        <v>196</v>
      </c>
      <c r="CJ567" s="14" t="s">
        <v>1870</v>
      </c>
      <c r="CK567" s="14" t="s">
        <v>196</v>
      </c>
      <c r="CL567" s="14" t="s">
        <v>196</v>
      </c>
      <c r="CM567" s="14" t="s">
        <v>196</v>
      </c>
      <c r="CN567" s="14" t="s">
        <v>196</v>
      </c>
      <c r="CO567" s="14" t="s">
        <v>196</v>
      </c>
      <c r="CQ567" s="1"/>
      <c r="CR567" s="1"/>
      <c r="CS567" s="1"/>
      <c r="CW567" s="9" t="s">
        <v>1132</v>
      </c>
      <c r="CX567" s="1" t="s">
        <v>734</v>
      </c>
      <c r="CY567" s="1"/>
      <c r="CZ567" s="1" t="str">
        <f t="shared" si="319"/>
        <v/>
      </c>
      <c r="DA567" s="25" t="str">
        <f t="shared" si="319"/>
        <v/>
      </c>
      <c r="DB567" s="1" t="str">
        <f t="shared" si="319"/>
        <v/>
      </c>
      <c r="DC567" s="1" t="str">
        <f t="shared" si="314"/>
        <v/>
      </c>
      <c r="DD567" s="25" t="str">
        <f t="shared" si="314"/>
        <v/>
      </c>
      <c r="DE567" s="1" t="str">
        <f t="shared" si="314"/>
        <v/>
      </c>
      <c r="DF567" s="1" t="str">
        <f t="shared" si="314"/>
        <v/>
      </c>
      <c r="DG567" s="1" t="str">
        <f t="shared" si="314"/>
        <v/>
      </c>
      <c r="DH567" s="1" t="str">
        <f t="shared" si="314"/>
        <v/>
      </c>
      <c r="DI567" s="1" t="str">
        <f t="shared" si="314"/>
        <v/>
      </c>
      <c r="DJ567" s="1" t="str">
        <f t="shared" si="314"/>
        <v/>
      </c>
      <c r="DK567" s="1" t="str">
        <f t="shared" si="314"/>
        <v/>
      </c>
      <c r="DL567" s="1" t="str">
        <f t="shared" si="314"/>
        <v/>
      </c>
      <c r="DM567" s="1" t="str">
        <f t="shared" si="314"/>
        <v/>
      </c>
      <c r="DN567" s="1" t="str">
        <f t="shared" si="314"/>
        <v/>
      </c>
      <c r="DO567" s="1" t="str">
        <f t="shared" si="314"/>
        <v/>
      </c>
      <c r="DP567" s="1" t="str">
        <f t="shared" si="314"/>
        <v/>
      </c>
      <c r="DQ567" s="1" t="str">
        <f t="shared" si="314"/>
        <v/>
      </c>
      <c r="DR567" s="1" t="str">
        <f t="shared" si="315"/>
        <v/>
      </c>
      <c r="DS567" s="1" t="str">
        <f t="shared" si="315"/>
        <v/>
      </c>
      <c r="DT567" s="1" t="str">
        <f t="shared" si="315"/>
        <v/>
      </c>
      <c r="DU567" s="1" t="str">
        <f t="shared" si="315"/>
        <v/>
      </c>
      <c r="DV567" s="1" t="str">
        <f t="shared" si="315"/>
        <v/>
      </c>
      <c r="DW567" s="1" t="str">
        <f t="shared" si="315"/>
        <v/>
      </c>
      <c r="DX567" s="1" t="str">
        <f t="shared" si="315"/>
        <v/>
      </c>
      <c r="DY567" s="1" t="str">
        <f t="shared" si="315"/>
        <v/>
      </c>
      <c r="DZ567" s="1" t="str">
        <f t="shared" si="315"/>
        <v/>
      </c>
      <c r="EA567" s="1" t="str">
        <f t="shared" si="315"/>
        <v/>
      </c>
      <c r="EB567" s="1" t="str">
        <f t="shared" si="315"/>
        <v/>
      </c>
      <c r="EC567" s="1" t="str">
        <f t="shared" si="315"/>
        <v/>
      </c>
      <c r="ED567" s="1" t="str">
        <f t="shared" si="315"/>
        <v/>
      </c>
      <c r="EE567" s="1" t="str">
        <f t="shared" si="315"/>
        <v/>
      </c>
      <c r="EF567" s="1" t="str">
        <f t="shared" si="315"/>
        <v/>
      </c>
      <c r="EG567" s="1" t="str">
        <f t="shared" si="315"/>
        <v/>
      </c>
      <c r="EH567" s="1" t="str">
        <f t="shared" si="318"/>
        <v/>
      </c>
      <c r="EI567" s="1" t="str">
        <f t="shared" si="316"/>
        <v/>
      </c>
      <c r="EJ567" s="1" t="str">
        <f t="shared" si="316"/>
        <v/>
      </c>
      <c r="EK567" s="1" t="str">
        <f t="shared" si="316"/>
        <v/>
      </c>
      <c r="EL567" s="1" t="str">
        <f t="shared" si="316"/>
        <v/>
      </c>
      <c r="EM567" s="1" t="str">
        <f t="shared" si="317"/>
        <v/>
      </c>
      <c r="EN567" s="1"/>
      <c r="EO567" s="1"/>
      <c r="EP567" s="1"/>
      <c r="EQ567" s="1"/>
      <c r="ER567" s="1"/>
      <c r="ES567" s="1"/>
      <c r="ET567" s="1"/>
      <c r="EU567" s="1"/>
      <c r="EV567" s="1"/>
      <c r="EW567" s="1"/>
      <c r="EX567" s="1" t="str">
        <f t="shared" si="305"/>
        <v/>
      </c>
      <c r="EY567" s="1" t="str">
        <f t="shared" si="305"/>
        <v/>
      </c>
      <c r="EZ567" s="1"/>
      <c r="FA567" s="1" t="str">
        <f t="shared" si="299"/>
        <v/>
      </c>
      <c r="FB567" s="1" t="str">
        <f t="shared" si="299"/>
        <v/>
      </c>
      <c r="FC567" s="1" t="str">
        <f t="shared" si="299"/>
        <v/>
      </c>
      <c r="FD567" s="1" t="str">
        <f t="shared" si="297"/>
        <v/>
      </c>
      <c r="FE567" s="1" t="str">
        <f t="shared" si="297"/>
        <v/>
      </c>
      <c r="FF567" s="1" t="str">
        <f t="shared" si="297"/>
        <v/>
      </c>
      <c r="FG567" s="1" t="str">
        <f t="shared" si="297"/>
        <v/>
      </c>
      <c r="FH567" s="1" t="str">
        <f t="shared" si="297"/>
        <v/>
      </c>
      <c r="FI567" s="1" t="str">
        <f t="shared" si="297"/>
        <v/>
      </c>
      <c r="FJ567" s="1" t="str">
        <f t="shared" si="309"/>
        <v/>
      </c>
      <c r="FK567" s="1" t="str">
        <f t="shared" si="309"/>
        <v/>
      </c>
      <c r="FL567" s="1" t="str">
        <f t="shared" si="309"/>
        <v/>
      </c>
    </row>
    <row r="568" spans="1:168">
      <c r="A568" s="9" t="s">
        <v>1133</v>
      </c>
      <c r="B568" s="1" t="s">
        <v>735</v>
      </c>
      <c r="C568" s="129"/>
      <c r="D568" s="1">
        <v>60.1</v>
      </c>
      <c r="E568" s="1">
        <v>555</v>
      </c>
      <c r="F568" s="25">
        <v>7.3764599999999998</v>
      </c>
      <c r="G568" s="1"/>
      <c r="H568" s="1"/>
      <c r="I568" s="25">
        <v>0.154</v>
      </c>
      <c r="J568" s="1"/>
      <c r="K568" s="1"/>
      <c r="L568" s="1"/>
      <c r="M568" s="1"/>
      <c r="N568" s="24"/>
      <c r="O568" s="1"/>
      <c r="P568" s="1"/>
      <c r="Q568" s="1"/>
      <c r="R568" s="1"/>
      <c r="S568" s="1"/>
      <c r="T568" s="1"/>
      <c r="U568" s="1"/>
      <c r="V568" s="1"/>
      <c r="W568" s="1"/>
      <c r="X568" s="1">
        <v>328.15</v>
      </c>
      <c r="Y568" s="1"/>
      <c r="Z568" s="1"/>
      <c r="AA568" s="1"/>
      <c r="AB568" s="1"/>
      <c r="AC568" s="1"/>
      <c r="AD568" s="1"/>
      <c r="AE568" s="1"/>
      <c r="AF568" s="1"/>
      <c r="AG568" s="1"/>
      <c r="AH568" s="1"/>
      <c r="AI568" s="1"/>
      <c r="AJ568" s="1"/>
      <c r="AK568" s="1"/>
      <c r="AL568" s="1"/>
      <c r="AM568" s="1"/>
      <c r="AN568" s="1"/>
      <c r="AO568" s="1"/>
      <c r="AP568" s="1"/>
      <c r="AQ568" s="1">
        <v>164.95</v>
      </c>
      <c r="AR568" s="1"/>
      <c r="AS568" s="1"/>
      <c r="AT568" s="1"/>
      <c r="AU568" s="1"/>
      <c r="AV568" s="1"/>
      <c r="AW568" s="24"/>
      <c r="AX568" s="1"/>
      <c r="AY568" s="1"/>
      <c r="AZ568" s="1"/>
      <c r="BA568" s="1"/>
      <c r="BB568" s="1"/>
      <c r="BC568" s="1"/>
      <c r="BD568" s="1"/>
      <c r="BE568" s="1"/>
      <c r="BF568" s="1"/>
      <c r="BG568" s="1"/>
      <c r="BH568" s="1"/>
      <c r="BI568" s="1"/>
      <c r="BJ568" s="1"/>
      <c r="BK568" s="1"/>
      <c r="BL568" s="1">
        <v>-100</v>
      </c>
      <c r="BM568" s="1"/>
      <c r="BN568" s="1"/>
      <c r="BO568" s="9">
        <v>3</v>
      </c>
      <c r="BP568" s="1"/>
      <c r="BQ568" s="197">
        <v>1</v>
      </c>
      <c r="BS568" s="14" t="s">
        <v>735</v>
      </c>
      <c r="BT568" s="14" t="s">
        <v>1048</v>
      </c>
      <c r="BU568" s="14" t="s">
        <v>196</v>
      </c>
      <c r="BV568" s="14" t="s">
        <v>1048</v>
      </c>
      <c r="BW568" s="14" t="s">
        <v>196</v>
      </c>
      <c r="BX568" s="14" t="s">
        <v>196</v>
      </c>
      <c r="BY568" s="14" t="s">
        <v>196</v>
      </c>
      <c r="BZ568" s="14" t="s">
        <v>196</v>
      </c>
      <c r="CA568" s="158" t="s">
        <v>196</v>
      </c>
      <c r="CB568" s="14" t="s">
        <v>196</v>
      </c>
      <c r="CC568" s="14" t="s">
        <v>196</v>
      </c>
      <c r="CD568" s="14" t="s">
        <v>196</v>
      </c>
      <c r="CE568" s="14" t="s">
        <v>196</v>
      </c>
      <c r="CF568" s="14" t="s">
        <v>1862</v>
      </c>
      <c r="CG568" s="14" t="s">
        <v>187</v>
      </c>
      <c r="CH568" s="158" t="s">
        <v>196</v>
      </c>
      <c r="CI568" s="14" t="s">
        <v>196</v>
      </c>
      <c r="CJ568" s="14" t="s">
        <v>1870</v>
      </c>
      <c r="CK568" s="14" t="s">
        <v>196</v>
      </c>
      <c r="CL568" s="14" t="s">
        <v>196</v>
      </c>
      <c r="CM568" s="14" t="s">
        <v>196</v>
      </c>
      <c r="CN568" s="14" t="s">
        <v>196</v>
      </c>
      <c r="CO568" s="14" t="s">
        <v>196</v>
      </c>
      <c r="CQ568" s="1"/>
      <c r="CR568" s="1"/>
      <c r="CS568" s="1"/>
      <c r="CW568" s="9" t="s">
        <v>1133</v>
      </c>
      <c r="CX568" s="1" t="s">
        <v>735</v>
      </c>
      <c r="CY568" s="1"/>
      <c r="CZ568" s="1" t="str">
        <f t="shared" si="319"/>
        <v/>
      </c>
      <c r="DA568" s="25" t="str">
        <f t="shared" si="319"/>
        <v/>
      </c>
      <c r="DB568" s="1" t="str">
        <f t="shared" si="319"/>
        <v/>
      </c>
      <c r="DC568" s="1" t="str">
        <f t="shared" si="314"/>
        <v/>
      </c>
      <c r="DD568" s="25" t="str">
        <f t="shared" si="314"/>
        <v/>
      </c>
      <c r="DE568" s="1" t="str">
        <f t="shared" si="314"/>
        <v/>
      </c>
      <c r="DF568" s="1" t="str">
        <f t="shared" si="314"/>
        <v/>
      </c>
      <c r="DG568" s="1" t="str">
        <f t="shared" si="314"/>
        <v/>
      </c>
      <c r="DH568" s="1" t="str">
        <f t="shared" si="314"/>
        <v/>
      </c>
      <c r="DI568" s="1" t="str">
        <f t="shared" si="314"/>
        <v/>
      </c>
      <c r="DJ568" s="1" t="str">
        <f t="shared" si="314"/>
        <v/>
      </c>
      <c r="DK568" s="1" t="str">
        <f t="shared" si="314"/>
        <v/>
      </c>
      <c r="DL568" s="1" t="str">
        <f t="shared" si="314"/>
        <v/>
      </c>
      <c r="DM568" s="1" t="str">
        <f t="shared" si="314"/>
        <v/>
      </c>
      <c r="DN568" s="1" t="str">
        <f t="shared" si="314"/>
        <v/>
      </c>
      <c r="DO568" s="1" t="str">
        <f t="shared" si="314"/>
        <v/>
      </c>
      <c r="DP568" s="1" t="str">
        <f t="shared" si="314"/>
        <v/>
      </c>
      <c r="DQ568" s="1" t="str">
        <f t="shared" si="314"/>
        <v/>
      </c>
      <c r="DR568" s="1" t="str">
        <f t="shared" si="315"/>
        <v/>
      </c>
      <c r="DS568" s="1" t="str">
        <f t="shared" si="315"/>
        <v/>
      </c>
      <c r="DT568" s="1" t="str">
        <f t="shared" si="315"/>
        <v/>
      </c>
      <c r="DU568" s="1" t="str">
        <f t="shared" si="315"/>
        <v/>
      </c>
      <c r="DV568" s="1" t="str">
        <f t="shared" si="315"/>
        <v/>
      </c>
      <c r="DW568" s="1" t="str">
        <f t="shared" si="315"/>
        <v/>
      </c>
      <c r="DX568" s="1" t="str">
        <f t="shared" si="315"/>
        <v/>
      </c>
      <c r="DY568" s="1" t="str">
        <f t="shared" si="315"/>
        <v/>
      </c>
      <c r="DZ568" s="1" t="str">
        <f t="shared" si="315"/>
        <v/>
      </c>
      <c r="EA568" s="1" t="str">
        <f t="shared" si="315"/>
        <v/>
      </c>
      <c r="EB568" s="1" t="str">
        <f t="shared" si="315"/>
        <v/>
      </c>
      <c r="EC568" s="1" t="str">
        <f t="shared" si="315"/>
        <v/>
      </c>
      <c r="ED568" s="1" t="str">
        <f t="shared" si="315"/>
        <v/>
      </c>
      <c r="EE568" s="1" t="str">
        <f t="shared" si="315"/>
        <v/>
      </c>
      <c r="EF568" s="1" t="str">
        <f t="shared" si="315"/>
        <v/>
      </c>
      <c r="EG568" s="1" t="str">
        <f t="shared" si="315"/>
        <v/>
      </c>
      <c r="EH568" s="1" t="str">
        <f t="shared" si="318"/>
        <v/>
      </c>
      <c r="EI568" s="1" t="str">
        <f t="shared" si="316"/>
        <v/>
      </c>
      <c r="EJ568" s="1" t="str">
        <f t="shared" si="316"/>
        <v/>
      </c>
      <c r="EK568" s="1" t="str">
        <f t="shared" si="316"/>
        <v/>
      </c>
      <c r="EL568" s="1" t="str">
        <f t="shared" si="316"/>
        <v/>
      </c>
      <c r="EM568" s="1" t="str">
        <f t="shared" si="317"/>
        <v/>
      </c>
      <c r="EN568" s="1"/>
      <c r="EO568" s="1"/>
      <c r="EP568" s="1"/>
      <c r="EQ568" s="1"/>
      <c r="ER568" s="1"/>
      <c r="ES568" s="1"/>
      <c r="ET568" s="1"/>
      <c r="EU568" s="1"/>
      <c r="EV568" s="1"/>
      <c r="EW568" s="1"/>
      <c r="EX568" s="1" t="str">
        <f t="shared" si="305"/>
        <v/>
      </c>
      <c r="EY568" s="1" t="str">
        <f t="shared" si="305"/>
        <v/>
      </c>
      <c r="EZ568" s="1"/>
      <c r="FA568" s="1" t="str">
        <f t="shared" si="299"/>
        <v/>
      </c>
      <c r="FB568" s="1" t="str">
        <f t="shared" si="299"/>
        <v/>
      </c>
      <c r="FC568" s="1" t="str">
        <f t="shared" si="299"/>
        <v/>
      </c>
      <c r="FD568" s="1" t="str">
        <f t="shared" si="297"/>
        <v/>
      </c>
      <c r="FE568" s="1" t="str">
        <f t="shared" si="297"/>
        <v/>
      </c>
      <c r="FF568" s="1" t="str">
        <f t="shared" si="297"/>
        <v/>
      </c>
      <c r="FG568" s="1" t="str">
        <f t="shared" si="297"/>
        <v/>
      </c>
      <c r="FH568" s="1" t="str">
        <f t="shared" si="297"/>
        <v/>
      </c>
      <c r="FI568" s="1" t="str">
        <f t="shared" si="297"/>
        <v/>
      </c>
      <c r="FJ568" s="1" t="str">
        <f t="shared" si="309"/>
        <v/>
      </c>
      <c r="FK568" s="1" t="str">
        <f t="shared" si="309"/>
        <v/>
      </c>
      <c r="FL568" s="1" t="str">
        <f t="shared" si="309"/>
        <v/>
      </c>
    </row>
    <row r="569" spans="1:168">
      <c r="A569" s="9" t="s">
        <v>1134</v>
      </c>
      <c r="B569" s="1" t="s">
        <v>736</v>
      </c>
      <c r="C569" s="129"/>
      <c r="D569" s="1">
        <v>156</v>
      </c>
      <c r="E569" s="1">
        <v>554</v>
      </c>
      <c r="F569" s="25">
        <v>4.7014800000000001</v>
      </c>
      <c r="G569" s="1"/>
      <c r="H569" s="1"/>
      <c r="I569" s="25">
        <v>0.184</v>
      </c>
      <c r="J569" s="1"/>
      <c r="K569" s="1"/>
      <c r="L569" s="1"/>
      <c r="M569" s="1"/>
      <c r="N569" s="24"/>
      <c r="O569" s="1"/>
      <c r="P569" s="1">
        <v>-3.6874338280263315</v>
      </c>
      <c r="Q569" s="1">
        <v>9.3297149344916974</v>
      </c>
      <c r="R569" s="1">
        <v>-5.1266024225522136E-2</v>
      </c>
      <c r="S569" s="1">
        <v>20</v>
      </c>
      <c r="T569" s="1">
        <v>60</v>
      </c>
      <c r="U569" s="1"/>
      <c r="V569" s="1"/>
      <c r="W569" s="1"/>
      <c r="X569" s="1">
        <v>345.65</v>
      </c>
      <c r="Y569" s="1"/>
      <c r="Z569" s="1"/>
      <c r="AA569" s="1"/>
      <c r="AB569" s="1"/>
      <c r="AC569" s="1"/>
      <c r="AD569" s="1"/>
      <c r="AE569" s="1"/>
      <c r="AF569" s="1"/>
      <c r="AG569" s="1"/>
      <c r="AH569" s="1"/>
      <c r="AI569" s="1"/>
      <c r="AJ569" s="1"/>
      <c r="AK569" s="1"/>
      <c r="AL569" s="1"/>
      <c r="AM569" s="1"/>
      <c r="AN569" s="1"/>
      <c r="AO569" s="1"/>
      <c r="AP569" s="1"/>
      <c r="AQ569" s="1">
        <v>164.95</v>
      </c>
      <c r="AR569" s="1"/>
      <c r="AS569" s="1"/>
      <c r="AT569" s="1"/>
      <c r="AU569" s="1"/>
      <c r="AV569" s="1"/>
      <c r="AW569" s="24"/>
      <c r="AX569" s="1"/>
      <c r="AY569" s="1"/>
      <c r="AZ569" s="1"/>
      <c r="BA569" s="1"/>
      <c r="BB569" s="1"/>
      <c r="BC569" s="1"/>
      <c r="BD569" s="1"/>
      <c r="BE569" s="1"/>
      <c r="BF569" s="1"/>
      <c r="BG569" s="1"/>
      <c r="BH569" s="1"/>
      <c r="BI569" s="1"/>
      <c r="BJ569" s="1"/>
      <c r="BK569" s="1"/>
      <c r="BL569" s="1">
        <v>-100</v>
      </c>
      <c r="BM569" s="1"/>
      <c r="BN569" s="1"/>
      <c r="BO569" s="9">
        <v>3</v>
      </c>
      <c r="BP569" s="1"/>
      <c r="BQ569" s="197">
        <v>1</v>
      </c>
      <c r="BS569" s="14" t="s">
        <v>736</v>
      </c>
      <c r="BT569" s="14" t="s">
        <v>1048</v>
      </c>
      <c r="BU569" s="14" t="s">
        <v>196</v>
      </c>
      <c r="BV569" s="14" t="s">
        <v>1048</v>
      </c>
      <c r="BW569" s="14" t="s">
        <v>196</v>
      </c>
      <c r="BX569" s="14" t="s">
        <v>196</v>
      </c>
      <c r="BY569" s="14" t="s">
        <v>196</v>
      </c>
      <c r="BZ569" s="14" t="s">
        <v>196</v>
      </c>
      <c r="CA569" s="158" t="s">
        <v>1951</v>
      </c>
      <c r="CB569" s="14" t="s">
        <v>196</v>
      </c>
      <c r="CC569" s="14" t="s">
        <v>196</v>
      </c>
      <c r="CD569" s="14" t="s">
        <v>196</v>
      </c>
      <c r="CE569" s="14" t="s">
        <v>196</v>
      </c>
      <c r="CF569" s="14" t="s">
        <v>1862</v>
      </c>
      <c r="CG569" s="14" t="s">
        <v>187</v>
      </c>
      <c r="CH569" s="158" t="s">
        <v>196</v>
      </c>
      <c r="CI569" s="14" t="s">
        <v>196</v>
      </c>
      <c r="CJ569" s="14" t="s">
        <v>1870</v>
      </c>
      <c r="CK569" s="14" t="s">
        <v>196</v>
      </c>
      <c r="CL569" s="14" t="s">
        <v>196</v>
      </c>
      <c r="CM569" s="14" t="s">
        <v>196</v>
      </c>
      <c r="CN569" s="14" t="s">
        <v>196</v>
      </c>
      <c r="CO569" s="14" t="s">
        <v>196</v>
      </c>
      <c r="CQ569" s="1"/>
      <c r="CR569" s="1"/>
      <c r="CS569" s="1"/>
      <c r="CW569" s="9" t="s">
        <v>1134</v>
      </c>
      <c r="CX569" s="1" t="s">
        <v>736</v>
      </c>
      <c r="CY569" s="1"/>
      <c r="CZ569" s="1" t="str">
        <f t="shared" si="319"/>
        <v/>
      </c>
      <c r="DA569" s="25" t="str">
        <f t="shared" si="319"/>
        <v/>
      </c>
      <c r="DB569" s="1" t="str">
        <f t="shared" si="319"/>
        <v/>
      </c>
      <c r="DC569" s="1" t="str">
        <f t="shared" si="314"/>
        <v/>
      </c>
      <c r="DD569" s="25" t="str">
        <f t="shared" si="314"/>
        <v/>
      </c>
      <c r="DE569" s="1" t="str">
        <f t="shared" si="314"/>
        <v/>
      </c>
      <c r="DF569" s="1" t="str">
        <f t="shared" si="314"/>
        <v/>
      </c>
      <c r="DG569" s="1" t="str">
        <f t="shared" si="314"/>
        <v/>
      </c>
      <c r="DH569" s="1" t="str">
        <f t="shared" si="314"/>
        <v/>
      </c>
      <c r="DI569" s="1" t="str">
        <f t="shared" si="314"/>
        <v/>
      </c>
      <c r="DJ569" s="1" t="str">
        <f t="shared" ref="DJ569:DY584" si="320">IF(ISBLANK(N569),"",IF(ISNUMBER(N569),"","not_empty"))</f>
        <v/>
      </c>
      <c r="DK569" s="1" t="str">
        <f t="shared" si="320"/>
        <v/>
      </c>
      <c r="DL569" s="1" t="str">
        <f t="shared" si="320"/>
        <v/>
      </c>
      <c r="DM569" s="1" t="str">
        <f t="shared" si="320"/>
        <v/>
      </c>
      <c r="DN569" s="1" t="str">
        <f t="shared" si="320"/>
        <v/>
      </c>
      <c r="DO569" s="1" t="str">
        <f t="shared" si="320"/>
        <v/>
      </c>
      <c r="DP569" s="1" t="str">
        <f t="shared" si="320"/>
        <v/>
      </c>
      <c r="DQ569" s="1" t="str">
        <f t="shared" si="320"/>
        <v/>
      </c>
      <c r="DR569" s="1" t="str">
        <f t="shared" si="315"/>
        <v/>
      </c>
      <c r="DS569" s="1" t="str">
        <f t="shared" si="315"/>
        <v/>
      </c>
      <c r="DT569" s="1" t="str">
        <f t="shared" si="315"/>
        <v/>
      </c>
      <c r="DU569" s="1" t="str">
        <f t="shared" si="315"/>
        <v/>
      </c>
      <c r="DV569" s="1" t="str">
        <f t="shared" si="315"/>
        <v/>
      </c>
      <c r="DW569" s="1" t="str">
        <f t="shared" si="315"/>
        <v/>
      </c>
      <c r="DX569" s="1" t="str">
        <f t="shared" si="315"/>
        <v/>
      </c>
      <c r="DY569" s="1" t="str">
        <f t="shared" si="315"/>
        <v/>
      </c>
      <c r="DZ569" s="1" t="str">
        <f t="shared" si="315"/>
        <v/>
      </c>
      <c r="EA569" s="1" t="str">
        <f t="shared" si="315"/>
        <v/>
      </c>
      <c r="EB569" s="1" t="str">
        <f t="shared" si="315"/>
        <v/>
      </c>
      <c r="EC569" s="1" t="str">
        <f t="shared" si="315"/>
        <v/>
      </c>
      <c r="ED569" s="1" t="str">
        <f t="shared" si="315"/>
        <v/>
      </c>
      <c r="EE569" s="1" t="str">
        <f t="shared" si="315"/>
        <v/>
      </c>
      <c r="EF569" s="1" t="str">
        <f t="shared" si="315"/>
        <v/>
      </c>
      <c r="EG569" s="1" t="str">
        <f t="shared" si="315"/>
        <v/>
      </c>
      <c r="EH569" s="1" t="str">
        <f t="shared" si="318"/>
        <v/>
      </c>
      <c r="EI569" s="1" t="str">
        <f t="shared" si="316"/>
        <v/>
      </c>
      <c r="EJ569" s="1" t="str">
        <f t="shared" si="316"/>
        <v/>
      </c>
      <c r="EK569" s="1" t="str">
        <f t="shared" si="316"/>
        <v/>
      </c>
      <c r="EL569" s="1" t="str">
        <f t="shared" si="316"/>
        <v/>
      </c>
      <c r="EM569" s="1" t="str">
        <f t="shared" si="317"/>
        <v/>
      </c>
      <c r="EN569" s="1"/>
      <c r="EO569" s="1"/>
      <c r="EP569" s="1"/>
      <c r="EQ569" s="1"/>
      <c r="ER569" s="1"/>
      <c r="ES569" s="1"/>
      <c r="ET569" s="1"/>
      <c r="EU569" s="1"/>
      <c r="EV569" s="1"/>
      <c r="EW569" s="1"/>
      <c r="EX569" s="1" t="str">
        <f t="shared" si="305"/>
        <v/>
      </c>
      <c r="EY569" s="1" t="str">
        <f t="shared" si="305"/>
        <v/>
      </c>
      <c r="EZ569" s="1"/>
      <c r="FA569" s="1" t="str">
        <f t="shared" si="299"/>
        <v/>
      </c>
      <c r="FB569" s="1" t="str">
        <f t="shared" si="299"/>
        <v/>
      </c>
      <c r="FC569" s="1" t="str">
        <f t="shared" si="299"/>
        <v/>
      </c>
      <c r="FD569" s="1" t="str">
        <f t="shared" si="297"/>
        <v/>
      </c>
      <c r="FE569" s="1" t="str">
        <f t="shared" si="297"/>
        <v/>
      </c>
      <c r="FF569" s="1" t="str">
        <f t="shared" si="297"/>
        <v/>
      </c>
      <c r="FG569" s="1" t="str">
        <f t="shared" si="297"/>
        <v/>
      </c>
      <c r="FH569" s="1" t="str">
        <f t="shared" si="297"/>
        <v/>
      </c>
      <c r="FI569" s="1" t="str">
        <f t="shared" si="297"/>
        <v/>
      </c>
      <c r="FJ569" s="1" t="str">
        <f t="shared" si="309"/>
        <v/>
      </c>
      <c r="FK569" s="1" t="str">
        <f t="shared" si="309"/>
        <v/>
      </c>
      <c r="FL569" s="1" t="str">
        <f t="shared" si="309"/>
        <v/>
      </c>
    </row>
    <row r="570" spans="1:168">
      <c r="A570" s="9" t="s">
        <v>1135</v>
      </c>
      <c r="B570" s="1" t="s">
        <v>737</v>
      </c>
      <c r="C570" s="129"/>
      <c r="D570" s="1">
        <v>59.1</v>
      </c>
      <c r="E570" s="1"/>
      <c r="F570" s="25"/>
      <c r="G570" s="1"/>
      <c r="H570" s="1"/>
      <c r="I570" s="25"/>
      <c r="J570" s="1"/>
      <c r="K570" s="1"/>
      <c r="L570" s="1"/>
      <c r="M570" s="1"/>
      <c r="N570" s="24"/>
      <c r="O570" s="1"/>
      <c r="P570" s="1">
        <v>-5.2651038482120525</v>
      </c>
      <c r="Q570" s="1">
        <v>20.928839991535</v>
      </c>
      <c r="R570" s="1"/>
      <c r="S570" s="1">
        <v>100</v>
      </c>
      <c r="T570" s="1">
        <v>120</v>
      </c>
      <c r="U570" s="1"/>
      <c r="V570" s="1"/>
      <c r="W570" s="1"/>
      <c r="X570" s="1">
        <v>495.15</v>
      </c>
      <c r="Y570" s="1"/>
      <c r="Z570" s="1"/>
      <c r="AA570" s="1"/>
      <c r="AB570" s="1"/>
      <c r="AC570" s="1"/>
      <c r="AD570" s="1"/>
      <c r="AE570" s="1"/>
      <c r="AF570" s="1"/>
      <c r="AG570" s="1"/>
      <c r="AH570" s="1"/>
      <c r="AI570" s="1"/>
      <c r="AJ570" s="1"/>
      <c r="AK570" s="1"/>
      <c r="AL570" s="1"/>
      <c r="AM570" s="1"/>
      <c r="AN570" s="1"/>
      <c r="AO570" s="1"/>
      <c r="AP570" s="1"/>
      <c r="AQ570" s="1">
        <v>354.15</v>
      </c>
      <c r="AR570" s="1"/>
      <c r="AS570" s="1"/>
      <c r="AT570" s="1"/>
      <c r="AU570" s="1"/>
      <c r="AV570" s="1"/>
      <c r="AW570" s="24"/>
      <c r="AX570" s="1"/>
      <c r="AY570" s="1"/>
      <c r="AZ570" s="1"/>
      <c r="BA570" s="1"/>
      <c r="BB570" s="1"/>
      <c r="BC570" s="1"/>
      <c r="BD570" s="1"/>
      <c r="BE570" s="1"/>
      <c r="BF570" s="1"/>
      <c r="BG570" s="1"/>
      <c r="BH570" s="1"/>
      <c r="BI570" s="1"/>
      <c r="BJ570" s="1"/>
      <c r="BK570" s="1"/>
      <c r="BL570" s="1">
        <v>-100</v>
      </c>
      <c r="BM570" s="1"/>
      <c r="BN570" s="1"/>
      <c r="BO570" s="9">
        <v>3</v>
      </c>
      <c r="BP570" s="1"/>
      <c r="BQ570" s="197">
        <v>1</v>
      </c>
      <c r="BS570" s="14" t="s">
        <v>737</v>
      </c>
      <c r="BT570" s="14" t="s">
        <v>1048</v>
      </c>
      <c r="BU570" s="14" t="s">
        <v>196</v>
      </c>
      <c r="BV570" s="14" t="s">
        <v>1048</v>
      </c>
      <c r="BW570" s="14" t="s">
        <v>196</v>
      </c>
      <c r="BX570" s="14" t="s">
        <v>196</v>
      </c>
      <c r="BY570" s="14" t="s">
        <v>196</v>
      </c>
      <c r="BZ570" s="14" t="s">
        <v>196</v>
      </c>
      <c r="CA570" s="158" t="s">
        <v>1951</v>
      </c>
      <c r="CB570" s="14" t="s">
        <v>196</v>
      </c>
      <c r="CC570" s="14" t="s">
        <v>196</v>
      </c>
      <c r="CD570" s="14" t="s">
        <v>196</v>
      </c>
      <c r="CE570" s="14" t="s">
        <v>196</v>
      </c>
      <c r="CF570" s="14" t="s">
        <v>1862</v>
      </c>
      <c r="CG570" s="14" t="s">
        <v>187</v>
      </c>
      <c r="CH570" s="158" t="s">
        <v>196</v>
      </c>
      <c r="CI570" s="14" t="s">
        <v>196</v>
      </c>
      <c r="CJ570" s="14" t="s">
        <v>1870</v>
      </c>
      <c r="CK570" s="14" t="s">
        <v>196</v>
      </c>
      <c r="CL570" s="14" t="s">
        <v>196</v>
      </c>
      <c r="CM570" s="14" t="s">
        <v>196</v>
      </c>
      <c r="CN570" s="14" t="s">
        <v>196</v>
      </c>
      <c r="CO570" s="14" t="s">
        <v>196</v>
      </c>
      <c r="CQ570" s="1"/>
      <c r="CR570" s="1"/>
      <c r="CS570" s="1"/>
      <c r="CW570" s="9" t="s">
        <v>1135</v>
      </c>
      <c r="CX570" s="1" t="s">
        <v>737</v>
      </c>
      <c r="CY570" s="1"/>
      <c r="CZ570" s="1" t="str">
        <f t="shared" si="319"/>
        <v/>
      </c>
      <c r="DA570" s="25" t="str">
        <f t="shared" si="319"/>
        <v/>
      </c>
      <c r="DB570" s="1" t="str">
        <f t="shared" si="319"/>
        <v/>
      </c>
      <c r="DC570" s="1" t="str">
        <f t="shared" si="319"/>
        <v/>
      </c>
      <c r="DD570" s="25" t="str">
        <f t="shared" si="319"/>
        <v/>
      </c>
      <c r="DE570" s="1" t="str">
        <f t="shared" si="319"/>
        <v/>
      </c>
      <c r="DF570" s="1" t="str">
        <f t="shared" si="319"/>
        <v/>
      </c>
      <c r="DG570" s="1" t="str">
        <f t="shared" si="319"/>
        <v/>
      </c>
      <c r="DH570" s="1" t="str">
        <f t="shared" si="319"/>
        <v/>
      </c>
      <c r="DI570" s="1" t="str">
        <f t="shared" si="319"/>
        <v/>
      </c>
      <c r="DJ570" s="1" t="str">
        <f t="shared" si="320"/>
        <v/>
      </c>
      <c r="DK570" s="1" t="str">
        <f t="shared" si="320"/>
        <v/>
      </c>
      <c r="DL570" s="1" t="str">
        <f t="shared" si="320"/>
        <v/>
      </c>
      <c r="DM570" s="1" t="str">
        <f t="shared" si="320"/>
        <v/>
      </c>
      <c r="DN570" s="1" t="str">
        <f t="shared" si="320"/>
        <v/>
      </c>
      <c r="DO570" s="1" t="str">
        <f t="shared" si="320"/>
        <v/>
      </c>
      <c r="DP570" s="1" t="str">
        <f t="shared" si="320"/>
        <v/>
      </c>
      <c r="DQ570" s="1" t="str">
        <f t="shared" si="320"/>
        <v/>
      </c>
      <c r="DR570" s="1" t="str">
        <f t="shared" si="315"/>
        <v/>
      </c>
      <c r="DS570" s="1" t="str">
        <f t="shared" si="315"/>
        <v/>
      </c>
      <c r="DT570" s="1" t="str">
        <f t="shared" si="315"/>
        <v/>
      </c>
      <c r="DU570" s="1" t="str">
        <f t="shared" si="315"/>
        <v/>
      </c>
      <c r="DV570" s="1" t="str">
        <f t="shared" si="315"/>
        <v/>
      </c>
      <c r="DW570" s="1" t="str">
        <f t="shared" si="315"/>
        <v/>
      </c>
      <c r="DX570" s="1" t="str">
        <f t="shared" si="315"/>
        <v/>
      </c>
      <c r="DY570" s="1" t="str">
        <f t="shared" si="315"/>
        <v/>
      </c>
      <c r="DZ570" s="1" t="str">
        <f t="shared" si="315"/>
        <v/>
      </c>
      <c r="EA570" s="1" t="str">
        <f t="shared" si="315"/>
        <v/>
      </c>
      <c r="EB570" s="1" t="str">
        <f t="shared" si="315"/>
        <v/>
      </c>
      <c r="EC570" s="1" t="str">
        <f t="shared" si="315"/>
        <v/>
      </c>
      <c r="ED570" s="1" t="str">
        <f t="shared" si="315"/>
        <v/>
      </c>
      <c r="EE570" s="1" t="str">
        <f t="shared" si="315"/>
        <v/>
      </c>
      <c r="EF570" s="1" t="str">
        <f t="shared" si="315"/>
        <v/>
      </c>
      <c r="EG570" s="1" t="str">
        <f t="shared" si="315"/>
        <v/>
      </c>
      <c r="EH570" s="1" t="str">
        <f t="shared" si="318"/>
        <v/>
      </c>
      <c r="EI570" s="1" t="str">
        <f t="shared" si="316"/>
        <v/>
      </c>
      <c r="EJ570" s="1" t="str">
        <f t="shared" si="316"/>
        <v/>
      </c>
      <c r="EK570" s="1" t="str">
        <f t="shared" si="316"/>
        <v/>
      </c>
      <c r="EL570" s="1" t="str">
        <f t="shared" si="316"/>
        <v/>
      </c>
      <c r="EM570" s="1" t="str">
        <f t="shared" si="317"/>
        <v/>
      </c>
      <c r="EN570" s="1"/>
      <c r="EO570" s="1"/>
      <c r="EP570" s="1"/>
      <c r="EQ570" s="1"/>
      <c r="ER570" s="1"/>
      <c r="ES570" s="1"/>
      <c r="ET570" s="1"/>
      <c r="EU570" s="1"/>
      <c r="EV570" s="1"/>
      <c r="EW570" s="1"/>
      <c r="EX570" s="1" t="str">
        <f t="shared" si="305"/>
        <v/>
      </c>
      <c r="EY570" s="1" t="str">
        <f t="shared" si="305"/>
        <v/>
      </c>
      <c r="EZ570" s="1"/>
      <c r="FA570" s="1" t="str">
        <f t="shared" si="299"/>
        <v/>
      </c>
      <c r="FB570" s="1" t="str">
        <f t="shared" si="299"/>
        <v/>
      </c>
      <c r="FC570" s="1" t="str">
        <f t="shared" si="299"/>
        <v/>
      </c>
      <c r="FD570" s="1" t="str">
        <f t="shared" si="297"/>
        <v/>
      </c>
      <c r="FE570" s="1" t="str">
        <f t="shared" si="297"/>
        <v/>
      </c>
      <c r="FF570" s="1" t="str">
        <f t="shared" si="297"/>
        <v/>
      </c>
      <c r="FG570" s="1" t="str">
        <f t="shared" ref="FG570:FL626" si="321">IF(ISBLANK(BK570),"",IF(ISNUMBER(BK570),"","not_empty"))</f>
        <v/>
      </c>
      <c r="FH570" s="1" t="str">
        <f t="shared" si="321"/>
        <v/>
      </c>
      <c r="FI570" s="1" t="str">
        <f t="shared" si="321"/>
        <v/>
      </c>
      <c r="FJ570" s="1" t="str">
        <f t="shared" si="309"/>
        <v/>
      </c>
      <c r="FK570" s="1" t="str">
        <f t="shared" si="309"/>
        <v/>
      </c>
      <c r="FL570" s="1" t="str">
        <f t="shared" si="309"/>
        <v/>
      </c>
    </row>
    <row r="571" spans="1:168">
      <c r="A571" s="9" t="s">
        <v>1136</v>
      </c>
      <c r="B571" s="1" t="s">
        <v>738</v>
      </c>
      <c r="C571" s="129"/>
      <c r="D571" s="1">
        <v>59.1</v>
      </c>
      <c r="E571" s="1"/>
      <c r="F571" s="25"/>
      <c r="G571" s="1"/>
      <c r="H571" s="1"/>
      <c r="I571" s="25"/>
      <c r="J571" s="1"/>
      <c r="K571" s="1"/>
      <c r="L571" s="1"/>
      <c r="M571" s="1"/>
      <c r="N571" s="24"/>
      <c r="O571" s="1"/>
      <c r="P571" s="1"/>
      <c r="Q571" s="1"/>
      <c r="R571" s="1"/>
      <c r="S571" s="1"/>
      <c r="T571" s="1"/>
      <c r="U571" s="1"/>
      <c r="V571" s="1"/>
      <c r="W571" s="1"/>
      <c r="X571" s="1">
        <v>470.15</v>
      </c>
      <c r="Y571" s="1"/>
      <c r="Z571" s="1"/>
      <c r="AA571" s="1"/>
      <c r="AB571" s="1"/>
      <c r="AC571" s="1"/>
      <c r="AD571" s="1"/>
      <c r="AE571" s="1"/>
      <c r="AF571" s="1"/>
      <c r="AG571" s="1"/>
      <c r="AH571" s="1"/>
      <c r="AI571" s="1"/>
      <c r="AJ571" s="1"/>
      <c r="AK571" s="1"/>
      <c r="AL571" s="1"/>
      <c r="AM571" s="1"/>
      <c r="AN571" s="1"/>
      <c r="AO571" s="1"/>
      <c r="AP571" s="1"/>
      <c r="AQ571" s="1">
        <v>269.34999999999997</v>
      </c>
      <c r="AR571" s="1"/>
      <c r="AS571" s="1"/>
      <c r="AT571" s="1"/>
      <c r="AU571" s="1"/>
      <c r="AV571" s="1"/>
      <c r="AW571" s="24"/>
      <c r="AX571" s="1"/>
      <c r="AY571" s="1"/>
      <c r="AZ571" s="1"/>
      <c r="BA571" s="1"/>
      <c r="BB571" s="1"/>
      <c r="BC571" s="1"/>
      <c r="BD571" s="1"/>
      <c r="BE571" s="1"/>
      <c r="BF571" s="1"/>
      <c r="BG571" s="1"/>
      <c r="BH571" s="1"/>
      <c r="BI571" s="1"/>
      <c r="BJ571" s="1"/>
      <c r="BK571" s="1"/>
      <c r="BL571" s="1">
        <v>-100</v>
      </c>
      <c r="BM571" s="1"/>
      <c r="BN571" s="1"/>
      <c r="BO571" s="9">
        <v>3</v>
      </c>
      <c r="BP571" s="1"/>
      <c r="BQ571" s="197">
        <v>1</v>
      </c>
      <c r="BS571" s="14" t="s">
        <v>738</v>
      </c>
      <c r="BT571" s="14" t="s">
        <v>1048</v>
      </c>
      <c r="BU571" s="14" t="s">
        <v>196</v>
      </c>
      <c r="BV571" s="14" t="s">
        <v>1048</v>
      </c>
      <c r="BW571" s="14" t="s">
        <v>196</v>
      </c>
      <c r="BX571" s="14" t="s">
        <v>196</v>
      </c>
      <c r="BY571" s="14" t="s">
        <v>196</v>
      </c>
      <c r="BZ571" s="14" t="s">
        <v>196</v>
      </c>
      <c r="CA571" s="158" t="s">
        <v>196</v>
      </c>
      <c r="CB571" s="14" t="s">
        <v>196</v>
      </c>
      <c r="CC571" s="14" t="s">
        <v>196</v>
      </c>
      <c r="CD571" s="14" t="s">
        <v>196</v>
      </c>
      <c r="CE571" s="14" t="s">
        <v>196</v>
      </c>
      <c r="CF571" s="14" t="s">
        <v>1862</v>
      </c>
      <c r="CG571" s="14" t="s">
        <v>187</v>
      </c>
      <c r="CH571" s="158" t="s">
        <v>196</v>
      </c>
      <c r="CI571" s="14" t="s">
        <v>196</v>
      </c>
      <c r="CJ571" s="14" t="s">
        <v>1870</v>
      </c>
      <c r="CK571" s="14" t="s">
        <v>196</v>
      </c>
      <c r="CL571" s="14" t="s">
        <v>196</v>
      </c>
      <c r="CM571" s="14" t="s">
        <v>196</v>
      </c>
      <c r="CN571" s="14" t="s">
        <v>196</v>
      </c>
      <c r="CO571" s="14" t="s">
        <v>196</v>
      </c>
      <c r="CQ571" s="1"/>
      <c r="CR571" s="1"/>
      <c r="CS571" s="1"/>
      <c r="CW571" s="9" t="s">
        <v>1136</v>
      </c>
      <c r="CX571" s="1" t="s">
        <v>738</v>
      </c>
      <c r="CY571" s="1"/>
      <c r="CZ571" s="1" t="str">
        <f t="shared" si="319"/>
        <v/>
      </c>
      <c r="DA571" s="25" t="str">
        <f t="shared" si="319"/>
        <v/>
      </c>
      <c r="DB571" s="1" t="str">
        <f t="shared" si="319"/>
        <v/>
      </c>
      <c r="DC571" s="1" t="str">
        <f t="shared" si="319"/>
        <v/>
      </c>
      <c r="DD571" s="25" t="str">
        <f t="shared" si="319"/>
        <v/>
      </c>
      <c r="DE571" s="1" t="str">
        <f t="shared" si="319"/>
        <v/>
      </c>
      <c r="DF571" s="1" t="str">
        <f t="shared" si="319"/>
        <v/>
      </c>
      <c r="DG571" s="1" t="str">
        <f t="shared" si="319"/>
        <v/>
      </c>
      <c r="DH571" s="1" t="str">
        <f t="shared" si="319"/>
        <v/>
      </c>
      <c r="DI571" s="1" t="str">
        <f t="shared" si="319"/>
        <v/>
      </c>
      <c r="DJ571" s="1" t="str">
        <f t="shared" si="320"/>
        <v/>
      </c>
      <c r="DK571" s="1" t="str">
        <f t="shared" si="320"/>
        <v/>
      </c>
      <c r="DL571" s="1" t="str">
        <f t="shared" si="320"/>
        <v/>
      </c>
      <c r="DM571" s="1" t="str">
        <f t="shared" si="320"/>
        <v/>
      </c>
      <c r="DN571" s="1" t="str">
        <f t="shared" si="320"/>
        <v/>
      </c>
      <c r="DO571" s="1" t="str">
        <f t="shared" si="320"/>
        <v/>
      </c>
      <c r="DP571" s="1" t="str">
        <f t="shared" si="320"/>
        <v/>
      </c>
      <c r="DQ571" s="1" t="str">
        <f t="shared" si="320"/>
        <v/>
      </c>
      <c r="DR571" s="1" t="str">
        <f t="shared" si="320"/>
        <v/>
      </c>
      <c r="DS571" s="1" t="str">
        <f t="shared" si="320"/>
        <v/>
      </c>
      <c r="DT571" s="1" t="str">
        <f t="shared" si="320"/>
        <v/>
      </c>
      <c r="DU571" s="1" t="str">
        <f t="shared" si="320"/>
        <v/>
      </c>
      <c r="DV571" s="1" t="str">
        <f t="shared" si="320"/>
        <v/>
      </c>
      <c r="DW571" s="1" t="str">
        <f t="shared" si="315"/>
        <v/>
      </c>
      <c r="DX571" s="1" t="str">
        <f t="shared" si="315"/>
        <v/>
      </c>
      <c r="DY571" s="1" t="str">
        <f t="shared" si="315"/>
        <v/>
      </c>
      <c r="DZ571" s="1" t="str">
        <f t="shared" si="315"/>
        <v/>
      </c>
      <c r="EA571" s="1" t="str">
        <f t="shared" si="315"/>
        <v/>
      </c>
      <c r="EB571" s="1" t="str">
        <f t="shared" si="315"/>
        <v/>
      </c>
      <c r="EC571" s="1" t="str">
        <f t="shared" si="315"/>
        <v/>
      </c>
      <c r="ED571" s="1" t="str">
        <f t="shared" si="315"/>
        <v/>
      </c>
      <c r="EE571" s="1" t="str">
        <f t="shared" si="315"/>
        <v/>
      </c>
      <c r="EF571" s="1" t="str">
        <f t="shared" si="315"/>
        <v/>
      </c>
      <c r="EG571" s="1" t="str">
        <f t="shared" si="315"/>
        <v/>
      </c>
      <c r="EH571" s="1" t="str">
        <f t="shared" si="318"/>
        <v/>
      </c>
      <c r="EI571" s="1" t="str">
        <f t="shared" si="316"/>
        <v/>
      </c>
      <c r="EJ571" s="1" t="str">
        <f t="shared" si="316"/>
        <v/>
      </c>
      <c r="EK571" s="1" t="str">
        <f t="shared" si="316"/>
        <v/>
      </c>
      <c r="EL571" s="1" t="str">
        <f t="shared" si="316"/>
        <v/>
      </c>
      <c r="EM571" s="1" t="str">
        <f t="shared" si="317"/>
        <v/>
      </c>
      <c r="EN571" s="1"/>
      <c r="EO571" s="1"/>
      <c r="EP571" s="1"/>
      <c r="EQ571" s="1"/>
      <c r="ER571" s="1"/>
      <c r="ES571" s="1"/>
      <c r="ET571" s="1"/>
      <c r="EU571" s="1"/>
      <c r="EV571" s="1"/>
      <c r="EW571" s="1"/>
      <c r="EX571" s="1" t="str">
        <f t="shared" si="305"/>
        <v/>
      </c>
      <c r="EY571" s="1" t="str">
        <f t="shared" si="305"/>
        <v/>
      </c>
      <c r="EZ571" s="1"/>
      <c r="FA571" s="1" t="str">
        <f t="shared" si="299"/>
        <v/>
      </c>
      <c r="FB571" s="1" t="str">
        <f t="shared" si="299"/>
        <v/>
      </c>
      <c r="FC571" s="1" t="str">
        <f t="shared" si="299"/>
        <v/>
      </c>
      <c r="FD571" s="1" t="str">
        <f t="shared" si="299"/>
        <v/>
      </c>
      <c r="FE571" s="1" t="str">
        <f t="shared" si="299"/>
        <v/>
      </c>
      <c r="FF571" s="1" t="str">
        <f t="shared" si="299"/>
        <v/>
      </c>
      <c r="FG571" s="1" t="str">
        <f t="shared" si="321"/>
        <v/>
      </c>
      <c r="FH571" s="1" t="str">
        <f t="shared" si="321"/>
        <v/>
      </c>
      <c r="FI571" s="1" t="str">
        <f t="shared" si="321"/>
        <v/>
      </c>
      <c r="FJ571" s="1" t="str">
        <f t="shared" si="309"/>
        <v/>
      </c>
      <c r="FK571" s="1" t="str">
        <f t="shared" si="309"/>
        <v/>
      </c>
      <c r="FL571" s="1" t="str">
        <f t="shared" si="309"/>
        <v/>
      </c>
    </row>
    <row r="572" spans="1:168">
      <c r="A572" s="9" t="s">
        <v>1137</v>
      </c>
      <c r="B572" s="1" t="s">
        <v>2141</v>
      </c>
      <c r="C572" s="129"/>
      <c r="D572" s="1">
        <v>138.1</v>
      </c>
      <c r="E572" s="1">
        <v>595</v>
      </c>
      <c r="F572" s="25">
        <v>4.8534674999999998</v>
      </c>
      <c r="G572" s="1"/>
      <c r="H572" s="1"/>
      <c r="I572" s="25">
        <v>0.33422101869305992</v>
      </c>
      <c r="J572" s="1"/>
      <c r="K572" s="1"/>
      <c r="L572" s="1"/>
      <c r="M572" s="1"/>
      <c r="N572" s="24"/>
      <c r="O572" s="1"/>
      <c r="P572" s="1"/>
      <c r="Q572" s="1"/>
      <c r="R572" s="1"/>
      <c r="S572" s="1"/>
      <c r="T572" s="1"/>
      <c r="U572" s="1"/>
      <c r="V572" s="1"/>
      <c r="W572" s="1"/>
      <c r="X572" s="1">
        <v>387.65</v>
      </c>
      <c r="Y572" s="1"/>
      <c r="Z572" s="1"/>
      <c r="AA572" s="1"/>
      <c r="AB572" s="1"/>
      <c r="AC572" s="1"/>
      <c r="AD572" s="1"/>
      <c r="AE572" s="1"/>
      <c r="AF572" s="1"/>
      <c r="AG572" s="1"/>
      <c r="AH572" s="1"/>
      <c r="AI572" s="1"/>
      <c r="AJ572" s="1"/>
      <c r="AK572" s="1"/>
      <c r="AL572" s="1"/>
      <c r="AM572" s="1"/>
      <c r="AN572" s="1"/>
      <c r="AO572" s="1"/>
      <c r="AP572" s="1"/>
      <c r="AQ572" s="1">
        <v>342.84999999999997</v>
      </c>
      <c r="AR572" s="1"/>
      <c r="AS572" s="1"/>
      <c r="AT572" s="1"/>
      <c r="AU572" s="1"/>
      <c r="AV572" s="1"/>
      <c r="AW572" s="24"/>
      <c r="AX572" s="1"/>
      <c r="AY572" s="1"/>
      <c r="AZ572" s="1"/>
      <c r="BA572" s="1"/>
      <c r="BB572" s="1"/>
      <c r="BC572" s="1"/>
      <c r="BD572" s="1"/>
      <c r="BE572" s="1"/>
      <c r="BF572" s="1"/>
      <c r="BG572" s="1"/>
      <c r="BH572" s="1"/>
      <c r="BI572" s="1"/>
      <c r="BJ572" s="1"/>
      <c r="BK572" s="1"/>
      <c r="BL572" s="1">
        <v>-100</v>
      </c>
      <c r="BM572" s="1"/>
      <c r="BN572" s="1"/>
      <c r="BO572" s="9">
        <v>3</v>
      </c>
      <c r="BP572" s="1"/>
      <c r="BQ572" s="197">
        <v>1</v>
      </c>
      <c r="BS572" s="14" t="s">
        <v>1664</v>
      </c>
      <c r="BT572" s="14" t="s">
        <v>1906</v>
      </c>
      <c r="BU572" s="14" t="s">
        <v>196</v>
      </c>
      <c r="BV572" s="14" t="s">
        <v>1048</v>
      </c>
      <c r="BW572" s="14" t="s">
        <v>196</v>
      </c>
      <c r="BX572" s="14" t="s">
        <v>196</v>
      </c>
      <c r="BY572" s="14" t="s">
        <v>196</v>
      </c>
      <c r="BZ572" s="14" t="s">
        <v>196</v>
      </c>
      <c r="CA572" s="158" t="s">
        <v>196</v>
      </c>
      <c r="CB572" s="14" t="s">
        <v>196</v>
      </c>
      <c r="CC572" s="14" t="s">
        <v>196</v>
      </c>
      <c r="CD572" s="14" t="s">
        <v>196</v>
      </c>
      <c r="CE572" s="14" t="s">
        <v>196</v>
      </c>
      <c r="CF572" s="14" t="s">
        <v>1862</v>
      </c>
      <c r="CG572" s="14" t="s">
        <v>187</v>
      </c>
      <c r="CH572" s="158" t="s">
        <v>196</v>
      </c>
      <c r="CI572" s="14" t="s">
        <v>196</v>
      </c>
      <c r="CJ572" s="14" t="s">
        <v>1870</v>
      </c>
      <c r="CK572" s="14" t="s">
        <v>196</v>
      </c>
      <c r="CL572" s="14" t="s">
        <v>196</v>
      </c>
      <c r="CM572" s="14" t="s">
        <v>196</v>
      </c>
      <c r="CN572" s="14" t="s">
        <v>196</v>
      </c>
      <c r="CO572" s="14" t="s">
        <v>196</v>
      </c>
      <c r="CQ572" s="1"/>
      <c r="CR572" s="1"/>
      <c r="CS572" s="1"/>
      <c r="CW572" s="9" t="s">
        <v>1137</v>
      </c>
      <c r="CX572" s="1" t="s">
        <v>2141</v>
      </c>
      <c r="CY572" s="1"/>
      <c r="CZ572" s="1" t="str">
        <f t="shared" si="319"/>
        <v/>
      </c>
      <c r="DA572" s="25" t="str">
        <f t="shared" si="319"/>
        <v/>
      </c>
      <c r="DB572" s="1" t="str">
        <f t="shared" si="319"/>
        <v/>
      </c>
      <c r="DC572" s="1" t="str">
        <f t="shared" si="319"/>
        <v/>
      </c>
      <c r="DD572" s="25" t="str">
        <f t="shared" si="319"/>
        <v/>
      </c>
      <c r="DE572" s="1" t="str">
        <f t="shared" si="319"/>
        <v/>
      </c>
      <c r="DF572" s="1" t="str">
        <f t="shared" si="319"/>
        <v/>
      </c>
      <c r="DG572" s="1" t="str">
        <f t="shared" si="319"/>
        <v/>
      </c>
      <c r="DH572" s="1" t="str">
        <f t="shared" si="319"/>
        <v/>
      </c>
      <c r="DI572" s="1" t="str">
        <f t="shared" si="319"/>
        <v/>
      </c>
      <c r="DJ572" s="1" t="str">
        <f t="shared" si="320"/>
        <v/>
      </c>
      <c r="DK572" s="1" t="str">
        <f t="shared" si="320"/>
        <v/>
      </c>
      <c r="DL572" s="1" t="str">
        <f t="shared" si="320"/>
        <v/>
      </c>
      <c r="DM572" s="1" t="str">
        <f t="shared" si="320"/>
        <v/>
      </c>
      <c r="DN572" s="1" t="str">
        <f t="shared" si="320"/>
        <v/>
      </c>
      <c r="DO572" s="1" t="str">
        <f t="shared" si="320"/>
        <v/>
      </c>
      <c r="DP572" s="1" t="str">
        <f t="shared" si="320"/>
        <v/>
      </c>
      <c r="DQ572" s="1" t="str">
        <f t="shared" si="320"/>
        <v/>
      </c>
      <c r="DR572" s="1" t="str">
        <f t="shared" si="320"/>
        <v/>
      </c>
      <c r="DS572" s="1" t="str">
        <f t="shared" si="320"/>
        <v/>
      </c>
      <c r="DT572" s="1" t="str">
        <f t="shared" si="320"/>
        <v/>
      </c>
      <c r="DU572" s="1" t="str">
        <f t="shared" si="320"/>
        <v/>
      </c>
      <c r="DV572" s="1" t="str">
        <f t="shared" si="320"/>
        <v/>
      </c>
      <c r="DW572" s="1" t="str">
        <f t="shared" si="315"/>
        <v/>
      </c>
      <c r="DX572" s="1" t="str">
        <f t="shared" si="315"/>
        <v/>
      </c>
      <c r="DY572" s="1" t="str">
        <f t="shared" si="315"/>
        <v/>
      </c>
      <c r="DZ572" s="1" t="str">
        <f t="shared" si="315"/>
        <v/>
      </c>
      <c r="EA572" s="1" t="str">
        <f t="shared" si="315"/>
        <v/>
      </c>
      <c r="EB572" s="1" t="str">
        <f t="shared" si="315"/>
        <v/>
      </c>
      <c r="EC572" s="1" t="str">
        <f t="shared" si="315"/>
        <v/>
      </c>
      <c r="ED572" s="1" t="str">
        <f t="shared" si="315"/>
        <v/>
      </c>
      <c r="EE572" s="1" t="str">
        <f t="shared" si="315"/>
        <v/>
      </c>
      <c r="EF572" s="1" t="str">
        <f t="shared" si="315"/>
        <v/>
      </c>
      <c r="EG572" s="1" t="str">
        <f t="shared" si="315"/>
        <v/>
      </c>
      <c r="EH572" s="1" t="str">
        <f t="shared" si="318"/>
        <v/>
      </c>
      <c r="EI572" s="1" t="str">
        <f t="shared" si="316"/>
        <v/>
      </c>
      <c r="EJ572" s="1" t="str">
        <f t="shared" si="316"/>
        <v/>
      </c>
      <c r="EK572" s="1" t="str">
        <f t="shared" si="316"/>
        <v/>
      </c>
      <c r="EL572" s="1" t="str">
        <f t="shared" si="316"/>
        <v/>
      </c>
      <c r="EM572" s="1" t="str">
        <f t="shared" si="316"/>
        <v/>
      </c>
      <c r="EN572" s="1"/>
      <c r="EO572" s="1"/>
      <c r="EP572" s="1"/>
      <c r="EQ572" s="1"/>
      <c r="ER572" s="1"/>
      <c r="ES572" s="1"/>
      <c r="ET572" s="1"/>
      <c r="EU572" s="1"/>
      <c r="EV572" s="1"/>
      <c r="EW572" s="1"/>
      <c r="EX572" s="1" t="str">
        <f t="shared" si="305"/>
        <v/>
      </c>
      <c r="EY572" s="1" t="str">
        <f t="shared" si="305"/>
        <v/>
      </c>
      <c r="EZ572" s="1"/>
      <c r="FA572" s="1" t="str">
        <f t="shared" si="299"/>
        <v/>
      </c>
      <c r="FB572" s="1" t="str">
        <f t="shared" si="299"/>
        <v/>
      </c>
      <c r="FC572" s="1" t="str">
        <f t="shared" si="299"/>
        <v/>
      </c>
      <c r="FD572" s="1" t="str">
        <f t="shared" si="299"/>
        <v/>
      </c>
      <c r="FE572" s="1" t="str">
        <f t="shared" si="299"/>
        <v/>
      </c>
      <c r="FF572" s="1" t="str">
        <f t="shared" si="299"/>
        <v/>
      </c>
      <c r="FG572" s="1" t="str">
        <f t="shared" si="321"/>
        <v/>
      </c>
      <c r="FH572" s="1" t="str">
        <f t="shared" si="321"/>
        <v/>
      </c>
      <c r="FI572" s="1" t="str">
        <f t="shared" si="321"/>
        <v/>
      </c>
      <c r="FJ572" s="1" t="str">
        <f t="shared" si="309"/>
        <v/>
      </c>
      <c r="FK572" s="1" t="str">
        <f t="shared" si="309"/>
        <v/>
      </c>
      <c r="FL572" s="1" t="str">
        <f t="shared" si="309"/>
        <v/>
      </c>
    </row>
    <row r="573" spans="1:168">
      <c r="A573" s="9" t="s">
        <v>1138</v>
      </c>
      <c r="B573" s="1" t="s">
        <v>739</v>
      </c>
      <c r="C573" s="129"/>
      <c r="D573" s="1">
        <v>78.099999999999994</v>
      </c>
      <c r="E573" s="1"/>
      <c r="F573" s="25"/>
      <c r="G573" s="1"/>
      <c r="H573" s="1"/>
      <c r="I573" s="25"/>
      <c r="J573" s="1"/>
      <c r="K573" s="1"/>
      <c r="L573" s="1"/>
      <c r="M573" s="1"/>
      <c r="N573" s="24"/>
      <c r="O573" s="1"/>
      <c r="P573" s="1"/>
      <c r="Q573" s="1"/>
      <c r="R573" s="1"/>
      <c r="S573" s="1"/>
      <c r="T573" s="1"/>
      <c r="U573" s="1"/>
      <c r="V573" s="1"/>
      <c r="W573" s="1"/>
      <c r="X573" s="1">
        <v>462.15</v>
      </c>
      <c r="Y573" s="1"/>
      <c r="Z573" s="1"/>
      <c r="AA573" s="1"/>
      <c r="AB573" s="1"/>
      <c r="AC573" s="1"/>
      <c r="AD573" s="1"/>
      <c r="AE573" s="1"/>
      <c r="AF573" s="1"/>
      <c r="AG573" s="1"/>
      <c r="AH573" s="1"/>
      <c r="AI573" s="1"/>
      <c r="AJ573" s="1"/>
      <c r="AK573" s="1"/>
      <c r="AL573" s="1"/>
      <c r="AM573" s="1"/>
      <c r="AN573" s="1"/>
      <c r="AO573" s="1"/>
      <c r="AP573" s="1"/>
      <c r="AQ573" s="1">
        <v>291.54999999999995</v>
      </c>
      <c r="AR573" s="1"/>
      <c r="AS573" s="1"/>
      <c r="AT573" s="1"/>
      <c r="AU573" s="1"/>
      <c r="AV573" s="1"/>
      <c r="AW573" s="24"/>
      <c r="AX573" s="1"/>
      <c r="AY573" s="1"/>
      <c r="AZ573" s="1"/>
      <c r="BA573" s="1"/>
      <c r="BB573" s="1"/>
      <c r="BC573" s="1"/>
      <c r="BD573" s="1"/>
      <c r="BE573" s="1"/>
      <c r="BF573" s="1"/>
      <c r="BG573" s="1"/>
      <c r="BH573" s="1"/>
      <c r="BI573" s="1"/>
      <c r="BJ573" s="1"/>
      <c r="BK573" s="1"/>
      <c r="BL573" s="1">
        <v>-100</v>
      </c>
      <c r="BM573" s="1"/>
      <c r="BN573" s="1"/>
      <c r="BO573" s="9">
        <v>3</v>
      </c>
      <c r="BP573" s="1"/>
      <c r="BQ573" s="197">
        <v>1</v>
      </c>
      <c r="BS573" s="14" t="s">
        <v>739</v>
      </c>
      <c r="BT573" s="14" t="s">
        <v>1048</v>
      </c>
      <c r="BU573" s="14" t="s">
        <v>196</v>
      </c>
      <c r="BV573" s="14" t="s">
        <v>1048</v>
      </c>
      <c r="BW573" s="14" t="s">
        <v>196</v>
      </c>
      <c r="BX573" s="14" t="s">
        <v>196</v>
      </c>
      <c r="BY573" s="14" t="s">
        <v>196</v>
      </c>
      <c r="BZ573" s="14" t="s">
        <v>196</v>
      </c>
      <c r="CA573" s="158" t="s">
        <v>196</v>
      </c>
      <c r="CB573" s="14" t="s">
        <v>196</v>
      </c>
      <c r="CC573" s="14" t="s">
        <v>196</v>
      </c>
      <c r="CD573" s="14" t="s">
        <v>196</v>
      </c>
      <c r="CE573" s="14" t="s">
        <v>196</v>
      </c>
      <c r="CF573" s="14" t="s">
        <v>1862</v>
      </c>
      <c r="CG573" s="14" t="s">
        <v>187</v>
      </c>
      <c r="CH573" s="158" t="s">
        <v>196</v>
      </c>
      <c r="CI573" s="14" t="s">
        <v>196</v>
      </c>
      <c r="CJ573" s="14" t="s">
        <v>1870</v>
      </c>
      <c r="CK573" s="14" t="s">
        <v>196</v>
      </c>
      <c r="CL573" s="14" t="s">
        <v>196</v>
      </c>
      <c r="CM573" s="14" t="s">
        <v>196</v>
      </c>
      <c r="CN573" s="14" t="s">
        <v>196</v>
      </c>
      <c r="CO573" s="14" t="s">
        <v>196</v>
      </c>
      <c r="CQ573" s="1"/>
      <c r="CR573" s="1"/>
      <c r="CS573" s="1"/>
      <c r="CW573" s="9" t="s">
        <v>1138</v>
      </c>
      <c r="CX573" s="1" t="s">
        <v>739</v>
      </c>
      <c r="CY573" s="1"/>
      <c r="CZ573" s="1" t="str">
        <f t="shared" si="319"/>
        <v/>
      </c>
      <c r="DA573" s="25" t="str">
        <f t="shared" si="319"/>
        <v/>
      </c>
      <c r="DB573" s="1" t="str">
        <f t="shared" si="319"/>
        <v/>
      </c>
      <c r="DC573" s="1" t="str">
        <f t="shared" si="319"/>
        <v/>
      </c>
      <c r="DD573" s="25" t="str">
        <f t="shared" si="319"/>
        <v/>
      </c>
      <c r="DE573" s="1" t="str">
        <f t="shared" si="319"/>
        <v/>
      </c>
      <c r="DF573" s="1" t="str">
        <f t="shared" si="319"/>
        <v/>
      </c>
      <c r="DG573" s="1" t="str">
        <f t="shared" si="319"/>
        <v/>
      </c>
      <c r="DH573" s="1" t="str">
        <f t="shared" si="319"/>
        <v/>
      </c>
      <c r="DI573" s="1" t="str">
        <f t="shared" si="319"/>
        <v/>
      </c>
      <c r="DJ573" s="1" t="str">
        <f t="shared" si="320"/>
        <v/>
      </c>
      <c r="DK573" s="1" t="str">
        <f t="shared" si="320"/>
        <v/>
      </c>
      <c r="DL573" s="1" t="str">
        <f t="shared" si="320"/>
        <v/>
      </c>
      <c r="DM573" s="1" t="str">
        <f t="shared" si="320"/>
        <v/>
      </c>
      <c r="DN573" s="1" t="str">
        <f t="shared" si="320"/>
        <v/>
      </c>
      <c r="DO573" s="1" t="str">
        <f t="shared" si="320"/>
        <v/>
      </c>
      <c r="DP573" s="1" t="str">
        <f t="shared" si="320"/>
        <v/>
      </c>
      <c r="DQ573" s="1" t="str">
        <f t="shared" si="320"/>
        <v/>
      </c>
      <c r="DR573" s="1" t="str">
        <f t="shared" si="320"/>
        <v/>
      </c>
      <c r="DS573" s="1" t="str">
        <f t="shared" si="320"/>
        <v/>
      </c>
      <c r="DT573" s="1" t="str">
        <f t="shared" si="320"/>
        <v/>
      </c>
      <c r="DU573" s="1" t="str">
        <f t="shared" si="320"/>
        <v/>
      </c>
      <c r="DV573" s="1" t="str">
        <f t="shared" si="320"/>
        <v/>
      </c>
      <c r="DW573" s="1" t="str">
        <f t="shared" si="315"/>
        <v/>
      </c>
      <c r="DX573" s="1" t="str">
        <f t="shared" si="315"/>
        <v/>
      </c>
      <c r="DY573" s="1" t="str">
        <f t="shared" si="315"/>
        <v/>
      </c>
      <c r="DZ573" s="1" t="str">
        <f t="shared" si="315"/>
        <v/>
      </c>
      <c r="EA573" s="1" t="str">
        <f t="shared" si="315"/>
        <v/>
      </c>
      <c r="EB573" s="1" t="str">
        <f t="shared" si="315"/>
        <v/>
      </c>
      <c r="EC573" s="1" t="str">
        <f t="shared" si="315"/>
        <v/>
      </c>
      <c r="ED573" s="1" t="str">
        <f t="shared" si="315"/>
        <v/>
      </c>
      <c r="EE573" s="1" t="str">
        <f t="shared" si="315"/>
        <v/>
      </c>
      <c r="EF573" s="1" t="str">
        <f t="shared" si="315"/>
        <v/>
      </c>
      <c r="EG573" s="1" t="str">
        <f t="shared" si="315"/>
        <v/>
      </c>
      <c r="EH573" s="1" t="str">
        <f t="shared" si="318"/>
        <v/>
      </c>
      <c r="EI573" s="1" t="str">
        <f t="shared" si="316"/>
        <v/>
      </c>
      <c r="EJ573" s="1" t="str">
        <f t="shared" si="316"/>
        <v/>
      </c>
      <c r="EK573" s="1" t="str">
        <f t="shared" si="316"/>
        <v/>
      </c>
      <c r="EL573" s="1" t="str">
        <f t="shared" si="316"/>
        <v/>
      </c>
      <c r="EM573" s="1" t="str">
        <f t="shared" si="316"/>
        <v/>
      </c>
      <c r="EN573" s="1"/>
      <c r="EO573" s="1"/>
      <c r="EP573" s="1"/>
      <c r="EQ573" s="1"/>
      <c r="ER573" s="1"/>
      <c r="ES573" s="1"/>
      <c r="ET573" s="1"/>
      <c r="EU573" s="1"/>
      <c r="EV573" s="1"/>
      <c r="EW573" s="1"/>
      <c r="EX573" s="1" t="str">
        <f t="shared" ref="EX573:EY588" si="322">IF(ISBLANK(BB573),"",IF(ISNUMBER(BB573),"","not_empty"))</f>
        <v/>
      </c>
      <c r="EY573" s="1" t="str">
        <f t="shared" si="322"/>
        <v/>
      </c>
      <c r="EZ573" s="1"/>
      <c r="FA573" s="1" t="str">
        <f t="shared" si="299"/>
        <v/>
      </c>
      <c r="FB573" s="1" t="str">
        <f t="shared" si="299"/>
        <v/>
      </c>
      <c r="FC573" s="1" t="str">
        <f t="shared" si="299"/>
        <v/>
      </c>
      <c r="FD573" s="1" t="str">
        <f t="shared" si="299"/>
        <v/>
      </c>
      <c r="FE573" s="1" t="str">
        <f t="shared" si="299"/>
        <v/>
      </c>
      <c r="FF573" s="1" t="str">
        <f t="shared" si="299"/>
        <v/>
      </c>
      <c r="FG573" s="1" t="str">
        <f t="shared" si="321"/>
        <v/>
      </c>
      <c r="FH573" s="1" t="str">
        <f t="shared" si="321"/>
        <v/>
      </c>
      <c r="FI573" s="1" t="str">
        <f t="shared" si="321"/>
        <v/>
      </c>
      <c r="FJ573" s="1" t="str">
        <f t="shared" si="309"/>
        <v/>
      </c>
      <c r="FK573" s="1" t="str">
        <f t="shared" si="309"/>
        <v/>
      </c>
      <c r="FL573" s="1" t="str">
        <f t="shared" si="309"/>
        <v/>
      </c>
    </row>
    <row r="574" spans="1:168">
      <c r="A574" s="9" t="s">
        <v>2142</v>
      </c>
      <c r="B574" s="1" t="s">
        <v>263</v>
      </c>
      <c r="C574" s="129"/>
      <c r="D574" s="25">
        <v>62.1</v>
      </c>
      <c r="E574" s="1">
        <v>645</v>
      </c>
      <c r="F574" s="1">
        <v>76</v>
      </c>
      <c r="G574" s="25">
        <v>186</v>
      </c>
      <c r="H574" s="1"/>
      <c r="I574" s="1"/>
      <c r="J574" s="1"/>
      <c r="K574" s="1"/>
      <c r="L574" s="1"/>
      <c r="M574" s="1"/>
      <c r="N574" s="24">
        <v>17.329999999999998</v>
      </c>
      <c r="O574" s="1">
        <v>298.14999999999998</v>
      </c>
      <c r="P574" s="1"/>
      <c r="Q574" s="1"/>
      <c r="R574" s="1"/>
      <c r="S574" s="1"/>
      <c r="T574" s="1"/>
      <c r="U574" s="1"/>
      <c r="V574" s="1"/>
      <c r="W574" s="1"/>
      <c r="X574" s="1">
        <v>470.45</v>
      </c>
      <c r="Y574" s="1"/>
      <c r="Z574" s="1"/>
      <c r="AA574" s="1"/>
      <c r="AB574" s="1"/>
      <c r="AC574" s="1"/>
      <c r="AD574" s="1"/>
      <c r="AE574" s="1"/>
      <c r="AF574" s="1"/>
      <c r="AG574" s="1"/>
      <c r="AH574" s="1"/>
      <c r="AI574" s="1"/>
      <c r="AJ574" s="1"/>
      <c r="AK574" s="1"/>
      <c r="AL574" s="1"/>
      <c r="AM574" s="1"/>
      <c r="AN574" s="1"/>
      <c r="AO574" s="1"/>
      <c r="AP574" s="1"/>
      <c r="AQ574" s="1">
        <v>260.55</v>
      </c>
      <c r="AR574" s="1"/>
      <c r="AS574" s="1"/>
      <c r="AT574" s="1"/>
      <c r="AU574" s="1"/>
      <c r="AV574" s="1"/>
      <c r="AW574" s="24"/>
      <c r="AX574" s="1"/>
      <c r="AY574" s="1"/>
      <c r="AZ574" s="1"/>
      <c r="BA574" s="1"/>
      <c r="BB574" s="1"/>
      <c r="BC574" s="1"/>
      <c r="BD574" s="1"/>
      <c r="BE574" s="1"/>
      <c r="BF574" s="1"/>
      <c r="BG574" s="1"/>
      <c r="BH574" s="1"/>
      <c r="BI574" s="1"/>
      <c r="BJ574" s="1"/>
      <c r="BK574" s="1"/>
      <c r="BL574" s="1">
        <v>-100</v>
      </c>
      <c r="BM574" s="1"/>
      <c r="BN574" s="1"/>
      <c r="BO574" s="9">
        <v>3</v>
      </c>
      <c r="BP574" s="1"/>
      <c r="BQ574" s="197">
        <v>1</v>
      </c>
      <c r="BR574" s="196"/>
      <c r="BS574" s="14" t="s">
        <v>3096</v>
      </c>
      <c r="BT574" s="14" t="s">
        <v>1048</v>
      </c>
      <c r="BU574" s="14" t="s">
        <v>1048</v>
      </c>
      <c r="BV574" s="14" t="s">
        <v>1048</v>
      </c>
      <c r="BW574" s="14" t="s">
        <v>196</v>
      </c>
      <c r="BX574" s="14" t="s">
        <v>196</v>
      </c>
      <c r="BY574" s="14" t="s">
        <v>196</v>
      </c>
      <c r="BZ574" s="14" t="s">
        <v>196</v>
      </c>
      <c r="CA574" s="158" t="s">
        <v>196</v>
      </c>
      <c r="CB574" s="14"/>
      <c r="CC574" s="14" t="s">
        <v>196</v>
      </c>
      <c r="CD574" s="14" t="s">
        <v>196</v>
      </c>
      <c r="CE574" s="14" t="s">
        <v>196</v>
      </c>
      <c r="CF574" s="14" t="s">
        <v>1862</v>
      </c>
      <c r="CG574" s="14" t="s">
        <v>187</v>
      </c>
      <c r="CH574" s="158" t="s">
        <v>196</v>
      </c>
      <c r="CI574" s="14" t="s">
        <v>196</v>
      </c>
      <c r="CJ574" s="14" t="s">
        <v>1870</v>
      </c>
      <c r="CK574" s="14" t="s">
        <v>196</v>
      </c>
      <c r="CL574" s="14" t="s">
        <v>196</v>
      </c>
      <c r="CM574" s="14" t="s">
        <v>196</v>
      </c>
      <c r="CN574" t="s">
        <v>196</v>
      </c>
      <c r="CO574" s="1" t="s">
        <v>196</v>
      </c>
      <c r="CP574" s="1"/>
      <c r="CQ574" s="1"/>
      <c r="CU574" s="9"/>
      <c r="CV574" s="1"/>
      <c r="CW574" s="1"/>
      <c r="CX574" s="1"/>
      <c r="CY574" s="25"/>
      <c r="CZ574" s="1" t="str">
        <f t="shared" si="319"/>
        <v/>
      </c>
      <c r="DA574" s="1" t="str">
        <f t="shared" si="319"/>
        <v/>
      </c>
      <c r="DB574" s="25" t="str">
        <f t="shared" si="319"/>
        <v/>
      </c>
      <c r="DC574" s="1" t="str">
        <f t="shared" si="319"/>
        <v/>
      </c>
      <c r="DD574" s="1" t="str">
        <f t="shared" si="319"/>
        <v/>
      </c>
      <c r="DE574" s="1" t="str">
        <f t="shared" si="319"/>
        <v/>
      </c>
      <c r="DF574" s="1" t="str">
        <f t="shared" si="319"/>
        <v/>
      </c>
      <c r="DG574" s="1" t="str">
        <f t="shared" si="319"/>
        <v/>
      </c>
      <c r="DH574" s="1" t="str">
        <f t="shared" si="319"/>
        <v/>
      </c>
      <c r="DI574" s="1" t="str">
        <f t="shared" si="319"/>
        <v/>
      </c>
      <c r="DJ574" s="1" t="str">
        <f t="shared" si="320"/>
        <v/>
      </c>
      <c r="DK574" s="1" t="str">
        <f t="shared" si="320"/>
        <v/>
      </c>
      <c r="DL574" s="1" t="str">
        <f t="shared" si="320"/>
        <v/>
      </c>
      <c r="DM574" s="1" t="str">
        <f t="shared" si="320"/>
        <v/>
      </c>
      <c r="DN574" s="1" t="str">
        <f t="shared" si="320"/>
        <v/>
      </c>
      <c r="DO574" s="1" t="str">
        <f t="shared" si="320"/>
        <v/>
      </c>
      <c r="DP574" s="1" t="str">
        <f t="shared" si="320"/>
        <v/>
      </c>
      <c r="DQ574" s="1" t="str">
        <f t="shared" si="320"/>
        <v/>
      </c>
      <c r="DR574" s="1" t="str">
        <f t="shared" si="320"/>
        <v/>
      </c>
      <c r="DS574" s="1" t="str">
        <f t="shared" si="320"/>
        <v/>
      </c>
      <c r="DT574" s="1" t="str">
        <f t="shared" si="320"/>
        <v/>
      </c>
      <c r="DU574" s="1" t="str">
        <f t="shared" si="320"/>
        <v/>
      </c>
      <c r="DV574" s="1" t="str">
        <f t="shared" si="320"/>
        <v/>
      </c>
      <c r="DW574" s="1" t="str">
        <f t="shared" si="315"/>
        <v/>
      </c>
      <c r="DX574" s="1" t="str">
        <f t="shared" si="315"/>
        <v/>
      </c>
      <c r="DY574" s="1" t="str">
        <f t="shared" si="315"/>
        <v/>
      </c>
      <c r="DZ574" s="1" t="str">
        <f t="shared" si="315"/>
        <v/>
      </c>
      <c r="EA574" s="1" t="str">
        <f t="shared" si="315"/>
        <v/>
      </c>
      <c r="EB574" s="1" t="str">
        <f t="shared" si="315"/>
        <v/>
      </c>
      <c r="EC574" s="1" t="str">
        <f t="shared" si="315"/>
        <v/>
      </c>
      <c r="ED574" s="1" t="str">
        <f t="shared" si="315"/>
        <v/>
      </c>
      <c r="EE574" s="1" t="str">
        <f t="shared" si="315"/>
        <v/>
      </c>
      <c r="EF574" s="1" t="str">
        <f t="shared" si="315"/>
        <v/>
      </c>
      <c r="EG574" s="1" t="str">
        <f t="shared" si="315"/>
        <v/>
      </c>
      <c r="EH574" s="1" t="str">
        <f t="shared" si="318"/>
        <v/>
      </c>
      <c r="EI574" s="1" t="str">
        <f t="shared" si="316"/>
        <v/>
      </c>
      <c r="EJ574" s="1" t="str">
        <f t="shared" si="316"/>
        <v/>
      </c>
      <c r="EK574" s="1" t="str">
        <f t="shared" si="316"/>
        <v/>
      </c>
      <c r="EL574" s="1" t="str">
        <f t="shared" si="316"/>
        <v/>
      </c>
      <c r="EM574" s="1" t="str">
        <f t="shared" si="316"/>
        <v/>
      </c>
      <c r="EN574" s="1"/>
      <c r="EO574" s="1"/>
      <c r="EP574" s="1"/>
      <c r="EQ574" s="1"/>
      <c r="ER574" s="1"/>
      <c r="ES574" s="1"/>
      <c r="ET574" s="1"/>
      <c r="EU574" s="1"/>
      <c r="EV574" s="1"/>
      <c r="EW574" s="1"/>
      <c r="EX574" s="1" t="str">
        <f t="shared" si="322"/>
        <v/>
      </c>
      <c r="EY574" s="1" t="str">
        <f t="shared" si="322"/>
        <v/>
      </c>
      <c r="EZ574" s="1"/>
      <c r="FA574" s="1" t="str">
        <f t="shared" si="299"/>
        <v/>
      </c>
      <c r="FB574" s="1" t="str">
        <f t="shared" si="299"/>
        <v/>
      </c>
      <c r="FC574" s="1" t="str">
        <f t="shared" si="299"/>
        <v/>
      </c>
      <c r="FD574" s="1" t="str">
        <f t="shared" si="299"/>
        <v/>
      </c>
      <c r="FE574" s="1" t="str">
        <f t="shared" si="299"/>
        <v/>
      </c>
      <c r="FF574" s="1" t="str">
        <f t="shared" si="299"/>
        <v/>
      </c>
      <c r="FG574" s="1" t="str">
        <f t="shared" si="321"/>
        <v/>
      </c>
      <c r="FH574" s="1" t="str">
        <f t="shared" si="321"/>
        <v/>
      </c>
      <c r="FI574" s="1" t="str">
        <f t="shared" si="321"/>
        <v/>
      </c>
      <c r="FJ574" s="1" t="str">
        <f t="shared" si="309"/>
        <v/>
      </c>
      <c r="FK574" s="1" t="str">
        <f t="shared" si="309"/>
        <v/>
      </c>
      <c r="FL574" t="str">
        <f t="shared" si="309"/>
        <v/>
      </c>
    </row>
    <row r="575" spans="1:168">
      <c r="A575" s="9" t="s">
        <v>1139</v>
      </c>
      <c r="B575" s="1" t="s">
        <v>740</v>
      </c>
      <c r="C575" s="129"/>
      <c r="D575" s="1">
        <v>182.5</v>
      </c>
      <c r="E575" s="1">
        <v>410.6</v>
      </c>
      <c r="F575" s="25">
        <v>2.8776299999999999</v>
      </c>
      <c r="G575" s="1"/>
      <c r="H575" s="1"/>
      <c r="I575" s="25">
        <v>0.34699999999999998</v>
      </c>
      <c r="J575" s="1"/>
      <c r="K575" s="1"/>
      <c r="L575" s="1"/>
      <c r="M575" s="1"/>
      <c r="N575" s="24"/>
      <c r="O575" s="1"/>
      <c r="P575" s="1"/>
      <c r="Q575" s="1"/>
      <c r="R575" s="1"/>
      <c r="S575" s="1"/>
      <c r="T575" s="1"/>
      <c r="U575" s="1"/>
      <c r="V575" s="1"/>
      <c r="W575" s="1"/>
      <c r="X575" s="1">
        <v>281.04999999999995</v>
      </c>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24"/>
      <c r="AX575" s="1"/>
      <c r="AY575" s="1"/>
      <c r="AZ575" s="1"/>
      <c r="BA575" s="1"/>
      <c r="BB575" s="1"/>
      <c r="BC575" s="1"/>
      <c r="BD575" s="1"/>
      <c r="BE575" s="1"/>
      <c r="BF575" s="1"/>
      <c r="BG575" s="1"/>
      <c r="BH575" s="1"/>
      <c r="BI575" s="1"/>
      <c r="BJ575" s="1"/>
      <c r="BK575" s="1"/>
      <c r="BL575" s="1">
        <v>-100</v>
      </c>
      <c r="BM575" s="1"/>
      <c r="BN575" s="1"/>
      <c r="BO575" s="9">
        <v>3</v>
      </c>
      <c r="BP575" s="1"/>
      <c r="BQ575" s="197">
        <v>1</v>
      </c>
      <c r="BS575" s="14" t="s">
        <v>740</v>
      </c>
      <c r="BT575" s="14" t="s">
        <v>1048</v>
      </c>
      <c r="BU575" s="14" t="s">
        <v>196</v>
      </c>
      <c r="BV575" s="14" t="s">
        <v>1048</v>
      </c>
      <c r="BW575" s="14" t="s">
        <v>196</v>
      </c>
      <c r="BX575" s="14" t="s">
        <v>196</v>
      </c>
      <c r="BY575" s="14" t="s">
        <v>196</v>
      </c>
      <c r="BZ575" s="14" t="s">
        <v>196</v>
      </c>
      <c r="CA575" s="158" t="s">
        <v>196</v>
      </c>
      <c r="CB575" s="14" t="s">
        <v>196</v>
      </c>
      <c r="CC575" s="14" t="s">
        <v>196</v>
      </c>
      <c r="CD575" s="14" t="s">
        <v>196</v>
      </c>
      <c r="CE575" s="14" t="s">
        <v>196</v>
      </c>
      <c r="CF575" s="14" t="s">
        <v>1862</v>
      </c>
      <c r="CG575" s="14" t="s">
        <v>196</v>
      </c>
      <c r="CH575" s="158" t="s">
        <v>196</v>
      </c>
      <c r="CI575" s="14" t="s">
        <v>196</v>
      </c>
      <c r="CJ575" s="14" t="s">
        <v>1870</v>
      </c>
      <c r="CK575" s="14" t="s">
        <v>196</v>
      </c>
      <c r="CL575" s="14" t="s">
        <v>196</v>
      </c>
      <c r="CM575" s="14" t="s">
        <v>196</v>
      </c>
      <c r="CN575" s="14" t="s">
        <v>196</v>
      </c>
      <c r="CO575" s="14" t="s">
        <v>196</v>
      </c>
      <c r="CQ575" s="1"/>
      <c r="CR575" s="1"/>
      <c r="CS575" s="1"/>
      <c r="CW575" s="9" t="s">
        <v>1139</v>
      </c>
      <c r="CX575" s="1" t="s">
        <v>740</v>
      </c>
      <c r="CY575" s="1"/>
      <c r="CZ575" s="1" t="str">
        <f t="shared" si="319"/>
        <v/>
      </c>
      <c r="DA575" s="25" t="str">
        <f t="shared" si="319"/>
        <v/>
      </c>
      <c r="DB575" s="1" t="str">
        <f t="shared" si="319"/>
        <v/>
      </c>
      <c r="DC575" s="1" t="str">
        <f t="shared" si="319"/>
        <v/>
      </c>
      <c r="DD575" s="25" t="str">
        <f t="shared" si="319"/>
        <v/>
      </c>
      <c r="DE575" s="1" t="str">
        <f t="shared" si="319"/>
        <v/>
      </c>
      <c r="DF575" s="1" t="str">
        <f t="shared" si="319"/>
        <v/>
      </c>
      <c r="DG575" s="1" t="str">
        <f t="shared" si="319"/>
        <v/>
      </c>
      <c r="DH575" s="1" t="str">
        <f t="shared" si="319"/>
        <v/>
      </c>
      <c r="DI575" s="1" t="str">
        <f t="shared" si="319"/>
        <v/>
      </c>
      <c r="DJ575" s="1" t="str">
        <f t="shared" si="319"/>
        <v/>
      </c>
      <c r="DK575" s="1" t="str">
        <f t="shared" si="319"/>
        <v/>
      </c>
      <c r="DL575" s="1" t="str">
        <f t="shared" si="319"/>
        <v/>
      </c>
      <c r="DM575" s="1" t="str">
        <f t="shared" si="319"/>
        <v/>
      </c>
      <c r="DN575" s="1" t="str">
        <f t="shared" si="319"/>
        <v/>
      </c>
      <c r="DO575" s="1" t="str">
        <f t="shared" si="319"/>
        <v/>
      </c>
      <c r="DP575" s="1" t="str">
        <f t="shared" si="320"/>
        <v/>
      </c>
      <c r="DQ575" s="1" t="str">
        <f t="shared" si="320"/>
        <v/>
      </c>
      <c r="DR575" s="1" t="str">
        <f t="shared" si="320"/>
        <v/>
      </c>
      <c r="DS575" s="1" t="str">
        <f t="shared" si="320"/>
        <v/>
      </c>
      <c r="DT575" s="1" t="str">
        <f t="shared" si="320"/>
        <v/>
      </c>
      <c r="DU575" s="1" t="str">
        <f t="shared" si="320"/>
        <v/>
      </c>
      <c r="DV575" s="1" t="str">
        <f t="shared" si="320"/>
        <v/>
      </c>
      <c r="DW575" s="1" t="str">
        <f t="shared" si="315"/>
        <v/>
      </c>
      <c r="DX575" s="1" t="str">
        <f t="shared" si="315"/>
        <v/>
      </c>
      <c r="DY575" s="1" t="str">
        <f t="shared" si="315"/>
        <v/>
      </c>
      <c r="DZ575" s="1" t="str">
        <f t="shared" si="315"/>
        <v/>
      </c>
      <c r="EA575" s="1" t="str">
        <f t="shared" si="315"/>
        <v/>
      </c>
      <c r="EB575" s="1" t="str">
        <f t="shared" si="315"/>
        <v/>
      </c>
      <c r="EC575" s="1" t="str">
        <f t="shared" si="315"/>
        <v/>
      </c>
      <c r="ED575" s="1" t="str">
        <f t="shared" si="315"/>
        <v/>
      </c>
      <c r="EE575" s="1" t="str">
        <f t="shared" si="315"/>
        <v/>
      </c>
      <c r="EF575" s="1" t="str">
        <f t="shared" si="315"/>
        <v/>
      </c>
      <c r="EG575" s="1" t="str">
        <f t="shared" si="315"/>
        <v/>
      </c>
      <c r="EH575" s="1" t="str">
        <f t="shared" si="318"/>
        <v/>
      </c>
      <c r="EI575" s="1" t="str">
        <f t="shared" si="316"/>
        <v/>
      </c>
      <c r="EJ575" s="1" t="str">
        <f t="shared" si="316"/>
        <v/>
      </c>
      <c r="EK575" s="1" t="str">
        <f t="shared" si="316"/>
        <v/>
      </c>
      <c r="EL575" s="1" t="str">
        <f t="shared" si="316"/>
        <v/>
      </c>
      <c r="EM575" s="1" t="str">
        <f t="shared" si="316"/>
        <v/>
      </c>
      <c r="EN575" s="1"/>
      <c r="EO575" s="1"/>
      <c r="EP575" s="1"/>
      <c r="EQ575" s="1"/>
      <c r="ER575" s="1"/>
      <c r="ES575" s="1"/>
      <c r="ET575" s="1"/>
      <c r="EU575" s="1"/>
      <c r="EV575" s="1"/>
      <c r="EW575" s="1"/>
      <c r="EX575" s="1" t="str">
        <f t="shared" si="322"/>
        <v/>
      </c>
      <c r="EY575" s="1" t="str">
        <f t="shared" si="322"/>
        <v/>
      </c>
      <c r="EZ575" s="1"/>
      <c r="FA575" s="1" t="str">
        <f t="shared" si="299"/>
        <v/>
      </c>
      <c r="FB575" s="1" t="str">
        <f t="shared" si="299"/>
        <v/>
      </c>
      <c r="FC575" s="1" t="str">
        <f t="shared" si="299"/>
        <v/>
      </c>
      <c r="FD575" s="1" t="str">
        <f t="shared" si="299"/>
        <v/>
      </c>
      <c r="FE575" s="1" t="str">
        <f t="shared" si="299"/>
        <v/>
      </c>
      <c r="FF575" s="1" t="str">
        <f t="shared" si="299"/>
        <v/>
      </c>
      <c r="FG575" s="1" t="str">
        <f t="shared" si="321"/>
        <v/>
      </c>
      <c r="FH575" s="1" t="str">
        <f t="shared" si="321"/>
        <v/>
      </c>
      <c r="FI575" s="1" t="str">
        <f t="shared" si="321"/>
        <v/>
      </c>
      <c r="FJ575" s="1" t="str">
        <f t="shared" si="309"/>
        <v/>
      </c>
      <c r="FK575" s="1" t="str">
        <f t="shared" si="309"/>
        <v/>
      </c>
      <c r="FL575" s="1" t="str">
        <f t="shared" si="309"/>
        <v/>
      </c>
    </row>
    <row r="576" spans="1:168">
      <c r="A576" s="9" t="s">
        <v>1140</v>
      </c>
      <c r="B576" s="1" t="s">
        <v>741</v>
      </c>
      <c r="C576" s="129"/>
      <c r="D576" s="1">
        <v>150</v>
      </c>
      <c r="E576" s="1">
        <v>367.2</v>
      </c>
      <c r="F576" s="25">
        <v>2.8978950000000001</v>
      </c>
      <c r="G576" s="1"/>
      <c r="H576" s="1"/>
      <c r="I576" s="25">
        <v>0.22849948204778756</v>
      </c>
      <c r="J576" s="1"/>
      <c r="K576" s="1"/>
      <c r="L576" s="1"/>
      <c r="M576" s="1"/>
      <c r="N576" s="24"/>
      <c r="O576" s="1"/>
      <c r="P576" s="1"/>
      <c r="Q576" s="1"/>
      <c r="R576" s="1"/>
      <c r="S576" s="1"/>
      <c r="T576" s="1"/>
      <c r="U576" s="1"/>
      <c r="V576" s="1"/>
      <c r="W576" s="1"/>
      <c r="X576" s="1">
        <v>243.74999999999997</v>
      </c>
      <c r="Y576" s="1"/>
      <c r="Z576" s="1"/>
      <c r="AA576" s="1"/>
      <c r="AB576" s="1"/>
      <c r="AC576" s="1"/>
      <c r="AD576" s="1"/>
      <c r="AE576" s="1"/>
      <c r="AF576" s="1"/>
      <c r="AG576" s="1"/>
      <c r="AH576" s="1"/>
      <c r="AI576" s="1"/>
      <c r="AJ576" s="1"/>
      <c r="AK576" s="1"/>
      <c r="AL576" s="1"/>
      <c r="AM576" s="1"/>
      <c r="AN576" s="1"/>
      <c r="AO576" s="1"/>
      <c r="AP576" s="1"/>
      <c r="AQ576" s="1">
        <v>116.94999999999999</v>
      </c>
      <c r="AR576" s="1"/>
      <c r="AS576" s="1"/>
      <c r="AT576" s="1"/>
      <c r="AU576" s="1"/>
      <c r="AV576" s="1"/>
      <c r="AW576" s="24"/>
      <c r="AX576" s="1"/>
      <c r="AY576" s="1"/>
      <c r="AZ576" s="1"/>
      <c r="BA576" s="1"/>
      <c r="BB576" s="1"/>
      <c r="BC576" s="1"/>
      <c r="BD576" s="1"/>
      <c r="BE576" s="1"/>
      <c r="BF576" s="1"/>
      <c r="BG576" s="1"/>
      <c r="BH576" s="1"/>
      <c r="BI576" s="1"/>
      <c r="BJ576" s="1"/>
      <c r="BK576" s="1"/>
      <c r="BL576" s="1">
        <v>-100</v>
      </c>
      <c r="BM576" s="1"/>
      <c r="BN576" s="1"/>
      <c r="BO576" s="9">
        <v>3</v>
      </c>
      <c r="BP576" s="1"/>
      <c r="BQ576" s="197">
        <v>1</v>
      </c>
      <c r="BS576" s="14" t="s">
        <v>741</v>
      </c>
      <c r="BT576" s="14" t="s">
        <v>1906</v>
      </c>
      <c r="BU576" s="14" t="s">
        <v>196</v>
      </c>
      <c r="BV576" s="14" t="s">
        <v>1048</v>
      </c>
      <c r="BW576" s="14" t="s">
        <v>196</v>
      </c>
      <c r="BX576" s="14" t="s">
        <v>196</v>
      </c>
      <c r="BY576" s="14" t="s">
        <v>196</v>
      </c>
      <c r="BZ576" s="14" t="s">
        <v>196</v>
      </c>
      <c r="CA576" s="158" t="s">
        <v>196</v>
      </c>
      <c r="CB576" s="14" t="s">
        <v>196</v>
      </c>
      <c r="CC576" s="14" t="s">
        <v>196</v>
      </c>
      <c r="CD576" s="14" t="s">
        <v>196</v>
      </c>
      <c r="CE576" s="14" t="s">
        <v>196</v>
      </c>
      <c r="CF576" s="14" t="s">
        <v>1862</v>
      </c>
      <c r="CG576" s="14" t="s">
        <v>187</v>
      </c>
      <c r="CH576" s="158" t="s">
        <v>196</v>
      </c>
      <c r="CI576" s="14" t="s">
        <v>196</v>
      </c>
      <c r="CJ576" s="14" t="s">
        <v>1870</v>
      </c>
      <c r="CK576" s="14" t="s">
        <v>196</v>
      </c>
      <c r="CL576" s="14" t="s">
        <v>196</v>
      </c>
      <c r="CM576" s="14" t="s">
        <v>196</v>
      </c>
      <c r="CN576" s="14" t="s">
        <v>196</v>
      </c>
      <c r="CO576" s="14" t="s">
        <v>196</v>
      </c>
      <c r="CQ576" s="1"/>
      <c r="CR576" s="1"/>
      <c r="CS576" s="1"/>
      <c r="CW576" s="9" t="s">
        <v>1140</v>
      </c>
      <c r="CX576" s="1" t="s">
        <v>741</v>
      </c>
      <c r="CY576" s="1"/>
      <c r="CZ576" s="1" t="str">
        <f t="shared" si="319"/>
        <v/>
      </c>
      <c r="DA576" s="25" t="str">
        <f t="shared" si="319"/>
        <v/>
      </c>
      <c r="DB576" s="1" t="str">
        <f t="shared" si="319"/>
        <v/>
      </c>
      <c r="DC576" s="1" t="str">
        <f t="shared" si="319"/>
        <v/>
      </c>
      <c r="DD576" s="25" t="str">
        <f t="shared" si="319"/>
        <v/>
      </c>
      <c r="DE576" s="1" t="str">
        <f t="shared" si="319"/>
        <v/>
      </c>
      <c r="DF576" s="1" t="str">
        <f t="shared" si="319"/>
        <v/>
      </c>
      <c r="DG576" s="1" t="str">
        <f t="shared" si="319"/>
        <v/>
      </c>
      <c r="DH576" s="1" t="str">
        <f t="shared" si="319"/>
        <v/>
      </c>
      <c r="DI576" s="1" t="str">
        <f t="shared" si="319"/>
        <v/>
      </c>
      <c r="DJ576" s="1" t="str">
        <f t="shared" si="319"/>
        <v/>
      </c>
      <c r="DK576" s="1" t="str">
        <f t="shared" si="319"/>
        <v/>
      </c>
      <c r="DL576" s="1" t="str">
        <f t="shared" si="319"/>
        <v/>
      </c>
      <c r="DM576" s="1" t="str">
        <f t="shared" si="319"/>
        <v/>
      </c>
      <c r="DN576" s="1" t="str">
        <f t="shared" si="319"/>
        <v/>
      </c>
      <c r="DO576" s="1" t="str">
        <f t="shared" si="319"/>
        <v/>
      </c>
      <c r="DP576" s="1" t="str">
        <f t="shared" si="320"/>
        <v/>
      </c>
      <c r="DQ576" s="1" t="str">
        <f t="shared" si="320"/>
        <v/>
      </c>
      <c r="DR576" s="1" t="str">
        <f t="shared" si="320"/>
        <v/>
      </c>
      <c r="DS576" s="1" t="str">
        <f t="shared" si="320"/>
        <v/>
      </c>
      <c r="DT576" s="1" t="str">
        <f t="shared" si="320"/>
        <v/>
      </c>
      <c r="DU576" s="1" t="str">
        <f t="shared" si="320"/>
        <v/>
      </c>
      <c r="DV576" s="1" t="str">
        <f t="shared" si="320"/>
        <v/>
      </c>
      <c r="DW576" s="1" t="str">
        <f t="shared" si="320"/>
        <v/>
      </c>
      <c r="DX576" s="1" t="str">
        <f t="shared" si="320"/>
        <v/>
      </c>
      <c r="DY576" s="1" t="str">
        <f t="shared" si="320"/>
        <v/>
      </c>
      <c r="DZ576" s="1" t="str">
        <f t="shared" ref="DW576:EG599" si="323">IF(ISBLANK(AD576),"",IF(ISNUMBER(AD576),"","not_empty"))</f>
        <v/>
      </c>
      <c r="EA576" s="1" t="str">
        <f t="shared" si="323"/>
        <v/>
      </c>
      <c r="EB576" s="1" t="str">
        <f t="shared" si="323"/>
        <v/>
      </c>
      <c r="EC576" s="1" t="str">
        <f t="shared" si="323"/>
        <v/>
      </c>
      <c r="ED576" s="1" t="str">
        <f t="shared" si="323"/>
        <v/>
      </c>
      <c r="EE576" s="1" t="str">
        <f t="shared" si="323"/>
        <v/>
      </c>
      <c r="EF576" s="1" t="str">
        <f t="shared" si="323"/>
        <v/>
      </c>
      <c r="EG576" s="1" t="str">
        <f t="shared" si="323"/>
        <v/>
      </c>
      <c r="EH576" s="1" t="str">
        <f t="shared" si="318"/>
        <v/>
      </c>
      <c r="EI576" s="1" t="str">
        <f t="shared" si="316"/>
        <v/>
      </c>
      <c r="EJ576" s="1" t="str">
        <f t="shared" si="316"/>
        <v/>
      </c>
      <c r="EK576" s="1" t="str">
        <f t="shared" si="316"/>
        <v/>
      </c>
      <c r="EL576" s="1" t="str">
        <f t="shared" si="316"/>
        <v/>
      </c>
      <c r="EM576" s="1" t="str">
        <f t="shared" si="316"/>
        <v/>
      </c>
      <c r="EN576" s="1"/>
      <c r="EO576" s="1"/>
      <c r="EP576" s="1"/>
      <c r="EQ576" s="1"/>
      <c r="ER576" s="1"/>
      <c r="ES576" s="1"/>
      <c r="ET576" s="1"/>
      <c r="EU576" s="1"/>
      <c r="EV576" s="1"/>
      <c r="EW576" s="1"/>
      <c r="EX576" s="1" t="str">
        <f t="shared" si="322"/>
        <v/>
      </c>
      <c r="EY576" s="1" t="str">
        <f t="shared" si="322"/>
        <v/>
      </c>
      <c r="EZ576" s="1"/>
      <c r="FA576" s="1" t="str">
        <f t="shared" si="299"/>
        <v/>
      </c>
      <c r="FB576" s="1" t="str">
        <f t="shared" si="299"/>
        <v/>
      </c>
      <c r="FC576" s="1" t="str">
        <f t="shared" si="299"/>
        <v/>
      </c>
      <c r="FD576" s="1" t="str">
        <f t="shared" si="299"/>
        <v/>
      </c>
      <c r="FE576" s="1" t="str">
        <f t="shared" si="299"/>
        <v/>
      </c>
      <c r="FF576" s="1" t="str">
        <f t="shared" si="299"/>
        <v/>
      </c>
      <c r="FG576" s="1" t="str">
        <f t="shared" si="321"/>
        <v/>
      </c>
      <c r="FH576" s="1" t="str">
        <f t="shared" si="321"/>
        <v/>
      </c>
      <c r="FI576" s="1" t="str">
        <f t="shared" si="321"/>
        <v/>
      </c>
      <c r="FJ576" s="1" t="str">
        <f t="shared" si="309"/>
        <v/>
      </c>
      <c r="FK576" s="1" t="str">
        <f t="shared" si="309"/>
        <v/>
      </c>
      <c r="FL576" s="1" t="str">
        <f t="shared" si="309"/>
        <v/>
      </c>
    </row>
    <row r="577" spans="1:168">
      <c r="A577" s="9" t="s">
        <v>1141</v>
      </c>
      <c r="B577" s="1" t="s">
        <v>742</v>
      </c>
      <c r="C577" s="129"/>
      <c r="D577" s="1">
        <v>166</v>
      </c>
      <c r="E577" s="1">
        <v>357.1</v>
      </c>
      <c r="F577" s="25">
        <v>2.8371</v>
      </c>
      <c r="G577" s="1">
        <v>329</v>
      </c>
      <c r="H577" s="1"/>
      <c r="I577" s="25">
        <v>0.36499999999999999</v>
      </c>
      <c r="J577" s="1"/>
      <c r="K577" s="1"/>
      <c r="L577" s="1"/>
      <c r="M577" s="1"/>
      <c r="N577" s="24"/>
      <c r="O577" s="1"/>
      <c r="P577" s="1"/>
      <c r="Q577" s="1"/>
      <c r="R577" s="1"/>
      <c r="S577" s="1"/>
      <c r="T577" s="1"/>
      <c r="U577" s="1"/>
      <c r="V577" s="1"/>
      <c r="W577" s="1"/>
      <c r="X577" s="1">
        <v>245.64999999999998</v>
      </c>
      <c r="Y577" s="1"/>
      <c r="Z577" s="1"/>
      <c r="AA577" s="1"/>
      <c r="AB577" s="1"/>
      <c r="AC577" s="1"/>
      <c r="AD577" s="1"/>
      <c r="AE577" s="1"/>
      <c r="AF577" s="1"/>
      <c r="AG577" s="1"/>
      <c r="AH577" s="1"/>
      <c r="AI577" s="1"/>
      <c r="AJ577" s="1"/>
      <c r="AK577" s="1"/>
      <c r="AL577" s="1"/>
      <c r="AM577" s="1"/>
      <c r="AN577" s="1"/>
      <c r="AO577" s="1"/>
      <c r="AP577" s="1"/>
      <c r="AQ577" s="1">
        <v>147.94999999999999</v>
      </c>
      <c r="AR577" s="1"/>
      <c r="AS577" s="1"/>
      <c r="AT577" s="1"/>
      <c r="AU577" s="1"/>
      <c r="AV577" s="1"/>
      <c r="AW577" s="24"/>
      <c r="AX577" s="1"/>
      <c r="AY577" s="1"/>
      <c r="AZ577" s="1"/>
      <c r="BA577" s="1"/>
      <c r="BB577" s="1"/>
      <c r="BC577" s="1"/>
      <c r="BD577" s="1"/>
      <c r="BE577" s="1"/>
      <c r="BF577" s="1"/>
      <c r="BG577" s="1"/>
      <c r="BH577" s="1"/>
      <c r="BI577" s="1"/>
      <c r="BJ577" s="1"/>
      <c r="BK577" s="1"/>
      <c r="BL577" s="1">
        <v>-100</v>
      </c>
      <c r="BM577" s="1"/>
      <c r="BN577" s="1"/>
      <c r="BO577" s="9">
        <v>3</v>
      </c>
      <c r="BP577" s="1"/>
      <c r="BQ577" s="197">
        <v>1</v>
      </c>
      <c r="BS577" s="14" t="s">
        <v>742</v>
      </c>
      <c r="BT577" s="14" t="s">
        <v>1048</v>
      </c>
      <c r="BU577" s="14" t="s">
        <v>1048</v>
      </c>
      <c r="BV577" s="14" t="s">
        <v>1048</v>
      </c>
      <c r="BW577" s="14" t="s">
        <v>196</v>
      </c>
      <c r="BX577" s="14" t="s">
        <v>196</v>
      </c>
      <c r="BY577" s="14" t="s">
        <v>196</v>
      </c>
      <c r="BZ577" s="14" t="s">
        <v>196</v>
      </c>
      <c r="CA577" s="158" t="s">
        <v>196</v>
      </c>
      <c r="CB577" s="14" t="s">
        <v>196</v>
      </c>
      <c r="CC577" s="14" t="s">
        <v>196</v>
      </c>
      <c r="CD577" s="14" t="s">
        <v>196</v>
      </c>
      <c r="CE577" s="14" t="s">
        <v>196</v>
      </c>
      <c r="CF577" s="14" t="s">
        <v>1862</v>
      </c>
      <c r="CG577" s="14" t="s">
        <v>187</v>
      </c>
      <c r="CH577" s="158" t="s">
        <v>196</v>
      </c>
      <c r="CI577" s="14" t="s">
        <v>196</v>
      </c>
      <c r="CJ577" s="14" t="s">
        <v>1870</v>
      </c>
      <c r="CK577" s="14" t="s">
        <v>196</v>
      </c>
      <c r="CL577" s="14" t="s">
        <v>196</v>
      </c>
      <c r="CM577" s="14" t="s">
        <v>196</v>
      </c>
      <c r="CN577" s="14" t="s">
        <v>196</v>
      </c>
      <c r="CO577" s="14" t="s">
        <v>196</v>
      </c>
      <c r="CQ577" s="1"/>
      <c r="CR577" s="1"/>
      <c r="CS577" s="1"/>
      <c r="CW577" s="9" t="s">
        <v>1141</v>
      </c>
      <c r="CX577" s="1" t="s">
        <v>742</v>
      </c>
      <c r="CY577" s="1"/>
      <c r="CZ577" s="1" t="str">
        <f t="shared" si="319"/>
        <v/>
      </c>
      <c r="DA577" s="25" t="str">
        <f t="shared" si="319"/>
        <v/>
      </c>
      <c r="DB577" s="1" t="str">
        <f t="shared" si="319"/>
        <v/>
      </c>
      <c r="DC577" s="1" t="str">
        <f t="shared" si="319"/>
        <v/>
      </c>
      <c r="DD577" s="25" t="str">
        <f t="shared" si="319"/>
        <v/>
      </c>
      <c r="DE577" s="1" t="str">
        <f t="shared" si="319"/>
        <v/>
      </c>
      <c r="DF577" s="1" t="str">
        <f t="shared" si="319"/>
        <v/>
      </c>
      <c r="DG577" s="1" t="str">
        <f t="shared" si="319"/>
        <v/>
      </c>
      <c r="DH577" s="1" t="str">
        <f t="shared" si="319"/>
        <v/>
      </c>
      <c r="DI577" s="1" t="str">
        <f t="shared" si="319"/>
        <v/>
      </c>
      <c r="DJ577" s="1" t="str">
        <f t="shared" si="319"/>
        <v/>
      </c>
      <c r="DK577" s="1" t="str">
        <f t="shared" si="319"/>
        <v/>
      </c>
      <c r="DL577" s="1" t="str">
        <f t="shared" si="319"/>
        <v/>
      </c>
      <c r="DM577" s="1" t="str">
        <f t="shared" si="319"/>
        <v/>
      </c>
      <c r="DN577" s="1" t="str">
        <f t="shared" si="319"/>
        <v/>
      </c>
      <c r="DO577" s="1" t="str">
        <f t="shared" si="319"/>
        <v/>
      </c>
      <c r="DP577" s="1" t="str">
        <f t="shared" si="320"/>
        <v/>
      </c>
      <c r="DQ577" s="1" t="str">
        <f t="shared" si="320"/>
        <v/>
      </c>
      <c r="DR577" s="1" t="str">
        <f t="shared" si="320"/>
        <v/>
      </c>
      <c r="DS577" s="1" t="str">
        <f t="shared" si="320"/>
        <v/>
      </c>
      <c r="DT577" s="1" t="str">
        <f t="shared" si="320"/>
        <v/>
      </c>
      <c r="DU577" s="1" t="str">
        <f t="shared" si="320"/>
        <v/>
      </c>
      <c r="DV577" s="1" t="str">
        <f t="shared" si="320"/>
        <v/>
      </c>
      <c r="DW577" s="1" t="str">
        <f t="shared" si="323"/>
        <v/>
      </c>
      <c r="DX577" s="1" t="str">
        <f t="shared" si="323"/>
        <v/>
      </c>
      <c r="DY577" s="1" t="str">
        <f t="shared" si="323"/>
        <v/>
      </c>
      <c r="DZ577" s="1" t="str">
        <f t="shared" si="323"/>
        <v/>
      </c>
      <c r="EA577" s="1" t="str">
        <f t="shared" si="323"/>
        <v/>
      </c>
      <c r="EB577" s="1" t="str">
        <f t="shared" si="323"/>
        <v/>
      </c>
      <c r="EC577" s="1" t="str">
        <f t="shared" si="323"/>
        <v/>
      </c>
      <c r="ED577" s="1" t="str">
        <f t="shared" si="323"/>
        <v/>
      </c>
      <c r="EE577" s="1" t="str">
        <f t="shared" si="323"/>
        <v/>
      </c>
      <c r="EF577" s="1" t="str">
        <f t="shared" si="323"/>
        <v/>
      </c>
      <c r="EG577" s="1" t="str">
        <f t="shared" si="323"/>
        <v/>
      </c>
      <c r="EH577" s="1" t="str">
        <f t="shared" si="318"/>
        <v/>
      </c>
      <c r="EI577" s="1" t="str">
        <f t="shared" si="316"/>
        <v/>
      </c>
      <c r="EJ577" s="1" t="str">
        <f t="shared" si="316"/>
        <v/>
      </c>
      <c r="EK577" s="1" t="str">
        <f t="shared" si="316"/>
        <v/>
      </c>
      <c r="EL577" s="1" t="str">
        <f t="shared" si="316"/>
        <v/>
      </c>
      <c r="EM577" s="1" t="str">
        <f t="shared" si="316"/>
        <v/>
      </c>
      <c r="EN577" s="1"/>
      <c r="EO577" s="1"/>
      <c r="EP577" s="1"/>
      <c r="EQ577" s="1"/>
      <c r="ER577" s="1"/>
      <c r="ES577" s="1"/>
      <c r="ET577" s="1"/>
      <c r="EU577" s="1"/>
      <c r="EV577" s="1"/>
      <c r="EW577" s="1"/>
      <c r="EX577" s="1" t="str">
        <f t="shared" si="322"/>
        <v/>
      </c>
      <c r="EY577" s="1" t="str">
        <f t="shared" si="322"/>
        <v/>
      </c>
      <c r="EZ577" s="1"/>
      <c r="FA577" s="1" t="str">
        <f t="shared" si="299"/>
        <v/>
      </c>
      <c r="FB577" s="1" t="str">
        <f t="shared" si="299"/>
        <v/>
      </c>
      <c r="FC577" s="1" t="str">
        <f t="shared" si="299"/>
        <v/>
      </c>
      <c r="FD577" s="1" t="str">
        <f t="shared" si="299"/>
        <v/>
      </c>
      <c r="FE577" s="1" t="str">
        <f t="shared" si="299"/>
        <v/>
      </c>
      <c r="FF577" s="1" t="str">
        <f t="shared" si="299"/>
        <v/>
      </c>
      <c r="FG577" s="1" t="str">
        <f t="shared" si="321"/>
        <v/>
      </c>
      <c r="FH577" s="1" t="str">
        <f t="shared" si="321"/>
        <v/>
      </c>
      <c r="FI577" s="1" t="str">
        <f t="shared" si="321"/>
        <v/>
      </c>
      <c r="FJ577" s="1" t="str">
        <f t="shared" si="309"/>
        <v/>
      </c>
      <c r="FK577" s="1" t="str">
        <f t="shared" si="309"/>
        <v/>
      </c>
      <c r="FL577" s="1" t="str">
        <f t="shared" si="309"/>
        <v/>
      </c>
    </row>
    <row r="578" spans="1:168">
      <c r="A578" s="9" t="s">
        <v>1142</v>
      </c>
      <c r="B578" s="1" t="s">
        <v>743</v>
      </c>
      <c r="C578" s="129"/>
      <c r="D578" s="1">
        <v>188</v>
      </c>
      <c r="E578" s="1">
        <v>345.1</v>
      </c>
      <c r="F578" s="25">
        <v>2.6749799999999997</v>
      </c>
      <c r="G578" s="1">
        <v>299.8</v>
      </c>
      <c r="H578" s="1"/>
      <c r="I578" s="25">
        <v>0.32500000000000001</v>
      </c>
      <c r="J578" s="1"/>
      <c r="K578" s="1"/>
      <c r="L578" s="1"/>
      <c r="M578" s="1"/>
      <c r="N578" s="24"/>
      <c r="O578" s="1"/>
      <c r="P578" s="1"/>
      <c r="Q578" s="1"/>
      <c r="R578" s="1"/>
      <c r="S578" s="1"/>
      <c r="T578" s="1"/>
      <c r="U578" s="1"/>
      <c r="V578" s="1"/>
      <c r="W578" s="1"/>
      <c r="X578" s="1">
        <v>236.54999999999998</v>
      </c>
      <c r="Y578" s="1"/>
      <c r="Z578" s="1"/>
      <c r="AA578" s="1"/>
      <c r="AB578" s="1"/>
      <c r="AC578" s="1"/>
      <c r="AD578" s="1"/>
      <c r="AE578" s="1"/>
      <c r="AF578" s="1"/>
      <c r="AG578" s="1"/>
      <c r="AH578" s="1"/>
      <c r="AI578" s="1"/>
      <c r="AJ578" s="1"/>
      <c r="AK578" s="1"/>
      <c r="AL578" s="1"/>
      <c r="AM578" s="1"/>
      <c r="AN578" s="1"/>
      <c r="AO578" s="1"/>
      <c r="AP578" s="1"/>
      <c r="AQ578" s="1">
        <v>125.54999999999998</v>
      </c>
      <c r="AR578" s="1"/>
      <c r="AS578" s="1"/>
      <c r="AT578" s="1"/>
      <c r="AU578" s="1"/>
      <c r="AV578" s="1"/>
      <c r="AW578" s="24"/>
      <c r="AX578" s="1"/>
      <c r="AY578" s="1"/>
      <c r="AZ578" s="1"/>
      <c r="BA578" s="1"/>
      <c r="BB578" s="1"/>
      <c r="BC578" s="1"/>
      <c r="BD578" s="1"/>
      <c r="BE578" s="1"/>
      <c r="BF578" s="1"/>
      <c r="BG578" s="1"/>
      <c r="BH578" s="1"/>
      <c r="BI578" s="1"/>
      <c r="BJ578" s="1"/>
      <c r="BK578" s="1"/>
      <c r="BL578" s="1">
        <v>-100</v>
      </c>
      <c r="BM578" s="1"/>
      <c r="BN578" s="1"/>
      <c r="BO578" s="9">
        <v>3</v>
      </c>
      <c r="BP578" s="1"/>
      <c r="BQ578" s="197">
        <v>1</v>
      </c>
      <c r="BS578" s="14" t="s">
        <v>743</v>
      </c>
      <c r="BT578" s="14" t="s">
        <v>1048</v>
      </c>
      <c r="BU578" s="14" t="s">
        <v>1048</v>
      </c>
      <c r="BV578" s="14" t="s">
        <v>1048</v>
      </c>
      <c r="BW578" s="14" t="s">
        <v>196</v>
      </c>
      <c r="BX578" s="14" t="s">
        <v>196</v>
      </c>
      <c r="BY578" s="14" t="s">
        <v>196</v>
      </c>
      <c r="BZ578" s="14" t="s">
        <v>196</v>
      </c>
      <c r="CA578" s="158" t="s">
        <v>196</v>
      </c>
      <c r="CB578" s="14" t="s">
        <v>196</v>
      </c>
      <c r="CC578" s="14" t="s">
        <v>196</v>
      </c>
      <c r="CD578" s="14" t="s">
        <v>196</v>
      </c>
      <c r="CE578" s="14" t="s">
        <v>196</v>
      </c>
      <c r="CF578" s="14" t="s">
        <v>1862</v>
      </c>
      <c r="CG578" s="14" t="s">
        <v>187</v>
      </c>
      <c r="CH578" s="158" t="s">
        <v>196</v>
      </c>
      <c r="CI578" s="14" t="s">
        <v>196</v>
      </c>
      <c r="CJ578" s="14" t="s">
        <v>1870</v>
      </c>
      <c r="CK578" s="14" t="s">
        <v>196</v>
      </c>
      <c r="CL578" s="14" t="s">
        <v>196</v>
      </c>
      <c r="CM578" s="14" t="s">
        <v>196</v>
      </c>
      <c r="CN578" s="14" t="s">
        <v>196</v>
      </c>
      <c r="CO578" s="14" t="s">
        <v>196</v>
      </c>
      <c r="CQ578" s="1"/>
      <c r="CR578" s="1"/>
      <c r="CS578" s="1"/>
      <c r="CW578" s="9" t="s">
        <v>1142</v>
      </c>
      <c r="CX578" s="1" t="s">
        <v>743</v>
      </c>
      <c r="CY578" s="1"/>
      <c r="CZ578" s="1" t="str">
        <f t="shared" si="319"/>
        <v/>
      </c>
      <c r="DA578" s="25" t="str">
        <f t="shared" si="319"/>
        <v/>
      </c>
      <c r="DB578" s="1" t="str">
        <f t="shared" si="319"/>
        <v/>
      </c>
      <c r="DC578" s="1" t="str">
        <f t="shared" si="319"/>
        <v/>
      </c>
      <c r="DD578" s="25" t="str">
        <f t="shared" si="319"/>
        <v/>
      </c>
      <c r="DE578" s="1" t="str">
        <f t="shared" si="319"/>
        <v/>
      </c>
      <c r="DF578" s="1" t="str">
        <f t="shared" si="319"/>
        <v/>
      </c>
      <c r="DG578" s="1" t="str">
        <f t="shared" si="319"/>
        <v/>
      </c>
      <c r="DH578" s="1" t="str">
        <f t="shared" si="319"/>
        <v/>
      </c>
      <c r="DI578" s="1" t="str">
        <f t="shared" si="319"/>
        <v/>
      </c>
      <c r="DJ578" s="1" t="str">
        <f t="shared" si="319"/>
        <v/>
      </c>
      <c r="DK578" s="1" t="str">
        <f t="shared" si="319"/>
        <v/>
      </c>
      <c r="DL578" s="1" t="str">
        <f t="shared" si="319"/>
        <v/>
      </c>
      <c r="DM578" s="1" t="str">
        <f t="shared" si="319"/>
        <v/>
      </c>
      <c r="DN578" s="1" t="str">
        <f t="shared" si="319"/>
        <v/>
      </c>
      <c r="DO578" s="1" t="str">
        <f t="shared" si="319"/>
        <v/>
      </c>
      <c r="DP578" s="1" t="str">
        <f t="shared" si="320"/>
        <v/>
      </c>
      <c r="DQ578" s="1" t="str">
        <f t="shared" si="320"/>
        <v/>
      </c>
      <c r="DR578" s="1" t="str">
        <f t="shared" si="320"/>
        <v/>
      </c>
      <c r="DS578" s="1" t="str">
        <f t="shared" si="320"/>
        <v/>
      </c>
      <c r="DT578" s="1" t="str">
        <f t="shared" si="320"/>
        <v/>
      </c>
      <c r="DU578" s="1" t="str">
        <f t="shared" si="320"/>
        <v/>
      </c>
      <c r="DV578" s="1" t="str">
        <f t="shared" si="320"/>
        <v/>
      </c>
      <c r="DW578" s="1" t="str">
        <f t="shared" si="323"/>
        <v/>
      </c>
      <c r="DX578" s="1" t="str">
        <f t="shared" si="323"/>
        <v/>
      </c>
      <c r="DY578" s="1" t="str">
        <f t="shared" si="323"/>
        <v/>
      </c>
      <c r="DZ578" s="1" t="str">
        <f t="shared" si="323"/>
        <v/>
      </c>
      <c r="EA578" s="1" t="str">
        <f t="shared" si="323"/>
        <v/>
      </c>
      <c r="EB578" s="1" t="str">
        <f t="shared" si="323"/>
        <v/>
      </c>
      <c r="EC578" s="1" t="str">
        <f t="shared" si="323"/>
        <v/>
      </c>
      <c r="ED578" s="1" t="str">
        <f t="shared" si="323"/>
        <v/>
      </c>
      <c r="EE578" s="1" t="str">
        <f t="shared" si="323"/>
        <v/>
      </c>
      <c r="EF578" s="1" t="str">
        <f t="shared" si="323"/>
        <v/>
      </c>
      <c r="EG578" s="1" t="str">
        <f t="shared" si="323"/>
        <v/>
      </c>
      <c r="EH578" s="1" t="str">
        <f t="shared" si="318"/>
        <v/>
      </c>
      <c r="EI578" s="1" t="str">
        <f t="shared" si="316"/>
        <v/>
      </c>
      <c r="EJ578" s="1" t="str">
        <f t="shared" si="316"/>
        <v/>
      </c>
      <c r="EK578" s="1" t="str">
        <f t="shared" si="316"/>
        <v/>
      </c>
      <c r="EL578" s="1" t="str">
        <f t="shared" si="316"/>
        <v/>
      </c>
      <c r="EM578" s="1" t="str">
        <f t="shared" si="316"/>
        <v/>
      </c>
      <c r="EN578" s="1"/>
      <c r="EO578" s="1"/>
      <c r="EP578" s="1"/>
      <c r="EQ578" s="1"/>
      <c r="ER578" s="1"/>
      <c r="ES578" s="1"/>
      <c r="ET578" s="1"/>
      <c r="EU578" s="1"/>
      <c r="EV578" s="1"/>
      <c r="EW578" s="1"/>
      <c r="EX578" s="1" t="str">
        <f t="shared" si="322"/>
        <v/>
      </c>
      <c r="EY578" s="1" t="str">
        <f t="shared" si="322"/>
        <v/>
      </c>
      <c r="EZ578" s="1"/>
      <c r="FA578" s="1" t="str">
        <f t="shared" si="299"/>
        <v/>
      </c>
      <c r="FB578" s="1" t="str">
        <f t="shared" si="299"/>
        <v/>
      </c>
      <c r="FC578" s="1" t="str">
        <f t="shared" si="299"/>
        <v/>
      </c>
      <c r="FD578" s="1" t="str">
        <f t="shared" si="299"/>
        <v/>
      </c>
      <c r="FE578" s="1" t="str">
        <f t="shared" si="299"/>
        <v/>
      </c>
      <c r="FF578" s="1" t="str">
        <f t="shared" si="299"/>
        <v/>
      </c>
      <c r="FG578" s="1" t="str">
        <f t="shared" si="321"/>
        <v/>
      </c>
      <c r="FH578" s="1" t="str">
        <f t="shared" si="321"/>
        <v/>
      </c>
      <c r="FI578" s="1" t="str">
        <f t="shared" si="321"/>
        <v/>
      </c>
      <c r="FJ578" s="1" t="str">
        <f t="shared" si="309"/>
        <v/>
      </c>
      <c r="FK578" s="1" t="str">
        <f t="shared" si="309"/>
        <v/>
      </c>
      <c r="FL578" s="1" t="str">
        <f t="shared" si="309"/>
        <v/>
      </c>
    </row>
    <row r="579" spans="1:168">
      <c r="A579" s="9" t="s">
        <v>1143</v>
      </c>
      <c r="B579" s="1" t="s">
        <v>744</v>
      </c>
      <c r="C579" s="129"/>
      <c r="D579" s="1">
        <v>170</v>
      </c>
      <c r="E579" s="1">
        <v>376</v>
      </c>
      <c r="F579" s="25"/>
      <c r="G579" s="1">
        <v>293.2</v>
      </c>
      <c r="H579" s="1"/>
      <c r="I579" s="25"/>
      <c r="J579" s="1"/>
      <c r="K579" s="1"/>
      <c r="L579" s="1"/>
      <c r="M579" s="1"/>
      <c r="N579" s="24"/>
      <c r="O579" s="1"/>
      <c r="P579" s="1"/>
      <c r="Q579" s="1"/>
      <c r="R579" s="1"/>
      <c r="S579" s="1"/>
      <c r="T579" s="1"/>
      <c r="U579" s="1"/>
      <c r="V579" s="1"/>
      <c r="W579" s="1"/>
      <c r="X579" s="1">
        <v>293.04999999999995</v>
      </c>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24"/>
      <c r="AX579" s="1"/>
      <c r="AY579" s="1"/>
      <c r="AZ579" s="1"/>
      <c r="BA579" s="1"/>
      <c r="BB579" s="1"/>
      <c r="BC579" s="1"/>
      <c r="BD579" s="1"/>
      <c r="BE579" s="1"/>
      <c r="BF579" s="1"/>
      <c r="BG579" s="1"/>
      <c r="BH579" s="1"/>
      <c r="BI579" s="1"/>
      <c r="BJ579" s="1"/>
      <c r="BK579" s="1"/>
      <c r="BL579" s="1">
        <v>-100</v>
      </c>
      <c r="BM579" s="1"/>
      <c r="BN579" s="1"/>
      <c r="BO579" s="9">
        <v>3</v>
      </c>
      <c r="BP579" s="1"/>
      <c r="BQ579" s="197">
        <v>1</v>
      </c>
      <c r="BS579" s="14" t="s">
        <v>744</v>
      </c>
      <c r="BT579" s="14" t="s">
        <v>1048</v>
      </c>
      <c r="BU579" s="14" t="s">
        <v>1048</v>
      </c>
      <c r="BV579" s="14" t="s">
        <v>1048</v>
      </c>
      <c r="BW579" s="14" t="s">
        <v>196</v>
      </c>
      <c r="BX579" s="14" t="s">
        <v>196</v>
      </c>
      <c r="BY579" s="14" t="s">
        <v>196</v>
      </c>
      <c r="BZ579" s="14" t="s">
        <v>196</v>
      </c>
      <c r="CA579" s="158" t="s">
        <v>196</v>
      </c>
      <c r="CB579" s="14" t="s">
        <v>196</v>
      </c>
      <c r="CC579" s="14" t="s">
        <v>196</v>
      </c>
      <c r="CD579" s="14" t="s">
        <v>196</v>
      </c>
      <c r="CE579" s="14" t="s">
        <v>196</v>
      </c>
      <c r="CF579" s="14" t="s">
        <v>1862</v>
      </c>
      <c r="CG579" s="14" t="s">
        <v>196</v>
      </c>
      <c r="CH579" s="158" t="s">
        <v>196</v>
      </c>
      <c r="CI579" s="14" t="s">
        <v>196</v>
      </c>
      <c r="CJ579" s="14" t="s">
        <v>1870</v>
      </c>
      <c r="CK579" s="14" t="s">
        <v>196</v>
      </c>
      <c r="CL579" s="14" t="s">
        <v>196</v>
      </c>
      <c r="CM579" s="14" t="s">
        <v>196</v>
      </c>
      <c r="CN579" s="14" t="s">
        <v>196</v>
      </c>
      <c r="CO579" s="14" t="s">
        <v>196</v>
      </c>
      <c r="CQ579" s="1"/>
      <c r="CR579" s="1"/>
      <c r="CS579" s="1"/>
      <c r="CW579" s="9" t="s">
        <v>1143</v>
      </c>
      <c r="CX579" s="1" t="s">
        <v>744</v>
      </c>
      <c r="CY579" s="1"/>
      <c r="CZ579" s="1" t="str">
        <f t="shared" si="319"/>
        <v/>
      </c>
      <c r="DA579" s="25" t="str">
        <f t="shared" si="319"/>
        <v/>
      </c>
      <c r="DB579" s="1" t="str">
        <f t="shared" si="319"/>
        <v/>
      </c>
      <c r="DC579" s="1" t="str">
        <f t="shared" si="319"/>
        <v/>
      </c>
      <c r="DD579" s="25" t="str">
        <f t="shared" si="319"/>
        <v/>
      </c>
      <c r="DE579" s="1" t="str">
        <f t="shared" si="319"/>
        <v/>
      </c>
      <c r="DF579" s="1" t="str">
        <f t="shared" si="319"/>
        <v/>
      </c>
      <c r="DG579" s="1" t="str">
        <f t="shared" si="319"/>
        <v/>
      </c>
      <c r="DH579" s="1" t="str">
        <f t="shared" si="319"/>
        <v/>
      </c>
      <c r="DI579" s="1" t="str">
        <f t="shared" si="319"/>
        <v/>
      </c>
      <c r="DJ579" s="1" t="str">
        <f t="shared" si="319"/>
        <v/>
      </c>
      <c r="DK579" s="1" t="str">
        <f t="shared" si="319"/>
        <v/>
      </c>
      <c r="DL579" s="1" t="str">
        <f t="shared" si="319"/>
        <v/>
      </c>
      <c r="DM579" s="1" t="str">
        <f t="shared" si="319"/>
        <v/>
      </c>
      <c r="DN579" s="1" t="str">
        <f t="shared" si="319"/>
        <v/>
      </c>
      <c r="DO579" s="1" t="str">
        <f t="shared" si="319"/>
        <v/>
      </c>
      <c r="DP579" s="1" t="str">
        <f t="shared" si="320"/>
        <v/>
      </c>
      <c r="DQ579" s="1" t="str">
        <f t="shared" si="320"/>
        <v/>
      </c>
      <c r="DR579" s="1" t="str">
        <f t="shared" si="320"/>
        <v/>
      </c>
      <c r="DS579" s="1" t="str">
        <f t="shared" si="320"/>
        <v/>
      </c>
      <c r="DT579" s="1" t="str">
        <f t="shared" si="320"/>
        <v/>
      </c>
      <c r="DU579" s="1" t="str">
        <f t="shared" si="320"/>
        <v/>
      </c>
      <c r="DV579" s="1" t="str">
        <f t="shared" si="320"/>
        <v/>
      </c>
      <c r="DW579" s="1" t="str">
        <f t="shared" si="323"/>
        <v/>
      </c>
      <c r="DX579" s="1" t="str">
        <f t="shared" si="323"/>
        <v/>
      </c>
      <c r="DY579" s="1" t="str">
        <f t="shared" si="323"/>
        <v/>
      </c>
      <c r="DZ579" s="1" t="str">
        <f t="shared" si="323"/>
        <v/>
      </c>
      <c r="EA579" s="1" t="str">
        <f t="shared" si="323"/>
        <v/>
      </c>
      <c r="EB579" s="1" t="str">
        <f t="shared" si="323"/>
        <v/>
      </c>
      <c r="EC579" s="1" t="str">
        <f t="shared" si="323"/>
        <v/>
      </c>
      <c r="ED579" s="1" t="str">
        <f t="shared" si="323"/>
        <v/>
      </c>
      <c r="EE579" s="1" t="str">
        <f t="shared" si="323"/>
        <v/>
      </c>
      <c r="EF579" s="1" t="str">
        <f t="shared" si="323"/>
        <v/>
      </c>
      <c r="EG579" s="1" t="str">
        <f t="shared" si="323"/>
        <v/>
      </c>
      <c r="EH579" s="1" t="str">
        <f t="shared" si="318"/>
        <v/>
      </c>
      <c r="EI579" s="1" t="str">
        <f t="shared" si="316"/>
        <v/>
      </c>
      <c r="EJ579" s="1" t="str">
        <f t="shared" si="316"/>
        <v/>
      </c>
      <c r="EK579" s="1" t="str">
        <f t="shared" si="316"/>
        <v/>
      </c>
      <c r="EL579" s="1" t="str">
        <f t="shared" si="316"/>
        <v/>
      </c>
      <c r="EM579" s="1" t="str">
        <f t="shared" si="316"/>
        <v/>
      </c>
      <c r="EN579" s="1"/>
      <c r="EO579" s="1"/>
      <c r="EP579" s="1"/>
      <c r="EQ579" s="1"/>
      <c r="ER579" s="1"/>
      <c r="ES579" s="1"/>
      <c r="ET579" s="1"/>
      <c r="EU579" s="1"/>
      <c r="EV579" s="1"/>
      <c r="EW579" s="1"/>
      <c r="EX579" s="1" t="str">
        <f t="shared" si="322"/>
        <v/>
      </c>
      <c r="EY579" s="1" t="str">
        <f t="shared" si="322"/>
        <v/>
      </c>
      <c r="EZ579" s="1"/>
      <c r="FA579" s="1" t="str">
        <f t="shared" si="299"/>
        <v/>
      </c>
      <c r="FB579" s="1" t="str">
        <f t="shared" si="299"/>
        <v/>
      </c>
      <c r="FC579" s="1" t="str">
        <f t="shared" si="299"/>
        <v/>
      </c>
      <c r="FD579" s="1" t="str">
        <f t="shared" si="299"/>
        <v/>
      </c>
      <c r="FE579" s="1" t="str">
        <f t="shared" si="299"/>
        <v/>
      </c>
      <c r="FF579" s="1" t="str">
        <f t="shared" si="299"/>
        <v/>
      </c>
      <c r="FG579" s="1" t="str">
        <f t="shared" si="321"/>
        <v/>
      </c>
      <c r="FH579" s="1" t="str">
        <f t="shared" si="321"/>
        <v/>
      </c>
      <c r="FI579" s="1" t="str">
        <f t="shared" si="321"/>
        <v/>
      </c>
      <c r="FJ579" s="1" t="str">
        <f t="shared" si="309"/>
        <v/>
      </c>
      <c r="FK579" s="1" t="str">
        <f t="shared" si="309"/>
        <v/>
      </c>
      <c r="FL579" s="1" t="str">
        <f t="shared" si="309"/>
        <v/>
      </c>
    </row>
    <row r="580" spans="1:168">
      <c r="A580" s="9" t="s">
        <v>1144</v>
      </c>
      <c r="B580" s="1" t="s">
        <v>2143</v>
      </c>
      <c r="C580" s="129"/>
      <c r="D580" s="1">
        <v>184.5</v>
      </c>
      <c r="E580" s="1"/>
      <c r="F580" s="25">
        <v>2.978955</v>
      </c>
      <c r="G580" s="1"/>
      <c r="H580" s="1"/>
      <c r="I580" s="25">
        <v>0.43</v>
      </c>
      <c r="J580" s="1"/>
      <c r="K580" s="1"/>
      <c r="L580" s="1"/>
      <c r="M580" s="1"/>
      <c r="N580" s="24"/>
      <c r="O580" s="1"/>
      <c r="P580" s="1"/>
      <c r="Q580" s="1"/>
      <c r="R580" s="1"/>
      <c r="S580" s="1"/>
      <c r="T580" s="1"/>
      <c r="U580" s="1"/>
      <c r="V580" s="1"/>
      <c r="W580" s="1"/>
      <c r="X580" s="1">
        <v>329.95</v>
      </c>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24"/>
      <c r="AX580" s="1"/>
      <c r="AY580" s="1"/>
      <c r="AZ580" s="1"/>
      <c r="BA580" s="1"/>
      <c r="BB580" s="1"/>
      <c r="BC580" s="1"/>
      <c r="BD580" s="1"/>
      <c r="BE580" s="1"/>
      <c r="BF580" s="1"/>
      <c r="BG580" s="1"/>
      <c r="BH580" s="1"/>
      <c r="BI580" s="1"/>
      <c r="BJ580" s="1"/>
      <c r="BK580" s="1"/>
      <c r="BL580" s="1">
        <v>-100</v>
      </c>
      <c r="BM580" s="1"/>
      <c r="BN580" s="1"/>
      <c r="BO580" s="9">
        <v>3</v>
      </c>
      <c r="BP580" s="1"/>
      <c r="BQ580" s="197">
        <v>1</v>
      </c>
      <c r="BS580" s="14" t="s">
        <v>1661</v>
      </c>
      <c r="BT580" s="14" t="s">
        <v>1048</v>
      </c>
      <c r="BU580" s="14" t="s">
        <v>196</v>
      </c>
      <c r="BV580" s="14" t="s">
        <v>1048</v>
      </c>
      <c r="BW580" s="14" t="s">
        <v>196</v>
      </c>
      <c r="BX580" s="14" t="s">
        <v>196</v>
      </c>
      <c r="BY580" s="14" t="s">
        <v>196</v>
      </c>
      <c r="BZ580" s="14" t="s">
        <v>196</v>
      </c>
      <c r="CA580" s="158" t="s">
        <v>196</v>
      </c>
      <c r="CB580" s="14" t="s">
        <v>196</v>
      </c>
      <c r="CC580" s="14" t="s">
        <v>196</v>
      </c>
      <c r="CD580" s="14" t="s">
        <v>196</v>
      </c>
      <c r="CE580" s="14" t="s">
        <v>196</v>
      </c>
      <c r="CF580" s="14" t="s">
        <v>1862</v>
      </c>
      <c r="CG580" s="14" t="s">
        <v>196</v>
      </c>
      <c r="CH580" s="158" t="s">
        <v>196</v>
      </c>
      <c r="CI580" s="14" t="s">
        <v>196</v>
      </c>
      <c r="CJ580" s="14" t="s">
        <v>1870</v>
      </c>
      <c r="CK580" s="14" t="s">
        <v>196</v>
      </c>
      <c r="CL580" s="14" t="s">
        <v>196</v>
      </c>
      <c r="CM580" s="14" t="s">
        <v>196</v>
      </c>
      <c r="CN580" s="14" t="s">
        <v>196</v>
      </c>
      <c r="CO580" s="14" t="s">
        <v>196</v>
      </c>
      <c r="CQ580" s="1"/>
      <c r="CR580" s="1"/>
      <c r="CS580" s="1"/>
      <c r="CW580" s="9" t="s">
        <v>1144</v>
      </c>
      <c r="CX580" s="1" t="s">
        <v>2143</v>
      </c>
      <c r="CY580" s="1"/>
      <c r="CZ580" s="1" t="str">
        <f t="shared" si="319"/>
        <v/>
      </c>
      <c r="DA580" s="25" t="str">
        <f t="shared" si="319"/>
        <v/>
      </c>
      <c r="DB580" s="1" t="str">
        <f t="shared" si="319"/>
        <v/>
      </c>
      <c r="DC580" s="1" t="str">
        <f t="shared" si="319"/>
        <v/>
      </c>
      <c r="DD580" s="25" t="str">
        <f t="shared" si="319"/>
        <v/>
      </c>
      <c r="DE580" s="1" t="str">
        <f t="shared" si="319"/>
        <v/>
      </c>
      <c r="DF580" s="1" t="str">
        <f t="shared" si="319"/>
        <v/>
      </c>
      <c r="DG580" s="1" t="str">
        <f t="shared" si="319"/>
        <v/>
      </c>
      <c r="DH580" s="1" t="str">
        <f t="shared" si="319"/>
        <v/>
      </c>
      <c r="DI580" s="1" t="str">
        <f t="shared" si="319"/>
        <v/>
      </c>
      <c r="DJ580" s="1" t="str">
        <f t="shared" si="319"/>
        <v/>
      </c>
      <c r="DK580" s="1" t="str">
        <f t="shared" si="319"/>
        <v/>
      </c>
      <c r="DL580" s="1" t="str">
        <f t="shared" si="319"/>
        <v/>
      </c>
      <c r="DM580" s="1" t="str">
        <f t="shared" si="319"/>
        <v/>
      </c>
      <c r="DN580" s="1" t="str">
        <f t="shared" si="319"/>
        <v/>
      </c>
      <c r="DO580" s="1" t="str">
        <f t="shared" si="319"/>
        <v/>
      </c>
      <c r="DP580" s="1" t="str">
        <f t="shared" si="320"/>
        <v/>
      </c>
      <c r="DQ580" s="1" t="str">
        <f t="shared" si="320"/>
        <v/>
      </c>
      <c r="DR580" s="1" t="str">
        <f t="shared" si="320"/>
        <v/>
      </c>
      <c r="DS580" s="1" t="str">
        <f t="shared" si="320"/>
        <v/>
      </c>
      <c r="DT580" s="1" t="str">
        <f t="shared" si="320"/>
        <v/>
      </c>
      <c r="DU580" s="1" t="str">
        <f t="shared" si="320"/>
        <v/>
      </c>
      <c r="DV580" s="1" t="str">
        <f t="shared" si="320"/>
        <v/>
      </c>
      <c r="DW580" s="1" t="str">
        <f t="shared" si="323"/>
        <v/>
      </c>
      <c r="DX580" s="1" t="str">
        <f t="shared" si="323"/>
        <v/>
      </c>
      <c r="DY580" s="1" t="str">
        <f t="shared" si="323"/>
        <v/>
      </c>
      <c r="DZ580" s="1" t="str">
        <f t="shared" si="323"/>
        <v/>
      </c>
      <c r="EA580" s="1" t="str">
        <f t="shared" si="323"/>
        <v/>
      </c>
      <c r="EB580" s="1" t="str">
        <f t="shared" si="323"/>
        <v/>
      </c>
      <c r="EC580" s="1" t="str">
        <f t="shared" si="323"/>
        <v/>
      </c>
      <c r="ED580" s="1" t="str">
        <f t="shared" si="323"/>
        <v/>
      </c>
      <c r="EE580" s="1" t="str">
        <f t="shared" si="323"/>
        <v/>
      </c>
      <c r="EF580" s="1" t="str">
        <f t="shared" si="323"/>
        <v/>
      </c>
      <c r="EG580" s="1" t="str">
        <f t="shared" si="323"/>
        <v/>
      </c>
      <c r="EH580" s="1" t="str">
        <f t="shared" si="318"/>
        <v/>
      </c>
      <c r="EI580" s="1" t="str">
        <f t="shared" si="316"/>
        <v/>
      </c>
      <c r="EJ580" s="1" t="str">
        <f t="shared" si="316"/>
        <v/>
      </c>
      <c r="EK580" s="1" t="str">
        <f t="shared" si="316"/>
        <v/>
      </c>
      <c r="EL580" s="1" t="str">
        <f t="shared" si="316"/>
        <v/>
      </c>
      <c r="EM580" s="1" t="str">
        <f t="shared" si="316"/>
        <v/>
      </c>
      <c r="EN580" s="1"/>
      <c r="EO580" s="1"/>
      <c r="EP580" s="1"/>
      <c r="EQ580" s="1"/>
      <c r="ER580" s="1"/>
      <c r="ES580" s="1"/>
      <c r="ET580" s="1"/>
      <c r="EU580" s="1"/>
      <c r="EV580" s="1"/>
      <c r="EW580" s="1"/>
      <c r="EX580" s="1" t="str">
        <f t="shared" si="322"/>
        <v/>
      </c>
      <c r="EY580" s="1" t="str">
        <f t="shared" si="322"/>
        <v/>
      </c>
      <c r="EZ580" s="1"/>
      <c r="FA580" s="1" t="str">
        <f t="shared" si="299"/>
        <v/>
      </c>
      <c r="FB580" s="1" t="str">
        <f t="shared" si="299"/>
        <v/>
      </c>
      <c r="FC580" s="1" t="str">
        <f t="shared" si="299"/>
        <v/>
      </c>
      <c r="FD580" s="1" t="str">
        <f t="shared" si="299"/>
        <v/>
      </c>
      <c r="FE580" s="1" t="str">
        <f t="shared" si="299"/>
        <v/>
      </c>
      <c r="FF580" s="1" t="str">
        <f t="shared" si="299"/>
        <v/>
      </c>
      <c r="FG580" s="1" t="str">
        <f t="shared" si="321"/>
        <v/>
      </c>
      <c r="FH580" s="1" t="str">
        <f t="shared" si="321"/>
        <v/>
      </c>
      <c r="FI580" s="1" t="str">
        <f t="shared" si="321"/>
        <v/>
      </c>
      <c r="FJ580" s="1" t="str">
        <f t="shared" si="309"/>
        <v/>
      </c>
      <c r="FK580" s="1" t="str">
        <f t="shared" si="309"/>
        <v/>
      </c>
      <c r="FL580" s="1" t="str">
        <f t="shared" si="309"/>
        <v/>
      </c>
    </row>
    <row r="581" spans="1:168">
      <c r="A581" s="9" t="s">
        <v>1145</v>
      </c>
      <c r="B581" s="1" t="s">
        <v>2144</v>
      </c>
      <c r="C581" s="129"/>
      <c r="D581" s="1">
        <v>184.5</v>
      </c>
      <c r="E581" s="1"/>
      <c r="F581" s="25">
        <v>3.0498825000000003</v>
      </c>
      <c r="G581" s="1"/>
      <c r="H581" s="1"/>
      <c r="I581" s="25">
        <v>0.40200000000000002</v>
      </c>
      <c r="J581" s="1"/>
      <c r="K581" s="1"/>
      <c r="L581" s="1"/>
      <c r="M581" s="1"/>
      <c r="N581" s="24"/>
      <c r="O581" s="1"/>
      <c r="P581" s="1"/>
      <c r="Q581" s="1"/>
      <c r="R581" s="1"/>
      <c r="S581" s="1"/>
      <c r="T581" s="1"/>
      <c r="U581" s="1"/>
      <c r="V581" s="1"/>
      <c r="W581" s="1"/>
      <c r="X581" s="1">
        <v>322.45</v>
      </c>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24"/>
      <c r="AX581" s="1"/>
      <c r="AY581" s="1"/>
      <c r="AZ581" s="1"/>
      <c r="BA581" s="1"/>
      <c r="BB581" s="1"/>
      <c r="BC581" s="1"/>
      <c r="BD581" s="1"/>
      <c r="BE581" s="1"/>
      <c r="BF581" s="1"/>
      <c r="BG581" s="1"/>
      <c r="BH581" s="1"/>
      <c r="BI581" s="1"/>
      <c r="BJ581" s="1"/>
      <c r="BK581" s="1"/>
      <c r="BL581" s="1">
        <v>-100</v>
      </c>
      <c r="BM581" s="1"/>
      <c r="BN581" s="1"/>
      <c r="BO581" s="9">
        <v>3</v>
      </c>
      <c r="BP581" s="1"/>
      <c r="BQ581" s="197">
        <v>1</v>
      </c>
      <c r="BS581" s="14" t="s">
        <v>1662</v>
      </c>
      <c r="BT581" s="14" t="s">
        <v>1048</v>
      </c>
      <c r="BU581" s="14" t="s">
        <v>196</v>
      </c>
      <c r="BV581" s="14" t="s">
        <v>1048</v>
      </c>
      <c r="BW581" s="14" t="s">
        <v>196</v>
      </c>
      <c r="BX581" s="14" t="s">
        <v>196</v>
      </c>
      <c r="BY581" s="14" t="s">
        <v>196</v>
      </c>
      <c r="BZ581" s="14" t="s">
        <v>196</v>
      </c>
      <c r="CA581" s="158" t="s">
        <v>196</v>
      </c>
      <c r="CB581" s="14" t="s">
        <v>196</v>
      </c>
      <c r="CC581" s="14" t="s">
        <v>196</v>
      </c>
      <c r="CD581" s="14" t="s">
        <v>196</v>
      </c>
      <c r="CE581" s="14" t="s">
        <v>196</v>
      </c>
      <c r="CF581" s="14" t="s">
        <v>1862</v>
      </c>
      <c r="CG581" s="14" t="s">
        <v>196</v>
      </c>
      <c r="CH581" s="158" t="s">
        <v>196</v>
      </c>
      <c r="CI581" s="14" t="s">
        <v>196</v>
      </c>
      <c r="CJ581" s="14" t="s">
        <v>1870</v>
      </c>
      <c r="CK581" s="14" t="s">
        <v>196</v>
      </c>
      <c r="CL581" s="14" t="s">
        <v>196</v>
      </c>
      <c r="CM581" s="14" t="s">
        <v>196</v>
      </c>
      <c r="CN581" s="14" t="s">
        <v>196</v>
      </c>
      <c r="CO581" s="14" t="s">
        <v>196</v>
      </c>
      <c r="CQ581" s="1"/>
      <c r="CR581" s="1"/>
      <c r="CS581" s="1"/>
      <c r="CW581" s="9" t="s">
        <v>1145</v>
      </c>
      <c r="CX581" s="1" t="s">
        <v>2144</v>
      </c>
      <c r="CY581" s="1"/>
      <c r="CZ581" s="1" t="str">
        <f t="shared" si="319"/>
        <v/>
      </c>
      <c r="DA581" s="25" t="str">
        <f t="shared" si="319"/>
        <v/>
      </c>
      <c r="DB581" s="1" t="str">
        <f t="shared" si="319"/>
        <v/>
      </c>
      <c r="DC581" s="1" t="str">
        <f t="shared" si="319"/>
        <v/>
      </c>
      <c r="DD581" s="25" t="str">
        <f t="shared" si="319"/>
        <v/>
      </c>
      <c r="DE581" s="1" t="str">
        <f t="shared" si="319"/>
        <v/>
      </c>
      <c r="DF581" s="1" t="str">
        <f t="shared" si="319"/>
        <v/>
      </c>
      <c r="DG581" s="1" t="str">
        <f t="shared" si="319"/>
        <v/>
      </c>
      <c r="DH581" s="1" t="str">
        <f t="shared" si="319"/>
        <v/>
      </c>
      <c r="DI581" s="1" t="str">
        <f t="shared" si="319"/>
        <v/>
      </c>
      <c r="DJ581" s="1" t="str">
        <f t="shared" si="319"/>
        <v/>
      </c>
      <c r="DK581" s="1" t="str">
        <f t="shared" si="319"/>
        <v/>
      </c>
      <c r="DL581" s="1" t="str">
        <f t="shared" si="319"/>
        <v/>
      </c>
      <c r="DM581" s="1" t="str">
        <f t="shared" si="319"/>
        <v/>
      </c>
      <c r="DN581" s="1" t="str">
        <f t="shared" si="319"/>
        <v/>
      </c>
      <c r="DO581" s="1" t="str">
        <f t="shared" si="319"/>
        <v/>
      </c>
      <c r="DP581" s="1" t="str">
        <f t="shared" si="320"/>
        <v/>
      </c>
      <c r="DQ581" s="1" t="str">
        <f t="shared" si="320"/>
        <v/>
      </c>
      <c r="DR581" s="1" t="str">
        <f t="shared" si="320"/>
        <v/>
      </c>
      <c r="DS581" s="1" t="str">
        <f t="shared" si="320"/>
        <v/>
      </c>
      <c r="DT581" s="1" t="str">
        <f t="shared" si="320"/>
        <v/>
      </c>
      <c r="DU581" s="1" t="str">
        <f t="shared" si="320"/>
        <v/>
      </c>
      <c r="DV581" s="1" t="str">
        <f t="shared" si="320"/>
        <v/>
      </c>
      <c r="DW581" s="1" t="str">
        <f t="shared" si="323"/>
        <v/>
      </c>
      <c r="DX581" s="1" t="str">
        <f t="shared" si="323"/>
        <v/>
      </c>
      <c r="DY581" s="1" t="str">
        <f t="shared" si="323"/>
        <v/>
      </c>
      <c r="DZ581" s="1" t="str">
        <f t="shared" si="323"/>
        <v/>
      </c>
      <c r="EA581" s="1" t="str">
        <f t="shared" si="323"/>
        <v/>
      </c>
      <c r="EB581" s="1" t="str">
        <f t="shared" si="323"/>
        <v/>
      </c>
      <c r="EC581" s="1" t="str">
        <f t="shared" si="323"/>
        <v/>
      </c>
      <c r="ED581" s="1" t="str">
        <f t="shared" si="323"/>
        <v/>
      </c>
      <c r="EE581" s="1" t="str">
        <f t="shared" si="323"/>
        <v/>
      </c>
      <c r="EF581" s="1" t="str">
        <f t="shared" si="323"/>
        <v/>
      </c>
      <c r="EG581" s="1" t="str">
        <f t="shared" si="323"/>
        <v/>
      </c>
      <c r="EH581" s="1" t="str">
        <f t="shared" si="318"/>
        <v/>
      </c>
      <c r="EI581" s="1" t="str">
        <f t="shared" si="316"/>
        <v/>
      </c>
      <c r="EJ581" s="1" t="str">
        <f t="shared" si="316"/>
        <v/>
      </c>
      <c r="EK581" s="1" t="str">
        <f t="shared" si="316"/>
        <v/>
      </c>
      <c r="EL581" s="1" t="str">
        <f t="shared" si="316"/>
        <v/>
      </c>
      <c r="EM581" s="1" t="str">
        <f t="shared" si="316"/>
        <v/>
      </c>
      <c r="EN581" s="1"/>
      <c r="EO581" s="1"/>
      <c r="EP581" s="1"/>
      <c r="EQ581" s="1"/>
      <c r="ER581" s="1"/>
      <c r="ES581" s="1"/>
      <c r="ET581" s="1"/>
      <c r="EU581" s="1"/>
      <c r="EV581" s="1"/>
      <c r="EW581" s="1"/>
      <c r="EX581" s="1" t="str">
        <f t="shared" si="322"/>
        <v/>
      </c>
      <c r="EY581" s="1" t="str">
        <f t="shared" si="322"/>
        <v/>
      </c>
      <c r="EZ581" s="1"/>
      <c r="FA581" s="1" t="str">
        <f t="shared" si="299"/>
        <v/>
      </c>
      <c r="FB581" s="1" t="str">
        <f t="shared" si="299"/>
        <v/>
      </c>
      <c r="FC581" s="1" t="str">
        <f t="shared" si="299"/>
        <v/>
      </c>
      <c r="FD581" s="1" t="str">
        <f t="shared" si="299"/>
        <v/>
      </c>
      <c r="FE581" s="1" t="str">
        <f t="shared" si="299"/>
        <v/>
      </c>
      <c r="FF581" s="1" t="str">
        <f t="shared" si="299"/>
        <v/>
      </c>
      <c r="FG581" s="1" t="str">
        <f t="shared" si="321"/>
        <v/>
      </c>
      <c r="FH581" s="1" t="str">
        <f t="shared" si="321"/>
        <v/>
      </c>
      <c r="FI581" s="1" t="str">
        <f t="shared" si="321"/>
        <v/>
      </c>
      <c r="FJ581" s="1" t="str">
        <f t="shared" si="309"/>
        <v/>
      </c>
      <c r="FK581" s="1" t="str">
        <f t="shared" si="309"/>
        <v/>
      </c>
      <c r="FL581" s="1" t="str">
        <f t="shared" si="309"/>
        <v/>
      </c>
    </row>
    <row r="582" spans="1:168">
      <c r="A582" s="9" t="s">
        <v>1146</v>
      </c>
      <c r="B582" s="1" t="s">
        <v>745</v>
      </c>
      <c r="C582" s="129"/>
      <c r="D582" s="1">
        <v>152.1</v>
      </c>
      <c r="E582" s="1">
        <v>412.5</v>
      </c>
      <c r="F582" s="25"/>
      <c r="G582" s="1">
        <v>268.89999999999998</v>
      </c>
      <c r="H582" s="1"/>
      <c r="I582" s="25">
        <v>0.38200000000000001</v>
      </c>
      <c r="J582" s="1"/>
      <c r="K582" s="1"/>
      <c r="L582" s="1"/>
      <c r="M582" s="1"/>
      <c r="N582" s="24"/>
      <c r="O582" s="1"/>
      <c r="P582" s="1"/>
      <c r="Q582" s="1"/>
      <c r="R582" s="1"/>
      <c r="S582" s="1"/>
      <c r="T582" s="1"/>
      <c r="U582" s="1"/>
      <c r="V582" s="1"/>
      <c r="W582" s="1"/>
      <c r="X582" s="1">
        <v>279.04999999999995</v>
      </c>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24"/>
      <c r="AX582" s="1"/>
      <c r="AY582" s="1"/>
      <c r="AZ582" s="1"/>
      <c r="BA582" s="1"/>
      <c r="BB582" s="1"/>
      <c r="BC582" s="1"/>
      <c r="BD582" s="1"/>
      <c r="BE582" s="1"/>
      <c r="BF582" s="1"/>
      <c r="BG582" s="1"/>
      <c r="BH582" s="1"/>
      <c r="BI582" s="1"/>
      <c r="BJ582" s="1"/>
      <c r="BK582" s="1"/>
      <c r="BL582" s="1">
        <v>-100</v>
      </c>
      <c r="BM582" s="1"/>
      <c r="BN582" s="1"/>
      <c r="BO582" s="9">
        <v>3</v>
      </c>
      <c r="BP582" s="1"/>
      <c r="BQ582" s="197">
        <v>1</v>
      </c>
      <c r="BS582" s="14" t="s">
        <v>745</v>
      </c>
      <c r="BT582" s="14" t="s">
        <v>1048</v>
      </c>
      <c r="BU582" s="14" t="s">
        <v>1048</v>
      </c>
      <c r="BV582" s="14" t="s">
        <v>1048</v>
      </c>
      <c r="BW582" s="14" t="s">
        <v>196</v>
      </c>
      <c r="BX582" s="14" t="s">
        <v>196</v>
      </c>
      <c r="BY582" s="14" t="s">
        <v>196</v>
      </c>
      <c r="BZ582" s="14" t="s">
        <v>196</v>
      </c>
      <c r="CA582" s="158" t="s">
        <v>196</v>
      </c>
      <c r="CB582" s="14" t="s">
        <v>196</v>
      </c>
      <c r="CC582" s="14" t="s">
        <v>196</v>
      </c>
      <c r="CD582" s="14" t="s">
        <v>196</v>
      </c>
      <c r="CE582" s="14" t="s">
        <v>196</v>
      </c>
      <c r="CF582" s="14" t="s">
        <v>1862</v>
      </c>
      <c r="CG582" s="14" t="s">
        <v>196</v>
      </c>
      <c r="CH582" s="158" t="s">
        <v>196</v>
      </c>
      <c r="CI582" s="14" t="s">
        <v>196</v>
      </c>
      <c r="CJ582" s="14" t="s">
        <v>1870</v>
      </c>
      <c r="CK582" s="14" t="s">
        <v>196</v>
      </c>
      <c r="CL582" s="14" t="s">
        <v>196</v>
      </c>
      <c r="CM582" s="14" t="s">
        <v>196</v>
      </c>
      <c r="CN582" s="14" t="s">
        <v>196</v>
      </c>
      <c r="CO582" s="14" t="s">
        <v>196</v>
      </c>
      <c r="CQ582" s="1"/>
      <c r="CR582" s="1"/>
      <c r="CS582" s="1"/>
      <c r="CW582" s="9" t="s">
        <v>1146</v>
      </c>
      <c r="CX582" s="1" t="s">
        <v>745</v>
      </c>
      <c r="CY582" s="1"/>
      <c r="CZ582" s="1" t="str">
        <f t="shared" si="319"/>
        <v/>
      </c>
      <c r="DA582" s="25" t="str">
        <f t="shared" si="319"/>
        <v/>
      </c>
      <c r="DB582" s="1" t="str">
        <f t="shared" si="319"/>
        <v/>
      </c>
      <c r="DC582" s="1" t="str">
        <f t="shared" si="319"/>
        <v/>
      </c>
      <c r="DD582" s="25" t="str">
        <f t="shared" si="319"/>
        <v/>
      </c>
      <c r="DE582" s="1" t="str">
        <f t="shared" si="319"/>
        <v/>
      </c>
      <c r="DF582" s="1" t="str">
        <f t="shared" si="319"/>
        <v/>
      </c>
      <c r="DG582" s="1" t="str">
        <f t="shared" si="319"/>
        <v/>
      </c>
      <c r="DH582" s="1" t="str">
        <f t="shared" si="319"/>
        <v/>
      </c>
      <c r="DI582" s="1" t="str">
        <f t="shared" si="319"/>
        <v/>
      </c>
      <c r="DJ582" s="1" t="str">
        <f t="shared" si="319"/>
        <v/>
      </c>
      <c r="DK582" s="1" t="str">
        <f t="shared" si="319"/>
        <v/>
      </c>
      <c r="DL582" s="1" t="str">
        <f t="shared" si="319"/>
        <v/>
      </c>
      <c r="DM582" s="1" t="str">
        <f t="shared" si="319"/>
        <v/>
      </c>
      <c r="DN582" s="1" t="str">
        <f t="shared" si="319"/>
        <v/>
      </c>
      <c r="DO582" s="1" t="str">
        <f t="shared" si="319"/>
        <v/>
      </c>
      <c r="DP582" s="1" t="str">
        <f t="shared" si="320"/>
        <v/>
      </c>
      <c r="DQ582" s="1" t="str">
        <f t="shared" si="320"/>
        <v/>
      </c>
      <c r="DR582" s="1" t="str">
        <f t="shared" si="320"/>
        <v/>
      </c>
      <c r="DS582" s="1" t="str">
        <f t="shared" si="320"/>
        <v/>
      </c>
      <c r="DT582" s="1" t="str">
        <f t="shared" si="320"/>
        <v/>
      </c>
      <c r="DU582" s="1" t="str">
        <f t="shared" si="320"/>
        <v/>
      </c>
      <c r="DV582" s="1" t="str">
        <f t="shared" si="320"/>
        <v/>
      </c>
      <c r="DW582" s="1" t="str">
        <f t="shared" si="323"/>
        <v/>
      </c>
      <c r="DX582" s="1" t="str">
        <f t="shared" si="323"/>
        <v/>
      </c>
      <c r="DY582" s="1" t="str">
        <f t="shared" si="323"/>
        <v/>
      </c>
      <c r="DZ582" s="1" t="str">
        <f t="shared" si="323"/>
        <v/>
      </c>
      <c r="EA582" s="1" t="str">
        <f t="shared" si="323"/>
        <v/>
      </c>
      <c r="EB582" s="1" t="str">
        <f t="shared" si="323"/>
        <v/>
      </c>
      <c r="EC582" s="1" t="str">
        <f t="shared" si="323"/>
        <v/>
      </c>
      <c r="ED582" s="1" t="str">
        <f t="shared" si="323"/>
        <v/>
      </c>
      <c r="EE582" s="1" t="str">
        <f t="shared" si="323"/>
        <v/>
      </c>
      <c r="EF582" s="1" t="str">
        <f t="shared" si="323"/>
        <v/>
      </c>
      <c r="EG582" s="1" t="str">
        <f t="shared" si="323"/>
        <v/>
      </c>
      <c r="EH582" s="1" t="str">
        <f t="shared" si="318"/>
        <v/>
      </c>
      <c r="EI582" s="1" t="str">
        <f t="shared" si="316"/>
        <v/>
      </c>
      <c r="EJ582" s="1" t="str">
        <f t="shared" si="316"/>
        <v/>
      </c>
      <c r="EK582" s="1" t="str">
        <f t="shared" si="316"/>
        <v/>
      </c>
      <c r="EL582" s="1" t="str">
        <f t="shared" si="316"/>
        <v/>
      </c>
      <c r="EM582" s="1" t="str">
        <f t="shared" si="316"/>
        <v/>
      </c>
      <c r="EN582" s="1"/>
      <c r="EO582" s="1"/>
      <c r="EP582" s="1"/>
      <c r="EQ582" s="1"/>
      <c r="ER582" s="1"/>
      <c r="ES582" s="1"/>
      <c r="ET582" s="1"/>
      <c r="EU582" s="1"/>
      <c r="EV582" s="1"/>
      <c r="EW582" s="1"/>
      <c r="EX582" s="1" t="str">
        <f t="shared" si="322"/>
        <v/>
      </c>
      <c r="EY582" s="1" t="str">
        <f t="shared" si="322"/>
        <v/>
      </c>
      <c r="EZ582" s="1"/>
      <c r="FA582" s="1" t="str">
        <f t="shared" si="299"/>
        <v/>
      </c>
      <c r="FB582" s="1" t="str">
        <f t="shared" si="299"/>
        <v/>
      </c>
      <c r="FC582" s="1" t="str">
        <f t="shared" si="299"/>
        <v/>
      </c>
      <c r="FD582" s="1" t="str">
        <f t="shared" si="299"/>
        <v/>
      </c>
      <c r="FE582" s="1" t="str">
        <f t="shared" si="299"/>
        <v/>
      </c>
      <c r="FF582" s="1" t="str">
        <f t="shared" si="299"/>
        <v/>
      </c>
      <c r="FG582" s="1" t="str">
        <f t="shared" si="321"/>
        <v/>
      </c>
      <c r="FH582" s="1" t="str">
        <f t="shared" si="321"/>
        <v/>
      </c>
      <c r="FI582" s="1" t="str">
        <f t="shared" si="321"/>
        <v/>
      </c>
      <c r="FJ582" s="1" t="str">
        <f t="shared" si="309"/>
        <v/>
      </c>
      <c r="FK582" s="1" t="str">
        <f t="shared" si="309"/>
        <v/>
      </c>
      <c r="FL582" s="1" t="str">
        <f t="shared" si="309"/>
        <v/>
      </c>
    </row>
    <row r="583" spans="1:168">
      <c r="A583" s="9" t="s">
        <v>1147</v>
      </c>
      <c r="B583" s="1" t="s">
        <v>746</v>
      </c>
      <c r="C583" s="129"/>
      <c r="D583" s="1">
        <v>152.1</v>
      </c>
      <c r="E583" s="1">
        <v>398.1</v>
      </c>
      <c r="F583" s="25"/>
      <c r="G583" s="1">
        <v>277.2</v>
      </c>
      <c r="H583" s="1"/>
      <c r="I583" s="25">
        <v>0.377</v>
      </c>
      <c r="J583" s="1"/>
      <c r="K583" s="1"/>
      <c r="L583" s="1"/>
      <c r="M583" s="1"/>
      <c r="N583" s="24"/>
      <c r="O583" s="1"/>
      <c r="P583" s="1"/>
      <c r="Q583" s="1"/>
      <c r="R583" s="1"/>
      <c r="S583" s="1"/>
      <c r="T583" s="1"/>
      <c r="U583" s="1"/>
      <c r="V583" s="1"/>
      <c r="W583" s="1"/>
      <c r="X583" s="1">
        <v>272.14999999999998</v>
      </c>
      <c r="Y583" s="1"/>
      <c r="Z583" s="1"/>
      <c r="AA583" s="1"/>
      <c r="AB583" s="1"/>
      <c r="AC583" s="1"/>
      <c r="AD583" s="1"/>
      <c r="AE583" s="1"/>
      <c r="AF583" s="1"/>
      <c r="AG583" s="1"/>
      <c r="AH583" s="1"/>
      <c r="AI583" s="1"/>
      <c r="AJ583" s="1"/>
      <c r="AK583" s="1"/>
      <c r="AL583" s="1"/>
      <c r="AM583" s="1"/>
      <c r="AN583" s="1"/>
      <c r="AO583" s="1"/>
      <c r="AP583" s="1"/>
      <c r="AQ583" s="1">
        <v>232.64999999999998</v>
      </c>
      <c r="AR583" s="1"/>
      <c r="AS583" s="1"/>
      <c r="AT583" s="1"/>
      <c r="AU583" s="1"/>
      <c r="AV583" s="1"/>
      <c r="AW583" s="24"/>
      <c r="AX583" s="1"/>
      <c r="AY583" s="1"/>
      <c r="AZ583" s="1"/>
      <c r="BA583" s="1"/>
      <c r="BB583" s="1"/>
      <c r="BC583" s="1"/>
      <c r="BD583" s="1"/>
      <c r="BE583" s="1"/>
      <c r="BF583" s="1"/>
      <c r="BG583" s="1"/>
      <c r="BH583" s="1"/>
      <c r="BI583" s="1"/>
      <c r="BJ583" s="1"/>
      <c r="BK583" s="1"/>
      <c r="BL583" s="1">
        <v>-100</v>
      </c>
      <c r="BM583" s="1"/>
      <c r="BN583" s="1"/>
      <c r="BO583" s="9">
        <v>3</v>
      </c>
      <c r="BP583" s="1"/>
      <c r="BQ583" s="197">
        <v>1</v>
      </c>
      <c r="BS583" s="14" t="s">
        <v>746</v>
      </c>
      <c r="BT583" s="14" t="s">
        <v>1048</v>
      </c>
      <c r="BU583" s="14" t="s">
        <v>1048</v>
      </c>
      <c r="BV583" s="14" t="s">
        <v>1048</v>
      </c>
      <c r="BW583" s="14" t="s">
        <v>196</v>
      </c>
      <c r="BX583" s="14" t="s">
        <v>196</v>
      </c>
      <c r="BY583" s="14" t="s">
        <v>196</v>
      </c>
      <c r="BZ583" s="14" t="s">
        <v>196</v>
      </c>
      <c r="CA583" s="158" t="s">
        <v>196</v>
      </c>
      <c r="CB583" s="14" t="s">
        <v>196</v>
      </c>
      <c r="CC583" s="14" t="s">
        <v>196</v>
      </c>
      <c r="CD583" s="14" t="s">
        <v>196</v>
      </c>
      <c r="CE583" s="14" t="s">
        <v>196</v>
      </c>
      <c r="CF583" s="14" t="s">
        <v>1862</v>
      </c>
      <c r="CG583" s="14" t="s">
        <v>187</v>
      </c>
      <c r="CH583" s="158" t="s">
        <v>196</v>
      </c>
      <c r="CI583" s="14" t="s">
        <v>196</v>
      </c>
      <c r="CJ583" s="14" t="s">
        <v>1870</v>
      </c>
      <c r="CK583" s="14" t="s">
        <v>196</v>
      </c>
      <c r="CL583" s="14" t="s">
        <v>196</v>
      </c>
      <c r="CM583" s="14" t="s">
        <v>196</v>
      </c>
      <c r="CN583" s="14" t="s">
        <v>196</v>
      </c>
      <c r="CO583" s="14" t="s">
        <v>196</v>
      </c>
      <c r="CQ583" s="1"/>
      <c r="CR583" s="1"/>
      <c r="CS583" s="1"/>
      <c r="CW583" s="9" t="s">
        <v>1147</v>
      </c>
      <c r="CX583" s="1" t="s">
        <v>746</v>
      </c>
      <c r="CY583" s="1"/>
      <c r="CZ583" s="1" t="str">
        <f t="shared" si="319"/>
        <v/>
      </c>
      <c r="DA583" s="25" t="str">
        <f t="shared" si="319"/>
        <v/>
      </c>
      <c r="DB583" s="1" t="str">
        <f t="shared" si="319"/>
        <v/>
      </c>
      <c r="DC583" s="1" t="str">
        <f t="shared" si="319"/>
        <v/>
      </c>
      <c r="DD583" s="25" t="str">
        <f t="shared" si="319"/>
        <v/>
      </c>
      <c r="DE583" s="1" t="str">
        <f t="shared" si="319"/>
        <v/>
      </c>
      <c r="DF583" s="1" t="str">
        <f t="shared" si="319"/>
        <v/>
      </c>
      <c r="DG583" s="1" t="str">
        <f t="shared" si="319"/>
        <v/>
      </c>
      <c r="DH583" s="1" t="str">
        <f t="shared" si="319"/>
        <v/>
      </c>
      <c r="DI583" s="1" t="str">
        <f t="shared" si="319"/>
        <v/>
      </c>
      <c r="DJ583" s="1" t="str">
        <f t="shared" si="319"/>
        <v/>
      </c>
      <c r="DK583" s="1" t="str">
        <f t="shared" si="319"/>
        <v/>
      </c>
      <c r="DL583" s="1" t="str">
        <f t="shared" si="319"/>
        <v/>
      </c>
      <c r="DM583" s="1" t="str">
        <f t="shared" si="319"/>
        <v/>
      </c>
      <c r="DN583" s="1" t="str">
        <f t="shared" si="319"/>
        <v/>
      </c>
      <c r="DO583" s="1" t="str">
        <f t="shared" si="319"/>
        <v/>
      </c>
      <c r="DP583" s="1" t="str">
        <f t="shared" si="320"/>
        <v/>
      </c>
      <c r="DQ583" s="1" t="str">
        <f t="shared" si="320"/>
        <v/>
      </c>
      <c r="DR583" s="1" t="str">
        <f t="shared" si="320"/>
        <v/>
      </c>
      <c r="DS583" s="1" t="str">
        <f t="shared" si="320"/>
        <v/>
      </c>
      <c r="DT583" s="1" t="str">
        <f t="shared" si="320"/>
        <v/>
      </c>
      <c r="DU583" s="1" t="str">
        <f t="shared" si="320"/>
        <v/>
      </c>
      <c r="DV583" s="1" t="str">
        <f t="shared" si="320"/>
        <v/>
      </c>
      <c r="DW583" s="1" t="str">
        <f t="shared" si="323"/>
        <v/>
      </c>
      <c r="DX583" s="1" t="str">
        <f t="shared" si="323"/>
        <v/>
      </c>
      <c r="DY583" s="1" t="str">
        <f t="shared" si="323"/>
        <v/>
      </c>
      <c r="DZ583" s="1" t="str">
        <f t="shared" si="323"/>
        <v/>
      </c>
      <c r="EA583" s="1" t="str">
        <f t="shared" si="323"/>
        <v/>
      </c>
      <c r="EB583" s="1" t="str">
        <f t="shared" si="323"/>
        <v/>
      </c>
      <c r="EC583" s="1" t="str">
        <f t="shared" si="323"/>
        <v/>
      </c>
      <c r="ED583" s="1" t="str">
        <f t="shared" si="323"/>
        <v/>
      </c>
      <c r="EE583" s="1" t="str">
        <f t="shared" si="323"/>
        <v/>
      </c>
      <c r="EF583" s="1" t="str">
        <f t="shared" si="323"/>
        <v/>
      </c>
      <c r="EG583" s="1" t="str">
        <f t="shared" si="323"/>
        <v/>
      </c>
      <c r="EH583" s="1" t="str">
        <f t="shared" si="318"/>
        <v/>
      </c>
      <c r="EI583" s="1" t="str">
        <f t="shared" si="316"/>
        <v/>
      </c>
      <c r="EJ583" s="1" t="str">
        <f t="shared" si="316"/>
        <v/>
      </c>
      <c r="EK583" s="1" t="str">
        <f t="shared" si="316"/>
        <v/>
      </c>
      <c r="EL583" s="1" t="str">
        <f t="shared" si="316"/>
        <v/>
      </c>
      <c r="EM583" s="1" t="str">
        <f t="shared" si="316"/>
        <v/>
      </c>
      <c r="EN583" s="1"/>
      <c r="EO583" s="1"/>
      <c r="EP583" s="1"/>
      <c r="EQ583" s="1"/>
      <c r="ER583" s="1"/>
      <c r="ES583" s="1"/>
      <c r="ET583" s="1"/>
      <c r="EU583" s="1"/>
      <c r="EV583" s="1"/>
      <c r="EW583" s="1"/>
      <c r="EX583" s="1" t="str">
        <f t="shared" si="322"/>
        <v/>
      </c>
      <c r="EY583" s="1" t="str">
        <f t="shared" si="322"/>
        <v/>
      </c>
      <c r="EZ583" s="1"/>
      <c r="FA583" s="1" t="str">
        <f t="shared" si="299"/>
        <v/>
      </c>
      <c r="FB583" s="1" t="str">
        <f t="shared" si="299"/>
        <v/>
      </c>
      <c r="FC583" s="1" t="str">
        <f t="shared" si="299"/>
        <v/>
      </c>
      <c r="FD583" s="1" t="str">
        <f t="shared" si="299"/>
        <v/>
      </c>
      <c r="FE583" s="1" t="str">
        <f t="shared" si="299"/>
        <v/>
      </c>
      <c r="FF583" s="1" t="str">
        <f t="shared" si="299"/>
        <v/>
      </c>
      <c r="FG583" s="1" t="str">
        <f t="shared" si="321"/>
        <v/>
      </c>
      <c r="FH583" s="1" t="str">
        <f t="shared" si="321"/>
        <v/>
      </c>
      <c r="FI583" s="1" t="str">
        <f t="shared" si="321"/>
        <v/>
      </c>
      <c r="FJ583" s="1" t="str">
        <f t="shared" si="309"/>
        <v/>
      </c>
      <c r="FK583" s="1" t="str">
        <f t="shared" si="309"/>
        <v/>
      </c>
      <c r="FL583" s="1" t="str">
        <f t="shared" si="309"/>
        <v/>
      </c>
    </row>
    <row r="584" spans="1:168">
      <c r="A584" s="9" t="s">
        <v>1148</v>
      </c>
      <c r="B584" s="1" t="s">
        <v>747</v>
      </c>
      <c r="C584" s="129"/>
      <c r="D584" s="1">
        <v>134.1</v>
      </c>
      <c r="E584" s="1">
        <v>380.4</v>
      </c>
      <c r="F584" s="25">
        <v>3.1512074999999999</v>
      </c>
      <c r="G584" s="1">
        <v>268.7</v>
      </c>
      <c r="H584" s="1"/>
      <c r="I584" s="25">
        <v>0.29639945072700813</v>
      </c>
      <c r="J584" s="1"/>
      <c r="K584" s="1"/>
      <c r="L584" s="1"/>
      <c r="M584" s="1"/>
      <c r="N584" s="24"/>
      <c r="O584" s="1"/>
      <c r="P584" s="1"/>
      <c r="Q584" s="1"/>
      <c r="R584" s="1"/>
      <c r="S584" s="1"/>
      <c r="T584" s="1"/>
      <c r="U584" s="1"/>
      <c r="V584" s="1"/>
      <c r="W584" s="1"/>
      <c r="X584" s="1">
        <v>255.04999999999998</v>
      </c>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24"/>
      <c r="AX584" s="1"/>
      <c r="AY584" s="1"/>
      <c r="AZ584" s="1"/>
      <c r="BA584" s="1"/>
      <c r="BB584" s="1"/>
      <c r="BC584" s="1"/>
      <c r="BD584" s="1"/>
      <c r="BE584" s="1"/>
      <c r="BF584" s="1"/>
      <c r="BG584" s="1"/>
      <c r="BH584" s="1"/>
      <c r="BI584" s="1"/>
      <c r="BJ584" s="1"/>
      <c r="BK584" s="1"/>
      <c r="BL584" s="1">
        <v>-100</v>
      </c>
      <c r="BM584" s="1"/>
      <c r="BN584" s="1"/>
      <c r="BO584" s="9">
        <v>3</v>
      </c>
      <c r="BP584" s="1"/>
      <c r="BQ584" s="197">
        <v>1</v>
      </c>
      <c r="BS584" s="14" t="s">
        <v>747</v>
      </c>
      <c r="BT584" s="14" t="s">
        <v>1906</v>
      </c>
      <c r="BU584" s="14" t="s">
        <v>1048</v>
      </c>
      <c r="BV584" s="14" t="s">
        <v>1048</v>
      </c>
      <c r="BW584" s="14" t="s">
        <v>196</v>
      </c>
      <c r="BX584" s="14" t="s">
        <v>196</v>
      </c>
      <c r="BY584" s="14" t="s">
        <v>196</v>
      </c>
      <c r="BZ584" s="14" t="s">
        <v>196</v>
      </c>
      <c r="CA584" s="158" t="s">
        <v>196</v>
      </c>
      <c r="CB584" s="14" t="s">
        <v>196</v>
      </c>
      <c r="CC584" s="14" t="s">
        <v>196</v>
      </c>
      <c r="CD584" s="14" t="s">
        <v>196</v>
      </c>
      <c r="CE584" s="14" t="s">
        <v>196</v>
      </c>
      <c r="CF584" s="14" t="s">
        <v>1862</v>
      </c>
      <c r="CG584" s="14" t="s">
        <v>196</v>
      </c>
      <c r="CH584" s="158" t="s">
        <v>196</v>
      </c>
      <c r="CI584" s="14" t="s">
        <v>196</v>
      </c>
      <c r="CJ584" s="14" t="s">
        <v>1870</v>
      </c>
      <c r="CK584" s="14" t="s">
        <v>196</v>
      </c>
      <c r="CL584" s="14" t="s">
        <v>196</v>
      </c>
      <c r="CM584" s="14" t="s">
        <v>196</v>
      </c>
      <c r="CN584" s="14" t="s">
        <v>196</v>
      </c>
      <c r="CO584" s="14" t="s">
        <v>196</v>
      </c>
      <c r="CQ584" s="1"/>
      <c r="CR584" s="1"/>
      <c r="CS584" s="1"/>
      <c r="CW584" s="9" t="s">
        <v>1148</v>
      </c>
      <c r="CX584" s="1" t="s">
        <v>747</v>
      </c>
      <c r="CY584" s="1"/>
      <c r="CZ584" s="1" t="str">
        <f t="shared" si="319"/>
        <v/>
      </c>
      <c r="DA584" s="25" t="str">
        <f t="shared" si="319"/>
        <v/>
      </c>
      <c r="DB584" s="1" t="str">
        <f t="shared" si="319"/>
        <v/>
      </c>
      <c r="DC584" s="1" t="str">
        <f t="shared" si="319"/>
        <v/>
      </c>
      <c r="DD584" s="25" t="str">
        <f t="shared" si="319"/>
        <v/>
      </c>
      <c r="DE584" s="1" t="str">
        <f t="shared" si="319"/>
        <v/>
      </c>
      <c r="DF584" s="1" t="str">
        <f t="shared" si="319"/>
        <v/>
      </c>
      <c r="DG584" s="1" t="str">
        <f t="shared" si="319"/>
        <v/>
      </c>
      <c r="DH584" s="1" t="str">
        <f t="shared" si="319"/>
        <v/>
      </c>
      <c r="DI584" s="1" t="str">
        <f t="shared" si="319"/>
        <v/>
      </c>
      <c r="DJ584" s="1" t="str">
        <f t="shared" si="319"/>
        <v/>
      </c>
      <c r="DK584" s="1" t="str">
        <f t="shared" si="319"/>
        <v/>
      </c>
      <c r="DL584" s="1" t="str">
        <f t="shared" si="319"/>
        <v/>
      </c>
      <c r="DM584" s="1" t="str">
        <f t="shared" si="319"/>
        <v/>
      </c>
      <c r="DN584" s="1" t="str">
        <f t="shared" si="319"/>
        <v/>
      </c>
      <c r="DO584" s="1" t="str">
        <f t="shared" si="319"/>
        <v/>
      </c>
      <c r="DP584" s="1" t="str">
        <f t="shared" si="320"/>
        <v/>
      </c>
      <c r="DQ584" s="1" t="str">
        <f t="shared" si="320"/>
        <v/>
      </c>
      <c r="DR584" s="1" t="str">
        <f t="shared" si="320"/>
        <v/>
      </c>
      <c r="DS584" s="1" t="str">
        <f t="shared" si="320"/>
        <v/>
      </c>
      <c r="DT584" s="1" t="str">
        <f t="shared" si="320"/>
        <v/>
      </c>
      <c r="DU584" s="1" t="str">
        <f t="shared" si="320"/>
        <v/>
      </c>
      <c r="DV584" s="1" t="str">
        <f t="shared" si="320"/>
        <v/>
      </c>
      <c r="DW584" s="1" t="str">
        <f t="shared" si="323"/>
        <v/>
      </c>
      <c r="DX584" s="1" t="str">
        <f t="shared" si="323"/>
        <v/>
      </c>
      <c r="DY584" s="1" t="str">
        <f t="shared" si="323"/>
        <v/>
      </c>
      <c r="DZ584" s="1" t="str">
        <f t="shared" si="323"/>
        <v/>
      </c>
      <c r="EA584" s="1" t="str">
        <f t="shared" si="323"/>
        <v/>
      </c>
      <c r="EB584" s="1" t="str">
        <f t="shared" si="323"/>
        <v/>
      </c>
      <c r="EC584" s="1" t="str">
        <f t="shared" si="323"/>
        <v/>
      </c>
      <c r="ED584" s="1" t="str">
        <f t="shared" si="323"/>
        <v/>
      </c>
      <c r="EE584" s="1" t="str">
        <f t="shared" si="323"/>
        <v/>
      </c>
      <c r="EF584" s="1" t="str">
        <f t="shared" si="323"/>
        <v/>
      </c>
      <c r="EG584" s="1" t="str">
        <f t="shared" si="323"/>
        <v/>
      </c>
      <c r="EH584" s="1" t="str">
        <f t="shared" si="318"/>
        <v/>
      </c>
      <c r="EI584" s="1" t="str">
        <f t="shared" si="316"/>
        <v/>
      </c>
      <c r="EJ584" s="1" t="str">
        <f t="shared" si="316"/>
        <v/>
      </c>
      <c r="EK584" s="1" t="str">
        <f t="shared" si="316"/>
        <v/>
      </c>
      <c r="EL584" s="1" t="str">
        <f t="shared" si="316"/>
        <v/>
      </c>
      <c r="EM584" s="1" t="str">
        <f t="shared" si="316"/>
        <v/>
      </c>
      <c r="EN584" s="1"/>
      <c r="EO584" s="1"/>
      <c r="EP584" s="1"/>
      <c r="EQ584" s="1"/>
      <c r="ER584" s="1"/>
      <c r="ES584" s="1"/>
      <c r="ET584" s="1"/>
      <c r="EU584" s="1"/>
      <c r="EV584" s="1"/>
      <c r="EW584" s="1"/>
      <c r="EX584" s="1" t="str">
        <f t="shared" si="322"/>
        <v/>
      </c>
      <c r="EY584" s="1" t="str">
        <f t="shared" si="322"/>
        <v/>
      </c>
      <c r="EZ584" s="1"/>
      <c r="FA584" s="1" t="str">
        <f t="shared" si="299"/>
        <v/>
      </c>
      <c r="FB584" s="1" t="str">
        <f t="shared" si="299"/>
        <v/>
      </c>
      <c r="FC584" s="1" t="str">
        <f t="shared" si="299"/>
        <v/>
      </c>
      <c r="FD584" s="1" t="str">
        <f t="shared" si="299"/>
        <v/>
      </c>
      <c r="FE584" s="1" t="str">
        <f t="shared" si="299"/>
        <v/>
      </c>
      <c r="FF584" s="1" t="str">
        <f t="shared" si="299"/>
        <v/>
      </c>
      <c r="FG584" s="1" t="str">
        <f t="shared" si="321"/>
        <v/>
      </c>
      <c r="FH584" s="1" t="str">
        <f t="shared" si="321"/>
        <v/>
      </c>
      <c r="FI584" s="1" t="str">
        <f t="shared" si="321"/>
        <v/>
      </c>
      <c r="FJ584" s="1" t="str">
        <f t="shared" si="309"/>
        <v/>
      </c>
      <c r="FK584" s="1" t="str">
        <f t="shared" si="309"/>
        <v/>
      </c>
      <c r="FL584" s="1" t="str">
        <f t="shared" si="309"/>
        <v/>
      </c>
    </row>
    <row r="585" spans="1:168">
      <c r="A585" s="9" t="s">
        <v>1149</v>
      </c>
      <c r="B585" s="1" t="s">
        <v>748</v>
      </c>
      <c r="C585" s="129"/>
      <c r="D585" s="1">
        <v>134.1</v>
      </c>
      <c r="E585" s="1">
        <v>427</v>
      </c>
      <c r="F585" s="25"/>
      <c r="G585" s="1">
        <v>259.3</v>
      </c>
      <c r="H585" s="1"/>
      <c r="I585" s="25">
        <v>0.38500000000000001</v>
      </c>
      <c r="J585" s="1"/>
      <c r="K585" s="1"/>
      <c r="L585" s="1"/>
      <c r="M585" s="1"/>
      <c r="N585" s="24"/>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24"/>
      <c r="AX585" s="1"/>
      <c r="AY585" s="1"/>
      <c r="AZ585" s="1"/>
      <c r="BA585" s="1"/>
      <c r="BB585" s="1"/>
      <c r="BC585" s="1"/>
      <c r="BD585" s="1"/>
      <c r="BE585" s="1"/>
      <c r="BF585" s="1"/>
      <c r="BG585" s="1"/>
      <c r="BH585" s="1"/>
      <c r="BI585" s="1"/>
      <c r="BJ585" s="1"/>
      <c r="BK585" s="1"/>
      <c r="BL585" s="1">
        <v>-100</v>
      </c>
      <c r="BM585" s="1"/>
      <c r="BN585" s="1"/>
      <c r="BO585" s="9">
        <v>3</v>
      </c>
      <c r="BP585" s="1"/>
      <c r="BQ585" s="197">
        <v>1</v>
      </c>
      <c r="BS585" s="14" t="s">
        <v>748</v>
      </c>
      <c r="BT585" s="14" t="s">
        <v>1048</v>
      </c>
      <c r="BU585" s="14" t="s">
        <v>1048</v>
      </c>
      <c r="BV585" s="14" t="s">
        <v>196</v>
      </c>
      <c r="BW585" s="14" t="s">
        <v>196</v>
      </c>
      <c r="BX585" s="14" t="s">
        <v>196</v>
      </c>
      <c r="BY585" s="14" t="s">
        <v>196</v>
      </c>
      <c r="BZ585" s="14" t="s">
        <v>196</v>
      </c>
      <c r="CA585" s="158" t="s">
        <v>196</v>
      </c>
      <c r="CB585" s="14" t="s">
        <v>196</v>
      </c>
      <c r="CC585" s="14" t="s">
        <v>196</v>
      </c>
      <c r="CD585" s="14" t="s">
        <v>196</v>
      </c>
      <c r="CE585" s="14" t="s">
        <v>196</v>
      </c>
      <c r="CF585" s="14" t="s">
        <v>1862</v>
      </c>
      <c r="CG585" s="14" t="s">
        <v>196</v>
      </c>
      <c r="CH585" s="158" t="s">
        <v>196</v>
      </c>
      <c r="CI585" s="14" t="s">
        <v>196</v>
      </c>
      <c r="CJ585" s="14" t="s">
        <v>1870</v>
      </c>
      <c r="CK585" s="14" t="s">
        <v>196</v>
      </c>
      <c r="CL585" s="14" t="s">
        <v>196</v>
      </c>
      <c r="CM585" s="14" t="s">
        <v>196</v>
      </c>
      <c r="CN585" s="14" t="s">
        <v>196</v>
      </c>
      <c r="CO585" s="14" t="s">
        <v>196</v>
      </c>
      <c r="CQ585" s="1"/>
      <c r="CR585" s="1"/>
      <c r="CS585" s="1"/>
      <c r="CW585" s="9" t="s">
        <v>1149</v>
      </c>
      <c r="CX585" s="1" t="s">
        <v>748</v>
      </c>
      <c r="CY585" s="1"/>
      <c r="CZ585" s="1" t="str">
        <f t="shared" si="319"/>
        <v/>
      </c>
      <c r="DA585" s="25" t="str">
        <f t="shared" si="319"/>
        <v/>
      </c>
      <c r="DB585" s="1" t="str">
        <f t="shared" si="319"/>
        <v/>
      </c>
      <c r="DC585" s="1" t="str">
        <f t="shared" si="319"/>
        <v/>
      </c>
      <c r="DD585" s="25" t="str">
        <f t="shared" si="319"/>
        <v/>
      </c>
      <c r="DE585" s="1" t="str">
        <f t="shared" si="319"/>
        <v/>
      </c>
      <c r="DF585" s="1" t="str">
        <f t="shared" si="319"/>
        <v/>
      </c>
      <c r="DG585" s="1" t="str">
        <f t="shared" si="319"/>
        <v/>
      </c>
      <c r="DH585" s="1" t="str">
        <f t="shared" si="319"/>
        <v/>
      </c>
      <c r="DI585" s="1" t="str">
        <f t="shared" si="319"/>
        <v/>
      </c>
      <c r="DJ585" s="1" t="str">
        <f t="shared" si="319"/>
        <v/>
      </c>
      <c r="DK585" s="1" t="str">
        <f t="shared" si="319"/>
        <v/>
      </c>
      <c r="DL585" s="1" t="str">
        <f t="shared" si="319"/>
        <v/>
      </c>
      <c r="DM585" s="1" t="str">
        <f t="shared" si="319"/>
        <v/>
      </c>
      <c r="DN585" s="1" t="str">
        <f t="shared" si="319"/>
        <v/>
      </c>
      <c r="DO585" s="1" t="str">
        <f t="shared" si="319"/>
        <v/>
      </c>
      <c r="DP585" s="1" t="str">
        <f t="shared" ref="DP585:EE614" si="324">IF(ISBLANK(T585),"",IF(ISNUMBER(T585),"","not_empty"))</f>
        <v/>
      </c>
      <c r="DQ585" s="1" t="str">
        <f t="shared" si="324"/>
        <v/>
      </c>
      <c r="DR585" s="1" t="str">
        <f t="shared" si="324"/>
        <v/>
      </c>
      <c r="DS585" s="1" t="str">
        <f t="shared" si="324"/>
        <v/>
      </c>
      <c r="DT585" s="1" t="str">
        <f t="shared" si="324"/>
        <v/>
      </c>
      <c r="DU585" s="1" t="str">
        <f t="shared" si="324"/>
        <v/>
      </c>
      <c r="DV585" s="1" t="str">
        <f t="shared" si="324"/>
        <v/>
      </c>
      <c r="DW585" s="1" t="str">
        <f t="shared" si="323"/>
        <v/>
      </c>
      <c r="DX585" s="1" t="str">
        <f t="shared" si="323"/>
        <v/>
      </c>
      <c r="DY585" s="1" t="str">
        <f t="shared" si="323"/>
        <v/>
      </c>
      <c r="DZ585" s="1" t="str">
        <f t="shared" si="323"/>
        <v/>
      </c>
      <c r="EA585" s="1" t="str">
        <f t="shared" si="323"/>
        <v/>
      </c>
      <c r="EB585" s="1" t="str">
        <f t="shared" si="323"/>
        <v/>
      </c>
      <c r="EC585" s="1" t="str">
        <f t="shared" si="323"/>
        <v/>
      </c>
      <c r="ED585" s="1" t="str">
        <f t="shared" si="323"/>
        <v/>
      </c>
      <c r="EE585" s="1" t="str">
        <f t="shared" si="323"/>
        <v/>
      </c>
      <c r="EF585" s="1" t="str">
        <f t="shared" si="323"/>
        <v/>
      </c>
      <c r="EG585" s="1" t="str">
        <f t="shared" si="323"/>
        <v/>
      </c>
      <c r="EH585" s="1" t="str">
        <f t="shared" si="318"/>
        <v/>
      </c>
      <c r="EI585" s="1" t="str">
        <f t="shared" si="316"/>
        <v/>
      </c>
      <c r="EJ585" s="1" t="str">
        <f t="shared" si="316"/>
        <v/>
      </c>
      <c r="EK585" s="1" t="str">
        <f t="shared" si="316"/>
        <v/>
      </c>
      <c r="EL585" s="1" t="str">
        <f t="shared" si="316"/>
        <v/>
      </c>
      <c r="EM585" s="1" t="str">
        <f t="shared" si="316"/>
        <v/>
      </c>
      <c r="EN585" s="1"/>
      <c r="EO585" s="1"/>
      <c r="EP585" s="1"/>
      <c r="EQ585" s="1"/>
      <c r="ER585" s="1"/>
      <c r="ES585" s="1"/>
      <c r="ET585" s="1"/>
      <c r="EU585" s="1"/>
      <c r="EV585" s="1"/>
      <c r="EW585" s="1"/>
      <c r="EX585" s="1" t="str">
        <f t="shared" si="322"/>
        <v/>
      </c>
      <c r="EY585" s="1" t="str">
        <f t="shared" si="322"/>
        <v/>
      </c>
      <c r="EZ585" s="1"/>
      <c r="FA585" s="1" t="str">
        <f t="shared" ref="FA585:FF627" si="325">IF(ISBLANK(BE585),"",IF(ISNUMBER(BE585),"","not_empty"))</f>
        <v/>
      </c>
      <c r="FB585" s="1" t="str">
        <f t="shared" si="325"/>
        <v/>
      </c>
      <c r="FC585" s="1" t="str">
        <f t="shared" si="325"/>
        <v/>
      </c>
      <c r="FD585" s="1" t="str">
        <f t="shared" si="325"/>
        <v/>
      </c>
      <c r="FE585" s="1" t="str">
        <f t="shared" si="325"/>
        <v/>
      </c>
      <c r="FF585" s="1" t="str">
        <f t="shared" si="325"/>
        <v/>
      </c>
      <c r="FG585" s="1" t="str">
        <f t="shared" si="321"/>
        <v/>
      </c>
      <c r="FH585" s="1" t="str">
        <f t="shared" si="321"/>
        <v/>
      </c>
      <c r="FI585" s="1" t="str">
        <f t="shared" si="321"/>
        <v/>
      </c>
      <c r="FJ585" s="1" t="str">
        <f t="shared" si="309"/>
        <v/>
      </c>
      <c r="FK585" s="1" t="str">
        <f t="shared" si="309"/>
        <v/>
      </c>
      <c r="FL585" s="1" t="str">
        <f t="shared" si="309"/>
        <v/>
      </c>
    </row>
    <row r="586" spans="1:168">
      <c r="A586" s="9" t="s">
        <v>1150</v>
      </c>
      <c r="B586" s="1" t="s">
        <v>749</v>
      </c>
      <c r="C586" s="129"/>
      <c r="D586" s="1">
        <v>134.1</v>
      </c>
      <c r="E586" s="1">
        <v>447.6</v>
      </c>
      <c r="F586" s="25"/>
      <c r="G586" s="1">
        <v>256</v>
      </c>
      <c r="H586" s="1"/>
      <c r="I586" s="25">
        <v>0.35299999999999998</v>
      </c>
      <c r="J586" s="1"/>
      <c r="K586" s="1"/>
      <c r="L586" s="1"/>
      <c r="M586" s="1"/>
      <c r="N586" s="24"/>
      <c r="O586" s="1"/>
      <c r="P586" s="1"/>
      <c r="Q586" s="1"/>
      <c r="R586" s="1"/>
      <c r="S586" s="1"/>
      <c r="T586" s="1"/>
      <c r="U586" s="1"/>
      <c r="V586" s="1"/>
      <c r="W586" s="1"/>
      <c r="X586" s="1">
        <v>301.25</v>
      </c>
      <c r="Y586" s="1"/>
      <c r="Z586" s="1"/>
      <c r="AA586" s="1"/>
      <c r="AB586" s="1"/>
      <c r="AC586" s="1"/>
      <c r="AD586" s="1"/>
      <c r="AE586" s="1"/>
      <c r="AF586" s="1"/>
      <c r="AG586" s="1"/>
      <c r="AH586" s="1"/>
      <c r="AI586" s="1"/>
      <c r="AJ586" s="1"/>
      <c r="AK586" s="1"/>
      <c r="AL586" s="1"/>
      <c r="AM586" s="1"/>
      <c r="AN586" s="1"/>
      <c r="AO586" s="1"/>
      <c r="AP586" s="1"/>
      <c r="AQ586" s="1">
        <v>191.14999999999998</v>
      </c>
      <c r="AR586" s="1"/>
      <c r="AS586" s="1"/>
      <c r="AT586" s="1"/>
      <c r="AU586" s="1"/>
      <c r="AV586" s="1"/>
      <c r="AW586" s="24"/>
      <c r="AX586" s="1"/>
      <c r="AY586" s="1"/>
      <c r="AZ586" s="1"/>
      <c r="BA586" s="1"/>
      <c r="BB586" s="1"/>
      <c r="BC586" s="1"/>
      <c r="BD586" s="1"/>
      <c r="BE586" s="1"/>
      <c r="BF586" s="1"/>
      <c r="BG586" s="1"/>
      <c r="BH586" s="1"/>
      <c r="BI586" s="1"/>
      <c r="BJ586" s="1"/>
      <c r="BK586" s="1"/>
      <c r="BL586" s="1">
        <v>-100</v>
      </c>
      <c r="BM586" s="1"/>
      <c r="BN586" s="1"/>
      <c r="BO586" s="9">
        <v>3</v>
      </c>
      <c r="BP586" s="1"/>
      <c r="BQ586" s="197">
        <v>1</v>
      </c>
      <c r="BS586" s="14" t="s">
        <v>749</v>
      </c>
      <c r="BT586" s="14" t="s">
        <v>1048</v>
      </c>
      <c r="BU586" s="14" t="s">
        <v>1048</v>
      </c>
      <c r="BV586" s="14" t="s">
        <v>1048</v>
      </c>
      <c r="BW586" s="14" t="s">
        <v>196</v>
      </c>
      <c r="BX586" s="14" t="s">
        <v>196</v>
      </c>
      <c r="BY586" s="14" t="s">
        <v>196</v>
      </c>
      <c r="BZ586" s="14" t="s">
        <v>196</v>
      </c>
      <c r="CA586" s="158" t="s">
        <v>196</v>
      </c>
      <c r="CB586" s="14" t="s">
        <v>196</v>
      </c>
      <c r="CC586" s="14" t="s">
        <v>196</v>
      </c>
      <c r="CD586" s="14" t="s">
        <v>196</v>
      </c>
      <c r="CE586" s="14" t="s">
        <v>196</v>
      </c>
      <c r="CF586" s="14" t="s">
        <v>1862</v>
      </c>
      <c r="CG586" s="14" t="s">
        <v>187</v>
      </c>
      <c r="CH586" s="158" t="s">
        <v>196</v>
      </c>
      <c r="CI586" s="14" t="s">
        <v>196</v>
      </c>
      <c r="CJ586" s="14" t="s">
        <v>1870</v>
      </c>
      <c r="CK586" s="14" t="s">
        <v>196</v>
      </c>
      <c r="CL586" s="14" t="s">
        <v>196</v>
      </c>
      <c r="CM586" s="14" t="s">
        <v>196</v>
      </c>
      <c r="CN586" s="14" t="s">
        <v>196</v>
      </c>
      <c r="CO586" s="14" t="s">
        <v>196</v>
      </c>
      <c r="CQ586" s="1"/>
      <c r="CR586" s="1"/>
      <c r="CS586" s="1"/>
      <c r="CW586" s="9" t="s">
        <v>1150</v>
      </c>
      <c r="CX586" s="1" t="s">
        <v>749</v>
      </c>
      <c r="CY586" s="1"/>
      <c r="CZ586" s="1" t="str">
        <f t="shared" si="319"/>
        <v/>
      </c>
      <c r="DA586" s="25" t="str">
        <f t="shared" si="319"/>
        <v/>
      </c>
      <c r="DB586" s="1" t="str">
        <f t="shared" si="319"/>
        <v/>
      </c>
      <c r="DC586" s="1" t="str">
        <f t="shared" si="319"/>
        <v/>
      </c>
      <c r="DD586" s="25" t="str">
        <f t="shared" si="319"/>
        <v/>
      </c>
      <c r="DE586" s="1" t="str">
        <f t="shared" si="319"/>
        <v/>
      </c>
      <c r="DF586" s="1" t="str">
        <f t="shared" si="319"/>
        <v/>
      </c>
      <c r="DG586" s="1" t="str">
        <f t="shared" si="319"/>
        <v/>
      </c>
      <c r="DH586" s="1" t="str">
        <f t="shared" si="319"/>
        <v/>
      </c>
      <c r="DI586" s="1" t="str">
        <f t="shared" si="319"/>
        <v/>
      </c>
      <c r="DJ586" s="1" t="str">
        <f t="shared" si="319"/>
        <v/>
      </c>
      <c r="DK586" s="1" t="str">
        <f t="shared" ref="DC586:DO605" si="326">IF(ISBLANK(O586),"",IF(ISNUMBER(O586),"","not_empty"))</f>
        <v/>
      </c>
      <c r="DL586" s="1" t="str">
        <f t="shared" si="326"/>
        <v/>
      </c>
      <c r="DM586" s="1" t="str">
        <f t="shared" si="326"/>
        <v/>
      </c>
      <c r="DN586" s="1" t="str">
        <f t="shared" si="326"/>
        <v/>
      </c>
      <c r="DO586" s="1" t="str">
        <f t="shared" si="326"/>
        <v/>
      </c>
      <c r="DP586" s="1" t="str">
        <f t="shared" si="324"/>
        <v/>
      </c>
      <c r="DQ586" s="1" t="str">
        <f t="shared" si="324"/>
        <v/>
      </c>
      <c r="DR586" s="1" t="str">
        <f t="shared" si="324"/>
        <v/>
      </c>
      <c r="DS586" s="1" t="str">
        <f t="shared" si="324"/>
        <v/>
      </c>
      <c r="DT586" s="1" t="str">
        <f t="shared" si="324"/>
        <v/>
      </c>
      <c r="DU586" s="1" t="str">
        <f t="shared" si="324"/>
        <v/>
      </c>
      <c r="DV586" s="1" t="str">
        <f t="shared" si="324"/>
        <v/>
      </c>
      <c r="DW586" s="1" t="str">
        <f t="shared" si="323"/>
        <v/>
      </c>
      <c r="DX586" s="1" t="str">
        <f t="shared" si="323"/>
        <v/>
      </c>
      <c r="DY586" s="1" t="str">
        <f t="shared" si="323"/>
        <v/>
      </c>
      <c r="DZ586" s="1" t="str">
        <f t="shared" si="323"/>
        <v/>
      </c>
      <c r="EA586" s="1" t="str">
        <f t="shared" si="323"/>
        <v/>
      </c>
      <c r="EB586" s="1" t="str">
        <f t="shared" si="323"/>
        <v/>
      </c>
      <c r="EC586" s="1" t="str">
        <f t="shared" si="323"/>
        <v/>
      </c>
      <c r="ED586" s="1" t="str">
        <f t="shared" si="323"/>
        <v/>
      </c>
      <c r="EE586" s="1" t="str">
        <f t="shared" si="323"/>
        <v/>
      </c>
      <c r="EF586" s="1" t="str">
        <f t="shared" si="323"/>
        <v/>
      </c>
      <c r="EG586" s="1" t="str">
        <f t="shared" si="323"/>
        <v/>
      </c>
      <c r="EH586" s="1" t="str">
        <f t="shared" si="318"/>
        <v/>
      </c>
      <c r="EI586" s="1" t="str">
        <f t="shared" si="316"/>
        <v/>
      </c>
      <c r="EJ586" s="1" t="str">
        <f t="shared" si="316"/>
        <v/>
      </c>
      <c r="EK586" s="1" t="str">
        <f t="shared" si="316"/>
        <v/>
      </c>
      <c r="EL586" s="1" t="str">
        <f t="shared" si="316"/>
        <v/>
      </c>
      <c r="EM586" s="1" t="str">
        <f t="shared" si="316"/>
        <v/>
      </c>
      <c r="EN586" s="1"/>
      <c r="EO586" s="1"/>
      <c r="EP586" s="1"/>
      <c r="EQ586" s="1"/>
      <c r="ER586" s="1"/>
      <c r="ES586" s="1"/>
      <c r="ET586" s="1"/>
      <c r="EU586" s="1"/>
      <c r="EV586" s="1"/>
      <c r="EW586" s="1"/>
      <c r="EX586" s="1" t="str">
        <f t="shared" si="322"/>
        <v/>
      </c>
      <c r="EY586" s="1" t="str">
        <f t="shared" si="322"/>
        <v/>
      </c>
      <c r="EZ586" s="1"/>
      <c r="FA586" s="1" t="str">
        <f t="shared" si="325"/>
        <v/>
      </c>
      <c r="FB586" s="1" t="str">
        <f t="shared" si="325"/>
        <v/>
      </c>
      <c r="FC586" s="1" t="str">
        <f t="shared" si="325"/>
        <v/>
      </c>
      <c r="FD586" s="1" t="str">
        <f t="shared" si="325"/>
        <v/>
      </c>
      <c r="FE586" s="1" t="str">
        <f t="shared" si="325"/>
        <v/>
      </c>
      <c r="FF586" s="1" t="str">
        <f t="shared" si="325"/>
        <v/>
      </c>
      <c r="FG586" s="1" t="str">
        <f t="shared" si="321"/>
        <v/>
      </c>
      <c r="FH586" s="1" t="str">
        <f t="shared" si="321"/>
        <v/>
      </c>
      <c r="FI586" s="1" t="str">
        <f t="shared" si="321"/>
        <v/>
      </c>
      <c r="FJ586" s="1" t="str">
        <f t="shared" si="309"/>
        <v/>
      </c>
      <c r="FK586" s="1" t="str">
        <f t="shared" si="309"/>
        <v/>
      </c>
      <c r="FL586" s="1" t="str">
        <f t="shared" si="309"/>
        <v/>
      </c>
    </row>
    <row r="587" spans="1:168">
      <c r="A587" s="9" t="s">
        <v>1151</v>
      </c>
      <c r="B587" s="1" t="s">
        <v>2145</v>
      </c>
      <c r="C587" s="129"/>
      <c r="D587" s="1">
        <v>150.1</v>
      </c>
      <c r="E587" s="1">
        <v>444</v>
      </c>
      <c r="F587" s="25"/>
      <c r="G587" s="1">
        <v>291</v>
      </c>
      <c r="H587" s="1"/>
      <c r="I587" s="25"/>
      <c r="J587" s="1"/>
      <c r="K587" s="1"/>
      <c r="L587" s="1"/>
      <c r="M587" s="1"/>
      <c r="N587" s="24"/>
      <c r="O587" s="1"/>
      <c r="P587" s="1"/>
      <c r="Q587" s="1"/>
      <c r="R587" s="1"/>
      <c r="S587" s="1"/>
      <c r="T587" s="1"/>
      <c r="U587" s="1"/>
      <c r="V587" s="1"/>
      <c r="W587" s="1"/>
      <c r="X587" s="1">
        <v>302.25</v>
      </c>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24"/>
      <c r="AX587" s="1"/>
      <c r="AY587" s="1"/>
      <c r="AZ587" s="1"/>
      <c r="BA587" s="1"/>
      <c r="BB587" s="1"/>
      <c r="BC587" s="1"/>
      <c r="BD587" s="1"/>
      <c r="BE587" s="1"/>
      <c r="BF587" s="1"/>
      <c r="BG587" s="1"/>
      <c r="BH587" s="1"/>
      <c r="BI587" s="1"/>
      <c r="BJ587" s="1"/>
      <c r="BK587" s="1"/>
      <c r="BL587" s="1">
        <v>-100</v>
      </c>
      <c r="BM587" s="1"/>
      <c r="BN587" s="1"/>
      <c r="BO587" s="9">
        <v>3</v>
      </c>
      <c r="BP587" s="1"/>
      <c r="BQ587" s="197">
        <v>1</v>
      </c>
      <c r="BS587" s="14" t="s">
        <v>1885</v>
      </c>
      <c r="BT587" s="14" t="s">
        <v>1048</v>
      </c>
      <c r="BU587" s="14" t="s">
        <v>1048</v>
      </c>
      <c r="BV587" s="14" t="s">
        <v>1048</v>
      </c>
      <c r="BW587" s="14" t="s">
        <v>196</v>
      </c>
      <c r="BX587" s="14" t="s">
        <v>196</v>
      </c>
      <c r="BY587" s="14" t="s">
        <v>196</v>
      </c>
      <c r="BZ587" s="14" t="s">
        <v>196</v>
      </c>
      <c r="CA587" s="158" t="s">
        <v>196</v>
      </c>
      <c r="CB587" s="14" t="s">
        <v>196</v>
      </c>
      <c r="CC587" s="14" t="s">
        <v>196</v>
      </c>
      <c r="CD587" s="14" t="s">
        <v>196</v>
      </c>
      <c r="CE587" s="14" t="s">
        <v>196</v>
      </c>
      <c r="CF587" s="14" t="s">
        <v>1862</v>
      </c>
      <c r="CG587" s="14" t="s">
        <v>196</v>
      </c>
      <c r="CH587" s="158" t="s">
        <v>196</v>
      </c>
      <c r="CI587" s="14" t="s">
        <v>196</v>
      </c>
      <c r="CJ587" s="14" t="s">
        <v>1870</v>
      </c>
      <c r="CK587" s="14" t="s">
        <v>196</v>
      </c>
      <c r="CL587" s="14" t="s">
        <v>196</v>
      </c>
      <c r="CM587" s="14" t="s">
        <v>196</v>
      </c>
      <c r="CN587" s="14" t="s">
        <v>196</v>
      </c>
      <c r="CO587" s="14" t="s">
        <v>196</v>
      </c>
      <c r="CQ587" s="1"/>
      <c r="CR587" s="1"/>
      <c r="CS587" s="1"/>
      <c r="CW587" s="9" t="s">
        <v>1151</v>
      </c>
      <c r="CX587" s="1" t="s">
        <v>2145</v>
      </c>
      <c r="CY587" s="1"/>
      <c r="CZ587" s="1" t="str">
        <f t="shared" ref="CZ587:DO612" si="327">IF(ISBLANK(D587),"",IF(ISNUMBER(D587),"","not_empty"))</f>
        <v/>
      </c>
      <c r="DA587" s="25" t="str">
        <f t="shared" si="327"/>
        <v/>
      </c>
      <c r="DB587" s="1" t="str">
        <f t="shared" si="327"/>
        <v/>
      </c>
      <c r="DC587" s="1" t="str">
        <f t="shared" si="326"/>
        <v/>
      </c>
      <c r="DD587" s="25" t="str">
        <f t="shared" si="326"/>
        <v/>
      </c>
      <c r="DE587" s="1" t="str">
        <f t="shared" si="326"/>
        <v/>
      </c>
      <c r="DF587" s="1" t="str">
        <f t="shared" si="326"/>
        <v/>
      </c>
      <c r="DG587" s="1" t="str">
        <f t="shared" si="326"/>
        <v/>
      </c>
      <c r="DH587" s="1" t="str">
        <f t="shared" si="326"/>
        <v/>
      </c>
      <c r="DI587" s="1" t="str">
        <f t="shared" si="326"/>
        <v/>
      </c>
      <c r="DJ587" s="1" t="str">
        <f t="shared" si="326"/>
        <v/>
      </c>
      <c r="DK587" s="1" t="str">
        <f t="shared" si="326"/>
        <v/>
      </c>
      <c r="DL587" s="1" t="str">
        <f t="shared" si="326"/>
        <v/>
      </c>
      <c r="DM587" s="1" t="str">
        <f t="shared" si="326"/>
        <v/>
      </c>
      <c r="DN587" s="1" t="str">
        <f t="shared" si="326"/>
        <v/>
      </c>
      <c r="DO587" s="1" t="str">
        <f t="shared" si="326"/>
        <v/>
      </c>
      <c r="DP587" s="1" t="str">
        <f t="shared" si="324"/>
        <v/>
      </c>
      <c r="DQ587" s="1" t="str">
        <f t="shared" si="324"/>
        <v/>
      </c>
      <c r="DR587" s="1" t="str">
        <f t="shared" si="324"/>
        <v/>
      </c>
      <c r="DS587" s="1" t="str">
        <f t="shared" si="324"/>
        <v/>
      </c>
      <c r="DT587" s="1" t="str">
        <f t="shared" si="324"/>
        <v/>
      </c>
      <c r="DU587" s="1" t="str">
        <f t="shared" si="324"/>
        <v/>
      </c>
      <c r="DV587" s="1" t="str">
        <f t="shared" si="324"/>
        <v/>
      </c>
      <c r="DW587" s="1" t="str">
        <f t="shared" si="323"/>
        <v/>
      </c>
      <c r="DX587" s="1" t="str">
        <f t="shared" si="323"/>
        <v/>
      </c>
      <c r="DY587" s="1" t="str">
        <f t="shared" si="323"/>
        <v/>
      </c>
      <c r="DZ587" s="1" t="str">
        <f t="shared" si="323"/>
        <v/>
      </c>
      <c r="EA587" s="1" t="str">
        <f t="shared" si="323"/>
        <v/>
      </c>
      <c r="EB587" s="1" t="str">
        <f t="shared" si="323"/>
        <v/>
      </c>
      <c r="EC587" s="1" t="str">
        <f t="shared" si="323"/>
        <v/>
      </c>
      <c r="ED587" s="1" t="str">
        <f t="shared" si="323"/>
        <v/>
      </c>
      <c r="EE587" s="1" t="str">
        <f t="shared" si="323"/>
        <v/>
      </c>
      <c r="EF587" s="1" t="str">
        <f t="shared" si="323"/>
        <v/>
      </c>
      <c r="EG587" s="1" t="str">
        <f t="shared" si="323"/>
        <v/>
      </c>
      <c r="EH587" s="1" t="str">
        <f t="shared" si="318"/>
        <v/>
      </c>
      <c r="EI587" s="1" t="str">
        <f t="shared" si="316"/>
        <v/>
      </c>
      <c r="EJ587" s="1" t="str">
        <f t="shared" si="316"/>
        <v/>
      </c>
      <c r="EK587" s="1" t="str">
        <f t="shared" si="316"/>
        <v/>
      </c>
      <c r="EL587" s="1" t="str">
        <f t="shared" si="316"/>
        <v/>
      </c>
      <c r="EM587" s="1" t="str">
        <f t="shared" si="316"/>
        <v/>
      </c>
      <c r="EN587" s="1"/>
      <c r="EO587" s="1"/>
      <c r="EP587" s="1"/>
      <c r="EQ587" s="1"/>
      <c r="ER587" s="1"/>
      <c r="ES587" s="1"/>
      <c r="ET587" s="1"/>
      <c r="EU587" s="1"/>
      <c r="EV587" s="1"/>
      <c r="EW587" s="1"/>
      <c r="EX587" s="1" t="str">
        <f t="shared" si="322"/>
        <v/>
      </c>
      <c r="EY587" s="1" t="str">
        <f t="shared" si="322"/>
        <v/>
      </c>
      <c r="EZ587" s="1"/>
      <c r="FA587" s="1" t="str">
        <f t="shared" si="325"/>
        <v/>
      </c>
      <c r="FB587" s="1" t="str">
        <f t="shared" si="325"/>
        <v/>
      </c>
      <c r="FC587" s="1" t="str">
        <f t="shared" si="325"/>
        <v/>
      </c>
      <c r="FD587" s="1" t="str">
        <f t="shared" si="325"/>
        <v/>
      </c>
      <c r="FE587" s="1" t="str">
        <f t="shared" si="325"/>
        <v/>
      </c>
      <c r="FF587" s="1" t="str">
        <f t="shared" si="325"/>
        <v/>
      </c>
      <c r="FG587" s="1" t="str">
        <f t="shared" si="321"/>
        <v/>
      </c>
      <c r="FH587" s="1" t="str">
        <f t="shared" si="321"/>
        <v/>
      </c>
      <c r="FI587" s="1" t="str">
        <f t="shared" si="321"/>
        <v/>
      </c>
      <c r="FJ587" s="1" t="str">
        <f t="shared" si="309"/>
        <v/>
      </c>
      <c r="FK587" s="1" t="str">
        <f t="shared" si="309"/>
        <v/>
      </c>
      <c r="FL587" s="1" t="str">
        <f t="shared" si="309"/>
        <v/>
      </c>
    </row>
    <row r="588" spans="1:168">
      <c r="A588" s="9" t="s">
        <v>1152</v>
      </c>
      <c r="B588" s="1" t="s">
        <v>2146</v>
      </c>
      <c r="C588" s="129"/>
      <c r="D588" s="1">
        <v>55.1</v>
      </c>
      <c r="E588" s="1">
        <v>590</v>
      </c>
      <c r="F588" s="25">
        <v>6.0997650000000005</v>
      </c>
      <c r="G588" s="1"/>
      <c r="H588" s="1"/>
      <c r="I588" s="25">
        <v>0.25627087497351425</v>
      </c>
      <c r="J588" s="1"/>
      <c r="K588" s="1"/>
      <c r="L588" s="1"/>
      <c r="M588" s="1"/>
      <c r="N588" s="24"/>
      <c r="O588" s="1"/>
      <c r="P588" s="1"/>
      <c r="Q588" s="1"/>
      <c r="R588" s="1"/>
      <c r="S588" s="1"/>
      <c r="T588" s="1"/>
      <c r="U588" s="1"/>
      <c r="V588" s="1"/>
      <c r="W588" s="1"/>
      <c r="X588" s="1">
        <v>368.65</v>
      </c>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24"/>
      <c r="AX588" s="1"/>
      <c r="AY588" s="1"/>
      <c r="AZ588" s="1"/>
      <c r="BA588" s="1"/>
      <c r="BB588" s="1"/>
      <c r="BC588" s="1"/>
      <c r="BD588" s="1"/>
      <c r="BE588" s="1"/>
      <c r="BF588" s="1"/>
      <c r="BG588" s="1"/>
      <c r="BH588" s="1"/>
      <c r="BI588" s="1"/>
      <c r="BJ588" s="1"/>
      <c r="BK588" s="1"/>
      <c r="BL588" s="1">
        <v>-100</v>
      </c>
      <c r="BM588" s="1"/>
      <c r="BN588" s="1"/>
      <c r="BO588" s="9">
        <v>3</v>
      </c>
      <c r="BP588" s="1"/>
      <c r="BQ588" s="197">
        <v>1</v>
      </c>
      <c r="BS588" s="14" t="s">
        <v>1886</v>
      </c>
      <c r="BT588" s="14" t="s">
        <v>1906</v>
      </c>
      <c r="BU588" s="14" t="s">
        <v>196</v>
      </c>
      <c r="BV588" s="14" t="s">
        <v>1048</v>
      </c>
      <c r="BW588" s="14" t="s">
        <v>196</v>
      </c>
      <c r="BX588" s="14" t="s">
        <v>196</v>
      </c>
      <c r="BY588" s="14" t="s">
        <v>196</v>
      </c>
      <c r="BZ588" s="14" t="s">
        <v>196</v>
      </c>
      <c r="CA588" s="158" t="s">
        <v>196</v>
      </c>
      <c r="CB588" s="14" t="s">
        <v>196</v>
      </c>
      <c r="CC588" s="14" t="s">
        <v>196</v>
      </c>
      <c r="CD588" s="14" t="s">
        <v>196</v>
      </c>
      <c r="CE588" s="14" t="s">
        <v>196</v>
      </c>
      <c r="CF588" s="14" t="s">
        <v>1862</v>
      </c>
      <c r="CG588" s="14" t="s">
        <v>196</v>
      </c>
      <c r="CH588" s="158" t="s">
        <v>196</v>
      </c>
      <c r="CI588" s="14" t="s">
        <v>196</v>
      </c>
      <c r="CJ588" s="14" t="s">
        <v>1870</v>
      </c>
      <c r="CK588" s="14" t="s">
        <v>196</v>
      </c>
      <c r="CL588" s="14" t="s">
        <v>196</v>
      </c>
      <c r="CM588" s="14" t="s">
        <v>196</v>
      </c>
      <c r="CN588" s="14" t="s">
        <v>196</v>
      </c>
      <c r="CO588" s="14" t="s">
        <v>196</v>
      </c>
      <c r="CQ588" s="1"/>
      <c r="CR588" s="1"/>
      <c r="CS588" s="1"/>
      <c r="CW588" s="9" t="s">
        <v>1152</v>
      </c>
      <c r="CX588" s="1" t="s">
        <v>2146</v>
      </c>
      <c r="CY588" s="1"/>
      <c r="CZ588" s="1" t="str">
        <f t="shared" si="327"/>
        <v/>
      </c>
      <c r="DA588" s="25" t="str">
        <f t="shared" si="327"/>
        <v/>
      </c>
      <c r="DB588" s="1" t="str">
        <f t="shared" si="327"/>
        <v/>
      </c>
      <c r="DC588" s="1" t="str">
        <f t="shared" si="326"/>
        <v/>
      </c>
      <c r="DD588" s="25" t="str">
        <f t="shared" si="326"/>
        <v/>
      </c>
      <c r="DE588" s="1" t="str">
        <f t="shared" si="326"/>
        <v/>
      </c>
      <c r="DF588" s="1" t="str">
        <f t="shared" si="326"/>
        <v/>
      </c>
      <c r="DG588" s="1" t="str">
        <f t="shared" si="326"/>
        <v/>
      </c>
      <c r="DH588" s="1" t="str">
        <f t="shared" si="326"/>
        <v/>
      </c>
      <c r="DI588" s="1" t="str">
        <f t="shared" si="326"/>
        <v/>
      </c>
      <c r="DJ588" s="1" t="str">
        <f t="shared" si="326"/>
        <v/>
      </c>
      <c r="DK588" s="1" t="str">
        <f t="shared" si="326"/>
        <v/>
      </c>
      <c r="DL588" s="1" t="str">
        <f t="shared" si="326"/>
        <v/>
      </c>
      <c r="DM588" s="1" t="str">
        <f t="shared" si="326"/>
        <v/>
      </c>
      <c r="DN588" s="1" t="str">
        <f t="shared" si="326"/>
        <v/>
      </c>
      <c r="DO588" s="1" t="str">
        <f t="shared" si="326"/>
        <v/>
      </c>
      <c r="DP588" s="1" t="str">
        <f t="shared" si="324"/>
        <v/>
      </c>
      <c r="DQ588" s="1" t="str">
        <f t="shared" si="324"/>
        <v/>
      </c>
      <c r="DR588" s="1" t="str">
        <f t="shared" si="324"/>
        <v/>
      </c>
      <c r="DS588" s="1" t="str">
        <f t="shared" si="324"/>
        <v/>
      </c>
      <c r="DT588" s="1" t="str">
        <f t="shared" si="324"/>
        <v/>
      </c>
      <c r="DU588" s="1" t="str">
        <f t="shared" si="324"/>
        <v/>
      </c>
      <c r="DV588" s="1" t="str">
        <f t="shared" si="324"/>
        <v/>
      </c>
      <c r="DW588" s="1" t="str">
        <f t="shared" si="323"/>
        <v/>
      </c>
      <c r="DX588" s="1" t="str">
        <f t="shared" si="323"/>
        <v/>
      </c>
      <c r="DY588" s="1" t="str">
        <f t="shared" si="323"/>
        <v/>
      </c>
      <c r="DZ588" s="1" t="str">
        <f t="shared" si="323"/>
        <v/>
      </c>
      <c r="EA588" s="1" t="str">
        <f t="shared" si="323"/>
        <v/>
      </c>
      <c r="EB588" s="1" t="str">
        <f t="shared" si="323"/>
        <v/>
      </c>
      <c r="EC588" s="1" t="str">
        <f t="shared" si="323"/>
        <v/>
      </c>
      <c r="ED588" s="1" t="str">
        <f t="shared" si="323"/>
        <v/>
      </c>
      <c r="EE588" s="1" t="str">
        <f t="shared" si="323"/>
        <v/>
      </c>
      <c r="EF588" s="1" t="str">
        <f t="shared" si="323"/>
        <v/>
      </c>
      <c r="EG588" s="1" t="str">
        <f t="shared" si="323"/>
        <v/>
      </c>
      <c r="EH588" s="1" t="str">
        <f t="shared" si="318"/>
        <v/>
      </c>
      <c r="EI588" s="1" t="str">
        <f t="shared" si="316"/>
        <v/>
      </c>
      <c r="EJ588" s="1" t="str">
        <f t="shared" si="316"/>
        <v/>
      </c>
      <c r="EK588" s="1" t="str">
        <f t="shared" si="316"/>
        <v/>
      </c>
      <c r="EL588" s="1" t="str">
        <f t="shared" si="316"/>
        <v/>
      </c>
      <c r="EM588" s="1" t="str">
        <f t="shared" si="316"/>
        <v/>
      </c>
      <c r="EN588" s="1"/>
      <c r="EO588" s="1"/>
      <c r="EP588" s="1"/>
      <c r="EQ588" s="1"/>
      <c r="ER588" s="1"/>
      <c r="ES588" s="1"/>
      <c r="ET588" s="1"/>
      <c r="EU588" s="1"/>
      <c r="EV588" s="1"/>
      <c r="EW588" s="1"/>
      <c r="EX588" s="1" t="str">
        <f t="shared" si="322"/>
        <v/>
      </c>
      <c r="EY588" s="1" t="str">
        <f t="shared" si="322"/>
        <v/>
      </c>
      <c r="EZ588" s="1"/>
      <c r="FA588" s="1" t="str">
        <f t="shared" si="325"/>
        <v/>
      </c>
      <c r="FB588" s="1" t="str">
        <f t="shared" si="325"/>
        <v/>
      </c>
      <c r="FC588" s="1" t="str">
        <f t="shared" si="325"/>
        <v/>
      </c>
      <c r="FD588" s="1" t="str">
        <f t="shared" si="325"/>
        <v/>
      </c>
      <c r="FE588" s="1" t="str">
        <f t="shared" si="325"/>
        <v/>
      </c>
      <c r="FF588" s="1" t="str">
        <f t="shared" si="325"/>
        <v/>
      </c>
      <c r="FG588" s="1" t="str">
        <f t="shared" si="321"/>
        <v/>
      </c>
      <c r="FH588" s="1" t="str">
        <f t="shared" si="321"/>
        <v/>
      </c>
      <c r="FI588" s="1" t="str">
        <f t="shared" si="321"/>
        <v/>
      </c>
      <c r="FJ588" s="1" t="str">
        <f t="shared" si="309"/>
        <v/>
      </c>
      <c r="FK588" s="1" t="str">
        <f t="shared" si="309"/>
        <v/>
      </c>
      <c r="FL588" s="1" t="str">
        <f t="shared" si="309"/>
        <v/>
      </c>
    </row>
    <row r="589" spans="1:168">
      <c r="A589" s="9" t="s">
        <v>1153</v>
      </c>
      <c r="B589" s="1" t="s">
        <v>750</v>
      </c>
      <c r="C589" s="129"/>
      <c r="D589" s="1">
        <v>56.1</v>
      </c>
      <c r="E589" s="1"/>
      <c r="F589" s="25"/>
      <c r="G589" s="1"/>
      <c r="H589" s="1"/>
      <c r="I589" s="25"/>
      <c r="J589" s="1"/>
      <c r="K589" s="1"/>
      <c r="L589" s="1"/>
      <c r="M589" s="1"/>
      <c r="N589" s="24"/>
      <c r="O589" s="1"/>
      <c r="P589" s="1"/>
      <c r="Q589" s="1"/>
      <c r="R589" s="1"/>
      <c r="S589" s="1"/>
      <c r="T589" s="1"/>
      <c r="U589" s="1"/>
      <c r="V589" s="1"/>
      <c r="W589" s="1"/>
      <c r="X589" s="1">
        <v>388.15</v>
      </c>
      <c r="Y589" s="1"/>
      <c r="Z589" s="1"/>
      <c r="AA589" s="1"/>
      <c r="AB589" s="1"/>
      <c r="AC589" s="1"/>
      <c r="AD589" s="1"/>
      <c r="AE589" s="1"/>
      <c r="AF589" s="1"/>
      <c r="AG589" s="1"/>
      <c r="AH589" s="1"/>
      <c r="AI589" s="1"/>
      <c r="AJ589" s="1"/>
      <c r="AK589" s="1"/>
      <c r="AL589" s="1"/>
      <c r="AM589" s="1"/>
      <c r="AN589" s="1"/>
      <c r="AO589" s="1"/>
      <c r="AP589" s="1"/>
      <c r="AQ589" s="1">
        <v>220.14999999999998</v>
      </c>
      <c r="AR589" s="1"/>
      <c r="AS589" s="1"/>
      <c r="AT589" s="1"/>
      <c r="AU589" s="1"/>
      <c r="AV589" s="1"/>
      <c r="AW589" s="24"/>
      <c r="AX589" s="1"/>
      <c r="AY589" s="1"/>
      <c r="AZ589" s="1"/>
      <c r="BA589" s="1"/>
      <c r="BB589" s="1"/>
      <c r="BC589" s="1"/>
      <c r="BD589" s="1"/>
      <c r="BE589" s="1"/>
      <c r="BF589" s="1"/>
      <c r="BG589" s="1"/>
      <c r="BH589" s="1"/>
      <c r="BI589" s="1"/>
      <c r="BJ589" s="1"/>
      <c r="BK589" s="1"/>
      <c r="BL589" s="1">
        <v>-100</v>
      </c>
      <c r="BM589" s="1"/>
      <c r="BN589" s="1"/>
      <c r="BO589" s="9">
        <v>3</v>
      </c>
      <c r="BP589" s="1"/>
      <c r="BQ589" s="197">
        <v>1</v>
      </c>
      <c r="BS589" s="14" t="s">
        <v>750</v>
      </c>
      <c r="BT589" s="14" t="s">
        <v>1048</v>
      </c>
      <c r="BU589" s="14" t="s">
        <v>196</v>
      </c>
      <c r="BV589" s="14" t="s">
        <v>1048</v>
      </c>
      <c r="BW589" s="14" t="s">
        <v>196</v>
      </c>
      <c r="BX589" s="14" t="s">
        <v>196</v>
      </c>
      <c r="BY589" s="14" t="s">
        <v>196</v>
      </c>
      <c r="BZ589" s="14" t="s">
        <v>196</v>
      </c>
      <c r="CA589" s="158" t="s">
        <v>196</v>
      </c>
      <c r="CB589" s="14" t="s">
        <v>196</v>
      </c>
      <c r="CC589" s="14" t="s">
        <v>196</v>
      </c>
      <c r="CD589" s="14" t="s">
        <v>196</v>
      </c>
      <c r="CE589" s="14" t="s">
        <v>196</v>
      </c>
      <c r="CF589" s="14" t="s">
        <v>1862</v>
      </c>
      <c r="CG589" s="14" t="s">
        <v>187</v>
      </c>
      <c r="CH589" s="158" t="s">
        <v>196</v>
      </c>
      <c r="CI589" s="14" t="s">
        <v>196</v>
      </c>
      <c r="CJ589" s="14" t="s">
        <v>1870</v>
      </c>
      <c r="CK589" s="14" t="s">
        <v>196</v>
      </c>
      <c r="CL589" s="14" t="s">
        <v>196</v>
      </c>
      <c r="CM589" s="14" t="s">
        <v>196</v>
      </c>
      <c r="CN589" s="14" t="s">
        <v>196</v>
      </c>
      <c r="CO589" s="14" t="s">
        <v>196</v>
      </c>
      <c r="CQ589" s="1"/>
      <c r="CR589" s="1"/>
      <c r="CS589" s="1"/>
      <c r="CW589" s="9" t="s">
        <v>1153</v>
      </c>
      <c r="CX589" s="1" t="s">
        <v>750</v>
      </c>
      <c r="CY589" s="1"/>
      <c r="CZ589" s="1" t="str">
        <f t="shared" si="327"/>
        <v/>
      </c>
      <c r="DA589" s="25" t="str">
        <f t="shared" si="327"/>
        <v/>
      </c>
      <c r="DB589" s="1" t="str">
        <f t="shared" si="327"/>
        <v/>
      </c>
      <c r="DC589" s="1" t="str">
        <f t="shared" si="326"/>
        <v/>
      </c>
      <c r="DD589" s="25" t="str">
        <f t="shared" si="326"/>
        <v/>
      </c>
      <c r="DE589" s="1" t="str">
        <f t="shared" si="326"/>
        <v/>
      </c>
      <c r="DF589" s="1" t="str">
        <f t="shared" si="326"/>
        <v/>
      </c>
      <c r="DG589" s="1" t="str">
        <f t="shared" si="326"/>
        <v/>
      </c>
      <c r="DH589" s="1" t="str">
        <f t="shared" si="326"/>
        <v/>
      </c>
      <c r="DI589" s="1" t="str">
        <f t="shared" si="326"/>
        <v/>
      </c>
      <c r="DJ589" s="1" t="str">
        <f t="shared" si="326"/>
        <v/>
      </c>
      <c r="DK589" s="1" t="str">
        <f t="shared" si="326"/>
        <v/>
      </c>
      <c r="DL589" s="1" t="str">
        <f t="shared" si="326"/>
        <v/>
      </c>
      <c r="DM589" s="1" t="str">
        <f t="shared" si="326"/>
        <v/>
      </c>
      <c r="DN589" s="1" t="str">
        <f t="shared" si="326"/>
        <v/>
      </c>
      <c r="DO589" s="1" t="str">
        <f t="shared" si="326"/>
        <v/>
      </c>
      <c r="DP589" s="1" t="str">
        <f t="shared" si="324"/>
        <v/>
      </c>
      <c r="DQ589" s="1" t="str">
        <f t="shared" si="324"/>
        <v/>
      </c>
      <c r="DR589" s="1" t="str">
        <f t="shared" si="324"/>
        <v/>
      </c>
      <c r="DS589" s="1" t="str">
        <f t="shared" si="324"/>
        <v/>
      </c>
      <c r="DT589" s="1" t="str">
        <f t="shared" si="324"/>
        <v/>
      </c>
      <c r="DU589" s="1" t="str">
        <f t="shared" si="324"/>
        <v/>
      </c>
      <c r="DV589" s="1" t="str">
        <f t="shared" si="324"/>
        <v/>
      </c>
      <c r="DW589" s="1" t="str">
        <f t="shared" si="323"/>
        <v/>
      </c>
      <c r="DX589" s="1" t="str">
        <f t="shared" si="323"/>
        <v/>
      </c>
      <c r="DY589" s="1" t="str">
        <f t="shared" si="323"/>
        <v/>
      </c>
      <c r="DZ589" s="1" t="str">
        <f t="shared" si="323"/>
        <v/>
      </c>
      <c r="EA589" s="1" t="str">
        <f t="shared" si="323"/>
        <v/>
      </c>
      <c r="EB589" s="1" t="str">
        <f t="shared" si="323"/>
        <v/>
      </c>
      <c r="EC589" s="1" t="str">
        <f t="shared" si="323"/>
        <v/>
      </c>
      <c r="ED589" s="1" t="str">
        <f t="shared" si="323"/>
        <v/>
      </c>
      <c r="EE589" s="1" t="str">
        <f t="shared" si="323"/>
        <v/>
      </c>
      <c r="EF589" s="1" t="str">
        <f t="shared" si="323"/>
        <v/>
      </c>
      <c r="EG589" s="1" t="str">
        <f t="shared" si="323"/>
        <v/>
      </c>
      <c r="EH589" s="1" t="str">
        <f t="shared" si="318"/>
        <v/>
      </c>
      <c r="EI589" s="1" t="str">
        <f t="shared" si="316"/>
        <v/>
      </c>
      <c r="EJ589" s="1" t="str">
        <f t="shared" si="316"/>
        <v/>
      </c>
      <c r="EK589" s="1" t="str">
        <f t="shared" si="316"/>
        <v/>
      </c>
      <c r="EL589" s="1" t="str">
        <f t="shared" si="316"/>
        <v/>
      </c>
      <c r="EM589" s="1" t="str">
        <f t="shared" si="316"/>
        <v/>
      </c>
      <c r="EN589" s="1"/>
      <c r="EO589" s="1"/>
      <c r="EP589" s="1"/>
      <c r="EQ589" s="1"/>
      <c r="ER589" s="1"/>
      <c r="ES589" s="1"/>
      <c r="ET589" s="1"/>
      <c r="EU589" s="1"/>
      <c r="EV589" s="1"/>
      <c r="EW589" s="1"/>
      <c r="EX589" s="1" t="str">
        <f t="shared" ref="EX589:EY652" si="328">IF(ISBLANK(BB589),"",IF(ISNUMBER(BB589),"","not_empty"))</f>
        <v/>
      </c>
      <c r="EY589" s="1" t="str">
        <f t="shared" si="328"/>
        <v/>
      </c>
      <c r="EZ589" s="1"/>
      <c r="FA589" s="1" t="str">
        <f t="shared" si="325"/>
        <v/>
      </c>
      <c r="FB589" s="1" t="str">
        <f t="shared" si="325"/>
        <v/>
      </c>
      <c r="FC589" s="1" t="str">
        <f t="shared" si="325"/>
        <v/>
      </c>
      <c r="FD589" s="1" t="str">
        <f t="shared" si="325"/>
        <v/>
      </c>
      <c r="FE589" s="1" t="str">
        <f t="shared" si="325"/>
        <v/>
      </c>
      <c r="FF589" s="1" t="str">
        <f t="shared" si="325"/>
        <v/>
      </c>
      <c r="FG589" s="1" t="str">
        <f t="shared" si="321"/>
        <v/>
      </c>
      <c r="FH589" s="1" t="str">
        <f t="shared" si="321"/>
        <v/>
      </c>
      <c r="FI589" s="1" t="str">
        <f t="shared" si="321"/>
        <v/>
      </c>
      <c r="FJ589" s="1" t="str">
        <f t="shared" si="309"/>
        <v/>
      </c>
      <c r="FK589" s="1" t="str">
        <f t="shared" si="309"/>
        <v/>
      </c>
      <c r="FL589" s="1" t="str">
        <f t="shared" si="309"/>
        <v/>
      </c>
    </row>
    <row r="590" spans="1:168">
      <c r="A590" s="9" t="s">
        <v>1154</v>
      </c>
      <c r="B590" s="1" t="s">
        <v>751</v>
      </c>
      <c r="C590" s="129"/>
      <c r="D590" s="1">
        <v>121</v>
      </c>
      <c r="E590" s="1">
        <v>540.20000000000005</v>
      </c>
      <c r="F590" s="25">
        <v>5.1371775</v>
      </c>
      <c r="G590" s="1">
        <v>246.5</v>
      </c>
      <c r="H590" s="1"/>
      <c r="I590" s="25">
        <v>0.27300000000000002</v>
      </c>
      <c r="J590" s="1"/>
      <c r="K590" s="1"/>
      <c r="L590" s="1"/>
      <c r="M590" s="1"/>
      <c r="N590" s="24"/>
      <c r="O590" s="1"/>
      <c r="P590" s="1">
        <v>-5.1365826640339307</v>
      </c>
      <c r="Q590" s="1">
        <v>17.944183341998933</v>
      </c>
      <c r="R590" s="1">
        <v>-14.324987886020716</v>
      </c>
      <c r="S590" s="1">
        <v>10</v>
      </c>
      <c r="T590" s="1">
        <v>60</v>
      </c>
      <c r="U590" s="1"/>
      <c r="V590" s="1"/>
      <c r="W590" s="1"/>
      <c r="X590" s="1">
        <v>343.25</v>
      </c>
      <c r="Y590" s="1"/>
      <c r="Z590" s="1"/>
      <c r="AA590" s="1"/>
      <c r="AB590" s="1"/>
      <c r="AC590" s="1"/>
      <c r="AD590" s="1"/>
      <c r="AE590" s="1"/>
      <c r="AF590" s="1"/>
      <c r="AG590" s="1"/>
      <c r="AH590" s="1"/>
      <c r="AI590" s="1"/>
      <c r="AJ590" s="1"/>
      <c r="AK590" s="1"/>
      <c r="AL590" s="1"/>
      <c r="AM590" s="1"/>
      <c r="AN590" s="1"/>
      <c r="AO590" s="1"/>
      <c r="AP590" s="1"/>
      <c r="AQ590" s="1">
        <v>153.94999999999999</v>
      </c>
      <c r="AR590" s="1"/>
      <c r="AS590" s="1"/>
      <c r="AT590" s="1"/>
      <c r="AU590" s="1"/>
      <c r="AV590" s="1"/>
      <c r="AW590" s="24"/>
      <c r="AX590" s="1"/>
      <c r="AY590" s="1"/>
      <c r="AZ590" s="1"/>
      <c r="BA590" s="1"/>
      <c r="BB590" s="1"/>
      <c r="BC590" s="1"/>
      <c r="BD590" s="1"/>
      <c r="BE590" s="1"/>
      <c r="BF590" s="1"/>
      <c r="BG590" s="1"/>
      <c r="BH590" s="1"/>
      <c r="BI590" s="1"/>
      <c r="BJ590" s="1"/>
      <c r="BK590" s="1"/>
      <c r="BL590" s="1">
        <v>-100</v>
      </c>
      <c r="BM590" s="1"/>
      <c r="BN590" s="1"/>
      <c r="BO590" s="9">
        <v>3</v>
      </c>
      <c r="BP590" s="1"/>
      <c r="BQ590" s="197">
        <v>1</v>
      </c>
      <c r="BS590" s="14" t="s">
        <v>751</v>
      </c>
      <c r="BT590" s="14" t="s">
        <v>1048</v>
      </c>
      <c r="BU590" s="14" t="s">
        <v>1869</v>
      </c>
      <c r="BV590" s="14" t="s">
        <v>1048</v>
      </c>
      <c r="BW590" s="14" t="s">
        <v>196</v>
      </c>
      <c r="BX590" s="14" t="s">
        <v>196</v>
      </c>
      <c r="BY590" s="14" t="s">
        <v>196</v>
      </c>
      <c r="BZ590" s="14" t="s">
        <v>196</v>
      </c>
      <c r="CA590" s="158" t="s">
        <v>1951</v>
      </c>
      <c r="CB590" s="14" t="s">
        <v>196</v>
      </c>
      <c r="CC590" s="14" t="s">
        <v>196</v>
      </c>
      <c r="CD590" s="14" t="s">
        <v>196</v>
      </c>
      <c r="CE590" s="14" t="s">
        <v>196</v>
      </c>
      <c r="CF590" s="14" t="s">
        <v>1862</v>
      </c>
      <c r="CG590" s="14" t="s">
        <v>187</v>
      </c>
      <c r="CH590" s="158" t="s">
        <v>196</v>
      </c>
      <c r="CI590" s="14" t="s">
        <v>196</v>
      </c>
      <c r="CJ590" s="14" t="s">
        <v>1870</v>
      </c>
      <c r="CK590" s="14" t="s">
        <v>196</v>
      </c>
      <c r="CL590" s="14" t="s">
        <v>196</v>
      </c>
      <c r="CM590" s="14" t="s">
        <v>196</v>
      </c>
      <c r="CN590" s="14" t="s">
        <v>196</v>
      </c>
      <c r="CO590" s="14" t="s">
        <v>196</v>
      </c>
      <c r="CQ590" s="1"/>
      <c r="CR590" s="1"/>
      <c r="CS590" s="1"/>
      <c r="CW590" s="9" t="s">
        <v>1154</v>
      </c>
      <c r="CX590" s="1" t="s">
        <v>751</v>
      </c>
      <c r="CY590" s="1"/>
      <c r="CZ590" s="1" t="str">
        <f t="shared" si="327"/>
        <v/>
      </c>
      <c r="DA590" s="25" t="str">
        <f t="shared" si="327"/>
        <v/>
      </c>
      <c r="DB590" s="1" t="str">
        <f t="shared" si="327"/>
        <v/>
      </c>
      <c r="DC590" s="1" t="str">
        <f t="shared" si="326"/>
        <v/>
      </c>
      <c r="DD590" s="25" t="str">
        <f t="shared" si="326"/>
        <v/>
      </c>
      <c r="DE590" s="1" t="str">
        <f t="shared" si="326"/>
        <v/>
      </c>
      <c r="DF590" s="1" t="str">
        <f t="shared" si="326"/>
        <v/>
      </c>
      <c r="DG590" s="1" t="str">
        <f t="shared" si="326"/>
        <v/>
      </c>
      <c r="DH590" s="1" t="str">
        <f t="shared" si="326"/>
        <v/>
      </c>
      <c r="DI590" s="1" t="str">
        <f t="shared" si="326"/>
        <v/>
      </c>
      <c r="DJ590" s="1" t="str">
        <f t="shared" si="326"/>
        <v/>
      </c>
      <c r="DK590" s="1" t="str">
        <f t="shared" si="326"/>
        <v/>
      </c>
      <c r="DL590" s="1" t="str">
        <f t="shared" si="326"/>
        <v/>
      </c>
      <c r="DM590" s="1" t="str">
        <f t="shared" si="326"/>
        <v/>
      </c>
      <c r="DN590" s="1" t="str">
        <f t="shared" si="326"/>
        <v/>
      </c>
      <c r="DO590" s="1" t="str">
        <f t="shared" si="326"/>
        <v/>
      </c>
      <c r="DP590" s="1" t="str">
        <f t="shared" si="324"/>
        <v/>
      </c>
      <c r="DQ590" s="1" t="str">
        <f t="shared" si="324"/>
        <v/>
      </c>
      <c r="DR590" s="1" t="str">
        <f t="shared" si="324"/>
        <v/>
      </c>
      <c r="DS590" s="1" t="str">
        <f t="shared" si="324"/>
        <v/>
      </c>
      <c r="DT590" s="1" t="str">
        <f t="shared" si="324"/>
        <v/>
      </c>
      <c r="DU590" s="1" t="str">
        <f t="shared" si="324"/>
        <v/>
      </c>
      <c r="DV590" s="1" t="str">
        <f t="shared" si="324"/>
        <v/>
      </c>
      <c r="DW590" s="1" t="str">
        <f t="shared" si="323"/>
        <v/>
      </c>
      <c r="DX590" s="1" t="str">
        <f t="shared" si="323"/>
        <v/>
      </c>
      <c r="DY590" s="1" t="str">
        <f t="shared" si="323"/>
        <v/>
      </c>
      <c r="DZ590" s="1" t="str">
        <f t="shared" si="323"/>
        <v/>
      </c>
      <c r="EA590" s="1" t="str">
        <f t="shared" si="323"/>
        <v/>
      </c>
      <c r="EB590" s="1" t="str">
        <f t="shared" si="323"/>
        <v/>
      </c>
      <c r="EC590" s="1" t="str">
        <f t="shared" si="323"/>
        <v/>
      </c>
      <c r="ED590" s="1" t="str">
        <f t="shared" si="323"/>
        <v/>
      </c>
      <c r="EE590" s="1" t="str">
        <f t="shared" si="323"/>
        <v/>
      </c>
      <c r="EF590" s="1" t="str">
        <f t="shared" si="323"/>
        <v/>
      </c>
      <c r="EG590" s="1" t="str">
        <f t="shared" si="323"/>
        <v/>
      </c>
      <c r="EH590" s="1" t="str">
        <f t="shared" si="318"/>
        <v/>
      </c>
      <c r="EI590" s="1" t="str">
        <f t="shared" si="316"/>
        <v/>
      </c>
      <c r="EJ590" s="1" t="str">
        <f t="shared" si="316"/>
        <v/>
      </c>
      <c r="EK590" s="1" t="str">
        <f t="shared" si="316"/>
        <v/>
      </c>
      <c r="EL590" s="1" t="str">
        <f t="shared" si="316"/>
        <v/>
      </c>
      <c r="EM590" s="1" t="str">
        <f t="shared" si="316"/>
        <v/>
      </c>
      <c r="EN590" s="1"/>
      <c r="EO590" s="1"/>
      <c r="EP590" s="1"/>
      <c r="EQ590" s="1"/>
      <c r="ER590" s="1"/>
      <c r="ES590" s="1"/>
      <c r="ET590" s="1"/>
      <c r="EU590" s="1"/>
      <c r="EV590" s="1"/>
      <c r="EW590" s="1"/>
      <c r="EX590" s="1" t="str">
        <f t="shared" si="328"/>
        <v/>
      </c>
      <c r="EY590" s="1" t="str">
        <f t="shared" si="328"/>
        <v/>
      </c>
      <c r="EZ590" s="1"/>
      <c r="FA590" s="1" t="str">
        <f t="shared" si="325"/>
        <v/>
      </c>
      <c r="FB590" s="1" t="str">
        <f t="shared" si="325"/>
        <v/>
      </c>
      <c r="FC590" s="1" t="str">
        <f t="shared" si="325"/>
        <v/>
      </c>
      <c r="FD590" s="1" t="str">
        <f t="shared" si="325"/>
        <v/>
      </c>
      <c r="FE590" s="1" t="str">
        <f t="shared" si="325"/>
        <v/>
      </c>
      <c r="FF590" s="1" t="str">
        <f t="shared" si="325"/>
        <v/>
      </c>
      <c r="FG590" s="1" t="str">
        <f t="shared" si="321"/>
        <v/>
      </c>
      <c r="FH590" s="1" t="str">
        <f t="shared" si="321"/>
        <v/>
      </c>
      <c r="FI590" s="1" t="str">
        <f t="shared" si="321"/>
        <v/>
      </c>
      <c r="FJ590" s="1" t="str">
        <f t="shared" si="309"/>
        <v/>
      </c>
      <c r="FK590" s="1" t="str">
        <f t="shared" si="309"/>
        <v/>
      </c>
      <c r="FL590" s="1" t="str">
        <f t="shared" si="309"/>
        <v/>
      </c>
    </row>
    <row r="591" spans="1:168">
      <c r="A591" s="9" t="s">
        <v>1155</v>
      </c>
      <c r="B591" s="1" t="s">
        <v>752</v>
      </c>
      <c r="C591" s="8" t="s">
        <v>2147</v>
      </c>
      <c r="D591" s="1">
        <v>92.5</v>
      </c>
      <c r="E591" s="78">
        <v>507.5</v>
      </c>
      <c r="F591" s="79">
        <v>5.69</v>
      </c>
      <c r="G591" s="78"/>
      <c r="H591" s="78"/>
      <c r="I591" s="79">
        <v>0.24</v>
      </c>
      <c r="J591" s="1"/>
      <c r="K591" s="1"/>
      <c r="L591" s="1"/>
      <c r="M591" s="1"/>
      <c r="N591" s="24"/>
      <c r="O591" s="1"/>
      <c r="P591" s="1"/>
      <c r="Q591" s="1"/>
      <c r="R591" s="1"/>
      <c r="S591" s="1"/>
      <c r="T591" s="1"/>
      <c r="U591" s="1"/>
      <c r="V591" s="1"/>
      <c r="X591">
        <v>389.25</v>
      </c>
      <c r="Y591">
        <v>20.101334025078206</v>
      </c>
      <c r="Z591" s="1">
        <v>2548.6268359569995</v>
      </c>
      <c r="AA591" s="1">
        <v>-92.842553975514932</v>
      </c>
      <c r="AB591" s="1">
        <v>270</v>
      </c>
      <c r="AC591" s="1">
        <v>420</v>
      </c>
      <c r="AD591" s="1"/>
      <c r="AE591" s="1"/>
      <c r="AF591" s="1"/>
      <c r="AG591" s="1"/>
      <c r="AH591" s="1"/>
      <c r="AI591" s="1"/>
      <c r="AJ591" s="1"/>
      <c r="AK591" s="1"/>
      <c r="AL591" s="1"/>
      <c r="AM591" s="1"/>
      <c r="AN591" s="1"/>
      <c r="AO591" s="1"/>
      <c r="AP591" s="1"/>
      <c r="AQ591" s="1">
        <v>247.55</v>
      </c>
      <c r="AR591" s="1"/>
      <c r="AS591" s="1"/>
      <c r="AT591" s="1"/>
      <c r="AU591" s="1"/>
      <c r="AV591" s="1"/>
      <c r="AW591" s="24"/>
      <c r="AX591" s="1"/>
      <c r="AY591" s="1"/>
      <c r="AZ591" s="1"/>
      <c r="BA591" s="1"/>
      <c r="BB591" s="1"/>
      <c r="BC591" s="1"/>
      <c r="BD591" s="1"/>
      <c r="BE591" s="1"/>
      <c r="BF591" s="1"/>
      <c r="BG591" s="1"/>
      <c r="BH591" s="1"/>
      <c r="BI591" s="1"/>
      <c r="BJ591" s="1"/>
      <c r="BK591" s="1"/>
      <c r="BL591" s="1">
        <v>-100</v>
      </c>
      <c r="BM591" s="1">
        <v>1181.2</v>
      </c>
      <c r="BN591" s="1">
        <v>293.14999999999998</v>
      </c>
      <c r="BO591" s="9">
        <v>3</v>
      </c>
      <c r="BP591" s="1"/>
      <c r="BQ591" s="197">
        <v>1</v>
      </c>
      <c r="BS591" s="14" t="s">
        <v>752</v>
      </c>
      <c r="BT591" s="14" t="s">
        <v>1907</v>
      </c>
      <c r="BU591" s="14" t="s">
        <v>196</v>
      </c>
      <c r="BV591" s="14" t="s">
        <v>3097</v>
      </c>
      <c r="BW591" s="14" t="s">
        <v>1868</v>
      </c>
      <c r="BX591" s="14" t="s">
        <v>196</v>
      </c>
      <c r="BY591" s="14" t="s">
        <v>3098</v>
      </c>
      <c r="BZ591" s="14" t="s">
        <v>196</v>
      </c>
      <c r="CA591" s="158" t="s">
        <v>196</v>
      </c>
      <c r="CB591" s="14" t="s">
        <v>196</v>
      </c>
      <c r="CC591" s="14" t="s">
        <v>196</v>
      </c>
      <c r="CD591" s="14" t="s">
        <v>196</v>
      </c>
      <c r="CE591" s="14" t="s">
        <v>196</v>
      </c>
      <c r="CF591" s="14" t="s">
        <v>1862</v>
      </c>
      <c r="CG591" s="14" t="s">
        <v>1868</v>
      </c>
      <c r="CH591" s="158" t="s">
        <v>196</v>
      </c>
      <c r="CI591" s="14" t="s">
        <v>196</v>
      </c>
      <c r="CJ591" s="14" t="s">
        <v>1870</v>
      </c>
      <c r="CK591" s="14" t="s">
        <v>196</v>
      </c>
      <c r="CL591" s="14" t="s">
        <v>196</v>
      </c>
      <c r="CM591" s="14" t="s">
        <v>196</v>
      </c>
      <c r="CN591" s="14" t="s">
        <v>196</v>
      </c>
      <c r="CO591" s="14" t="s">
        <v>196</v>
      </c>
      <c r="CQ591" s="1"/>
      <c r="CR591" s="1"/>
      <c r="CS591" s="1"/>
      <c r="CW591" s="9" t="s">
        <v>1155</v>
      </c>
      <c r="CX591" s="1" t="s">
        <v>752</v>
      </c>
      <c r="CY591" s="1" t="s">
        <v>2147</v>
      </c>
      <c r="CZ591" s="78" t="str">
        <f t="shared" si="327"/>
        <v/>
      </c>
      <c r="DA591" s="79" t="str">
        <f t="shared" si="327"/>
        <v/>
      </c>
      <c r="DB591" s="78" t="str">
        <f t="shared" si="327"/>
        <v/>
      </c>
      <c r="DC591" s="78" t="str">
        <f t="shared" si="326"/>
        <v/>
      </c>
      <c r="DD591" s="79" t="str">
        <f t="shared" si="326"/>
        <v/>
      </c>
      <c r="DE591" s="1" t="str">
        <f t="shared" si="326"/>
        <v/>
      </c>
      <c r="DF591" s="1" t="str">
        <f t="shared" si="326"/>
        <v/>
      </c>
      <c r="DG591" s="1" t="str">
        <f t="shared" si="326"/>
        <v/>
      </c>
      <c r="DH591" s="1" t="str">
        <f t="shared" si="326"/>
        <v/>
      </c>
      <c r="DI591" s="1" t="str">
        <f t="shared" si="326"/>
        <v/>
      </c>
      <c r="DJ591" s="1" t="str">
        <f t="shared" si="326"/>
        <v/>
      </c>
      <c r="DK591" s="1" t="str">
        <f t="shared" si="326"/>
        <v/>
      </c>
      <c r="DL591" s="1" t="str">
        <f t="shared" si="326"/>
        <v/>
      </c>
      <c r="DM591" s="1" t="str">
        <f t="shared" si="326"/>
        <v/>
      </c>
      <c r="DN591" s="1" t="str">
        <f t="shared" si="326"/>
        <v/>
      </c>
      <c r="DO591" s="1" t="str">
        <f t="shared" si="326"/>
        <v/>
      </c>
      <c r="DP591" s="1" t="str">
        <f t="shared" si="324"/>
        <v/>
      </c>
      <c r="DQ591" t="str">
        <f t="shared" si="324"/>
        <v/>
      </c>
      <c r="DR591" t="str">
        <f t="shared" si="324"/>
        <v/>
      </c>
      <c r="DS591" t="str">
        <f t="shared" si="324"/>
        <v/>
      </c>
      <c r="DT591" s="1" t="str">
        <f t="shared" si="324"/>
        <v/>
      </c>
      <c r="DU591" s="1" t="str">
        <f t="shared" si="324"/>
        <v/>
      </c>
      <c r="DV591" s="1" t="str">
        <f t="shared" si="324"/>
        <v/>
      </c>
      <c r="DW591" s="1" t="str">
        <f t="shared" si="323"/>
        <v/>
      </c>
      <c r="DX591" s="1" t="str">
        <f t="shared" si="323"/>
        <v/>
      </c>
      <c r="DY591" s="1" t="str">
        <f t="shared" si="323"/>
        <v/>
      </c>
      <c r="DZ591" s="1" t="str">
        <f t="shared" si="323"/>
        <v/>
      </c>
      <c r="EA591" s="1" t="str">
        <f t="shared" si="323"/>
        <v/>
      </c>
      <c r="EB591" s="1" t="str">
        <f t="shared" si="323"/>
        <v/>
      </c>
      <c r="EC591" s="1" t="str">
        <f t="shared" si="323"/>
        <v/>
      </c>
      <c r="ED591" s="1" t="str">
        <f t="shared" si="323"/>
        <v/>
      </c>
      <c r="EE591" s="1" t="str">
        <f t="shared" si="323"/>
        <v/>
      </c>
      <c r="EF591" s="1" t="str">
        <f t="shared" si="323"/>
        <v/>
      </c>
      <c r="EG591" s="1" t="str">
        <f t="shared" si="323"/>
        <v/>
      </c>
      <c r="EH591" s="1" t="str">
        <f t="shared" si="318"/>
        <v/>
      </c>
      <c r="EI591" s="1" t="str">
        <f t="shared" si="316"/>
        <v/>
      </c>
      <c r="EJ591" s="1" t="str">
        <f t="shared" si="316"/>
        <v/>
      </c>
      <c r="EK591" s="1" t="str">
        <f t="shared" si="316"/>
        <v/>
      </c>
      <c r="EL591" s="1" t="str">
        <f t="shared" si="316"/>
        <v/>
      </c>
      <c r="EM591" s="1" t="str">
        <f t="shared" si="316"/>
        <v/>
      </c>
      <c r="EN591" s="1"/>
      <c r="EO591" s="1"/>
      <c r="EP591" s="1"/>
      <c r="EQ591" s="1"/>
      <c r="ER591" s="1"/>
      <c r="ES591" s="1"/>
      <c r="ET591" s="1"/>
      <c r="EU591" s="1"/>
      <c r="EV591" s="1"/>
      <c r="EW591" s="1"/>
      <c r="EX591" s="1" t="str">
        <f t="shared" si="328"/>
        <v/>
      </c>
      <c r="EY591" s="1" t="str">
        <f t="shared" si="328"/>
        <v/>
      </c>
      <c r="EZ591" s="1"/>
      <c r="FA591" s="1" t="str">
        <f t="shared" si="325"/>
        <v/>
      </c>
      <c r="FB591" s="1" t="str">
        <f t="shared" si="325"/>
        <v/>
      </c>
      <c r="FC591" s="1" t="str">
        <f t="shared" si="325"/>
        <v/>
      </c>
      <c r="FD591" s="1" t="str">
        <f t="shared" si="325"/>
        <v/>
      </c>
      <c r="FE591" s="1" t="str">
        <f t="shared" si="325"/>
        <v/>
      </c>
      <c r="FF591" s="1" t="str">
        <f t="shared" si="325"/>
        <v/>
      </c>
      <c r="FG591" s="1" t="str">
        <f t="shared" si="321"/>
        <v/>
      </c>
      <c r="FH591" s="1" t="str">
        <f t="shared" si="321"/>
        <v/>
      </c>
      <c r="FI591" s="1" t="str">
        <f t="shared" si="321"/>
        <v/>
      </c>
      <c r="FJ591" s="1" t="str">
        <f t="shared" si="309"/>
        <v/>
      </c>
      <c r="FK591" s="1" t="str">
        <f t="shared" si="309"/>
        <v/>
      </c>
      <c r="FL591" s="1" t="str">
        <f t="shared" si="309"/>
        <v/>
      </c>
    </row>
    <row r="592" spans="1:168">
      <c r="A592" s="9" t="s">
        <v>1156</v>
      </c>
      <c r="B592" s="1" t="s">
        <v>753</v>
      </c>
      <c r="C592" s="129"/>
      <c r="D592" s="1">
        <v>168</v>
      </c>
      <c r="E592" s="1">
        <v>595.79999999999995</v>
      </c>
      <c r="F592" s="25">
        <v>4.5292275000000002</v>
      </c>
      <c r="G592" s="1">
        <v>272.5</v>
      </c>
      <c r="H592" s="1"/>
      <c r="I592" s="25">
        <v>0.20200000000000001</v>
      </c>
      <c r="J592" s="1"/>
      <c r="K592" s="1"/>
      <c r="L592" s="1"/>
      <c r="M592" s="1"/>
      <c r="N592" s="24"/>
      <c r="O592" s="1"/>
      <c r="P592" s="1">
        <v>11.1072960003386</v>
      </c>
      <c r="Q592" s="1">
        <v>-75.402796938057548</v>
      </c>
      <c r="R592" s="1">
        <v>122.54872309584562</v>
      </c>
      <c r="S592" s="1">
        <v>0</v>
      </c>
      <c r="T592" s="1">
        <v>30</v>
      </c>
      <c r="U592" s="1"/>
      <c r="V592" s="1"/>
      <c r="W592" s="1"/>
      <c r="X592" s="1">
        <v>375.25</v>
      </c>
      <c r="Y592" s="1"/>
      <c r="Z592" s="1"/>
      <c r="AA592" s="1"/>
      <c r="AB592" s="1"/>
      <c r="AC592" s="1"/>
      <c r="AD592" s="1"/>
      <c r="AE592" s="1"/>
      <c r="AF592" s="1"/>
      <c r="AG592" s="1"/>
      <c r="AH592" s="1"/>
      <c r="AI592" s="1"/>
      <c r="AJ592" s="1"/>
      <c r="AK592" s="1"/>
      <c r="AL592" s="1"/>
      <c r="AM592" s="1"/>
      <c r="AN592" s="1"/>
      <c r="AO592" s="1"/>
      <c r="AP592" s="1"/>
      <c r="AQ592" s="1">
        <v>173.95</v>
      </c>
      <c r="AR592" s="1"/>
      <c r="AS592" s="1"/>
      <c r="AT592" s="1"/>
      <c r="AU592" s="1"/>
      <c r="AV592" s="1"/>
      <c r="AW592" s="24"/>
      <c r="AX592" s="1"/>
      <c r="AY592" s="1"/>
      <c r="AZ592" s="1"/>
      <c r="BA592" s="1"/>
      <c r="BB592" s="1"/>
      <c r="BC592" s="1"/>
      <c r="BD592" s="1"/>
      <c r="BE592" s="1"/>
      <c r="BF592" s="1"/>
      <c r="BG592" s="1"/>
      <c r="BH592" s="1"/>
      <c r="BI592" s="1"/>
      <c r="BJ592" s="1"/>
      <c r="BK592" s="1"/>
      <c r="BL592" s="1">
        <v>-100</v>
      </c>
      <c r="BM592" s="1"/>
      <c r="BN592" s="1"/>
      <c r="BO592" s="9">
        <v>3</v>
      </c>
      <c r="BP592" s="1"/>
      <c r="BQ592" s="197">
        <v>1</v>
      </c>
      <c r="BS592" s="14" t="s">
        <v>753</v>
      </c>
      <c r="BT592" s="14" t="s">
        <v>1048</v>
      </c>
      <c r="BU592" s="14" t="s">
        <v>1048</v>
      </c>
      <c r="BV592" s="14" t="s">
        <v>1048</v>
      </c>
      <c r="BW592" s="14" t="s">
        <v>196</v>
      </c>
      <c r="BX592" s="14" t="s">
        <v>196</v>
      </c>
      <c r="BY592" s="14" t="s">
        <v>196</v>
      </c>
      <c r="BZ592" s="14" t="s">
        <v>196</v>
      </c>
      <c r="CA592" s="158" t="s">
        <v>1951</v>
      </c>
      <c r="CB592" s="14" t="s">
        <v>196</v>
      </c>
      <c r="CC592" s="14" t="s">
        <v>196</v>
      </c>
      <c r="CD592" s="14" t="s">
        <v>196</v>
      </c>
      <c r="CE592" s="14" t="s">
        <v>196</v>
      </c>
      <c r="CF592" s="14" t="s">
        <v>1862</v>
      </c>
      <c r="CG592" s="14" t="s">
        <v>187</v>
      </c>
      <c r="CH592" s="158" t="s">
        <v>196</v>
      </c>
      <c r="CI592" s="14" t="s">
        <v>196</v>
      </c>
      <c r="CJ592" s="14" t="s">
        <v>1870</v>
      </c>
      <c r="CK592" s="14" t="s">
        <v>196</v>
      </c>
      <c r="CL592" s="14" t="s">
        <v>196</v>
      </c>
      <c r="CM592" s="14" t="s">
        <v>196</v>
      </c>
      <c r="CN592" s="14" t="s">
        <v>196</v>
      </c>
      <c r="CO592" s="14" t="s">
        <v>196</v>
      </c>
      <c r="CQ592" s="1"/>
      <c r="CR592" s="1"/>
      <c r="CS592" s="1"/>
      <c r="CW592" s="9" t="s">
        <v>1156</v>
      </c>
      <c r="CX592" s="1" t="s">
        <v>753</v>
      </c>
      <c r="CY592" s="1"/>
      <c r="CZ592" s="1" t="str">
        <f t="shared" si="327"/>
        <v/>
      </c>
      <c r="DA592" s="25" t="str">
        <f t="shared" si="327"/>
        <v/>
      </c>
      <c r="DB592" s="1" t="str">
        <f t="shared" si="327"/>
        <v/>
      </c>
      <c r="DC592" s="1" t="str">
        <f t="shared" si="326"/>
        <v/>
      </c>
      <c r="DD592" s="25" t="str">
        <f t="shared" si="326"/>
        <v/>
      </c>
      <c r="DE592" s="1" t="str">
        <f t="shared" si="326"/>
        <v/>
      </c>
      <c r="DF592" s="1" t="str">
        <f t="shared" si="326"/>
        <v/>
      </c>
      <c r="DG592" s="1" t="str">
        <f t="shared" si="326"/>
        <v/>
      </c>
      <c r="DH592" s="1" t="str">
        <f t="shared" si="326"/>
        <v/>
      </c>
      <c r="DI592" s="1" t="str">
        <f t="shared" si="326"/>
        <v/>
      </c>
      <c r="DJ592" s="1" t="str">
        <f t="shared" si="326"/>
        <v/>
      </c>
      <c r="DK592" s="1" t="str">
        <f t="shared" si="326"/>
        <v/>
      </c>
      <c r="DL592" s="1" t="str">
        <f t="shared" si="326"/>
        <v/>
      </c>
      <c r="DM592" s="1" t="str">
        <f t="shared" si="326"/>
        <v/>
      </c>
      <c r="DN592" s="1" t="str">
        <f t="shared" si="326"/>
        <v/>
      </c>
      <c r="DO592" s="1" t="str">
        <f t="shared" si="326"/>
        <v/>
      </c>
      <c r="DP592" s="1" t="str">
        <f t="shared" si="324"/>
        <v/>
      </c>
      <c r="DQ592" s="1" t="str">
        <f t="shared" si="324"/>
        <v/>
      </c>
      <c r="DR592" s="1" t="str">
        <f t="shared" si="324"/>
        <v/>
      </c>
      <c r="DS592" s="1" t="str">
        <f t="shared" si="324"/>
        <v/>
      </c>
      <c r="DT592" s="1" t="str">
        <f t="shared" si="324"/>
        <v/>
      </c>
      <c r="DU592" s="1" t="str">
        <f t="shared" si="324"/>
        <v/>
      </c>
      <c r="DV592" s="1" t="str">
        <f t="shared" si="324"/>
        <v/>
      </c>
      <c r="DW592" s="1" t="str">
        <f t="shared" si="323"/>
        <v/>
      </c>
      <c r="DX592" s="1" t="str">
        <f t="shared" si="323"/>
        <v/>
      </c>
      <c r="DY592" s="1" t="str">
        <f t="shared" si="323"/>
        <v/>
      </c>
      <c r="DZ592" s="1" t="str">
        <f t="shared" si="323"/>
        <v/>
      </c>
      <c r="EA592" s="1" t="str">
        <f t="shared" si="323"/>
        <v/>
      </c>
      <c r="EB592" s="1" t="str">
        <f t="shared" si="323"/>
        <v/>
      </c>
      <c r="EC592" s="1" t="str">
        <f t="shared" si="323"/>
        <v/>
      </c>
      <c r="ED592" s="1" t="str">
        <f t="shared" si="323"/>
        <v/>
      </c>
      <c r="EE592" s="1" t="str">
        <f t="shared" si="323"/>
        <v/>
      </c>
      <c r="EF592" s="1" t="str">
        <f t="shared" si="323"/>
        <v/>
      </c>
      <c r="EG592" s="1" t="str">
        <f t="shared" si="323"/>
        <v/>
      </c>
      <c r="EH592" s="1" t="str">
        <f t="shared" si="318"/>
        <v/>
      </c>
      <c r="EI592" s="1" t="str">
        <f t="shared" si="316"/>
        <v/>
      </c>
      <c r="EJ592" s="1" t="str">
        <f t="shared" si="316"/>
        <v/>
      </c>
      <c r="EK592" s="1" t="str">
        <f t="shared" si="316"/>
        <v/>
      </c>
      <c r="EL592" s="1" t="str">
        <f t="shared" si="316"/>
        <v/>
      </c>
      <c r="EM592" s="1" t="str">
        <f t="shared" si="316"/>
        <v/>
      </c>
      <c r="EN592" s="1"/>
      <c r="EO592" s="1"/>
      <c r="EP592" s="1"/>
      <c r="EQ592" s="1"/>
      <c r="ER592" s="1"/>
      <c r="ES592" s="1"/>
      <c r="ET592" s="1"/>
      <c r="EU592" s="1"/>
      <c r="EV592" s="1"/>
      <c r="EW592" s="1"/>
      <c r="EX592" s="1" t="str">
        <f t="shared" si="328"/>
        <v/>
      </c>
      <c r="EY592" s="1" t="str">
        <f t="shared" si="328"/>
        <v/>
      </c>
      <c r="EZ592" s="1"/>
      <c r="FA592" s="1" t="str">
        <f t="shared" si="325"/>
        <v/>
      </c>
      <c r="FB592" s="1" t="str">
        <f t="shared" si="325"/>
        <v/>
      </c>
      <c r="FC592" s="1" t="str">
        <f t="shared" si="325"/>
        <v/>
      </c>
      <c r="FD592" s="1" t="str">
        <f t="shared" si="325"/>
        <v/>
      </c>
      <c r="FE592" s="1" t="str">
        <f t="shared" si="325"/>
        <v/>
      </c>
      <c r="FF592" s="1" t="str">
        <f t="shared" si="325"/>
        <v/>
      </c>
      <c r="FG592" s="1" t="str">
        <f t="shared" si="321"/>
        <v/>
      </c>
      <c r="FH592" s="1" t="str">
        <f t="shared" si="321"/>
        <v/>
      </c>
      <c r="FI592" s="1" t="str">
        <f t="shared" si="321"/>
        <v/>
      </c>
      <c r="FJ592" s="1" t="str">
        <f t="shared" si="309"/>
        <v/>
      </c>
      <c r="FK592" s="1" t="str">
        <f t="shared" si="309"/>
        <v/>
      </c>
      <c r="FL592" s="1" t="str">
        <f t="shared" si="309"/>
        <v/>
      </c>
    </row>
    <row r="593" spans="1:168">
      <c r="A593" s="9" t="s">
        <v>1157</v>
      </c>
      <c r="B593" s="1" t="s">
        <v>754</v>
      </c>
      <c r="C593" s="129"/>
      <c r="D593" s="1">
        <v>301.89999999999998</v>
      </c>
      <c r="E593" s="1">
        <v>634.1</v>
      </c>
      <c r="F593" s="25">
        <v>5.410755</v>
      </c>
      <c r="G593" s="1">
        <v>321.5</v>
      </c>
      <c r="H593" s="1"/>
      <c r="I593" s="25">
        <v>0.38400000000000001</v>
      </c>
      <c r="J593" s="1"/>
      <c r="K593" s="1"/>
      <c r="L593" s="1"/>
      <c r="M593" s="1"/>
      <c r="N593" s="24"/>
      <c r="O593" s="1"/>
      <c r="P593" s="1"/>
      <c r="Q593" s="1"/>
      <c r="R593" s="1"/>
      <c r="S593" s="1"/>
      <c r="T593" s="1"/>
      <c r="U593" s="1"/>
      <c r="V593" s="1"/>
      <c r="W593" s="1"/>
      <c r="X593" s="1">
        <v>414.15</v>
      </c>
      <c r="Y593" s="1"/>
      <c r="Z593" s="1"/>
      <c r="AA593" s="1"/>
      <c r="AB593" s="1"/>
      <c r="AC593" s="1"/>
      <c r="AD593" s="1"/>
      <c r="AE593" s="1"/>
      <c r="AF593" s="1"/>
      <c r="AG593" s="1"/>
      <c r="AH593" s="1"/>
      <c r="AI593" s="1"/>
      <c r="AJ593" s="1"/>
      <c r="AK593" s="1"/>
      <c r="AL593" s="1"/>
      <c r="AM593" s="1"/>
      <c r="AN593" s="1"/>
      <c r="AO593" s="1"/>
      <c r="AP593" s="1"/>
      <c r="AQ593" s="1">
        <v>215.14999999999998</v>
      </c>
      <c r="AR593" s="1"/>
      <c r="AS593" s="1"/>
      <c r="AT593" s="1"/>
      <c r="AU593" s="1"/>
      <c r="AV593" s="1"/>
      <c r="AW593" s="24"/>
      <c r="AX593" s="1"/>
      <c r="AY593" s="1"/>
      <c r="AZ593" s="1"/>
      <c r="BA593" s="1"/>
      <c r="BB593" s="1"/>
      <c r="BC593" s="1"/>
      <c r="BD593" s="1"/>
      <c r="BE593" s="1"/>
      <c r="BF593" s="1"/>
      <c r="BG593" s="1"/>
      <c r="BH593" s="1"/>
      <c r="BI593" s="1"/>
      <c r="BJ593" s="1"/>
      <c r="BK593" s="1"/>
      <c r="BL593" s="1">
        <v>-100</v>
      </c>
      <c r="BM593" s="1"/>
      <c r="BN593" s="1"/>
      <c r="BO593" s="9">
        <v>3</v>
      </c>
      <c r="BP593" s="1"/>
      <c r="BQ593" s="197">
        <v>1</v>
      </c>
      <c r="BS593" s="14" t="s">
        <v>754</v>
      </c>
      <c r="BT593" s="14" t="s">
        <v>1048</v>
      </c>
      <c r="BU593" s="14" t="s">
        <v>1048</v>
      </c>
      <c r="BV593" s="14" t="s">
        <v>1048</v>
      </c>
      <c r="BW593" s="14" t="s">
        <v>196</v>
      </c>
      <c r="BX593" s="14" t="s">
        <v>196</v>
      </c>
      <c r="BY593" s="14" t="s">
        <v>196</v>
      </c>
      <c r="BZ593" s="14" t="s">
        <v>196</v>
      </c>
      <c r="CA593" s="158" t="s">
        <v>196</v>
      </c>
      <c r="CB593" s="14" t="s">
        <v>196</v>
      </c>
      <c r="CC593" s="14" t="s">
        <v>196</v>
      </c>
      <c r="CD593" s="14" t="s">
        <v>196</v>
      </c>
      <c r="CE593" s="14" t="s">
        <v>196</v>
      </c>
      <c r="CF593" s="14" t="s">
        <v>1862</v>
      </c>
      <c r="CG593" s="14" t="s">
        <v>187</v>
      </c>
      <c r="CH593" s="158" t="s">
        <v>196</v>
      </c>
      <c r="CI593" s="14" t="s">
        <v>196</v>
      </c>
      <c r="CJ593" s="14" t="s">
        <v>1870</v>
      </c>
      <c r="CK593" s="14" t="s">
        <v>196</v>
      </c>
      <c r="CL593" s="14" t="s">
        <v>196</v>
      </c>
      <c r="CM593" s="14" t="s">
        <v>196</v>
      </c>
      <c r="CN593" s="14" t="s">
        <v>196</v>
      </c>
      <c r="CO593" s="14" t="s">
        <v>196</v>
      </c>
      <c r="CQ593" s="1"/>
      <c r="CR593" s="1"/>
      <c r="CS593" s="1"/>
      <c r="CW593" s="9" t="s">
        <v>1157</v>
      </c>
      <c r="CX593" s="1" t="s">
        <v>754</v>
      </c>
      <c r="CY593" s="1"/>
      <c r="CZ593" s="1" t="str">
        <f t="shared" si="327"/>
        <v/>
      </c>
      <c r="DA593" s="25" t="str">
        <f t="shared" si="327"/>
        <v/>
      </c>
      <c r="DB593" s="1" t="str">
        <f t="shared" si="327"/>
        <v/>
      </c>
      <c r="DC593" s="1" t="str">
        <f t="shared" si="326"/>
        <v/>
      </c>
      <c r="DD593" s="25" t="str">
        <f t="shared" si="326"/>
        <v/>
      </c>
      <c r="DE593" s="1" t="str">
        <f t="shared" si="326"/>
        <v/>
      </c>
      <c r="DF593" s="1" t="str">
        <f t="shared" si="326"/>
        <v/>
      </c>
      <c r="DG593" s="1" t="str">
        <f t="shared" si="326"/>
        <v/>
      </c>
      <c r="DH593" s="1" t="str">
        <f t="shared" si="326"/>
        <v/>
      </c>
      <c r="DI593" s="1" t="str">
        <f t="shared" si="326"/>
        <v/>
      </c>
      <c r="DJ593" s="1" t="str">
        <f t="shared" si="326"/>
        <v/>
      </c>
      <c r="DK593" s="1" t="str">
        <f t="shared" si="326"/>
        <v/>
      </c>
      <c r="DL593" s="1" t="str">
        <f t="shared" si="326"/>
        <v/>
      </c>
      <c r="DM593" s="1" t="str">
        <f t="shared" si="326"/>
        <v/>
      </c>
      <c r="DN593" s="1" t="str">
        <f t="shared" si="326"/>
        <v/>
      </c>
      <c r="DO593" s="1" t="str">
        <f t="shared" si="326"/>
        <v/>
      </c>
      <c r="DP593" s="1" t="str">
        <f t="shared" si="324"/>
        <v/>
      </c>
      <c r="DQ593" s="1" t="str">
        <f t="shared" si="324"/>
        <v/>
      </c>
      <c r="DR593" s="1" t="str">
        <f t="shared" si="324"/>
        <v/>
      </c>
      <c r="DS593" s="1" t="str">
        <f t="shared" si="324"/>
        <v/>
      </c>
      <c r="DT593" s="1" t="str">
        <f t="shared" si="324"/>
        <v/>
      </c>
      <c r="DU593" s="1" t="str">
        <f t="shared" si="324"/>
        <v/>
      </c>
      <c r="DV593" s="1" t="str">
        <f t="shared" si="324"/>
        <v/>
      </c>
      <c r="DW593" s="1" t="str">
        <f t="shared" si="323"/>
        <v/>
      </c>
      <c r="DX593" s="1" t="str">
        <f t="shared" si="323"/>
        <v/>
      </c>
      <c r="DY593" s="1" t="str">
        <f t="shared" si="323"/>
        <v/>
      </c>
      <c r="DZ593" s="1" t="str">
        <f t="shared" si="323"/>
        <v/>
      </c>
      <c r="EA593" s="1" t="str">
        <f t="shared" si="323"/>
        <v/>
      </c>
      <c r="EB593" s="1" t="str">
        <f t="shared" si="323"/>
        <v/>
      </c>
      <c r="EC593" s="1" t="str">
        <f t="shared" si="323"/>
        <v/>
      </c>
      <c r="ED593" s="1" t="str">
        <f t="shared" si="323"/>
        <v/>
      </c>
      <c r="EE593" s="1" t="str">
        <f t="shared" si="323"/>
        <v/>
      </c>
      <c r="EF593" s="1" t="str">
        <f t="shared" si="323"/>
        <v/>
      </c>
      <c r="EG593" s="1" t="str">
        <f t="shared" si="323"/>
        <v/>
      </c>
      <c r="EH593" s="1" t="str">
        <f t="shared" si="318"/>
        <v/>
      </c>
      <c r="EI593" s="1" t="str">
        <f t="shared" si="316"/>
        <v/>
      </c>
      <c r="EJ593" s="1" t="str">
        <f t="shared" si="316"/>
        <v/>
      </c>
      <c r="EK593" s="1" t="str">
        <f t="shared" si="316"/>
        <v/>
      </c>
      <c r="EL593" s="1" t="str">
        <f t="shared" si="316"/>
        <v/>
      </c>
      <c r="EM593" s="1" t="str">
        <f t="shared" si="316"/>
        <v/>
      </c>
      <c r="EN593" s="1"/>
      <c r="EO593" s="1"/>
      <c r="EP593" s="1"/>
      <c r="EQ593" s="1"/>
      <c r="ER593" s="1"/>
      <c r="ES593" s="1"/>
      <c r="ET593" s="1"/>
      <c r="EU593" s="1"/>
      <c r="EV593" s="1"/>
      <c r="EW593" s="1"/>
      <c r="EX593" s="1" t="str">
        <f t="shared" si="328"/>
        <v/>
      </c>
      <c r="EY593" s="1" t="str">
        <f t="shared" si="328"/>
        <v/>
      </c>
      <c r="EZ593" s="1"/>
      <c r="FA593" s="1" t="str">
        <f t="shared" si="325"/>
        <v/>
      </c>
      <c r="FB593" s="1" t="str">
        <f t="shared" si="325"/>
        <v/>
      </c>
      <c r="FC593" s="1" t="str">
        <f t="shared" si="325"/>
        <v/>
      </c>
      <c r="FD593" s="1" t="str">
        <f t="shared" si="325"/>
        <v/>
      </c>
      <c r="FE593" s="1" t="str">
        <f t="shared" si="325"/>
        <v/>
      </c>
      <c r="FF593" s="1" t="str">
        <f t="shared" si="325"/>
        <v/>
      </c>
      <c r="FG593" s="1" t="str">
        <f t="shared" si="321"/>
        <v/>
      </c>
      <c r="FH593" s="1" t="str">
        <f t="shared" si="321"/>
        <v/>
      </c>
      <c r="FI593" s="1" t="str">
        <f t="shared" si="321"/>
        <v/>
      </c>
      <c r="FJ593" s="1" t="str">
        <f t="shared" si="309"/>
        <v/>
      </c>
      <c r="FK593" s="1" t="str">
        <f t="shared" si="309"/>
        <v/>
      </c>
      <c r="FL593" s="1" t="str">
        <f t="shared" si="309"/>
        <v/>
      </c>
    </row>
    <row r="594" spans="1:168">
      <c r="A594" s="9" t="s">
        <v>1158</v>
      </c>
      <c r="B594" s="1" t="s">
        <v>755</v>
      </c>
      <c r="C594" s="129"/>
      <c r="D594" s="1">
        <v>201.9</v>
      </c>
      <c r="E594" s="1"/>
      <c r="F594" s="25"/>
      <c r="G594" s="1"/>
      <c r="H594" s="1"/>
      <c r="I594" s="25"/>
      <c r="J594" s="1"/>
      <c r="K594" s="1"/>
      <c r="L594" s="1"/>
      <c r="M594" s="1"/>
      <c r="N594" s="24"/>
      <c r="O594" s="1"/>
      <c r="P594" s="1"/>
      <c r="Q594" s="1"/>
      <c r="R594" s="1"/>
      <c r="S594" s="1"/>
      <c r="T594" s="1"/>
      <c r="U594" s="1"/>
      <c r="V594" s="1"/>
      <c r="W594" s="1"/>
      <c r="X594" s="1">
        <v>438.15</v>
      </c>
      <c r="Y594" s="1"/>
      <c r="Z594" s="1"/>
      <c r="AA594" s="1"/>
      <c r="AB594" s="1"/>
      <c r="AC594" s="1"/>
      <c r="AD594" s="1"/>
      <c r="AE594" s="1"/>
      <c r="AF594" s="1"/>
      <c r="AG594" s="1"/>
      <c r="AH594" s="1"/>
      <c r="AI594" s="1"/>
      <c r="AJ594" s="1"/>
      <c r="AK594" s="1"/>
      <c r="AL594" s="1"/>
      <c r="AM594" s="1"/>
      <c r="AN594" s="1"/>
      <c r="AO594" s="1"/>
      <c r="AP594" s="1"/>
      <c r="AQ594" s="1">
        <v>236.95</v>
      </c>
      <c r="AR594" s="1"/>
      <c r="AS594" s="1"/>
      <c r="AT594" s="1"/>
      <c r="AU594" s="1"/>
      <c r="AV594" s="1"/>
      <c r="AW594" s="24"/>
      <c r="AX594" s="1"/>
      <c r="AY594" s="1"/>
      <c r="AZ594" s="1"/>
      <c r="BA594" s="1"/>
      <c r="BB594" s="1"/>
      <c r="BC594" s="1"/>
      <c r="BD594" s="1"/>
      <c r="BE594" s="1"/>
      <c r="BF594" s="1"/>
      <c r="BG594" s="1"/>
      <c r="BH594" s="1"/>
      <c r="BI594" s="1"/>
      <c r="BJ594" s="1"/>
      <c r="BK594" s="1"/>
      <c r="BL594" s="1">
        <v>-100</v>
      </c>
      <c r="BM594" s="1"/>
      <c r="BN594" s="1"/>
      <c r="BO594" s="9">
        <v>3</v>
      </c>
      <c r="BP594" s="1"/>
      <c r="BQ594" s="197">
        <v>1</v>
      </c>
      <c r="BS594" s="14" t="s">
        <v>755</v>
      </c>
      <c r="BT594" s="14" t="s">
        <v>1048</v>
      </c>
      <c r="BU594" s="14" t="s">
        <v>196</v>
      </c>
      <c r="BV594" s="14" t="s">
        <v>1048</v>
      </c>
      <c r="BW594" s="14" t="s">
        <v>196</v>
      </c>
      <c r="BX594" s="14" t="s">
        <v>196</v>
      </c>
      <c r="BY594" s="14" t="s">
        <v>196</v>
      </c>
      <c r="BZ594" s="14" t="s">
        <v>196</v>
      </c>
      <c r="CA594" s="158" t="s">
        <v>196</v>
      </c>
      <c r="CB594" s="14" t="s">
        <v>196</v>
      </c>
      <c r="CC594" s="14" t="s">
        <v>196</v>
      </c>
      <c r="CD594" s="14" t="s">
        <v>196</v>
      </c>
      <c r="CE594" s="14" t="s">
        <v>196</v>
      </c>
      <c r="CF594" s="14" t="s">
        <v>1862</v>
      </c>
      <c r="CG594" s="14" t="s">
        <v>187</v>
      </c>
      <c r="CH594" s="158" t="s">
        <v>196</v>
      </c>
      <c r="CI594" s="14" t="s">
        <v>196</v>
      </c>
      <c r="CJ594" s="14" t="s">
        <v>1870</v>
      </c>
      <c r="CK594" s="14" t="s">
        <v>196</v>
      </c>
      <c r="CL594" s="14" t="s">
        <v>196</v>
      </c>
      <c r="CM594" s="14" t="s">
        <v>196</v>
      </c>
      <c r="CN594" s="14" t="s">
        <v>196</v>
      </c>
      <c r="CO594" s="14" t="s">
        <v>196</v>
      </c>
      <c r="CQ594" s="1"/>
      <c r="CR594" s="1"/>
      <c r="CS594" s="1"/>
      <c r="CW594" s="9" t="s">
        <v>1158</v>
      </c>
      <c r="CX594" s="1" t="s">
        <v>755</v>
      </c>
      <c r="CY594" s="1"/>
      <c r="CZ594" s="1" t="str">
        <f t="shared" si="327"/>
        <v/>
      </c>
      <c r="DA594" s="25" t="str">
        <f t="shared" si="327"/>
        <v/>
      </c>
      <c r="DB594" s="1" t="str">
        <f t="shared" si="327"/>
        <v/>
      </c>
      <c r="DC594" s="1" t="str">
        <f t="shared" si="326"/>
        <v/>
      </c>
      <c r="DD594" s="25" t="str">
        <f t="shared" si="326"/>
        <v/>
      </c>
      <c r="DE594" s="1" t="str">
        <f t="shared" si="326"/>
        <v/>
      </c>
      <c r="DF594" s="1" t="str">
        <f t="shared" si="326"/>
        <v/>
      </c>
      <c r="DG594" s="1" t="str">
        <f t="shared" si="326"/>
        <v/>
      </c>
      <c r="DH594" s="1" t="str">
        <f t="shared" si="326"/>
        <v/>
      </c>
      <c r="DI594" s="1" t="str">
        <f t="shared" si="326"/>
        <v/>
      </c>
      <c r="DJ594" s="1" t="str">
        <f t="shared" si="326"/>
        <v/>
      </c>
      <c r="DK594" s="1" t="str">
        <f t="shared" si="326"/>
        <v/>
      </c>
      <c r="DL594" s="1" t="str">
        <f t="shared" si="326"/>
        <v/>
      </c>
      <c r="DM594" s="1" t="str">
        <f t="shared" si="326"/>
        <v/>
      </c>
      <c r="DN594" s="1" t="str">
        <f t="shared" si="326"/>
        <v/>
      </c>
      <c r="DO594" s="1" t="str">
        <f t="shared" si="326"/>
        <v/>
      </c>
      <c r="DP594" s="1" t="str">
        <f t="shared" si="324"/>
        <v/>
      </c>
      <c r="DQ594" s="1" t="str">
        <f t="shared" si="324"/>
        <v/>
      </c>
      <c r="DR594" s="1" t="str">
        <f t="shared" si="324"/>
        <v/>
      </c>
      <c r="DS594" s="1" t="str">
        <f t="shared" si="324"/>
        <v/>
      </c>
      <c r="DT594" s="1" t="str">
        <f t="shared" si="324"/>
        <v/>
      </c>
      <c r="DU594" s="1" t="str">
        <f t="shared" si="324"/>
        <v/>
      </c>
      <c r="DV594" s="1" t="str">
        <f t="shared" si="324"/>
        <v/>
      </c>
      <c r="DW594" s="1" t="str">
        <f t="shared" si="324"/>
        <v/>
      </c>
      <c r="DX594" s="1" t="str">
        <f t="shared" si="324"/>
        <v/>
      </c>
      <c r="DY594" s="1" t="str">
        <f t="shared" si="323"/>
        <v/>
      </c>
      <c r="DZ594" s="1" t="str">
        <f t="shared" si="323"/>
        <v/>
      </c>
      <c r="EA594" s="1" t="str">
        <f t="shared" si="323"/>
        <v/>
      </c>
      <c r="EB594" s="1" t="str">
        <f t="shared" si="323"/>
        <v/>
      </c>
      <c r="EC594" s="1" t="str">
        <f t="shared" si="323"/>
        <v/>
      </c>
      <c r="ED594" s="1" t="str">
        <f t="shared" si="323"/>
        <v/>
      </c>
      <c r="EE594" s="1" t="str">
        <f t="shared" si="323"/>
        <v/>
      </c>
      <c r="EF594" s="1" t="str">
        <f t="shared" si="323"/>
        <v/>
      </c>
      <c r="EG594" s="1" t="str">
        <f t="shared" si="323"/>
        <v/>
      </c>
      <c r="EH594" s="1" t="str">
        <f t="shared" si="318"/>
        <v/>
      </c>
      <c r="EI594" s="1" t="str">
        <f t="shared" si="316"/>
        <v/>
      </c>
      <c r="EJ594" s="1" t="str">
        <f t="shared" si="316"/>
        <v/>
      </c>
      <c r="EK594" s="1" t="str">
        <f t="shared" si="316"/>
        <v/>
      </c>
      <c r="EL594" s="1" t="str">
        <f t="shared" si="316"/>
        <v/>
      </c>
      <c r="EM594" s="1" t="str">
        <f t="shared" si="316"/>
        <v/>
      </c>
      <c r="EN594" s="1"/>
      <c r="EO594" s="1"/>
      <c r="EP594" s="1"/>
      <c r="EQ594" s="1"/>
      <c r="ER594" s="1"/>
      <c r="ES594" s="1"/>
      <c r="ET594" s="1"/>
      <c r="EU594" s="1"/>
      <c r="EV594" s="1"/>
      <c r="EW594" s="1"/>
      <c r="EX594" s="1" t="str">
        <f t="shared" si="328"/>
        <v/>
      </c>
      <c r="EY594" s="1" t="str">
        <f t="shared" si="328"/>
        <v/>
      </c>
      <c r="EZ594" s="1"/>
      <c r="FA594" s="1" t="str">
        <f t="shared" si="325"/>
        <v/>
      </c>
      <c r="FB594" s="1" t="str">
        <f t="shared" si="325"/>
        <v/>
      </c>
      <c r="FC594" s="1" t="str">
        <f t="shared" si="325"/>
        <v/>
      </c>
      <c r="FD594" s="1" t="str">
        <f t="shared" si="325"/>
        <v/>
      </c>
      <c r="FE594" s="1" t="str">
        <f t="shared" si="325"/>
        <v/>
      </c>
      <c r="FF594" s="1" t="str">
        <f t="shared" si="325"/>
        <v/>
      </c>
      <c r="FG594" s="1" t="str">
        <f t="shared" si="321"/>
        <v/>
      </c>
      <c r="FH594" s="1" t="str">
        <f t="shared" si="321"/>
        <v/>
      </c>
      <c r="FI594" s="1" t="str">
        <f t="shared" si="321"/>
        <v/>
      </c>
      <c r="FJ594" s="1" t="str">
        <f t="shared" si="309"/>
        <v/>
      </c>
      <c r="FK594" s="1" t="str">
        <f t="shared" si="309"/>
        <v/>
      </c>
      <c r="FL594" s="1" t="str">
        <f t="shared" si="309"/>
        <v/>
      </c>
    </row>
    <row r="595" spans="1:168">
      <c r="A595" s="9" t="s">
        <v>1159</v>
      </c>
      <c r="B595" s="1" t="s">
        <v>756</v>
      </c>
      <c r="C595" s="129"/>
      <c r="D595" s="1">
        <v>112.2</v>
      </c>
      <c r="E595" s="1">
        <v>602.70000000000005</v>
      </c>
      <c r="F595" s="25">
        <v>4.0124700000000004</v>
      </c>
      <c r="G595" s="1">
        <v>301.5</v>
      </c>
      <c r="H595" s="1"/>
      <c r="I595" s="25">
        <v>0.28799999999999998</v>
      </c>
      <c r="J595" s="1"/>
      <c r="K595" s="1"/>
      <c r="L595" s="1"/>
      <c r="M595" s="1"/>
      <c r="N595" s="24"/>
      <c r="O595" s="1"/>
      <c r="P595" s="1"/>
      <c r="Q595" s="1"/>
      <c r="R595" s="1"/>
      <c r="S595" s="1"/>
      <c r="T595" s="1"/>
      <c r="U595" s="1"/>
      <c r="V595" s="1"/>
      <c r="W595" s="1"/>
      <c r="X595" s="1">
        <v>393.65</v>
      </c>
      <c r="Y595" s="1"/>
      <c r="Z595" s="1"/>
      <c r="AA595" s="1"/>
      <c r="AB595" s="1"/>
      <c r="AC595" s="1"/>
      <c r="AD595" s="1"/>
      <c r="AE595" s="1"/>
      <c r="AF595" s="1"/>
      <c r="AG595" s="1"/>
      <c r="AH595" s="1"/>
      <c r="AI595" s="1"/>
      <c r="AJ595" s="1"/>
      <c r="AK595" s="1"/>
      <c r="AL595" s="1"/>
      <c r="AM595" s="1"/>
      <c r="AN595" s="1"/>
      <c r="AO595" s="1"/>
      <c r="AP595" s="1"/>
      <c r="AQ595" s="1">
        <v>173.95</v>
      </c>
      <c r="AR595" s="1"/>
      <c r="AS595" s="1"/>
      <c r="AT595" s="1"/>
      <c r="AU595" s="1"/>
      <c r="AV595" s="1"/>
      <c r="AW595" s="24"/>
      <c r="AX595" s="1"/>
      <c r="AY595" s="1"/>
      <c r="AZ595" s="1"/>
      <c r="BA595" s="1"/>
      <c r="BB595" s="1"/>
      <c r="BC595" s="1"/>
      <c r="BD595" s="1"/>
      <c r="BE595" s="1"/>
      <c r="BF595" s="1"/>
      <c r="BG595" s="1"/>
      <c r="BH595" s="1"/>
      <c r="BI595" s="1"/>
      <c r="BJ595" s="1"/>
      <c r="BK595" s="1"/>
      <c r="BL595" s="1">
        <v>-100</v>
      </c>
      <c r="BM595" s="1"/>
      <c r="BN595" s="1"/>
      <c r="BO595" s="9">
        <v>3</v>
      </c>
      <c r="BP595" s="1"/>
      <c r="BQ595" s="197">
        <v>1</v>
      </c>
      <c r="BS595" s="14" t="s">
        <v>756</v>
      </c>
      <c r="BT595" s="14" t="s">
        <v>1048</v>
      </c>
      <c r="BU595" s="14" t="s">
        <v>1048</v>
      </c>
      <c r="BV595" s="14" t="s">
        <v>1048</v>
      </c>
      <c r="BW595" s="14" t="s">
        <v>196</v>
      </c>
      <c r="BX595" s="14" t="s">
        <v>196</v>
      </c>
      <c r="BY595" s="14" t="s">
        <v>196</v>
      </c>
      <c r="BZ595" s="14" t="s">
        <v>196</v>
      </c>
      <c r="CA595" s="158" t="s">
        <v>196</v>
      </c>
      <c r="CB595" s="14" t="s">
        <v>196</v>
      </c>
      <c r="CC595" s="14" t="s">
        <v>196</v>
      </c>
      <c r="CD595" s="14" t="s">
        <v>196</v>
      </c>
      <c r="CE595" s="14" t="s">
        <v>196</v>
      </c>
      <c r="CF595" s="14" t="s">
        <v>1862</v>
      </c>
      <c r="CG595" s="14" t="s">
        <v>187</v>
      </c>
      <c r="CH595" s="158" t="s">
        <v>196</v>
      </c>
      <c r="CI595" s="14" t="s">
        <v>196</v>
      </c>
      <c r="CJ595" s="14" t="s">
        <v>1870</v>
      </c>
      <c r="CK595" s="14" t="s">
        <v>196</v>
      </c>
      <c r="CL595" s="14" t="s">
        <v>196</v>
      </c>
      <c r="CM595" s="14" t="s">
        <v>196</v>
      </c>
      <c r="CN595" s="14" t="s">
        <v>196</v>
      </c>
      <c r="CO595" s="14" t="s">
        <v>196</v>
      </c>
      <c r="CQ595" s="1"/>
      <c r="CR595" s="1"/>
      <c r="CS595" s="1"/>
      <c r="CW595" s="9" t="s">
        <v>1159</v>
      </c>
      <c r="CX595" s="1" t="s">
        <v>756</v>
      </c>
      <c r="CY595" s="1"/>
      <c r="CZ595" s="1" t="str">
        <f t="shared" si="327"/>
        <v/>
      </c>
      <c r="DA595" s="25" t="str">
        <f t="shared" si="327"/>
        <v/>
      </c>
      <c r="DB595" s="1" t="str">
        <f t="shared" si="327"/>
        <v/>
      </c>
      <c r="DC595" s="1" t="str">
        <f t="shared" si="327"/>
        <v/>
      </c>
      <c r="DD595" s="25" t="str">
        <f t="shared" si="327"/>
        <v/>
      </c>
      <c r="DE595" s="1" t="str">
        <f t="shared" si="327"/>
        <v/>
      </c>
      <c r="DF595" s="1" t="str">
        <f t="shared" si="327"/>
        <v/>
      </c>
      <c r="DG595" s="1" t="str">
        <f t="shared" si="327"/>
        <v/>
      </c>
      <c r="DH595" s="1" t="str">
        <f t="shared" si="327"/>
        <v/>
      </c>
      <c r="DI595" s="1" t="str">
        <f t="shared" si="327"/>
        <v/>
      </c>
      <c r="DJ595" s="1" t="str">
        <f t="shared" si="327"/>
        <v/>
      </c>
      <c r="DK595" s="1" t="str">
        <f t="shared" si="326"/>
        <v/>
      </c>
      <c r="DL595" s="1" t="str">
        <f t="shared" si="326"/>
        <v/>
      </c>
      <c r="DM595" s="1" t="str">
        <f t="shared" si="326"/>
        <v/>
      </c>
      <c r="DN595" s="1" t="str">
        <f t="shared" si="326"/>
        <v/>
      </c>
      <c r="DO595" s="1" t="str">
        <f t="shared" si="326"/>
        <v/>
      </c>
      <c r="DP595" s="1" t="str">
        <f t="shared" si="324"/>
        <v/>
      </c>
      <c r="DQ595" s="1" t="str">
        <f t="shared" si="324"/>
        <v/>
      </c>
      <c r="DR595" s="1" t="str">
        <f t="shared" si="324"/>
        <v/>
      </c>
      <c r="DS595" s="1" t="str">
        <f t="shared" si="324"/>
        <v/>
      </c>
      <c r="DT595" s="1" t="str">
        <f t="shared" si="324"/>
        <v/>
      </c>
      <c r="DU595" s="1" t="str">
        <f t="shared" si="324"/>
        <v/>
      </c>
      <c r="DV595" s="1" t="str">
        <f t="shared" si="324"/>
        <v/>
      </c>
      <c r="DW595" s="1" t="str">
        <f t="shared" si="324"/>
        <v/>
      </c>
      <c r="DX595" s="1" t="str">
        <f t="shared" si="324"/>
        <v/>
      </c>
      <c r="DY595" s="1" t="str">
        <f t="shared" si="323"/>
        <v/>
      </c>
      <c r="DZ595" s="1" t="str">
        <f t="shared" si="323"/>
        <v/>
      </c>
      <c r="EA595" s="1" t="str">
        <f t="shared" si="323"/>
        <v/>
      </c>
      <c r="EB595" s="1" t="str">
        <f t="shared" si="323"/>
        <v/>
      </c>
      <c r="EC595" s="1" t="str">
        <f t="shared" si="323"/>
        <v/>
      </c>
      <c r="ED595" s="1" t="str">
        <f t="shared" si="323"/>
        <v/>
      </c>
      <c r="EE595" s="1" t="str">
        <f t="shared" si="323"/>
        <v/>
      </c>
      <c r="EF595" s="1" t="str">
        <f t="shared" si="323"/>
        <v/>
      </c>
      <c r="EG595" s="1" t="str">
        <f t="shared" si="323"/>
        <v/>
      </c>
      <c r="EH595" s="1" t="str">
        <f t="shared" si="318"/>
        <v/>
      </c>
      <c r="EI595" s="1" t="str">
        <f t="shared" si="316"/>
        <v/>
      </c>
      <c r="EJ595" s="1" t="str">
        <f t="shared" si="316"/>
        <v/>
      </c>
      <c r="EK595" s="1" t="str">
        <f t="shared" si="316"/>
        <v/>
      </c>
      <c r="EL595" s="1" t="str">
        <f t="shared" si="316"/>
        <v/>
      </c>
      <c r="EM595" s="1" t="str">
        <f t="shared" si="316"/>
        <v/>
      </c>
      <c r="EN595" s="1"/>
      <c r="EO595" s="1"/>
      <c r="EP595" s="1"/>
      <c r="EQ595" s="1"/>
      <c r="ER595" s="1"/>
      <c r="ES595" s="1"/>
      <c r="ET595" s="1"/>
      <c r="EU595" s="1"/>
      <c r="EV595" s="1"/>
      <c r="EW595" s="1"/>
      <c r="EX595" s="1" t="str">
        <f t="shared" si="328"/>
        <v/>
      </c>
      <c r="EY595" s="1" t="str">
        <f t="shared" si="328"/>
        <v/>
      </c>
      <c r="EZ595" s="1"/>
      <c r="FA595" s="1" t="str">
        <f t="shared" si="325"/>
        <v/>
      </c>
      <c r="FB595" s="1" t="str">
        <f t="shared" si="325"/>
        <v/>
      </c>
      <c r="FC595" s="1" t="str">
        <f t="shared" si="325"/>
        <v/>
      </c>
      <c r="FD595" s="1" t="str">
        <f t="shared" si="325"/>
        <v/>
      </c>
      <c r="FE595" s="1" t="str">
        <f t="shared" si="325"/>
        <v/>
      </c>
      <c r="FF595" s="1" t="str">
        <f t="shared" si="325"/>
        <v/>
      </c>
      <c r="FG595" s="1" t="str">
        <f t="shared" si="321"/>
        <v/>
      </c>
      <c r="FH595" s="1" t="str">
        <f t="shared" si="321"/>
        <v/>
      </c>
      <c r="FI595" s="1" t="str">
        <f t="shared" si="321"/>
        <v/>
      </c>
      <c r="FJ595" s="1" t="str">
        <f t="shared" si="309"/>
        <v/>
      </c>
      <c r="FK595" s="1" t="str">
        <f t="shared" si="309"/>
        <v/>
      </c>
      <c r="FL595" s="1" t="str">
        <f t="shared" si="309"/>
        <v/>
      </c>
    </row>
    <row r="596" spans="1:168">
      <c r="A596" s="9" t="s">
        <v>1160</v>
      </c>
      <c r="B596" s="1" t="s">
        <v>757</v>
      </c>
      <c r="C596" s="129"/>
      <c r="D596" s="1">
        <v>112.2</v>
      </c>
      <c r="E596" s="1">
        <v>539.5</v>
      </c>
      <c r="F596" s="25">
        <v>4.1036624999999995</v>
      </c>
      <c r="G596" s="1">
        <v>290.5</v>
      </c>
      <c r="H596" s="1"/>
      <c r="I596" s="25">
        <v>0.19800000000000001</v>
      </c>
      <c r="J596" s="1"/>
      <c r="K596" s="1"/>
      <c r="L596" s="1"/>
      <c r="M596" s="1"/>
      <c r="N596" s="24"/>
      <c r="O596" s="1"/>
      <c r="P596" s="1"/>
      <c r="Q596" s="1"/>
      <c r="R596" s="1"/>
      <c r="S596" s="1"/>
      <c r="T596" s="1"/>
      <c r="U596" s="1"/>
      <c r="V596" s="1"/>
      <c r="W596" s="1"/>
      <c r="X596" s="1">
        <v>342.54999999999995</v>
      </c>
      <c r="Y596" s="1"/>
      <c r="Z596" s="1"/>
      <c r="AA596" s="1"/>
      <c r="AB596" s="1"/>
      <c r="AC596" s="1"/>
      <c r="AD596" s="1"/>
      <c r="AE596" s="1"/>
      <c r="AF596" s="1"/>
      <c r="AG596" s="1"/>
      <c r="AH596" s="1"/>
      <c r="AI596" s="1"/>
      <c r="AJ596" s="1"/>
      <c r="AK596" s="1"/>
      <c r="AL596" s="1"/>
      <c r="AM596" s="1"/>
      <c r="AN596" s="1"/>
      <c r="AO596" s="1"/>
      <c r="AP596" s="1"/>
      <c r="AQ596" s="1">
        <v>238.95</v>
      </c>
      <c r="AR596" s="1"/>
      <c r="AS596" s="1"/>
      <c r="AT596" s="1"/>
      <c r="AU596" s="1"/>
      <c r="AV596" s="1"/>
      <c r="AW596" s="24"/>
      <c r="AX596" s="1"/>
      <c r="AY596" s="1"/>
      <c r="AZ596" s="1"/>
      <c r="BA596" s="1"/>
      <c r="BB596" s="1"/>
      <c r="BC596" s="1"/>
      <c r="BD596" s="1"/>
      <c r="BE596" s="1"/>
      <c r="BF596" s="1"/>
      <c r="BG596" s="1"/>
      <c r="BH596" s="1"/>
      <c r="BI596" s="1"/>
      <c r="BJ596" s="1"/>
      <c r="BK596" s="1"/>
      <c r="BL596" s="1">
        <v>-100</v>
      </c>
      <c r="BM596" s="1"/>
      <c r="BN596" s="1"/>
      <c r="BO596" s="9">
        <v>3</v>
      </c>
      <c r="BP596" s="1"/>
      <c r="BQ596" s="197">
        <v>1</v>
      </c>
      <c r="BS596" s="14" t="s">
        <v>757</v>
      </c>
      <c r="BT596" s="14" t="s">
        <v>1048</v>
      </c>
      <c r="BU596" s="14" t="s">
        <v>1048</v>
      </c>
      <c r="BV596" s="14" t="s">
        <v>1048</v>
      </c>
      <c r="BW596" s="14" t="s">
        <v>196</v>
      </c>
      <c r="BX596" s="14" t="s">
        <v>196</v>
      </c>
      <c r="BY596" s="14" t="s">
        <v>196</v>
      </c>
      <c r="BZ596" s="14" t="s">
        <v>196</v>
      </c>
      <c r="CA596" s="158" t="s">
        <v>196</v>
      </c>
      <c r="CB596" s="14" t="s">
        <v>196</v>
      </c>
      <c r="CC596" s="14" t="s">
        <v>196</v>
      </c>
      <c r="CD596" s="14" t="s">
        <v>196</v>
      </c>
      <c r="CE596" s="14" t="s">
        <v>196</v>
      </c>
      <c r="CF596" s="14" t="s">
        <v>1862</v>
      </c>
      <c r="CG596" s="14" t="s">
        <v>187</v>
      </c>
      <c r="CH596" s="158" t="s">
        <v>196</v>
      </c>
      <c r="CI596" s="14" t="s">
        <v>196</v>
      </c>
      <c r="CJ596" s="14" t="s">
        <v>1870</v>
      </c>
      <c r="CK596" s="14" t="s">
        <v>196</v>
      </c>
      <c r="CL596" s="14" t="s">
        <v>196</v>
      </c>
      <c r="CM596" s="14" t="s">
        <v>196</v>
      </c>
      <c r="CN596" s="14" t="s">
        <v>196</v>
      </c>
      <c r="CO596" s="14" t="s">
        <v>196</v>
      </c>
      <c r="CQ596" s="1"/>
      <c r="CR596" s="1"/>
      <c r="CS596" s="1"/>
      <c r="CW596" s="9" t="s">
        <v>1160</v>
      </c>
      <c r="CX596" s="1" t="s">
        <v>757</v>
      </c>
      <c r="CY596" s="1"/>
      <c r="CZ596" s="1" t="str">
        <f t="shared" si="327"/>
        <v/>
      </c>
      <c r="DA596" s="25" t="str">
        <f t="shared" si="327"/>
        <v/>
      </c>
      <c r="DB596" s="1" t="str">
        <f t="shared" si="327"/>
        <v/>
      </c>
      <c r="DC596" s="1" t="str">
        <f t="shared" si="327"/>
        <v/>
      </c>
      <c r="DD596" s="25" t="str">
        <f t="shared" si="327"/>
        <v/>
      </c>
      <c r="DE596" s="1" t="str">
        <f t="shared" si="327"/>
        <v/>
      </c>
      <c r="DF596" s="1" t="str">
        <f t="shared" si="327"/>
        <v/>
      </c>
      <c r="DG596" s="1" t="str">
        <f t="shared" si="327"/>
        <v/>
      </c>
      <c r="DH596" s="1" t="str">
        <f t="shared" si="327"/>
        <v/>
      </c>
      <c r="DI596" s="1" t="str">
        <f t="shared" si="327"/>
        <v/>
      </c>
      <c r="DJ596" s="1" t="str">
        <f t="shared" si="327"/>
        <v/>
      </c>
      <c r="DK596" s="1" t="str">
        <f t="shared" si="326"/>
        <v/>
      </c>
      <c r="DL596" s="1" t="str">
        <f t="shared" si="326"/>
        <v/>
      </c>
      <c r="DM596" s="1" t="str">
        <f t="shared" si="326"/>
        <v/>
      </c>
      <c r="DN596" s="1" t="str">
        <f t="shared" si="326"/>
        <v/>
      </c>
      <c r="DO596" s="1" t="str">
        <f t="shared" si="326"/>
        <v/>
      </c>
      <c r="DP596" s="1" t="str">
        <f t="shared" si="324"/>
        <v/>
      </c>
      <c r="DQ596" s="1" t="str">
        <f t="shared" si="324"/>
        <v/>
      </c>
      <c r="DR596" s="1" t="str">
        <f t="shared" si="324"/>
        <v/>
      </c>
      <c r="DS596" s="1" t="str">
        <f t="shared" si="324"/>
        <v/>
      </c>
      <c r="DT596" s="1" t="str">
        <f t="shared" si="324"/>
        <v/>
      </c>
      <c r="DU596" s="1" t="str">
        <f t="shared" si="324"/>
        <v/>
      </c>
      <c r="DV596" s="1" t="str">
        <f t="shared" si="324"/>
        <v/>
      </c>
      <c r="DW596" s="1" t="str">
        <f t="shared" si="324"/>
        <v/>
      </c>
      <c r="DX596" s="1" t="str">
        <f t="shared" si="324"/>
        <v/>
      </c>
      <c r="DY596" s="1" t="str">
        <f t="shared" si="323"/>
        <v/>
      </c>
      <c r="DZ596" s="1" t="str">
        <f t="shared" si="323"/>
        <v/>
      </c>
      <c r="EA596" s="1" t="str">
        <f t="shared" si="323"/>
        <v/>
      </c>
      <c r="EB596" s="1" t="str">
        <f t="shared" si="323"/>
        <v/>
      </c>
      <c r="EC596" s="1" t="str">
        <f t="shared" si="323"/>
        <v/>
      </c>
      <c r="ED596" s="1" t="str">
        <f t="shared" si="323"/>
        <v/>
      </c>
      <c r="EE596" s="1" t="str">
        <f t="shared" si="323"/>
        <v/>
      </c>
      <c r="EF596" s="1" t="str">
        <f t="shared" si="323"/>
        <v/>
      </c>
      <c r="EG596" s="1" t="str">
        <f t="shared" si="323"/>
        <v/>
      </c>
      <c r="EH596" s="1" t="str">
        <f t="shared" si="318"/>
        <v/>
      </c>
      <c r="EI596" s="1" t="str">
        <f t="shared" si="316"/>
        <v/>
      </c>
      <c r="EJ596" s="1" t="str">
        <f t="shared" si="316"/>
        <v/>
      </c>
      <c r="EK596" s="1" t="str">
        <f t="shared" si="316"/>
        <v/>
      </c>
      <c r="EL596" s="1" t="str">
        <f t="shared" si="316"/>
        <v/>
      </c>
      <c r="EM596" s="1" t="str">
        <f t="shared" si="316"/>
        <v/>
      </c>
      <c r="EN596" s="1"/>
      <c r="EO596" s="1"/>
      <c r="EP596" s="1"/>
      <c r="EQ596" s="1"/>
      <c r="ER596" s="1"/>
      <c r="ES596" s="1"/>
      <c r="ET596" s="1"/>
      <c r="EU596" s="1"/>
      <c r="EV596" s="1"/>
      <c r="EW596" s="1"/>
      <c r="EX596" s="1" t="str">
        <f t="shared" si="328"/>
        <v/>
      </c>
      <c r="EY596" s="1" t="str">
        <f t="shared" si="328"/>
        <v/>
      </c>
      <c r="EZ596" s="1"/>
      <c r="FA596" s="1" t="str">
        <f t="shared" si="325"/>
        <v/>
      </c>
      <c r="FB596" s="1" t="str">
        <f t="shared" si="325"/>
        <v/>
      </c>
      <c r="FC596" s="1" t="str">
        <f t="shared" si="325"/>
        <v/>
      </c>
      <c r="FD596" s="1" t="str">
        <f t="shared" si="325"/>
        <v/>
      </c>
      <c r="FE596" s="1" t="str">
        <f t="shared" si="325"/>
        <v/>
      </c>
      <c r="FF596" s="1" t="str">
        <f t="shared" si="325"/>
        <v/>
      </c>
      <c r="FG596" s="1" t="str">
        <f t="shared" si="321"/>
        <v/>
      </c>
      <c r="FH596" s="1" t="str">
        <f t="shared" si="321"/>
        <v/>
      </c>
      <c r="FI596" s="1" t="str">
        <f t="shared" si="321"/>
        <v/>
      </c>
      <c r="FJ596" s="1" t="str">
        <f t="shared" si="309"/>
        <v/>
      </c>
      <c r="FK596" s="1" t="str">
        <f t="shared" si="309"/>
        <v/>
      </c>
      <c r="FL596" s="1" t="str">
        <f t="shared" si="309"/>
        <v/>
      </c>
    </row>
    <row r="597" spans="1:168">
      <c r="A597" s="9" t="s">
        <v>1161</v>
      </c>
      <c r="B597" s="1" t="s">
        <v>2148</v>
      </c>
      <c r="C597" s="129"/>
      <c r="D597" s="1">
        <v>295.89999999999998</v>
      </c>
      <c r="E597" s="1">
        <v>780.5</v>
      </c>
      <c r="F597" s="25">
        <v>4.2049874999999997</v>
      </c>
      <c r="G597" s="1">
        <v>373.5</v>
      </c>
      <c r="H597" s="1"/>
      <c r="I597" s="25">
        <v>0.23699999999999999</v>
      </c>
      <c r="J597" s="1"/>
      <c r="K597" s="1"/>
      <c r="L597" s="1"/>
      <c r="M597" s="1"/>
      <c r="N597" s="24"/>
      <c r="O597" s="1"/>
      <c r="P597" s="1"/>
      <c r="Q597" s="1"/>
      <c r="R597" s="1"/>
      <c r="S597" s="1"/>
      <c r="T597" s="1"/>
      <c r="U597" s="1"/>
      <c r="V597" s="1"/>
      <c r="W597" s="1"/>
      <c r="X597" s="1">
        <v>500.25</v>
      </c>
      <c r="Y597" s="1"/>
      <c r="Z597" s="1"/>
      <c r="AA597" s="1"/>
      <c r="AB597" s="1"/>
      <c r="AC597" s="1"/>
      <c r="AD597" s="1"/>
      <c r="AE597" s="1"/>
      <c r="AF597" s="1"/>
      <c r="AG597" s="1"/>
      <c r="AH597" s="1"/>
      <c r="AI597" s="1"/>
      <c r="AJ597" s="1"/>
      <c r="AK597" s="1"/>
      <c r="AL597" s="1"/>
      <c r="AM597" s="1"/>
      <c r="AN597" s="1"/>
      <c r="AO597" s="1"/>
      <c r="AP597" s="1"/>
      <c r="AQ597" s="1">
        <v>252.95</v>
      </c>
      <c r="AR597" s="1"/>
      <c r="AS597" s="1"/>
      <c r="AT597" s="1"/>
      <c r="AU597" s="1"/>
      <c r="AV597" s="1"/>
      <c r="AW597" s="24"/>
      <c r="AX597" s="1"/>
      <c r="AY597" s="1"/>
      <c r="AZ597" s="1"/>
      <c r="BA597" s="1"/>
      <c r="BB597" s="1"/>
      <c r="BC597" s="1"/>
      <c r="BD597" s="1"/>
      <c r="BE597" s="1"/>
      <c r="BF597" s="1"/>
      <c r="BG597" s="1"/>
      <c r="BH597" s="1"/>
      <c r="BI597" s="1"/>
      <c r="BJ597" s="1"/>
      <c r="BK597" s="1"/>
      <c r="BL597" s="1">
        <v>-100</v>
      </c>
      <c r="BM597" s="1"/>
      <c r="BN597" s="1"/>
      <c r="BO597" s="9">
        <v>3</v>
      </c>
      <c r="BP597" s="1"/>
      <c r="BQ597" s="197">
        <v>1</v>
      </c>
      <c r="BS597" s="14" t="s">
        <v>1665</v>
      </c>
      <c r="BT597" s="14" t="s">
        <v>1048</v>
      </c>
      <c r="BU597" s="14" t="s">
        <v>1048</v>
      </c>
      <c r="BV597" s="14" t="s">
        <v>1048</v>
      </c>
      <c r="BW597" s="14" t="s">
        <v>196</v>
      </c>
      <c r="BX597" s="14" t="s">
        <v>196</v>
      </c>
      <c r="BY597" s="14" t="s">
        <v>196</v>
      </c>
      <c r="BZ597" s="14" t="s">
        <v>196</v>
      </c>
      <c r="CA597" s="158" t="s">
        <v>196</v>
      </c>
      <c r="CB597" s="14" t="s">
        <v>196</v>
      </c>
      <c r="CC597" s="14" t="s">
        <v>196</v>
      </c>
      <c r="CD597" s="14" t="s">
        <v>196</v>
      </c>
      <c r="CE597" s="14" t="s">
        <v>196</v>
      </c>
      <c r="CF597" s="14" t="s">
        <v>1862</v>
      </c>
      <c r="CG597" s="14" t="s">
        <v>187</v>
      </c>
      <c r="CH597" s="158" t="s">
        <v>196</v>
      </c>
      <c r="CI597" s="14" t="s">
        <v>196</v>
      </c>
      <c r="CJ597" s="14" t="s">
        <v>1870</v>
      </c>
      <c r="CK597" s="14" t="s">
        <v>196</v>
      </c>
      <c r="CL597" s="14" t="s">
        <v>196</v>
      </c>
      <c r="CM597" s="14" t="s">
        <v>196</v>
      </c>
      <c r="CN597" s="14" t="s">
        <v>196</v>
      </c>
      <c r="CO597" s="14" t="s">
        <v>196</v>
      </c>
      <c r="CQ597" s="1"/>
      <c r="CR597" s="1"/>
      <c r="CS597" s="1"/>
      <c r="CW597" s="9" t="s">
        <v>1161</v>
      </c>
      <c r="CX597" s="1" t="s">
        <v>2148</v>
      </c>
      <c r="CY597" s="1"/>
      <c r="CZ597" s="1" t="str">
        <f t="shared" si="327"/>
        <v/>
      </c>
      <c r="DA597" s="25" t="str">
        <f t="shared" si="327"/>
        <v/>
      </c>
      <c r="DB597" s="1" t="str">
        <f t="shared" si="327"/>
        <v/>
      </c>
      <c r="DC597" s="1" t="str">
        <f t="shared" si="327"/>
        <v/>
      </c>
      <c r="DD597" s="25" t="str">
        <f t="shared" si="327"/>
        <v/>
      </c>
      <c r="DE597" s="1" t="str">
        <f t="shared" si="327"/>
        <v/>
      </c>
      <c r="DF597" s="1" t="str">
        <f t="shared" si="327"/>
        <v/>
      </c>
      <c r="DG597" s="1" t="str">
        <f t="shared" si="327"/>
        <v/>
      </c>
      <c r="DH597" s="1" t="str">
        <f t="shared" si="327"/>
        <v/>
      </c>
      <c r="DI597" s="1" t="str">
        <f t="shared" si="327"/>
        <v/>
      </c>
      <c r="DJ597" s="1" t="str">
        <f t="shared" si="327"/>
        <v/>
      </c>
      <c r="DK597" s="1" t="str">
        <f t="shared" si="326"/>
        <v/>
      </c>
      <c r="DL597" s="1" t="str">
        <f t="shared" si="326"/>
        <v/>
      </c>
      <c r="DM597" s="1" t="str">
        <f t="shared" si="326"/>
        <v/>
      </c>
      <c r="DN597" s="1" t="str">
        <f t="shared" si="326"/>
        <v/>
      </c>
      <c r="DO597" s="1" t="str">
        <f t="shared" si="326"/>
        <v/>
      </c>
      <c r="DP597" s="1" t="str">
        <f t="shared" si="324"/>
        <v/>
      </c>
      <c r="DQ597" s="1" t="str">
        <f t="shared" si="324"/>
        <v/>
      </c>
      <c r="DR597" s="1" t="str">
        <f t="shared" si="324"/>
        <v/>
      </c>
      <c r="DS597" s="1" t="str">
        <f t="shared" si="324"/>
        <v/>
      </c>
      <c r="DT597" s="1" t="str">
        <f t="shared" si="324"/>
        <v/>
      </c>
      <c r="DU597" s="1" t="str">
        <f t="shared" si="324"/>
        <v/>
      </c>
      <c r="DV597" s="1" t="str">
        <f t="shared" si="324"/>
        <v/>
      </c>
      <c r="DW597" s="1" t="str">
        <f t="shared" si="324"/>
        <v/>
      </c>
      <c r="DX597" s="1" t="str">
        <f t="shared" si="324"/>
        <v/>
      </c>
      <c r="DY597" s="1" t="str">
        <f t="shared" si="323"/>
        <v/>
      </c>
      <c r="DZ597" s="1" t="str">
        <f t="shared" si="323"/>
        <v/>
      </c>
      <c r="EA597" s="1" t="str">
        <f t="shared" si="323"/>
        <v/>
      </c>
      <c r="EB597" s="1" t="str">
        <f t="shared" si="323"/>
        <v/>
      </c>
      <c r="EC597" s="1" t="str">
        <f t="shared" si="323"/>
        <v/>
      </c>
      <c r="ED597" s="1" t="str">
        <f t="shared" si="323"/>
        <v/>
      </c>
      <c r="EE597" s="1" t="str">
        <f t="shared" si="323"/>
        <v/>
      </c>
      <c r="EF597" s="1" t="str">
        <f t="shared" si="323"/>
        <v/>
      </c>
      <c r="EG597" s="1" t="str">
        <f t="shared" si="323"/>
        <v/>
      </c>
      <c r="EH597" s="1" t="str">
        <f t="shared" si="318"/>
        <v/>
      </c>
      <c r="EI597" s="1" t="str">
        <f t="shared" si="316"/>
        <v/>
      </c>
      <c r="EJ597" s="1" t="str">
        <f t="shared" si="316"/>
        <v/>
      </c>
      <c r="EK597" s="1" t="str">
        <f t="shared" si="316"/>
        <v/>
      </c>
      <c r="EL597" s="1" t="str">
        <f t="shared" si="316"/>
        <v/>
      </c>
      <c r="EM597" s="1" t="str">
        <f t="shared" si="316"/>
        <v/>
      </c>
      <c r="EN597" s="1"/>
      <c r="EO597" s="1"/>
      <c r="EP597" s="1"/>
      <c r="EQ597" s="1"/>
      <c r="ER597" s="1"/>
      <c r="ES597" s="1"/>
      <c r="ET597" s="1"/>
      <c r="EU597" s="1"/>
      <c r="EV597" s="1"/>
      <c r="EW597" s="1"/>
      <c r="EX597" s="1" t="str">
        <f t="shared" si="328"/>
        <v/>
      </c>
      <c r="EY597" s="1" t="str">
        <f t="shared" si="328"/>
        <v/>
      </c>
      <c r="EZ597" s="1"/>
      <c r="FA597" s="1" t="str">
        <f t="shared" si="325"/>
        <v/>
      </c>
      <c r="FB597" s="1" t="str">
        <f t="shared" si="325"/>
        <v/>
      </c>
      <c r="FC597" s="1" t="str">
        <f t="shared" si="325"/>
        <v/>
      </c>
      <c r="FD597" s="1" t="str">
        <f t="shared" si="325"/>
        <v/>
      </c>
      <c r="FE597" s="1" t="str">
        <f t="shared" si="325"/>
        <v/>
      </c>
      <c r="FF597" s="1" t="str">
        <f t="shared" si="325"/>
        <v/>
      </c>
      <c r="FG597" s="1" t="str">
        <f t="shared" si="321"/>
        <v/>
      </c>
      <c r="FH597" s="1" t="str">
        <f t="shared" si="321"/>
        <v/>
      </c>
      <c r="FI597" s="1" t="str">
        <f t="shared" si="321"/>
        <v/>
      </c>
      <c r="FJ597" s="1" t="str">
        <f t="shared" si="309"/>
        <v/>
      </c>
      <c r="FK597" s="1" t="str">
        <f t="shared" si="309"/>
        <v/>
      </c>
      <c r="FL597" s="1" t="str">
        <f t="shared" si="309"/>
        <v/>
      </c>
    </row>
    <row r="598" spans="1:168">
      <c r="A598" s="9" t="s">
        <v>1162</v>
      </c>
      <c r="B598" s="1" t="s">
        <v>758</v>
      </c>
      <c r="C598" s="129"/>
      <c r="D598" s="1">
        <v>90.1</v>
      </c>
      <c r="E598" s="1"/>
      <c r="F598" s="25"/>
      <c r="G598" s="1"/>
      <c r="H598" s="1"/>
      <c r="I598" s="25"/>
      <c r="J598" s="1"/>
      <c r="K598" s="1"/>
      <c r="L598" s="1"/>
      <c r="M598" s="1"/>
      <c r="N598" s="24"/>
      <c r="O598" s="1"/>
      <c r="P598" s="1"/>
      <c r="Q598" s="1"/>
      <c r="R598" s="1"/>
      <c r="S598" s="1"/>
      <c r="T598" s="1"/>
      <c r="U598" s="1"/>
      <c r="V598" s="1"/>
      <c r="W598" s="1"/>
      <c r="X598" s="1">
        <v>387.65</v>
      </c>
      <c r="Y598" s="1"/>
      <c r="Z598" s="1"/>
      <c r="AA598" s="1"/>
      <c r="AB598" s="1"/>
      <c r="AC598" s="1"/>
      <c r="AD598" s="1"/>
      <c r="AE598" s="1"/>
      <c r="AF598" s="1"/>
      <c r="AG598" s="1"/>
      <c r="AH598" s="1"/>
      <c r="AI598" s="1"/>
      <c r="AJ598" s="1"/>
      <c r="AK598" s="1"/>
      <c r="AL598" s="1"/>
      <c r="AM598" s="1"/>
      <c r="AN598" s="1"/>
      <c r="AO598" s="1"/>
      <c r="AP598" s="1"/>
      <c r="AQ598" s="1">
        <v>337.15</v>
      </c>
      <c r="AR598" s="1"/>
      <c r="AS598" s="1"/>
      <c r="AT598" s="1"/>
      <c r="AU598" s="1"/>
      <c r="AV598" s="1"/>
      <c r="AW598" s="24"/>
      <c r="AX598" s="1"/>
      <c r="AY598" s="1"/>
      <c r="AZ598" s="1"/>
      <c r="BA598" s="1"/>
      <c r="BB598" s="1"/>
      <c r="BC598" s="1"/>
      <c r="BD598" s="1"/>
      <c r="BE598" s="1"/>
      <c r="BF598" s="1"/>
      <c r="BG598" s="1"/>
      <c r="BH598" s="1"/>
      <c r="BI598" s="1"/>
      <c r="BJ598" s="1"/>
      <c r="BK598" s="1"/>
      <c r="BL598" s="1">
        <v>-100</v>
      </c>
      <c r="BM598" s="1"/>
      <c r="BN598" s="1"/>
      <c r="BO598" s="9">
        <v>3</v>
      </c>
      <c r="BP598" s="1"/>
      <c r="BQ598" s="197">
        <v>1</v>
      </c>
      <c r="BS598" s="14" t="s">
        <v>758</v>
      </c>
      <c r="BT598" s="14" t="s">
        <v>1048</v>
      </c>
      <c r="BU598" s="14" t="s">
        <v>196</v>
      </c>
      <c r="BV598" s="14" t="s">
        <v>1048</v>
      </c>
      <c r="BW598" s="14" t="s">
        <v>196</v>
      </c>
      <c r="BX598" s="14" t="s">
        <v>196</v>
      </c>
      <c r="BY598" s="14" t="s">
        <v>196</v>
      </c>
      <c r="BZ598" s="14" t="s">
        <v>196</v>
      </c>
      <c r="CA598" s="158" t="s">
        <v>196</v>
      </c>
      <c r="CB598" s="14" t="s">
        <v>196</v>
      </c>
      <c r="CC598" s="14" t="s">
        <v>196</v>
      </c>
      <c r="CD598" s="14" t="s">
        <v>196</v>
      </c>
      <c r="CE598" s="14" t="s">
        <v>196</v>
      </c>
      <c r="CF598" s="14" t="s">
        <v>1862</v>
      </c>
      <c r="CG598" s="14" t="s">
        <v>187</v>
      </c>
      <c r="CH598" s="158" t="s">
        <v>196</v>
      </c>
      <c r="CI598" s="14" t="s">
        <v>196</v>
      </c>
      <c r="CJ598" s="14" t="s">
        <v>1870</v>
      </c>
      <c r="CK598" s="14" t="s">
        <v>196</v>
      </c>
      <c r="CL598" s="14" t="s">
        <v>196</v>
      </c>
      <c r="CM598" s="14" t="s">
        <v>196</v>
      </c>
      <c r="CN598" s="14" t="s">
        <v>196</v>
      </c>
      <c r="CO598" s="14" t="s">
        <v>196</v>
      </c>
      <c r="CQ598" s="1"/>
      <c r="CR598" s="1"/>
      <c r="CS598" s="1"/>
      <c r="CW598" s="9" t="s">
        <v>1162</v>
      </c>
      <c r="CX598" s="1" t="s">
        <v>758</v>
      </c>
      <c r="CY598" s="1"/>
      <c r="CZ598" s="1" t="str">
        <f t="shared" si="327"/>
        <v/>
      </c>
      <c r="DA598" s="25" t="str">
        <f t="shared" si="327"/>
        <v/>
      </c>
      <c r="DB598" s="1" t="str">
        <f t="shared" si="327"/>
        <v/>
      </c>
      <c r="DC598" s="1" t="str">
        <f t="shared" si="327"/>
        <v/>
      </c>
      <c r="DD598" s="25" t="str">
        <f t="shared" si="327"/>
        <v/>
      </c>
      <c r="DE598" s="1" t="str">
        <f t="shared" si="327"/>
        <v/>
      </c>
      <c r="DF598" s="1" t="str">
        <f t="shared" si="327"/>
        <v/>
      </c>
      <c r="DG598" s="1" t="str">
        <f t="shared" si="327"/>
        <v/>
      </c>
      <c r="DH598" s="1" t="str">
        <f t="shared" si="327"/>
        <v/>
      </c>
      <c r="DI598" s="1" t="str">
        <f t="shared" si="327"/>
        <v/>
      </c>
      <c r="DJ598" s="1" t="str">
        <f t="shared" si="327"/>
        <v/>
      </c>
      <c r="DK598" s="1" t="str">
        <f t="shared" si="326"/>
        <v/>
      </c>
      <c r="DL598" s="1" t="str">
        <f t="shared" si="326"/>
        <v/>
      </c>
      <c r="DM598" s="1" t="str">
        <f t="shared" si="326"/>
        <v/>
      </c>
      <c r="DN598" s="1" t="str">
        <f t="shared" si="326"/>
        <v/>
      </c>
      <c r="DO598" s="1" t="str">
        <f t="shared" si="326"/>
        <v/>
      </c>
      <c r="DP598" s="1" t="str">
        <f t="shared" si="324"/>
        <v/>
      </c>
      <c r="DQ598" s="1" t="str">
        <f t="shared" si="324"/>
        <v/>
      </c>
      <c r="DR598" s="1" t="str">
        <f t="shared" si="324"/>
        <v/>
      </c>
      <c r="DS598" s="1" t="str">
        <f t="shared" si="324"/>
        <v/>
      </c>
      <c r="DT598" s="1" t="str">
        <f t="shared" si="324"/>
        <v/>
      </c>
      <c r="DU598" s="1" t="str">
        <f t="shared" si="324"/>
        <v/>
      </c>
      <c r="DV598" s="1" t="str">
        <f t="shared" si="324"/>
        <v/>
      </c>
      <c r="DW598" s="1" t="str">
        <f t="shared" si="324"/>
        <v/>
      </c>
      <c r="DX598" s="1" t="str">
        <f t="shared" si="324"/>
        <v/>
      </c>
      <c r="DY598" s="1" t="str">
        <f t="shared" si="323"/>
        <v/>
      </c>
      <c r="DZ598" s="1" t="str">
        <f t="shared" si="323"/>
        <v/>
      </c>
      <c r="EA598" s="1" t="str">
        <f t="shared" si="323"/>
        <v/>
      </c>
      <c r="EB598" s="1" t="str">
        <f t="shared" si="323"/>
        <v/>
      </c>
      <c r="EC598" s="1" t="str">
        <f t="shared" si="323"/>
        <v/>
      </c>
      <c r="ED598" s="1" t="str">
        <f t="shared" si="323"/>
        <v/>
      </c>
      <c r="EE598" s="1" t="str">
        <f t="shared" si="323"/>
        <v/>
      </c>
      <c r="EF598" s="1" t="str">
        <f t="shared" si="323"/>
        <v/>
      </c>
      <c r="EG598" s="1" t="str">
        <f t="shared" si="323"/>
        <v/>
      </c>
      <c r="EH598" s="1" t="str">
        <f t="shared" si="318"/>
        <v/>
      </c>
      <c r="EI598" s="1" t="str">
        <f t="shared" si="316"/>
        <v/>
      </c>
      <c r="EJ598" s="1" t="str">
        <f t="shared" si="316"/>
        <v/>
      </c>
      <c r="EK598" s="1" t="str">
        <f t="shared" si="316"/>
        <v/>
      </c>
      <c r="EL598" s="1" t="str">
        <f t="shared" si="316"/>
        <v/>
      </c>
      <c r="EM598" s="1" t="str">
        <f t="shared" si="316"/>
        <v/>
      </c>
      <c r="EN598" s="1"/>
      <c r="EO598" s="1"/>
      <c r="EP598" s="1"/>
      <c r="EQ598" s="1"/>
      <c r="ER598" s="1"/>
      <c r="ES598" s="1"/>
      <c r="ET598" s="1"/>
      <c r="EU598" s="1"/>
      <c r="EV598" s="1"/>
      <c r="EW598" s="1"/>
      <c r="EX598" s="1" t="str">
        <f t="shared" si="328"/>
        <v/>
      </c>
      <c r="EY598" s="1" t="str">
        <f t="shared" si="328"/>
        <v/>
      </c>
      <c r="EZ598" s="1"/>
      <c r="FA598" s="1" t="str">
        <f t="shared" si="325"/>
        <v/>
      </c>
      <c r="FB598" s="1" t="str">
        <f t="shared" si="325"/>
        <v/>
      </c>
      <c r="FC598" s="1" t="str">
        <f t="shared" si="325"/>
        <v/>
      </c>
      <c r="FD598" s="1" t="str">
        <f t="shared" si="325"/>
        <v/>
      </c>
      <c r="FE598" s="1" t="str">
        <f t="shared" si="325"/>
        <v/>
      </c>
      <c r="FF598" s="1" t="str">
        <f t="shared" si="325"/>
        <v/>
      </c>
      <c r="FG598" s="1" t="str">
        <f t="shared" si="321"/>
        <v/>
      </c>
      <c r="FH598" s="1" t="str">
        <f t="shared" si="321"/>
        <v/>
      </c>
      <c r="FI598" s="1" t="str">
        <f t="shared" si="321"/>
        <v/>
      </c>
      <c r="FJ598" s="1" t="str">
        <f t="shared" si="309"/>
        <v/>
      </c>
      <c r="FK598" s="1" t="str">
        <f t="shared" si="309"/>
        <v/>
      </c>
      <c r="FL598" s="1" t="str">
        <f t="shared" si="309"/>
        <v/>
      </c>
    </row>
    <row r="599" spans="1:168">
      <c r="A599" s="9" t="s">
        <v>1163</v>
      </c>
      <c r="B599" s="1" t="s">
        <v>759</v>
      </c>
      <c r="C599" s="129"/>
      <c r="D599" s="1">
        <v>62.1</v>
      </c>
      <c r="E599" s="1">
        <v>422</v>
      </c>
      <c r="F599" s="25">
        <v>4.1644575000000001</v>
      </c>
      <c r="G599" s="1">
        <v>221.5</v>
      </c>
      <c r="H599" s="1"/>
      <c r="I599" s="25">
        <v>0.22700000000000001</v>
      </c>
      <c r="J599" s="1"/>
      <c r="K599" s="1"/>
      <c r="L599" s="1"/>
      <c r="M599" s="1"/>
      <c r="N599" s="24"/>
      <c r="O599" s="1"/>
      <c r="P599" s="1"/>
      <c r="Q599" s="1"/>
      <c r="R599" s="1"/>
      <c r="S599" s="1"/>
      <c r="T599" s="1"/>
      <c r="U599" s="1"/>
      <c r="V599" s="1"/>
      <c r="W599" s="1"/>
      <c r="X599" s="1">
        <v>269.95</v>
      </c>
      <c r="Y599" s="1"/>
      <c r="Z599" s="1"/>
      <c r="AA599" s="1"/>
      <c r="AB599" s="1"/>
      <c r="AC599" s="1"/>
      <c r="AD599" s="1"/>
      <c r="AE599" s="1"/>
      <c r="AF599" s="1"/>
      <c r="AG599" s="1"/>
      <c r="AH599" s="1"/>
      <c r="AI599" s="1"/>
      <c r="AJ599" s="1"/>
      <c r="AK599" s="1"/>
      <c r="AL599" s="1"/>
      <c r="AM599" s="1"/>
      <c r="AN599" s="1"/>
      <c r="AO599" s="1"/>
      <c r="AP599" s="1"/>
      <c r="AQ599" s="1">
        <v>113.94999999999999</v>
      </c>
      <c r="AR599" s="1"/>
      <c r="AS599" s="1"/>
      <c r="AT599" s="1"/>
      <c r="AU599" s="1"/>
      <c r="AV599" s="1"/>
      <c r="AW599" s="24"/>
      <c r="AX599" s="1"/>
      <c r="AY599" s="1"/>
      <c r="AZ599" s="1"/>
      <c r="BA599" s="1"/>
      <c r="BB599" s="1"/>
      <c r="BC599" s="1"/>
      <c r="BD599" s="1"/>
      <c r="BE599" s="1"/>
      <c r="BF599" s="1"/>
      <c r="BG599" s="1"/>
      <c r="BH599" s="1"/>
      <c r="BI599" s="1"/>
      <c r="BJ599" s="1"/>
      <c r="BK599" s="1"/>
      <c r="BL599" s="1">
        <v>-100</v>
      </c>
      <c r="BM599" s="1"/>
      <c r="BN599" s="1"/>
      <c r="BO599" s="9">
        <v>3</v>
      </c>
      <c r="BP599" s="1"/>
      <c r="BQ599" s="197">
        <v>1</v>
      </c>
      <c r="BS599" s="14" t="s">
        <v>759</v>
      </c>
      <c r="BT599" s="14" t="s">
        <v>1048</v>
      </c>
      <c r="BU599" s="14" t="s">
        <v>1048</v>
      </c>
      <c r="BV599" s="14" t="s">
        <v>1048</v>
      </c>
      <c r="BW599" s="14" t="s">
        <v>196</v>
      </c>
      <c r="BX599" s="14" t="s">
        <v>196</v>
      </c>
      <c r="BY599" s="14" t="s">
        <v>196</v>
      </c>
      <c r="BZ599" s="14" t="s">
        <v>196</v>
      </c>
      <c r="CA599" s="158" t="s">
        <v>196</v>
      </c>
      <c r="CB599" s="14" t="s">
        <v>196</v>
      </c>
      <c r="CC599" s="14" t="s">
        <v>196</v>
      </c>
      <c r="CD599" s="14" t="s">
        <v>196</v>
      </c>
      <c r="CE599" s="14" t="s">
        <v>196</v>
      </c>
      <c r="CF599" s="14" t="s">
        <v>1862</v>
      </c>
      <c r="CG599" s="14" t="s">
        <v>187</v>
      </c>
      <c r="CH599" s="158" t="s">
        <v>196</v>
      </c>
      <c r="CI599" s="14" t="s">
        <v>196</v>
      </c>
      <c r="CJ599" s="14" t="s">
        <v>1870</v>
      </c>
      <c r="CK599" s="14" t="s">
        <v>196</v>
      </c>
      <c r="CL599" s="14" t="s">
        <v>196</v>
      </c>
      <c r="CM599" s="14" t="s">
        <v>196</v>
      </c>
      <c r="CN599" s="14" t="s">
        <v>196</v>
      </c>
      <c r="CO599" s="14" t="s">
        <v>196</v>
      </c>
      <c r="CQ599" s="1"/>
      <c r="CR599" s="1"/>
      <c r="CS599" s="1"/>
      <c r="CW599" s="9" t="s">
        <v>1163</v>
      </c>
      <c r="CX599" s="1" t="s">
        <v>759</v>
      </c>
      <c r="CY599" s="1"/>
      <c r="CZ599" s="1" t="str">
        <f t="shared" si="327"/>
        <v/>
      </c>
      <c r="DA599" s="25" t="str">
        <f t="shared" si="327"/>
        <v/>
      </c>
      <c r="DB599" s="1" t="str">
        <f t="shared" si="327"/>
        <v/>
      </c>
      <c r="DC599" s="1" t="str">
        <f t="shared" si="327"/>
        <v/>
      </c>
      <c r="DD599" s="25" t="str">
        <f t="shared" si="327"/>
        <v/>
      </c>
      <c r="DE599" s="1" t="str">
        <f t="shared" si="327"/>
        <v/>
      </c>
      <c r="DF599" s="1" t="str">
        <f t="shared" si="327"/>
        <v/>
      </c>
      <c r="DG599" s="1" t="str">
        <f t="shared" si="327"/>
        <v/>
      </c>
      <c r="DH599" s="1" t="str">
        <f t="shared" si="327"/>
        <v/>
      </c>
      <c r="DI599" s="1" t="str">
        <f t="shared" si="327"/>
        <v/>
      </c>
      <c r="DJ599" s="1" t="str">
        <f t="shared" si="327"/>
        <v/>
      </c>
      <c r="DK599" s="1" t="str">
        <f t="shared" si="326"/>
        <v/>
      </c>
      <c r="DL599" s="1" t="str">
        <f t="shared" si="326"/>
        <v/>
      </c>
      <c r="DM599" s="1" t="str">
        <f t="shared" si="326"/>
        <v/>
      </c>
      <c r="DN599" s="1" t="str">
        <f t="shared" si="326"/>
        <v/>
      </c>
      <c r="DO599" s="1" t="str">
        <f t="shared" si="326"/>
        <v/>
      </c>
      <c r="DP599" s="1" t="str">
        <f t="shared" si="324"/>
        <v/>
      </c>
      <c r="DQ599" s="1" t="str">
        <f t="shared" si="324"/>
        <v/>
      </c>
      <c r="DR599" s="1" t="str">
        <f t="shared" si="324"/>
        <v/>
      </c>
      <c r="DS599" s="1" t="str">
        <f t="shared" si="324"/>
        <v/>
      </c>
      <c r="DT599" s="1" t="str">
        <f t="shared" si="324"/>
        <v/>
      </c>
      <c r="DU599" s="1" t="str">
        <f t="shared" si="324"/>
        <v/>
      </c>
      <c r="DV599" s="1" t="str">
        <f t="shared" si="324"/>
        <v/>
      </c>
      <c r="DW599" s="1" t="str">
        <f t="shared" si="324"/>
        <v/>
      </c>
      <c r="DX599" s="1" t="str">
        <f t="shared" si="324"/>
        <v/>
      </c>
      <c r="DY599" s="1" t="str">
        <f t="shared" si="323"/>
        <v/>
      </c>
      <c r="DZ599" s="1" t="str">
        <f t="shared" si="323"/>
        <v/>
      </c>
      <c r="EA599" s="1" t="str">
        <f t="shared" si="323"/>
        <v/>
      </c>
      <c r="EB599" s="1" t="str">
        <f t="shared" si="323"/>
        <v/>
      </c>
      <c r="EC599" s="1" t="str">
        <f t="shared" si="323"/>
        <v/>
      </c>
      <c r="ED599" s="1" t="str">
        <f t="shared" si="323"/>
        <v/>
      </c>
      <c r="EE599" s="1" t="str">
        <f t="shared" si="323"/>
        <v/>
      </c>
      <c r="EF599" s="1" t="str">
        <f t="shared" si="323"/>
        <v/>
      </c>
      <c r="EG599" s="1" t="str">
        <f t="shared" si="323"/>
        <v/>
      </c>
      <c r="EH599" s="1" t="str">
        <f t="shared" si="318"/>
        <v/>
      </c>
      <c r="EI599" s="1" t="str">
        <f t="shared" si="316"/>
        <v/>
      </c>
      <c r="EJ599" s="1" t="str">
        <f t="shared" si="316"/>
        <v/>
      </c>
      <c r="EK599" s="1" t="str">
        <f t="shared" si="316"/>
        <v/>
      </c>
      <c r="EL599" s="1" t="str">
        <f t="shared" si="316"/>
        <v/>
      </c>
      <c r="EM599" s="1" t="str">
        <f t="shared" si="316"/>
        <v/>
      </c>
      <c r="EN599" s="1"/>
      <c r="EO599" s="1"/>
      <c r="EP599" s="1"/>
      <c r="EQ599" s="1"/>
      <c r="ER599" s="1"/>
      <c r="ES599" s="1"/>
      <c r="ET599" s="1"/>
      <c r="EU599" s="1"/>
      <c r="EV599" s="1"/>
      <c r="EW599" s="1"/>
      <c r="EX599" s="1" t="str">
        <f t="shared" si="328"/>
        <v/>
      </c>
      <c r="EY599" s="1" t="str">
        <f t="shared" si="328"/>
        <v/>
      </c>
      <c r="EZ599" s="1"/>
      <c r="FA599" s="1" t="str">
        <f t="shared" si="325"/>
        <v/>
      </c>
      <c r="FB599" s="1" t="str">
        <f t="shared" si="325"/>
        <v/>
      </c>
      <c r="FC599" s="1" t="str">
        <f t="shared" si="325"/>
        <v/>
      </c>
      <c r="FD599" s="1" t="str">
        <f t="shared" si="325"/>
        <v/>
      </c>
      <c r="FE599" s="1" t="str">
        <f t="shared" si="325"/>
        <v/>
      </c>
      <c r="FF599" s="1" t="str">
        <f t="shared" si="325"/>
        <v/>
      </c>
      <c r="FG599" s="1" t="str">
        <f t="shared" si="321"/>
        <v/>
      </c>
      <c r="FH599" s="1" t="str">
        <f t="shared" si="321"/>
        <v/>
      </c>
      <c r="FI599" s="1" t="str">
        <f t="shared" si="321"/>
        <v/>
      </c>
      <c r="FJ599" s="1" t="str">
        <f t="shared" si="321"/>
        <v/>
      </c>
      <c r="FK599" s="1" t="str">
        <f t="shared" si="321"/>
        <v/>
      </c>
      <c r="FL599" s="1" t="str">
        <f t="shared" si="321"/>
        <v/>
      </c>
    </row>
    <row r="600" spans="1:168">
      <c r="A600" s="9" t="s">
        <v>1164</v>
      </c>
      <c r="B600" s="1" t="s">
        <v>760</v>
      </c>
      <c r="C600" s="129"/>
      <c r="D600" s="1">
        <v>62.1</v>
      </c>
      <c r="E600" s="1">
        <v>415.7</v>
      </c>
      <c r="F600" s="25">
        <v>4.2049874999999997</v>
      </c>
      <c r="G600" s="1">
        <v>215.5</v>
      </c>
      <c r="H600" s="1"/>
      <c r="I600" s="25">
        <v>0.20399999999999999</v>
      </c>
      <c r="J600" s="1"/>
      <c r="K600" s="1"/>
      <c r="L600" s="1"/>
      <c r="M600" s="1"/>
      <c r="N600" s="24"/>
      <c r="O600" s="1"/>
      <c r="P600" s="1"/>
      <c r="Q600" s="1"/>
      <c r="R600" s="1"/>
      <c r="S600" s="1"/>
      <c r="T600" s="1"/>
      <c r="U600" s="1"/>
      <c r="V600" s="1"/>
      <c r="W600" s="1"/>
      <c r="X600" s="1">
        <v>263.75</v>
      </c>
      <c r="Y600" s="1"/>
      <c r="Z600" s="1"/>
      <c r="AA600" s="1"/>
      <c r="AB600" s="1"/>
      <c r="AC600" s="1"/>
      <c r="AD600" s="1"/>
      <c r="AE600" s="1"/>
      <c r="AF600" s="1"/>
      <c r="AG600" s="1"/>
      <c r="AH600" s="1"/>
      <c r="AI600" s="1"/>
      <c r="AJ600" s="1"/>
      <c r="AK600" s="1"/>
      <c r="AL600" s="1"/>
      <c r="AM600" s="1"/>
      <c r="AN600" s="1"/>
      <c r="AO600" s="1"/>
      <c r="AP600" s="1"/>
      <c r="AQ600" s="1">
        <v>139.94999999999999</v>
      </c>
      <c r="AR600" s="1"/>
      <c r="AS600" s="1"/>
      <c r="AT600" s="1"/>
      <c r="AU600" s="1"/>
      <c r="AV600" s="1"/>
      <c r="AW600" s="24"/>
      <c r="AX600" s="1"/>
      <c r="AY600" s="1"/>
      <c r="AZ600" s="1"/>
      <c r="BA600" s="1"/>
      <c r="BB600" s="1"/>
      <c r="BC600" s="1"/>
      <c r="BD600" s="1"/>
      <c r="BE600" s="1"/>
      <c r="BF600" s="1"/>
      <c r="BG600" s="1"/>
      <c r="BH600" s="1"/>
      <c r="BI600" s="1"/>
      <c r="BJ600" s="1"/>
      <c r="BK600" s="1"/>
      <c r="BL600" s="1">
        <v>-100</v>
      </c>
      <c r="BM600" s="1"/>
      <c r="BN600" s="1"/>
      <c r="BO600" s="9">
        <v>3</v>
      </c>
      <c r="BP600" s="1"/>
      <c r="BQ600" s="197">
        <v>1</v>
      </c>
      <c r="BS600" s="14" t="s">
        <v>760</v>
      </c>
      <c r="BT600" s="14" t="s">
        <v>1048</v>
      </c>
      <c r="BU600" s="14" t="s">
        <v>1048</v>
      </c>
      <c r="BV600" s="14" t="s">
        <v>1048</v>
      </c>
      <c r="BW600" s="14" t="s">
        <v>196</v>
      </c>
      <c r="BX600" s="14" t="s">
        <v>196</v>
      </c>
      <c r="BY600" s="14" t="s">
        <v>196</v>
      </c>
      <c r="BZ600" s="14" t="s">
        <v>196</v>
      </c>
      <c r="CA600" s="158" t="s">
        <v>196</v>
      </c>
      <c r="CB600" s="14" t="s">
        <v>196</v>
      </c>
      <c r="CC600" s="14" t="s">
        <v>196</v>
      </c>
      <c r="CD600" s="14" t="s">
        <v>196</v>
      </c>
      <c r="CE600" s="14" t="s">
        <v>196</v>
      </c>
      <c r="CF600" s="14" t="s">
        <v>1862</v>
      </c>
      <c r="CG600" s="14" t="s">
        <v>187</v>
      </c>
      <c r="CH600" s="158" t="s">
        <v>196</v>
      </c>
      <c r="CI600" s="14" t="s">
        <v>196</v>
      </c>
      <c r="CJ600" s="14" t="s">
        <v>1870</v>
      </c>
      <c r="CK600" s="14" t="s">
        <v>196</v>
      </c>
      <c r="CL600" s="14" t="s">
        <v>196</v>
      </c>
      <c r="CM600" s="14" t="s">
        <v>196</v>
      </c>
      <c r="CN600" s="14" t="s">
        <v>196</v>
      </c>
      <c r="CO600" s="14" t="s">
        <v>196</v>
      </c>
      <c r="CQ600" s="1"/>
      <c r="CR600" s="1"/>
      <c r="CS600" s="1"/>
      <c r="CW600" s="9" t="s">
        <v>1164</v>
      </c>
      <c r="CX600" s="1" t="s">
        <v>760</v>
      </c>
      <c r="CY600" s="1"/>
      <c r="CZ600" s="1" t="str">
        <f t="shared" si="327"/>
        <v/>
      </c>
      <c r="DA600" s="25" t="str">
        <f t="shared" si="327"/>
        <v/>
      </c>
      <c r="DB600" s="1" t="str">
        <f t="shared" si="327"/>
        <v/>
      </c>
      <c r="DC600" s="1" t="str">
        <f t="shared" si="327"/>
        <v/>
      </c>
      <c r="DD600" s="25" t="str">
        <f t="shared" si="327"/>
        <v/>
      </c>
      <c r="DE600" s="1" t="str">
        <f t="shared" si="327"/>
        <v/>
      </c>
      <c r="DF600" s="1" t="str">
        <f t="shared" si="327"/>
        <v/>
      </c>
      <c r="DG600" s="1" t="str">
        <f t="shared" si="327"/>
        <v/>
      </c>
      <c r="DH600" s="1" t="str">
        <f t="shared" si="327"/>
        <v/>
      </c>
      <c r="DI600" s="1" t="str">
        <f t="shared" si="327"/>
        <v/>
      </c>
      <c r="DJ600" s="1" t="str">
        <f t="shared" si="327"/>
        <v/>
      </c>
      <c r="DK600" s="1" t="str">
        <f t="shared" si="326"/>
        <v/>
      </c>
      <c r="DL600" s="1" t="str">
        <f t="shared" si="326"/>
        <v/>
      </c>
      <c r="DM600" s="1" t="str">
        <f t="shared" si="326"/>
        <v/>
      </c>
      <c r="DN600" s="1" t="str">
        <f t="shared" si="326"/>
        <v/>
      </c>
      <c r="DO600" s="1" t="str">
        <f t="shared" si="326"/>
        <v/>
      </c>
      <c r="DP600" s="1" t="str">
        <f t="shared" si="324"/>
        <v/>
      </c>
      <c r="DQ600" s="1" t="str">
        <f t="shared" si="324"/>
        <v/>
      </c>
      <c r="DR600" s="1" t="str">
        <f t="shared" si="324"/>
        <v/>
      </c>
      <c r="DS600" s="1" t="str">
        <f t="shared" si="324"/>
        <v/>
      </c>
      <c r="DT600" s="1" t="str">
        <f t="shared" si="324"/>
        <v/>
      </c>
      <c r="DU600" s="1" t="str">
        <f t="shared" si="324"/>
        <v/>
      </c>
      <c r="DV600" s="1" t="str">
        <f t="shared" si="324"/>
        <v/>
      </c>
      <c r="DW600" s="1" t="str">
        <f t="shared" si="324"/>
        <v/>
      </c>
      <c r="DX600" s="1" t="str">
        <f t="shared" si="324"/>
        <v/>
      </c>
      <c r="DY600" s="1" t="str">
        <f t="shared" si="324"/>
        <v/>
      </c>
      <c r="DZ600" s="1" t="str">
        <f t="shared" si="324"/>
        <v/>
      </c>
      <c r="EA600" s="1" t="str">
        <f t="shared" si="324"/>
        <v/>
      </c>
      <c r="EB600" s="1" t="str">
        <f t="shared" si="324"/>
        <v/>
      </c>
      <c r="EC600" s="1" t="str">
        <f t="shared" si="324"/>
        <v/>
      </c>
      <c r="ED600" s="1" t="str">
        <f t="shared" si="324"/>
        <v/>
      </c>
      <c r="EE600" s="1" t="str">
        <f t="shared" si="324"/>
        <v/>
      </c>
      <c r="EF600" s="1" t="str">
        <f t="shared" ref="DY600:EL627" si="329">IF(ISBLANK(AJ600),"",IF(ISNUMBER(AJ600),"","not_empty"))</f>
        <v/>
      </c>
      <c r="EG600" s="1" t="str">
        <f t="shared" si="329"/>
        <v/>
      </c>
      <c r="EH600" s="1" t="str">
        <f t="shared" si="318"/>
        <v/>
      </c>
      <c r="EI600" s="1" t="str">
        <f t="shared" si="316"/>
        <v/>
      </c>
      <c r="EJ600" s="1" t="str">
        <f t="shared" si="316"/>
        <v/>
      </c>
      <c r="EK600" s="1" t="str">
        <f t="shared" si="316"/>
        <v/>
      </c>
      <c r="EL600" s="1" t="str">
        <f t="shared" si="316"/>
        <v/>
      </c>
      <c r="EM600" s="1" t="str">
        <f t="shared" si="316"/>
        <v/>
      </c>
      <c r="EN600" s="1"/>
      <c r="EO600" s="1"/>
      <c r="EP600" s="1"/>
      <c r="EQ600" s="1"/>
      <c r="ER600" s="1"/>
      <c r="ES600" s="1"/>
      <c r="ET600" s="1"/>
      <c r="EU600" s="1"/>
      <c r="EV600" s="1"/>
      <c r="EW600" s="1"/>
      <c r="EX600" s="1" t="str">
        <f t="shared" si="328"/>
        <v/>
      </c>
      <c r="EY600" s="1" t="str">
        <f t="shared" si="328"/>
        <v/>
      </c>
      <c r="EZ600" s="1"/>
      <c r="FA600" s="1" t="str">
        <f t="shared" si="325"/>
        <v/>
      </c>
      <c r="FB600" s="1" t="str">
        <f t="shared" si="325"/>
        <v/>
      </c>
      <c r="FC600" s="1" t="str">
        <f t="shared" si="325"/>
        <v/>
      </c>
      <c r="FD600" s="1" t="str">
        <f t="shared" si="325"/>
        <v/>
      </c>
      <c r="FE600" s="1" t="str">
        <f t="shared" si="325"/>
        <v/>
      </c>
      <c r="FF600" s="1" t="str">
        <f t="shared" si="325"/>
        <v/>
      </c>
      <c r="FG600" s="1" t="str">
        <f t="shared" si="321"/>
        <v/>
      </c>
      <c r="FH600" s="1" t="str">
        <f t="shared" si="321"/>
        <v/>
      </c>
      <c r="FI600" s="1" t="str">
        <f t="shared" si="321"/>
        <v/>
      </c>
      <c r="FJ600" s="1" t="str">
        <f t="shared" si="321"/>
        <v/>
      </c>
      <c r="FK600" s="1" t="str">
        <f t="shared" si="321"/>
        <v/>
      </c>
      <c r="FL600" s="1" t="str">
        <f t="shared" si="321"/>
        <v/>
      </c>
    </row>
    <row r="601" spans="1:168">
      <c r="A601" s="9" t="s">
        <v>1165</v>
      </c>
      <c r="B601" s="1" t="s">
        <v>761</v>
      </c>
      <c r="C601" s="129"/>
      <c r="D601" s="1">
        <v>170</v>
      </c>
      <c r="E601" s="1">
        <v>589.4</v>
      </c>
      <c r="F601" s="25">
        <v>4.2759150000000004</v>
      </c>
      <c r="G601" s="1">
        <v>291.5</v>
      </c>
      <c r="H601" s="1"/>
      <c r="I601" s="25">
        <v>0.224</v>
      </c>
      <c r="J601" s="1"/>
      <c r="K601" s="1"/>
      <c r="L601" s="1"/>
      <c r="M601" s="1"/>
      <c r="N601" s="24"/>
      <c r="O601" s="1"/>
      <c r="P601" s="1"/>
      <c r="Q601" s="1"/>
      <c r="R601" s="1"/>
      <c r="S601" s="1"/>
      <c r="T601" s="1"/>
      <c r="U601" s="1"/>
      <c r="V601" s="1"/>
      <c r="W601" s="1"/>
      <c r="X601" s="1">
        <v>375.65</v>
      </c>
      <c r="Y601" s="1"/>
      <c r="Z601" s="1"/>
      <c r="AA601" s="1"/>
      <c r="AB601" s="1"/>
      <c r="AC601" s="1"/>
      <c r="AD601" s="1"/>
      <c r="AE601" s="1"/>
      <c r="AF601" s="1"/>
      <c r="AG601" s="1"/>
      <c r="AH601" s="1"/>
      <c r="AI601" s="1"/>
      <c r="AJ601" s="1"/>
      <c r="AK601" s="1"/>
      <c r="AL601" s="1"/>
      <c r="AM601" s="1"/>
      <c r="AN601" s="1"/>
      <c r="AO601" s="1"/>
      <c r="AP601" s="1"/>
      <c r="AQ601" s="1">
        <v>171.95</v>
      </c>
      <c r="AR601" s="1"/>
      <c r="AS601" s="1"/>
      <c r="AT601" s="1"/>
      <c r="AU601" s="1"/>
      <c r="AV601" s="1"/>
      <c r="AW601" s="24"/>
      <c r="AX601" s="1"/>
      <c r="AY601" s="1"/>
      <c r="AZ601" s="1"/>
      <c r="BA601" s="1"/>
      <c r="BB601" s="1"/>
      <c r="BC601" s="1"/>
      <c r="BD601" s="1"/>
      <c r="BE601" s="1"/>
      <c r="BF601" s="1"/>
      <c r="BG601" s="1"/>
      <c r="BH601" s="1"/>
      <c r="BI601" s="1"/>
      <c r="BJ601" s="1"/>
      <c r="BK601" s="1"/>
      <c r="BL601" s="1">
        <v>-100</v>
      </c>
      <c r="BM601" s="1"/>
      <c r="BN601" s="1"/>
      <c r="BO601" s="9">
        <v>3</v>
      </c>
      <c r="BP601" s="1"/>
      <c r="BQ601" s="197">
        <v>1</v>
      </c>
      <c r="BS601" s="14" t="s">
        <v>761</v>
      </c>
      <c r="BT601" s="14" t="s">
        <v>1048</v>
      </c>
      <c r="BU601" s="14" t="s">
        <v>1048</v>
      </c>
      <c r="BV601" s="14" t="s">
        <v>1048</v>
      </c>
      <c r="BW601" s="14" t="s">
        <v>196</v>
      </c>
      <c r="BX601" s="14" t="s">
        <v>196</v>
      </c>
      <c r="BY601" s="14" t="s">
        <v>196</v>
      </c>
      <c r="BZ601" s="14" t="s">
        <v>196</v>
      </c>
      <c r="CA601" s="158" t="s">
        <v>196</v>
      </c>
      <c r="CB601" s="14" t="s">
        <v>196</v>
      </c>
      <c r="CC601" s="14" t="s">
        <v>196</v>
      </c>
      <c r="CD601" s="14" t="s">
        <v>196</v>
      </c>
      <c r="CE601" s="14" t="s">
        <v>196</v>
      </c>
      <c r="CF601" s="14" t="s">
        <v>1862</v>
      </c>
      <c r="CG601" s="14" t="s">
        <v>187</v>
      </c>
      <c r="CH601" s="158" t="s">
        <v>196</v>
      </c>
      <c r="CI601" s="14" t="s">
        <v>196</v>
      </c>
      <c r="CJ601" s="14" t="s">
        <v>1870</v>
      </c>
      <c r="CK601" s="14" t="s">
        <v>196</v>
      </c>
      <c r="CL601" s="14" t="s">
        <v>196</v>
      </c>
      <c r="CM601" s="14" t="s">
        <v>196</v>
      </c>
      <c r="CN601" s="14" t="s">
        <v>196</v>
      </c>
      <c r="CO601" s="14" t="s">
        <v>196</v>
      </c>
      <c r="CQ601" s="1"/>
      <c r="CR601" s="1"/>
      <c r="CS601" s="1"/>
      <c r="CW601" s="9" t="s">
        <v>1165</v>
      </c>
      <c r="CX601" s="1" t="s">
        <v>761</v>
      </c>
      <c r="CY601" s="1"/>
      <c r="CZ601" s="1" t="str">
        <f t="shared" si="327"/>
        <v/>
      </c>
      <c r="DA601" s="25" t="str">
        <f t="shared" si="327"/>
        <v/>
      </c>
      <c r="DB601" s="1" t="str">
        <f t="shared" si="327"/>
        <v/>
      </c>
      <c r="DC601" s="1" t="str">
        <f t="shared" si="327"/>
        <v/>
      </c>
      <c r="DD601" s="25" t="str">
        <f t="shared" si="327"/>
        <v/>
      </c>
      <c r="DE601" s="1" t="str">
        <f t="shared" si="327"/>
        <v/>
      </c>
      <c r="DF601" s="1" t="str">
        <f t="shared" si="327"/>
        <v/>
      </c>
      <c r="DG601" s="1" t="str">
        <f t="shared" si="327"/>
        <v/>
      </c>
      <c r="DH601" s="1" t="str">
        <f t="shared" si="327"/>
        <v/>
      </c>
      <c r="DI601" s="1" t="str">
        <f t="shared" si="327"/>
        <v/>
      </c>
      <c r="DJ601" s="1" t="str">
        <f t="shared" si="327"/>
        <v/>
      </c>
      <c r="DK601" s="1" t="str">
        <f t="shared" si="326"/>
        <v/>
      </c>
      <c r="DL601" s="1" t="str">
        <f t="shared" si="326"/>
        <v/>
      </c>
      <c r="DM601" s="1" t="str">
        <f t="shared" si="326"/>
        <v/>
      </c>
      <c r="DN601" s="1" t="str">
        <f t="shared" si="326"/>
        <v/>
      </c>
      <c r="DO601" s="1" t="str">
        <f t="shared" si="326"/>
        <v/>
      </c>
      <c r="DP601" s="1" t="str">
        <f t="shared" si="324"/>
        <v/>
      </c>
      <c r="DQ601" s="1" t="str">
        <f t="shared" si="324"/>
        <v/>
      </c>
      <c r="DR601" s="1" t="str">
        <f t="shared" si="324"/>
        <v/>
      </c>
      <c r="DS601" s="1" t="str">
        <f t="shared" si="324"/>
        <v/>
      </c>
      <c r="DT601" s="1" t="str">
        <f t="shared" si="324"/>
        <v/>
      </c>
      <c r="DU601" s="1" t="str">
        <f t="shared" si="324"/>
        <v/>
      </c>
      <c r="DV601" s="1" t="str">
        <f t="shared" si="324"/>
        <v/>
      </c>
      <c r="DW601" s="1" t="str">
        <f t="shared" si="324"/>
        <v/>
      </c>
      <c r="DX601" s="1" t="str">
        <f t="shared" si="324"/>
        <v/>
      </c>
      <c r="DY601" s="1" t="str">
        <f t="shared" si="329"/>
        <v/>
      </c>
      <c r="DZ601" s="1" t="str">
        <f t="shared" si="329"/>
        <v/>
      </c>
      <c r="EA601" s="1" t="str">
        <f t="shared" si="329"/>
        <v/>
      </c>
      <c r="EB601" s="1" t="str">
        <f t="shared" si="329"/>
        <v/>
      </c>
      <c r="EC601" s="1" t="str">
        <f t="shared" si="329"/>
        <v/>
      </c>
      <c r="ED601" s="1" t="str">
        <f t="shared" si="329"/>
        <v/>
      </c>
      <c r="EE601" s="1" t="str">
        <f t="shared" si="329"/>
        <v/>
      </c>
      <c r="EF601" s="1" t="str">
        <f t="shared" si="329"/>
        <v/>
      </c>
      <c r="EG601" s="1" t="str">
        <f t="shared" si="329"/>
        <v/>
      </c>
      <c r="EH601" s="1" t="str">
        <f t="shared" si="318"/>
        <v/>
      </c>
      <c r="EI601" s="1" t="str">
        <f t="shared" si="316"/>
        <v/>
      </c>
      <c r="EJ601" s="1" t="str">
        <f t="shared" si="316"/>
        <v/>
      </c>
      <c r="EK601" s="1" t="str">
        <f t="shared" si="316"/>
        <v/>
      </c>
      <c r="EL601" s="1" t="str">
        <f t="shared" si="316"/>
        <v/>
      </c>
      <c r="EM601" s="1" t="str">
        <f t="shared" si="316"/>
        <v/>
      </c>
      <c r="EN601" s="1"/>
      <c r="EO601" s="1"/>
      <c r="EP601" s="1"/>
      <c r="EQ601" s="1"/>
      <c r="ER601" s="1"/>
      <c r="ES601" s="1"/>
      <c r="ET601" s="1"/>
      <c r="EU601" s="1"/>
      <c r="EV601" s="1"/>
      <c r="EW601" s="1"/>
      <c r="EX601" s="1" t="str">
        <f t="shared" si="328"/>
        <v/>
      </c>
      <c r="EY601" s="1" t="str">
        <f t="shared" si="328"/>
        <v/>
      </c>
      <c r="EZ601" s="1"/>
      <c r="FA601" s="1" t="str">
        <f t="shared" si="325"/>
        <v/>
      </c>
      <c r="FB601" s="1" t="str">
        <f t="shared" si="325"/>
        <v/>
      </c>
      <c r="FC601" s="1" t="str">
        <f t="shared" si="325"/>
        <v/>
      </c>
      <c r="FD601" s="1" t="str">
        <f t="shared" si="325"/>
        <v/>
      </c>
      <c r="FE601" s="1" t="str">
        <f t="shared" si="325"/>
        <v/>
      </c>
      <c r="FF601" s="1" t="str">
        <f t="shared" si="325"/>
        <v/>
      </c>
      <c r="FG601" s="1" t="str">
        <f t="shared" si="321"/>
        <v/>
      </c>
      <c r="FH601" s="1" t="str">
        <f t="shared" si="321"/>
        <v/>
      </c>
      <c r="FI601" s="1" t="str">
        <f t="shared" si="321"/>
        <v/>
      </c>
      <c r="FJ601" s="1" t="str">
        <f t="shared" si="321"/>
        <v/>
      </c>
      <c r="FK601" s="1" t="str">
        <f t="shared" si="321"/>
        <v/>
      </c>
      <c r="FL601" s="1" t="str">
        <f t="shared" si="321"/>
        <v/>
      </c>
    </row>
    <row r="602" spans="1:168">
      <c r="A602" s="9" t="s">
        <v>1166</v>
      </c>
      <c r="B602" s="1" t="s">
        <v>762</v>
      </c>
      <c r="C602" s="129"/>
      <c r="D602" s="1">
        <v>170</v>
      </c>
      <c r="E602" s="1">
        <v>574.6</v>
      </c>
      <c r="F602" s="25">
        <v>4.3265775</v>
      </c>
      <c r="G602" s="1">
        <v>285.5</v>
      </c>
      <c r="H602" s="1"/>
      <c r="I602" s="25">
        <v>0.19500000000000001</v>
      </c>
      <c r="J602" s="1"/>
      <c r="K602" s="1"/>
      <c r="L602" s="1"/>
      <c r="M602" s="1"/>
      <c r="N602" s="24"/>
      <c r="O602" s="1"/>
      <c r="P602" s="1"/>
      <c r="Q602" s="1"/>
      <c r="R602" s="1"/>
      <c r="S602" s="1"/>
      <c r="T602" s="1"/>
      <c r="U602" s="1"/>
      <c r="V602" s="1"/>
      <c r="W602" s="1"/>
      <c r="X602" s="1">
        <v>362.65</v>
      </c>
      <c r="Y602" s="1"/>
      <c r="Z602" s="1"/>
      <c r="AA602" s="1"/>
      <c r="AB602" s="1"/>
      <c r="AC602" s="1"/>
      <c r="AD602" s="1"/>
      <c r="AE602" s="1"/>
      <c r="AF602" s="1"/>
      <c r="AG602" s="1"/>
      <c r="AH602" s="1"/>
      <c r="AI602" s="1"/>
      <c r="AJ602" s="1"/>
      <c r="AK602" s="1"/>
      <c r="AL602" s="1"/>
      <c r="AM602" s="1"/>
      <c r="AN602" s="1"/>
      <c r="AO602" s="1"/>
      <c r="AP602" s="1"/>
      <c r="AQ602" s="1">
        <v>182.95</v>
      </c>
      <c r="AR602" s="1"/>
      <c r="AS602" s="1"/>
      <c r="AT602" s="1"/>
      <c r="AU602" s="1"/>
      <c r="AV602" s="1"/>
      <c r="AW602" s="24"/>
      <c r="AX602" s="1"/>
      <c r="AY602" s="1"/>
      <c r="AZ602" s="1"/>
      <c r="BA602" s="1"/>
      <c r="BB602" s="1"/>
      <c r="BC602" s="1"/>
      <c r="BD602" s="1"/>
      <c r="BE602" s="1"/>
      <c r="BF602" s="1"/>
      <c r="BG602" s="1"/>
      <c r="BH602" s="1"/>
      <c r="BI602" s="1"/>
      <c r="BJ602" s="1"/>
      <c r="BK602" s="1"/>
      <c r="BL602" s="1">
        <v>-100</v>
      </c>
      <c r="BM602" s="1"/>
      <c r="BN602" s="1"/>
      <c r="BO602" s="9">
        <v>3</v>
      </c>
      <c r="BP602" s="1"/>
      <c r="BQ602" s="197">
        <v>1</v>
      </c>
      <c r="BS602" s="14" t="s">
        <v>762</v>
      </c>
      <c r="BT602" s="14" t="s">
        <v>1048</v>
      </c>
      <c r="BU602" s="14" t="s">
        <v>1048</v>
      </c>
      <c r="BV602" s="14" t="s">
        <v>1048</v>
      </c>
      <c r="BW602" s="14" t="s">
        <v>196</v>
      </c>
      <c r="BX602" s="14" t="s">
        <v>196</v>
      </c>
      <c r="BY602" s="14" t="s">
        <v>196</v>
      </c>
      <c r="BZ602" s="14" t="s">
        <v>196</v>
      </c>
      <c r="CA602" s="158" t="s">
        <v>196</v>
      </c>
      <c r="CB602" s="14" t="s">
        <v>196</v>
      </c>
      <c r="CC602" s="14" t="s">
        <v>196</v>
      </c>
      <c r="CD602" s="14" t="s">
        <v>196</v>
      </c>
      <c r="CE602" s="14" t="s">
        <v>196</v>
      </c>
      <c r="CF602" s="14" t="s">
        <v>1862</v>
      </c>
      <c r="CG602" s="14" t="s">
        <v>187</v>
      </c>
      <c r="CH602" s="158" t="s">
        <v>196</v>
      </c>
      <c r="CI602" s="14" t="s">
        <v>196</v>
      </c>
      <c r="CJ602" s="14" t="s">
        <v>1870</v>
      </c>
      <c r="CK602" s="14" t="s">
        <v>196</v>
      </c>
      <c r="CL602" s="14" t="s">
        <v>196</v>
      </c>
      <c r="CM602" s="14" t="s">
        <v>196</v>
      </c>
      <c r="CN602" s="14" t="s">
        <v>196</v>
      </c>
      <c r="CO602" s="14" t="s">
        <v>196</v>
      </c>
      <c r="CQ602" s="1"/>
      <c r="CR602" s="1"/>
      <c r="CS602" s="1"/>
      <c r="CW602" s="9" t="s">
        <v>1166</v>
      </c>
      <c r="CX602" s="1" t="s">
        <v>762</v>
      </c>
      <c r="CY602" s="1"/>
      <c r="CZ602" s="1" t="str">
        <f t="shared" si="327"/>
        <v/>
      </c>
      <c r="DA602" s="25" t="str">
        <f t="shared" si="327"/>
        <v/>
      </c>
      <c r="DB602" s="1" t="str">
        <f t="shared" si="327"/>
        <v/>
      </c>
      <c r="DC602" s="1" t="str">
        <f t="shared" si="327"/>
        <v/>
      </c>
      <c r="DD602" s="25" t="str">
        <f t="shared" si="327"/>
        <v/>
      </c>
      <c r="DE602" s="1" t="str">
        <f t="shared" si="327"/>
        <v/>
      </c>
      <c r="DF602" s="1" t="str">
        <f t="shared" si="327"/>
        <v/>
      </c>
      <c r="DG602" s="1" t="str">
        <f t="shared" si="327"/>
        <v/>
      </c>
      <c r="DH602" s="1" t="str">
        <f t="shared" si="327"/>
        <v/>
      </c>
      <c r="DI602" s="1" t="str">
        <f t="shared" si="327"/>
        <v/>
      </c>
      <c r="DJ602" s="1" t="str">
        <f t="shared" si="327"/>
        <v/>
      </c>
      <c r="DK602" s="1" t="str">
        <f t="shared" si="326"/>
        <v/>
      </c>
      <c r="DL602" s="1" t="str">
        <f t="shared" si="326"/>
        <v/>
      </c>
      <c r="DM602" s="1" t="str">
        <f t="shared" si="326"/>
        <v/>
      </c>
      <c r="DN602" s="1" t="str">
        <f t="shared" si="326"/>
        <v/>
      </c>
      <c r="DO602" s="1" t="str">
        <f t="shared" si="326"/>
        <v/>
      </c>
      <c r="DP602" s="1" t="str">
        <f t="shared" si="324"/>
        <v/>
      </c>
      <c r="DQ602" s="1" t="str">
        <f t="shared" si="324"/>
        <v/>
      </c>
      <c r="DR602" s="1" t="str">
        <f t="shared" si="324"/>
        <v/>
      </c>
      <c r="DS602" s="1" t="str">
        <f t="shared" si="324"/>
        <v/>
      </c>
      <c r="DT602" s="1" t="str">
        <f t="shared" si="324"/>
        <v/>
      </c>
      <c r="DU602" s="1" t="str">
        <f t="shared" si="324"/>
        <v/>
      </c>
      <c r="DV602" s="1" t="str">
        <f t="shared" si="324"/>
        <v/>
      </c>
      <c r="DW602" s="1" t="str">
        <f t="shared" si="324"/>
        <v/>
      </c>
      <c r="DX602" s="1" t="str">
        <f t="shared" si="324"/>
        <v/>
      </c>
      <c r="DY602" s="1" t="str">
        <f t="shared" si="329"/>
        <v/>
      </c>
      <c r="DZ602" s="1" t="str">
        <f t="shared" si="329"/>
        <v/>
      </c>
      <c r="EA602" s="1" t="str">
        <f t="shared" si="329"/>
        <v/>
      </c>
      <c r="EB602" s="1" t="str">
        <f t="shared" si="329"/>
        <v/>
      </c>
      <c r="EC602" s="1" t="str">
        <f t="shared" si="329"/>
        <v/>
      </c>
      <c r="ED602" s="1" t="str">
        <f t="shared" si="329"/>
        <v/>
      </c>
      <c r="EE602" s="1" t="str">
        <f t="shared" si="329"/>
        <v/>
      </c>
      <c r="EF602" s="1" t="str">
        <f t="shared" si="329"/>
        <v/>
      </c>
      <c r="EG602" s="1" t="str">
        <f t="shared" si="329"/>
        <v/>
      </c>
      <c r="EH602" s="1" t="str">
        <f t="shared" si="318"/>
        <v/>
      </c>
      <c r="EI602" s="1" t="str">
        <f t="shared" si="316"/>
        <v/>
      </c>
      <c r="EJ602" s="1" t="str">
        <f t="shared" si="316"/>
        <v/>
      </c>
      <c r="EK602" s="1" t="str">
        <f t="shared" si="316"/>
        <v/>
      </c>
      <c r="EL602" s="1" t="str">
        <f t="shared" si="316"/>
        <v/>
      </c>
      <c r="EM602" s="1" t="str">
        <f t="shared" si="316"/>
        <v/>
      </c>
      <c r="EN602" s="1"/>
      <c r="EO602" s="1"/>
      <c r="EP602" s="1"/>
      <c r="EQ602" s="1"/>
      <c r="ER602" s="1"/>
      <c r="ES602" s="1"/>
      <c r="ET602" s="1"/>
      <c r="EU602" s="1"/>
      <c r="EV602" s="1"/>
      <c r="EW602" s="1"/>
      <c r="EX602" s="1" t="str">
        <f t="shared" si="328"/>
        <v/>
      </c>
      <c r="EY602" s="1" t="str">
        <f t="shared" si="328"/>
        <v/>
      </c>
      <c r="EZ602" s="1"/>
      <c r="FA602" s="1" t="str">
        <f t="shared" si="325"/>
        <v/>
      </c>
      <c r="FB602" s="1" t="str">
        <f t="shared" si="325"/>
        <v/>
      </c>
      <c r="FC602" s="1" t="str">
        <f t="shared" si="325"/>
        <v/>
      </c>
      <c r="FD602" s="1" t="str">
        <f t="shared" si="325"/>
        <v/>
      </c>
      <c r="FE602" s="1" t="str">
        <f t="shared" si="325"/>
        <v/>
      </c>
      <c r="FF602" s="1" t="str">
        <f t="shared" si="325"/>
        <v/>
      </c>
      <c r="FG602" s="1" t="str">
        <f t="shared" si="321"/>
        <v/>
      </c>
      <c r="FH602" s="1" t="str">
        <f t="shared" si="321"/>
        <v/>
      </c>
      <c r="FI602" s="1" t="str">
        <f t="shared" si="321"/>
        <v/>
      </c>
      <c r="FJ602" s="1" t="str">
        <f t="shared" si="321"/>
        <v/>
      </c>
      <c r="FK602" s="1" t="str">
        <f t="shared" si="321"/>
        <v/>
      </c>
      <c r="FL602" s="1" t="str">
        <f t="shared" si="321"/>
        <v/>
      </c>
    </row>
    <row r="603" spans="1:168">
      <c r="A603" s="9" t="s">
        <v>1167</v>
      </c>
      <c r="B603" s="1" t="s">
        <v>763</v>
      </c>
      <c r="C603" s="129"/>
      <c r="D603" s="1">
        <v>57.1</v>
      </c>
      <c r="E603" s="1"/>
      <c r="F603" s="25"/>
      <c r="G603" s="1"/>
      <c r="H603" s="1"/>
      <c r="I603" s="25"/>
      <c r="J603" s="1"/>
      <c r="K603" s="1"/>
      <c r="L603" s="1"/>
      <c r="M603" s="1"/>
      <c r="N603" s="24"/>
      <c r="O603" s="1"/>
      <c r="P603" s="1"/>
      <c r="Q603" s="1"/>
      <c r="R603" s="1"/>
      <c r="S603" s="1"/>
      <c r="T603" s="1"/>
      <c r="U603" s="1"/>
      <c r="V603" s="1"/>
      <c r="W603" s="1"/>
      <c r="X603" s="1">
        <v>329.15</v>
      </c>
      <c r="Y603" s="1"/>
      <c r="Z603" s="1"/>
      <c r="AA603" s="1"/>
      <c r="AB603" s="1"/>
      <c r="AC603" s="1"/>
      <c r="AD603" s="1"/>
      <c r="AE603" s="1"/>
      <c r="AF603" s="1"/>
      <c r="AG603" s="1"/>
      <c r="AH603" s="1"/>
      <c r="AI603" s="1"/>
      <c r="AJ603" s="1"/>
      <c r="AK603" s="1"/>
      <c r="AL603" s="1"/>
      <c r="AM603" s="1"/>
      <c r="AN603" s="1"/>
      <c r="AO603" s="1"/>
      <c r="AP603" s="1"/>
      <c r="AQ603" s="1">
        <v>185.14999999999998</v>
      </c>
      <c r="AR603" s="1"/>
      <c r="AS603" s="1"/>
      <c r="AT603" s="1"/>
      <c r="AU603" s="1"/>
      <c r="AV603" s="1"/>
      <c r="AW603" s="24"/>
      <c r="AX603" s="1"/>
      <c r="AY603" s="1"/>
      <c r="AZ603" s="1"/>
      <c r="BA603" s="1"/>
      <c r="BB603" s="1"/>
      <c r="BC603" s="1"/>
      <c r="BD603" s="1"/>
      <c r="BE603" s="1"/>
      <c r="BF603" s="1"/>
      <c r="BG603" s="1"/>
      <c r="BH603" s="1"/>
      <c r="BI603" s="1"/>
      <c r="BJ603" s="1"/>
      <c r="BK603" s="1"/>
      <c r="BL603" s="1">
        <v>-100</v>
      </c>
      <c r="BM603" s="1"/>
      <c r="BN603" s="1"/>
      <c r="BO603" s="9">
        <v>3</v>
      </c>
      <c r="BP603" s="1"/>
      <c r="BQ603" s="197">
        <v>1</v>
      </c>
      <c r="BS603" s="14" t="s">
        <v>763</v>
      </c>
      <c r="BT603" s="14" t="s">
        <v>1048</v>
      </c>
      <c r="BU603" s="14" t="s">
        <v>196</v>
      </c>
      <c r="BV603" s="14" t="s">
        <v>1048</v>
      </c>
      <c r="BW603" s="14" t="s">
        <v>196</v>
      </c>
      <c r="BX603" s="14" t="s">
        <v>196</v>
      </c>
      <c r="BY603" s="14" t="s">
        <v>196</v>
      </c>
      <c r="BZ603" s="14" t="s">
        <v>196</v>
      </c>
      <c r="CA603" s="158" t="s">
        <v>196</v>
      </c>
      <c r="CB603" s="14" t="s">
        <v>196</v>
      </c>
      <c r="CC603" s="14" t="s">
        <v>196</v>
      </c>
      <c r="CD603" s="14" t="s">
        <v>196</v>
      </c>
      <c r="CE603" s="14" t="s">
        <v>196</v>
      </c>
      <c r="CF603" s="14" t="s">
        <v>1862</v>
      </c>
      <c r="CG603" s="14" t="s">
        <v>187</v>
      </c>
      <c r="CH603" s="158" t="s">
        <v>196</v>
      </c>
      <c r="CI603" s="14" t="s">
        <v>196</v>
      </c>
      <c r="CJ603" s="14" t="s">
        <v>1870</v>
      </c>
      <c r="CK603" s="14" t="s">
        <v>196</v>
      </c>
      <c r="CL603" s="14" t="s">
        <v>196</v>
      </c>
      <c r="CM603" s="14" t="s">
        <v>196</v>
      </c>
      <c r="CN603" s="14" t="s">
        <v>196</v>
      </c>
      <c r="CO603" s="14" t="s">
        <v>196</v>
      </c>
      <c r="CQ603" s="1"/>
      <c r="CR603" s="1"/>
      <c r="CS603" s="1"/>
      <c r="CW603" s="9" t="s">
        <v>1167</v>
      </c>
      <c r="CX603" s="1" t="s">
        <v>763</v>
      </c>
      <c r="CY603" s="1"/>
      <c r="CZ603" s="1" t="str">
        <f t="shared" si="327"/>
        <v/>
      </c>
      <c r="DA603" s="25" t="str">
        <f t="shared" si="327"/>
        <v/>
      </c>
      <c r="DB603" s="1" t="str">
        <f t="shared" si="327"/>
        <v/>
      </c>
      <c r="DC603" s="1" t="str">
        <f t="shared" si="327"/>
        <v/>
      </c>
      <c r="DD603" s="25" t="str">
        <f t="shared" si="327"/>
        <v/>
      </c>
      <c r="DE603" s="1" t="str">
        <f t="shared" si="327"/>
        <v/>
      </c>
      <c r="DF603" s="1" t="str">
        <f t="shared" si="327"/>
        <v/>
      </c>
      <c r="DG603" s="1" t="str">
        <f t="shared" si="327"/>
        <v/>
      </c>
      <c r="DH603" s="1" t="str">
        <f t="shared" si="327"/>
        <v/>
      </c>
      <c r="DI603" s="1" t="str">
        <f t="shared" si="327"/>
        <v/>
      </c>
      <c r="DJ603" s="1" t="str">
        <f t="shared" si="327"/>
        <v/>
      </c>
      <c r="DK603" s="1" t="str">
        <f t="shared" si="326"/>
        <v/>
      </c>
      <c r="DL603" s="1" t="str">
        <f t="shared" si="326"/>
        <v/>
      </c>
      <c r="DM603" s="1" t="str">
        <f t="shared" si="326"/>
        <v/>
      </c>
      <c r="DN603" s="1" t="str">
        <f t="shared" si="326"/>
        <v/>
      </c>
      <c r="DO603" s="1" t="str">
        <f t="shared" si="326"/>
        <v/>
      </c>
      <c r="DP603" s="1" t="str">
        <f t="shared" si="324"/>
        <v/>
      </c>
      <c r="DQ603" s="1" t="str">
        <f t="shared" si="324"/>
        <v/>
      </c>
      <c r="DR603" s="1" t="str">
        <f t="shared" si="324"/>
        <v/>
      </c>
      <c r="DS603" s="1" t="str">
        <f t="shared" si="324"/>
        <v/>
      </c>
      <c r="DT603" s="1" t="str">
        <f t="shared" si="324"/>
        <v/>
      </c>
      <c r="DU603" s="1" t="str">
        <f t="shared" si="324"/>
        <v/>
      </c>
      <c r="DV603" s="1" t="str">
        <f t="shared" si="324"/>
        <v/>
      </c>
      <c r="DW603" s="1" t="str">
        <f t="shared" si="324"/>
        <v/>
      </c>
      <c r="DX603" s="1" t="str">
        <f t="shared" si="324"/>
        <v/>
      </c>
      <c r="DY603" s="1" t="str">
        <f t="shared" si="329"/>
        <v/>
      </c>
      <c r="DZ603" s="1" t="str">
        <f t="shared" si="329"/>
        <v/>
      </c>
      <c r="EA603" s="1" t="str">
        <f t="shared" si="329"/>
        <v/>
      </c>
      <c r="EB603" s="1" t="str">
        <f t="shared" si="329"/>
        <v/>
      </c>
      <c r="EC603" s="1" t="str">
        <f t="shared" si="329"/>
        <v/>
      </c>
      <c r="ED603" s="1" t="str">
        <f t="shared" si="329"/>
        <v/>
      </c>
      <c r="EE603" s="1" t="str">
        <f t="shared" si="329"/>
        <v/>
      </c>
      <c r="EF603" s="1" t="str">
        <f t="shared" si="329"/>
        <v/>
      </c>
      <c r="EG603" s="1" t="str">
        <f t="shared" si="329"/>
        <v/>
      </c>
      <c r="EH603" s="1" t="str">
        <f t="shared" si="318"/>
        <v/>
      </c>
      <c r="EI603" s="1" t="str">
        <f t="shared" si="316"/>
        <v/>
      </c>
      <c r="EJ603" s="1" t="str">
        <f t="shared" si="316"/>
        <v/>
      </c>
      <c r="EK603" s="1" t="str">
        <f t="shared" si="316"/>
        <v/>
      </c>
      <c r="EL603" s="1" t="str">
        <f t="shared" si="316"/>
        <v/>
      </c>
      <c r="EM603" s="1" t="str">
        <f t="shared" si="316"/>
        <v/>
      </c>
      <c r="EN603" s="1"/>
      <c r="EO603" s="1"/>
      <c r="EP603" s="1"/>
      <c r="EQ603" s="1"/>
      <c r="ER603" s="1"/>
      <c r="ES603" s="1"/>
      <c r="ET603" s="1"/>
      <c r="EU603" s="1"/>
      <c r="EV603" s="1"/>
      <c r="EW603" s="1"/>
      <c r="EX603" s="1" t="str">
        <f t="shared" si="328"/>
        <v/>
      </c>
      <c r="EY603" s="1" t="str">
        <f t="shared" si="328"/>
        <v/>
      </c>
      <c r="EZ603" s="1"/>
      <c r="FA603" s="1" t="str">
        <f t="shared" si="325"/>
        <v/>
      </c>
      <c r="FB603" s="1" t="str">
        <f t="shared" si="325"/>
        <v/>
      </c>
      <c r="FC603" s="1" t="str">
        <f t="shared" si="325"/>
        <v/>
      </c>
      <c r="FD603" s="1" t="str">
        <f t="shared" si="325"/>
        <v/>
      </c>
      <c r="FE603" s="1" t="str">
        <f t="shared" si="325"/>
        <v/>
      </c>
      <c r="FF603" s="1" t="str">
        <f t="shared" si="325"/>
        <v/>
      </c>
      <c r="FG603" s="1" t="str">
        <f t="shared" si="321"/>
        <v/>
      </c>
      <c r="FH603" s="1" t="str">
        <f t="shared" si="321"/>
        <v/>
      </c>
      <c r="FI603" s="1" t="str">
        <f t="shared" si="321"/>
        <v/>
      </c>
      <c r="FJ603" s="1" t="str">
        <f t="shared" si="321"/>
        <v/>
      </c>
      <c r="FK603" s="1" t="str">
        <f t="shared" si="321"/>
        <v/>
      </c>
      <c r="FL603" s="1" t="str">
        <f t="shared" si="321"/>
        <v/>
      </c>
    </row>
    <row r="604" spans="1:168">
      <c r="A604" s="9" t="s">
        <v>1168</v>
      </c>
      <c r="B604" s="1" t="s">
        <v>764</v>
      </c>
      <c r="C604" s="129"/>
      <c r="D604" s="1">
        <v>73.099999999999994</v>
      </c>
      <c r="E604" s="1">
        <v>647.20000000000005</v>
      </c>
      <c r="F604" s="25">
        <v>4.600155</v>
      </c>
      <c r="G604" s="1"/>
      <c r="H604" s="1"/>
      <c r="I604" s="25">
        <v>0.35788776468960659</v>
      </c>
      <c r="J604" s="1"/>
      <c r="K604" s="1"/>
      <c r="L604" s="1"/>
      <c r="M604" s="1"/>
      <c r="N604" s="24"/>
      <c r="O604" s="1"/>
      <c r="P604" s="1"/>
      <c r="Q604" s="1"/>
      <c r="R604" s="1"/>
      <c r="S604" s="1"/>
      <c r="T604" s="1"/>
      <c r="U604" s="1"/>
      <c r="V604" s="1"/>
      <c r="W604" s="1"/>
      <c r="X604" s="1">
        <v>426.15</v>
      </c>
      <c r="Y604" s="1"/>
      <c r="Z604" s="1"/>
      <c r="AA604" s="1"/>
      <c r="AB604" s="1"/>
      <c r="AC604" s="1"/>
      <c r="AD604" s="1"/>
      <c r="AE604" s="1"/>
      <c r="AF604" s="1"/>
      <c r="AG604" s="1"/>
      <c r="AH604" s="1"/>
      <c r="AI604" s="1"/>
      <c r="AJ604" s="1"/>
      <c r="AK604" s="1"/>
      <c r="AL604" s="1"/>
      <c r="AM604" s="1"/>
      <c r="AN604" s="1"/>
      <c r="AO604" s="1"/>
      <c r="AP604" s="1"/>
      <c r="AQ604" s="1">
        <v>212.14999999999998</v>
      </c>
      <c r="AR604" s="1"/>
      <c r="AS604" s="1"/>
      <c r="AT604" s="1"/>
      <c r="AU604" s="1"/>
      <c r="AV604" s="1"/>
      <c r="AW604" s="24"/>
      <c r="AX604" s="1"/>
      <c r="AY604" s="1"/>
      <c r="AZ604" s="1"/>
      <c r="BA604" s="1"/>
      <c r="BB604" s="1"/>
      <c r="BC604" s="1"/>
      <c r="BD604" s="1"/>
      <c r="BE604" s="1"/>
      <c r="BF604" s="1"/>
      <c r="BG604" s="1"/>
      <c r="BH604" s="1"/>
      <c r="BI604" s="1"/>
      <c r="BJ604" s="1"/>
      <c r="BK604" s="1"/>
      <c r="BL604" s="1">
        <v>-100</v>
      </c>
      <c r="BM604" s="1"/>
      <c r="BN604" s="1"/>
      <c r="BO604" s="9">
        <v>3</v>
      </c>
      <c r="BP604" s="1"/>
      <c r="BQ604" s="197">
        <v>1</v>
      </c>
      <c r="BS604" s="14" t="s">
        <v>764</v>
      </c>
      <c r="BT604" s="14" t="s">
        <v>1906</v>
      </c>
      <c r="BU604" s="14" t="s">
        <v>196</v>
      </c>
      <c r="BV604" s="14" t="s">
        <v>1048</v>
      </c>
      <c r="BW604" s="14" t="s">
        <v>196</v>
      </c>
      <c r="BX604" s="14" t="s">
        <v>196</v>
      </c>
      <c r="BY604" s="14" t="s">
        <v>196</v>
      </c>
      <c r="BZ604" s="14" t="s">
        <v>196</v>
      </c>
      <c r="CA604" s="158" t="s">
        <v>196</v>
      </c>
      <c r="CB604" s="14" t="s">
        <v>196</v>
      </c>
      <c r="CC604" s="14" t="s">
        <v>196</v>
      </c>
      <c r="CD604" s="14" t="s">
        <v>196</v>
      </c>
      <c r="CE604" s="14" t="s">
        <v>196</v>
      </c>
      <c r="CF604" s="14" t="s">
        <v>1862</v>
      </c>
      <c r="CG604" s="14" t="s">
        <v>187</v>
      </c>
      <c r="CH604" s="158" t="s">
        <v>196</v>
      </c>
      <c r="CI604" s="14" t="s">
        <v>196</v>
      </c>
      <c r="CJ604" s="14" t="s">
        <v>1870</v>
      </c>
      <c r="CK604" s="14" t="s">
        <v>196</v>
      </c>
      <c r="CL604" s="14" t="s">
        <v>196</v>
      </c>
      <c r="CM604" s="14" t="s">
        <v>196</v>
      </c>
      <c r="CN604" s="14" t="s">
        <v>196</v>
      </c>
      <c r="CO604" s="14" t="s">
        <v>196</v>
      </c>
      <c r="CQ604" s="1"/>
      <c r="CR604" s="1"/>
      <c r="CS604" s="1"/>
      <c r="CW604" s="9" t="s">
        <v>1168</v>
      </c>
      <c r="CX604" s="1" t="s">
        <v>764</v>
      </c>
      <c r="CY604" s="1"/>
      <c r="CZ604" s="1" t="str">
        <f t="shared" si="327"/>
        <v/>
      </c>
      <c r="DA604" s="25" t="str">
        <f t="shared" si="327"/>
        <v/>
      </c>
      <c r="DB604" s="1" t="str">
        <f t="shared" si="327"/>
        <v/>
      </c>
      <c r="DC604" s="1" t="str">
        <f t="shared" si="327"/>
        <v/>
      </c>
      <c r="DD604" s="25" t="str">
        <f t="shared" si="327"/>
        <v/>
      </c>
      <c r="DE604" s="1" t="str">
        <f t="shared" si="327"/>
        <v/>
      </c>
      <c r="DF604" s="1" t="str">
        <f t="shared" si="327"/>
        <v/>
      </c>
      <c r="DG604" s="1" t="str">
        <f t="shared" si="327"/>
        <v/>
      </c>
      <c r="DH604" s="1" t="str">
        <f t="shared" si="327"/>
        <v/>
      </c>
      <c r="DI604" s="1" t="str">
        <f t="shared" si="327"/>
        <v/>
      </c>
      <c r="DJ604" s="1" t="str">
        <f t="shared" si="327"/>
        <v/>
      </c>
      <c r="DK604" s="1" t="str">
        <f t="shared" si="326"/>
        <v/>
      </c>
      <c r="DL604" s="1" t="str">
        <f t="shared" si="326"/>
        <v/>
      </c>
      <c r="DM604" s="1" t="str">
        <f t="shared" si="326"/>
        <v/>
      </c>
      <c r="DN604" s="1" t="str">
        <f t="shared" si="326"/>
        <v/>
      </c>
      <c r="DO604" s="1" t="str">
        <f t="shared" si="326"/>
        <v/>
      </c>
      <c r="DP604" s="1" t="str">
        <f t="shared" si="324"/>
        <v/>
      </c>
      <c r="DQ604" s="1" t="str">
        <f t="shared" si="324"/>
        <v/>
      </c>
      <c r="DR604" s="1" t="str">
        <f t="shared" si="324"/>
        <v/>
      </c>
      <c r="DS604" s="1" t="str">
        <f t="shared" si="324"/>
        <v/>
      </c>
      <c r="DT604" s="1" t="str">
        <f t="shared" si="324"/>
        <v/>
      </c>
      <c r="DU604" s="1" t="str">
        <f t="shared" si="324"/>
        <v/>
      </c>
      <c r="DV604" s="1" t="str">
        <f t="shared" si="324"/>
        <v/>
      </c>
      <c r="DW604" s="1" t="str">
        <f t="shared" si="324"/>
        <v/>
      </c>
      <c r="DX604" s="1" t="str">
        <f t="shared" si="324"/>
        <v/>
      </c>
      <c r="DY604" s="1" t="str">
        <f t="shared" si="329"/>
        <v/>
      </c>
      <c r="DZ604" s="1" t="str">
        <f t="shared" si="329"/>
        <v/>
      </c>
      <c r="EA604" s="1" t="str">
        <f t="shared" si="329"/>
        <v/>
      </c>
      <c r="EB604" s="1" t="str">
        <f t="shared" si="329"/>
        <v/>
      </c>
      <c r="EC604" s="1" t="str">
        <f t="shared" si="329"/>
        <v/>
      </c>
      <c r="ED604" s="1" t="str">
        <f t="shared" si="329"/>
        <v/>
      </c>
      <c r="EE604" s="1" t="str">
        <f t="shared" si="329"/>
        <v/>
      </c>
      <c r="EF604" s="1" t="str">
        <f t="shared" si="329"/>
        <v/>
      </c>
      <c r="EG604" s="1" t="str">
        <f t="shared" si="329"/>
        <v/>
      </c>
      <c r="EH604" s="1" t="str">
        <f t="shared" si="318"/>
        <v/>
      </c>
      <c r="EI604" s="1" t="str">
        <f t="shared" si="316"/>
        <v/>
      </c>
      <c r="EJ604" s="1" t="str">
        <f t="shared" si="316"/>
        <v/>
      </c>
      <c r="EK604" s="1" t="str">
        <f t="shared" si="316"/>
        <v/>
      </c>
      <c r="EL604" s="1" t="str">
        <f t="shared" si="316"/>
        <v/>
      </c>
      <c r="EM604" s="1" t="str">
        <f t="shared" si="316"/>
        <v/>
      </c>
      <c r="EN604" s="1"/>
      <c r="EO604" s="1"/>
      <c r="EP604" s="1"/>
      <c r="EQ604" s="1"/>
      <c r="ER604" s="1"/>
      <c r="ES604" s="1"/>
      <c r="ET604" s="1"/>
      <c r="EU604" s="1"/>
      <c r="EV604" s="1"/>
      <c r="EW604" s="1"/>
      <c r="EX604" s="1" t="str">
        <f t="shared" si="328"/>
        <v/>
      </c>
      <c r="EY604" s="1" t="str">
        <f t="shared" si="328"/>
        <v/>
      </c>
      <c r="EZ604" s="1"/>
      <c r="FA604" s="1" t="str">
        <f t="shared" si="325"/>
        <v/>
      </c>
      <c r="FB604" s="1" t="str">
        <f t="shared" si="325"/>
        <v/>
      </c>
      <c r="FC604" s="1" t="str">
        <f t="shared" si="325"/>
        <v/>
      </c>
      <c r="FD604" s="1" t="str">
        <f t="shared" si="325"/>
        <v/>
      </c>
      <c r="FE604" s="1" t="str">
        <f t="shared" si="325"/>
        <v/>
      </c>
      <c r="FF604" s="1" t="str">
        <f t="shared" si="325"/>
        <v/>
      </c>
      <c r="FG604" s="1" t="str">
        <f t="shared" si="321"/>
        <v/>
      </c>
      <c r="FH604" s="1" t="str">
        <f t="shared" si="321"/>
        <v/>
      </c>
      <c r="FI604" s="1" t="str">
        <f t="shared" si="321"/>
        <v/>
      </c>
      <c r="FJ604" s="1" t="str">
        <f t="shared" si="321"/>
        <v/>
      </c>
      <c r="FK604" s="1" t="str">
        <f t="shared" si="321"/>
        <v/>
      </c>
      <c r="FL604" s="1" t="str">
        <f t="shared" si="321"/>
        <v/>
      </c>
    </row>
    <row r="605" spans="1:168">
      <c r="A605" s="9" t="s">
        <v>1169</v>
      </c>
      <c r="B605" s="1" t="s">
        <v>765</v>
      </c>
      <c r="C605" s="129"/>
      <c r="D605" s="1">
        <v>89.1</v>
      </c>
      <c r="E605" s="1">
        <v>606</v>
      </c>
      <c r="F605" s="25">
        <v>4.0023375000000003</v>
      </c>
      <c r="G605" s="1"/>
      <c r="H605" s="1"/>
      <c r="I605" s="25">
        <v>0.376</v>
      </c>
      <c r="J605" s="1"/>
      <c r="K605" s="1"/>
      <c r="L605" s="1"/>
      <c r="M605" s="1"/>
      <c r="N605" s="24"/>
      <c r="O605" s="1"/>
      <c r="P605" s="1"/>
      <c r="Q605" s="1"/>
      <c r="R605" s="1"/>
      <c r="S605" s="1"/>
      <c r="T605" s="1"/>
      <c r="U605" s="1"/>
      <c r="V605" s="1"/>
      <c r="W605" s="1"/>
      <c r="X605" s="1">
        <v>404.75</v>
      </c>
      <c r="Y605" s="1"/>
      <c r="Z605" s="1"/>
      <c r="AA605" s="1"/>
      <c r="AB605" s="1"/>
      <c r="AC605" s="1"/>
      <c r="AD605" s="1"/>
      <c r="AE605" s="1"/>
      <c r="AF605" s="1"/>
      <c r="AG605" s="1"/>
      <c r="AH605" s="1"/>
      <c r="AI605" s="1"/>
      <c r="AJ605" s="1"/>
      <c r="AK605" s="1"/>
      <c r="AL605" s="1"/>
      <c r="AM605" s="1"/>
      <c r="AN605" s="1"/>
      <c r="AO605" s="1"/>
      <c r="AP605" s="1"/>
      <c r="AQ605" s="1">
        <v>165.14999999999998</v>
      </c>
      <c r="AR605" s="1"/>
      <c r="AS605" s="1"/>
      <c r="AT605" s="1"/>
      <c r="AU605" s="1"/>
      <c r="AV605" s="1"/>
      <c r="AW605" s="24"/>
      <c r="AX605" s="1"/>
      <c r="AY605" s="1"/>
      <c r="AZ605" s="1"/>
      <c r="BA605" s="1"/>
      <c r="BB605" s="1"/>
      <c r="BC605" s="1"/>
      <c r="BD605" s="1"/>
      <c r="BE605" s="1"/>
      <c r="BF605" s="1"/>
      <c r="BG605" s="1"/>
      <c r="BH605" s="1"/>
      <c r="BI605" s="1"/>
      <c r="BJ605" s="1"/>
      <c r="BK605" s="1"/>
      <c r="BL605" s="1">
        <v>-100</v>
      </c>
      <c r="BM605" s="1"/>
      <c r="BN605" s="1"/>
      <c r="BO605" s="9">
        <v>3</v>
      </c>
      <c r="BP605" s="1"/>
      <c r="BQ605" s="197">
        <v>1</v>
      </c>
      <c r="BS605" s="14" t="s">
        <v>765</v>
      </c>
      <c r="BT605" s="14" t="s">
        <v>1048</v>
      </c>
      <c r="BU605" s="14" t="s">
        <v>196</v>
      </c>
      <c r="BV605" s="14" t="s">
        <v>1048</v>
      </c>
      <c r="BW605" s="14" t="s">
        <v>196</v>
      </c>
      <c r="BX605" s="14" t="s">
        <v>196</v>
      </c>
      <c r="BY605" s="14" t="s">
        <v>196</v>
      </c>
      <c r="BZ605" s="14" t="s">
        <v>196</v>
      </c>
      <c r="CA605" s="158" t="s">
        <v>196</v>
      </c>
      <c r="CB605" s="14" t="s">
        <v>196</v>
      </c>
      <c r="CC605" s="14" t="s">
        <v>196</v>
      </c>
      <c r="CD605" s="14" t="s">
        <v>196</v>
      </c>
      <c r="CE605" s="14" t="s">
        <v>196</v>
      </c>
      <c r="CF605" s="14" t="s">
        <v>1862</v>
      </c>
      <c r="CG605" s="14" t="s">
        <v>187</v>
      </c>
      <c r="CH605" s="158" t="s">
        <v>196</v>
      </c>
      <c r="CI605" s="14" t="s">
        <v>196</v>
      </c>
      <c r="CJ605" s="14" t="s">
        <v>1870</v>
      </c>
      <c r="CK605" s="14" t="s">
        <v>196</v>
      </c>
      <c r="CL605" s="14" t="s">
        <v>196</v>
      </c>
      <c r="CM605" s="14" t="s">
        <v>196</v>
      </c>
      <c r="CN605" s="14" t="s">
        <v>196</v>
      </c>
      <c r="CO605" s="14" t="s">
        <v>196</v>
      </c>
      <c r="CQ605" s="1"/>
      <c r="CR605" s="1"/>
      <c r="CS605" s="1"/>
      <c r="CW605" s="9" t="s">
        <v>1169</v>
      </c>
      <c r="CX605" s="1" t="s">
        <v>765</v>
      </c>
      <c r="CY605" s="1"/>
      <c r="CZ605" s="1" t="str">
        <f t="shared" si="327"/>
        <v/>
      </c>
      <c r="DA605" s="25" t="str">
        <f t="shared" si="327"/>
        <v/>
      </c>
      <c r="DB605" s="1" t="str">
        <f t="shared" si="327"/>
        <v/>
      </c>
      <c r="DC605" s="1" t="str">
        <f t="shared" si="327"/>
        <v/>
      </c>
      <c r="DD605" s="25" t="str">
        <f t="shared" si="327"/>
        <v/>
      </c>
      <c r="DE605" s="1" t="str">
        <f t="shared" si="327"/>
        <v/>
      </c>
      <c r="DF605" s="1" t="str">
        <f t="shared" si="327"/>
        <v/>
      </c>
      <c r="DG605" s="1" t="str">
        <f t="shared" si="327"/>
        <v/>
      </c>
      <c r="DH605" s="1" t="str">
        <f t="shared" si="327"/>
        <v/>
      </c>
      <c r="DI605" s="1" t="str">
        <f t="shared" si="327"/>
        <v/>
      </c>
      <c r="DJ605" s="1" t="str">
        <f t="shared" si="327"/>
        <v/>
      </c>
      <c r="DK605" s="1" t="str">
        <f t="shared" si="326"/>
        <v/>
      </c>
      <c r="DL605" s="1" t="str">
        <f t="shared" si="326"/>
        <v/>
      </c>
      <c r="DM605" s="1" t="str">
        <f t="shared" si="326"/>
        <v/>
      </c>
      <c r="DN605" s="1" t="str">
        <f t="shared" si="326"/>
        <v/>
      </c>
      <c r="DO605" s="1" t="str">
        <f t="shared" si="326"/>
        <v/>
      </c>
      <c r="DP605" s="1" t="str">
        <f t="shared" si="324"/>
        <v/>
      </c>
      <c r="DQ605" s="1" t="str">
        <f t="shared" si="324"/>
        <v/>
      </c>
      <c r="DR605" s="1" t="str">
        <f t="shared" si="324"/>
        <v/>
      </c>
      <c r="DS605" s="1" t="str">
        <f t="shared" si="324"/>
        <v/>
      </c>
      <c r="DT605" s="1" t="str">
        <f t="shared" si="324"/>
        <v/>
      </c>
      <c r="DU605" s="1" t="str">
        <f t="shared" si="324"/>
        <v/>
      </c>
      <c r="DV605" s="1" t="str">
        <f t="shared" si="324"/>
        <v/>
      </c>
      <c r="DW605" s="1" t="str">
        <f t="shared" si="324"/>
        <v/>
      </c>
      <c r="DX605" s="1" t="str">
        <f t="shared" si="324"/>
        <v/>
      </c>
      <c r="DY605" s="1" t="str">
        <f t="shared" si="329"/>
        <v/>
      </c>
      <c r="DZ605" s="1" t="str">
        <f t="shared" si="329"/>
        <v/>
      </c>
      <c r="EA605" s="1" t="str">
        <f t="shared" si="329"/>
        <v/>
      </c>
      <c r="EB605" s="1" t="str">
        <f t="shared" si="329"/>
        <v/>
      </c>
      <c r="EC605" s="1" t="str">
        <f t="shared" si="329"/>
        <v/>
      </c>
      <c r="ED605" s="1" t="str">
        <f t="shared" si="329"/>
        <v/>
      </c>
      <c r="EE605" s="1" t="str">
        <f t="shared" si="329"/>
        <v/>
      </c>
      <c r="EF605" s="1" t="str">
        <f t="shared" si="329"/>
        <v/>
      </c>
      <c r="EG605" s="1" t="str">
        <f t="shared" si="329"/>
        <v/>
      </c>
      <c r="EH605" s="1" t="str">
        <f t="shared" si="318"/>
        <v/>
      </c>
      <c r="EI605" s="1" t="str">
        <f t="shared" si="316"/>
        <v/>
      </c>
      <c r="EJ605" s="1" t="str">
        <f t="shared" si="316"/>
        <v/>
      </c>
      <c r="EK605" s="1" t="str">
        <f t="shared" si="316"/>
        <v/>
      </c>
      <c r="EL605" s="1" t="str">
        <f t="shared" si="316"/>
        <v/>
      </c>
      <c r="EM605" s="1" t="str">
        <f t="shared" si="316"/>
        <v/>
      </c>
      <c r="EN605" s="1"/>
      <c r="EO605" s="1"/>
      <c r="EP605" s="1"/>
      <c r="EQ605" s="1"/>
      <c r="ER605" s="1"/>
      <c r="ES605" s="1"/>
      <c r="ET605" s="1"/>
      <c r="EU605" s="1"/>
      <c r="EV605" s="1"/>
      <c r="EW605" s="1"/>
      <c r="EX605" s="1" t="str">
        <f t="shared" si="328"/>
        <v/>
      </c>
      <c r="EY605" s="1" t="str">
        <f t="shared" si="328"/>
        <v/>
      </c>
      <c r="EZ605" s="1"/>
      <c r="FA605" s="1" t="str">
        <f t="shared" si="325"/>
        <v/>
      </c>
      <c r="FB605" s="1" t="str">
        <f t="shared" si="325"/>
        <v/>
      </c>
      <c r="FC605" s="1" t="str">
        <f t="shared" si="325"/>
        <v/>
      </c>
      <c r="FD605" s="1" t="str">
        <f t="shared" si="325"/>
        <v/>
      </c>
      <c r="FE605" s="1" t="str">
        <f t="shared" si="325"/>
        <v/>
      </c>
      <c r="FF605" s="1" t="str">
        <f t="shared" si="325"/>
        <v/>
      </c>
      <c r="FG605" s="1" t="str">
        <f t="shared" si="321"/>
        <v/>
      </c>
      <c r="FH605" s="1" t="str">
        <f t="shared" si="321"/>
        <v/>
      </c>
      <c r="FI605" s="1" t="str">
        <f t="shared" si="321"/>
        <v/>
      </c>
      <c r="FJ605" s="1" t="str">
        <f t="shared" si="321"/>
        <v/>
      </c>
      <c r="FK605" s="1" t="str">
        <f t="shared" si="321"/>
        <v/>
      </c>
      <c r="FL605" s="1" t="str">
        <f t="shared" si="321"/>
        <v/>
      </c>
    </row>
    <row r="606" spans="1:168">
      <c r="A606" s="9" t="s">
        <v>1170</v>
      </c>
      <c r="B606" s="1" t="s">
        <v>766</v>
      </c>
      <c r="C606" s="129"/>
      <c r="D606" s="1">
        <v>89.1</v>
      </c>
      <c r="E606" s="1">
        <v>597</v>
      </c>
      <c r="F606" s="25">
        <v>4.154325</v>
      </c>
      <c r="G606" s="1"/>
      <c r="H606" s="1"/>
      <c r="I606" s="25">
        <v>0.33400000000000002</v>
      </c>
      <c r="J606" s="1"/>
      <c r="K606" s="1"/>
      <c r="L606" s="1"/>
      <c r="M606" s="1"/>
      <c r="N606" s="24"/>
      <c r="O606" s="1"/>
      <c r="P606" s="1"/>
      <c r="Q606" s="1"/>
      <c r="R606" s="1"/>
      <c r="S606" s="1"/>
      <c r="T606" s="1"/>
      <c r="U606" s="1"/>
      <c r="V606" s="1"/>
      <c r="W606" s="1"/>
      <c r="X606" s="1">
        <v>393.45</v>
      </c>
      <c r="Y606" s="1"/>
      <c r="Z606" s="1"/>
      <c r="AA606" s="1"/>
      <c r="AB606" s="1"/>
      <c r="AC606" s="1"/>
      <c r="AD606" s="1"/>
      <c r="AE606" s="1"/>
      <c r="AF606" s="1"/>
      <c r="AG606" s="1"/>
      <c r="AH606" s="1"/>
      <c r="AI606" s="1"/>
      <c r="AJ606" s="1"/>
      <c r="AK606" s="1"/>
      <c r="AL606" s="1"/>
      <c r="AM606" s="1"/>
      <c r="AN606" s="1"/>
      <c r="AO606" s="1"/>
      <c r="AP606" s="1"/>
      <c r="AQ606" s="1">
        <v>180.14999999999998</v>
      </c>
      <c r="AR606" s="1"/>
      <c r="AS606" s="1"/>
      <c r="AT606" s="1"/>
      <c r="AU606" s="1"/>
      <c r="AV606" s="1"/>
      <c r="AW606" s="24"/>
      <c r="AX606" s="1"/>
      <c r="AY606" s="1"/>
      <c r="AZ606" s="1"/>
      <c r="BA606" s="1"/>
      <c r="BB606" s="1"/>
      <c r="BC606" s="1"/>
      <c r="BD606" s="1"/>
      <c r="BE606" s="1"/>
      <c r="BF606" s="1"/>
      <c r="BG606" s="1"/>
      <c r="BH606" s="1"/>
      <c r="BI606" s="1"/>
      <c r="BJ606" s="1"/>
      <c r="BK606" s="1"/>
      <c r="BL606" s="1">
        <v>-100</v>
      </c>
      <c r="BM606" s="1"/>
      <c r="BN606" s="1"/>
      <c r="BO606" s="9">
        <v>3</v>
      </c>
      <c r="BP606" s="1"/>
      <c r="BQ606" s="197">
        <v>1</v>
      </c>
      <c r="BS606" s="14" t="s">
        <v>766</v>
      </c>
      <c r="BT606" s="14" t="s">
        <v>1048</v>
      </c>
      <c r="BU606" s="14" t="s">
        <v>196</v>
      </c>
      <c r="BV606" s="14" t="s">
        <v>1048</v>
      </c>
      <c r="BW606" s="14" t="s">
        <v>196</v>
      </c>
      <c r="BX606" s="14" t="s">
        <v>196</v>
      </c>
      <c r="BY606" s="14" t="s">
        <v>196</v>
      </c>
      <c r="BZ606" s="14" t="s">
        <v>196</v>
      </c>
      <c r="CA606" s="158" t="s">
        <v>196</v>
      </c>
      <c r="CB606" s="14" t="s">
        <v>196</v>
      </c>
      <c r="CC606" s="14" t="s">
        <v>196</v>
      </c>
      <c r="CD606" s="14" t="s">
        <v>196</v>
      </c>
      <c r="CE606" s="14" t="s">
        <v>196</v>
      </c>
      <c r="CF606" s="14" t="s">
        <v>1862</v>
      </c>
      <c r="CG606" s="14" t="s">
        <v>187</v>
      </c>
      <c r="CH606" s="158" t="s">
        <v>196</v>
      </c>
      <c r="CI606" s="14" t="s">
        <v>196</v>
      </c>
      <c r="CJ606" s="14" t="s">
        <v>1870</v>
      </c>
      <c r="CK606" s="14" t="s">
        <v>196</v>
      </c>
      <c r="CL606" s="14" t="s">
        <v>196</v>
      </c>
      <c r="CM606" s="14" t="s">
        <v>196</v>
      </c>
      <c r="CN606" s="14" t="s">
        <v>196</v>
      </c>
      <c r="CO606" s="14" t="s">
        <v>196</v>
      </c>
      <c r="CQ606" s="1"/>
      <c r="CR606" s="1"/>
      <c r="CS606" s="1"/>
      <c r="CW606" s="9" t="s">
        <v>1170</v>
      </c>
      <c r="CX606" s="1" t="s">
        <v>766</v>
      </c>
      <c r="CY606" s="1"/>
      <c r="CZ606" s="1" t="str">
        <f t="shared" si="327"/>
        <v/>
      </c>
      <c r="DA606" s="25" t="str">
        <f t="shared" si="327"/>
        <v/>
      </c>
      <c r="DB606" s="1" t="str">
        <f t="shared" si="327"/>
        <v/>
      </c>
      <c r="DC606" s="1" t="str">
        <f t="shared" si="327"/>
        <v/>
      </c>
      <c r="DD606" s="25" t="str">
        <f t="shared" si="327"/>
        <v/>
      </c>
      <c r="DE606" s="1" t="str">
        <f t="shared" si="327"/>
        <v/>
      </c>
      <c r="DF606" s="1" t="str">
        <f t="shared" si="327"/>
        <v/>
      </c>
      <c r="DG606" s="1" t="str">
        <f t="shared" si="327"/>
        <v/>
      </c>
      <c r="DH606" s="1" t="str">
        <f t="shared" si="327"/>
        <v/>
      </c>
      <c r="DI606" s="1" t="str">
        <f t="shared" si="327"/>
        <v/>
      </c>
      <c r="DJ606" s="1" t="str">
        <f t="shared" si="327"/>
        <v/>
      </c>
      <c r="DK606" s="1" t="str">
        <f t="shared" si="327"/>
        <v/>
      </c>
      <c r="DL606" s="1" t="str">
        <f t="shared" si="327"/>
        <v/>
      </c>
      <c r="DM606" s="1" t="str">
        <f t="shared" si="327"/>
        <v/>
      </c>
      <c r="DN606" s="1" t="str">
        <f t="shared" si="327"/>
        <v/>
      </c>
      <c r="DO606" s="1" t="str">
        <f t="shared" si="327"/>
        <v/>
      </c>
      <c r="DP606" s="1" t="str">
        <f t="shared" si="324"/>
        <v/>
      </c>
      <c r="DQ606" s="1" t="str">
        <f t="shared" si="324"/>
        <v/>
      </c>
      <c r="DR606" s="1" t="str">
        <f t="shared" si="324"/>
        <v/>
      </c>
      <c r="DS606" s="1" t="str">
        <f t="shared" si="324"/>
        <v/>
      </c>
      <c r="DT606" s="1" t="str">
        <f t="shared" si="324"/>
        <v/>
      </c>
      <c r="DU606" s="1" t="str">
        <f t="shared" si="324"/>
        <v/>
      </c>
      <c r="DV606" s="1" t="str">
        <f t="shared" si="324"/>
        <v/>
      </c>
      <c r="DW606" s="1" t="str">
        <f t="shared" si="324"/>
        <v/>
      </c>
      <c r="DX606" s="1" t="str">
        <f t="shared" si="324"/>
        <v/>
      </c>
      <c r="DY606" s="1" t="str">
        <f t="shared" si="329"/>
        <v/>
      </c>
      <c r="DZ606" s="1" t="str">
        <f t="shared" si="329"/>
        <v/>
      </c>
      <c r="EA606" s="1" t="str">
        <f t="shared" si="329"/>
        <v/>
      </c>
      <c r="EB606" s="1" t="str">
        <f t="shared" si="329"/>
        <v/>
      </c>
      <c r="EC606" s="1" t="str">
        <f t="shared" si="329"/>
        <v/>
      </c>
      <c r="ED606" s="1" t="str">
        <f t="shared" si="329"/>
        <v/>
      </c>
      <c r="EE606" s="1" t="str">
        <f t="shared" si="329"/>
        <v/>
      </c>
      <c r="EF606" s="1" t="str">
        <f t="shared" si="329"/>
        <v/>
      </c>
      <c r="EG606" s="1" t="str">
        <f t="shared" si="329"/>
        <v/>
      </c>
      <c r="EH606" s="1" t="str">
        <f t="shared" si="318"/>
        <v/>
      </c>
      <c r="EI606" s="1" t="str">
        <f t="shared" si="316"/>
        <v/>
      </c>
      <c r="EJ606" s="1" t="str">
        <f t="shared" si="316"/>
        <v/>
      </c>
      <c r="EK606" s="1" t="str">
        <f t="shared" si="316"/>
        <v/>
      </c>
      <c r="EL606" s="1" t="str">
        <f t="shared" si="316"/>
        <v/>
      </c>
      <c r="EM606" s="1" t="str">
        <f t="shared" si="316"/>
        <v/>
      </c>
      <c r="EN606" s="1"/>
      <c r="EO606" s="1"/>
      <c r="EP606" s="1"/>
      <c r="EQ606" s="1"/>
      <c r="ER606" s="1"/>
      <c r="ES606" s="1"/>
      <c r="ET606" s="1"/>
      <c r="EU606" s="1"/>
      <c r="EV606" s="1"/>
      <c r="EW606" s="1"/>
      <c r="EX606" s="1" t="str">
        <f t="shared" si="328"/>
        <v/>
      </c>
      <c r="EY606" s="1" t="str">
        <f t="shared" si="328"/>
        <v/>
      </c>
      <c r="EZ606" s="1"/>
      <c r="FA606" s="1" t="str">
        <f t="shared" si="325"/>
        <v/>
      </c>
      <c r="FB606" s="1" t="str">
        <f t="shared" si="325"/>
        <v/>
      </c>
      <c r="FC606" s="1" t="str">
        <f t="shared" si="325"/>
        <v/>
      </c>
      <c r="FD606" s="1" t="str">
        <f t="shared" si="325"/>
        <v/>
      </c>
      <c r="FE606" s="1" t="str">
        <f t="shared" si="325"/>
        <v/>
      </c>
      <c r="FF606" s="1" t="str">
        <f t="shared" si="325"/>
        <v/>
      </c>
      <c r="FG606" s="1" t="str">
        <f t="shared" si="321"/>
        <v/>
      </c>
      <c r="FH606" s="1" t="str">
        <f t="shared" si="321"/>
        <v/>
      </c>
      <c r="FI606" s="1" t="str">
        <f t="shared" si="321"/>
        <v/>
      </c>
      <c r="FJ606" s="1" t="str">
        <f t="shared" si="321"/>
        <v/>
      </c>
      <c r="FK606" s="1" t="str">
        <f t="shared" si="321"/>
        <v/>
      </c>
      <c r="FL606" s="1" t="str">
        <f t="shared" si="321"/>
        <v/>
      </c>
    </row>
    <row r="607" spans="1:168">
      <c r="A607" s="9" t="s">
        <v>1171</v>
      </c>
      <c r="B607" s="1" t="s">
        <v>767</v>
      </c>
      <c r="C607" s="129"/>
      <c r="D607" s="1">
        <v>75.099999999999994</v>
      </c>
      <c r="E607" s="1"/>
      <c r="F607" s="25"/>
      <c r="G607" s="1"/>
      <c r="H607" s="1"/>
      <c r="I607" s="25"/>
      <c r="J607" s="1"/>
      <c r="K607" s="1"/>
      <c r="L607" s="1"/>
      <c r="M607" s="1"/>
      <c r="N607" s="24"/>
      <c r="O607" s="1"/>
      <c r="P607" s="1"/>
      <c r="Q607" s="1"/>
      <c r="R607" s="1"/>
      <c r="S607" s="1"/>
      <c r="T607" s="1"/>
      <c r="U607" s="1"/>
      <c r="V607" s="1"/>
      <c r="W607" s="1"/>
      <c r="X607" s="1">
        <v>432.34999999999997</v>
      </c>
      <c r="Y607" s="1"/>
      <c r="Z607" s="1"/>
      <c r="AA607" s="1"/>
      <c r="AB607" s="1"/>
      <c r="AC607" s="1"/>
      <c r="AD607" s="1"/>
      <c r="AE607" s="1"/>
      <c r="AF607" s="1"/>
      <c r="AG607" s="1"/>
      <c r="AH607" s="1"/>
      <c r="AI607" s="1"/>
      <c r="AJ607" s="1"/>
      <c r="AK607" s="1"/>
      <c r="AL607" s="1"/>
      <c r="AM607" s="1"/>
      <c r="AN607" s="1"/>
      <c r="AO607" s="1"/>
      <c r="AP607" s="1"/>
      <c r="AQ607" s="1">
        <v>275.04999999999995</v>
      </c>
      <c r="AR607" s="1"/>
      <c r="AS607" s="1"/>
      <c r="AT607" s="1"/>
      <c r="AU607" s="1"/>
      <c r="AV607" s="1"/>
      <c r="AW607" s="24"/>
      <c r="AX607" s="1"/>
      <c r="AY607" s="1"/>
      <c r="AZ607" s="1"/>
      <c r="BA607" s="1"/>
      <c r="BB607" s="1"/>
      <c r="BC607" s="1"/>
      <c r="BD607" s="1"/>
      <c r="BE607" s="1"/>
      <c r="BF607" s="1"/>
      <c r="BG607" s="1"/>
      <c r="BH607" s="1"/>
      <c r="BI607" s="1"/>
      <c r="BJ607" s="1"/>
      <c r="BK607" s="1"/>
      <c r="BL607" s="1">
        <v>-100</v>
      </c>
      <c r="BM607" s="1"/>
      <c r="BN607" s="1"/>
      <c r="BO607" s="9">
        <v>3</v>
      </c>
      <c r="BP607" s="1"/>
      <c r="BQ607" s="197">
        <v>1</v>
      </c>
      <c r="BS607" s="14" t="s">
        <v>767</v>
      </c>
      <c r="BT607" s="14" t="s">
        <v>1048</v>
      </c>
      <c r="BU607" s="14" t="s">
        <v>196</v>
      </c>
      <c r="BV607" s="14" t="s">
        <v>1048</v>
      </c>
      <c r="BW607" s="14" t="s">
        <v>196</v>
      </c>
      <c r="BX607" s="14" t="s">
        <v>196</v>
      </c>
      <c r="BY607" s="14" t="s">
        <v>196</v>
      </c>
      <c r="BZ607" s="14" t="s">
        <v>196</v>
      </c>
      <c r="CA607" s="158" t="s">
        <v>196</v>
      </c>
      <c r="CB607" s="14" t="s">
        <v>196</v>
      </c>
      <c r="CC607" s="14" t="s">
        <v>196</v>
      </c>
      <c r="CD607" s="14" t="s">
        <v>196</v>
      </c>
      <c r="CE607" s="14" t="s">
        <v>196</v>
      </c>
      <c r="CF607" s="14" t="s">
        <v>1862</v>
      </c>
      <c r="CG607" s="14" t="s">
        <v>187</v>
      </c>
      <c r="CH607" s="158" t="s">
        <v>196</v>
      </c>
      <c r="CI607" s="14" t="s">
        <v>196</v>
      </c>
      <c r="CJ607" s="14" t="s">
        <v>1870</v>
      </c>
      <c r="CK607" s="14" t="s">
        <v>196</v>
      </c>
      <c r="CL607" s="14" t="s">
        <v>196</v>
      </c>
      <c r="CM607" s="14" t="s">
        <v>196</v>
      </c>
      <c r="CN607" s="14" t="s">
        <v>196</v>
      </c>
      <c r="CO607" s="14" t="s">
        <v>196</v>
      </c>
      <c r="CQ607" s="1"/>
      <c r="CR607" s="1"/>
      <c r="CS607" s="1"/>
      <c r="CW607" s="9" t="s">
        <v>1171</v>
      </c>
      <c r="CX607" s="1" t="s">
        <v>767</v>
      </c>
      <c r="CY607" s="1"/>
      <c r="CZ607" s="1" t="str">
        <f t="shared" si="327"/>
        <v/>
      </c>
      <c r="DA607" s="25" t="str">
        <f t="shared" si="327"/>
        <v/>
      </c>
      <c r="DB607" s="1" t="str">
        <f t="shared" si="327"/>
        <v/>
      </c>
      <c r="DC607" s="1" t="str">
        <f t="shared" si="327"/>
        <v/>
      </c>
      <c r="DD607" s="25" t="str">
        <f t="shared" si="327"/>
        <v/>
      </c>
      <c r="DE607" s="1" t="str">
        <f t="shared" si="327"/>
        <v/>
      </c>
      <c r="DF607" s="1" t="str">
        <f t="shared" si="327"/>
        <v/>
      </c>
      <c r="DG607" s="1" t="str">
        <f t="shared" si="327"/>
        <v/>
      </c>
      <c r="DH607" s="1" t="str">
        <f t="shared" si="327"/>
        <v/>
      </c>
      <c r="DI607" s="1" t="str">
        <f t="shared" si="327"/>
        <v/>
      </c>
      <c r="DJ607" s="1" t="str">
        <f t="shared" si="327"/>
        <v/>
      </c>
      <c r="DK607" s="1" t="str">
        <f t="shared" si="327"/>
        <v/>
      </c>
      <c r="DL607" s="1" t="str">
        <f t="shared" si="327"/>
        <v/>
      </c>
      <c r="DM607" s="1" t="str">
        <f t="shared" si="327"/>
        <v/>
      </c>
      <c r="DN607" s="1" t="str">
        <f t="shared" si="327"/>
        <v/>
      </c>
      <c r="DO607" s="1" t="str">
        <f t="shared" si="327"/>
        <v/>
      </c>
      <c r="DP607" s="1" t="str">
        <f t="shared" si="324"/>
        <v/>
      </c>
      <c r="DQ607" s="1" t="str">
        <f t="shared" si="324"/>
        <v/>
      </c>
      <c r="DR607" s="1" t="str">
        <f t="shared" si="324"/>
        <v/>
      </c>
      <c r="DS607" s="1" t="str">
        <f t="shared" si="324"/>
        <v/>
      </c>
      <c r="DT607" s="1" t="str">
        <f t="shared" si="324"/>
        <v/>
      </c>
      <c r="DU607" s="1" t="str">
        <f t="shared" si="324"/>
        <v/>
      </c>
      <c r="DV607" s="1" t="str">
        <f t="shared" si="324"/>
        <v/>
      </c>
      <c r="DW607" s="1" t="str">
        <f t="shared" si="324"/>
        <v/>
      </c>
      <c r="DX607" s="1" t="str">
        <f t="shared" si="324"/>
        <v/>
      </c>
      <c r="DY607" s="1" t="str">
        <f t="shared" si="329"/>
        <v/>
      </c>
      <c r="DZ607" s="1" t="str">
        <f t="shared" si="329"/>
        <v/>
      </c>
      <c r="EA607" s="1" t="str">
        <f t="shared" si="329"/>
        <v/>
      </c>
      <c r="EB607" s="1" t="str">
        <f t="shared" si="329"/>
        <v/>
      </c>
      <c r="EC607" s="1" t="str">
        <f t="shared" si="329"/>
        <v/>
      </c>
      <c r="ED607" s="1" t="str">
        <f t="shared" si="329"/>
        <v/>
      </c>
      <c r="EE607" s="1" t="str">
        <f t="shared" si="329"/>
        <v/>
      </c>
      <c r="EF607" s="1" t="str">
        <f t="shared" si="329"/>
        <v/>
      </c>
      <c r="EG607" s="1" t="str">
        <f t="shared" si="329"/>
        <v/>
      </c>
      <c r="EH607" s="1" t="str">
        <f t="shared" si="318"/>
        <v/>
      </c>
      <c r="EI607" s="1" t="str">
        <f t="shared" si="316"/>
        <v/>
      </c>
      <c r="EJ607" s="1" t="str">
        <f t="shared" si="316"/>
        <v/>
      </c>
      <c r="EK607" s="1" t="str">
        <f t="shared" si="316"/>
        <v/>
      </c>
      <c r="EL607" s="1" t="str">
        <f t="shared" si="316"/>
        <v/>
      </c>
      <c r="EM607" s="1" t="str">
        <f t="shared" si="316"/>
        <v/>
      </c>
      <c r="EN607" s="1"/>
      <c r="EO607" s="1"/>
      <c r="EP607" s="1"/>
      <c r="EQ607" s="1"/>
      <c r="ER607" s="1"/>
      <c r="ES607" s="1"/>
      <c r="ET607" s="1"/>
      <c r="EU607" s="1"/>
      <c r="EV607" s="1"/>
      <c r="EW607" s="1"/>
      <c r="EX607" s="1" t="str">
        <f t="shared" si="328"/>
        <v/>
      </c>
      <c r="EY607" s="1" t="str">
        <f t="shared" si="328"/>
        <v/>
      </c>
      <c r="EZ607" s="1"/>
      <c r="FA607" s="1" t="str">
        <f t="shared" si="325"/>
        <v/>
      </c>
      <c r="FB607" s="1" t="str">
        <f t="shared" si="325"/>
        <v/>
      </c>
      <c r="FC607" s="1" t="str">
        <f t="shared" si="325"/>
        <v/>
      </c>
      <c r="FD607" s="1" t="str">
        <f t="shared" si="325"/>
        <v/>
      </c>
      <c r="FE607" s="1" t="str">
        <f t="shared" si="325"/>
        <v/>
      </c>
      <c r="FF607" s="1" t="str">
        <f t="shared" si="325"/>
        <v/>
      </c>
      <c r="FG607" s="1" t="str">
        <f t="shared" si="321"/>
        <v/>
      </c>
      <c r="FH607" s="1" t="str">
        <f t="shared" si="321"/>
        <v/>
      </c>
      <c r="FI607" s="1" t="str">
        <f t="shared" si="321"/>
        <v/>
      </c>
      <c r="FJ607" s="1" t="str">
        <f t="shared" si="321"/>
        <v/>
      </c>
      <c r="FK607" s="1" t="str">
        <f t="shared" si="321"/>
        <v/>
      </c>
      <c r="FL607" s="1" t="str">
        <f t="shared" si="321"/>
        <v/>
      </c>
    </row>
    <row r="608" spans="1:168">
      <c r="A608" s="9" t="s">
        <v>1172</v>
      </c>
      <c r="B608" s="1" t="s">
        <v>768</v>
      </c>
      <c r="C608" s="129"/>
      <c r="D608" s="1">
        <v>75.099999999999994</v>
      </c>
      <c r="E608" s="1"/>
      <c r="F608" s="25"/>
      <c r="G608" s="1"/>
      <c r="H608" s="1"/>
      <c r="I608" s="25"/>
      <c r="J608" s="1"/>
      <c r="K608" s="1"/>
      <c r="L608" s="1"/>
      <c r="M608" s="1"/>
      <c r="N608" s="24"/>
      <c r="O608" s="1"/>
      <c r="P608" s="1"/>
      <c r="Q608" s="1"/>
      <c r="R608" s="1"/>
      <c r="S608" s="1"/>
      <c r="T608" s="1"/>
      <c r="U608" s="1"/>
      <c r="V608" s="1"/>
      <c r="W608" s="1"/>
      <c r="X608" s="1">
        <v>521.84999999999991</v>
      </c>
      <c r="Y608" s="1"/>
      <c r="Z608" s="1"/>
      <c r="AA608" s="1"/>
      <c r="AB608" s="1"/>
      <c r="AC608" s="1"/>
      <c r="AD608" s="1"/>
      <c r="AE608" s="1"/>
      <c r="AF608" s="1"/>
      <c r="AG608" s="1"/>
      <c r="AH608" s="1"/>
      <c r="AI608" s="1"/>
      <c r="AJ608" s="1"/>
      <c r="AK608" s="1"/>
      <c r="AL608" s="1"/>
      <c r="AM608" s="1"/>
      <c r="AN608" s="1"/>
      <c r="AO608" s="1"/>
      <c r="AP608" s="1"/>
      <c r="AQ608" s="1">
        <v>315.14999999999998</v>
      </c>
      <c r="AR608" s="1"/>
      <c r="AS608" s="1"/>
      <c r="AT608" s="1"/>
      <c r="AU608" s="1"/>
      <c r="AV608" s="1"/>
      <c r="AW608" s="24"/>
      <c r="AX608" s="1"/>
      <c r="AY608" s="1"/>
      <c r="AZ608" s="1"/>
      <c r="BA608" s="1"/>
      <c r="BB608" s="1"/>
      <c r="BC608" s="1"/>
      <c r="BD608" s="1"/>
      <c r="BE608" s="1"/>
      <c r="BF608" s="1"/>
      <c r="BG608" s="1"/>
      <c r="BH608" s="1"/>
      <c r="BI608" s="1"/>
      <c r="BJ608" s="1"/>
      <c r="BK608" s="1"/>
      <c r="BL608" s="1">
        <v>-100</v>
      </c>
      <c r="BM608" s="1"/>
      <c r="BN608" s="1"/>
      <c r="BO608" s="9">
        <v>3</v>
      </c>
      <c r="BP608" s="1"/>
      <c r="BQ608" s="197">
        <v>1</v>
      </c>
      <c r="BS608" s="14" t="s">
        <v>768</v>
      </c>
      <c r="BT608" s="14" t="s">
        <v>1048</v>
      </c>
      <c r="BU608" s="14" t="s">
        <v>196</v>
      </c>
      <c r="BV608" s="14" t="s">
        <v>1048</v>
      </c>
      <c r="BW608" s="14" t="s">
        <v>196</v>
      </c>
      <c r="BX608" s="14" t="s">
        <v>196</v>
      </c>
      <c r="BY608" s="14" t="s">
        <v>196</v>
      </c>
      <c r="BZ608" s="14" t="s">
        <v>196</v>
      </c>
      <c r="CA608" s="158" t="s">
        <v>196</v>
      </c>
      <c r="CB608" s="14" t="s">
        <v>196</v>
      </c>
      <c r="CC608" s="14" t="s">
        <v>196</v>
      </c>
      <c r="CD608" s="14" t="s">
        <v>196</v>
      </c>
      <c r="CE608" s="14" t="s">
        <v>196</v>
      </c>
      <c r="CF608" s="14" t="s">
        <v>1862</v>
      </c>
      <c r="CG608" s="14" t="s">
        <v>187</v>
      </c>
      <c r="CH608" s="158" t="s">
        <v>196</v>
      </c>
      <c r="CI608" s="14" t="s">
        <v>196</v>
      </c>
      <c r="CJ608" s="14" t="s">
        <v>1870</v>
      </c>
      <c r="CK608" s="14" t="s">
        <v>196</v>
      </c>
      <c r="CL608" s="14" t="s">
        <v>196</v>
      </c>
      <c r="CM608" s="14" t="s">
        <v>196</v>
      </c>
      <c r="CN608" s="14" t="s">
        <v>196</v>
      </c>
      <c r="CO608" s="14" t="s">
        <v>196</v>
      </c>
      <c r="CQ608" s="1"/>
      <c r="CR608" s="1"/>
      <c r="CS608" s="1"/>
      <c r="CW608" s="9" t="s">
        <v>1172</v>
      </c>
      <c r="CX608" s="1" t="s">
        <v>768</v>
      </c>
      <c r="CY608" s="1"/>
      <c r="CZ608" s="1" t="str">
        <f t="shared" si="327"/>
        <v/>
      </c>
      <c r="DA608" s="25" t="str">
        <f t="shared" si="327"/>
        <v/>
      </c>
      <c r="DB608" s="1" t="str">
        <f t="shared" si="327"/>
        <v/>
      </c>
      <c r="DC608" s="1" t="str">
        <f t="shared" si="327"/>
        <v/>
      </c>
      <c r="DD608" s="25" t="str">
        <f t="shared" si="327"/>
        <v/>
      </c>
      <c r="DE608" s="1" t="str">
        <f t="shared" si="327"/>
        <v/>
      </c>
      <c r="DF608" s="1" t="str">
        <f t="shared" si="327"/>
        <v/>
      </c>
      <c r="DG608" s="1" t="str">
        <f t="shared" si="327"/>
        <v/>
      </c>
      <c r="DH608" s="1" t="str">
        <f t="shared" si="327"/>
        <v/>
      </c>
      <c r="DI608" s="1" t="str">
        <f t="shared" si="327"/>
        <v/>
      </c>
      <c r="DJ608" s="1" t="str">
        <f t="shared" si="327"/>
        <v/>
      </c>
      <c r="DK608" s="1" t="str">
        <f t="shared" si="327"/>
        <v/>
      </c>
      <c r="DL608" s="1" t="str">
        <f t="shared" si="327"/>
        <v/>
      </c>
      <c r="DM608" s="1" t="str">
        <f t="shared" si="327"/>
        <v/>
      </c>
      <c r="DN608" s="1" t="str">
        <f t="shared" si="327"/>
        <v/>
      </c>
      <c r="DO608" s="1" t="str">
        <f t="shared" si="327"/>
        <v/>
      </c>
      <c r="DP608" s="1" t="str">
        <f t="shared" si="324"/>
        <v/>
      </c>
      <c r="DQ608" s="1" t="str">
        <f t="shared" si="324"/>
        <v/>
      </c>
      <c r="DR608" s="1" t="str">
        <f t="shared" si="324"/>
        <v/>
      </c>
      <c r="DS608" s="1" t="str">
        <f t="shared" si="324"/>
        <v/>
      </c>
      <c r="DT608" s="1" t="str">
        <f t="shared" si="324"/>
        <v/>
      </c>
      <c r="DU608" s="1" t="str">
        <f t="shared" si="324"/>
        <v/>
      </c>
      <c r="DV608" s="1" t="str">
        <f t="shared" si="324"/>
        <v/>
      </c>
      <c r="DW608" s="1" t="str">
        <f t="shared" si="324"/>
        <v/>
      </c>
      <c r="DX608" s="1" t="str">
        <f t="shared" si="324"/>
        <v/>
      </c>
      <c r="DY608" s="1" t="str">
        <f t="shared" si="329"/>
        <v/>
      </c>
      <c r="DZ608" s="1" t="str">
        <f t="shared" si="329"/>
        <v/>
      </c>
      <c r="EA608" s="1" t="str">
        <f t="shared" si="329"/>
        <v/>
      </c>
      <c r="EB608" s="1" t="str">
        <f t="shared" si="329"/>
        <v/>
      </c>
      <c r="EC608" s="1" t="str">
        <f t="shared" si="329"/>
        <v/>
      </c>
      <c r="ED608" s="1" t="str">
        <f t="shared" si="329"/>
        <v/>
      </c>
      <c r="EE608" s="1" t="str">
        <f t="shared" si="329"/>
        <v/>
      </c>
      <c r="EF608" s="1" t="str">
        <f t="shared" si="329"/>
        <v/>
      </c>
      <c r="EG608" s="1" t="str">
        <f t="shared" si="329"/>
        <v/>
      </c>
      <c r="EH608" s="1" t="str">
        <f t="shared" si="318"/>
        <v/>
      </c>
      <c r="EI608" s="1" t="str">
        <f t="shared" si="316"/>
        <v/>
      </c>
      <c r="EJ608" s="1" t="str">
        <f t="shared" si="316"/>
        <v/>
      </c>
      <c r="EK608" s="1" t="str">
        <f t="shared" si="316"/>
        <v/>
      </c>
      <c r="EL608" s="1" t="str">
        <f t="shared" si="316"/>
        <v/>
      </c>
      <c r="EM608" s="1" t="str">
        <f t="shared" si="316"/>
        <v/>
      </c>
      <c r="EN608" s="1"/>
      <c r="EO608" s="1"/>
      <c r="EP608" s="1"/>
      <c r="EQ608" s="1"/>
      <c r="ER608" s="1"/>
      <c r="ES608" s="1"/>
      <c r="ET608" s="1"/>
      <c r="EU608" s="1"/>
      <c r="EV608" s="1"/>
      <c r="EW608" s="1"/>
      <c r="EX608" s="1" t="str">
        <f t="shared" si="328"/>
        <v/>
      </c>
      <c r="EY608" s="1" t="str">
        <f t="shared" si="328"/>
        <v/>
      </c>
      <c r="EZ608" s="1"/>
      <c r="FA608" s="1" t="str">
        <f t="shared" si="325"/>
        <v/>
      </c>
      <c r="FB608" s="1" t="str">
        <f t="shared" si="325"/>
        <v/>
      </c>
      <c r="FC608" s="1" t="str">
        <f t="shared" si="325"/>
        <v/>
      </c>
      <c r="FD608" s="1" t="str">
        <f t="shared" si="325"/>
        <v/>
      </c>
      <c r="FE608" s="1" t="str">
        <f t="shared" si="325"/>
        <v/>
      </c>
      <c r="FF608" s="1" t="str">
        <f t="shared" si="325"/>
        <v/>
      </c>
      <c r="FG608" s="1" t="str">
        <f t="shared" si="321"/>
        <v/>
      </c>
      <c r="FH608" s="1" t="str">
        <f t="shared" si="321"/>
        <v/>
      </c>
      <c r="FI608" s="1" t="str">
        <f t="shared" si="321"/>
        <v/>
      </c>
      <c r="FJ608" s="1" t="str">
        <f t="shared" si="321"/>
        <v/>
      </c>
      <c r="FK608" s="1" t="str">
        <f t="shared" si="321"/>
        <v/>
      </c>
      <c r="FL608" s="1" t="str">
        <f t="shared" si="321"/>
        <v/>
      </c>
    </row>
    <row r="609" spans="1:168">
      <c r="A609" s="9" t="s">
        <v>1173</v>
      </c>
      <c r="B609" s="1" t="s">
        <v>769</v>
      </c>
      <c r="C609" s="129"/>
      <c r="D609" s="1">
        <v>75.099999999999994</v>
      </c>
      <c r="E609" s="1"/>
      <c r="F609" s="25"/>
      <c r="G609" s="1"/>
      <c r="H609" s="1"/>
      <c r="I609" s="25"/>
      <c r="J609" s="1"/>
      <c r="K609" s="1"/>
      <c r="L609" s="1"/>
      <c r="M609" s="1"/>
      <c r="N609" s="24"/>
      <c r="O609" s="1"/>
      <c r="P609" s="1"/>
      <c r="Q609" s="1"/>
      <c r="R609" s="1"/>
      <c r="S609" s="1"/>
      <c r="T609" s="1"/>
      <c r="U609" s="1"/>
      <c r="V609" s="1"/>
      <c r="W609" s="1"/>
      <c r="X609" s="1">
        <v>578.15</v>
      </c>
      <c r="Y609" s="1"/>
      <c r="Z609" s="1"/>
      <c r="AA609" s="1"/>
      <c r="AB609" s="1"/>
      <c r="AC609" s="1"/>
      <c r="AD609" s="1"/>
      <c r="AE609" s="1"/>
      <c r="AF609" s="1"/>
      <c r="AG609" s="1"/>
      <c r="AH609" s="1"/>
      <c r="AI609" s="1"/>
      <c r="AJ609" s="1"/>
      <c r="AK609" s="1"/>
      <c r="AL609" s="1"/>
      <c r="AM609" s="1"/>
      <c r="AN609" s="1"/>
      <c r="AO609" s="1"/>
      <c r="AP609" s="1"/>
      <c r="AQ609" s="1">
        <v>332.15</v>
      </c>
      <c r="AR609" s="1"/>
      <c r="AS609" s="1"/>
      <c r="AT609" s="1"/>
      <c r="AU609" s="1"/>
      <c r="AV609" s="1"/>
      <c r="AW609" s="24"/>
      <c r="AX609" s="1"/>
      <c r="AY609" s="1"/>
      <c r="AZ609" s="1"/>
      <c r="BA609" s="1"/>
      <c r="BB609" s="1"/>
      <c r="BC609" s="1"/>
      <c r="BD609" s="1"/>
      <c r="BE609" s="1"/>
      <c r="BF609" s="1"/>
      <c r="BG609" s="1"/>
      <c r="BH609" s="1"/>
      <c r="BI609" s="1"/>
      <c r="BJ609" s="1"/>
      <c r="BK609" s="1"/>
      <c r="BL609" s="1">
        <v>-100</v>
      </c>
      <c r="BM609" s="1"/>
      <c r="BN609" s="1"/>
      <c r="BO609" s="9">
        <v>3</v>
      </c>
      <c r="BP609" s="1"/>
      <c r="BQ609" s="197">
        <v>1</v>
      </c>
      <c r="BS609" s="14" t="s">
        <v>769</v>
      </c>
      <c r="BT609" s="14" t="s">
        <v>1048</v>
      </c>
      <c r="BU609" s="14" t="s">
        <v>196</v>
      </c>
      <c r="BV609" s="14" t="s">
        <v>1048</v>
      </c>
      <c r="BW609" s="14" t="s">
        <v>196</v>
      </c>
      <c r="BX609" s="14" t="s">
        <v>196</v>
      </c>
      <c r="BY609" s="14" t="s">
        <v>196</v>
      </c>
      <c r="BZ609" s="14" t="s">
        <v>196</v>
      </c>
      <c r="CA609" s="158" t="s">
        <v>196</v>
      </c>
      <c r="CB609" s="14" t="s">
        <v>196</v>
      </c>
      <c r="CC609" s="14" t="s">
        <v>196</v>
      </c>
      <c r="CD609" s="14" t="s">
        <v>196</v>
      </c>
      <c r="CE609" s="14" t="s">
        <v>196</v>
      </c>
      <c r="CF609" s="14" t="s">
        <v>1862</v>
      </c>
      <c r="CG609" s="14" t="s">
        <v>187</v>
      </c>
      <c r="CH609" s="158" t="s">
        <v>196</v>
      </c>
      <c r="CI609" s="14" t="s">
        <v>196</v>
      </c>
      <c r="CJ609" s="14" t="s">
        <v>1870</v>
      </c>
      <c r="CK609" s="14" t="s">
        <v>196</v>
      </c>
      <c r="CL609" s="14" t="s">
        <v>196</v>
      </c>
      <c r="CM609" s="14" t="s">
        <v>196</v>
      </c>
      <c r="CN609" s="14" t="s">
        <v>196</v>
      </c>
      <c r="CO609" s="14" t="s">
        <v>196</v>
      </c>
      <c r="CQ609" s="1"/>
      <c r="CR609" s="1"/>
      <c r="CS609" s="1"/>
      <c r="CW609" s="9" t="s">
        <v>1173</v>
      </c>
      <c r="CX609" s="1" t="s">
        <v>769</v>
      </c>
      <c r="CY609" s="1"/>
      <c r="CZ609" s="1" t="str">
        <f t="shared" si="327"/>
        <v/>
      </c>
      <c r="DA609" s="25" t="str">
        <f t="shared" si="327"/>
        <v/>
      </c>
      <c r="DB609" s="1" t="str">
        <f t="shared" si="327"/>
        <v/>
      </c>
      <c r="DC609" s="1" t="str">
        <f t="shared" si="327"/>
        <v/>
      </c>
      <c r="DD609" s="25" t="str">
        <f t="shared" si="327"/>
        <v/>
      </c>
      <c r="DE609" s="1" t="str">
        <f t="shared" si="327"/>
        <v/>
      </c>
      <c r="DF609" s="1" t="str">
        <f t="shared" si="327"/>
        <v/>
      </c>
      <c r="DG609" s="1" t="str">
        <f t="shared" si="327"/>
        <v/>
      </c>
      <c r="DH609" s="1" t="str">
        <f t="shared" si="327"/>
        <v/>
      </c>
      <c r="DI609" s="1" t="str">
        <f t="shared" si="327"/>
        <v/>
      </c>
      <c r="DJ609" s="1" t="str">
        <f t="shared" si="327"/>
        <v/>
      </c>
      <c r="DK609" s="1" t="str">
        <f t="shared" si="327"/>
        <v/>
      </c>
      <c r="DL609" s="1" t="str">
        <f t="shared" si="327"/>
        <v/>
      </c>
      <c r="DM609" s="1" t="str">
        <f t="shared" si="327"/>
        <v/>
      </c>
      <c r="DN609" s="1" t="str">
        <f t="shared" si="327"/>
        <v/>
      </c>
      <c r="DO609" s="1" t="str">
        <f t="shared" si="327"/>
        <v/>
      </c>
      <c r="DP609" s="1" t="str">
        <f t="shared" si="324"/>
        <v/>
      </c>
      <c r="DQ609" s="1" t="str">
        <f t="shared" si="324"/>
        <v/>
      </c>
      <c r="DR609" s="1" t="str">
        <f t="shared" si="324"/>
        <v/>
      </c>
      <c r="DS609" s="1" t="str">
        <f t="shared" si="324"/>
        <v/>
      </c>
      <c r="DT609" s="1" t="str">
        <f t="shared" si="324"/>
        <v/>
      </c>
      <c r="DU609" s="1" t="str">
        <f t="shared" si="324"/>
        <v/>
      </c>
      <c r="DV609" s="1" t="str">
        <f t="shared" si="324"/>
        <v/>
      </c>
      <c r="DW609" s="1" t="str">
        <f t="shared" si="324"/>
        <v/>
      </c>
      <c r="DX609" s="1" t="str">
        <f t="shared" si="324"/>
        <v/>
      </c>
      <c r="DY609" s="1" t="str">
        <f t="shared" si="329"/>
        <v/>
      </c>
      <c r="DZ609" s="1" t="str">
        <f t="shared" si="329"/>
        <v/>
      </c>
      <c r="EA609" s="1" t="str">
        <f t="shared" si="329"/>
        <v/>
      </c>
      <c r="EB609" s="1" t="str">
        <f t="shared" si="329"/>
        <v/>
      </c>
      <c r="EC609" s="1" t="str">
        <f t="shared" si="329"/>
        <v/>
      </c>
      <c r="ED609" s="1" t="str">
        <f t="shared" si="329"/>
        <v/>
      </c>
      <c r="EE609" s="1" t="str">
        <f t="shared" si="329"/>
        <v/>
      </c>
      <c r="EF609" s="1" t="str">
        <f t="shared" si="329"/>
        <v/>
      </c>
      <c r="EG609" s="1" t="str">
        <f t="shared" si="329"/>
        <v/>
      </c>
      <c r="EH609" s="1" t="str">
        <f t="shared" si="318"/>
        <v/>
      </c>
      <c r="EI609" s="1" t="str">
        <f t="shared" si="316"/>
        <v/>
      </c>
      <c r="EJ609" s="1" t="str">
        <f t="shared" si="316"/>
        <v/>
      </c>
      <c r="EK609" s="1" t="str">
        <f t="shared" si="316"/>
        <v/>
      </c>
      <c r="EL609" s="1" t="str">
        <f t="shared" si="316"/>
        <v/>
      </c>
      <c r="EM609" s="1" t="str">
        <f t="shared" si="316"/>
        <v/>
      </c>
      <c r="EN609" s="1"/>
      <c r="EO609" s="1"/>
      <c r="EP609" s="1"/>
      <c r="EQ609" s="1"/>
      <c r="ER609" s="1"/>
      <c r="ES609" s="1"/>
      <c r="ET609" s="1"/>
      <c r="EU609" s="1"/>
      <c r="EV609" s="1"/>
      <c r="EW609" s="1"/>
      <c r="EX609" s="1" t="str">
        <f t="shared" si="328"/>
        <v/>
      </c>
      <c r="EY609" s="1" t="str">
        <f t="shared" si="328"/>
        <v/>
      </c>
      <c r="EZ609" s="1"/>
      <c r="FA609" s="1" t="str">
        <f t="shared" si="325"/>
        <v/>
      </c>
      <c r="FB609" s="1" t="str">
        <f t="shared" si="325"/>
        <v/>
      </c>
      <c r="FC609" s="1" t="str">
        <f t="shared" si="325"/>
        <v/>
      </c>
      <c r="FD609" s="1" t="str">
        <f t="shared" si="325"/>
        <v/>
      </c>
      <c r="FE609" s="1" t="str">
        <f t="shared" si="325"/>
        <v/>
      </c>
      <c r="FF609" s="1" t="str">
        <f t="shared" si="325"/>
        <v/>
      </c>
      <c r="FG609" s="1" t="str">
        <f t="shared" si="321"/>
        <v/>
      </c>
      <c r="FH609" s="1" t="str">
        <f t="shared" si="321"/>
        <v/>
      </c>
      <c r="FI609" s="1" t="str">
        <f t="shared" si="321"/>
        <v/>
      </c>
      <c r="FJ609" s="1" t="str">
        <f t="shared" si="321"/>
        <v/>
      </c>
      <c r="FK609" s="1" t="str">
        <f t="shared" si="321"/>
        <v/>
      </c>
      <c r="FL609" s="1" t="str">
        <f t="shared" si="321"/>
        <v/>
      </c>
    </row>
    <row r="610" spans="1:168">
      <c r="A610" s="9" t="s">
        <v>1174</v>
      </c>
      <c r="B610" s="1" t="s">
        <v>770</v>
      </c>
      <c r="C610" s="129"/>
      <c r="D610" s="1">
        <v>200</v>
      </c>
      <c r="E610" s="1">
        <v>388.4</v>
      </c>
      <c r="F610" s="25">
        <v>2.7763049999999998</v>
      </c>
      <c r="G610" s="1">
        <v>324.8</v>
      </c>
      <c r="H610" s="1"/>
      <c r="I610" s="25">
        <v>0.35475181822573165</v>
      </c>
      <c r="J610" s="1"/>
      <c r="K610" s="1"/>
      <c r="L610" s="1"/>
      <c r="M610" s="1"/>
      <c r="N610" s="24"/>
      <c r="O610" s="1"/>
      <c r="P610" s="1"/>
      <c r="Q610" s="1"/>
      <c r="R610" s="1"/>
      <c r="S610" s="1"/>
      <c r="T610" s="1"/>
      <c r="U610" s="1"/>
      <c r="V610" s="1"/>
      <c r="W610" s="1"/>
      <c r="X610" s="1">
        <v>267.14999999999998</v>
      </c>
      <c r="Y610" s="1"/>
      <c r="Z610" s="1"/>
      <c r="AA610" s="1"/>
      <c r="AB610" s="1"/>
      <c r="AC610" s="1"/>
      <c r="AD610" s="1"/>
      <c r="AE610" s="1"/>
      <c r="AF610" s="1"/>
      <c r="AG610" s="1"/>
      <c r="AH610" s="1"/>
      <c r="AI610" s="1"/>
      <c r="AJ610" s="1"/>
      <c r="AK610" s="1"/>
      <c r="AL610" s="1"/>
      <c r="AM610" s="1"/>
      <c r="AN610" s="1"/>
      <c r="AO610" s="1"/>
      <c r="AP610" s="1"/>
      <c r="AQ610" s="1">
        <v>232.95</v>
      </c>
      <c r="AR610" s="1"/>
      <c r="AS610" s="1"/>
      <c r="AT610" s="1"/>
      <c r="AU610" s="1"/>
      <c r="AV610" s="1"/>
      <c r="AW610" s="24"/>
      <c r="AX610" s="1"/>
      <c r="AY610" s="1"/>
      <c r="AZ610" s="1"/>
      <c r="BA610" s="1"/>
      <c r="BB610" s="1"/>
      <c r="BC610" s="1"/>
      <c r="BD610" s="1"/>
      <c r="BE610" s="1"/>
      <c r="BF610" s="1"/>
      <c r="BG610" s="1"/>
      <c r="BH610" s="1"/>
      <c r="BI610" s="1"/>
      <c r="BJ610" s="1"/>
      <c r="BK610" s="1"/>
      <c r="BL610" s="1">
        <v>-100</v>
      </c>
      <c r="BM610" s="1"/>
      <c r="BN610" s="1"/>
      <c r="BO610" s="9">
        <v>3</v>
      </c>
      <c r="BP610" s="1"/>
      <c r="BQ610" s="197">
        <v>1</v>
      </c>
      <c r="BS610" s="14" t="s">
        <v>770</v>
      </c>
      <c r="BT610" s="14" t="s">
        <v>1906</v>
      </c>
      <c r="BU610" s="14" t="s">
        <v>1048</v>
      </c>
      <c r="BV610" s="14" t="s">
        <v>1048</v>
      </c>
      <c r="BW610" s="14" t="s">
        <v>196</v>
      </c>
      <c r="BX610" s="14" t="s">
        <v>196</v>
      </c>
      <c r="BY610" s="14" t="s">
        <v>196</v>
      </c>
      <c r="BZ610" s="14" t="s">
        <v>196</v>
      </c>
      <c r="CA610" s="158" t="s">
        <v>196</v>
      </c>
      <c r="CB610" s="14" t="s">
        <v>196</v>
      </c>
      <c r="CC610" s="14" t="s">
        <v>196</v>
      </c>
      <c r="CD610" s="14" t="s">
        <v>196</v>
      </c>
      <c r="CE610" s="14" t="s">
        <v>196</v>
      </c>
      <c r="CF610" s="14" t="s">
        <v>1862</v>
      </c>
      <c r="CG610" s="14" t="s">
        <v>187</v>
      </c>
      <c r="CH610" s="158" t="s">
        <v>196</v>
      </c>
      <c r="CI610" s="14" t="s">
        <v>196</v>
      </c>
      <c r="CJ610" s="14" t="s">
        <v>1870</v>
      </c>
      <c r="CK610" s="14" t="s">
        <v>196</v>
      </c>
      <c r="CL610" s="14" t="s">
        <v>196</v>
      </c>
      <c r="CM610" s="14" t="s">
        <v>196</v>
      </c>
      <c r="CN610" s="14" t="s">
        <v>196</v>
      </c>
      <c r="CO610" s="14" t="s">
        <v>196</v>
      </c>
      <c r="CQ610" s="1"/>
      <c r="CR610" s="1"/>
      <c r="CS610" s="1"/>
      <c r="CW610" s="9" t="s">
        <v>1174</v>
      </c>
      <c r="CX610" s="1" t="s">
        <v>770</v>
      </c>
      <c r="CY610" s="1"/>
      <c r="CZ610" s="1" t="str">
        <f t="shared" si="327"/>
        <v/>
      </c>
      <c r="DA610" s="25" t="str">
        <f t="shared" si="327"/>
        <v/>
      </c>
      <c r="DB610" s="1" t="str">
        <f t="shared" si="327"/>
        <v/>
      </c>
      <c r="DC610" s="1" t="str">
        <f t="shared" si="327"/>
        <v/>
      </c>
      <c r="DD610" s="25" t="str">
        <f t="shared" si="327"/>
        <v/>
      </c>
      <c r="DE610" s="1" t="str">
        <f t="shared" si="327"/>
        <v/>
      </c>
      <c r="DF610" s="1" t="str">
        <f t="shared" si="327"/>
        <v/>
      </c>
      <c r="DG610" s="1" t="str">
        <f t="shared" si="327"/>
        <v/>
      </c>
      <c r="DH610" s="1" t="str">
        <f t="shared" si="327"/>
        <v/>
      </c>
      <c r="DI610" s="1" t="str">
        <f t="shared" si="327"/>
        <v/>
      </c>
      <c r="DJ610" s="1" t="str">
        <f t="shared" si="327"/>
        <v/>
      </c>
      <c r="DK610" s="1" t="str">
        <f t="shared" si="327"/>
        <v/>
      </c>
      <c r="DL610" s="1" t="str">
        <f t="shared" si="327"/>
        <v/>
      </c>
      <c r="DM610" s="1" t="str">
        <f t="shared" si="327"/>
        <v/>
      </c>
      <c r="DN610" s="1" t="str">
        <f t="shared" si="327"/>
        <v/>
      </c>
      <c r="DO610" s="1" t="str">
        <f t="shared" si="327"/>
        <v/>
      </c>
      <c r="DP610" s="1" t="str">
        <f t="shared" si="324"/>
        <v/>
      </c>
      <c r="DQ610" s="1" t="str">
        <f t="shared" si="324"/>
        <v/>
      </c>
      <c r="DR610" s="1" t="str">
        <f t="shared" si="324"/>
        <v/>
      </c>
      <c r="DS610" s="1" t="str">
        <f t="shared" si="324"/>
        <v/>
      </c>
      <c r="DT610" s="1" t="str">
        <f t="shared" si="324"/>
        <v/>
      </c>
      <c r="DU610" s="1" t="str">
        <f t="shared" si="324"/>
        <v/>
      </c>
      <c r="DV610" s="1" t="str">
        <f t="shared" si="324"/>
        <v/>
      </c>
      <c r="DW610" s="1" t="str">
        <f t="shared" si="324"/>
        <v/>
      </c>
      <c r="DX610" s="1" t="str">
        <f t="shared" si="324"/>
        <v/>
      </c>
      <c r="DY610" s="1" t="str">
        <f t="shared" si="329"/>
        <v/>
      </c>
      <c r="DZ610" s="1" t="str">
        <f t="shared" si="329"/>
        <v/>
      </c>
      <c r="EA610" s="1" t="str">
        <f t="shared" si="329"/>
        <v/>
      </c>
      <c r="EB610" s="1" t="str">
        <f t="shared" si="329"/>
        <v/>
      </c>
      <c r="EC610" s="1" t="str">
        <f t="shared" si="329"/>
        <v/>
      </c>
      <c r="ED610" s="1" t="str">
        <f t="shared" si="329"/>
        <v/>
      </c>
      <c r="EE610" s="1" t="str">
        <f t="shared" si="329"/>
        <v/>
      </c>
      <c r="EF610" s="1" t="str">
        <f t="shared" si="329"/>
        <v/>
      </c>
      <c r="EG610" s="1" t="str">
        <f t="shared" si="329"/>
        <v/>
      </c>
      <c r="EH610" s="1" t="str">
        <f t="shared" si="318"/>
        <v/>
      </c>
      <c r="EI610" s="1" t="str">
        <f t="shared" si="316"/>
        <v/>
      </c>
      <c r="EJ610" s="1" t="str">
        <f t="shared" si="316"/>
        <v/>
      </c>
      <c r="EK610" s="1" t="str">
        <f t="shared" si="316"/>
        <v/>
      </c>
      <c r="EL610" s="1" t="str">
        <f t="shared" si="316"/>
        <v/>
      </c>
      <c r="EM610" s="1" t="str">
        <f t="shared" si="316"/>
        <v/>
      </c>
      <c r="EN610" s="1"/>
      <c r="EO610" s="1"/>
      <c r="EP610" s="1"/>
      <c r="EQ610" s="1"/>
      <c r="ER610" s="1"/>
      <c r="ES610" s="1"/>
      <c r="ET610" s="1"/>
      <c r="EU610" s="1"/>
      <c r="EV610" s="1"/>
      <c r="EW610" s="1"/>
      <c r="EX610" s="1" t="str">
        <f t="shared" si="328"/>
        <v/>
      </c>
      <c r="EY610" s="1" t="str">
        <f t="shared" si="328"/>
        <v/>
      </c>
      <c r="EZ610" s="1"/>
      <c r="FA610" s="1" t="str">
        <f t="shared" si="325"/>
        <v/>
      </c>
      <c r="FB610" s="1" t="str">
        <f t="shared" si="325"/>
        <v/>
      </c>
      <c r="FC610" s="1" t="str">
        <f t="shared" si="325"/>
        <v/>
      </c>
      <c r="FD610" s="1" t="str">
        <f t="shared" si="325"/>
        <v/>
      </c>
      <c r="FE610" s="1" t="str">
        <f t="shared" si="325"/>
        <v/>
      </c>
      <c r="FF610" s="1" t="str">
        <f t="shared" si="325"/>
        <v/>
      </c>
      <c r="FG610" s="1" t="str">
        <f t="shared" si="321"/>
        <v/>
      </c>
      <c r="FH610" s="1" t="str">
        <f t="shared" si="321"/>
        <v/>
      </c>
      <c r="FI610" s="1" t="str">
        <f t="shared" si="321"/>
        <v/>
      </c>
      <c r="FJ610" s="1" t="str">
        <f t="shared" si="321"/>
        <v/>
      </c>
      <c r="FK610" s="1" t="str">
        <f t="shared" si="321"/>
        <v/>
      </c>
      <c r="FL610" s="1" t="str">
        <f t="shared" si="321"/>
        <v/>
      </c>
    </row>
    <row r="611" spans="1:168">
      <c r="A611" s="9" t="s">
        <v>1175</v>
      </c>
      <c r="B611" s="1" t="s">
        <v>2149</v>
      </c>
      <c r="C611" s="129"/>
      <c r="D611" s="1">
        <v>238</v>
      </c>
      <c r="E611" s="1">
        <v>395.4</v>
      </c>
      <c r="F611" s="25">
        <v>2.4216674999999999</v>
      </c>
      <c r="G611" s="1">
        <v>378</v>
      </c>
      <c r="H611" s="1"/>
      <c r="I611" s="25"/>
      <c r="J611" s="1"/>
      <c r="K611" s="1"/>
      <c r="L611" s="1"/>
      <c r="M611" s="1"/>
      <c r="N611" s="24"/>
      <c r="O611" s="1"/>
      <c r="P611" s="1"/>
      <c r="Q611" s="1"/>
      <c r="R611" s="1"/>
      <c r="S611" s="1"/>
      <c r="T611" s="1"/>
      <c r="U611" s="1"/>
      <c r="V611" s="1"/>
      <c r="W611" s="1"/>
      <c r="X611" s="1" t="s">
        <v>75</v>
      </c>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24"/>
      <c r="AX611" s="1"/>
      <c r="AY611" s="1"/>
      <c r="AZ611" s="1"/>
      <c r="BA611" s="1"/>
      <c r="BB611" s="1"/>
      <c r="BC611" s="1"/>
      <c r="BD611" s="1"/>
      <c r="BE611" s="1"/>
      <c r="BF611" s="1"/>
      <c r="BG611" s="1"/>
      <c r="BH611" s="1"/>
      <c r="BI611" s="1"/>
      <c r="BJ611" s="1"/>
      <c r="BK611" s="1"/>
      <c r="BL611" s="1">
        <v>-100</v>
      </c>
      <c r="BM611" s="1"/>
      <c r="BN611" s="1"/>
      <c r="BO611" s="9">
        <v>3</v>
      </c>
      <c r="BP611" s="1"/>
      <c r="BQ611" s="197">
        <v>1</v>
      </c>
      <c r="BS611" s="14" t="s">
        <v>1666</v>
      </c>
      <c r="BT611" s="14" t="s">
        <v>1048</v>
      </c>
      <c r="BU611" s="14" t="s">
        <v>1048</v>
      </c>
      <c r="BV611" s="14" t="s">
        <v>196</v>
      </c>
      <c r="BW611" s="14" t="s">
        <v>196</v>
      </c>
      <c r="BX611" s="14" t="s">
        <v>196</v>
      </c>
      <c r="BY611" s="14" t="s">
        <v>196</v>
      </c>
      <c r="BZ611" s="14" t="s">
        <v>196</v>
      </c>
      <c r="CA611" s="158" t="s">
        <v>196</v>
      </c>
      <c r="CB611" s="14" t="s">
        <v>196</v>
      </c>
      <c r="CC611" s="14" t="s">
        <v>196</v>
      </c>
      <c r="CD611" s="14" t="s">
        <v>196</v>
      </c>
      <c r="CE611" s="14" t="s">
        <v>196</v>
      </c>
      <c r="CF611" s="14" t="s">
        <v>1862</v>
      </c>
      <c r="CG611" s="14" t="s">
        <v>196</v>
      </c>
      <c r="CH611" s="158" t="s">
        <v>196</v>
      </c>
      <c r="CI611" s="14" t="s">
        <v>196</v>
      </c>
      <c r="CJ611" s="14" t="s">
        <v>1870</v>
      </c>
      <c r="CK611" s="14" t="s">
        <v>196</v>
      </c>
      <c r="CL611" s="14" t="s">
        <v>196</v>
      </c>
      <c r="CM611" s="14" t="s">
        <v>196</v>
      </c>
      <c r="CN611" s="14" t="s">
        <v>196</v>
      </c>
      <c r="CO611" s="14" t="s">
        <v>196</v>
      </c>
      <c r="CQ611" s="1"/>
      <c r="CR611" s="1"/>
      <c r="CS611" s="1"/>
      <c r="CW611" s="9" t="s">
        <v>1175</v>
      </c>
      <c r="CX611" s="1" t="s">
        <v>2149</v>
      </c>
      <c r="CY611" s="1"/>
      <c r="CZ611" s="1" t="str">
        <f t="shared" si="327"/>
        <v/>
      </c>
      <c r="DA611" s="25" t="str">
        <f t="shared" si="327"/>
        <v/>
      </c>
      <c r="DB611" s="1" t="str">
        <f t="shared" si="327"/>
        <v/>
      </c>
      <c r="DC611" s="1" t="str">
        <f t="shared" si="327"/>
        <v/>
      </c>
      <c r="DD611" s="25" t="str">
        <f t="shared" si="327"/>
        <v/>
      </c>
      <c r="DE611" s="1" t="str">
        <f t="shared" si="327"/>
        <v/>
      </c>
      <c r="DF611" s="1" t="str">
        <f t="shared" si="327"/>
        <v/>
      </c>
      <c r="DG611" s="1" t="str">
        <f t="shared" si="327"/>
        <v/>
      </c>
      <c r="DH611" s="1" t="str">
        <f t="shared" si="327"/>
        <v/>
      </c>
      <c r="DI611" s="1" t="str">
        <f t="shared" si="327"/>
        <v/>
      </c>
      <c r="DJ611" s="1" t="str">
        <f t="shared" si="327"/>
        <v/>
      </c>
      <c r="DK611" s="1" t="str">
        <f t="shared" si="327"/>
        <v/>
      </c>
      <c r="DL611" s="1" t="str">
        <f t="shared" si="327"/>
        <v/>
      </c>
      <c r="DM611" s="1" t="str">
        <f t="shared" si="327"/>
        <v/>
      </c>
      <c r="DN611" s="1" t="str">
        <f t="shared" si="327"/>
        <v/>
      </c>
      <c r="DO611" s="1" t="str">
        <f t="shared" si="327"/>
        <v/>
      </c>
      <c r="DP611" s="1" t="str">
        <f t="shared" si="324"/>
        <v/>
      </c>
      <c r="DQ611" s="1" t="str">
        <f t="shared" si="324"/>
        <v/>
      </c>
      <c r="DR611" s="1" t="str">
        <f t="shared" si="324"/>
        <v/>
      </c>
      <c r="DS611" s="1" t="str">
        <f t="shared" si="324"/>
        <v/>
      </c>
      <c r="DT611" s="1" t="str">
        <f t="shared" si="324"/>
        <v>not_empty</v>
      </c>
      <c r="DU611" s="1" t="str">
        <f t="shared" si="324"/>
        <v/>
      </c>
      <c r="DV611" s="1" t="str">
        <f t="shared" si="324"/>
        <v/>
      </c>
      <c r="DW611" s="1" t="str">
        <f t="shared" si="324"/>
        <v/>
      </c>
      <c r="DX611" s="1" t="str">
        <f t="shared" si="324"/>
        <v/>
      </c>
      <c r="DY611" s="1" t="str">
        <f t="shared" si="329"/>
        <v/>
      </c>
      <c r="DZ611" s="1" t="str">
        <f t="shared" si="329"/>
        <v/>
      </c>
      <c r="EA611" s="1" t="str">
        <f t="shared" si="329"/>
        <v/>
      </c>
      <c r="EB611" s="1" t="str">
        <f t="shared" si="329"/>
        <v/>
      </c>
      <c r="EC611" s="1" t="str">
        <f t="shared" si="329"/>
        <v/>
      </c>
      <c r="ED611" s="1" t="str">
        <f t="shared" si="329"/>
        <v/>
      </c>
      <c r="EE611" s="1" t="str">
        <f t="shared" si="329"/>
        <v/>
      </c>
      <c r="EF611" s="1" t="str">
        <f t="shared" si="329"/>
        <v/>
      </c>
      <c r="EG611" s="1" t="str">
        <f t="shared" si="329"/>
        <v/>
      </c>
      <c r="EH611" s="1" t="str">
        <f t="shared" si="318"/>
        <v/>
      </c>
      <c r="EI611" s="1" t="str">
        <f t="shared" si="316"/>
        <v/>
      </c>
      <c r="EJ611" s="1" t="str">
        <f t="shared" si="316"/>
        <v/>
      </c>
      <c r="EK611" s="1" t="str">
        <f t="shared" si="316"/>
        <v/>
      </c>
      <c r="EL611" s="1" t="str">
        <f t="shared" si="316"/>
        <v/>
      </c>
      <c r="EM611" s="1" t="str">
        <f t="shared" si="316"/>
        <v/>
      </c>
      <c r="EN611" s="1"/>
      <c r="EO611" s="1"/>
      <c r="EP611" s="1"/>
      <c r="EQ611" s="1"/>
      <c r="ER611" s="1"/>
      <c r="ES611" s="1"/>
      <c r="ET611" s="1"/>
      <c r="EU611" s="1"/>
      <c r="EV611" s="1"/>
      <c r="EW611" s="1"/>
      <c r="EX611" s="1" t="str">
        <f t="shared" si="328"/>
        <v/>
      </c>
      <c r="EY611" s="1" t="str">
        <f t="shared" si="328"/>
        <v/>
      </c>
      <c r="EZ611" s="1"/>
      <c r="FA611" s="1" t="str">
        <f t="shared" si="325"/>
        <v/>
      </c>
      <c r="FB611" s="1" t="str">
        <f t="shared" si="325"/>
        <v/>
      </c>
      <c r="FC611" s="1" t="str">
        <f t="shared" si="325"/>
        <v/>
      </c>
      <c r="FD611" s="1" t="str">
        <f t="shared" si="325"/>
        <v/>
      </c>
      <c r="FE611" s="1" t="str">
        <f t="shared" si="325"/>
        <v/>
      </c>
      <c r="FF611" s="1" t="str">
        <f t="shared" si="325"/>
        <v/>
      </c>
      <c r="FG611" s="1" t="str">
        <f t="shared" si="321"/>
        <v/>
      </c>
      <c r="FH611" s="1" t="str">
        <f t="shared" si="321"/>
        <v/>
      </c>
      <c r="FI611" s="1" t="str">
        <f t="shared" si="321"/>
        <v/>
      </c>
      <c r="FJ611" s="1" t="str">
        <f t="shared" si="321"/>
        <v/>
      </c>
      <c r="FK611" s="1" t="str">
        <f t="shared" si="321"/>
        <v/>
      </c>
      <c r="FL611" s="1" t="str">
        <f t="shared" si="321"/>
        <v/>
      </c>
    </row>
    <row r="612" spans="1:168">
      <c r="A612" s="9" t="s">
        <v>1176</v>
      </c>
      <c r="B612" s="1" t="s">
        <v>771</v>
      </c>
      <c r="C612" s="129"/>
      <c r="D612" s="1">
        <v>80.099999999999994</v>
      </c>
      <c r="E612" s="1">
        <v>622</v>
      </c>
      <c r="F612" s="25">
        <v>5.7957900000000002</v>
      </c>
      <c r="G612" s="1"/>
      <c r="H612" s="1"/>
      <c r="I612" s="25">
        <v>0.24</v>
      </c>
      <c r="J612" s="1"/>
      <c r="K612" s="1"/>
      <c r="L612" s="1"/>
      <c r="M612" s="1"/>
      <c r="N612" s="24"/>
      <c r="O612" s="1"/>
      <c r="P612" s="1"/>
      <c r="Q612" s="1"/>
      <c r="R612" s="1"/>
      <c r="S612" s="1"/>
      <c r="T612" s="1"/>
      <c r="U612" s="1"/>
      <c r="V612" s="1"/>
      <c r="W612" s="1"/>
      <c r="X612" s="1">
        <v>388.65</v>
      </c>
      <c r="Y612" s="1"/>
      <c r="Z612" s="1"/>
      <c r="AA612" s="1"/>
      <c r="AB612" s="1"/>
      <c r="AC612" s="1"/>
      <c r="AD612" s="1"/>
      <c r="AE612" s="1"/>
      <c r="AF612" s="1"/>
      <c r="AG612" s="1"/>
      <c r="AH612" s="1"/>
      <c r="AI612" s="1"/>
      <c r="AJ612" s="1"/>
      <c r="AK612" s="1"/>
      <c r="AL612" s="1"/>
      <c r="AM612" s="1"/>
      <c r="AN612" s="1"/>
      <c r="AO612" s="1"/>
      <c r="AP612" s="1"/>
      <c r="AQ612" s="1">
        <v>326.04999999999995</v>
      </c>
      <c r="AR612" s="1"/>
      <c r="AS612" s="1"/>
      <c r="AT612" s="1"/>
      <c r="AU612" s="1"/>
      <c r="AV612" s="1"/>
      <c r="AW612" s="24"/>
      <c r="AX612" s="1"/>
      <c r="AY612" s="1"/>
      <c r="AZ612" s="1"/>
      <c r="BA612" s="1"/>
      <c r="BB612" s="1"/>
      <c r="BC612" s="1"/>
      <c r="BD612" s="1"/>
      <c r="BE612" s="1"/>
      <c r="BF612" s="1"/>
      <c r="BG612" s="1"/>
      <c r="BH612" s="1"/>
      <c r="BI612" s="1"/>
      <c r="BJ612" s="1"/>
      <c r="BK612" s="1"/>
      <c r="BL612" s="1">
        <v>-100</v>
      </c>
      <c r="BM612" s="1"/>
      <c r="BN612" s="1"/>
      <c r="BO612" s="9">
        <v>3</v>
      </c>
      <c r="BP612" s="1"/>
      <c r="BQ612" s="197">
        <v>1</v>
      </c>
      <c r="BS612" s="14" t="s">
        <v>771</v>
      </c>
      <c r="BT612" s="14" t="s">
        <v>1048</v>
      </c>
      <c r="BU612" s="14" t="s">
        <v>196</v>
      </c>
      <c r="BV612" s="14" t="s">
        <v>1048</v>
      </c>
      <c r="BW612" s="14" t="s">
        <v>196</v>
      </c>
      <c r="BX612" s="14" t="s">
        <v>196</v>
      </c>
      <c r="BY612" s="14" t="s">
        <v>196</v>
      </c>
      <c r="BZ612" s="14" t="s">
        <v>196</v>
      </c>
      <c r="CA612" s="158" t="s">
        <v>196</v>
      </c>
      <c r="CB612" s="14" t="s">
        <v>196</v>
      </c>
      <c r="CC612" s="14" t="s">
        <v>196</v>
      </c>
      <c r="CD612" s="14" t="s">
        <v>196</v>
      </c>
      <c r="CE612" s="14" t="s">
        <v>196</v>
      </c>
      <c r="CF612" s="14" t="s">
        <v>1862</v>
      </c>
      <c r="CG612" s="14" t="s">
        <v>187</v>
      </c>
      <c r="CH612" s="158" t="s">
        <v>196</v>
      </c>
      <c r="CI612" s="14" t="s">
        <v>196</v>
      </c>
      <c r="CJ612" s="14" t="s">
        <v>1870</v>
      </c>
      <c r="CK612" s="14" t="s">
        <v>196</v>
      </c>
      <c r="CL612" s="14" t="s">
        <v>196</v>
      </c>
      <c r="CM612" s="14" t="s">
        <v>196</v>
      </c>
      <c r="CN612" s="14" t="s">
        <v>196</v>
      </c>
      <c r="CO612" s="14" t="s">
        <v>196</v>
      </c>
      <c r="CQ612" s="1"/>
      <c r="CR612" s="1"/>
      <c r="CS612" s="1"/>
      <c r="CW612" s="9" t="s">
        <v>1176</v>
      </c>
      <c r="CX612" s="1" t="s">
        <v>771</v>
      </c>
      <c r="CY612" s="1"/>
      <c r="CZ612" s="1" t="str">
        <f t="shared" si="327"/>
        <v/>
      </c>
      <c r="DA612" s="25" t="str">
        <f t="shared" si="327"/>
        <v/>
      </c>
      <c r="DB612" s="1" t="str">
        <f t="shared" si="327"/>
        <v/>
      </c>
      <c r="DC612" s="1" t="str">
        <f t="shared" si="327"/>
        <v/>
      </c>
      <c r="DD612" s="25" t="str">
        <f t="shared" si="327"/>
        <v/>
      </c>
      <c r="DE612" s="1" t="str">
        <f t="shared" si="327"/>
        <v/>
      </c>
      <c r="DF612" s="1" t="str">
        <f t="shared" si="327"/>
        <v/>
      </c>
      <c r="DG612" s="1" t="str">
        <f t="shared" si="327"/>
        <v/>
      </c>
      <c r="DH612" s="1" t="str">
        <f t="shared" si="327"/>
        <v/>
      </c>
      <c r="DI612" s="1" t="str">
        <f t="shared" si="327"/>
        <v/>
      </c>
      <c r="DJ612" s="1" t="str">
        <f t="shared" si="327"/>
        <v/>
      </c>
      <c r="DK612" s="1" t="str">
        <f t="shared" si="327"/>
        <v/>
      </c>
      <c r="DL612" s="1" t="str">
        <f t="shared" si="327"/>
        <v/>
      </c>
      <c r="DM612" s="1" t="str">
        <f t="shared" si="327"/>
        <v/>
      </c>
      <c r="DN612" s="1" t="str">
        <f t="shared" ref="DK612:DZ636" si="330">IF(ISBLANK(R612),"",IF(ISNUMBER(R612),"","not_empty"))</f>
        <v/>
      </c>
      <c r="DO612" s="1" t="str">
        <f t="shared" si="330"/>
        <v/>
      </c>
      <c r="DP612" s="1" t="str">
        <f t="shared" si="324"/>
        <v/>
      </c>
      <c r="DQ612" s="1" t="str">
        <f t="shared" si="324"/>
        <v/>
      </c>
      <c r="DR612" s="1" t="str">
        <f t="shared" si="324"/>
        <v/>
      </c>
      <c r="DS612" s="1" t="str">
        <f t="shared" si="324"/>
        <v/>
      </c>
      <c r="DT612" s="1" t="str">
        <f t="shared" si="324"/>
        <v/>
      </c>
      <c r="DU612" s="1" t="str">
        <f t="shared" si="324"/>
        <v/>
      </c>
      <c r="DV612" s="1" t="str">
        <f t="shared" si="324"/>
        <v/>
      </c>
      <c r="DW612" s="1" t="str">
        <f t="shared" si="324"/>
        <v/>
      </c>
      <c r="DX612" s="1" t="str">
        <f t="shared" si="324"/>
        <v/>
      </c>
      <c r="DY612" s="1" t="str">
        <f t="shared" si="329"/>
        <v/>
      </c>
      <c r="DZ612" s="1" t="str">
        <f t="shared" si="329"/>
        <v/>
      </c>
      <c r="EA612" s="1" t="str">
        <f t="shared" si="329"/>
        <v/>
      </c>
      <c r="EB612" s="1" t="str">
        <f t="shared" si="329"/>
        <v/>
      </c>
      <c r="EC612" s="1" t="str">
        <f t="shared" si="329"/>
        <v/>
      </c>
      <c r="ED612" s="1" t="str">
        <f t="shared" si="329"/>
        <v/>
      </c>
      <c r="EE612" s="1" t="str">
        <f t="shared" si="329"/>
        <v/>
      </c>
      <c r="EF612" s="1" t="str">
        <f t="shared" si="329"/>
        <v/>
      </c>
      <c r="EG612" s="1" t="str">
        <f t="shared" si="329"/>
        <v/>
      </c>
      <c r="EH612" s="1" t="str">
        <f t="shared" si="318"/>
        <v/>
      </c>
      <c r="EI612" s="1" t="str">
        <f t="shared" si="316"/>
        <v/>
      </c>
      <c r="EJ612" s="1" t="str">
        <f t="shared" si="316"/>
        <v/>
      </c>
      <c r="EK612" s="1" t="str">
        <f t="shared" si="316"/>
        <v/>
      </c>
      <c r="EL612" s="1" t="str">
        <f t="shared" ref="EL612:EL623" si="331">IF(ISBLANK(AP612),"",IF(ISNUMBER(AP612),"","not_empty"))</f>
        <v/>
      </c>
      <c r="EM612" s="1" t="str">
        <f t="shared" ref="EM612:EM623" si="332">IF(ISBLANK(AQ612),"",IF(ISNUMBER(AQ612),"","not_empty"))</f>
        <v/>
      </c>
      <c r="EN612" s="1"/>
      <c r="EO612" s="1"/>
      <c r="EP612" s="1"/>
      <c r="EQ612" s="1"/>
      <c r="ER612" s="1"/>
      <c r="ES612" s="1"/>
      <c r="ET612" s="1"/>
      <c r="EU612" s="1"/>
      <c r="EV612" s="1"/>
      <c r="EW612" s="1"/>
      <c r="EX612" s="1" t="str">
        <f t="shared" si="328"/>
        <v/>
      </c>
      <c r="EY612" s="1" t="str">
        <f t="shared" si="328"/>
        <v/>
      </c>
      <c r="EZ612" s="1"/>
      <c r="FA612" s="1" t="str">
        <f t="shared" si="325"/>
        <v/>
      </c>
      <c r="FB612" s="1" t="str">
        <f t="shared" si="325"/>
        <v/>
      </c>
      <c r="FC612" s="1" t="str">
        <f t="shared" si="325"/>
        <v/>
      </c>
      <c r="FD612" s="1" t="str">
        <f t="shared" si="325"/>
        <v/>
      </c>
      <c r="FE612" s="1" t="str">
        <f t="shared" si="325"/>
        <v/>
      </c>
      <c r="FF612" s="1" t="str">
        <f t="shared" si="325"/>
        <v/>
      </c>
      <c r="FG612" s="1" t="str">
        <f t="shared" si="321"/>
        <v/>
      </c>
      <c r="FH612" s="1" t="str">
        <f t="shared" si="321"/>
        <v/>
      </c>
      <c r="FI612" s="1" t="str">
        <f t="shared" si="321"/>
        <v/>
      </c>
      <c r="FJ612" s="1" t="str">
        <f t="shared" si="321"/>
        <v/>
      </c>
      <c r="FK612" s="1" t="str">
        <f t="shared" si="321"/>
        <v/>
      </c>
      <c r="FL612" s="1" t="str">
        <f t="shared" si="321"/>
        <v/>
      </c>
    </row>
    <row r="613" spans="1:168">
      <c r="A613" s="9" t="s">
        <v>1177</v>
      </c>
      <c r="B613" s="1" t="s">
        <v>772</v>
      </c>
      <c r="C613" s="129"/>
      <c r="D613" s="1">
        <v>67.099999999999994</v>
      </c>
      <c r="E613" s="1">
        <v>585</v>
      </c>
      <c r="F613" s="25">
        <v>3.9516749999999998</v>
      </c>
      <c r="G613" s="1">
        <v>265</v>
      </c>
      <c r="H613" s="1"/>
      <c r="I613" s="25">
        <v>0.39</v>
      </c>
      <c r="J613" s="1"/>
      <c r="K613" s="1"/>
      <c r="L613" s="1"/>
      <c r="M613" s="1"/>
      <c r="N613" s="24"/>
      <c r="O613" s="1"/>
      <c r="P613" s="1"/>
      <c r="Q613" s="1"/>
      <c r="R613" s="1"/>
      <c r="S613" s="1"/>
      <c r="T613" s="1"/>
      <c r="U613" s="1"/>
      <c r="V613" s="1"/>
      <c r="W613" s="1"/>
      <c r="X613" s="1">
        <v>392.04999999999995</v>
      </c>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24"/>
      <c r="AX613" s="1"/>
      <c r="AY613" s="1"/>
      <c r="AZ613" s="1"/>
      <c r="BA613" s="1"/>
      <c r="BB613" s="1"/>
      <c r="BC613" s="1"/>
      <c r="BD613" s="1"/>
      <c r="BE613" s="1"/>
      <c r="BF613" s="1"/>
      <c r="BG613" s="1"/>
      <c r="BH613" s="1"/>
      <c r="BI613" s="1"/>
      <c r="BJ613" s="1"/>
      <c r="BK613" s="1"/>
      <c r="BL613" s="1">
        <v>-100</v>
      </c>
      <c r="BM613" s="1"/>
      <c r="BN613" s="1"/>
      <c r="BO613" s="9">
        <v>3</v>
      </c>
      <c r="BP613" s="1"/>
      <c r="BQ613" s="197">
        <v>1</v>
      </c>
      <c r="BS613" s="14" t="s">
        <v>772</v>
      </c>
      <c r="BT613" s="14" t="s">
        <v>1048</v>
      </c>
      <c r="BU613" s="14" t="s">
        <v>1048</v>
      </c>
      <c r="BV613" s="14" t="s">
        <v>1048</v>
      </c>
      <c r="BW613" s="14" t="s">
        <v>196</v>
      </c>
      <c r="BX613" s="14" t="s">
        <v>196</v>
      </c>
      <c r="BY613" s="14" t="s">
        <v>196</v>
      </c>
      <c r="BZ613" s="14" t="s">
        <v>196</v>
      </c>
      <c r="CA613" s="158" t="s">
        <v>196</v>
      </c>
      <c r="CB613" s="14" t="s">
        <v>196</v>
      </c>
      <c r="CC613" s="14" t="s">
        <v>196</v>
      </c>
      <c r="CD613" s="14" t="s">
        <v>196</v>
      </c>
      <c r="CE613" s="14" t="s">
        <v>196</v>
      </c>
      <c r="CF613" s="14" t="s">
        <v>1862</v>
      </c>
      <c r="CG613" s="14" t="s">
        <v>196</v>
      </c>
      <c r="CH613" s="158" t="s">
        <v>196</v>
      </c>
      <c r="CI613" s="14" t="s">
        <v>196</v>
      </c>
      <c r="CJ613" s="14" t="s">
        <v>1870</v>
      </c>
      <c r="CK613" s="14" t="s">
        <v>196</v>
      </c>
      <c r="CL613" s="14" t="s">
        <v>196</v>
      </c>
      <c r="CM613" s="14" t="s">
        <v>196</v>
      </c>
      <c r="CN613" s="14" t="s">
        <v>196</v>
      </c>
      <c r="CO613" s="14" t="s">
        <v>196</v>
      </c>
      <c r="CQ613" s="1"/>
      <c r="CR613" s="1"/>
      <c r="CS613" s="1"/>
      <c r="CW613" s="9" t="s">
        <v>1177</v>
      </c>
      <c r="CX613" s="1" t="s">
        <v>772</v>
      </c>
      <c r="CY613" s="1"/>
      <c r="CZ613" s="1" t="str">
        <f t="shared" ref="CZ613:DJ636" si="333">IF(ISBLANK(D613),"",IF(ISNUMBER(D613),"","not_empty"))</f>
        <v/>
      </c>
      <c r="DA613" s="25" t="str">
        <f t="shared" si="333"/>
        <v/>
      </c>
      <c r="DB613" s="1" t="str">
        <f t="shared" si="333"/>
        <v/>
      </c>
      <c r="DC613" s="1" t="str">
        <f t="shared" si="333"/>
        <v/>
      </c>
      <c r="DD613" s="25" t="str">
        <f t="shared" si="333"/>
        <v/>
      </c>
      <c r="DE613" s="1" t="str">
        <f t="shared" si="333"/>
        <v/>
      </c>
      <c r="DF613" s="1" t="str">
        <f t="shared" si="333"/>
        <v/>
      </c>
      <c r="DG613" s="1" t="str">
        <f t="shared" si="333"/>
        <v/>
      </c>
      <c r="DH613" s="1" t="str">
        <f t="shared" si="333"/>
        <v/>
      </c>
      <c r="DI613" s="1" t="str">
        <f t="shared" si="333"/>
        <v/>
      </c>
      <c r="DJ613" s="1" t="str">
        <f t="shared" si="333"/>
        <v/>
      </c>
      <c r="DK613" s="1" t="str">
        <f t="shared" si="330"/>
        <v/>
      </c>
      <c r="DL613" s="1" t="str">
        <f t="shared" si="330"/>
        <v/>
      </c>
      <c r="DM613" s="1" t="str">
        <f t="shared" si="330"/>
        <v/>
      </c>
      <c r="DN613" s="1" t="str">
        <f t="shared" si="330"/>
        <v/>
      </c>
      <c r="DO613" s="1" t="str">
        <f t="shared" si="330"/>
        <v/>
      </c>
      <c r="DP613" s="1" t="str">
        <f t="shared" si="324"/>
        <v/>
      </c>
      <c r="DQ613" s="1" t="str">
        <f t="shared" si="324"/>
        <v/>
      </c>
      <c r="DR613" s="1" t="str">
        <f t="shared" si="324"/>
        <v/>
      </c>
      <c r="DS613" s="1" t="str">
        <f t="shared" si="324"/>
        <v/>
      </c>
      <c r="DT613" s="1" t="str">
        <f t="shared" si="324"/>
        <v/>
      </c>
      <c r="DU613" s="1" t="str">
        <f t="shared" si="324"/>
        <v/>
      </c>
      <c r="DV613" s="1" t="str">
        <f t="shared" si="324"/>
        <v/>
      </c>
      <c r="DW613" s="1" t="str">
        <f t="shared" si="324"/>
        <v/>
      </c>
      <c r="DX613" s="1" t="str">
        <f t="shared" si="324"/>
        <v/>
      </c>
      <c r="DY613" s="1" t="str">
        <f t="shared" si="329"/>
        <v/>
      </c>
      <c r="DZ613" s="1" t="str">
        <f t="shared" si="329"/>
        <v/>
      </c>
      <c r="EA613" s="1" t="str">
        <f t="shared" si="329"/>
        <v/>
      </c>
      <c r="EB613" s="1" t="str">
        <f t="shared" si="329"/>
        <v/>
      </c>
      <c r="EC613" s="1" t="str">
        <f t="shared" si="329"/>
        <v/>
      </c>
      <c r="ED613" s="1" t="str">
        <f t="shared" si="329"/>
        <v/>
      </c>
      <c r="EE613" s="1" t="str">
        <f t="shared" si="329"/>
        <v/>
      </c>
      <c r="EF613" s="1" t="str">
        <f t="shared" si="329"/>
        <v/>
      </c>
      <c r="EG613" s="1" t="str">
        <f t="shared" si="329"/>
        <v/>
      </c>
      <c r="EH613" s="1" t="str">
        <f t="shared" si="318"/>
        <v/>
      </c>
      <c r="EI613" s="1" t="str">
        <f t="shared" ref="EI613:EI623" si="334">IF(ISBLANK(AM613),"",IF(ISNUMBER(AM613),"","not_empty"))</f>
        <v/>
      </c>
      <c r="EJ613" s="1" t="str">
        <f t="shared" ref="EJ613:EJ623" si="335">IF(ISBLANK(AN613),"",IF(ISNUMBER(AN613),"","not_empty"))</f>
        <v/>
      </c>
      <c r="EK613" s="1" t="str">
        <f t="shared" ref="EK613:EK623" si="336">IF(ISBLANK(AO613),"",IF(ISNUMBER(AO613),"","not_empty"))</f>
        <v/>
      </c>
      <c r="EL613" s="1" t="str">
        <f t="shared" si="331"/>
        <v/>
      </c>
      <c r="EM613" s="1" t="str">
        <f t="shared" si="332"/>
        <v/>
      </c>
      <c r="EN613" s="1"/>
      <c r="EO613" s="1"/>
      <c r="EP613" s="1"/>
      <c r="EQ613" s="1"/>
      <c r="ER613" s="1"/>
      <c r="ES613" s="1"/>
      <c r="ET613" s="1"/>
      <c r="EU613" s="1"/>
      <c r="EV613" s="1"/>
      <c r="EW613" s="1"/>
      <c r="EX613" s="1" t="str">
        <f t="shared" si="328"/>
        <v/>
      </c>
      <c r="EY613" s="1" t="str">
        <f t="shared" si="328"/>
        <v/>
      </c>
      <c r="EZ613" s="1"/>
      <c r="FA613" s="1" t="str">
        <f t="shared" si="325"/>
        <v/>
      </c>
      <c r="FB613" s="1" t="str">
        <f t="shared" si="325"/>
        <v/>
      </c>
      <c r="FC613" s="1" t="str">
        <f t="shared" si="325"/>
        <v/>
      </c>
      <c r="FD613" s="1" t="str">
        <f t="shared" si="325"/>
        <v/>
      </c>
      <c r="FE613" s="1" t="str">
        <f t="shared" si="325"/>
        <v/>
      </c>
      <c r="FF613" s="1" t="str">
        <f t="shared" si="325"/>
        <v/>
      </c>
      <c r="FG613" s="1" t="str">
        <f t="shared" si="321"/>
        <v/>
      </c>
      <c r="FH613" s="1" t="str">
        <f t="shared" si="321"/>
        <v/>
      </c>
      <c r="FI613" s="1" t="str">
        <f t="shared" si="321"/>
        <v/>
      </c>
      <c r="FJ613" s="1" t="str">
        <f t="shared" si="321"/>
        <v/>
      </c>
      <c r="FK613" s="1" t="str">
        <f t="shared" si="321"/>
        <v/>
      </c>
      <c r="FL613" s="1" t="str">
        <f t="shared" si="321"/>
        <v/>
      </c>
    </row>
    <row r="614" spans="1:168">
      <c r="A614" s="9" t="s">
        <v>1178</v>
      </c>
      <c r="B614" s="1" t="s">
        <v>773</v>
      </c>
      <c r="C614" s="129"/>
      <c r="D614" s="1">
        <v>54.1</v>
      </c>
      <c r="E614" s="1">
        <v>446.3</v>
      </c>
      <c r="F614" s="25">
        <v>5.2689000000000004</v>
      </c>
      <c r="G614" s="1">
        <v>195.5</v>
      </c>
      <c r="H614" s="1"/>
      <c r="I614" s="25">
        <v>0.189</v>
      </c>
      <c r="J614" s="1"/>
      <c r="K614" s="1"/>
      <c r="L614" s="1"/>
      <c r="M614" s="1"/>
      <c r="N614" s="24"/>
      <c r="O614" s="1"/>
      <c r="P614" s="1"/>
      <c r="Q614" s="1"/>
      <c r="R614" s="1"/>
      <c r="S614" s="1"/>
      <c r="T614" s="1"/>
      <c r="U614" s="1"/>
      <c r="V614" s="1"/>
      <c r="W614" s="1"/>
      <c r="X614" s="1">
        <v>275.84999999999997</v>
      </c>
      <c r="Y614" s="1"/>
      <c r="Z614" s="1"/>
      <c r="AA614" s="1"/>
      <c r="AB614" s="1"/>
      <c r="AC614" s="1"/>
      <c r="AD614" s="1"/>
      <c r="AE614" s="1"/>
      <c r="AF614" s="1"/>
      <c r="AG614" s="1"/>
      <c r="AH614" s="1"/>
      <c r="AI614" s="1"/>
      <c r="AJ614" s="1"/>
      <c r="AK614" s="1"/>
      <c r="AL614" s="1"/>
      <c r="AM614" s="1"/>
      <c r="AN614" s="1"/>
      <c r="AO614" s="1"/>
      <c r="AP614" s="1"/>
      <c r="AQ614" s="1">
        <v>153.94999999999999</v>
      </c>
      <c r="AR614" s="1"/>
      <c r="AS614" s="1"/>
      <c r="AT614" s="1"/>
      <c r="AU614" s="1"/>
      <c r="AV614" s="1"/>
      <c r="AW614" s="24"/>
      <c r="AX614" s="1"/>
      <c r="AY614" s="1"/>
      <c r="AZ614" s="1"/>
      <c r="BA614" s="1"/>
      <c r="BB614" s="1"/>
      <c r="BC614" s="1"/>
      <c r="BD614" s="1"/>
      <c r="BE614" s="1"/>
      <c r="BF614" s="1"/>
      <c r="BG614" s="1"/>
      <c r="BH614" s="1"/>
      <c r="BI614" s="1"/>
      <c r="BJ614" s="1"/>
      <c r="BK614" s="1"/>
      <c r="BL614" s="1">
        <v>-100</v>
      </c>
      <c r="BM614" s="1"/>
      <c r="BN614" s="1"/>
      <c r="BO614" s="9">
        <v>3</v>
      </c>
      <c r="BP614" s="1"/>
      <c r="BQ614" s="197">
        <v>1</v>
      </c>
      <c r="BS614" s="14" t="s">
        <v>773</v>
      </c>
      <c r="BT614" s="14" t="s">
        <v>1048</v>
      </c>
      <c r="BU614" s="14" t="s">
        <v>1048</v>
      </c>
      <c r="BV614" s="14" t="s">
        <v>1048</v>
      </c>
      <c r="BW614" s="14" t="s">
        <v>196</v>
      </c>
      <c r="BX614" s="14" t="s">
        <v>196</v>
      </c>
      <c r="BY614" s="14" t="s">
        <v>196</v>
      </c>
      <c r="BZ614" s="14" t="s">
        <v>196</v>
      </c>
      <c r="CA614" s="158" t="s">
        <v>196</v>
      </c>
      <c r="CB614" s="14" t="s">
        <v>196</v>
      </c>
      <c r="CC614" s="14" t="s">
        <v>196</v>
      </c>
      <c r="CD614" s="14" t="s">
        <v>196</v>
      </c>
      <c r="CE614" s="14" t="s">
        <v>196</v>
      </c>
      <c r="CF614" s="14" t="s">
        <v>1862</v>
      </c>
      <c r="CG614" s="14" t="s">
        <v>187</v>
      </c>
      <c r="CH614" s="158" t="s">
        <v>196</v>
      </c>
      <c r="CI614" s="14" t="s">
        <v>196</v>
      </c>
      <c r="CJ614" s="14" t="s">
        <v>1870</v>
      </c>
      <c r="CK614" s="14" t="s">
        <v>196</v>
      </c>
      <c r="CL614" s="14" t="s">
        <v>196</v>
      </c>
      <c r="CM614" s="14" t="s">
        <v>196</v>
      </c>
      <c r="CN614" s="14" t="s">
        <v>196</v>
      </c>
      <c r="CO614" s="14" t="s">
        <v>196</v>
      </c>
      <c r="CQ614" s="1"/>
      <c r="CR614" s="1"/>
      <c r="CS614" s="1"/>
      <c r="CW614" s="9" t="s">
        <v>1178</v>
      </c>
      <c r="CX614" s="1" t="s">
        <v>773</v>
      </c>
      <c r="CY614" s="1"/>
      <c r="CZ614" s="1" t="str">
        <f t="shared" si="333"/>
        <v/>
      </c>
      <c r="DA614" s="25" t="str">
        <f t="shared" si="333"/>
        <v/>
      </c>
      <c r="DB614" s="1" t="str">
        <f t="shared" si="333"/>
        <v/>
      </c>
      <c r="DC614" s="1" t="str">
        <f t="shared" si="333"/>
        <v/>
      </c>
      <c r="DD614" s="25" t="str">
        <f t="shared" si="333"/>
        <v/>
      </c>
      <c r="DE614" s="1" t="str">
        <f t="shared" si="333"/>
        <v/>
      </c>
      <c r="DF614" s="1" t="str">
        <f t="shared" si="333"/>
        <v/>
      </c>
      <c r="DG614" s="1" t="str">
        <f t="shared" si="333"/>
        <v/>
      </c>
      <c r="DH614" s="1" t="str">
        <f t="shared" si="333"/>
        <v/>
      </c>
      <c r="DI614" s="1" t="str">
        <f t="shared" si="333"/>
        <v/>
      </c>
      <c r="DJ614" s="1" t="str">
        <f t="shared" si="333"/>
        <v/>
      </c>
      <c r="DK614" s="1" t="str">
        <f t="shared" si="330"/>
        <v/>
      </c>
      <c r="DL614" s="1" t="str">
        <f t="shared" si="330"/>
        <v/>
      </c>
      <c r="DM614" s="1" t="str">
        <f t="shared" si="330"/>
        <v/>
      </c>
      <c r="DN614" s="1" t="str">
        <f t="shared" si="330"/>
        <v/>
      </c>
      <c r="DO614" s="1" t="str">
        <f t="shared" si="330"/>
        <v/>
      </c>
      <c r="DP614" s="1" t="str">
        <f t="shared" si="324"/>
        <v/>
      </c>
      <c r="DQ614" s="1" t="str">
        <f t="shared" si="324"/>
        <v/>
      </c>
      <c r="DR614" s="1" t="str">
        <f t="shared" si="324"/>
        <v/>
      </c>
      <c r="DS614" s="1" t="str">
        <f t="shared" si="324"/>
        <v/>
      </c>
      <c r="DT614" s="1" t="str">
        <f t="shared" si="324"/>
        <v/>
      </c>
      <c r="DU614" s="1" t="str">
        <f t="shared" ref="DU614:EA634" si="337">IF(ISBLANK(Y614),"",IF(ISNUMBER(Y614),"","not_empty"))</f>
        <v/>
      </c>
      <c r="DV614" s="1" t="str">
        <f t="shared" si="337"/>
        <v/>
      </c>
      <c r="DW614" s="1" t="str">
        <f t="shared" si="337"/>
        <v/>
      </c>
      <c r="DX614" s="1" t="str">
        <f t="shared" si="337"/>
        <v/>
      </c>
      <c r="DY614" s="1" t="str">
        <f t="shared" si="329"/>
        <v/>
      </c>
      <c r="DZ614" s="1" t="str">
        <f t="shared" si="329"/>
        <v/>
      </c>
      <c r="EA614" s="1" t="str">
        <f t="shared" si="329"/>
        <v/>
      </c>
      <c r="EB614" s="1" t="str">
        <f t="shared" si="329"/>
        <v/>
      </c>
      <c r="EC614" s="1" t="str">
        <f t="shared" si="329"/>
        <v/>
      </c>
      <c r="ED614" s="1" t="str">
        <f t="shared" si="329"/>
        <v/>
      </c>
      <c r="EE614" s="1" t="str">
        <f t="shared" si="329"/>
        <v/>
      </c>
      <c r="EF614" s="1" t="str">
        <f t="shared" si="329"/>
        <v/>
      </c>
      <c r="EG614" s="1" t="str">
        <f t="shared" si="329"/>
        <v/>
      </c>
      <c r="EH614" s="1" t="str">
        <f t="shared" si="318"/>
        <v/>
      </c>
      <c r="EI614" s="1" t="str">
        <f t="shared" si="334"/>
        <v/>
      </c>
      <c r="EJ614" s="1" t="str">
        <f t="shared" si="335"/>
        <v/>
      </c>
      <c r="EK614" s="1" t="str">
        <f t="shared" si="336"/>
        <v/>
      </c>
      <c r="EL614" s="1" t="str">
        <f t="shared" si="331"/>
        <v/>
      </c>
      <c r="EM614" s="1" t="str">
        <f t="shared" si="332"/>
        <v/>
      </c>
      <c r="EN614" s="1"/>
      <c r="EO614" s="1"/>
      <c r="EP614" s="1"/>
      <c r="EQ614" s="1"/>
      <c r="ER614" s="1"/>
      <c r="ES614" s="1"/>
      <c r="ET614" s="1"/>
      <c r="EU614" s="1"/>
      <c r="EV614" s="1"/>
      <c r="EW614" s="1"/>
      <c r="EX614" s="1" t="str">
        <f t="shared" si="328"/>
        <v/>
      </c>
      <c r="EY614" s="1" t="str">
        <f t="shared" si="328"/>
        <v/>
      </c>
      <c r="EZ614" s="1"/>
      <c r="FA614" s="1" t="str">
        <f t="shared" si="325"/>
        <v/>
      </c>
      <c r="FB614" s="1" t="str">
        <f t="shared" si="325"/>
        <v/>
      </c>
      <c r="FC614" s="1" t="str">
        <f t="shared" si="325"/>
        <v/>
      </c>
      <c r="FD614" s="1" t="str">
        <f t="shared" si="325"/>
        <v/>
      </c>
      <c r="FE614" s="1" t="str">
        <f t="shared" si="325"/>
        <v/>
      </c>
      <c r="FF614" s="1" t="str">
        <f t="shared" si="325"/>
        <v/>
      </c>
      <c r="FG614" s="1" t="str">
        <f t="shared" si="321"/>
        <v/>
      </c>
      <c r="FH614" s="1" t="str">
        <f t="shared" si="321"/>
        <v/>
      </c>
      <c r="FI614" s="1" t="str">
        <f t="shared" si="321"/>
        <v/>
      </c>
      <c r="FJ614" s="1" t="str">
        <f t="shared" si="321"/>
        <v/>
      </c>
      <c r="FK614" s="1" t="str">
        <f t="shared" si="321"/>
        <v/>
      </c>
      <c r="FL614" s="1" t="str">
        <f t="shared" si="321"/>
        <v/>
      </c>
    </row>
    <row r="615" spans="1:168">
      <c r="A615" s="9" t="s">
        <v>1179</v>
      </c>
      <c r="B615" s="1" t="s">
        <v>774</v>
      </c>
      <c r="C615" s="129"/>
      <c r="D615" s="1">
        <v>86.1</v>
      </c>
      <c r="E615" s="1">
        <v>709.7</v>
      </c>
      <c r="F615" s="25">
        <v>3.5463749999999998</v>
      </c>
      <c r="G615" s="1"/>
      <c r="H615" s="1"/>
      <c r="I615" s="25">
        <v>0.35101406367700572</v>
      </c>
      <c r="J615" s="1"/>
      <c r="K615" s="1"/>
      <c r="L615" s="1"/>
      <c r="M615" s="1"/>
      <c r="N615" s="24"/>
      <c r="O615" s="1"/>
      <c r="P615" s="1"/>
      <c r="Q615" s="1"/>
      <c r="R615" s="1"/>
      <c r="S615" s="1"/>
      <c r="T615" s="1"/>
      <c r="U615" s="1"/>
      <c r="V615" s="1"/>
      <c r="W615" s="1"/>
      <c r="X615" s="1">
        <v>477.15</v>
      </c>
      <c r="Y615" s="1"/>
      <c r="Z615" s="1"/>
      <c r="AA615" s="1"/>
      <c r="AB615" s="1"/>
      <c r="AC615" s="1"/>
      <c r="AD615" s="1"/>
      <c r="AE615" s="1"/>
      <c r="AF615" s="1"/>
      <c r="AG615" s="1"/>
      <c r="AH615" s="1"/>
      <c r="AI615" s="1"/>
      <c r="AJ615" s="1"/>
      <c r="AK615" s="1"/>
      <c r="AL615" s="1"/>
      <c r="AM615" s="1"/>
      <c r="AN615" s="1"/>
      <c r="AO615" s="1"/>
      <c r="AP615" s="1"/>
      <c r="AQ615" s="1">
        <v>229.64999999999998</v>
      </c>
      <c r="AR615" s="1"/>
      <c r="AS615" s="1"/>
      <c r="AT615" s="1"/>
      <c r="AU615" s="1"/>
      <c r="AV615" s="1"/>
      <c r="AW615" s="24"/>
      <c r="AX615" s="1"/>
      <c r="AY615" s="1"/>
      <c r="AZ615" s="1"/>
      <c r="BA615" s="1"/>
      <c r="BB615" s="1"/>
      <c r="BC615" s="1"/>
      <c r="BD615" s="1"/>
      <c r="BE615" s="1"/>
      <c r="BF615" s="1"/>
      <c r="BG615" s="1"/>
      <c r="BH615" s="1"/>
      <c r="BI615" s="1"/>
      <c r="BJ615" s="1"/>
      <c r="BK615" s="1"/>
      <c r="BL615" s="1">
        <v>-100</v>
      </c>
      <c r="BM615" s="1"/>
      <c r="BN615" s="1"/>
      <c r="BO615" s="9">
        <v>3</v>
      </c>
      <c r="BP615" s="1"/>
      <c r="BQ615" s="197">
        <v>1</v>
      </c>
      <c r="BS615" s="14" t="s">
        <v>774</v>
      </c>
      <c r="BT615" s="14" t="s">
        <v>1906</v>
      </c>
      <c r="BU615" s="14" t="s">
        <v>196</v>
      </c>
      <c r="BV615" s="14" t="s">
        <v>1048</v>
      </c>
      <c r="BW615" s="14" t="s">
        <v>196</v>
      </c>
      <c r="BX615" s="14" t="s">
        <v>196</v>
      </c>
      <c r="BY615" s="14" t="s">
        <v>196</v>
      </c>
      <c r="BZ615" s="14" t="s">
        <v>196</v>
      </c>
      <c r="CA615" s="158" t="s">
        <v>196</v>
      </c>
      <c r="CB615" s="14" t="s">
        <v>196</v>
      </c>
      <c r="CC615" s="14" t="s">
        <v>196</v>
      </c>
      <c r="CD615" s="14" t="s">
        <v>196</v>
      </c>
      <c r="CE615" s="14" t="s">
        <v>196</v>
      </c>
      <c r="CF615" s="14" t="s">
        <v>1862</v>
      </c>
      <c r="CG615" s="14" t="s">
        <v>187</v>
      </c>
      <c r="CH615" s="158" t="s">
        <v>196</v>
      </c>
      <c r="CI615" s="14" t="s">
        <v>196</v>
      </c>
      <c r="CJ615" s="14" t="s">
        <v>1870</v>
      </c>
      <c r="CK615" s="14" t="s">
        <v>196</v>
      </c>
      <c r="CL615" s="14" t="s">
        <v>196</v>
      </c>
      <c r="CM615" s="14" t="s">
        <v>196</v>
      </c>
      <c r="CN615" s="14" t="s">
        <v>196</v>
      </c>
      <c r="CO615" s="14" t="s">
        <v>196</v>
      </c>
      <c r="CQ615" s="1"/>
      <c r="CR615" s="1"/>
      <c r="CS615" s="1"/>
      <c r="CW615" s="9" t="s">
        <v>1179</v>
      </c>
      <c r="CX615" s="1" t="s">
        <v>774</v>
      </c>
      <c r="CY615" s="1"/>
      <c r="CZ615" s="1" t="str">
        <f t="shared" si="333"/>
        <v/>
      </c>
      <c r="DA615" s="25" t="str">
        <f t="shared" si="333"/>
        <v/>
      </c>
      <c r="DB615" s="1" t="str">
        <f t="shared" si="333"/>
        <v/>
      </c>
      <c r="DC615" s="1" t="str">
        <f t="shared" si="333"/>
        <v/>
      </c>
      <c r="DD615" s="25" t="str">
        <f t="shared" si="333"/>
        <v/>
      </c>
      <c r="DE615" s="1" t="str">
        <f t="shared" si="333"/>
        <v/>
      </c>
      <c r="DF615" s="1" t="str">
        <f t="shared" si="333"/>
        <v/>
      </c>
      <c r="DG615" s="1" t="str">
        <f t="shared" si="333"/>
        <v/>
      </c>
      <c r="DH615" s="1" t="str">
        <f t="shared" si="333"/>
        <v/>
      </c>
      <c r="DI615" s="1" t="str">
        <f t="shared" si="333"/>
        <v/>
      </c>
      <c r="DJ615" s="1" t="str">
        <f t="shared" si="333"/>
        <v/>
      </c>
      <c r="DK615" s="1" t="str">
        <f t="shared" si="330"/>
        <v/>
      </c>
      <c r="DL615" s="1" t="str">
        <f t="shared" si="330"/>
        <v/>
      </c>
      <c r="DM615" s="1" t="str">
        <f t="shared" si="330"/>
        <v/>
      </c>
      <c r="DN615" s="1" t="str">
        <f t="shared" si="330"/>
        <v/>
      </c>
      <c r="DO615" s="1" t="str">
        <f t="shared" si="330"/>
        <v/>
      </c>
      <c r="DP615" s="1" t="str">
        <f t="shared" si="330"/>
        <v/>
      </c>
      <c r="DQ615" s="1" t="str">
        <f t="shared" si="330"/>
        <v/>
      </c>
      <c r="DR615" s="1" t="str">
        <f t="shared" si="330"/>
        <v/>
      </c>
      <c r="DS615" s="1" t="str">
        <f t="shared" si="330"/>
        <v/>
      </c>
      <c r="DT615" s="1" t="str">
        <f t="shared" si="330"/>
        <v/>
      </c>
      <c r="DU615" s="1" t="str">
        <f t="shared" si="337"/>
        <v/>
      </c>
      <c r="DV615" s="1" t="str">
        <f t="shared" si="337"/>
        <v/>
      </c>
      <c r="DW615" s="1" t="str">
        <f t="shared" si="337"/>
        <v/>
      </c>
      <c r="DX615" s="1" t="str">
        <f t="shared" si="337"/>
        <v/>
      </c>
      <c r="DY615" s="1" t="str">
        <f t="shared" si="329"/>
        <v/>
      </c>
      <c r="DZ615" s="1" t="str">
        <f t="shared" si="329"/>
        <v/>
      </c>
      <c r="EA615" s="1" t="str">
        <f t="shared" si="329"/>
        <v/>
      </c>
      <c r="EB615" s="1" t="str">
        <f t="shared" si="329"/>
        <v/>
      </c>
      <c r="EC615" s="1" t="str">
        <f t="shared" si="329"/>
        <v/>
      </c>
      <c r="ED615" s="1" t="str">
        <f t="shared" si="329"/>
        <v/>
      </c>
      <c r="EE615" s="1" t="str">
        <f t="shared" si="329"/>
        <v/>
      </c>
      <c r="EF615" s="1" t="str">
        <f t="shared" si="329"/>
        <v/>
      </c>
      <c r="EG615" s="1" t="str">
        <f t="shared" si="329"/>
        <v/>
      </c>
      <c r="EH615" s="1" t="str">
        <f t="shared" si="318"/>
        <v/>
      </c>
      <c r="EI615" s="1" t="str">
        <f t="shared" si="334"/>
        <v/>
      </c>
      <c r="EJ615" s="1" t="str">
        <f t="shared" si="335"/>
        <v/>
      </c>
      <c r="EK615" s="1" t="str">
        <f t="shared" si="336"/>
        <v/>
      </c>
      <c r="EL615" s="1" t="str">
        <f t="shared" si="331"/>
        <v/>
      </c>
      <c r="EM615" s="1" t="str">
        <f t="shared" si="332"/>
        <v/>
      </c>
      <c r="EN615" s="1"/>
      <c r="EO615" s="1"/>
      <c r="EP615" s="1"/>
      <c r="EQ615" s="1"/>
      <c r="ER615" s="1"/>
      <c r="ES615" s="1"/>
      <c r="ET615" s="1"/>
      <c r="EU615" s="1"/>
      <c r="EV615" s="1"/>
      <c r="EW615" s="1"/>
      <c r="EX615" s="1" t="str">
        <f t="shared" si="328"/>
        <v/>
      </c>
      <c r="EY615" s="1" t="str">
        <f t="shared" si="328"/>
        <v/>
      </c>
      <c r="EZ615" s="1"/>
      <c r="FA615" s="1" t="str">
        <f t="shared" si="325"/>
        <v/>
      </c>
      <c r="FB615" s="1" t="str">
        <f t="shared" si="325"/>
        <v/>
      </c>
      <c r="FC615" s="1" t="str">
        <f t="shared" si="325"/>
        <v/>
      </c>
      <c r="FD615" s="1" t="str">
        <f t="shared" si="325"/>
        <v/>
      </c>
      <c r="FE615" s="1" t="str">
        <f t="shared" si="325"/>
        <v/>
      </c>
      <c r="FF615" s="1" t="str">
        <f t="shared" si="325"/>
        <v/>
      </c>
      <c r="FG615" s="1" t="str">
        <f t="shared" si="321"/>
        <v/>
      </c>
      <c r="FH615" s="1" t="str">
        <f t="shared" si="321"/>
        <v/>
      </c>
      <c r="FI615" s="1" t="str">
        <f t="shared" si="321"/>
        <v/>
      </c>
      <c r="FJ615" s="1" t="str">
        <f t="shared" si="321"/>
        <v/>
      </c>
      <c r="FK615" s="1" t="str">
        <f t="shared" si="321"/>
        <v/>
      </c>
      <c r="FL615" s="1" t="str">
        <f t="shared" si="321"/>
        <v/>
      </c>
    </row>
    <row r="616" spans="1:168">
      <c r="A616" s="9" t="s">
        <v>1180</v>
      </c>
      <c r="B616" s="1" t="s">
        <v>775</v>
      </c>
      <c r="C616" s="129"/>
      <c r="D616" s="1">
        <v>69.099999999999994</v>
      </c>
      <c r="E616" s="1">
        <v>566</v>
      </c>
      <c r="F616" s="25">
        <v>3.8199525000000003</v>
      </c>
      <c r="G616" s="1">
        <v>279.5</v>
      </c>
      <c r="H616" s="1"/>
      <c r="I616" s="25">
        <v>0.34699999999999998</v>
      </c>
      <c r="J616" s="1"/>
      <c r="K616" s="1"/>
      <c r="L616" s="1"/>
      <c r="M616" s="1"/>
      <c r="N616" s="24"/>
      <c r="O616" s="1"/>
      <c r="P616" s="1"/>
      <c r="Q616" s="1"/>
      <c r="R616" s="1"/>
      <c r="S616" s="1"/>
      <c r="T616" s="1"/>
      <c r="U616" s="1"/>
      <c r="V616" s="1"/>
      <c r="W616" s="1"/>
      <c r="X616" s="1">
        <v>377.04999999999995</v>
      </c>
      <c r="Y616" s="1"/>
      <c r="Z616" s="1"/>
      <c r="AA616" s="1"/>
      <c r="AB616" s="1"/>
      <c r="AC616" s="1"/>
      <c r="AD616" s="1"/>
      <c r="AE616" s="1"/>
      <c r="AF616" s="1"/>
      <c r="AG616" s="1"/>
      <c r="AH616" s="1"/>
      <c r="AI616" s="1"/>
      <c r="AJ616" s="1"/>
      <c r="AK616" s="1"/>
      <c r="AL616" s="1"/>
      <c r="AM616" s="1"/>
      <c r="AN616" s="1"/>
      <c r="AO616" s="1"/>
      <c r="AP616" s="1"/>
      <c r="AQ616" s="1">
        <v>201.95</v>
      </c>
      <c r="AR616" s="1"/>
      <c r="AS616" s="1"/>
      <c r="AT616" s="1"/>
      <c r="AU616" s="1"/>
      <c r="AV616" s="1"/>
      <c r="AW616" s="24"/>
      <c r="AX616" s="1"/>
      <c r="AY616" s="1"/>
      <c r="AZ616" s="1"/>
      <c r="BA616" s="1"/>
      <c r="BB616" s="1"/>
      <c r="BC616" s="1"/>
      <c r="BD616" s="1"/>
      <c r="BE616" s="1"/>
      <c r="BF616" s="1"/>
      <c r="BG616" s="1"/>
      <c r="BH616" s="1"/>
      <c r="BI616" s="1"/>
      <c r="BJ616" s="1"/>
      <c r="BK616" s="1"/>
      <c r="BL616" s="1">
        <v>-100</v>
      </c>
      <c r="BM616" s="1"/>
      <c r="BN616" s="1"/>
      <c r="BO616" s="9">
        <v>3</v>
      </c>
      <c r="BP616" s="1"/>
      <c r="BQ616" s="197">
        <v>1</v>
      </c>
      <c r="BS616" s="14" t="s">
        <v>775</v>
      </c>
      <c r="BT616" s="14" t="s">
        <v>1048</v>
      </c>
      <c r="BU616" s="14" t="s">
        <v>1048</v>
      </c>
      <c r="BV616" s="14" t="s">
        <v>1048</v>
      </c>
      <c r="BW616" s="14" t="s">
        <v>196</v>
      </c>
      <c r="BX616" s="14" t="s">
        <v>196</v>
      </c>
      <c r="BY616" s="14" t="s">
        <v>196</v>
      </c>
      <c r="BZ616" s="14" t="s">
        <v>196</v>
      </c>
      <c r="CA616" s="158" t="s">
        <v>196</v>
      </c>
      <c r="CB616" s="14" t="s">
        <v>196</v>
      </c>
      <c r="CC616" s="14" t="s">
        <v>196</v>
      </c>
      <c r="CD616" s="14" t="s">
        <v>196</v>
      </c>
      <c r="CE616" s="14" t="s">
        <v>196</v>
      </c>
      <c r="CF616" s="14" t="s">
        <v>1862</v>
      </c>
      <c r="CG616" s="14" t="s">
        <v>187</v>
      </c>
      <c r="CH616" s="158" t="s">
        <v>196</v>
      </c>
      <c r="CI616" s="14" t="s">
        <v>196</v>
      </c>
      <c r="CJ616" s="14" t="s">
        <v>1870</v>
      </c>
      <c r="CK616" s="14" t="s">
        <v>196</v>
      </c>
      <c r="CL616" s="14" t="s">
        <v>196</v>
      </c>
      <c r="CM616" s="14" t="s">
        <v>196</v>
      </c>
      <c r="CN616" s="14" t="s">
        <v>196</v>
      </c>
      <c r="CO616" s="14" t="s">
        <v>196</v>
      </c>
      <c r="CQ616" s="1"/>
      <c r="CR616" s="1"/>
      <c r="CS616" s="1"/>
      <c r="CW616" s="9" t="s">
        <v>1180</v>
      </c>
      <c r="CX616" s="1" t="s">
        <v>775</v>
      </c>
      <c r="CY616" s="1"/>
      <c r="CZ616" s="1" t="str">
        <f t="shared" si="333"/>
        <v/>
      </c>
      <c r="DA616" s="25" t="str">
        <f t="shared" si="333"/>
        <v/>
      </c>
      <c r="DB616" s="1" t="str">
        <f t="shared" si="333"/>
        <v/>
      </c>
      <c r="DC616" s="1" t="str">
        <f t="shared" si="333"/>
        <v/>
      </c>
      <c r="DD616" s="25" t="str">
        <f t="shared" si="333"/>
        <v/>
      </c>
      <c r="DE616" s="1" t="str">
        <f t="shared" si="333"/>
        <v/>
      </c>
      <c r="DF616" s="1" t="str">
        <f t="shared" si="333"/>
        <v/>
      </c>
      <c r="DG616" s="1" t="str">
        <f t="shared" si="333"/>
        <v/>
      </c>
      <c r="DH616" s="1" t="str">
        <f t="shared" si="333"/>
        <v/>
      </c>
      <c r="DI616" s="1" t="str">
        <f t="shared" si="333"/>
        <v/>
      </c>
      <c r="DJ616" s="1" t="str">
        <f t="shared" si="333"/>
        <v/>
      </c>
      <c r="DK616" s="1" t="str">
        <f t="shared" si="330"/>
        <v/>
      </c>
      <c r="DL616" s="1" t="str">
        <f t="shared" si="330"/>
        <v/>
      </c>
      <c r="DM616" s="1" t="str">
        <f t="shared" si="330"/>
        <v/>
      </c>
      <c r="DN616" s="1" t="str">
        <f t="shared" si="330"/>
        <v/>
      </c>
      <c r="DO616" s="1" t="str">
        <f t="shared" si="330"/>
        <v/>
      </c>
      <c r="DP616" s="1" t="str">
        <f t="shared" si="330"/>
        <v/>
      </c>
      <c r="DQ616" s="1" t="str">
        <f t="shared" si="330"/>
        <v/>
      </c>
      <c r="DR616" s="1" t="str">
        <f t="shared" si="330"/>
        <v/>
      </c>
      <c r="DS616" s="1" t="str">
        <f t="shared" si="330"/>
        <v/>
      </c>
      <c r="DT616" s="1" t="str">
        <f t="shared" si="330"/>
        <v/>
      </c>
      <c r="DU616" s="1" t="str">
        <f t="shared" si="337"/>
        <v/>
      </c>
      <c r="DV616" s="1" t="str">
        <f t="shared" si="337"/>
        <v/>
      </c>
      <c r="DW616" s="1" t="str">
        <f t="shared" si="337"/>
        <v/>
      </c>
      <c r="DX616" s="1" t="str">
        <f t="shared" si="337"/>
        <v/>
      </c>
      <c r="DY616" s="1" t="str">
        <f t="shared" si="329"/>
        <v/>
      </c>
      <c r="DZ616" s="1" t="str">
        <f t="shared" si="329"/>
        <v/>
      </c>
      <c r="EA616" s="1" t="str">
        <f t="shared" si="329"/>
        <v/>
      </c>
      <c r="EB616" s="1" t="str">
        <f t="shared" si="329"/>
        <v/>
      </c>
      <c r="EC616" s="1" t="str">
        <f t="shared" si="329"/>
        <v/>
      </c>
      <c r="ED616" s="1" t="str">
        <f t="shared" si="329"/>
        <v/>
      </c>
      <c r="EE616" s="1" t="str">
        <f t="shared" si="329"/>
        <v/>
      </c>
      <c r="EF616" s="1" t="str">
        <f t="shared" si="329"/>
        <v/>
      </c>
      <c r="EG616" s="1" t="str">
        <f t="shared" si="329"/>
        <v/>
      </c>
      <c r="EH616" s="1" t="str">
        <f t="shared" si="318"/>
        <v/>
      </c>
      <c r="EI616" s="1" t="str">
        <f t="shared" si="334"/>
        <v/>
      </c>
      <c r="EJ616" s="1" t="str">
        <f t="shared" si="335"/>
        <v/>
      </c>
      <c r="EK616" s="1" t="str">
        <f t="shared" si="336"/>
        <v/>
      </c>
      <c r="EL616" s="1" t="str">
        <f t="shared" si="331"/>
        <v/>
      </c>
      <c r="EM616" s="1" t="str">
        <f t="shared" si="332"/>
        <v/>
      </c>
      <c r="EN616" s="1"/>
      <c r="EO616" s="1"/>
      <c r="EP616" s="1"/>
      <c r="EQ616" s="1"/>
      <c r="ER616" s="1"/>
      <c r="ES616" s="1"/>
      <c r="ET616" s="1"/>
      <c r="EU616" s="1"/>
      <c r="EV616" s="1"/>
      <c r="EW616" s="1"/>
      <c r="EX616" s="1" t="str">
        <f t="shared" si="328"/>
        <v/>
      </c>
      <c r="EY616" s="1" t="str">
        <f t="shared" si="328"/>
        <v/>
      </c>
      <c r="EZ616" s="1"/>
      <c r="FA616" s="1" t="str">
        <f t="shared" si="325"/>
        <v/>
      </c>
      <c r="FB616" s="1" t="str">
        <f t="shared" si="325"/>
        <v/>
      </c>
      <c r="FC616" s="1" t="str">
        <f t="shared" si="325"/>
        <v/>
      </c>
      <c r="FD616" s="1" t="str">
        <f t="shared" si="325"/>
        <v/>
      </c>
      <c r="FE616" s="1" t="str">
        <f t="shared" si="325"/>
        <v/>
      </c>
      <c r="FF616" s="1" t="str">
        <f t="shared" si="325"/>
        <v/>
      </c>
      <c r="FG616" s="1" t="str">
        <f t="shared" si="321"/>
        <v/>
      </c>
      <c r="FH616" s="1" t="str">
        <f t="shared" si="321"/>
        <v/>
      </c>
      <c r="FI616" s="1" t="str">
        <f t="shared" si="321"/>
        <v/>
      </c>
      <c r="FJ616" s="1" t="str">
        <f t="shared" si="321"/>
        <v/>
      </c>
      <c r="FK616" s="1" t="str">
        <f t="shared" si="321"/>
        <v/>
      </c>
      <c r="FL616" s="1" t="str">
        <f t="shared" si="321"/>
        <v/>
      </c>
    </row>
    <row r="617" spans="1:168">
      <c r="A617" s="9" t="s">
        <v>1181</v>
      </c>
      <c r="B617" s="1" t="s">
        <v>776</v>
      </c>
      <c r="C617" s="129"/>
      <c r="D617" s="1">
        <v>215.9</v>
      </c>
      <c r="E617" s="1"/>
      <c r="F617" s="25"/>
      <c r="G617" s="1"/>
      <c r="H617" s="1"/>
      <c r="I617" s="25"/>
      <c r="J617" s="1"/>
      <c r="K617" s="1"/>
      <c r="L617" s="1"/>
      <c r="M617" s="1"/>
      <c r="N617" s="24"/>
      <c r="O617" s="1"/>
      <c r="P617" s="1"/>
      <c r="Q617" s="1"/>
      <c r="R617" s="1"/>
      <c r="S617" s="1"/>
      <c r="T617" s="1"/>
      <c r="U617" s="1"/>
      <c r="V617" s="1"/>
      <c r="W617" s="1"/>
      <c r="X617" s="1">
        <v>470.15</v>
      </c>
      <c r="Y617" s="1"/>
      <c r="Z617" s="1"/>
      <c r="AA617" s="1"/>
      <c r="AB617" s="1"/>
      <c r="AC617" s="1"/>
      <c r="AD617" s="1"/>
      <c r="AE617" s="1"/>
      <c r="AF617" s="1"/>
      <c r="AG617" s="1"/>
      <c r="AH617" s="1"/>
      <c r="AI617" s="1"/>
      <c r="AJ617" s="1"/>
      <c r="AK617" s="1"/>
      <c r="AL617" s="1"/>
      <c r="AM617" s="1"/>
      <c r="AN617" s="1"/>
      <c r="AO617" s="1"/>
      <c r="AP617" s="1"/>
      <c r="AQ617" s="1">
        <v>256.64999999999998</v>
      </c>
      <c r="AR617" s="1"/>
      <c r="AS617" s="1"/>
      <c r="AT617" s="1"/>
      <c r="AU617" s="1"/>
      <c r="AV617" s="1"/>
      <c r="AW617" s="24"/>
      <c r="AX617" s="1"/>
      <c r="AY617" s="1"/>
      <c r="AZ617" s="1"/>
      <c r="BA617" s="1"/>
      <c r="BB617" s="1"/>
      <c r="BC617" s="1"/>
      <c r="BD617" s="1"/>
      <c r="BE617" s="1"/>
      <c r="BF617" s="1"/>
      <c r="BG617" s="1"/>
      <c r="BH617" s="1"/>
      <c r="BI617" s="1"/>
      <c r="BJ617" s="1"/>
      <c r="BK617" s="1"/>
      <c r="BL617" s="1">
        <v>-100</v>
      </c>
      <c r="BM617" s="1"/>
      <c r="BN617" s="1"/>
      <c r="BO617" s="9">
        <v>3</v>
      </c>
      <c r="BP617" s="1"/>
      <c r="BQ617" s="197">
        <v>1</v>
      </c>
      <c r="BS617" s="14" t="s">
        <v>776</v>
      </c>
      <c r="BT617" s="14" t="s">
        <v>1048</v>
      </c>
      <c r="BU617" s="14" t="s">
        <v>196</v>
      </c>
      <c r="BV617" s="14" t="s">
        <v>1048</v>
      </c>
      <c r="BW617" s="14" t="s">
        <v>196</v>
      </c>
      <c r="BX617" s="14" t="s">
        <v>196</v>
      </c>
      <c r="BY617" s="14" t="s">
        <v>196</v>
      </c>
      <c r="BZ617" s="14" t="s">
        <v>196</v>
      </c>
      <c r="CA617" s="158" t="s">
        <v>196</v>
      </c>
      <c r="CB617" s="14" t="s">
        <v>196</v>
      </c>
      <c r="CC617" s="14" t="s">
        <v>196</v>
      </c>
      <c r="CD617" s="14" t="s">
        <v>196</v>
      </c>
      <c r="CE617" s="14" t="s">
        <v>196</v>
      </c>
      <c r="CF617" s="14" t="s">
        <v>1862</v>
      </c>
      <c r="CG617" s="14" t="s">
        <v>187</v>
      </c>
      <c r="CH617" s="158" t="s">
        <v>196</v>
      </c>
      <c r="CI617" s="14" t="s">
        <v>196</v>
      </c>
      <c r="CJ617" s="14" t="s">
        <v>1870</v>
      </c>
      <c r="CK617" s="14" t="s">
        <v>196</v>
      </c>
      <c r="CL617" s="14" t="s">
        <v>196</v>
      </c>
      <c r="CM617" s="14" t="s">
        <v>196</v>
      </c>
      <c r="CN617" s="14" t="s">
        <v>196</v>
      </c>
      <c r="CO617" s="14" t="s">
        <v>196</v>
      </c>
      <c r="CQ617" s="1"/>
      <c r="CR617" s="1"/>
      <c r="CS617" s="1"/>
      <c r="CW617" s="9" t="s">
        <v>1181</v>
      </c>
      <c r="CX617" s="1" t="s">
        <v>776</v>
      </c>
      <c r="CY617" s="1"/>
      <c r="CZ617" s="1" t="str">
        <f t="shared" si="333"/>
        <v/>
      </c>
      <c r="DA617" s="25" t="str">
        <f t="shared" si="333"/>
        <v/>
      </c>
      <c r="DB617" s="1" t="str">
        <f t="shared" si="333"/>
        <v/>
      </c>
      <c r="DC617" s="1" t="str">
        <f t="shared" si="333"/>
        <v/>
      </c>
      <c r="DD617" s="25" t="str">
        <f t="shared" si="333"/>
        <v/>
      </c>
      <c r="DE617" s="1" t="str">
        <f t="shared" si="333"/>
        <v/>
      </c>
      <c r="DF617" s="1" t="str">
        <f t="shared" si="333"/>
        <v/>
      </c>
      <c r="DG617" s="1" t="str">
        <f t="shared" si="333"/>
        <v/>
      </c>
      <c r="DH617" s="1" t="str">
        <f t="shared" si="333"/>
        <v/>
      </c>
      <c r="DI617" s="1" t="str">
        <f t="shared" si="333"/>
        <v/>
      </c>
      <c r="DJ617" s="1" t="str">
        <f t="shared" si="333"/>
        <v/>
      </c>
      <c r="DK617" s="1" t="str">
        <f t="shared" si="330"/>
        <v/>
      </c>
      <c r="DL617" s="1" t="str">
        <f t="shared" si="330"/>
        <v/>
      </c>
      <c r="DM617" s="1" t="str">
        <f t="shared" si="330"/>
        <v/>
      </c>
      <c r="DN617" s="1" t="str">
        <f t="shared" si="330"/>
        <v/>
      </c>
      <c r="DO617" s="1" t="str">
        <f t="shared" si="330"/>
        <v/>
      </c>
      <c r="DP617" s="1" t="str">
        <f t="shared" si="330"/>
        <v/>
      </c>
      <c r="DQ617" s="1" t="str">
        <f t="shared" si="330"/>
        <v/>
      </c>
      <c r="DR617" s="1" t="str">
        <f t="shared" si="330"/>
        <v/>
      </c>
      <c r="DS617" s="1" t="str">
        <f t="shared" si="330"/>
        <v/>
      </c>
      <c r="DT617" s="1" t="str">
        <f t="shared" si="330"/>
        <v/>
      </c>
      <c r="DU617" s="1" t="str">
        <f t="shared" si="337"/>
        <v/>
      </c>
      <c r="DV617" s="1" t="str">
        <f t="shared" si="337"/>
        <v/>
      </c>
      <c r="DW617" s="1" t="str">
        <f t="shared" si="337"/>
        <v/>
      </c>
      <c r="DX617" s="1" t="str">
        <f t="shared" si="337"/>
        <v/>
      </c>
      <c r="DY617" s="1" t="str">
        <f t="shared" si="329"/>
        <v/>
      </c>
      <c r="DZ617" s="1" t="str">
        <f t="shared" si="329"/>
        <v/>
      </c>
      <c r="EA617" s="1" t="str">
        <f t="shared" si="329"/>
        <v/>
      </c>
      <c r="EB617" s="1" t="str">
        <f t="shared" si="329"/>
        <v/>
      </c>
      <c r="EC617" s="1" t="str">
        <f t="shared" si="329"/>
        <v/>
      </c>
      <c r="ED617" s="1" t="str">
        <f t="shared" si="329"/>
        <v/>
      </c>
      <c r="EE617" s="1" t="str">
        <f t="shared" si="329"/>
        <v/>
      </c>
      <c r="EF617" s="1" t="str">
        <f t="shared" si="329"/>
        <v/>
      </c>
      <c r="EG617" s="1" t="str">
        <f t="shared" si="329"/>
        <v/>
      </c>
      <c r="EH617" s="1" t="str">
        <f t="shared" si="318"/>
        <v/>
      </c>
      <c r="EI617" s="1" t="str">
        <f t="shared" si="334"/>
        <v/>
      </c>
      <c r="EJ617" s="1" t="str">
        <f t="shared" si="335"/>
        <v/>
      </c>
      <c r="EK617" s="1" t="str">
        <f t="shared" si="336"/>
        <v/>
      </c>
      <c r="EL617" s="1" t="str">
        <f t="shared" si="331"/>
        <v/>
      </c>
      <c r="EM617" s="1" t="str">
        <f t="shared" si="332"/>
        <v/>
      </c>
      <c r="EN617" s="1"/>
      <c r="EO617" s="1"/>
      <c r="EP617" s="1"/>
      <c r="EQ617" s="1"/>
      <c r="ER617" s="1"/>
      <c r="ES617" s="1"/>
      <c r="ET617" s="1"/>
      <c r="EU617" s="1"/>
      <c r="EV617" s="1"/>
      <c r="EW617" s="1"/>
      <c r="EX617" s="1" t="str">
        <f t="shared" si="328"/>
        <v/>
      </c>
      <c r="EY617" s="1" t="str">
        <f t="shared" si="328"/>
        <v/>
      </c>
      <c r="EZ617" s="1"/>
      <c r="FA617" s="1" t="str">
        <f t="shared" si="325"/>
        <v/>
      </c>
      <c r="FB617" s="1" t="str">
        <f t="shared" si="325"/>
        <v/>
      </c>
      <c r="FC617" s="1" t="str">
        <f t="shared" si="325"/>
        <v/>
      </c>
      <c r="FD617" s="1" t="str">
        <f t="shared" si="325"/>
        <v/>
      </c>
      <c r="FE617" s="1" t="str">
        <f t="shared" si="325"/>
        <v/>
      </c>
      <c r="FF617" s="1" t="str">
        <f t="shared" si="325"/>
        <v/>
      </c>
      <c r="FG617" s="1" t="str">
        <f t="shared" si="321"/>
        <v/>
      </c>
      <c r="FH617" s="1" t="str">
        <f t="shared" si="321"/>
        <v/>
      </c>
      <c r="FI617" s="1" t="str">
        <f t="shared" si="321"/>
        <v/>
      </c>
      <c r="FJ617" s="1" t="str">
        <f t="shared" si="321"/>
        <v/>
      </c>
      <c r="FK617" s="1" t="str">
        <f t="shared" si="321"/>
        <v/>
      </c>
      <c r="FL617" s="1" t="str">
        <f t="shared" si="321"/>
        <v/>
      </c>
    </row>
    <row r="618" spans="1:168">
      <c r="A618" s="9" t="s">
        <v>1182</v>
      </c>
      <c r="B618" s="1" t="s">
        <v>777</v>
      </c>
      <c r="C618" s="129"/>
      <c r="D618" s="1">
        <v>127</v>
      </c>
      <c r="E618" s="1"/>
      <c r="F618" s="25"/>
      <c r="G618" s="1"/>
      <c r="H618" s="1"/>
      <c r="I618" s="25"/>
      <c r="J618" s="1"/>
      <c r="K618" s="1"/>
      <c r="L618" s="1"/>
      <c r="M618" s="1"/>
      <c r="N618" s="24"/>
      <c r="O618" s="1"/>
      <c r="P618" s="1"/>
      <c r="Q618" s="1"/>
      <c r="R618" s="1"/>
      <c r="S618" s="1"/>
      <c r="T618" s="1"/>
      <c r="U618" s="1"/>
      <c r="V618" s="1"/>
      <c r="W618" s="1"/>
      <c r="X618" s="1">
        <v>428.15</v>
      </c>
      <c r="Y618" s="1"/>
      <c r="Z618" s="1"/>
      <c r="AA618" s="1"/>
      <c r="AB618" s="1"/>
      <c r="AC618" s="1"/>
      <c r="AD618" s="1"/>
      <c r="AE618" s="1"/>
      <c r="AF618" s="1"/>
      <c r="AG618" s="1"/>
      <c r="AH618" s="1"/>
      <c r="AI618" s="1"/>
      <c r="AJ618" s="1"/>
      <c r="AK618" s="1"/>
      <c r="AL618" s="1"/>
      <c r="AM618" s="1"/>
      <c r="AN618" s="1"/>
      <c r="AO618" s="1"/>
      <c r="AP618" s="1"/>
      <c r="AQ618" s="1">
        <v>234.45</v>
      </c>
      <c r="AR618" s="1"/>
      <c r="AS618" s="1"/>
      <c r="AT618" s="1"/>
      <c r="AU618" s="1"/>
      <c r="AV618" s="1"/>
      <c r="AW618" s="24"/>
      <c r="AX618" s="1"/>
      <c r="AY618" s="1"/>
      <c r="AZ618" s="1"/>
      <c r="BA618" s="1"/>
      <c r="BB618" s="1"/>
      <c r="BC618" s="1"/>
      <c r="BD618" s="1"/>
      <c r="BE618" s="1"/>
      <c r="BF618" s="1"/>
      <c r="BG618" s="1"/>
      <c r="BH618" s="1"/>
      <c r="BI618" s="1"/>
      <c r="BJ618" s="1"/>
      <c r="BK618" s="1"/>
      <c r="BL618" s="1">
        <v>-100</v>
      </c>
      <c r="BM618" s="1"/>
      <c r="BN618" s="1"/>
      <c r="BO618" s="9">
        <v>3</v>
      </c>
      <c r="BP618" s="1"/>
      <c r="BQ618" s="197">
        <v>1</v>
      </c>
      <c r="BS618" s="14" t="s">
        <v>777</v>
      </c>
      <c r="BT618" s="14" t="s">
        <v>1048</v>
      </c>
      <c r="BU618" s="14" t="s">
        <v>196</v>
      </c>
      <c r="BV618" s="14" t="s">
        <v>1048</v>
      </c>
      <c r="BW618" s="14" t="s">
        <v>196</v>
      </c>
      <c r="BX618" s="14" t="s">
        <v>196</v>
      </c>
      <c r="BY618" s="14" t="s">
        <v>196</v>
      </c>
      <c r="BZ618" s="14" t="s">
        <v>196</v>
      </c>
      <c r="CA618" s="158" t="s">
        <v>196</v>
      </c>
      <c r="CB618" s="14" t="s">
        <v>196</v>
      </c>
      <c r="CC618" s="14" t="s">
        <v>196</v>
      </c>
      <c r="CD618" s="14" t="s">
        <v>196</v>
      </c>
      <c r="CE618" s="14" t="s">
        <v>196</v>
      </c>
      <c r="CF618" s="14" t="s">
        <v>1862</v>
      </c>
      <c r="CG618" s="14" t="s">
        <v>187</v>
      </c>
      <c r="CH618" s="158" t="s">
        <v>196</v>
      </c>
      <c r="CI618" s="14" t="s">
        <v>196</v>
      </c>
      <c r="CJ618" s="14" t="s">
        <v>1870</v>
      </c>
      <c r="CK618" s="14" t="s">
        <v>196</v>
      </c>
      <c r="CL618" s="14" t="s">
        <v>196</v>
      </c>
      <c r="CM618" s="14" t="s">
        <v>196</v>
      </c>
      <c r="CN618" s="14" t="s">
        <v>196</v>
      </c>
      <c r="CO618" s="14" t="s">
        <v>196</v>
      </c>
      <c r="CQ618" s="1"/>
      <c r="CR618" s="1"/>
      <c r="CS618" s="1"/>
      <c r="CW618" s="9" t="s">
        <v>1182</v>
      </c>
      <c r="CX618" s="1" t="s">
        <v>777</v>
      </c>
      <c r="CY618" s="1"/>
      <c r="CZ618" s="1" t="str">
        <f t="shared" si="333"/>
        <v/>
      </c>
      <c r="DA618" s="25" t="str">
        <f t="shared" si="333"/>
        <v/>
      </c>
      <c r="DB618" s="1" t="str">
        <f t="shared" si="333"/>
        <v/>
      </c>
      <c r="DC618" s="1" t="str">
        <f t="shared" si="333"/>
        <v/>
      </c>
      <c r="DD618" s="25" t="str">
        <f t="shared" si="333"/>
        <v/>
      </c>
      <c r="DE618" s="1" t="str">
        <f t="shared" si="333"/>
        <v/>
      </c>
      <c r="DF618" s="1" t="str">
        <f t="shared" si="333"/>
        <v/>
      </c>
      <c r="DG618" s="1" t="str">
        <f t="shared" si="333"/>
        <v/>
      </c>
      <c r="DH618" s="1" t="str">
        <f t="shared" si="333"/>
        <v/>
      </c>
      <c r="DI618" s="1" t="str">
        <f t="shared" si="333"/>
        <v/>
      </c>
      <c r="DJ618" s="1" t="str">
        <f t="shared" si="333"/>
        <v/>
      </c>
      <c r="DK618" s="1" t="str">
        <f t="shared" si="330"/>
        <v/>
      </c>
      <c r="DL618" s="1" t="str">
        <f t="shared" si="330"/>
        <v/>
      </c>
      <c r="DM618" s="1" t="str">
        <f t="shared" si="330"/>
        <v/>
      </c>
      <c r="DN618" s="1" t="str">
        <f t="shared" si="330"/>
        <v/>
      </c>
      <c r="DO618" s="1" t="str">
        <f t="shared" si="330"/>
        <v/>
      </c>
      <c r="DP618" s="1" t="str">
        <f t="shared" si="330"/>
        <v/>
      </c>
      <c r="DQ618" s="1" t="str">
        <f t="shared" si="330"/>
        <v/>
      </c>
      <c r="DR618" s="1" t="str">
        <f t="shared" si="330"/>
        <v/>
      </c>
      <c r="DS618" s="1" t="str">
        <f t="shared" si="330"/>
        <v/>
      </c>
      <c r="DT618" s="1" t="str">
        <f t="shared" si="330"/>
        <v/>
      </c>
      <c r="DU618" s="1" t="str">
        <f t="shared" si="337"/>
        <v/>
      </c>
      <c r="DV618" s="1" t="str">
        <f t="shared" si="337"/>
        <v/>
      </c>
      <c r="DW618" s="1" t="str">
        <f t="shared" si="337"/>
        <v/>
      </c>
      <c r="DX618" s="1" t="str">
        <f t="shared" si="337"/>
        <v/>
      </c>
      <c r="DY618" s="1" t="str">
        <f t="shared" si="329"/>
        <v/>
      </c>
      <c r="DZ618" s="1" t="str">
        <f t="shared" si="329"/>
        <v/>
      </c>
      <c r="EA618" s="1" t="str">
        <f t="shared" si="329"/>
        <v/>
      </c>
      <c r="EB618" s="1" t="str">
        <f t="shared" si="329"/>
        <v/>
      </c>
      <c r="EC618" s="1" t="str">
        <f t="shared" si="329"/>
        <v/>
      </c>
      <c r="ED618" s="1" t="str">
        <f t="shared" si="329"/>
        <v/>
      </c>
      <c r="EE618" s="1" t="str">
        <f t="shared" si="329"/>
        <v/>
      </c>
      <c r="EF618" s="1" t="str">
        <f t="shared" si="329"/>
        <v/>
      </c>
      <c r="EG618" s="1" t="str">
        <f t="shared" si="329"/>
        <v/>
      </c>
      <c r="EH618" s="1" t="str">
        <f t="shared" si="318"/>
        <v/>
      </c>
      <c r="EI618" s="1" t="str">
        <f t="shared" si="334"/>
        <v/>
      </c>
      <c r="EJ618" s="1" t="str">
        <f t="shared" si="335"/>
        <v/>
      </c>
      <c r="EK618" s="1" t="str">
        <f t="shared" si="336"/>
        <v/>
      </c>
      <c r="EL618" s="1" t="str">
        <f t="shared" si="331"/>
        <v/>
      </c>
      <c r="EM618" s="1" t="str">
        <f t="shared" si="332"/>
        <v/>
      </c>
      <c r="EN618" s="1"/>
      <c r="EO618" s="1"/>
      <c r="EP618" s="1"/>
      <c r="EQ618" s="1"/>
      <c r="ER618" s="1"/>
      <c r="ES618" s="1"/>
      <c r="ET618" s="1"/>
      <c r="EU618" s="1"/>
      <c r="EV618" s="1"/>
      <c r="EW618" s="1"/>
      <c r="EX618" s="1" t="str">
        <f t="shared" si="328"/>
        <v/>
      </c>
      <c r="EY618" s="1" t="str">
        <f t="shared" si="328"/>
        <v/>
      </c>
      <c r="EZ618" s="1"/>
      <c r="FA618" s="1" t="str">
        <f t="shared" si="325"/>
        <v/>
      </c>
      <c r="FB618" s="1" t="str">
        <f t="shared" si="325"/>
        <v/>
      </c>
      <c r="FC618" s="1" t="str">
        <f t="shared" si="325"/>
        <v/>
      </c>
      <c r="FD618" s="1" t="str">
        <f t="shared" si="325"/>
        <v/>
      </c>
      <c r="FE618" s="1" t="str">
        <f t="shared" si="325"/>
        <v/>
      </c>
      <c r="FF618" s="1" t="str">
        <f t="shared" si="325"/>
        <v/>
      </c>
      <c r="FG618" s="1" t="str">
        <f t="shared" si="321"/>
        <v/>
      </c>
      <c r="FH618" s="1" t="str">
        <f t="shared" si="321"/>
        <v/>
      </c>
      <c r="FI618" s="1" t="str">
        <f t="shared" si="321"/>
        <v/>
      </c>
      <c r="FJ618" s="1" t="str">
        <f t="shared" si="321"/>
        <v/>
      </c>
      <c r="FK618" s="1" t="str">
        <f t="shared" si="321"/>
        <v/>
      </c>
      <c r="FL618" s="1" t="str">
        <f t="shared" si="321"/>
        <v/>
      </c>
    </row>
    <row r="619" spans="1:168">
      <c r="A619" s="9" t="s">
        <v>1183</v>
      </c>
      <c r="B619" s="1" t="s">
        <v>778</v>
      </c>
      <c r="C619" s="129"/>
      <c r="D619" s="1">
        <v>127</v>
      </c>
      <c r="E619" s="1"/>
      <c r="F619" s="25"/>
      <c r="G619" s="1"/>
      <c r="H619" s="1"/>
      <c r="I619" s="25"/>
      <c r="J619" s="1"/>
      <c r="K619" s="1"/>
      <c r="L619" s="1"/>
      <c r="M619" s="1"/>
      <c r="N619" s="24"/>
      <c r="O619" s="1"/>
      <c r="P619" s="1"/>
      <c r="Q619" s="1"/>
      <c r="R619" s="1"/>
      <c r="S619" s="1"/>
      <c r="T619" s="1"/>
      <c r="U619" s="1"/>
      <c r="V619" s="1"/>
      <c r="W619" s="1"/>
      <c r="X619" s="1">
        <v>377.15</v>
      </c>
      <c r="Y619" s="1"/>
      <c r="Z619" s="1"/>
      <c r="AA619" s="1"/>
      <c r="AB619" s="1"/>
      <c r="AC619" s="1"/>
      <c r="AD619" s="1"/>
      <c r="AE619" s="1"/>
      <c r="AF619" s="1"/>
      <c r="AG619" s="1"/>
      <c r="AH619" s="1"/>
      <c r="AI619" s="1"/>
      <c r="AJ619" s="1"/>
      <c r="AK619" s="1"/>
      <c r="AL619" s="1"/>
      <c r="AM619" s="1"/>
      <c r="AN619" s="1"/>
      <c r="AO619" s="1"/>
      <c r="AP619" s="1"/>
      <c r="AQ619" s="1">
        <v>199.14999999999998</v>
      </c>
      <c r="AR619" s="1"/>
      <c r="AS619" s="1"/>
      <c r="AT619" s="1"/>
      <c r="AU619" s="1"/>
      <c r="AV619" s="1"/>
      <c r="AW619" s="24"/>
      <c r="AX619" s="1"/>
      <c r="AY619" s="1"/>
      <c r="AZ619" s="1"/>
      <c r="BA619" s="1"/>
      <c r="BB619" s="1"/>
      <c r="BC619" s="1"/>
      <c r="BD619" s="1"/>
      <c r="BE619" s="1"/>
      <c r="BF619" s="1"/>
      <c r="BG619" s="1"/>
      <c r="BH619" s="1"/>
      <c r="BI619" s="1"/>
      <c r="BJ619" s="1"/>
      <c r="BK619" s="1"/>
      <c r="BL619" s="1">
        <v>-100</v>
      </c>
      <c r="BM619" s="1"/>
      <c r="BN619" s="1"/>
      <c r="BO619" s="9">
        <v>3</v>
      </c>
      <c r="BP619" s="1"/>
      <c r="BQ619" s="197">
        <v>1</v>
      </c>
      <c r="BS619" s="14" t="s">
        <v>778</v>
      </c>
      <c r="BT619" s="14" t="s">
        <v>1048</v>
      </c>
      <c r="BU619" s="14" t="s">
        <v>196</v>
      </c>
      <c r="BV619" s="14" t="s">
        <v>1048</v>
      </c>
      <c r="BW619" s="14" t="s">
        <v>196</v>
      </c>
      <c r="BX619" s="14" t="s">
        <v>196</v>
      </c>
      <c r="BY619" s="14" t="s">
        <v>196</v>
      </c>
      <c r="BZ619" s="14" t="s">
        <v>196</v>
      </c>
      <c r="CA619" s="158" t="s">
        <v>196</v>
      </c>
      <c r="CB619" s="14" t="s">
        <v>196</v>
      </c>
      <c r="CC619" s="14" t="s">
        <v>196</v>
      </c>
      <c r="CD619" s="14" t="s">
        <v>196</v>
      </c>
      <c r="CE619" s="14" t="s">
        <v>196</v>
      </c>
      <c r="CF619" s="14" t="s">
        <v>1862</v>
      </c>
      <c r="CG619" s="14" t="s">
        <v>187</v>
      </c>
      <c r="CH619" s="158" t="s">
        <v>196</v>
      </c>
      <c r="CI619" s="14" t="s">
        <v>196</v>
      </c>
      <c r="CJ619" s="14" t="s">
        <v>1870</v>
      </c>
      <c r="CK619" s="14" t="s">
        <v>196</v>
      </c>
      <c r="CL619" s="14" t="s">
        <v>196</v>
      </c>
      <c r="CM619" s="14" t="s">
        <v>196</v>
      </c>
      <c r="CN619" s="14" t="s">
        <v>196</v>
      </c>
      <c r="CO619" s="14" t="s">
        <v>196</v>
      </c>
      <c r="CQ619" s="1"/>
      <c r="CR619" s="1"/>
      <c r="CS619" s="1"/>
      <c r="CW619" s="9" t="s">
        <v>1183</v>
      </c>
      <c r="CX619" s="1" t="s">
        <v>778</v>
      </c>
      <c r="CY619" s="1"/>
      <c r="CZ619" s="1" t="str">
        <f t="shared" si="333"/>
        <v/>
      </c>
      <c r="DA619" s="25" t="str">
        <f t="shared" si="333"/>
        <v/>
      </c>
      <c r="DB619" s="1" t="str">
        <f t="shared" si="333"/>
        <v/>
      </c>
      <c r="DC619" s="1" t="str">
        <f t="shared" si="333"/>
        <v/>
      </c>
      <c r="DD619" s="25" t="str">
        <f t="shared" si="333"/>
        <v/>
      </c>
      <c r="DE619" s="1" t="str">
        <f t="shared" si="333"/>
        <v/>
      </c>
      <c r="DF619" s="1" t="str">
        <f t="shared" si="333"/>
        <v/>
      </c>
      <c r="DG619" s="1" t="str">
        <f t="shared" si="333"/>
        <v/>
      </c>
      <c r="DH619" s="1" t="str">
        <f t="shared" si="333"/>
        <v/>
      </c>
      <c r="DI619" s="1" t="str">
        <f t="shared" si="333"/>
        <v/>
      </c>
      <c r="DJ619" s="1" t="str">
        <f t="shared" si="333"/>
        <v/>
      </c>
      <c r="DK619" s="1" t="str">
        <f t="shared" si="330"/>
        <v/>
      </c>
      <c r="DL619" s="1" t="str">
        <f t="shared" si="330"/>
        <v/>
      </c>
      <c r="DM619" s="1" t="str">
        <f t="shared" si="330"/>
        <v/>
      </c>
      <c r="DN619" s="1" t="str">
        <f t="shared" si="330"/>
        <v/>
      </c>
      <c r="DO619" s="1" t="str">
        <f t="shared" si="330"/>
        <v/>
      </c>
      <c r="DP619" s="1" t="str">
        <f t="shared" si="330"/>
        <v/>
      </c>
      <c r="DQ619" s="1" t="str">
        <f t="shared" si="330"/>
        <v/>
      </c>
      <c r="DR619" s="1" t="str">
        <f t="shared" si="330"/>
        <v/>
      </c>
      <c r="DS619" s="1" t="str">
        <f t="shared" si="330"/>
        <v/>
      </c>
      <c r="DT619" s="1" t="str">
        <f t="shared" si="330"/>
        <v/>
      </c>
      <c r="DU619" s="1" t="str">
        <f t="shared" si="337"/>
        <v/>
      </c>
      <c r="DV619" s="1" t="str">
        <f t="shared" si="337"/>
        <v/>
      </c>
      <c r="DW619" s="1" t="str">
        <f t="shared" si="337"/>
        <v/>
      </c>
      <c r="DX619" s="1" t="str">
        <f t="shared" si="337"/>
        <v/>
      </c>
      <c r="DY619" s="1" t="str">
        <f t="shared" si="329"/>
        <v/>
      </c>
      <c r="DZ619" s="1" t="str">
        <f t="shared" si="329"/>
        <v/>
      </c>
      <c r="EA619" s="1" t="str">
        <f t="shared" si="329"/>
        <v/>
      </c>
      <c r="EB619" s="1" t="str">
        <f t="shared" si="329"/>
        <v/>
      </c>
      <c r="EC619" s="1" t="str">
        <f t="shared" si="329"/>
        <v/>
      </c>
      <c r="ED619" s="1" t="str">
        <f t="shared" si="329"/>
        <v/>
      </c>
      <c r="EE619" s="1" t="str">
        <f t="shared" si="329"/>
        <v/>
      </c>
      <c r="EF619" s="1" t="str">
        <f t="shared" si="329"/>
        <v/>
      </c>
      <c r="EG619" s="1" t="str">
        <f t="shared" si="329"/>
        <v/>
      </c>
      <c r="EH619" s="1" t="str">
        <f t="shared" si="318"/>
        <v/>
      </c>
      <c r="EI619" s="1" t="str">
        <f t="shared" si="334"/>
        <v/>
      </c>
      <c r="EJ619" s="1" t="str">
        <f t="shared" si="335"/>
        <v/>
      </c>
      <c r="EK619" s="1" t="str">
        <f t="shared" si="336"/>
        <v/>
      </c>
      <c r="EL619" s="1" t="str">
        <f t="shared" si="331"/>
        <v/>
      </c>
      <c r="EM619" s="1" t="str">
        <f t="shared" si="332"/>
        <v/>
      </c>
      <c r="EN619" s="1"/>
      <c r="EO619" s="1"/>
      <c r="EP619" s="1"/>
      <c r="EQ619" s="1"/>
      <c r="ER619" s="1"/>
      <c r="ES619" s="1"/>
      <c r="ET619" s="1"/>
      <c r="EU619" s="1"/>
      <c r="EV619" s="1"/>
      <c r="EW619" s="1"/>
      <c r="EX619" s="1" t="str">
        <f t="shared" si="328"/>
        <v/>
      </c>
      <c r="EY619" s="1" t="str">
        <f t="shared" si="328"/>
        <v/>
      </c>
      <c r="EZ619" s="1"/>
      <c r="FA619" s="1" t="str">
        <f t="shared" si="325"/>
        <v/>
      </c>
      <c r="FB619" s="1" t="str">
        <f t="shared" si="325"/>
        <v/>
      </c>
      <c r="FC619" s="1" t="str">
        <f t="shared" si="325"/>
        <v/>
      </c>
      <c r="FD619" s="1" t="str">
        <f t="shared" si="325"/>
        <v/>
      </c>
      <c r="FE619" s="1" t="str">
        <f t="shared" si="325"/>
        <v/>
      </c>
      <c r="FF619" s="1" t="str">
        <f t="shared" si="325"/>
        <v/>
      </c>
      <c r="FG619" s="1" t="str">
        <f t="shared" si="321"/>
        <v/>
      </c>
      <c r="FH619" s="1" t="str">
        <f t="shared" si="321"/>
        <v/>
      </c>
      <c r="FI619" s="1" t="str">
        <f t="shared" si="321"/>
        <v/>
      </c>
      <c r="FJ619" s="1" t="str">
        <f t="shared" si="321"/>
        <v/>
      </c>
      <c r="FK619" s="1" t="str">
        <f t="shared" si="321"/>
        <v/>
      </c>
      <c r="FL619" s="1" t="str">
        <f t="shared" si="321"/>
        <v/>
      </c>
    </row>
    <row r="620" spans="1:168">
      <c r="A620" s="9" t="s">
        <v>1184</v>
      </c>
      <c r="B620" s="1" t="s">
        <v>2150</v>
      </c>
      <c r="C620" s="129"/>
      <c r="D620" s="1">
        <v>143</v>
      </c>
      <c r="E620" s="1"/>
      <c r="F620" s="25">
        <v>5.3499599999999994</v>
      </c>
      <c r="G620" s="1"/>
      <c r="H620" s="1"/>
      <c r="I620" s="25"/>
      <c r="J620" s="1"/>
      <c r="K620" s="1"/>
      <c r="L620" s="1"/>
      <c r="M620" s="1"/>
      <c r="N620" s="24"/>
      <c r="O620" s="1"/>
      <c r="P620" s="1"/>
      <c r="Q620" s="1"/>
      <c r="R620" s="1"/>
      <c r="S620" s="1"/>
      <c r="T620" s="1"/>
      <c r="U620" s="1"/>
      <c r="V620" s="1"/>
      <c r="W620" s="1"/>
      <c r="X620" s="1">
        <v>451.15</v>
      </c>
      <c r="Y620" s="1"/>
      <c r="Z620" s="1"/>
      <c r="AA620" s="1"/>
      <c r="AB620" s="1"/>
      <c r="AC620" s="1"/>
      <c r="AD620" s="1"/>
      <c r="AE620" s="1"/>
      <c r="AF620" s="1"/>
      <c r="AG620" s="1"/>
      <c r="AH620" s="1"/>
      <c r="AI620" s="1"/>
      <c r="AJ620" s="1"/>
      <c r="AK620" s="1"/>
      <c r="AL620" s="1"/>
      <c r="AM620" s="1"/>
      <c r="AN620" s="1"/>
      <c r="AO620" s="1"/>
      <c r="AP620" s="1"/>
      <c r="AQ620" s="1">
        <v>229.14999999999998</v>
      </c>
      <c r="AR620" s="1"/>
      <c r="AS620" s="1"/>
      <c r="AT620" s="1"/>
      <c r="AU620" s="1"/>
      <c r="AV620" s="1"/>
      <c r="AW620" s="24"/>
      <c r="AX620" s="1"/>
      <c r="AY620" s="1"/>
      <c r="AZ620" s="1"/>
      <c r="BA620" s="1"/>
      <c r="BB620" s="1"/>
      <c r="BC620" s="1"/>
      <c r="BD620" s="1"/>
      <c r="BE620" s="1"/>
      <c r="BF620" s="1"/>
      <c r="BG620" s="1"/>
      <c r="BH620" s="1"/>
      <c r="BI620" s="1"/>
      <c r="BJ620" s="1"/>
      <c r="BK620" s="1"/>
      <c r="BL620" s="1">
        <v>-100</v>
      </c>
      <c r="BM620" s="1"/>
      <c r="BN620" s="1"/>
      <c r="BO620" s="9">
        <v>3</v>
      </c>
      <c r="BP620" s="1"/>
      <c r="BQ620" s="197">
        <v>1</v>
      </c>
      <c r="BS620" s="14" t="s">
        <v>1667</v>
      </c>
      <c r="BT620" s="14" t="s">
        <v>1048</v>
      </c>
      <c r="BU620" s="14" t="s">
        <v>196</v>
      </c>
      <c r="BV620" s="14" t="s">
        <v>1048</v>
      </c>
      <c r="BW620" s="14" t="s">
        <v>196</v>
      </c>
      <c r="BX620" s="14" t="s">
        <v>196</v>
      </c>
      <c r="BY620" s="14" t="s">
        <v>196</v>
      </c>
      <c r="BZ620" s="14" t="s">
        <v>196</v>
      </c>
      <c r="CA620" s="158" t="s">
        <v>196</v>
      </c>
      <c r="CB620" s="14" t="s">
        <v>196</v>
      </c>
      <c r="CC620" s="14" t="s">
        <v>196</v>
      </c>
      <c r="CD620" s="14" t="s">
        <v>196</v>
      </c>
      <c r="CE620" s="14" t="s">
        <v>196</v>
      </c>
      <c r="CF620" s="14" t="s">
        <v>1862</v>
      </c>
      <c r="CG620" s="14" t="s">
        <v>187</v>
      </c>
      <c r="CH620" s="158" t="s">
        <v>196</v>
      </c>
      <c r="CI620" s="14" t="s">
        <v>196</v>
      </c>
      <c r="CJ620" s="14" t="s">
        <v>1870</v>
      </c>
      <c r="CK620" s="14" t="s">
        <v>196</v>
      </c>
      <c r="CL620" s="14" t="s">
        <v>196</v>
      </c>
      <c r="CM620" s="14" t="s">
        <v>196</v>
      </c>
      <c r="CN620" s="14" t="s">
        <v>196</v>
      </c>
      <c r="CO620" s="14" t="s">
        <v>196</v>
      </c>
      <c r="CQ620" s="1"/>
      <c r="CR620" s="1"/>
      <c r="CS620" s="1"/>
      <c r="CW620" s="9" t="s">
        <v>1184</v>
      </c>
      <c r="CX620" s="1" t="s">
        <v>2150</v>
      </c>
      <c r="CY620" s="1"/>
      <c r="CZ620" s="1" t="str">
        <f t="shared" si="333"/>
        <v/>
      </c>
      <c r="DA620" s="25" t="str">
        <f t="shared" si="333"/>
        <v/>
      </c>
      <c r="DB620" s="1" t="str">
        <f t="shared" si="333"/>
        <v/>
      </c>
      <c r="DC620" s="1" t="str">
        <f t="shared" si="333"/>
        <v/>
      </c>
      <c r="DD620" s="25" t="str">
        <f t="shared" si="333"/>
        <v/>
      </c>
      <c r="DE620" s="1" t="str">
        <f t="shared" si="333"/>
        <v/>
      </c>
      <c r="DF620" s="1" t="str">
        <f t="shared" si="333"/>
        <v/>
      </c>
      <c r="DG620" s="1" t="str">
        <f t="shared" si="333"/>
        <v/>
      </c>
      <c r="DH620" s="1" t="str">
        <f t="shared" si="333"/>
        <v/>
      </c>
      <c r="DI620" s="1" t="str">
        <f t="shared" si="333"/>
        <v/>
      </c>
      <c r="DJ620" s="1" t="str">
        <f t="shared" si="333"/>
        <v/>
      </c>
      <c r="DK620" s="1" t="str">
        <f t="shared" si="330"/>
        <v/>
      </c>
      <c r="DL620" s="1" t="str">
        <f t="shared" si="330"/>
        <v/>
      </c>
      <c r="DM620" s="1" t="str">
        <f t="shared" si="330"/>
        <v/>
      </c>
      <c r="DN620" s="1" t="str">
        <f t="shared" si="330"/>
        <v/>
      </c>
      <c r="DO620" s="1" t="str">
        <f t="shared" si="330"/>
        <v/>
      </c>
      <c r="DP620" s="1" t="str">
        <f t="shared" si="330"/>
        <v/>
      </c>
      <c r="DQ620" s="1" t="str">
        <f t="shared" si="330"/>
        <v/>
      </c>
      <c r="DR620" s="1" t="str">
        <f t="shared" si="330"/>
        <v/>
      </c>
      <c r="DS620" s="1" t="str">
        <f t="shared" si="330"/>
        <v/>
      </c>
      <c r="DT620" s="1" t="str">
        <f t="shared" si="330"/>
        <v/>
      </c>
      <c r="DU620" s="1" t="str">
        <f t="shared" si="337"/>
        <v/>
      </c>
      <c r="DV620" s="1" t="str">
        <f t="shared" si="337"/>
        <v/>
      </c>
      <c r="DW620" s="1" t="str">
        <f t="shared" si="337"/>
        <v/>
      </c>
      <c r="DX620" s="1" t="str">
        <f t="shared" si="337"/>
        <v/>
      </c>
      <c r="DY620" s="1" t="str">
        <f t="shared" si="329"/>
        <v/>
      </c>
      <c r="DZ620" s="1" t="str">
        <f t="shared" si="329"/>
        <v/>
      </c>
      <c r="EA620" s="1" t="str">
        <f t="shared" si="329"/>
        <v/>
      </c>
      <c r="EB620" s="1" t="str">
        <f t="shared" si="329"/>
        <v/>
      </c>
      <c r="EC620" s="1" t="str">
        <f t="shared" si="329"/>
        <v/>
      </c>
      <c r="ED620" s="1" t="str">
        <f t="shared" si="329"/>
        <v/>
      </c>
      <c r="EE620" s="1" t="str">
        <f t="shared" si="329"/>
        <v/>
      </c>
      <c r="EF620" s="1" t="str">
        <f t="shared" si="329"/>
        <v/>
      </c>
      <c r="EG620" s="1" t="str">
        <f t="shared" si="329"/>
        <v/>
      </c>
      <c r="EH620" s="1" t="str">
        <f t="shared" si="318"/>
        <v/>
      </c>
      <c r="EI620" s="1" t="str">
        <f t="shared" si="334"/>
        <v/>
      </c>
      <c r="EJ620" s="1" t="str">
        <f t="shared" si="335"/>
        <v/>
      </c>
      <c r="EK620" s="1" t="str">
        <f t="shared" si="336"/>
        <v/>
      </c>
      <c r="EL620" s="1" t="str">
        <f t="shared" si="331"/>
        <v/>
      </c>
      <c r="EM620" s="1" t="str">
        <f t="shared" si="332"/>
        <v/>
      </c>
      <c r="EN620" s="1"/>
      <c r="EO620" s="1"/>
      <c r="EP620" s="1"/>
      <c r="EQ620" s="1"/>
      <c r="ER620" s="1"/>
      <c r="ES620" s="1"/>
      <c r="ET620" s="1"/>
      <c r="EU620" s="1"/>
      <c r="EV620" s="1"/>
      <c r="EW620" s="1"/>
      <c r="EX620" s="1" t="str">
        <f t="shared" si="328"/>
        <v/>
      </c>
      <c r="EY620" s="1" t="str">
        <f t="shared" si="328"/>
        <v/>
      </c>
      <c r="EZ620" s="1"/>
      <c r="FA620" s="1" t="str">
        <f t="shared" si="325"/>
        <v/>
      </c>
      <c r="FB620" s="1" t="str">
        <f t="shared" si="325"/>
        <v/>
      </c>
      <c r="FC620" s="1" t="str">
        <f t="shared" si="325"/>
        <v/>
      </c>
      <c r="FD620" s="1" t="str">
        <f t="shared" si="325"/>
        <v/>
      </c>
      <c r="FE620" s="1" t="str">
        <f t="shared" si="325"/>
        <v/>
      </c>
      <c r="FF620" s="1" t="str">
        <f t="shared" si="325"/>
        <v/>
      </c>
      <c r="FG620" s="1" t="str">
        <f t="shared" si="321"/>
        <v/>
      </c>
      <c r="FH620" s="1" t="str">
        <f t="shared" si="321"/>
        <v/>
      </c>
      <c r="FI620" s="1" t="str">
        <f t="shared" si="321"/>
        <v/>
      </c>
      <c r="FJ620" s="1" t="str">
        <f t="shared" si="321"/>
        <v/>
      </c>
      <c r="FK620" s="1" t="str">
        <f t="shared" si="321"/>
        <v/>
      </c>
      <c r="FL620" s="1" t="str">
        <f t="shared" si="321"/>
        <v/>
      </c>
    </row>
    <row r="621" spans="1:168">
      <c r="A621" s="9" t="s">
        <v>1185</v>
      </c>
      <c r="B621" s="1" t="s">
        <v>779</v>
      </c>
      <c r="C621" s="129"/>
      <c r="D621" s="1">
        <v>88.1</v>
      </c>
      <c r="E621" s="1">
        <v>588</v>
      </c>
      <c r="F621" s="25">
        <v>4.5798899999999998</v>
      </c>
      <c r="G621" s="1"/>
      <c r="H621" s="1"/>
      <c r="I621" s="25">
        <v>0.27821572516741261</v>
      </c>
      <c r="J621" s="1"/>
      <c r="K621" s="1"/>
      <c r="L621" s="1"/>
      <c r="M621" s="1"/>
      <c r="N621" s="24"/>
      <c r="O621" s="1"/>
      <c r="P621" s="1">
        <v>-3.647082300459469</v>
      </c>
      <c r="Q621" s="1">
        <v>7.3745518803237831</v>
      </c>
      <c r="R621" s="1">
        <v>11.717366245795063</v>
      </c>
      <c r="S621" s="1">
        <v>20</v>
      </c>
      <c r="T621" s="1">
        <v>80</v>
      </c>
      <c r="U621" s="1"/>
      <c r="V621" s="1"/>
      <c r="W621" s="1"/>
      <c r="X621" s="1">
        <v>379.25</v>
      </c>
      <c r="Y621" s="1"/>
      <c r="Z621" s="1"/>
      <c r="AA621" s="1"/>
      <c r="AB621" s="1"/>
      <c r="AC621" s="1"/>
      <c r="AD621" s="1"/>
      <c r="AE621" s="1"/>
      <c r="AF621" s="1"/>
      <c r="AG621" s="1"/>
      <c r="AH621" s="1"/>
      <c r="AI621" s="1"/>
      <c r="AJ621" s="1"/>
      <c r="AK621" s="1"/>
      <c r="AL621" s="1"/>
      <c r="AM621" s="1"/>
      <c r="AN621" s="1"/>
      <c r="AO621" s="1"/>
      <c r="AP621" s="1"/>
      <c r="AQ621" s="1">
        <v>228.04999999999998</v>
      </c>
      <c r="AR621" s="1"/>
      <c r="AS621" s="1"/>
      <c r="AT621" s="1"/>
      <c r="AU621" s="1"/>
      <c r="AV621" s="1"/>
      <c r="AW621" s="24"/>
      <c r="AX621" s="1"/>
      <c r="AY621" s="1"/>
      <c r="AZ621" s="1"/>
      <c r="BA621" s="1"/>
      <c r="BB621" s="1"/>
      <c r="BC621" s="1"/>
      <c r="BD621" s="1"/>
      <c r="BE621" s="1"/>
      <c r="BF621" s="1"/>
      <c r="BG621" s="1"/>
      <c r="BH621" s="1"/>
      <c r="BI621" s="1"/>
      <c r="BJ621" s="1"/>
      <c r="BK621" s="1"/>
      <c r="BL621" s="1">
        <v>-100</v>
      </c>
      <c r="BM621" s="1"/>
      <c r="BN621" s="1"/>
      <c r="BO621" s="9">
        <v>3</v>
      </c>
      <c r="BP621" s="1"/>
      <c r="BQ621" s="197">
        <v>1</v>
      </c>
      <c r="BS621" s="14" t="s">
        <v>779</v>
      </c>
      <c r="BT621" s="14" t="s">
        <v>1906</v>
      </c>
      <c r="BU621" s="14" t="s">
        <v>196</v>
      </c>
      <c r="BV621" s="14" t="s">
        <v>1048</v>
      </c>
      <c r="BW621" s="14" t="s">
        <v>196</v>
      </c>
      <c r="BX621" s="14" t="s">
        <v>196</v>
      </c>
      <c r="BY621" s="14" t="s">
        <v>196</v>
      </c>
      <c r="BZ621" s="14" t="s">
        <v>196</v>
      </c>
      <c r="CA621" s="158" t="s">
        <v>1951</v>
      </c>
      <c r="CB621" s="14" t="s">
        <v>196</v>
      </c>
      <c r="CC621" s="14" t="s">
        <v>196</v>
      </c>
      <c r="CD621" s="14" t="s">
        <v>196</v>
      </c>
      <c r="CE621" s="14" t="s">
        <v>196</v>
      </c>
      <c r="CF621" s="14" t="s">
        <v>1862</v>
      </c>
      <c r="CG621" s="14" t="s">
        <v>187</v>
      </c>
      <c r="CH621" s="158" t="s">
        <v>196</v>
      </c>
      <c r="CI621" s="14" t="s">
        <v>196</v>
      </c>
      <c r="CJ621" s="14" t="s">
        <v>1870</v>
      </c>
      <c r="CK621" s="14" t="s">
        <v>196</v>
      </c>
      <c r="CL621" s="14" t="s">
        <v>196</v>
      </c>
      <c r="CM621" s="14" t="s">
        <v>196</v>
      </c>
      <c r="CN621" s="14" t="s">
        <v>196</v>
      </c>
      <c r="CO621" s="14" t="s">
        <v>196</v>
      </c>
      <c r="CQ621" s="1"/>
      <c r="CR621" s="1"/>
      <c r="CS621" s="1"/>
      <c r="CW621" s="9" t="s">
        <v>1185</v>
      </c>
      <c r="CX621" s="1" t="s">
        <v>779</v>
      </c>
      <c r="CY621" s="1"/>
      <c r="CZ621" s="1" t="str">
        <f t="shared" si="333"/>
        <v/>
      </c>
      <c r="DA621" s="25" t="str">
        <f t="shared" si="333"/>
        <v/>
      </c>
      <c r="DB621" s="1" t="str">
        <f t="shared" si="333"/>
        <v/>
      </c>
      <c r="DC621" s="1" t="str">
        <f t="shared" si="333"/>
        <v/>
      </c>
      <c r="DD621" s="25" t="str">
        <f t="shared" si="333"/>
        <v/>
      </c>
      <c r="DE621" s="1" t="str">
        <f t="shared" si="333"/>
        <v/>
      </c>
      <c r="DF621" s="1" t="str">
        <f t="shared" si="333"/>
        <v/>
      </c>
      <c r="DG621" s="1" t="str">
        <f t="shared" si="333"/>
        <v/>
      </c>
      <c r="DH621" s="1" t="str">
        <f t="shared" si="333"/>
        <v/>
      </c>
      <c r="DI621" s="1" t="str">
        <f t="shared" si="333"/>
        <v/>
      </c>
      <c r="DJ621" s="1" t="str">
        <f t="shared" si="333"/>
        <v/>
      </c>
      <c r="DK621" s="1" t="str">
        <f t="shared" si="330"/>
        <v/>
      </c>
      <c r="DL621" s="1" t="str">
        <f t="shared" si="330"/>
        <v/>
      </c>
      <c r="DM621" s="1" t="str">
        <f t="shared" si="330"/>
        <v/>
      </c>
      <c r="DN621" s="1" t="str">
        <f t="shared" si="330"/>
        <v/>
      </c>
      <c r="DO621" s="1" t="str">
        <f t="shared" si="330"/>
        <v/>
      </c>
      <c r="DP621" s="1" t="str">
        <f t="shared" si="330"/>
        <v/>
      </c>
      <c r="DQ621" s="1" t="str">
        <f t="shared" si="330"/>
        <v/>
      </c>
      <c r="DR621" s="1" t="str">
        <f t="shared" si="330"/>
        <v/>
      </c>
      <c r="DS621" s="1" t="str">
        <f t="shared" si="330"/>
        <v/>
      </c>
      <c r="DT621" s="1" t="str">
        <f t="shared" si="330"/>
        <v/>
      </c>
      <c r="DU621" s="1" t="str">
        <f t="shared" si="337"/>
        <v/>
      </c>
      <c r="DV621" s="1" t="str">
        <f t="shared" si="337"/>
        <v/>
      </c>
      <c r="DW621" s="1" t="str">
        <f t="shared" si="337"/>
        <v/>
      </c>
      <c r="DX621" s="1" t="str">
        <f t="shared" si="337"/>
        <v/>
      </c>
      <c r="DY621" s="1" t="str">
        <f t="shared" si="329"/>
        <v/>
      </c>
      <c r="DZ621" s="1" t="str">
        <f t="shared" si="329"/>
        <v/>
      </c>
      <c r="EA621" s="1" t="str">
        <f t="shared" si="329"/>
        <v/>
      </c>
      <c r="EB621" s="1" t="str">
        <f t="shared" si="329"/>
        <v/>
      </c>
      <c r="EC621" s="1" t="str">
        <f t="shared" si="329"/>
        <v/>
      </c>
      <c r="ED621" s="1" t="str">
        <f t="shared" si="329"/>
        <v/>
      </c>
      <c r="EE621" s="1" t="str">
        <f t="shared" si="329"/>
        <v/>
      </c>
      <c r="EF621" s="1" t="str">
        <f t="shared" si="329"/>
        <v/>
      </c>
      <c r="EG621" s="1" t="str">
        <f t="shared" si="329"/>
        <v/>
      </c>
      <c r="EH621" s="1" t="str">
        <f t="shared" si="318"/>
        <v/>
      </c>
      <c r="EI621" s="1" t="str">
        <f t="shared" si="334"/>
        <v/>
      </c>
      <c r="EJ621" s="1" t="str">
        <f t="shared" si="335"/>
        <v/>
      </c>
      <c r="EK621" s="1" t="str">
        <f t="shared" si="336"/>
        <v/>
      </c>
      <c r="EL621" s="1" t="str">
        <f t="shared" si="331"/>
        <v/>
      </c>
      <c r="EM621" s="1" t="str">
        <f t="shared" si="332"/>
        <v/>
      </c>
      <c r="EN621" s="1"/>
      <c r="EO621" s="1"/>
      <c r="EP621" s="1"/>
      <c r="EQ621" s="1"/>
      <c r="ER621" s="1"/>
      <c r="ES621" s="1"/>
      <c r="ET621" s="1"/>
      <c r="EU621" s="1"/>
      <c r="EV621" s="1"/>
      <c r="EW621" s="1"/>
      <c r="EX621" s="1" t="str">
        <f t="shared" si="328"/>
        <v/>
      </c>
      <c r="EY621" s="1" t="str">
        <f t="shared" si="328"/>
        <v/>
      </c>
      <c r="EZ621" s="1"/>
      <c r="FA621" s="1" t="str">
        <f t="shared" si="325"/>
        <v/>
      </c>
      <c r="FB621" s="1" t="str">
        <f t="shared" si="325"/>
        <v/>
      </c>
      <c r="FC621" s="1" t="str">
        <f t="shared" si="325"/>
        <v/>
      </c>
      <c r="FD621" s="1" t="str">
        <f t="shared" si="325"/>
        <v/>
      </c>
      <c r="FE621" s="1" t="str">
        <f t="shared" si="325"/>
        <v/>
      </c>
      <c r="FF621" s="1" t="str">
        <f t="shared" si="325"/>
        <v/>
      </c>
      <c r="FG621" s="1" t="str">
        <f t="shared" si="321"/>
        <v/>
      </c>
      <c r="FH621" s="1" t="str">
        <f t="shared" si="321"/>
        <v/>
      </c>
      <c r="FI621" s="1" t="str">
        <f t="shared" si="321"/>
        <v/>
      </c>
      <c r="FJ621" s="1" t="str">
        <f t="shared" si="321"/>
        <v/>
      </c>
      <c r="FK621" s="1" t="str">
        <f t="shared" si="321"/>
        <v/>
      </c>
      <c r="FL621" s="1" t="str">
        <f t="shared" si="321"/>
        <v/>
      </c>
    </row>
    <row r="622" spans="1:168">
      <c r="A622" s="9" t="s">
        <v>1186</v>
      </c>
      <c r="B622" s="1" t="s">
        <v>780</v>
      </c>
      <c r="C622" s="129"/>
      <c r="D622" s="1">
        <v>120.2</v>
      </c>
      <c r="E622" s="1"/>
      <c r="F622" s="25"/>
      <c r="G622" s="1"/>
      <c r="H622" s="1"/>
      <c r="I622" s="25"/>
      <c r="J622" s="1"/>
      <c r="K622" s="1"/>
      <c r="L622" s="1"/>
      <c r="M622" s="1"/>
      <c r="N622" s="24"/>
      <c r="O622" s="1"/>
      <c r="P622" s="1"/>
      <c r="Q622" s="1"/>
      <c r="R622" s="1"/>
      <c r="S622" s="1"/>
      <c r="T622" s="1"/>
      <c r="U622" s="1"/>
      <c r="V622" s="1"/>
      <c r="W622" s="1"/>
      <c r="X622" s="1">
        <v>558.15</v>
      </c>
      <c r="Y622" s="1"/>
      <c r="Z622" s="1"/>
      <c r="AA622" s="1"/>
      <c r="AB622" s="1"/>
      <c r="AC622" s="1"/>
      <c r="AD622" s="1"/>
      <c r="AE622" s="1"/>
      <c r="AF622" s="1"/>
      <c r="AG622" s="1"/>
      <c r="AH622" s="1"/>
      <c r="AI622" s="1"/>
      <c r="AJ622" s="1"/>
      <c r="AK622" s="1"/>
      <c r="AL622" s="1"/>
      <c r="AM622" s="1"/>
      <c r="AN622" s="1"/>
      <c r="AO622" s="1"/>
      <c r="AP622" s="1"/>
      <c r="AQ622" s="1">
        <v>281.14999999999998</v>
      </c>
      <c r="AR622" s="1"/>
      <c r="AS622" s="1"/>
      <c r="AT622" s="1"/>
      <c r="AU622" s="1"/>
      <c r="AV622" s="1"/>
      <c r="AW622" s="24"/>
      <c r="AX622" s="1"/>
      <c r="AY622" s="1"/>
      <c r="AZ622" s="1"/>
      <c r="BA622" s="1"/>
      <c r="BB622" s="1"/>
      <c r="BC622" s="1"/>
      <c r="BD622" s="1"/>
      <c r="BE622" s="1"/>
      <c r="BF622" s="1"/>
      <c r="BG622" s="1"/>
      <c r="BH622" s="1"/>
      <c r="BI622" s="1"/>
      <c r="BJ622" s="1"/>
      <c r="BK622" s="1"/>
      <c r="BL622" s="1">
        <v>-100</v>
      </c>
      <c r="BM622" s="1"/>
      <c r="BN622" s="1"/>
      <c r="BO622" s="9">
        <v>3</v>
      </c>
      <c r="BP622" s="1"/>
      <c r="BQ622" s="197">
        <v>1</v>
      </c>
      <c r="BS622" s="14" t="s">
        <v>780</v>
      </c>
      <c r="BT622" s="14" t="s">
        <v>1048</v>
      </c>
      <c r="BU622" s="14" t="s">
        <v>196</v>
      </c>
      <c r="BV622" s="14" t="s">
        <v>1048</v>
      </c>
      <c r="BW622" s="14" t="s">
        <v>196</v>
      </c>
      <c r="BX622" s="14" t="s">
        <v>196</v>
      </c>
      <c r="BY622" s="14" t="s">
        <v>196</v>
      </c>
      <c r="BZ622" s="14" t="s">
        <v>196</v>
      </c>
      <c r="CA622" s="158" t="s">
        <v>196</v>
      </c>
      <c r="CB622" s="14" t="s">
        <v>196</v>
      </c>
      <c r="CC622" s="14" t="s">
        <v>196</v>
      </c>
      <c r="CD622" s="14" t="s">
        <v>196</v>
      </c>
      <c r="CE622" s="14" t="s">
        <v>196</v>
      </c>
      <c r="CF622" s="14" t="s">
        <v>1862</v>
      </c>
      <c r="CG622" s="14" t="s">
        <v>187</v>
      </c>
      <c r="CH622" s="158" t="s">
        <v>196</v>
      </c>
      <c r="CI622" s="14" t="s">
        <v>196</v>
      </c>
      <c r="CJ622" s="14" t="s">
        <v>1870</v>
      </c>
      <c r="CK622" s="14" t="s">
        <v>196</v>
      </c>
      <c r="CL622" s="14" t="s">
        <v>196</v>
      </c>
      <c r="CM622" s="14" t="s">
        <v>196</v>
      </c>
      <c r="CN622" s="14" t="s">
        <v>196</v>
      </c>
      <c r="CO622" s="14" t="s">
        <v>196</v>
      </c>
      <c r="CQ622" s="1"/>
      <c r="CR622" s="1"/>
      <c r="CS622" s="1"/>
      <c r="CW622" s="9" t="s">
        <v>1186</v>
      </c>
      <c r="CX622" s="1" t="s">
        <v>780</v>
      </c>
      <c r="CY622" s="1"/>
      <c r="CZ622" s="1" t="str">
        <f t="shared" si="333"/>
        <v/>
      </c>
      <c r="DA622" s="25" t="str">
        <f t="shared" si="333"/>
        <v/>
      </c>
      <c r="DB622" s="1" t="str">
        <f t="shared" si="333"/>
        <v/>
      </c>
      <c r="DC622" s="1" t="str">
        <f t="shared" si="333"/>
        <v/>
      </c>
      <c r="DD622" s="25" t="str">
        <f t="shared" si="333"/>
        <v/>
      </c>
      <c r="DE622" s="1" t="str">
        <f t="shared" si="333"/>
        <v/>
      </c>
      <c r="DF622" s="1" t="str">
        <f t="shared" si="333"/>
        <v/>
      </c>
      <c r="DG622" s="1" t="str">
        <f t="shared" si="333"/>
        <v/>
      </c>
      <c r="DH622" s="1" t="str">
        <f t="shared" si="333"/>
        <v/>
      </c>
      <c r="DI622" s="1" t="str">
        <f t="shared" si="333"/>
        <v/>
      </c>
      <c r="DJ622" s="1" t="str">
        <f t="shared" si="333"/>
        <v/>
      </c>
      <c r="DK622" s="1" t="str">
        <f t="shared" si="330"/>
        <v/>
      </c>
      <c r="DL622" s="1" t="str">
        <f t="shared" si="330"/>
        <v/>
      </c>
      <c r="DM622" s="1" t="str">
        <f t="shared" si="330"/>
        <v/>
      </c>
      <c r="DN622" s="1" t="str">
        <f t="shared" si="330"/>
        <v/>
      </c>
      <c r="DO622" s="1" t="str">
        <f t="shared" si="330"/>
        <v/>
      </c>
      <c r="DP622" s="1" t="str">
        <f t="shared" si="330"/>
        <v/>
      </c>
      <c r="DQ622" s="1" t="str">
        <f t="shared" si="330"/>
        <v/>
      </c>
      <c r="DR622" s="1" t="str">
        <f t="shared" si="330"/>
        <v/>
      </c>
      <c r="DS622" s="1" t="str">
        <f t="shared" si="330"/>
        <v/>
      </c>
      <c r="DT622" s="1" t="str">
        <f t="shared" si="330"/>
        <v/>
      </c>
      <c r="DU622" s="1" t="str">
        <f t="shared" si="337"/>
        <v/>
      </c>
      <c r="DV622" s="1" t="str">
        <f t="shared" si="337"/>
        <v/>
      </c>
      <c r="DW622" s="1" t="str">
        <f t="shared" si="337"/>
        <v/>
      </c>
      <c r="DX622" s="1" t="str">
        <f t="shared" si="337"/>
        <v/>
      </c>
      <c r="DY622" s="1" t="str">
        <f t="shared" si="329"/>
        <v/>
      </c>
      <c r="DZ622" s="1" t="str">
        <f t="shared" si="329"/>
        <v/>
      </c>
      <c r="EA622" s="1" t="str">
        <f t="shared" si="329"/>
        <v/>
      </c>
      <c r="EB622" s="1" t="str">
        <f t="shared" si="329"/>
        <v/>
      </c>
      <c r="EC622" s="1" t="str">
        <f t="shared" si="329"/>
        <v/>
      </c>
      <c r="ED622" s="1" t="str">
        <f t="shared" si="329"/>
        <v/>
      </c>
      <c r="EE622" s="1" t="str">
        <f t="shared" si="329"/>
        <v/>
      </c>
      <c r="EF622" s="1" t="str">
        <f t="shared" si="329"/>
        <v/>
      </c>
      <c r="EG622" s="1" t="str">
        <f t="shared" si="329"/>
        <v/>
      </c>
      <c r="EH622" s="1" t="str">
        <f t="shared" si="318"/>
        <v/>
      </c>
      <c r="EI622" s="1" t="str">
        <f t="shared" si="334"/>
        <v/>
      </c>
      <c r="EJ622" s="1" t="str">
        <f t="shared" si="335"/>
        <v/>
      </c>
      <c r="EK622" s="1" t="str">
        <f t="shared" si="336"/>
        <v/>
      </c>
      <c r="EL622" s="1" t="str">
        <f t="shared" si="331"/>
        <v/>
      </c>
      <c r="EM622" s="1" t="str">
        <f t="shared" si="332"/>
        <v/>
      </c>
      <c r="EN622" s="1"/>
      <c r="EO622" s="1"/>
      <c r="EP622" s="1"/>
      <c r="EQ622" s="1"/>
      <c r="ER622" s="1"/>
      <c r="ES622" s="1"/>
      <c r="ET622" s="1"/>
      <c r="EU622" s="1"/>
      <c r="EV622" s="1"/>
      <c r="EW622" s="1"/>
      <c r="EX622" s="1" t="str">
        <f t="shared" si="328"/>
        <v/>
      </c>
      <c r="EY622" s="1" t="str">
        <f t="shared" si="328"/>
        <v/>
      </c>
      <c r="EZ622" s="1"/>
      <c r="FA622" s="1" t="str">
        <f t="shared" si="325"/>
        <v/>
      </c>
      <c r="FB622" s="1" t="str">
        <f t="shared" si="325"/>
        <v/>
      </c>
      <c r="FC622" s="1" t="str">
        <f t="shared" si="325"/>
        <v/>
      </c>
      <c r="FD622" s="1" t="str">
        <f t="shared" si="325"/>
        <v/>
      </c>
      <c r="FE622" s="1" t="str">
        <f t="shared" si="325"/>
        <v/>
      </c>
      <c r="FF622" s="1" t="str">
        <f t="shared" si="325"/>
        <v/>
      </c>
      <c r="FG622" s="1" t="str">
        <f t="shared" si="321"/>
        <v/>
      </c>
      <c r="FH622" s="1" t="str">
        <f t="shared" si="321"/>
        <v/>
      </c>
      <c r="FI622" s="1" t="str">
        <f t="shared" si="321"/>
        <v/>
      </c>
      <c r="FJ622" s="1" t="str">
        <f t="shared" si="321"/>
        <v/>
      </c>
      <c r="FK622" s="1" t="str">
        <f t="shared" si="321"/>
        <v/>
      </c>
      <c r="FL622" s="1" t="str">
        <f t="shared" si="321"/>
        <v/>
      </c>
    </row>
    <row r="623" spans="1:168">
      <c r="A623" s="9" t="s">
        <v>1187</v>
      </c>
      <c r="B623" s="1" t="s">
        <v>781</v>
      </c>
      <c r="C623" s="129"/>
      <c r="D623" s="1">
        <v>137</v>
      </c>
      <c r="E623" s="1"/>
      <c r="F623" s="25"/>
      <c r="G623" s="1"/>
      <c r="H623" s="1"/>
      <c r="I623" s="25"/>
      <c r="J623" s="1"/>
      <c r="K623" s="1"/>
      <c r="L623" s="1"/>
      <c r="M623" s="1"/>
      <c r="N623" s="24"/>
      <c r="O623" s="1"/>
      <c r="P623" s="1"/>
      <c r="Q623" s="1"/>
      <c r="R623" s="1"/>
      <c r="S623" s="1"/>
      <c r="T623" s="1"/>
      <c r="U623" s="1"/>
      <c r="V623" s="1"/>
      <c r="W623" s="1"/>
      <c r="X623" s="1">
        <v>283.75</v>
      </c>
      <c r="Y623" s="1"/>
      <c r="Z623" s="1"/>
      <c r="AA623" s="1"/>
      <c r="AB623" s="1"/>
      <c r="AC623" s="1"/>
      <c r="AD623" s="1"/>
      <c r="AE623" s="1"/>
      <c r="AF623" s="1"/>
      <c r="AG623" s="1"/>
      <c r="AH623" s="1"/>
      <c r="AI623" s="1"/>
      <c r="AJ623" s="1"/>
      <c r="AK623" s="1"/>
      <c r="AL623" s="1"/>
      <c r="AM623" s="1"/>
      <c r="AN623" s="1"/>
      <c r="AO623" s="1"/>
      <c r="AP623" s="1"/>
      <c r="AQ623" s="1">
        <v>161.64999999999998</v>
      </c>
      <c r="AR623" s="1"/>
      <c r="AS623" s="1"/>
      <c r="AT623" s="1"/>
      <c r="AU623" s="1"/>
      <c r="AV623" s="1"/>
      <c r="AW623" s="24"/>
      <c r="AX623" s="1"/>
      <c r="AY623" s="1"/>
      <c r="AZ623" s="1"/>
      <c r="BA623" s="1"/>
      <c r="BB623" s="1"/>
      <c r="BC623" s="1"/>
      <c r="BD623" s="1"/>
      <c r="BE623" s="1"/>
      <c r="BF623" s="1"/>
      <c r="BG623" s="1"/>
      <c r="BH623" s="1"/>
      <c r="BI623" s="1"/>
      <c r="BJ623" s="1"/>
      <c r="BK623" s="1"/>
      <c r="BL623" s="1">
        <v>-100</v>
      </c>
      <c r="BM623" s="1"/>
      <c r="BN623" s="1"/>
      <c r="BO623" s="9">
        <v>3</v>
      </c>
      <c r="BP623" s="1"/>
      <c r="BQ623" s="197">
        <v>1</v>
      </c>
      <c r="BS623" s="14" t="s">
        <v>781</v>
      </c>
      <c r="BT623" s="14" t="s">
        <v>1048</v>
      </c>
      <c r="BU623" s="14" t="s">
        <v>196</v>
      </c>
      <c r="BV623" s="14" t="s">
        <v>1048</v>
      </c>
      <c r="BW623" s="14" t="s">
        <v>196</v>
      </c>
      <c r="BX623" s="14" t="s">
        <v>196</v>
      </c>
      <c r="BY623" s="14" t="s">
        <v>196</v>
      </c>
      <c r="BZ623" s="14" t="s">
        <v>196</v>
      </c>
      <c r="CA623" s="158" t="s">
        <v>196</v>
      </c>
      <c r="CB623" s="14" t="s">
        <v>196</v>
      </c>
      <c r="CC623" s="14" t="s">
        <v>196</v>
      </c>
      <c r="CD623" s="14" t="s">
        <v>196</v>
      </c>
      <c r="CE623" s="14" t="s">
        <v>196</v>
      </c>
      <c r="CF623" s="14" t="s">
        <v>1862</v>
      </c>
      <c r="CG623" s="14" t="s">
        <v>187</v>
      </c>
      <c r="CH623" s="158" t="s">
        <v>196</v>
      </c>
      <c r="CI623" s="14" t="s">
        <v>196</v>
      </c>
      <c r="CJ623" s="14" t="s">
        <v>1870</v>
      </c>
      <c r="CK623" s="14" t="s">
        <v>196</v>
      </c>
      <c r="CL623" s="14" t="s">
        <v>196</v>
      </c>
      <c r="CM623" s="14" t="s">
        <v>196</v>
      </c>
      <c r="CN623" s="14" t="s">
        <v>196</v>
      </c>
      <c r="CO623" s="14" t="s">
        <v>196</v>
      </c>
      <c r="CQ623" s="1"/>
      <c r="CR623" s="1"/>
      <c r="CS623" s="1"/>
      <c r="CW623" s="9" t="s">
        <v>1187</v>
      </c>
      <c r="CX623" s="1" t="s">
        <v>781</v>
      </c>
      <c r="CY623" s="1"/>
      <c r="CZ623" s="1" t="str">
        <f t="shared" si="333"/>
        <v/>
      </c>
      <c r="DA623" s="25" t="str">
        <f t="shared" si="333"/>
        <v/>
      </c>
      <c r="DB623" s="1" t="str">
        <f t="shared" si="333"/>
        <v/>
      </c>
      <c r="DC623" s="1" t="str">
        <f t="shared" si="333"/>
        <v/>
      </c>
      <c r="DD623" s="25" t="str">
        <f t="shared" si="333"/>
        <v/>
      </c>
      <c r="DE623" s="1" t="str">
        <f t="shared" si="333"/>
        <v/>
      </c>
      <c r="DF623" s="1" t="str">
        <f t="shared" si="333"/>
        <v/>
      </c>
      <c r="DG623" s="1" t="str">
        <f t="shared" si="333"/>
        <v/>
      </c>
      <c r="DH623" s="1" t="str">
        <f t="shared" si="333"/>
        <v/>
      </c>
      <c r="DI623" s="1" t="str">
        <f t="shared" si="333"/>
        <v/>
      </c>
      <c r="DJ623" s="1" t="str">
        <f t="shared" si="333"/>
        <v/>
      </c>
      <c r="DK623" s="1" t="str">
        <f t="shared" si="330"/>
        <v/>
      </c>
      <c r="DL623" s="1" t="str">
        <f t="shared" si="330"/>
        <v/>
      </c>
      <c r="DM623" s="1" t="str">
        <f t="shared" si="330"/>
        <v/>
      </c>
      <c r="DN623" s="1" t="str">
        <f t="shared" si="330"/>
        <v/>
      </c>
      <c r="DO623" s="1" t="str">
        <f t="shared" si="330"/>
        <v/>
      </c>
      <c r="DP623" s="1" t="str">
        <f t="shared" si="330"/>
        <v/>
      </c>
      <c r="DQ623" s="1" t="str">
        <f t="shared" si="330"/>
        <v/>
      </c>
      <c r="DR623" s="1" t="str">
        <f t="shared" si="330"/>
        <v/>
      </c>
      <c r="DS623" s="1" t="str">
        <f t="shared" si="330"/>
        <v/>
      </c>
      <c r="DT623" s="1" t="str">
        <f t="shared" si="330"/>
        <v/>
      </c>
      <c r="DU623" s="1" t="str">
        <f t="shared" si="337"/>
        <v/>
      </c>
      <c r="DV623" s="1" t="str">
        <f t="shared" si="337"/>
        <v/>
      </c>
      <c r="DW623" s="1" t="str">
        <f t="shared" si="337"/>
        <v/>
      </c>
      <c r="DX623" s="1" t="str">
        <f t="shared" si="337"/>
        <v/>
      </c>
      <c r="DY623" s="1" t="str">
        <f t="shared" si="329"/>
        <v/>
      </c>
      <c r="DZ623" s="1" t="str">
        <f t="shared" si="329"/>
        <v/>
      </c>
      <c r="EA623" s="1" t="str">
        <f t="shared" si="329"/>
        <v/>
      </c>
      <c r="EB623" s="1" t="str">
        <f t="shared" si="329"/>
        <v/>
      </c>
      <c r="EC623" s="1" t="str">
        <f t="shared" si="329"/>
        <v/>
      </c>
      <c r="ED623" s="1" t="str">
        <f t="shared" si="329"/>
        <v/>
      </c>
      <c r="EE623" s="1" t="str">
        <f t="shared" si="329"/>
        <v/>
      </c>
      <c r="EF623" s="1" t="str">
        <f t="shared" si="329"/>
        <v/>
      </c>
      <c r="EG623" s="1" t="str">
        <f t="shared" si="329"/>
        <v/>
      </c>
      <c r="EH623" s="1" t="str">
        <f t="shared" si="318"/>
        <v/>
      </c>
      <c r="EI623" s="1" t="str">
        <f t="shared" si="334"/>
        <v/>
      </c>
      <c r="EJ623" s="1" t="str">
        <f t="shared" si="335"/>
        <v/>
      </c>
      <c r="EK623" s="1" t="str">
        <f t="shared" si="336"/>
        <v/>
      </c>
      <c r="EL623" s="1" t="str">
        <f t="shared" si="331"/>
        <v/>
      </c>
      <c r="EM623" s="1" t="str">
        <f t="shared" si="332"/>
        <v/>
      </c>
      <c r="EN623" s="1"/>
      <c r="EO623" s="1"/>
      <c r="EP623" s="1"/>
      <c r="EQ623" s="1"/>
      <c r="ER623" s="1"/>
      <c r="ES623" s="1"/>
      <c r="ET623" s="1"/>
      <c r="EU623" s="1"/>
      <c r="EV623" s="1"/>
      <c r="EW623" s="1"/>
      <c r="EX623" s="1" t="str">
        <f t="shared" si="328"/>
        <v/>
      </c>
      <c r="EY623" s="1" t="str">
        <f t="shared" si="328"/>
        <v/>
      </c>
      <c r="EZ623" s="1"/>
      <c r="FA623" s="1" t="str">
        <f t="shared" si="325"/>
        <v/>
      </c>
      <c r="FB623" s="1" t="str">
        <f t="shared" si="325"/>
        <v/>
      </c>
      <c r="FC623" s="1" t="str">
        <f t="shared" si="325"/>
        <v/>
      </c>
      <c r="FD623" s="1" t="str">
        <f t="shared" si="325"/>
        <v/>
      </c>
      <c r="FE623" s="1" t="str">
        <f t="shared" si="325"/>
        <v/>
      </c>
      <c r="FF623" s="1" t="str">
        <f t="shared" si="325"/>
        <v/>
      </c>
      <c r="FG623" s="1" t="str">
        <f t="shared" si="321"/>
        <v/>
      </c>
      <c r="FH623" s="1" t="str">
        <f t="shared" si="321"/>
        <v/>
      </c>
      <c r="FI623" s="1" t="str">
        <f t="shared" si="321"/>
        <v/>
      </c>
      <c r="FJ623" s="1" t="str">
        <f t="shared" si="321"/>
        <v/>
      </c>
      <c r="FK623" s="1" t="str">
        <f t="shared" si="321"/>
        <v/>
      </c>
      <c r="FL623" s="1" t="str">
        <f t="shared" si="321"/>
        <v/>
      </c>
    </row>
    <row r="624" spans="1:168">
      <c r="A624" s="9" t="s">
        <v>1188</v>
      </c>
      <c r="B624" s="1" t="s">
        <v>2151</v>
      </c>
      <c r="C624" s="129"/>
      <c r="D624" s="1">
        <v>137</v>
      </c>
      <c r="E624" s="1"/>
      <c r="F624" s="25"/>
      <c r="G624" s="1"/>
      <c r="H624" s="1"/>
      <c r="I624" s="25"/>
      <c r="J624" s="1"/>
      <c r="K624" s="1"/>
      <c r="L624" s="1"/>
      <c r="M624" s="1"/>
      <c r="N624" s="24"/>
      <c r="O624" s="1"/>
      <c r="P624" s="1"/>
      <c r="Q624" s="1"/>
      <c r="R624" s="1"/>
      <c r="S624" s="1"/>
      <c r="T624" s="1"/>
      <c r="U624" s="1"/>
      <c r="V624" s="1"/>
      <c r="W624" s="1"/>
      <c r="X624" s="1">
        <v>364.65</v>
      </c>
      <c r="Y624" s="1"/>
      <c r="Z624" s="1"/>
      <c r="AA624" s="1"/>
      <c r="AB624" s="1"/>
      <c r="AC624" s="1"/>
      <c r="AD624" s="1"/>
      <c r="AE624" s="1"/>
      <c r="AF624" s="1"/>
      <c r="AG624" s="1"/>
      <c r="AH624" s="1"/>
      <c r="AI624" s="1"/>
      <c r="AJ624" s="1"/>
      <c r="AK624" s="1"/>
      <c r="AL624" s="1"/>
      <c r="AM624" s="1"/>
      <c r="AN624" s="1"/>
      <c r="AO624" s="1"/>
      <c r="AP624" s="1"/>
      <c r="AQ624" s="1">
        <v>155.74999999999997</v>
      </c>
      <c r="AR624" s="1"/>
      <c r="AS624" s="1"/>
      <c r="AT624" s="1"/>
      <c r="AU624" s="1"/>
      <c r="AV624" s="1"/>
      <c r="AW624" s="24"/>
      <c r="AX624" s="1"/>
      <c r="AY624" s="1"/>
      <c r="AZ624" s="1"/>
      <c r="BA624" s="1"/>
      <c r="BB624" s="1"/>
      <c r="BC624" s="1"/>
      <c r="BD624" s="1"/>
      <c r="BE624" s="1"/>
      <c r="BF624" s="1"/>
      <c r="BG624" s="1"/>
      <c r="BH624" s="1"/>
      <c r="BI624" s="1"/>
      <c r="BJ624" s="1"/>
      <c r="BK624" s="1"/>
      <c r="BL624" s="1">
        <v>-100</v>
      </c>
      <c r="BM624" s="1"/>
      <c r="BN624" s="1"/>
      <c r="BO624" s="9">
        <v>3</v>
      </c>
      <c r="BP624" s="1"/>
      <c r="BQ624" s="197">
        <v>1</v>
      </c>
      <c r="BS624" s="14" t="s">
        <v>1668</v>
      </c>
      <c r="BT624" s="14" t="s">
        <v>1048</v>
      </c>
      <c r="BU624" s="14" t="s">
        <v>196</v>
      </c>
      <c r="BV624" s="14" t="s">
        <v>1048</v>
      </c>
      <c r="BW624" s="14" t="s">
        <v>196</v>
      </c>
      <c r="BX624" s="14" t="s">
        <v>196</v>
      </c>
      <c r="BY624" s="14" t="s">
        <v>196</v>
      </c>
      <c r="BZ624" s="14" t="s">
        <v>196</v>
      </c>
      <c r="CA624" s="158" t="s">
        <v>196</v>
      </c>
      <c r="CB624" s="14" t="s">
        <v>196</v>
      </c>
      <c r="CC624" s="14" t="s">
        <v>196</v>
      </c>
      <c r="CD624" s="14" t="s">
        <v>196</v>
      </c>
      <c r="CE624" s="14" t="s">
        <v>196</v>
      </c>
      <c r="CF624" s="14" t="s">
        <v>1862</v>
      </c>
      <c r="CG624" s="14" t="s">
        <v>187</v>
      </c>
      <c r="CH624" s="158" t="s">
        <v>196</v>
      </c>
      <c r="CI624" s="14" t="s">
        <v>196</v>
      </c>
      <c r="CJ624" s="14" t="s">
        <v>1870</v>
      </c>
      <c r="CK624" s="14" t="s">
        <v>196</v>
      </c>
      <c r="CL624" s="14" t="s">
        <v>196</v>
      </c>
      <c r="CM624" s="14" t="s">
        <v>196</v>
      </c>
      <c r="CN624" s="14" t="s">
        <v>196</v>
      </c>
      <c r="CO624" s="14" t="s">
        <v>196</v>
      </c>
      <c r="CQ624" s="1"/>
      <c r="CR624" s="1"/>
      <c r="CS624" s="1"/>
      <c r="CW624" s="9" t="s">
        <v>1188</v>
      </c>
      <c r="CX624" s="1" t="s">
        <v>2151</v>
      </c>
      <c r="CY624" s="1"/>
      <c r="CZ624" s="1" t="str">
        <f t="shared" si="333"/>
        <v/>
      </c>
      <c r="DA624" s="25" t="str">
        <f t="shared" si="333"/>
        <v/>
      </c>
      <c r="DB624" s="1" t="str">
        <f t="shared" si="333"/>
        <v/>
      </c>
      <c r="DC624" s="1" t="str">
        <f t="shared" si="333"/>
        <v/>
      </c>
      <c r="DD624" s="25" t="str">
        <f t="shared" si="333"/>
        <v/>
      </c>
      <c r="DE624" s="1" t="str">
        <f t="shared" si="333"/>
        <v/>
      </c>
      <c r="DF624" s="1" t="str">
        <f t="shared" si="333"/>
        <v/>
      </c>
      <c r="DG624" s="1" t="str">
        <f t="shared" si="333"/>
        <v/>
      </c>
      <c r="DH624" s="1" t="str">
        <f t="shared" si="333"/>
        <v/>
      </c>
      <c r="DI624" s="1" t="str">
        <f t="shared" si="333"/>
        <v/>
      </c>
      <c r="DJ624" s="1" t="str">
        <f t="shared" si="333"/>
        <v/>
      </c>
      <c r="DK624" s="1" t="str">
        <f t="shared" si="330"/>
        <v/>
      </c>
      <c r="DL624" s="1" t="str">
        <f t="shared" si="330"/>
        <v/>
      </c>
      <c r="DM624" s="1" t="str">
        <f t="shared" si="330"/>
        <v/>
      </c>
      <c r="DN624" s="1" t="str">
        <f t="shared" si="330"/>
        <v/>
      </c>
      <c r="DO624" s="1" t="str">
        <f t="shared" si="330"/>
        <v/>
      </c>
      <c r="DP624" s="1" t="str">
        <f t="shared" si="330"/>
        <v/>
      </c>
      <c r="DQ624" s="1" t="str">
        <f t="shared" si="330"/>
        <v/>
      </c>
      <c r="DR624" s="1" t="str">
        <f t="shared" si="330"/>
        <v/>
      </c>
      <c r="DS624" s="1" t="str">
        <f t="shared" si="330"/>
        <v/>
      </c>
      <c r="DT624" s="1" t="str">
        <f t="shared" si="330"/>
        <v/>
      </c>
      <c r="DU624" s="1" t="str">
        <f t="shared" si="337"/>
        <v/>
      </c>
      <c r="DV624" s="1" t="str">
        <f t="shared" si="337"/>
        <v/>
      </c>
      <c r="DW624" s="1" t="str">
        <f t="shared" si="337"/>
        <v/>
      </c>
      <c r="DX624" s="1" t="str">
        <f t="shared" si="337"/>
        <v/>
      </c>
      <c r="DY624" s="1" t="str">
        <f t="shared" si="329"/>
        <v/>
      </c>
      <c r="DZ624" s="1" t="str">
        <f t="shared" si="329"/>
        <v/>
      </c>
      <c r="EA624" s="1" t="str">
        <f t="shared" si="329"/>
        <v/>
      </c>
      <c r="EB624" s="1" t="str">
        <f t="shared" si="329"/>
        <v/>
      </c>
      <c r="EC624" s="1" t="str">
        <f t="shared" si="329"/>
        <v/>
      </c>
      <c r="ED624" s="1" t="str">
        <f t="shared" si="329"/>
        <v/>
      </c>
      <c r="EE624" s="1" t="str">
        <f t="shared" si="329"/>
        <v/>
      </c>
      <c r="EF624" s="1" t="str">
        <f t="shared" si="329"/>
        <v/>
      </c>
      <c r="EG624" s="1" t="str">
        <f t="shared" si="329"/>
        <v/>
      </c>
      <c r="EH624" s="1" t="str">
        <f t="shared" si="329"/>
        <v/>
      </c>
      <c r="EI624" s="1" t="str">
        <f t="shared" si="329"/>
        <v/>
      </c>
      <c r="EJ624" s="1" t="str">
        <f t="shared" si="329"/>
        <v/>
      </c>
      <c r="EK624" s="1" t="str">
        <f t="shared" si="329"/>
        <v/>
      </c>
      <c r="EL624" s="1" t="str">
        <f t="shared" si="329"/>
        <v/>
      </c>
      <c r="EM624" s="1" t="str">
        <f t="shared" ref="EM624:EM670" si="338">IF(ISBLANK(AQ624),"",IF(ISNUMBER(AQ624),"","not_empty"))</f>
        <v/>
      </c>
      <c r="EN624" s="1"/>
      <c r="EO624" s="1"/>
      <c r="EP624" s="1"/>
      <c r="EQ624" s="1"/>
      <c r="ER624" s="1"/>
      <c r="ES624" s="1"/>
      <c r="ET624" s="1"/>
      <c r="EU624" s="1"/>
      <c r="EV624" s="1"/>
      <c r="EW624" s="1"/>
      <c r="EX624" s="1" t="str">
        <f t="shared" si="328"/>
        <v/>
      </c>
      <c r="EY624" s="1" t="str">
        <f t="shared" si="328"/>
        <v/>
      </c>
      <c r="EZ624" s="1"/>
      <c r="FA624" s="1" t="str">
        <f t="shared" si="325"/>
        <v/>
      </c>
      <c r="FB624" s="1" t="str">
        <f t="shared" si="325"/>
        <v/>
      </c>
      <c r="FC624" s="1" t="str">
        <f t="shared" si="325"/>
        <v/>
      </c>
      <c r="FD624" s="1" t="str">
        <f t="shared" si="325"/>
        <v/>
      </c>
      <c r="FE624" s="1" t="str">
        <f t="shared" si="325"/>
        <v/>
      </c>
      <c r="FF624" s="1" t="str">
        <f t="shared" si="325"/>
        <v/>
      </c>
      <c r="FG624" s="1" t="str">
        <f t="shared" si="321"/>
        <v/>
      </c>
      <c r="FH624" s="1" t="str">
        <f t="shared" si="321"/>
        <v/>
      </c>
      <c r="FI624" s="1" t="str">
        <f t="shared" si="321"/>
        <v/>
      </c>
      <c r="FJ624" s="1" t="str">
        <f t="shared" si="321"/>
        <v/>
      </c>
      <c r="FK624" s="1" t="str">
        <f t="shared" si="321"/>
        <v/>
      </c>
      <c r="FL624" s="1" t="str">
        <f t="shared" si="321"/>
        <v/>
      </c>
    </row>
    <row r="625" spans="1:168">
      <c r="A625" s="9" t="s">
        <v>1189</v>
      </c>
      <c r="B625" s="1" t="s">
        <v>782</v>
      </c>
      <c r="C625" s="129"/>
      <c r="D625" s="1">
        <v>137</v>
      </c>
      <c r="E625" s="1"/>
      <c r="F625" s="25"/>
      <c r="G625" s="1"/>
      <c r="H625" s="1"/>
      <c r="I625" s="25"/>
      <c r="J625" s="1"/>
      <c r="K625" s="1"/>
      <c r="L625" s="1"/>
      <c r="M625" s="1"/>
      <c r="N625" s="24"/>
      <c r="O625" s="1"/>
      <c r="P625" s="1"/>
      <c r="Q625" s="1"/>
      <c r="R625" s="1"/>
      <c r="S625" s="1"/>
      <c r="T625" s="1"/>
      <c r="U625" s="1"/>
      <c r="V625" s="1"/>
      <c r="W625" s="1"/>
      <c r="X625" s="1">
        <v>364.54999999999995</v>
      </c>
      <c r="Y625" s="1"/>
      <c r="Z625" s="1"/>
      <c r="AA625" s="1"/>
      <c r="AB625" s="1"/>
      <c r="AC625" s="1"/>
      <c r="AD625" s="1"/>
      <c r="AE625" s="1"/>
      <c r="AF625" s="1"/>
      <c r="AG625" s="1"/>
      <c r="AH625" s="1"/>
      <c r="AI625" s="1"/>
      <c r="AJ625" s="1"/>
      <c r="AK625" s="1"/>
      <c r="AL625" s="1"/>
      <c r="AM625" s="1"/>
      <c r="AN625" s="1"/>
      <c r="AO625" s="1"/>
      <c r="AP625" s="1"/>
      <c r="AQ625" s="1">
        <v>161.04999999999998</v>
      </c>
      <c r="AR625" s="1"/>
      <c r="AS625" s="1"/>
      <c r="AT625" s="1"/>
      <c r="AU625" s="1"/>
      <c r="AV625" s="1"/>
      <c r="AW625" s="24"/>
      <c r="AX625" s="1"/>
      <c r="AY625" s="1"/>
      <c r="AZ625" s="1"/>
      <c r="BA625" s="1"/>
      <c r="BB625" s="1"/>
      <c r="BC625" s="1"/>
      <c r="BD625" s="1"/>
      <c r="BE625" s="1"/>
      <c r="BF625" s="1"/>
      <c r="BG625" s="1"/>
      <c r="BH625" s="1"/>
      <c r="BI625" s="1"/>
      <c r="BJ625" s="1"/>
      <c r="BK625" s="1"/>
      <c r="BL625" s="1">
        <v>-100</v>
      </c>
      <c r="BM625" s="1"/>
      <c r="BN625" s="1"/>
      <c r="BO625" s="9">
        <v>3</v>
      </c>
      <c r="BP625" s="1"/>
      <c r="BQ625" s="197">
        <v>1</v>
      </c>
      <c r="BS625" s="14" t="s">
        <v>782</v>
      </c>
      <c r="BT625" s="14" t="s">
        <v>1048</v>
      </c>
      <c r="BU625" s="14" t="s">
        <v>196</v>
      </c>
      <c r="BV625" s="14" t="s">
        <v>1048</v>
      </c>
      <c r="BW625" s="14" t="s">
        <v>196</v>
      </c>
      <c r="BX625" s="14" t="s">
        <v>196</v>
      </c>
      <c r="BY625" s="14" t="s">
        <v>196</v>
      </c>
      <c r="BZ625" s="14" t="s">
        <v>196</v>
      </c>
      <c r="CA625" s="158" t="s">
        <v>196</v>
      </c>
      <c r="CB625" s="14" t="s">
        <v>196</v>
      </c>
      <c r="CC625" s="14" t="s">
        <v>196</v>
      </c>
      <c r="CD625" s="14" t="s">
        <v>196</v>
      </c>
      <c r="CE625" s="14" t="s">
        <v>196</v>
      </c>
      <c r="CF625" s="14" t="s">
        <v>1862</v>
      </c>
      <c r="CG625" s="14" t="s">
        <v>187</v>
      </c>
      <c r="CH625" s="158" t="s">
        <v>196</v>
      </c>
      <c r="CI625" s="14" t="s">
        <v>196</v>
      </c>
      <c r="CJ625" s="14" t="s">
        <v>1870</v>
      </c>
      <c r="CK625" s="14" t="s">
        <v>196</v>
      </c>
      <c r="CL625" s="14" t="s">
        <v>196</v>
      </c>
      <c r="CM625" s="14" t="s">
        <v>196</v>
      </c>
      <c r="CN625" s="14" t="s">
        <v>196</v>
      </c>
      <c r="CO625" s="14" t="s">
        <v>196</v>
      </c>
      <c r="CQ625" s="1"/>
      <c r="CR625" s="1"/>
      <c r="CS625" s="1"/>
      <c r="CW625" s="9" t="s">
        <v>1189</v>
      </c>
      <c r="CX625" s="1" t="s">
        <v>782</v>
      </c>
      <c r="CY625" s="1"/>
      <c r="CZ625" s="1" t="str">
        <f t="shared" si="333"/>
        <v/>
      </c>
      <c r="DA625" s="25" t="str">
        <f t="shared" si="333"/>
        <v/>
      </c>
      <c r="DB625" s="1" t="str">
        <f t="shared" si="333"/>
        <v/>
      </c>
      <c r="DC625" s="1" t="str">
        <f t="shared" si="333"/>
        <v/>
      </c>
      <c r="DD625" s="25" t="str">
        <f t="shared" si="333"/>
        <v/>
      </c>
      <c r="DE625" s="1" t="str">
        <f t="shared" si="333"/>
        <v/>
      </c>
      <c r="DF625" s="1" t="str">
        <f t="shared" si="333"/>
        <v/>
      </c>
      <c r="DG625" s="1" t="str">
        <f t="shared" si="333"/>
        <v/>
      </c>
      <c r="DH625" s="1" t="str">
        <f t="shared" si="333"/>
        <v/>
      </c>
      <c r="DI625" s="1" t="str">
        <f t="shared" si="333"/>
        <v/>
      </c>
      <c r="DJ625" s="1" t="str">
        <f t="shared" si="333"/>
        <v/>
      </c>
      <c r="DK625" s="1" t="str">
        <f t="shared" si="330"/>
        <v/>
      </c>
      <c r="DL625" s="1" t="str">
        <f t="shared" si="330"/>
        <v/>
      </c>
      <c r="DM625" s="1" t="str">
        <f t="shared" si="330"/>
        <v/>
      </c>
      <c r="DN625" s="1" t="str">
        <f t="shared" si="330"/>
        <v/>
      </c>
      <c r="DO625" s="1" t="str">
        <f t="shared" si="330"/>
        <v/>
      </c>
      <c r="DP625" s="1" t="str">
        <f t="shared" si="330"/>
        <v/>
      </c>
      <c r="DQ625" s="1" t="str">
        <f t="shared" si="330"/>
        <v/>
      </c>
      <c r="DR625" s="1" t="str">
        <f t="shared" si="330"/>
        <v/>
      </c>
      <c r="DS625" s="1" t="str">
        <f t="shared" si="330"/>
        <v/>
      </c>
      <c r="DT625" s="1" t="str">
        <f t="shared" si="330"/>
        <v/>
      </c>
      <c r="DU625" s="1" t="str">
        <f t="shared" si="337"/>
        <v/>
      </c>
      <c r="DV625" s="1" t="str">
        <f t="shared" si="337"/>
        <v/>
      </c>
      <c r="DW625" s="1" t="str">
        <f t="shared" si="337"/>
        <v/>
      </c>
      <c r="DX625" s="1" t="str">
        <f t="shared" si="337"/>
        <v/>
      </c>
      <c r="DY625" s="1" t="str">
        <f t="shared" si="329"/>
        <v/>
      </c>
      <c r="DZ625" s="1" t="str">
        <f t="shared" si="329"/>
        <v/>
      </c>
      <c r="EA625" s="1" t="str">
        <f t="shared" si="329"/>
        <v/>
      </c>
      <c r="EB625" s="1" t="str">
        <f t="shared" si="329"/>
        <v/>
      </c>
      <c r="EC625" s="1" t="str">
        <f t="shared" si="329"/>
        <v/>
      </c>
      <c r="ED625" s="1" t="str">
        <f t="shared" si="329"/>
        <v/>
      </c>
      <c r="EE625" s="1" t="str">
        <f t="shared" si="329"/>
        <v/>
      </c>
      <c r="EF625" s="1" t="str">
        <f t="shared" si="329"/>
        <v/>
      </c>
      <c r="EG625" s="1" t="str">
        <f t="shared" si="329"/>
        <v/>
      </c>
      <c r="EH625" s="1" t="str">
        <f t="shared" si="329"/>
        <v/>
      </c>
      <c r="EI625" s="1" t="str">
        <f t="shared" si="329"/>
        <v/>
      </c>
      <c r="EJ625" s="1" t="str">
        <f t="shared" si="329"/>
        <v/>
      </c>
      <c r="EK625" s="1" t="str">
        <f t="shared" si="329"/>
        <v/>
      </c>
      <c r="EL625" s="1" t="str">
        <f t="shared" si="329"/>
        <v/>
      </c>
      <c r="EM625" s="1" t="str">
        <f t="shared" si="338"/>
        <v/>
      </c>
      <c r="EN625" s="1"/>
      <c r="EO625" s="1"/>
      <c r="EP625" s="1"/>
      <c r="EQ625" s="1"/>
      <c r="ER625" s="1"/>
      <c r="ES625" s="1"/>
      <c r="ET625" s="1"/>
      <c r="EU625" s="1"/>
      <c r="EV625" s="1"/>
      <c r="EW625" s="1"/>
      <c r="EX625" s="1" t="str">
        <f t="shared" si="328"/>
        <v/>
      </c>
      <c r="EY625" s="1" t="str">
        <f t="shared" si="328"/>
        <v/>
      </c>
      <c r="EZ625" s="1"/>
      <c r="FA625" s="1" t="str">
        <f t="shared" si="325"/>
        <v/>
      </c>
      <c r="FB625" s="1" t="str">
        <f t="shared" si="325"/>
        <v/>
      </c>
      <c r="FC625" s="1" t="str">
        <f t="shared" si="325"/>
        <v/>
      </c>
      <c r="FD625" s="1" t="str">
        <f t="shared" si="325"/>
        <v/>
      </c>
      <c r="FE625" s="1" t="str">
        <f t="shared" si="325"/>
        <v/>
      </c>
      <c r="FF625" s="1" t="str">
        <f t="shared" si="325"/>
        <v/>
      </c>
      <c r="FG625" s="1" t="str">
        <f t="shared" si="321"/>
        <v/>
      </c>
      <c r="FH625" s="1" t="str">
        <f t="shared" si="321"/>
        <v/>
      </c>
      <c r="FI625" s="1" t="str">
        <f t="shared" si="321"/>
        <v/>
      </c>
      <c r="FJ625" s="1" t="str">
        <f t="shared" si="321"/>
        <v/>
      </c>
      <c r="FK625" s="1" t="str">
        <f t="shared" si="321"/>
        <v/>
      </c>
      <c r="FL625" s="1" t="str">
        <f t="shared" si="321"/>
        <v/>
      </c>
    </row>
    <row r="626" spans="1:168">
      <c r="A626" s="9" t="s">
        <v>1190</v>
      </c>
      <c r="B626" s="1" t="s">
        <v>783</v>
      </c>
      <c r="C626" s="129"/>
      <c r="D626" s="1">
        <v>137</v>
      </c>
      <c r="E626" s="1"/>
      <c r="F626" s="25"/>
      <c r="G626" s="1"/>
      <c r="H626" s="1"/>
      <c r="I626" s="25"/>
      <c r="J626" s="1"/>
      <c r="K626" s="1"/>
      <c r="L626" s="1"/>
      <c r="M626" s="1"/>
      <c r="N626" s="24"/>
      <c r="O626" s="1"/>
      <c r="P626" s="1"/>
      <c r="Q626" s="1"/>
      <c r="R626" s="1"/>
      <c r="S626" s="1"/>
      <c r="T626" s="1"/>
      <c r="U626" s="1"/>
      <c r="V626" s="1"/>
      <c r="W626" s="1"/>
      <c r="X626" s="1">
        <v>345.65</v>
      </c>
      <c r="Y626" s="1"/>
      <c r="Z626" s="1"/>
      <c r="AA626" s="1"/>
      <c r="AB626" s="1"/>
      <c r="AC626" s="1"/>
      <c r="AD626" s="1"/>
      <c r="AE626" s="1"/>
      <c r="AF626" s="1"/>
      <c r="AG626" s="1"/>
      <c r="AH626" s="1"/>
      <c r="AI626" s="1"/>
      <c r="AJ626" s="1"/>
      <c r="AK626" s="1"/>
      <c r="AL626" s="1"/>
      <c r="AM626" s="1"/>
      <c r="AN626" s="1"/>
      <c r="AO626" s="1"/>
      <c r="AP626" s="1"/>
      <c r="AQ626" s="1">
        <v>255.95</v>
      </c>
      <c r="AR626" s="1"/>
      <c r="AS626" s="1"/>
      <c r="AT626" s="1"/>
      <c r="AU626" s="1"/>
      <c r="AV626" s="1"/>
      <c r="AW626" s="24"/>
      <c r="AX626" s="1"/>
      <c r="AY626" s="1"/>
      <c r="AZ626" s="1"/>
      <c r="BA626" s="1"/>
      <c r="BB626" s="1"/>
      <c r="BC626" s="1"/>
      <c r="BD626" s="1"/>
      <c r="BE626" s="1"/>
      <c r="BF626" s="1"/>
      <c r="BG626" s="1"/>
      <c r="BH626" s="1"/>
      <c r="BI626" s="1"/>
      <c r="BJ626" s="1"/>
      <c r="BK626" s="1"/>
      <c r="BL626" s="1">
        <v>-100</v>
      </c>
      <c r="BM626" s="1"/>
      <c r="BN626" s="1"/>
      <c r="BO626" s="9">
        <v>3</v>
      </c>
      <c r="BP626" s="1"/>
      <c r="BQ626" s="197">
        <v>1</v>
      </c>
      <c r="BS626" s="14" t="s">
        <v>783</v>
      </c>
      <c r="BT626" s="14" t="s">
        <v>1048</v>
      </c>
      <c r="BU626" s="14" t="s">
        <v>196</v>
      </c>
      <c r="BV626" s="14" t="s">
        <v>1048</v>
      </c>
      <c r="BW626" s="14" t="s">
        <v>196</v>
      </c>
      <c r="BX626" s="14" t="s">
        <v>196</v>
      </c>
      <c r="BY626" s="14" t="s">
        <v>196</v>
      </c>
      <c r="BZ626" s="14" t="s">
        <v>196</v>
      </c>
      <c r="CA626" s="158" t="s">
        <v>196</v>
      </c>
      <c r="CB626" s="14" t="s">
        <v>196</v>
      </c>
      <c r="CC626" s="14" t="s">
        <v>196</v>
      </c>
      <c r="CD626" s="14" t="s">
        <v>196</v>
      </c>
      <c r="CE626" s="14" t="s">
        <v>196</v>
      </c>
      <c r="CF626" s="14" t="s">
        <v>1862</v>
      </c>
      <c r="CG626" s="14" t="s">
        <v>187</v>
      </c>
      <c r="CH626" s="158" t="s">
        <v>196</v>
      </c>
      <c r="CI626" s="14" t="s">
        <v>196</v>
      </c>
      <c r="CJ626" s="14" t="s">
        <v>1870</v>
      </c>
      <c r="CK626" s="14" t="s">
        <v>196</v>
      </c>
      <c r="CL626" s="14" t="s">
        <v>196</v>
      </c>
      <c r="CM626" s="14" t="s">
        <v>196</v>
      </c>
      <c r="CN626" s="14" t="s">
        <v>196</v>
      </c>
      <c r="CO626" s="14" t="s">
        <v>196</v>
      </c>
      <c r="CQ626" s="1"/>
      <c r="CR626" s="1"/>
      <c r="CS626" s="1"/>
      <c r="CW626" s="9" t="s">
        <v>1190</v>
      </c>
      <c r="CX626" s="1" t="s">
        <v>783</v>
      </c>
      <c r="CY626" s="1"/>
      <c r="CZ626" s="1" t="str">
        <f t="shared" si="333"/>
        <v/>
      </c>
      <c r="DA626" s="25" t="str">
        <f t="shared" si="333"/>
        <v/>
      </c>
      <c r="DB626" s="1" t="str">
        <f t="shared" si="333"/>
        <v/>
      </c>
      <c r="DC626" s="1" t="str">
        <f t="shared" si="333"/>
        <v/>
      </c>
      <c r="DD626" s="25" t="str">
        <f t="shared" si="333"/>
        <v/>
      </c>
      <c r="DE626" s="1" t="str">
        <f t="shared" si="333"/>
        <v/>
      </c>
      <c r="DF626" s="1" t="str">
        <f t="shared" si="333"/>
        <v/>
      </c>
      <c r="DG626" s="1" t="str">
        <f t="shared" si="333"/>
        <v/>
      </c>
      <c r="DH626" s="1" t="str">
        <f t="shared" si="333"/>
        <v/>
      </c>
      <c r="DI626" s="1" t="str">
        <f t="shared" si="333"/>
        <v/>
      </c>
      <c r="DJ626" s="1" t="str">
        <f t="shared" si="333"/>
        <v/>
      </c>
      <c r="DK626" s="1" t="str">
        <f t="shared" si="330"/>
        <v/>
      </c>
      <c r="DL626" s="1" t="str">
        <f t="shared" si="330"/>
        <v/>
      </c>
      <c r="DM626" s="1" t="str">
        <f t="shared" si="330"/>
        <v/>
      </c>
      <c r="DN626" s="1" t="str">
        <f t="shared" si="330"/>
        <v/>
      </c>
      <c r="DO626" s="1" t="str">
        <f t="shared" si="330"/>
        <v/>
      </c>
      <c r="DP626" s="1" t="str">
        <f t="shared" si="330"/>
        <v/>
      </c>
      <c r="DQ626" s="1" t="str">
        <f t="shared" si="330"/>
        <v/>
      </c>
      <c r="DR626" s="1" t="str">
        <f t="shared" si="330"/>
        <v/>
      </c>
      <c r="DS626" s="1" t="str">
        <f t="shared" si="330"/>
        <v/>
      </c>
      <c r="DT626" s="1" t="str">
        <f t="shared" si="330"/>
        <v/>
      </c>
      <c r="DU626" s="1" t="str">
        <f t="shared" si="337"/>
        <v/>
      </c>
      <c r="DV626" s="1" t="str">
        <f t="shared" si="337"/>
        <v/>
      </c>
      <c r="DW626" s="1" t="str">
        <f t="shared" si="337"/>
        <v/>
      </c>
      <c r="DX626" s="1" t="str">
        <f t="shared" si="337"/>
        <v/>
      </c>
      <c r="DY626" s="1" t="str">
        <f t="shared" si="329"/>
        <v/>
      </c>
      <c r="DZ626" s="1" t="str">
        <f t="shared" si="329"/>
        <v/>
      </c>
      <c r="EA626" s="1" t="str">
        <f t="shared" si="329"/>
        <v/>
      </c>
      <c r="EB626" s="1" t="str">
        <f t="shared" si="329"/>
        <v/>
      </c>
      <c r="EC626" s="1" t="str">
        <f t="shared" si="329"/>
        <v/>
      </c>
      <c r="ED626" s="1" t="str">
        <f t="shared" si="329"/>
        <v/>
      </c>
      <c r="EE626" s="1" t="str">
        <f t="shared" si="329"/>
        <v/>
      </c>
      <c r="EF626" s="1" t="str">
        <f t="shared" si="329"/>
        <v/>
      </c>
      <c r="EG626" s="1" t="str">
        <f t="shared" si="329"/>
        <v/>
      </c>
      <c r="EH626" s="1" t="str">
        <f t="shared" si="329"/>
        <v/>
      </c>
      <c r="EI626" s="1" t="str">
        <f t="shared" si="329"/>
        <v/>
      </c>
      <c r="EJ626" s="1" t="str">
        <f t="shared" si="329"/>
        <v/>
      </c>
      <c r="EK626" s="1" t="str">
        <f t="shared" si="329"/>
        <v/>
      </c>
      <c r="EL626" s="1" t="str">
        <f t="shared" si="329"/>
        <v/>
      </c>
      <c r="EM626" s="1" t="str">
        <f t="shared" si="338"/>
        <v/>
      </c>
      <c r="EN626" s="1"/>
      <c r="EO626" s="1"/>
      <c r="EP626" s="1"/>
      <c r="EQ626" s="1"/>
      <c r="ER626" s="1"/>
      <c r="ES626" s="1"/>
      <c r="ET626" s="1"/>
      <c r="EU626" s="1"/>
      <c r="EV626" s="1"/>
      <c r="EW626" s="1"/>
      <c r="EX626" s="1" t="str">
        <f t="shared" si="328"/>
        <v/>
      </c>
      <c r="EY626" s="1" t="str">
        <f t="shared" si="328"/>
        <v/>
      </c>
      <c r="EZ626" s="1"/>
      <c r="FA626" s="1" t="str">
        <f t="shared" si="325"/>
        <v/>
      </c>
      <c r="FB626" s="1" t="str">
        <f t="shared" si="325"/>
        <v/>
      </c>
      <c r="FC626" s="1" t="str">
        <f t="shared" si="325"/>
        <v/>
      </c>
      <c r="FD626" s="1" t="str">
        <f t="shared" si="325"/>
        <v/>
      </c>
      <c r="FE626" s="1" t="str">
        <f t="shared" si="325"/>
        <v/>
      </c>
      <c r="FF626" s="1" t="str">
        <f t="shared" si="325"/>
        <v/>
      </c>
      <c r="FG626" s="1" t="str">
        <f t="shared" si="321"/>
        <v/>
      </c>
      <c r="FH626" s="1" t="str">
        <f t="shared" si="321"/>
        <v/>
      </c>
      <c r="FI626" s="1" t="str">
        <f t="shared" si="321"/>
        <v/>
      </c>
      <c r="FJ626" s="1" t="str">
        <f t="shared" si="321"/>
        <v/>
      </c>
      <c r="FK626" s="1" t="str">
        <f t="shared" si="321"/>
        <v/>
      </c>
      <c r="FL626" s="1" t="str">
        <f t="shared" si="321"/>
        <v/>
      </c>
    </row>
    <row r="627" spans="1:168">
      <c r="A627" s="9" t="s">
        <v>1191</v>
      </c>
      <c r="B627" s="1" t="s">
        <v>2152</v>
      </c>
      <c r="C627" s="129"/>
      <c r="D627" s="1">
        <v>108.6</v>
      </c>
      <c r="E627" s="1"/>
      <c r="F627" s="25"/>
      <c r="G627" s="1"/>
      <c r="H627" s="1"/>
      <c r="I627" s="25"/>
      <c r="J627" s="1"/>
      <c r="K627" s="1"/>
      <c r="L627" s="1"/>
      <c r="M627" s="1"/>
      <c r="N627" s="24"/>
      <c r="O627" s="1"/>
      <c r="P627" s="1"/>
      <c r="Q627" s="1"/>
      <c r="R627" s="1"/>
      <c r="S627" s="1"/>
      <c r="T627" s="1"/>
      <c r="U627" s="1"/>
      <c r="V627" s="1"/>
      <c r="W627" s="1"/>
      <c r="X627" s="1">
        <v>381.54999999999995</v>
      </c>
      <c r="Y627" s="1"/>
      <c r="Z627" s="1"/>
      <c r="AA627" s="1"/>
      <c r="AB627" s="1"/>
      <c r="AC627" s="1"/>
      <c r="AD627" s="1"/>
      <c r="AE627" s="1"/>
      <c r="AF627" s="1"/>
      <c r="AG627" s="1"/>
      <c r="AH627" s="1"/>
      <c r="AI627" s="1"/>
      <c r="AJ627" s="1"/>
      <c r="AK627" s="1"/>
      <c r="AL627" s="1"/>
      <c r="AM627" s="1"/>
      <c r="AN627" s="1"/>
      <c r="AO627" s="1"/>
      <c r="AP627" s="1"/>
      <c r="AQ627" s="1">
        <v>226.14999999999998</v>
      </c>
      <c r="AR627" s="1"/>
      <c r="AS627" s="1"/>
      <c r="AT627" s="1"/>
      <c r="AU627" s="1"/>
      <c r="AV627" s="1"/>
      <c r="AW627" s="24"/>
      <c r="AX627" s="1"/>
      <c r="AY627" s="1"/>
      <c r="AZ627" s="1"/>
      <c r="BA627" s="1"/>
      <c r="BB627" s="1"/>
      <c r="BC627" s="1"/>
      <c r="BD627" s="1"/>
      <c r="BE627" s="1"/>
      <c r="BF627" s="1"/>
      <c r="BG627" s="1"/>
      <c r="BH627" s="1"/>
      <c r="BI627" s="1"/>
      <c r="BJ627" s="1"/>
      <c r="BK627" s="1"/>
      <c r="BL627" s="1">
        <v>-100</v>
      </c>
      <c r="BM627" s="1"/>
      <c r="BN627" s="1"/>
      <c r="BO627" s="9">
        <v>3</v>
      </c>
      <c r="BP627" s="1"/>
      <c r="BQ627" s="197">
        <v>1</v>
      </c>
      <c r="BS627" s="14" t="s">
        <v>1669</v>
      </c>
      <c r="BT627" s="14" t="s">
        <v>1048</v>
      </c>
      <c r="BU627" s="14" t="s">
        <v>196</v>
      </c>
      <c r="BV627" s="14" t="s">
        <v>1048</v>
      </c>
      <c r="BW627" s="14" t="s">
        <v>196</v>
      </c>
      <c r="BX627" s="14" t="s">
        <v>196</v>
      </c>
      <c r="BY627" s="14" t="s">
        <v>196</v>
      </c>
      <c r="BZ627" s="14" t="s">
        <v>196</v>
      </c>
      <c r="CA627" s="158" t="s">
        <v>196</v>
      </c>
      <c r="CB627" s="14" t="s">
        <v>196</v>
      </c>
      <c r="CC627" s="14" t="s">
        <v>196</v>
      </c>
      <c r="CD627" s="14" t="s">
        <v>196</v>
      </c>
      <c r="CE627" s="14" t="s">
        <v>196</v>
      </c>
      <c r="CF627" s="14" t="s">
        <v>1862</v>
      </c>
      <c r="CG627" s="14" t="s">
        <v>187</v>
      </c>
      <c r="CH627" s="158" t="s">
        <v>196</v>
      </c>
      <c r="CI627" s="14" t="s">
        <v>196</v>
      </c>
      <c r="CJ627" s="14" t="s">
        <v>1870</v>
      </c>
      <c r="CK627" s="14" t="s">
        <v>196</v>
      </c>
      <c r="CL627" s="14" t="s">
        <v>196</v>
      </c>
      <c r="CM627" s="14" t="s">
        <v>196</v>
      </c>
      <c r="CN627" s="14" t="s">
        <v>196</v>
      </c>
      <c r="CO627" s="14" t="s">
        <v>196</v>
      </c>
      <c r="CQ627" s="1"/>
      <c r="CR627" s="1"/>
      <c r="CS627" s="1"/>
      <c r="CW627" s="9" t="s">
        <v>1191</v>
      </c>
      <c r="CX627" s="1" t="s">
        <v>2152</v>
      </c>
      <c r="CY627" s="1"/>
      <c r="CZ627" s="1" t="str">
        <f t="shared" si="333"/>
        <v/>
      </c>
      <c r="DA627" s="25" t="str">
        <f t="shared" si="333"/>
        <v/>
      </c>
      <c r="DB627" s="1" t="str">
        <f t="shared" si="333"/>
        <v/>
      </c>
      <c r="DC627" s="1" t="str">
        <f t="shared" si="333"/>
        <v/>
      </c>
      <c r="DD627" s="25" t="str">
        <f t="shared" si="333"/>
        <v/>
      </c>
      <c r="DE627" s="1" t="str">
        <f t="shared" si="333"/>
        <v/>
      </c>
      <c r="DF627" s="1" t="str">
        <f t="shared" si="333"/>
        <v/>
      </c>
      <c r="DG627" s="1" t="str">
        <f t="shared" si="333"/>
        <v/>
      </c>
      <c r="DH627" s="1" t="str">
        <f t="shared" si="333"/>
        <v/>
      </c>
      <c r="DI627" s="1" t="str">
        <f t="shared" si="333"/>
        <v/>
      </c>
      <c r="DJ627" s="1" t="str">
        <f t="shared" si="333"/>
        <v/>
      </c>
      <c r="DK627" s="1" t="str">
        <f t="shared" si="330"/>
        <v/>
      </c>
      <c r="DL627" s="1" t="str">
        <f t="shared" si="330"/>
        <v/>
      </c>
      <c r="DM627" s="1" t="str">
        <f t="shared" si="330"/>
        <v/>
      </c>
      <c r="DN627" s="1" t="str">
        <f t="shared" si="330"/>
        <v/>
      </c>
      <c r="DO627" s="1" t="str">
        <f t="shared" si="330"/>
        <v/>
      </c>
      <c r="DP627" s="1" t="str">
        <f t="shared" si="330"/>
        <v/>
      </c>
      <c r="DQ627" s="1" t="str">
        <f t="shared" si="330"/>
        <v/>
      </c>
      <c r="DR627" s="1" t="str">
        <f t="shared" si="330"/>
        <v/>
      </c>
      <c r="DS627" s="1" t="str">
        <f t="shared" si="330"/>
        <v/>
      </c>
      <c r="DT627" s="1" t="str">
        <f t="shared" si="330"/>
        <v/>
      </c>
      <c r="DU627" s="1" t="str">
        <f t="shared" si="337"/>
        <v/>
      </c>
      <c r="DV627" s="1" t="str">
        <f t="shared" si="337"/>
        <v/>
      </c>
      <c r="DW627" s="1" t="str">
        <f t="shared" si="337"/>
        <v/>
      </c>
      <c r="DX627" s="1" t="str">
        <f t="shared" si="337"/>
        <v/>
      </c>
      <c r="DY627" s="1" t="str">
        <f t="shared" si="329"/>
        <v/>
      </c>
      <c r="DZ627" s="1" t="str">
        <f t="shared" si="329"/>
        <v/>
      </c>
      <c r="EA627" s="1" t="str">
        <f t="shared" si="329"/>
        <v/>
      </c>
      <c r="EB627" s="1" t="str">
        <f t="shared" si="329"/>
        <v/>
      </c>
      <c r="EC627" s="1" t="str">
        <f t="shared" ref="EB627:EL650" si="339">IF(ISBLANK(AG627),"",IF(ISNUMBER(AG627),"","not_empty"))</f>
        <v/>
      </c>
      <c r="ED627" s="1" t="str">
        <f t="shared" si="339"/>
        <v/>
      </c>
      <c r="EE627" s="1" t="str">
        <f t="shared" si="339"/>
        <v/>
      </c>
      <c r="EF627" s="1" t="str">
        <f t="shared" si="339"/>
        <v/>
      </c>
      <c r="EG627" s="1" t="str">
        <f t="shared" si="339"/>
        <v/>
      </c>
      <c r="EH627" s="1" t="str">
        <f t="shared" si="339"/>
        <v/>
      </c>
      <c r="EI627" s="1" t="str">
        <f t="shared" si="339"/>
        <v/>
      </c>
      <c r="EJ627" s="1" t="str">
        <f t="shared" si="339"/>
        <v/>
      </c>
      <c r="EK627" s="1" t="str">
        <f t="shared" si="339"/>
        <v/>
      </c>
      <c r="EL627" s="1" t="str">
        <f t="shared" si="339"/>
        <v/>
      </c>
      <c r="EM627" s="1" t="str">
        <f t="shared" si="338"/>
        <v/>
      </c>
      <c r="EN627" s="1"/>
      <c r="EO627" s="1"/>
      <c r="EP627" s="1"/>
      <c r="EQ627" s="1"/>
      <c r="ER627" s="1"/>
      <c r="ES627" s="1"/>
      <c r="ET627" s="1"/>
      <c r="EU627" s="1"/>
      <c r="EV627" s="1"/>
      <c r="EW627" s="1"/>
      <c r="EX627" s="1" t="str">
        <f t="shared" si="328"/>
        <v/>
      </c>
      <c r="EY627" s="1" t="str">
        <f t="shared" si="328"/>
        <v/>
      </c>
      <c r="EZ627" s="1"/>
      <c r="FA627" s="1" t="str">
        <f t="shared" si="325"/>
        <v/>
      </c>
      <c r="FB627" s="1" t="str">
        <f t="shared" si="325"/>
        <v/>
      </c>
      <c r="FC627" s="1" t="str">
        <f t="shared" si="325"/>
        <v/>
      </c>
      <c r="FD627" s="1" t="str">
        <f t="shared" ref="FD627:FL655" si="340">IF(ISBLANK(BH627),"",IF(ISNUMBER(BH627),"","not_empty"))</f>
        <v/>
      </c>
      <c r="FE627" s="1" t="str">
        <f t="shared" si="340"/>
        <v/>
      </c>
      <c r="FF627" s="1" t="str">
        <f t="shared" si="340"/>
        <v/>
      </c>
      <c r="FG627" s="1" t="str">
        <f t="shared" si="340"/>
        <v/>
      </c>
      <c r="FH627" s="1" t="str">
        <f t="shared" si="340"/>
        <v/>
      </c>
      <c r="FI627" s="1" t="str">
        <f t="shared" si="340"/>
        <v/>
      </c>
      <c r="FJ627" s="1" t="str">
        <f t="shared" si="340"/>
        <v/>
      </c>
      <c r="FK627" s="1" t="str">
        <f t="shared" si="340"/>
        <v/>
      </c>
      <c r="FL627" s="1" t="str">
        <f t="shared" si="340"/>
        <v/>
      </c>
    </row>
    <row r="628" spans="1:168">
      <c r="A628" s="9" t="s">
        <v>1192</v>
      </c>
      <c r="B628" s="1" t="s">
        <v>2153</v>
      </c>
      <c r="C628" s="129"/>
      <c r="D628" s="1">
        <v>103.1</v>
      </c>
      <c r="E628" s="1">
        <v>624</v>
      </c>
      <c r="F628" s="25">
        <v>3.7996875000000001</v>
      </c>
      <c r="G628" s="1"/>
      <c r="H628" s="1"/>
      <c r="I628" s="25">
        <v>0.45200000000000001</v>
      </c>
      <c r="J628" s="1"/>
      <c r="K628" s="1"/>
      <c r="L628" s="1"/>
      <c r="M628" s="1"/>
      <c r="N628" s="24"/>
      <c r="O628" s="1"/>
      <c r="P628" s="1"/>
      <c r="Q628" s="1"/>
      <c r="R628" s="1"/>
      <c r="S628" s="1"/>
      <c r="T628" s="1"/>
      <c r="U628" s="1"/>
      <c r="V628" s="1"/>
      <c r="W628" s="1"/>
      <c r="X628" s="1">
        <v>426.15</v>
      </c>
      <c r="Y628" s="1"/>
      <c r="Z628" s="1"/>
      <c r="AA628" s="1"/>
      <c r="AB628" s="1"/>
      <c r="AC628" s="1"/>
      <c r="AD628" s="1"/>
      <c r="AE628" s="1"/>
      <c r="AF628" s="1"/>
      <c r="AG628" s="1"/>
      <c r="AH628" s="1"/>
      <c r="AI628" s="1"/>
      <c r="AJ628" s="1"/>
      <c r="AK628" s="1"/>
      <c r="AL628" s="1"/>
      <c r="AM628" s="1"/>
      <c r="AN628" s="1"/>
      <c r="AO628" s="1"/>
      <c r="AP628" s="1"/>
      <c r="AQ628" s="1">
        <v>191.95</v>
      </c>
      <c r="AR628" s="1"/>
      <c r="AS628" s="1"/>
      <c r="AT628" s="1"/>
      <c r="AU628" s="1"/>
      <c r="AV628" s="1"/>
      <c r="AW628" s="24"/>
      <c r="AX628" s="1"/>
      <c r="AY628" s="1"/>
      <c r="AZ628" s="1"/>
      <c r="BA628" s="1"/>
      <c r="BB628" s="1"/>
      <c r="BC628" s="1"/>
      <c r="BD628" s="1"/>
      <c r="BE628" s="1"/>
      <c r="BF628" s="1"/>
      <c r="BG628" s="1"/>
      <c r="BH628" s="1"/>
      <c r="BI628" s="1"/>
      <c r="BJ628" s="1"/>
      <c r="BK628" s="1"/>
      <c r="BL628" s="1">
        <v>-100</v>
      </c>
      <c r="BM628" s="1"/>
      <c r="BN628" s="1"/>
      <c r="BO628" s="9">
        <v>3</v>
      </c>
      <c r="BP628" s="1"/>
      <c r="BQ628" s="197">
        <v>1</v>
      </c>
      <c r="BS628" s="14" t="s">
        <v>1670</v>
      </c>
      <c r="BT628" s="14" t="s">
        <v>1048</v>
      </c>
      <c r="BU628" s="14" t="s">
        <v>196</v>
      </c>
      <c r="BV628" s="14" t="s">
        <v>1048</v>
      </c>
      <c r="BW628" s="14" t="s">
        <v>196</v>
      </c>
      <c r="BX628" s="14" t="s">
        <v>196</v>
      </c>
      <c r="BY628" s="14" t="s">
        <v>196</v>
      </c>
      <c r="BZ628" s="14" t="s">
        <v>196</v>
      </c>
      <c r="CA628" s="158" t="s">
        <v>196</v>
      </c>
      <c r="CB628" s="14" t="s">
        <v>196</v>
      </c>
      <c r="CC628" s="14" t="s">
        <v>196</v>
      </c>
      <c r="CD628" s="14" t="s">
        <v>196</v>
      </c>
      <c r="CE628" s="14" t="s">
        <v>196</v>
      </c>
      <c r="CF628" s="14" t="s">
        <v>1862</v>
      </c>
      <c r="CG628" s="14" t="s">
        <v>187</v>
      </c>
      <c r="CH628" s="158" t="s">
        <v>196</v>
      </c>
      <c r="CI628" s="14" t="s">
        <v>196</v>
      </c>
      <c r="CJ628" s="14" t="s">
        <v>1870</v>
      </c>
      <c r="CK628" s="14" t="s">
        <v>196</v>
      </c>
      <c r="CL628" s="14" t="s">
        <v>196</v>
      </c>
      <c r="CM628" s="14" t="s">
        <v>196</v>
      </c>
      <c r="CN628" s="14" t="s">
        <v>196</v>
      </c>
      <c r="CO628" s="14" t="s">
        <v>196</v>
      </c>
      <c r="CQ628" s="1"/>
      <c r="CR628" s="1"/>
      <c r="CS628" s="1"/>
      <c r="CW628" s="9" t="s">
        <v>1192</v>
      </c>
      <c r="CX628" s="1" t="s">
        <v>2153</v>
      </c>
      <c r="CY628" s="1"/>
      <c r="CZ628" s="1" t="str">
        <f t="shared" si="333"/>
        <v/>
      </c>
      <c r="DA628" s="25" t="str">
        <f t="shared" si="333"/>
        <v/>
      </c>
      <c r="DB628" s="1" t="str">
        <f t="shared" si="333"/>
        <v/>
      </c>
      <c r="DC628" s="1" t="str">
        <f t="shared" si="333"/>
        <v/>
      </c>
      <c r="DD628" s="25" t="str">
        <f t="shared" si="333"/>
        <v/>
      </c>
      <c r="DE628" s="1" t="str">
        <f t="shared" si="333"/>
        <v/>
      </c>
      <c r="DF628" s="1" t="str">
        <f t="shared" si="333"/>
        <v/>
      </c>
      <c r="DG628" s="1" t="str">
        <f t="shared" si="333"/>
        <v/>
      </c>
      <c r="DH628" s="1" t="str">
        <f t="shared" si="333"/>
        <v/>
      </c>
      <c r="DI628" s="1" t="str">
        <f t="shared" si="333"/>
        <v/>
      </c>
      <c r="DJ628" s="1" t="str">
        <f t="shared" si="333"/>
        <v/>
      </c>
      <c r="DK628" s="1" t="str">
        <f t="shared" si="330"/>
        <v/>
      </c>
      <c r="DL628" s="1" t="str">
        <f t="shared" si="330"/>
        <v/>
      </c>
      <c r="DM628" s="1" t="str">
        <f t="shared" si="330"/>
        <v/>
      </c>
      <c r="DN628" s="1" t="str">
        <f t="shared" si="330"/>
        <v/>
      </c>
      <c r="DO628" s="1" t="str">
        <f t="shared" si="330"/>
        <v/>
      </c>
      <c r="DP628" s="1" t="str">
        <f t="shared" si="330"/>
        <v/>
      </c>
      <c r="DQ628" s="1" t="str">
        <f t="shared" si="330"/>
        <v/>
      </c>
      <c r="DR628" s="1" t="str">
        <f t="shared" si="330"/>
        <v/>
      </c>
      <c r="DS628" s="1" t="str">
        <f t="shared" si="330"/>
        <v/>
      </c>
      <c r="DT628" s="1" t="str">
        <f t="shared" si="330"/>
        <v/>
      </c>
      <c r="DU628" s="1" t="str">
        <f t="shared" si="330"/>
        <v/>
      </c>
      <c r="DV628" s="1" t="str">
        <f t="shared" si="330"/>
        <v/>
      </c>
      <c r="DW628" s="1" t="str">
        <f t="shared" si="337"/>
        <v/>
      </c>
      <c r="DX628" s="1" t="str">
        <f t="shared" si="337"/>
        <v/>
      </c>
      <c r="DY628" s="1" t="str">
        <f t="shared" si="337"/>
        <v/>
      </c>
      <c r="DZ628" s="1" t="str">
        <f t="shared" si="337"/>
        <v/>
      </c>
      <c r="EA628" s="1" t="str">
        <f t="shared" si="337"/>
        <v/>
      </c>
      <c r="EB628" s="1" t="str">
        <f t="shared" si="339"/>
        <v/>
      </c>
      <c r="EC628" s="1" t="str">
        <f t="shared" si="339"/>
        <v/>
      </c>
      <c r="ED628" s="1" t="str">
        <f t="shared" si="339"/>
        <v/>
      </c>
      <c r="EE628" s="1" t="str">
        <f t="shared" si="339"/>
        <v/>
      </c>
      <c r="EF628" s="1" t="str">
        <f t="shared" si="339"/>
        <v/>
      </c>
      <c r="EG628" s="1" t="str">
        <f t="shared" si="339"/>
        <v/>
      </c>
      <c r="EH628" s="1" t="str">
        <f t="shared" si="339"/>
        <v/>
      </c>
      <c r="EI628" s="1" t="str">
        <f t="shared" si="339"/>
        <v/>
      </c>
      <c r="EJ628" s="1" t="str">
        <f t="shared" si="339"/>
        <v/>
      </c>
      <c r="EK628" s="1" t="str">
        <f t="shared" si="339"/>
        <v/>
      </c>
      <c r="EL628" s="1" t="str">
        <f t="shared" si="339"/>
        <v/>
      </c>
      <c r="EM628" s="1" t="str">
        <f t="shared" si="338"/>
        <v/>
      </c>
      <c r="EN628" s="1"/>
      <c r="EO628" s="1"/>
      <c r="EP628" s="1"/>
      <c r="EQ628" s="1"/>
      <c r="ER628" s="1"/>
      <c r="ES628" s="1"/>
      <c r="ET628" s="1"/>
      <c r="EU628" s="1"/>
      <c r="EV628" s="1"/>
      <c r="EW628" s="1"/>
      <c r="EX628" s="1" t="str">
        <f t="shared" si="328"/>
        <v/>
      </c>
      <c r="EY628" s="1" t="str">
        <f t="shared" si="328"/>
        <v/>
      </c>
      <c r="EZ628" s="1"/>
      <c r="FA628" s="1" t="str">
        <f t="shared" ref="FA628:FF684" si="341">IF(ISBLANK(BE628),"",IF(ISNUMBER(BE628),"","not_empty"))</f>
        <v/>
      </c>
      <c r="FB628" s="1" t="str">
        <f t="shared" si="341"/>
        <v/>
      </c>
      <c r="FC628" s="1" t="str">
        <f t="shared" si="341"/>
        <v/>
      </c>
      <c r="FD628" s="1" t="str">
        <f t="shared" si="340"/>
        <v/>
      </c>
      <c r="FE628" s="1" t="str">
        <f t="shared" si="340"/>
        <v/>
      </c>
      <c r="FF628" s="1" t="str">
        <f t="shared" si="340"/>
        <v/>
      </c>
      <c r="FG628" s="1" t="str">
        <f t="shared" si="340"/>
        <v/>
      </c>
      <c r="FH628" s="1" t="str">
        <f t="shared" si="340"/>
        <v/>
      </c>
      <c r="FI628" s="1" t="str">
        <f t="shared" si="340"/>
        <v/>
      </c>
      <c r="FJ628" s="1" t="str">
        <f t="shared" si="340"/>
        <v/>
      </c>
      <c r="FK628" s="1" t="str">
        <f t="shared" si="340"/>
        <v/>
      </c>
      <c r="FL628" s="1" t="str">
        <f t="shared" si="340"/>
        <v/>
      </c>
    </row>
    <row r="629" spans="1:168">
      <c r="A629" s="9" t="s">
        <v>1193</v>
      </c>
      <c r="B629" s="1" t="s">
        <v>2154</v>
      </c>
      <c r="C629" s="129"/>
      <c r="D629" s="1">
        <v>103.1</v>
      </c>
      <c r="E629" s="1">
        <v>615</v>
      </c>
      <c r="F629" s="25">
        <v>3.5970374999999999</v>
      </c>
      <c r="G629" s="1"/>
      <c r="H629" s="1"/>
      <c r="I629" s="25">
        <v>0.35699999999999998</v>
      </c>
      <c r="J629" s="1"/>
      <c r="K629" s="1"/>
      <c r="L629" s="1"/>
      <c r="M629" s="1"/>
      <c r="N629" s="24"/>
      <c r="O629" s="1"/>
      <c r="P629" s="1"/>
      <c r="Q629" s="1"/>
      <c r="R629" s="1"/>
      <c r="S629" s="1"/>
      <c r="T629" s="1"/>
      <c r="U629" s="1"/>
      <c r="V629" s="1"/>
      <c r="W629" s="1"/>
      <c r="X629" s="1">
        <v>412.95</v>
      </c>
      <c r="Y629" s="1"/>
      <c r="Z629" s="1"/>
      <c r="AA629" s="1"/>
      <c r="AB629" s="1"/>
      <c r="AC629" s="1"/>
      <c r="AD629" s="1"/>
      <c r="AE629" s="1"/>
      <c r="AF629" s="1"/>
      <c r="AG629" s="1"/>
      <c r="AH629" s="1"/>
      <c r="AI629" s="1"/>
      <c r="AJ629" s="1"/>
      <c r="AK629" s="1"/>
      <c r="AL629" s="1"/>
      <c r="AM629" s="1"/>
      <c r="AN629" s="1"/>
      <c r="AO629" s="1"/>
      <c r="AP629" s="1"/>
      <c r="AQ629" s="1">
        <v>140.94999999999999</v>
      </c>
      <c r="AR629" s="1"/>
      <c r="AS629" s="1"/>
      <c r="AT629" s="1"/>
      <c r="AU629" s="1"/>
      <c r="AV629" s="1"/>
      <c r="AW629" s="24"/>
      <c r="AX629" s="1"/>
      <c r="AY629" s="1"/>
      <c r="AZ629" s="1"/>
      <c r="BA629" s="1"/>
      <c r="BB629" s="1"/>
      <c r="BC629" s="1"/>
      <c r="BD629" s="1"/>
      <c r="BE629" s="1"/>
      <c r="BF629" s="1"/>
      <c r="BG629" s="1"/>
      <c r="BH629" s="1"/>
      <c r="BI629" s="1"/>
      <c r="BJ629" s="1"/>
      <c r="BK629" s="1"/>
      <c r="BL629" s="1">
        <v>-100</v>
      </c>
      <c r="BM629" s="1"/>
      <c r="BN629" s="1"/>
      <c r="BO629" s="9">
        <v>3</v>
      </c>
      <c r="BP629" s="1"/>
      <c r="BQ629" s="197">
        <v>1</v>
      </c>
      <c r="BS629" s="14" t="s">
        <v>1671</v>
      </c>
      <c r="BT629" s="14" t="s">
        <v>1048</v>
      </c>
      <c r="BU629" s="14" t="s">
        <v>196</v>
      </c>
      <c r="BV629" s="14" t="s">
        <v>1048</v>
      </c>
      <c r="BW629" s="14" t="s">
        <v>196</v>
      </c>
      <c r="BX629" s="14" t="s">
        <v>196</v>
      </c>
      <c r="BY629" s="14" t="s">
        <v>196</v>
      </c>
      <c r="BZ629" s="14" t="s">
        <v>196</v>
      </c>
      <c r="CA629" s="158" t="s">
        <v>196</v>
      </c>
      <c r="CB629" s="14" t="s">
        <v>196</v>
      </c>
      <c r="CC629" s="14" t="s">
        <v>196</v>
      </c>
      <c r="CD629" s="14" t="s">
        <v>196</v>
      </c>
      <c r="CE629" s="14" t="s">
        <v>196</v>
      </c>
      <c r="CF629" s="14" t="s">
        <v>1862</v>
      </c>
      <c r="CG629" s="14" t="s">
        <v>187</v>
      </c>
      <c r="CH629" s="158" t="s">
        <v>196</v>
      </c>
      <c r="CI629" s="14" t="s">
        <v>196</v>
      </c>
      <c r="CJ629" s="14" t="s">
        <v>1870</v>
      </c>
      <c r="CK629" s="14" t="s">
        <v>196</v>
      </c>
      <c r="CL629" s="14" t="s">
        <v>196</v>
      </c>
      <c r="CM629" s="14" t="s">
        <v>196</v>
      </c>
      <c r="CN629" s="14" t="s">
        <v>196</v>
      </c>
      <c r="CO629" s="14" t="s">
        <v>196</v>
      </c>
      <c r="CQ629" s="1"/>
      <c r="CR629" s="1"/>
      <c r="CS629" s="1"/>
      <c r="CW629" s="9" t="s">
        <v>1193</v>
      </c>
      <c r="CX629" s="1" t="s">
        <v>2154</v>
      </c>
      <c r="CY629" s="1"/>
      <c r="CZ629" s="1" t="str">
        <f t="shared" si="333"/>
        <v/>
      </c>
      <c r="DA629" s="25" t="str">
        <f t="shared" si="333"/>
        <v/>
      </c>
      <c r="DB629" s="1" t="str">
        <f t="shared" si="333"/>
        <v/>
      </c>
      <c r="DC629" s="1" t="str">
        <f t="shared" si="333"/>
        <v/>
      </c>
      <c r="DD629" s="25" t="str">
        <f t="shared" si="333"/>
        <v/>
      </c>
      <c r="DE629" s="1" t="str">
        <f t="shared" si="333"/>
        <v/>
      </c>
      <c r="DF629" s="1" t="str">
        <f t="shared" si="333"/>
        <v/>
      </c>
      <c r="DG629" s="1" t="str">
        <f t="shared" si="333"/>
        <v/>
      </c>
      <c r="DH629" s="1" t="str">
        <f t="shared" si="333"/>
        <v/>
      </c>
      <c r="DI629" s="1" t="str">
        <f t="shared" si="333"/>
        <v/>
      </c>
      <c r="DJ629" s="1" t="str">
        <f t="shared" si="333"/>
        <v/>
      </c>
      <c r="DK629" s="1" t="str">
        <f t="shared" si="330"/>
        <v/>
      </c>
      <c r="DL629" s="1" t="str">
        <f t="shared" si="330"/>
        <v/>
      </c>
      <c r="DM629" s="1" t="str">
        <f t="shared" si="330"/>
        <v/>
      </c>
      <c r="DN629" s="1" t="str">
        <f t="shared" si="330"/>
        <v/>
      </c>
      <c r="DO629" s="1" t="str">
        <f t="shared" si="330"/>
        <v/>
      </c>
      <c r="DP629" s="1" t="str">
        <f t="shared" si="330"/>
        <v/>
      </c>
      <c r="DQ629" s="1" t="str">
        <f t="shared" si="330"/>
        <v/>
      </c>
      <c r="DR629" s="1" t="str">
        <f t="shared" si="330"/>
        <v/>
      </c>
      <c r="DS629" s="1" t="str">
        <f t="shared" si="330"/>
        <v/>
      </c>
      <c r="DT629" s="1" t="str">
        <f t="shared" si="330"/>
        <v/>
      </c>
      <c r="DU629" s="1" t="str">
        <f t="shared" si="330"/>
        <v/>
      </c>
      <c r="DV629" s="1" t="str">
        <f t="shared" si="330"/>
        <v/>
      </c>
      <c r="DW629" s="1" t="str">
        <f t="shared" si="337"/>
        <v/>
      </c>
      <c r="DX629" s="1" t="str">
        <f t="shared" si="337"/>
        <v/>
      </c>
      <c r="DY629" s="1" t="str">
        <f t="shared" si="337"/>
        <v/>
      </c>
      <c r="DZ629" s="1" t="str">
        <f t="shared" si="337"/>
        <v/>
      </c>
      <c r="EA629" s="1" t="str">
        <f t="shared" si="337"/>
        <v/>
      </c>
      <c r="EB629" s="1" t="str">
        <f t="shared" si="339"/>
        <v/>
      </c>
      <c r="EC629" s="1" t="str">
        <f t="shared" si="339"/>
        <v/>
      </c>
      <c r="ED629" s="1" t="str">
        <f t="shared" si="339"/>
        <v/>
      </c>
      <c r="EE629" s="1" t="str">
        <f t="shared" si="339"/>
        <v/>
      </c>
      <c r="EF629" s="1" t="str">
        <f t="shared" si="339"/>
        <v/>
      </c>
      <c r="EG629" s="1" t="str">
        <f t="shared" si="339"/>
        <v/>
      </c>
      <c r="EH629" s="1" t="str">
        <f t="shared" si="339"/>
        <v/>
      </c>
      <c r="EI629" s="1" t="str">
        <f t="shared" si="339"/>
        <v/>
      </c>
      <c r="EJ629" s="1" t="str">
        <f t="shared" si="339"/>
        <v/>
      </c>
      <c r="EK629" s="1" t="str">
        <f t="shared" si="339"/>
        <v/>
      </c>
      <c r="EL629" s="1" t="str">
        <f t="shared" si="339"/>
        <v/>
      </c>
      <c r="EM629" s="1" t="str">
        <f t="shared" si="338"/>
        <v/>
      </c>
      <c r="EN629" s="1"/>
      <c r="EO629" s="1"/>
      <c r="EP629" s="1"/>
      <c r="EQ629" s="1"/>
      <c r="ER629" s="1"/>
      <c r="ES629" s="1"/>
      <c r="ET629" s="1"/>
      <c r="EU629" s="1"/>
      <c r="EV629" s="1"/>
      <c r="EW629" s="1"/>
      <c r="EX629" s="1" t="str">
        <f t="shared" si="328"/>
        <v/>
      </c>
      <c r="EY629" s="1" t="str">
        <f t="shared" si="328"/>
        <v/>
      </c>
      <c r="EZ629" s="1"/>
      <c r="FA629" s="1" t="str">
        <f t="shared" si="341"/>
        <v/>
      </c>
      <c r="FB629" s="1" t="str">
        <f t="shared" si="341"/>
        <v/>
      </c>
      <c r="FC629" s="1" t="str">
        <f t="shared" si="341"/>
        <v/>
      </c>
      <c r="FD629" s="1" t="str">
        <f t="shared" si="340"/>
        <v/>
      </c>
      <c r="FE629" s="1" t="str">
        <f t="shared" si="340"/>
        <v/>
      </c>
      <c r="FF629" s="1" t="str">
        <f t="shared" si="340"/>
        <v/>
      </c>
      <c r="FG629" s="1" t="str">
        <f t="shared" si="340"/>
        <v/>
      </c>
      <c r="FH629" s="1" t="str">
        <f t="shared" si="340"/>
        <v/>
      </c>
      <c r="FI629" s="1" t="str">
        <f t="shared" si="340"/>
        <v/>
      </c>
      <c r="FJ629" s="1" t="str">
        <f t="shared" si="340"/>
        <v/>
      </c>
      <c r="FK629" s="1" t="str">
        <f t="shared" si="340"/>
        <v/>
      </c>
      <c r="FL629" s="1" t="str">
        <f t="shared" si="340"/>
        <v/>
      </c>
    </row>
    <row r="630" spans="1:168">
      <c r="A630" s="9" t="s">
        <v>1194</v>
      </c>
      <c r="B630" s="1" t="s">
        <v>784</v>
      </c>
      <c r="C630" s="129"/>
      <c r="D630" s="1">
        <v>86.1</v>
      </c>
      <c r="E630" s="1">
        <v>661</v>
      </c>
      <c r="F630" s="25"/>
      <c r="G630" s="1">
        <v>267.5</v>
      </c>
      <c r="H630" s="1"/>
      <c r="I630" s="25"/>
      <c r="J630" s="1"/>
      <c r="K630" s="1"/>
      <c r="L630" s="1"/>
      <c r="M630" s="1"/>
      <c r="N630" s="24"/>
      <c r="O630" s="1"/>
      <c r="P630" s="1"/>
      <c r="Q630" s="1"/>
      <c r="R630" s="1"/>
      <c r="S630" s="1"/>
      <c r="T630" s="1"/>
      <c r="U630" s="1"/>
      <c r="V630" s="1"/>
      <c r="W630" s="1"/>
      <c r="X630" s="1">
        <v>421.75</v>
      </c>
      <c r="Y630" s="1"/>
      <c r="Z630" s="1"/>
      <c r="AA630" s="1"/>
      <c r="AB630" s="1"/>
      <c r="AC630" s="1"/>
      <c r="AD630" s="1"/>
      <c r="AE630" s="1"/>
      <c r="AF630" s="1"/>
      <c r="AG630" s="1"/>
      <c r="AH630" s="1"/>
      <c r="AI630" s="1"/>
      <c r="AJ630" s="1"/>
      <c r="AK630" s="1"/>
      <c r="AL630" s="1"/>
      <c r="AM630" s="1"/>
      <c r="AN630" s="1"/>
      <c r="AO630" s="1"/>
      <c r="AP630" s="1"/>
      <c r="AQ630" s="1">
        <v>384.65</v>
      </c>
      <c r="AR630" s="1"/>
      <c r="AS630" s="1"/>
      <c r="AT630" s="1"/>
      <c r="AU630" s="1"/>
      <c r="AV630" s="1"/>
      <c r="AW630" s="24"/>
      <c r="AX630" s="1"/>
      <c r="AY630" s="1"/>
      <c r="AZ630" s="1"/>
      <c r="BA630" s="1"/>
      <c r="BB630" s="1"/>
      <c r="BC630" s="1"/>
      <c r="BD630" s="1"/>
      <c r="BE630" s="1"/>
      <c r="BF630" s="1"/>
      <c r="BG630" s="1"/>
      <c r="BH630" s="1"/>
      <c r="BI630" s="1"/>
      <c r="BJ630" s="1"/>
      <c r="BK630" s="1"/>
      <c r="BL630" s="1">
        <v>-100</v>
      </c>
      <c r="BM630" s="1"/>
      <c r="BN630" s="1"/>
      <c r="BO630" s="9">
        <v>3</v>
      </c>
      <c r="BP630" s="1"/>
      <c r="BQ630" s="197">
        <v>1</v>
      </c>
      <c r="BS630" s="14" t="s">
        <v>784</v>
      </c>
      <c r="BT630" s="14" t="s">
        <v>1048</v>
      </c>
      <c r="BU630" s="14" t="s">
        <v>1048</v>
      </c>
      <c r="BV630" s="14" t="s">
        <v>1048</v>
      </c>
      <c r="BW630" s="14" t="s">
        <v>196</v>
      </c>
      <c r="BX630" s="14" t="s">
        <v>196</v>
      </c>
      <c r="BY630" s="14" t="s">
        <v>196</v>
      </c>
      <c r="BZ630" s="14" t="s">
        <v>196</v>
      </c>
      <c r="CA630" s="158" t="s">
        <v>196</v>
      </c>
      <c r="CB630" s="14" t="s">
        <v>196</v>
      </c>
      <c r="CC630" s="14" t="s">
        <v>196</v>
      </c>
      <c r="CD630" s="14" t="s">
        <v>196</v>
      </c>
      <c r="CE630" s="14" t="s">
        <v>196</v>
      </c>
      <c r="CF630" s="14" t="s">
        <v>1862</v>
      </c>
      <c r="CG630" s="14" t="s">
        <v>187</v>
      </c>
      <c r="CH630" s="158" t="s">
        <v>196</v>
      </c>
      <c r="CI630" s="14" t="s">
        <v>196</v>
      </c>
      <c r="CJ630" s="14" t="s">
        <v>1870</v>
      </c>
      <c r="CK630" s="14" t="s">
        <v>196</v>
      </c>
      <c r="CL630" s="14" t="s">
        <v>196</v>
      </c>
      <c r="CM630" s="14" t="s">
        <v>196</v>
      </c>
      <c r="CN630" s="14" t="s">
        <v>196</v>
      </c>
      <c r="CO630" s="14" t="s">
        <v>196</v>
      </c>
      <c r="CQ630" s="1"/>
      <c r="CR630" s="1"/>
      <c r="CS630" s="1"/>
      <c r="CW630" s="9" t="s">
        <v>1194</v>
      </c>
      <c r="CX630" s="1" t="s">
        <v>784</v>
      </c>
      <c r="CY630" s="1"/>
      <c r="CZ630" s="1" t="str">
        <f t="shared" si="333"/>
        <v/>
      </c>
      <c r="DA630" s="25" t="str">
        <f t="shared" si="333"/>
        <v/>
      </c>
      <c r="DB630" s="1" t="str">
        <f t="shared" si="333"/>
        <v/>
      </c>
      <c r="DC630" s="1" t="str">
        <f t="shared" si="333"/>
        <v/>
      </c>
      <c r="DD630" s="25" t="str">
        <f t="shared" si="333"/>
        <v/>
      </c>
      <c r="DE630" s="1" t="str">
        <f t="shared" si="333"/>
        <v/>
      </c>
      <c r="DF630" s="1" t="str">
        <f t="shared" si="333"/>
        <v/>
      </c>
      <c r="DG630" s="1" t="str">
        <f t="shared" si="333"/>
        <v/>
      </c>
      <c r="DH630" s="1" t="str">
        <f t="shared" si="333"/>
        <v/>
      </c>
      <c r="DI630" s="1" t="str">
        <f t="shared" si="333"/>
        <v/>
      </c>
      <c r="DJ630" s="1" t="str">
        <f t="shared" si="333"/>
        <v/>
      </c>
      <c r="DK630" s="1" t="str">
        <f t="shared" si="330"/>
        <v/>
      </c>
      <c r="DL630" s="1" t="str">
        <f t="shared" si="330"/>
        <v/>
      </c>
      <c r="DM630" s="1" t="str">
        <f t="shared" si="330"/>
        <v/>
      </c>
      <c r="DN630" s="1" t="str">
        <f t="shared" si="330"/>
        <v/>
      </c>
      <c r="DO630" s="1" t="str">
        <f t="shared" si="330"/>
        <v/>
      </c>
      <c r="DP630" s="1" t="str">
        <f t="shared" si="330"/>
        <v/>
      </c>
      <c r="DQ630" s="1" t="str">
        <f t="shared" si="330"/>
        <v/>
      </c>
      <c r="DR630" s="1" t="str">
        <f t="shared" si="330"/>
        <v/>
      </c>
      <c r="DS630" s="1" t="str">
        <f t="shared" si="330"/>
        <v/>
      </c>
      <c r="DT630" s="1" t="str">
        <f t="shared" si="330"/>
        <v/>
      </c>
      <c r="DU630" s="1" t="str">
        <f t="shared" si="330"/>
        <v/>
      </c>
      <c r="DV630" s="1" t="str">
        <f t="shared" si="330"/>
        <v/>
      </c>
      <c r="DW630" s="1" t="str">
        <f t="shared" si="337"/>
        <v/>
      </c>
      <c r="DX630" s="1" t="str">
        <f t="shared" si="337"/>
        <v/>
      </c>
      <c r="DY630" s="1" t="str">
        <f t="shared" si="337"/>
        <v/>
      </c>
      <c r="DZ630" s="1" t="str">
        <f t="shared" si="337"/>
        <v/>
      </c>
      <c r="EA630" s="1" t="str">
        <f t="shared" si="337"/>
        <v/>
      </c>
      <c r="EB630" s="1" t="str">
        <f t="shared" si="339"/>
        <v/>
      </c>
      <c r="EC630" s="1" t="str">
        <f t="shared" si="339"/>
        <v/>
      </c>
      <c r="ED630" s="1" t="str">
        <f t="shared" si="339"/>
        <v/>
      </c>
      <c r="EE630" s="1" t="str">
        <f t="shared" si="339"/>
        <v/>
      </c>
      <c r="EF630" s="1" t="str">
        <f t="shared" si="339"/>
        <v/>
      </c>
      <c r="EG630" s="1" t="str">
        <f t="shared" si="339"/>
        <v/>
      </c>
      <c r="EH630" s="1" t="str">
        <f t="shared" si="339"/>
        <v/>
      </c>
      <c r="EI630" s="1" t="str">
        <f t="shared" si="339"/>
        <v/>
      </c>
      <c r="EJ630" s="1" t="str">
        <f t="shared" si="339"/>
        <v/>
      </c>
      <c r="EK630" s="1" t="str">
        <f t="shared" si="339"/>
        <v/>
      </c>
      <c r="EL630" s="1" t="str">
        <f t="shared" si="339"/>
        <v/>
      </c>
      <c r="EM630" s="1" t="str">
        <f t="shared" si="338"/>
        <v/>
      </c>
      <c r="EN630" s="1"/>
      <c r="EO630" s="1"/>
      <c r="EP630" s="1"/>
      <c r="EQ630" s="1"/>
      <c r="ER630" s="1"/>
      <c r="ES630" s="1"/>
      <c r="ET630" s="1"/>
      <c r="EU630" s="1"/>
      <c r="EV630" s="1"/>
      <c r="EW630" s="1"/>
      <c r="EX630" s="1" t="str">
        <f t="shared" si="328"/>
        <v/>
      </c>
      <c r="EY630" s="1" t="str">
        <f t="shared" si="328"/>
        <v/>
      </c>
      <c r="EZ630" s="1"/>
      <c r="FA630" s="1" t="str">
        <f t="shared" si="341"/>
        <v/>
      </c>
      <c r="FB630" s="1" t="str">
        <f t="shared" si="341"/>
        <v/>
      </c>
      <c r="FC630" s="1" t="str">
        <f t="shared" si="341"/>
        <v/>
      </c>
      <c r="FD630" s="1" t="str">
        <f t="shared" si="340"/>
        <v/>
      </c>
      <c r="FE630" s="1" t="str">
        <f t="shared" si="340"/>
        <v/>
      </c>
      <c r="FF630" s="1" t="str">
        <f t="shared" si="340"/>
        <v/>
      </c>
      <c r="FG630" s="1" t="str">
        <f t="shared" si="340"/>
        <v/>
      </c>
      <c r="FH630" s="1" t="str">
        <f t="shared" si="340"/>
        <v/>
      </c>
      <c r="FI630" s="1" t="str">
        <f t="shared" si="340"/>
        <v/>
      </c>
      <c r="FJ630" s="1" t="str">
        <f t="shared" si="340"/>
        <v/>
      </c>
      <c r="FK630" s="1" t="str">
        <f t="shared" si="340"/>
        <v/>
      </c>
      <c r="FL630" s="1" t="str">
        <f t="shared" si="340"/>
        <v/>
      </c>
    </row>
    <row r="631" spans="1:168">
      <c r="A631" s="9" t="s">
        <v>1195</v>
      </c>
      <c r="B631" s="1" t="s">
        <v>785</v>
      </c>
      <c r="C631" s="129"/>
      <c r="D631" s="1">
        <v>74.099999999999994</v>
      </c>
      <c r="E631" s="1">
        <v>476.3</v>
      </c>
      <c r="F631" s="25">
        <v>3.7996875000000001</v>
      </c>
      <c r="G631" s="1">
        <v>274</v>
      </c>
      <c r="H631" s="1"/>
      <c r="I631" s="25">
        <v>0.27100000000000002</v>
      </c>
      <c r="J631" s="1"/>
      <c r="K631" s="1"/>
      <c r="L631" s="1"/>
      <c r="M631" s="1"/>
      <c r="N631" s="24"/>
      <c r="O631" s="1"/>
      <c r="P631" s="1"/>
      <c r="Q631" s="1"/>
      <c r="R631" s="1"/>
      <c r="S631" s="1"/>
      <c r="T631" s="1"/>
      <c r="U631" s="1"/>
      <c r="V631" s="1"/>
      <c r="W631" s="1"/>
      <c r="X631" s="1">
        <v>312.25</v>
      </c>
      <c r="Y631" s="1"/>
      <c r="Z631" s="1"/>
      <c r="AA631" s="1"/>
      <c r="AB631" s="1"/>
      <c r="AC631" s="1"/>
      <c r="AD631" s="1"/>
      <c r="AE631" s="1"/>
      <c r="AF631" s="1"/>
      <c r="AG631" s="1"/>
      <c r="AH631" s="1"/>
      <c r="AI631" s="1"/>
      <c r="AJ631" s="1"/>
      <c r="AK631" s="1"/>
      <c r="AL631" s="1"/>
      <c r="AM631" s="1"/>
      <c r="AN631" s="1"/>
      <c r="AO631" s="1"/>
      <c r="AP631" s="1"/>
      <c r="AQ631" s="1">
        <v>156.94999999999999</v>
      </c>
      <c r="AR631" s="1"/>
      <c r="AS631" s="1"/>
      <c r="AT631" s="1"/>
      <c r="AU631" s="1"/>
      <c r="AV631" s="1"/>
      <c r="AW631" s="24"/>
      <c r="AX631" s="1"/>
      <c r="AY631" s="1"/>
      <c r="AZ631" s="1"/>
      <c r="BA631" s="1"/>
      <c r="BB631" s="1"/>
      <c r="BC631" s="1"/>
      <c r="BD631" s="1"/>
      <c r="BE631" s="1"/>
      <c r="BF631" s="1"/>
      <c r="BG631" s="1"/>
      <c r="BH631" s="1"/>
      <c r="BI631" s="1"/>
      <c r="BJ631" s="1"/>
      <c r="BK631" s="1"/>
      <c r="BL631" s="1">
        <v>-100</v>
      </c>
      <c r="BM631" s="1"/>
      <c r="BN631" s="1"/>
      <c r="BO631" s="9">
        <v>3</v>
      </c>
      <c r="BP631" s="1"/>
      <c r="BQ631" s="197">
        <v>1</v>
      </c>
      <c r="BS631" s="14" t="s">
        <v>785</v>
      </c>
      <c r="BT631" s="14" t="s">
        <v>1048</v>
      </c>
      <c r="BU631" s="14" t="s">
        <v>1048</v>
      </c>
      <c r="BV631" s="14" t="s">
        <v>1048</v>
      </c>
      <c r="BW631" s="14" t="s">
        <v>196</v>
      </c>
      <c r="BX631" s="14" t="s">
        <v>196</v>
      </c>
      <c r="BY631" s="14" t="s">
        <v>196</v>
      </c>
      <c r="BZ631" s="14" t="s">
        <v>196</v>
      </c>
      <c r="CA631" s="158" t="s">
        <v>196</v>
      </c>
      <c r="CB631" s="14" t="s">
        <v>196</v>
      </c>
      <c r="CC631" s="14" t="s">
        <v>196</v>
      </c>
      <c r="CD631" s="14" t="s">
        <v>196</v>
      </c>
      <c r="CE631" s="14" t="s">
        <v>196</v>
      </c>
      <c r="CF631" s="14" t="s">
        <v>1862</v>
      </c>
      <c r="CG631" s="14" t="s">
        <v>187</v>
      </c>
      <c r="CH631" s="158" t="s">
        <v>196</v>
      </c>
      <c r="CI631" s="14" t="s">
        <v>196</v>
      </c>
      <c r="CJ631" s="14" t="s">
        <v>1870</v>
      </c>
      <c r="CK631" s="14" t="s">
        <v>196</v>
      </c>
      <c r="CL631" s="14" t="s">
        <v>196</v>
      </c>
      <c r="CM631" s="14" t="s">
        <v>196</v>
      </c>
      <c r="CN631" s="14" t="s">
        <v>196</v>
      </c>
      <c r="CO631" s="14" t="s">
        <v>196</v>
      </c>
      <c r="CQ631" s="1"/>
      <c r="CR631" s="1"/>
      <c r="CS631" s="1"/>
      <c r="CW631" s="9" t="s">
        <v>1195</v>
      </c>
      <c r="CX631" s="1" t="s">
        <v>785</v>
      </c>
      <c r="CY631" s="1"/>
      <c r="CZ631" s="1" t="str">
        <f t="shared" si="333"/>
        <v/>
      </c>
      <c r="DA631" s="25" t="str">
        <f t="shared" si="333"/>
        <v/>
      </c>
      <c r="DB631" s="1" t="str">
        <f t="shared" si="333"/>
        <v/>
      </c>
      <c r="DC631" s="1" t="str">
        <f t="shared" si="333"/>
        <v/>
      </c>
      <c r="DD631" s="25" t="str">
        <f t="shared" si="333"/>
        <v/>
      </c>
      <c r="DE631" s="1" t="str">
        <f t="shared" si="333"/>
        <v/>
      </c>
      <c r="DF631" s="1" t="str">
        <f t="shared" si="333"/>
        <v/>
      </c>
      <c r="DG631" s="1" t="str">
        <f t="shared" si="333"/>
        <v/>
      </c>
      <c r="DH631" s="1" t="str">
        <f t="shared" si="333"/>
        <v/>
      </c>
      <c r="DI631" s="1" t="str">
        <f t="shared" si="333"/>
        <v/>
      </c>
      <c r="DJ631" s="1" t="str">
        <f t="shared" si="333"/>
        <v/>
      </c>
      <c r="DK631" s="1" t="str">
        <f t="shared" si="330"/>
        <v/>
      </c>
      <c r="DL631" s="1" t="str">
        <f t="shared" si="330"/>
        <v/>
      </c>
      <c r="DM631" s="1" t="str">
        <f t="shared" si="330"/>
        <v/>
      </c>
      <c r="DN631" s="1" t="str">
        <f t="shared" si="330"/>
        <v/>
      </c>
      <c r="DO631" s="1" t="str">
        <f t="shared" si="330"/>
        <v/>
      </c>
      <c r="DP631" s="1" t="str">
        <f t="shared" si="330"/>
        <v/>
      </c>
      <c r="DQ631" s="1" t="str">
        <f t="shared" si="330"/>
        <v/>
      </c>
      <c r="DR631" s="1" t="str">
        <f t="shared" si="330"/>
        <v/>
      </c>
      <c r="DS631" s="1" t="str">
        <f t="shared" si="330"/>
        <v/>
      </c>
      <c r="DT631" s="1" t="str">
        <f t="shared" si="330"/>
        <v/>
      </c>
      <c r="DU631" s="1" t="str">
        <f t="shared" si="330"/>
        <v/>
      </c>
      <c r="DV631" s="1" t="str">
        <f t="shared" si="330"/>
        <v/>
      </c>
      <c r="DW631" s="1" t="str">
        <f t="shared" si="337"/>
        <v/>
      </c>
      <c r="DX631" s="1" t="str">
        <f t="shared" si="337"/>
        <v/>
      </c>
      <c r="DY631" s="1" t="str">
        <f t="shared" si="337"/>
        <v/>
      </c>
      <c r="DZ631" s="1" t="str">
        <f t="shared" si="337"/>
        <v/>
      </c>
      <c r="EA631" s="1" t="str">
        <f t="shared" si="337"/>
        <v/>
      </c>
      <c r="EB631" s="1" t="str">
        <f t="shared" si="339"/>
        <v/>
      </c>
      <c r="EC631" s="1" t="str">
        <f t="shared" si="339"/>
        <v/>
      </c>
      <c r="ED631" s="1" t="str">
        <f t="shared" si="339"/>
        <v/>
      </c>
      <c r="EE631" s="1" t="str">
        <f t="shared" si="339"/>
        <v/>
      </c>
      <c r="EF631" s="1" t="str">
        <f t="shared" si="339"/>
        <v/>
      </c>
      <c r="EG631" s="1" t="str">
        <f t="shared" si="339"/>
        <v/>
      </c>
      <c r="EH631" s="1" t="str">
        <f t="shared" si="339"/>
        <v/>
      </c>
      <c r="EI631" s="1" t="str">
        <f t="shared" si="339"/>
        <v/>
      </c>
      <c r="EJ631" s="1" t="str">
        <f t="shared" si="339"/>
        <v/>
      </c>
      <c r="EK631" s="1" t="str">
        <f t="shared" si="339"/>
        <v/>
      </c>
      <c r="EL631" s="1" t="str">
        <f t="shared" si="339"/>
        <v/>
      </c>
      <c r="EM631" s="1" t="str">
        <f t="shared" si="338"/>
        <v/>
      </c>
      <c r="EN631" s="1"/>
      <c r="EO631" s="1"/>
      <c r="EP631" s="1"/>
      <c r="EQ631" s="1"/>
      <c r="ER631" s="1"/>
      <c r="ES631" s="1"/>
      <c r="ET631" s="1"/>
      <c r="EU631" s="1"/>
      <c r="EV631" s="1"/>
      <c r="EW631" s="1"/>
      <c r="EX631" s="1" t="str">
        <f t="shared" si="328"/>
        <v/>
      </c>
      <c r="EY631" s="1" t="str">
        <f t="shared" si="328"/>
        <v/>
      </c>
      <c r="EZ631" s="1"/>
      <c r="FA631" s="1" t="str">
        <f t="shared" si="341"/>
        <v/>
      </c>
      <c r="FB631" s="1" t="str">
        <f t="shared" si="341"/>
        <v/>
      </c>
      <c r="FC631" s="1" t="str">
        <f t="shared" si="341"/>
        <v/>
      </c>
      <c r="FD631" s="1" t="str">
        <f t="shared" si="340"/>
        <v/>
      </c>
      <c r="FE631" s="1" t="str">
        <f t="shared" si="340"/>
        <v/>
      </c>
      <c r="FF631" s="1" t="str">
        <f t="shared" si="340"/>
        <v/>
      </c>
      <c r="FG631" s="1" t="str">
        <f t="shared" si="340"/>
        <v/>
      </c>
      <c r="FH631" s="1" t="str">
        <f t="shared" si="340"/>
        <v/>
      </c>
      <c r="FI631" s="1" t="str">
        <f t="shared" si="340"/>
        <v/>
      </c>
      <c r="FJ631" s="1" t="str">
        <f t="shared" si="340"/>
        <v/>
      </c>
      <c r="FK631" s="1" t="str">
        <f t="shared" si="340"/>
        <v/>
      </c>
      <c r="FL631" s="1" t="str">
        <f t="shared" si="340"/>
        <v/>
      </c>
    </row>
    <row r="632" spans="1:168">
      <c r="A632" s="9" t="s">
        <v>1196</v>
      </c>
      <c r="B632" s="1" t="s">
        <v>786</v>
      </c>
      <c r="C632" s="129"/>
      <c r="D632" s="1">
        <v>74.099999999999994</v>
      </c>
      <c r="E632" s="1">
        <v>464.5</v>
      </c>
      <c r="F632" s="25">
        <v>3.7591575000000002</v>
      </c>
      <c r="G632" s="1"/>
      <c r="H632" s="1"/>
      <c r="I632" s="25">
        <v>0.26600000000000001</v>
      </c>
      <c r="J632" s="1"/>
      <c r="K632" s="1"/>
      <c r="L632" s="1"/>
      <c r="M632" s="1"/>
      <c r="N632" s="24"/>
      <c r="O632" s="1"/>
      <c r="P632" s="1"/>
      <c r="Q632" s="1"/>
      <c r="R632" s="1"/>
      <c r="S632" s="1"/>
      <c r="T632" s="1"/>
      <c r="U632" s="1"/>
      <c r="V632" s="1"/>
      <c r="W632" s="1"/>
      <c r="X632" s="1">
        <v>303.95</v>
      </c>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24"/>
      <c r="AX632" s="1"/>
      <c r="AY632" s="1"/>
      <c r="AZ632" s="1"/>
      <c r="BA632" s="1"/>
      <c r="BB632" s="1"/>
      <c r="BC632" s="1"/>
      <c r="BD632" s="1"/>
      <c r="BE632" s="1"/>
      <c r="BF632" s="1"/>
      <c r="BG632" s="1"/>
      <c r="BH632" s="1"/>
      <c r="BI632" s="1"/>
      <c r="BJ632" s="1"/>
      <c r="BK632" s="1"/>
      <c r="BL632" s="1">
        <v>-100</v>
      </c>
      <c r="BM632" s="1"/>
      <c r="BN632" s="1"/>
      <c r="BO632" s="9">
        <v>3</v>
      </c>
      <c r="BP632" s="1"/>
      <c r="BQ632" s="197">
        <v>1</v>
      </c>
      <c r="BS632" s="14" t="s">
        <v>786</v>
      </c>
      <c r="BT632" s="14" t="s">
        <v>1048</v>
      </c>
      <c r="BU632" s="14" t="s">
        <v>196</v>
      </c>
      <c r="BV632" s="14" t="s">
        <v>1048</v>
      </c>
      <c r="BW632" s="14" t="s">
        <v>196</v>
      </c>
      <c r="BX632" s="14" t="s">
        <v>196</v>
      </c>
      <c r="BY632" s="14" t="s">
        <v>196</v>
      </c>
      <c r="BZ632" s="14" t="s">
        <v>196</v>
      </c>
      <c r="CA632" s="158" t="s">
        <v>196</v>
      </c>
      <c r="CB632" s="14" t="s">
        <v>196</v>
      </c>
      <c r="CC632" s="14" t="s">
        <v>196</v>
      </c>
      <c r="CD632" s="14" t="s">
        <v>196</v>
      </c>
      <c r="CE632" s="14" t="s">
        <v>196</v>
      </c>
      <c r="CF632" s="14" t="s">
        <v>1862</v>
      </c>
      <c r="CG632" s="14" t="s">
        <v>196</v>
      </c>
      <c r="CH632" s="158" t="s">
        <v>196</v>
      </c>
      <c r="CI632" s="14" t="s">
        <v>196</v>
      </c>
      <c r="CJ632" s="14" t="s">
        <v>1870</v>
      </c>
      <c r="CK632" s="14" t="s">
        <v>196</v>
      </c>
      <c r="CL632" s="14" t="s">
        <v>196</v>
      </c>
      <c r="CM632" s="14" t="s">
        <v>196</v>
      </c>
      <c r="CN632" s="14" t="s">
        <v>196</v>
      </c>
      <c r="CO632" s="14" t="s">
        <v>196</v>
      </c>
      <c r="CQ632" s="1"/>
      <c r="CR632" s="1"/>
      <c r="CS632" s="1"/>
      <c r="CW632" s="9" t="s">
        <v>1196</v>
      </c>
      <c r="CX632" s="1" t="s">
        <v>786</v>
      </c>
      <c r="CY632" s="1"/>
      <c r="CZ632" s="1" t="str">
        <f t="shared" si="333"/>
        <v/>
      </c>
      <c r="DA632" s="25" t="str">
        <f t="shared" si="333"/>
        <v/>
      </c>
      <c r="DB632" s="1" t="str">
        <f t="shared" si="333"/>
        <v/>
      </c>
      <c r="DC632" s="1" t="str">
        <f t="shared" si="333"/>
        <v/>
      </c>
      <c r="DD632" s="25" t="str">
        <f t="shared" si="333"/>
        <v/>
      </c>
      <c r="DE632" s="1" t="str">
        <f t="shared" si="333"/>
        <v/>
      </c>
      <c r="DF632" s="1" t="str">
        <f t="shared" si="333"/>
        <v/>
      </c>
      <c r="DG632" s="1" t="str">
        <f t="shared" si="333"/>
        <v/>
      </c>
      <c r="DH632" s="1" t="str">
        <f t="shared" si="333"/>
        <v/>
      </c>
      <c r="DI632" s="1" t="str">
        <f t="shared" si="333"/>
        <v/>
      </c>
      <c r="DJ632" s="1" t="str">
        <f t="shared" si="333"/>
        <v/>
      </c>
      <c r="DK632" s="1" t="str">
        <f t="shared" si="330"/>
        <v/>
      </c>
      <c r="DL632" s="1" t="str">
        <f t="shared" si="330"/>
        <v/>
      </c>
      <c r="DM632" s="1" t="str">
        <f t="shared" si="330"/>
        <v/>
      </c>
      <c r="DN632" s="1" t="str">
        <f t="shared" si="330"/>
        <v/>
      </c>
      <c r="DO632" s="1" t="str">
        <f t="shared" si="330"/>
        <v/>
      </c>
      <c r="DP632" s="1" t="str">
        <f t="shared" si="330"/>
        <v/>
      </c>
      <c r="DQ632" s="1" t="str">
        <f t="shared" si="330"/>
        <v/>
      </c>
      <c r="DR632" s="1" t="str">
        <f t="shared" si="330"/>
        <v/>
      </c>
      <c r="DS632" s="1" t="str">
        <f t="shared" si="330"/>
        <v/>
      </c>
      <c r="DT632" s="1" t="str">
        <f t="shared" si="330"/>
        <v/>
      </c>
      <c r="DU632" s="1" t="str">
        <f t="shared" si="330"/>
        <v/>
      </c>
      <c r="DV632" s="1" t="str">
        <f t="shared" si="330"/>
        <v/>
      </c>
      <c r="DW632" s="1" t="str">
        <f t="shared" si="337"/>
        <v/>
      </c>
      <c r="DX632" s="1" t="str">
        <f t="shared" si="337"/>
        <v/>
      </c>
      <c r="DY632" s="1" t="str">
        <f t="shared" si="337"/>
        <v/>
      </c>
      <c r="DZ632" s="1" t="str">
        <f t="shared" si="337"/>
        <v/>
      </c>
      <c r="EA632" s="1" t="str">
        <f t="shared" si="337"/>
        <v/>
      </c>
      <c r="EB632" s="1" t="str">
        <f t="shared" si="339"/>
        <v/>
      </c>
      <c r="EC632" s="1" t="str">
        <f t="shared" si="339"/>
        <v/>
      </c>
      <c r="ED632" s="1" t="str">
        <f t="shared" si="339"/>
        <v/>
      </c>
      <c r="EE632" s="1" t="str">
        <f t="shared" si="339"/>
        <v/>
      </c>
      <c r="EF632" s="1" t="str">
        <f t="shared" si="339"/>
        <v/>
      </c>
      <c r="EG632" s="1" t="str">
        <f t="shared" si="339"/>
        <v/>
      </c>
      <c r="EH632" s="1" t="str">
        <f t="shared" si="339"/>
        <v/>
      </c>
      <c r="EI632" s="1" t="str">
        <f t="shared" si="339"/>
        <v/>
      </c>
      <c r="EJ632" s="1" t="str">
        <f t="shared" si="339"/>
        <v/>
      </c>
      <c r="EK632" s="1" t="str">
        <f t="shared" si="339"/>
        <v/>
      </c>
      <c r="EL632" s="1" t="str">
        <f t="shared" si="339"/>
        <v/>
      </c>
      <c r="EM632" s="1" t="str">
        <f t="shared" si="338"/>
        <v/>
      </c>
      <c r="EN632" s="1"/>
      <c r="EO632" s="1"/>
      <c r="EP632" s="1"/>
      <c r="EQ632" s="1"/>
      <c r="ER632" s="1"/>
      <c r="ES632" s="1"/>
      <c r="ET632" s="1"/>
      <c r="EU632" s="1"/>
      <c r="EV632" s="1"/>
      <c r="EW632" s="1"/>
      <c r="EX632" s="1" t="str">
        <f t="shared" si="328"/>
        <v/>
      </c>
      <c r="EY632" s="1" t="str">
        <f t="shared" si="328"/>
        <v/>
      </c>
      <c r="EZ632" s="1"/>
      <c r="FA632" s="1" t="str">
        <f t="shared" si="341"/>
        <v/>
      </c>
      <c r="FB632" s="1" t="str">
        <f t="shared" si="341"/>
        <v/>
      </c>
      <c r="FC632" s="1" t="str">
        <f t="shared" si="341"/>
        <v/>
      </c>
      <c r="FD632" s="1" t="str">
        <f t="shared" si="340"/>
        <v/>
      </c>
      <c r="FE632" s="1" t="str">
        <f t="shared" si="340"/>
        <v/>
      </c>
      <c r="FF632" s="1" t="str">
        <f t="shared" si="340"/>
        <v/>
      </c>
      <c r="FG632" s="1" t="str">
        <f t="shared" si="340"/>
        <v/>
      </c>
      <c r="FH632" s="1" t="str">
        <f t="shared" si="340"/>
        <v/>
      </c>
      <c r="FI632" s="1" t="str">
        <f t="shared" si="340"/>
        <v/>
      </c>
      <c r="FJ632" s="1" t="str">
        <f t="shared" si="340"/>
        <v/>
      </c>
      <c r="FK632" s="1" t="str">
        <f t="shared" si="340"/>
        <v/>
      </c>
      <c r="FL632" s="1" t="str">
        <f t="shared" si="340"/>
        <v/>
      </c>
    </row>
    <row r="633" spans="1:168">
      <c r="A633" s="9" t="s">
        <v>1197</v>
      </c>
      <c r="B633" s="1" t="s">
        <v>787</v>
      </c>
      <c r="C633" s="129"/>
      <c r="D633" s="1">
        <v>90.2</v>
      </c>
      <c r="E633" s="1">
        <v>551</v>
      </c>
      <c r="F633" s="25">
        <v>3.9010124999999998</v>
      </c>
      <c r="G633" s="1">
        <v>307.5</v>
      </c>
      <c r="H633" s="1"/>
      <c r="I633" s="25">
        <v>0.25900000000000001</v>
      </c>
      <c r="J633" s="1"/>
      <c r="K633" s="1"/>
      <c r="L633" s="1"/>
      <c r="M633" s="1"/>
      <c r="N633" s="24"/>
      <c r="O633" s="1"/>
      <c r="P633" s="1"/>
      <c r="Q633" s="1"/>
      <c r="R633" s="1"/>
      <c r="S633" s="1"/>
      <c r="T633" s="1"/>
      <c r="U633" s="1"/>
      <c r="V633" s="1"/>
      <c r="W633" s="1"/>
      <c r="X633" s="1">
        <v>357.95</v>
      </c>
      <c r="Y633" s="1"/>
      <c r="Z633" s="1"/>
      <c r="AA633" s="1"/>
      <c r="AB633" s="1"/>
      <c r="AC633" s="1"/>
      <c r="AD633" s="1"/>
      <c r="AE633" s="1"/>
      <c r="AF633" s="1"/>
      <c r="AG633" s="1"/>
      <c r="AH633" s="1"/>
      <c r="AI633" s="1"/>
      <c r="AJ633" s="1"/>
      <c r="AK633" s="1"/>
      <c r="AL633" s="1"/>
      <c r="AM633" s="1"/>
      <c r="AN633" s="1"/>
      <c r="AO633" s="1"/>
      <c r="AP633" s="1"/>
      <c r="AQ633" s="1">
        <v>171.95</v>
      </c>
      <c r="AR633" s="1"/>
      <c r="AS633" s="1"/>
      <c r="AT633" s="1"/>
      <c r="AU633" s="1"/>
      <c r="AV633" s="1"/>
      <c r="AW633" s="24"/>
      <c r="AX633" s="1"/>
      <c r="AY633" s="1"/>
      <c r="AZ633" s="1"/>
      <c r="BA633" s="1"/>
      <c r="BB633" s="1"/>
      <c r="BC633" s="1"/>
      <c r="BD633" s="1"/>
      <c r="BE633" s="1"/>
      <c r="BF633" s="1"/>
      <c r="BG633" s="1"/>
      <c r="BH633" s="1"/>
      <c r="BI633" s="1"/>
      <c r="BJ633" s="1"/>
      <c r="BK633" s="1"/>
      <c r="BL633" s="1">
        <v>-100</v>
      </c>
      <c r="BM633" s="1"/>
      <c r="BN633" s="1"/>
      <c r="BO633" s="9">
        <v>3</v>
      </c>
      <c r="BP633" s="1"/>
      <c r="BQ633" s="197">
        <v>1</v>
      </c>
      <c r="BS633" s="14" t="s">
        <v>787</v>
      </c>
      <c r="BT633" s="14" t="s">
        <v>1048</v>
      </c>
      <c r="BU633" s="14" t="s">
        <v>1048</v>
      </c>
      <c r="BV633" s="14" t="s">
        <v>1048</v>
      </c>
      <c r="BW633" s="14" t="s">
        <v>196</v>
      </c>
      <c r="BX633" s="14" t="s">
        <v>196</v>
      </c>
      <c r="BY633" s="14" t="s">
        <v>196</v>
      </c>
      <c r="BZ633" s="14" t="s">
        <v>196</v>
      </c>
      <c r="CA633" s="158" t="s">
        <v>196</v>
      </c>
      <c r="CB633" s="14" t="s">
        <v>196</v>
      </c>
      <c r="CC633" s="14" t="s">
        <v>196</v>
      </c>
      <c r="CD633" s="14" t="s">
        <v>196</v>
      </c>
      <c r="CE633" s="14" t="s">
        <v>196</v>
      </c>
      <c r="CF633" s="14" t="s">
        <v>1862</v>
      </c>
      <c r="CG633" s="14" t="s">
        <v>187</v>
      </c>
      <c r="CH633" s="158" t="s">
        <v>196</v>
      </c>
      <c r="CI633" s="14" t="s">
        <v>196</v>
      </c>
      <c r="CJ633" s="14" t="s">
        <v>1870</v>
      </c>
      <c r="CK633" s="14" t="s">
        <v>196</v>
      </c>
      <c r="CL633" s="14" t="s">
        <v>196</v>
      </c>
      <c r="CM633" s="14" t="s">
        <v>196</v>
      </c>
      <c r="CN633" s="14" t="s">
        <v>196</v>
      </c>
      <c r="CO633" s="14" t="s">
        <v>196</v>
      </c>
      <c r="CQ633" s="1"/>
      <c r="CR633" s="1"/>
      <c r="CS633" s="1"/>
      <c r="CW633" s="9" t="s">
        <v>1197</v>
      </c>
      <c r="CX633" s="1" t="s">
        <v>787</v>
      </c>
      <c r="CY633" s="1"/>
      <c r="CZ633" s="1" t="str">
        <f t="shared" si="333"/>
        <v/>
      </c>
      <c r="DA633" s="25" t="str">
        <f t="shared" si="333"/>
        <v/>
      </c>
      <c r="DB633" s="1" t="str">
        <f t="shared" si="333"/>
        <v/>
      </c>
      <c r="DC633" s="1" t="str">
        <f t="shared" si="333"/>
        <v/>
      </c>
      <c r="DD633" s="25" t="str">
        <f t="shared" si="333"/>
        <v/>
      </c>
      <c r="DE633" s="1" t="str">
        <f t="shared" si="333"/>
        <v/>
      </c>
      <c r="DF633" s="1" t="str">
        <f t="shared" si="333"/>
        <v/>
      </c>
      <c r="DG633" s="1" t="str">
        <f t="shared" si="333"/>
        <v/>
      </c>
      <c r="DH633" s="1" t="str">
        <f t="shared" si="333"/>
        <v/>
      </c>
      <c r="DI633" s="1" t="str">
        <f t="shared" si="333"/>
        <v/>
      </c>
      <c r="DJ633" s="1" t="str">
        <f t="shared" si="333"/>
        <v/>
      </c>
      <c r="DK633" s="1" t="str">
        <f t="shared" si="330"/>
        <v/>
      </c>
      <c r="DL633" s="1" t="str">
        <f t="shared" si="330"/>
        <v/>
      </c>
      <c r="DM633" s="1" t="str">
        <f t="shared" si="330"/>
        <v/>
      </c>
      <c r="DN633" s="1" t="str">
        <f t="shared" si="330"/>
        <v/>
      </c>
      <c r="DO633" s="1" t="str">
        <f t="shared" si="330"/>
        <v/>
      </c>
      <c r="DP633" s="1" t="str">
        <f t="shared" si="330"/>
        <v/>
      </c>
      <c r="DQ633" s="1" t="str">
        <f t="shared" si="330"/>
        <v/>
      </c>
      <c r="DR633" s="1" t="str">
        <f t="shared" si="330"/>
        <v/>
      </c>
      <c r="DS633" s="1" t="str">
        <f t="shared" si="330"/>
        <v/>
      </c>
      <c r="DT633" s="1" t="str">
        <f t="shared" si="330"/>
        <v/>
      </c>
      <c r="DU633" s="1" t="str">
        <f t="shared" si="330"/>
        <v/>
      </c>
      <c r="DV633" s="1" t="str">
        <f t="shared" si="330"/>
        <v/>
      </c>
      <c r="DW633" s="1" t="str">
        <f t="shared" si="337"/>
        <v/>
      </c>
      <c r="DX633" s="1" t="str">
        <f t="shared" si="337"/>
        <v/>
      </c>
      <c r="DY633" s="1" t="str">
        <f t="shared" si="337"/>
        <v/>
      </c>
      <c r="DZ633" s="1" t="str">
        <f t="shared" si="337"/>
        <v/>
      </c>
      <c r="EA633" s="1" t="str">
        <f t="shared" si="337"/>
        <v/>
      </c>
      <c r="EB633" s="1" t="str">
        <f t="shared" si="339"/>
        <v/>
      </c>
      <c r="EC633" s="1" t="str">
        <f t="shared" si="339"/>
        <v/>
      </c>
      <c r="ED633" s="1" t="str">
        <f t="shared" si="339"/>
        <v/>
      </c>
      <c r="EE633" s="1" t="str">
        <f t="shared" si="339"/>
        <v/>
      </c>
      <c r="EF633" s="1" t="str">
        <f t="shared" si="339"/>
        <v/>
      </c>
      <c r="EG633" s="1" t="str">
        <f t="shared" si="339"/>
        <v/>
      </c>
      <c r="EH633" s="1" t="str">
        <f t="shared" si="339"/>
        <v/>
      </c>
      <c r="EI633" s="1" t="str">
        <f t="shared" si="339"/>
        <v/>
      </c>
      <c r="EJ633" s="1" t="str">
        <f t="shared" si="339"/>
        <v/>
      </c>
      <c r="EK633" s="1" t="str">
        <f t="shared" si="339"/>
        <v/>
      </c>
      <c r="EL633" s="1" t="str">
        <f t="shared" si="339"/>
        <v/>
      </c>
      <c r="EM633" s="1" t="str">
        <f t="shared" si="338"/>
        <v/>
      </c>
      <c r="EN633" s="1"/>
      <c r="EO633" s="1"/>
      <c r="EP633" s="1"/>
      <c r="EQ633" s="1"/>
      <c r="ER633" s="1"/>
      <c r="ES633" s="1"/>
      <c r="ET633" s="1"/>
      <c r="EU633" s="1"/>
      <c r="EV633" s="1"/>
      <c r="EW633" s="1"/>
      <c r="EX633" s="1" t="str">
        <f t="shared" si="328"/>
        <v/>
      </c>
      <c r="EY633" s="1" t="str">
        <f t="shared" si="328"/>
        <v/>
      </c>
      <c r="EZ633" s="1"/>
      <c r="FA633" s="1" t="str">
        <f t="shared" si="341"/>
        <v/>
      </c>
      <c r="FB633" s="1" t="str">
        <f t="shared" si="341"/>
        <v/>
      </c>
      <c r="FC633" s="1" t="str">
        <f t="shared" si="341"/>
        <v/>
      </c>
      <c r="FD633" s="1" t="str">
        <f t="shared" si="340"/>
        <v/>
      </c>
      <c r="FE633" s="1" t="str">
        <f t="shared" si="340"/>
        <v/>
      </c>
      <c r="FF633" s="1" t="str">
        <f t="shared" si="340"/>
        <v/>
      </c>
      <c r="FG633" s="1" t="str">
        <f t="shared" si="340"/>
        <v/>
      </c>
      <c r="FH633" s="1" t="str">
        <f t="shared" si="340"/>
        <v/>
      </c>
      <c r="FI633" s="1" t="str">
        <f t="shared" si="340"/>
        <v/>
      </c>
      <c r="FJ633" s="1" t="str">
        <f t="shared" si="340"/>
        <v/>
      </c>
      <c r="FK633" s="1" t="str">
        <f t="shared" si="340"/>
        <v/>
      </c>
      <c r="FL633" s="1" t="str">
        <f t="shared" si="340"/>
        <v/>
      </c>
    </row>
    <row r="634" spans="1:168">
      <c r="A634" s="9" t="s">
        <v>1198</v>
      </c>
      <c r="B634" s="1" t="s">
        <v>788</v>
      </c>
      <c r="C634" s="129"/>
      <c r="D634" s="1">
        <v>73.099999999999994</v>
      </c>
      <c r="E634" s="1"/>
      <c r="F634" s="25"/>
      <c r="G634" s="1"/>
      <c r="H634" s="1"/>
      <c r="I634" s="25"/>
      <c r="J634" s="1"/>
      <c r="K634" s="1"/>
      <c r="L634" s="1"/>
      <c r="M634" s="1"/>
      <c r="N634" s="24"/>
      <c r="O634" s="1"/>
      <c r="P634" s="1"/>
      <c r="Q634" s="1"/>
      <c r="R634" s="1"/>
      <c r="S634" s="1"/>
      <c r="T634" s="1"/>
      <c r="U634" s="1"/>
      <c r="V634" s="1"/>
      <c r="W634" s="1"/>
      <c r="X634" s="1">
        <v>336.15</v>
      </c>
      <c r="Y634" s="1"/>
      <c r="Z634" s="1"/>
      <c r="AA634" s="1"/>
      <c r="AB634" s="1"/>
      <c r="AC634" s="1"/>
      <c r="AD634" s="1"/>
      <c r="AE634" s="1"/>
      <c r="AF634" s="1"/>
      <c r="AG634" s="1"/>
      <c r="AH634" s="1"/>
      <c r="AI634" s="1"/>
      <c r="AJ634" s="1"/>
      <c r="AK634" s="1"/>
      <c r="AL634" s="1"/>
      <c r="AM634" s="1"/>
      <c r="AN634" s="1"/>
      <c r="AO634" s="1"/>
      <c r="AP634" s="1"/>
      <c r="AQ634" s="1">
        <v>168.64999999999998</v>
      </c>
      <c r="AR634" s="1"/>
      <c r="AS634" s="1"/>
      <c r="AT634" s="1"/>
      <c r="AU634" s="1"/>
      <c r="AV634" s="1"/>
      <c r="AW634" s="24"/>
      <c r="AX634" s="1"/>
      <c r="AY634" s="1"/>
      <c r="AZ634" s="1"/>
      <c r="BA634" s="1"/>
      <c r="BB634" s="1"/>
      <c r="BC634" s="1"/>
      <c r="BD634" s="1"/>
      <c r="BE634" s="1"/>
      <c r="BF634" s="1"/>
      <c r="BG634" s="1"/>
      <c r="BH634" s="1"/>
      <c r="BI634" s="1"/>
      <c r="BJ634" s="1"/>
      <c r="BK634" s="1"/>
      <c r="BL634" s="1">
        <v>-100</v>
      </c>
      <c r="BM634" s="1"/>
      <c r="BN634" s="1"/>
      <c r="BO634" s="9">
        <v>3</v>
      </c>
      <c r="BP634" s="1"/>
      <c r="BQ634" s="197">
        <v>1</v>
      </c>
      <c r="BS634" s="14" t="s">
        <v>788</v>
      </c>
      <c r="BT634" s="14" t="s">
        <v>1048</v>
      </c>
      <c r="BU634" s="14" t="s">
        <v>196</v>
      </c>
      <c r="BV634" s="14" t="s">
        <v>1048</v>
      </c>
      <c r="BW634" s="14" t="s">
        <v>196</v>
      </c>
      <c r="BX634" s="14" t="s">
        <v>196</v>
      </c>
      <c r="BY634" s="14" t="s">
        <v>196</v>
      </c>
      <c r="BZ634" s="14" t="s">
        <v>196</v>
      </c>
      <c r="CA634" s="158" t="s">
        <v>196</v>
      </c>
      <c r="CB634" s="14" t="s">
        <v>196</v>
      </c>
      <c r="CC634" s="14" t="s">
        <v>196</v>
      </c>
      <c r="CD634" s="14" t="s">
        <v>196</v>
      </c>
      <c r="CE634" s="14" t="s">
        <v>196</v>
      </c>
      <c r="CF634" s="14" t="s">
        <v>1862</v>
      </c>
      <c r="CG634" s="14" t="s">
        <v>187</v>
      </c>
      <c r="CH634" s="158" t="s">
        <v>196</v>
      </c>
      <c r="CI634" s="14" t="s">
        <v>196</v>
      </c>
      <c r="CJ634" s="14" t="s">
        <v>1870</v>
      </c>
      <c r="CK634" s="14" t="s">
        <v>196</v>
      </c>
      <c r="CL634" s="14" t="s">
        <v>196</v>
      </c>
      <c r="CM634" s="14" t="s">
        <v>196</v>
      </c>
      <c r="CN634" s="14" t="s">
        <v>196</v>
      </c>
      <c r="CO634" s="14" t="s">
        <v>196</v>
      </c>
      <c r="CQ634" s="1"/>
      <c r="CR634" s="1"/>
      <c r="CS634" s="1"/>
      <c r="CW634" s="9" t="s">
        <v>1198</v>
      </c>
      <c r="CX634" s="1" t="s">
        <v>788</v>
      </c>
      <c r="CY634" s="1"/>
      <c r="CZ634" s="1" t="str">
        <f t="shared" si="333"/>
        <v/>
      </c>
      <c r="DA634" s="25" t="str">
        <f t="shared" si="333"/>
        <v/>
      </c>
      <c r="DB634" s="1" t="str">
        <f t="shared" si="333"/>
        <v/>
      </c>
      <c r="DC634" s="1" t="str">
        <f t="shared" si="333"/>
        <v/>
      </c>
      <c r="DD634" s="25" t="str">
        <f t="shared" si="333"/>
        <v/>
      </c>
      <c r="DE634" s="1" t="str">
        <f t="shared" si="333"/>
        <v/>
      </c>
      <c r="DF634" s="1" t="str">
        <f t="shared" si="333"/>
        <v/>
      </c>
      <c r="DG634" s="1" t="str">
        <f t="shared" si="333"/>
        <v/>
      </c>
      <c r="DH634" s="1" t="str">
        <f t="shared" si="333"/>
        <v/>
      </c>
      <c r="DI634" s="1" t="str">
        <f t="shared" si="333"/>
        <v/>
      </c>
      <c r="DJ634" s="1" t="str">
        <f t="shared" si="333"/>
        <v/>
      </c>
      <c r="DK634" s="1" t="str">
        <f t="shared" si="330"/>
        <v/>
      </c>
      <c r="DL634" s="1" t="str">
        <f t="shared" si="330"/>
        <v/>
      </c>
      <c r="DM634" s="1" t="str">
        <f t="shared" si="330"/>
        <v/>
      </c>
      <c r="DN634" s="1" t="str">
        <f t="shared" si="330"/>
        <v/>
      </c>
      <c r="DO634" s="1" t="str">
        <f t="shared" si="330"/>
        <v/>
      </c>
      <c r="DP634" s="1" t="str">
        <f t="shared" si="330"/>
        <v/>
      </c>
      <c r="DQ634" s="1" t="str">
        <f t="shared" si="330"/>
        <v/>
      </c>
      <c r="DR634" s="1" t="str">
        <f t="shared" si="330"/>
        <v/>
      </c>
      <c r="DS634" s="1" t="str">
        <f t="shared" si="330"/>
        <v/>
      </c>
      <c r="DT634" s="1" t="str">
        <f t="shared" si="330"/>
        <v/>
      </c>
      <c r="DU634" s="1" t="str">
        <f t="shared" si="330"/>
        <v/>
      </c>
      <c r="DV634" s="1" t="str">
        <f t="shared" si="330"/>
        <v/>
      </c>
      <c r="DW634" s="1" t="str">
        <f t="shared" si="337"/>
        <v/>
      </c>
      <c r="DX634" s="1" t="str">
        <f t="shared" si="337"/>
        <v/>
      </c>
      <c r="DY634" s="1" t="str">
        <f t="shared" si="337"/>
        <v/>
      </c>
      <c r="DZ634" s="1" t="str">
        <f t="shared" si="337"/>
        <v/>
      </c>
      <c r="EA634" s="1" t="str">
        <f t="shared" si="337"/>
        <v/>
      </c>
      <c r="EB634" s="1" t="str">
        <f t="shared" si="339"/>
        <v/>
      </c>
      <c r="EC634" s="1" t="str">
        <f t="shared" si="339"/>
        <v/>
      </c>
      <c r="ED634" s="1" t="str">
        <f t="shared" si="339"/>
        <v/>
      </c>
      <c r="EE634" s="1" t="str">
        <f t="shared" si="339"/>
        <v/>
      </c>
      <c r="EF634" s="1" t="str">
        <f t="shared" si="339"/>
        <v/>
      </c>
      <c r="EG634" s="1" t="str">
        <f t="shared" si="339"/>
        <v/>
      </c>
      <c r="EH634" s="1" t="str">
        <f t="shared" si="339"/>
        <v/>
      </c>
      <c r="EI634" s="1" t="str">
        <f t="shared" si="339"/>
        <v/>
      </c>
      <c r="EJ634" s="1" t="str">
        <f t="shared" si="339"/>
        <v/>
      </c>
      <c r="EK634" s="1" t="str">
        <f t="shared" si="339"/>
        <v/>
      </c>
      <c r="EL634" s="1" t="str">
        <f t="shared" si="339"/>
        <v/>
      </c>
      <c r="EM634" s="1" t="str">
        <f t="shared" si="338"/>
        <v/>
      </c>
      <c r="EN634" s="1"/>
      <c r="EO634" s="1"/>
      <c r="EP634" s="1"/>
      <c r="EQ634" s="1"/>
      <c r="ER634" s="1"/>
      <c r="ES634" s="1"/>
      <c r="ET634" s="1"/>
      <c r="EU634" s="1"/>
      <c r="EV634" s="1"/>
      <c r="EW634" s="1"/>
      <c r="EX634" s="1" t="str">
        <f t="shared" si="328"/>
        <v/>
      </c>
      <c r="EY634" s="1" t="str">
        <f t="shared" si="328"/>
        <v/>
      </c>
      <c r="EZ634" s="1"/>
      <c r="FA634" s="1" t="str">
        <f t="shared" si="341"/>
        <v/>
      </c>
      <c r="FB634" s="1" t="str">
        <f t="shared" si="341"/>
        <v/>
      </c>
      <c r="FC634" s="1" t="str">
        <f t="shared" si="341"/>
        <v/>
      </c>
      <c r="FD634" s="1" t="str">
        <f t="shared" si="340"/>
        <v/>
      </c>
      <c r="FE634" s="1" t="str">
        <f t="shared" si="340"/>
        <v/>
      </c>
      <c r="FF634" s="1" t="str">
        <f t="shared" si="340"/>
        <v/>
      </c>
      <c r="FG634" s="1" t="str">
        <f t="shared" si="340"/>
        <v/>
      </c>
      <c r="FH634" s="1" t="str">
        <f t="shared" si="340"/>
        <v/>
      </c>
      <c r="FI634" s="1" t="str">
        <f t="shared" si="340"/>
        <v/>
      </c>
      <c r="FJ634" s="1" t="str">
        <f t="shared" si="340"/>
        <v/>
      </c>
      <c r="FK634" s="1" t="str">
        <f t="shared" si="340"/>
        <v/>
      </c>
      <c r="FL634" s="1" t="str">
        <f t="shared" si="340"/>
        <v/>
      </c>
    </row>
    <row r="635" spans="1:168">
      <c r="A635" s="9" t="s">
        <v>1199</v>
      </c>
      <c r="B635" s="1" t="s">
        <v>789</v>
      </c>
      <c r="C635" s="129"/>
      <c r="D635" s="1">
        <v>73.099999999999994</v>
      </c>
      <c r="E635" s="1"/>
      <c r="F635" s="25"/>
      <c r="G635" s="1"/>
      <c r="H635" s="1"/>
      <c r="I635" s="25"/>
      <c r="J635" s="1"/>
      <c r="K635" s="1"/>
      <c r="L635" s="1"/>
      <c r="M635" s="1"/>
      <c r="N635" s="24"/>
      <c r="O635" s="1"/>
      <c r="P635" s="1"/>
      <c r="Q635" s="1"/>
      <c r="R635" s="1"/>
      <c r="S635" s="1"/>
      <c r="T635" s="1"/>
      <c r="U635" s="1"/>
      <c r="V635" s="1"/>
      <c r="W635" s="1"/>
      <c r="X635" s="1">
        <v>317.64999999999998</v>
      </c>
      <c r="Y635" s="1"/>
      <c r="Z635" s="1"/>
      <c r="AA635" s="1"/>
      <c r="AB635" s="1"/>
      <c r="AC635" s="1"/>
      <c r="AD635" s="1"/>
      <c r="AE635" s="1"/>
      <c r="AF635" s="1"/>
      <c r="AG635" s="1"/>
      <c r="AH635" s="1"/>
      <c r="AI635" s="1"/>
      <c r="AJ635" s="1"/>
      <c r="AK635" s="1"/>
      <c r="AL635" s="1"/>
      <c r="AM635" s="1"/>
      <c r="AN635" s="1"/>
      <c r="AO635" s="1"/>
      <c r="AP635" s="1"/>
      <c r="AQ635" s="1">
        <v>200.45</v>
      </c>
      <c r="AR635" s="1"/>
      <c r="AS635" s="1"/>
      <c r="AT635" s="1"/>
      <c r="AU635" s="1"/>
      <c r="AV635" s="1"/>
      <c r="AW635" s="24"/>
      <c r="AX635" s="1"/>
      <c r="AY635" s="1"/>
      <c r="AZ635" s="1"/>
      <c r="BA635" s="1"/>
      <c r="BB635" s="1"/>
      <c r="BC635" s="1"/>
      <c r="BD635" s="1"/>
      <c r="BE635" s="1"/>
      <c r="BF635" s="1"/>
      <c r="BG635" s="1"/>
      <c r="BH635" s="1"/>
      <c r="BI635" s="1"/>
      <c r="BJ635" s="1"/>
      <c r="BK635" s="1"/>
      <c r="BL635" s="1">
        <v>-100</v>
      </c>
      <c r="BM635" s="1"/>
      <c r="BN635" s="1"/>
      <c r="BO635" s="9">
        <v>3</v>
      </c>
      <c r="BP635" s="1"/>
      <c r="BQ635" s="197">
        <v>1</v>
      </c>
      <c r="BS635" s="14" t="s">
        <v>789</v>
      </c>
      <c r="BT635" s="14" t="s">
        <v>1048</v>
      </c>
      <c r="BU635" s="14" t="s">
        <v>196</v>
      </c>
      <c r="BV635" s="14" t="s">
        <v>1048</v>
      </c>
      <c r="BW635" s="14" t="s">
        <v>196</v>
      </c>
      <c r="BX635" s="14" t="s">
        <v>196</v>
      </c>
      <c r="BY635" s="14" t="s">
        <v>196</v>
      </c>
      <c r="BZ635" s="14" t="s">
        <v>196</v>
      </c>
      <c r="CA635" s="158" t="s">
        <v>196</v>
      </c>
      <c r="CB635" s="14" t="s">
        <v>196</v>
      </c>
      <c r="CC635" s="14" t="s">
        <v>196</v>
      </c>
      <c r="CD635" s="14" t="s">
        <v>196</v>
      </c>
      <c r="CE635" s="14" t="s">
        <v>196</v>
      </c>
      <c r="CF635" s="14" t="s">
        <v>1862</v>
      </c>
      <c r="CG635" s="14" t="s">
        <v>187</v>
      </c>
      <c r="CH635" s="158" t="s">
        <v>196</v>
      </c>
      <c r="CI635" s="14" t="s">
        <v>196</v>
      </c>
      <c r="CJ635" s="14" t="s">
        <v>1870</v>
      </c>
      <c r="CK635" s="14" t="s">
        <v>196</v>
      </c>
      <c r="CL635" s="14" t="s">
        <v>196</v>
      </c>
      <c r="CM635" s="14" t="s">
        <v>196</v>
      </c>
      <c r="CN635" s="14" t="s">
        <v>196</v>
      </c>
      <c r="CO635" s="14" t="s">
        <v>196</v>
      </c>
      <c r="CQ635" s="1"/>
      <c r="CR635" s="1"/>
      <c r="CS635" s="1"/>
      <c r="CW635" s="9" t="s">
        <v>1199</v>
      </c>
      <c r="CX635" s="1" t="s">
        <v>789</v>
      </c>
      <c r="CY635" s="1"/>
      <c r="CZ635" s="1" t="str">
        <f t="shared" si="333"/>
        <v/>
      </c>
      <c r="DA635" s="25" t="str">
        <f t="shared" si="333"/>
        <v/>
      </c>
      <c r="DB635" s="1" t="str">
        <f t="shared" si="333"/>
        <v/>
      </c>
      <c r="DC635" s="1" t="str">
        <f t="shared" si="333"/>
        <v/>
      </c>
      <c r="DD635" s="25" t="str">
        <f t="shared" si="333"/>
        <v/>
      </c>
      <c r="DE635" s="1" t="str">
        <f t="shared" si="333"/>
        <v/>
      </c>
      <c r="DF635" s="1" t="str">
        <f t="shared" si="333"/>
        <v/>
      </c>
      <c r="DG635" s="1" t="str">
        <f t="shared" si="333"/>
        <v/>
      </c>
      <c r="DH635" s="1" t="str">
        <f t="shared" si="333"/>
        <v/>
      </c>
      <c r="DI635" s="1" t="str">
        <f t="shared" si="333"/>
        <v/>
      </c>
      <c r="DJ635" s="1" t="str">
        <f t="shared" si="333"/>
        <v/>
      </c>
      <c r="DK635" s="1" t="str">
        <f t="shared" si="330"/>
        <v/>
      </c>
      <c r="DL635" s="1" t="str">
        <f t="shared" si="330"/>
        <v/>
      </c>
      <c r="DM635" s="1" t="str">
        <f t="shared" si="330"/>
        <v/>
      </c>
      <c r="DN635" s="1" t="str">
        <f t="shared" si="330"/>
        <v/>
      </c>
      <c r="DO635" s="1" t="str">
        <f t="shared" si="330"/>
        <v/>
      </c>
      <c r="DP635" s="1" t="str">
        <f t="shared" si="330"/>
        <v/>
      </c>
      <c r="DQ635" s="1" t="str">
        <f t="shared" si="330"/>
        <v/>
      </c>
      <c r="DR635" s="1" t="str">
        <f t="shared" si="330"/>
        <v/>
      </c>
      <c r="DS635" s="1" t="str">
        <f t="shared" si="330"/>
        <v/>
      </c>
      <c r="DT635" s="1" t="str">
        <f t="shared" si="330"/>
        <v/>
      </c>
      <c r="DU635" s="1" t="str">
        <f t="shared" si="330"/>
        <v/>
      </c>
      <c r="DV635" s="1" t="str">
        <f t="shared" si="330"/>
        <v/>
      </c>
      <c r="DW635" s="1" t="str">
        <f t="shared" si="330"/>
        <v/>
      </c>
      <c r="DX635" s="1" t="str">
        <f t="shared" si="330"/>
        <v/>
      </c>
      <c r="DY635" s="1" t="str">
        <f t="shared" si="330"/>
        <v/>
      </c>
      <c r="DZ635" s="1" t="str">
        <f t="shared" si="330"/>
        <v/>
      </c>
      <c r="EA635" s="1" t="str">
        <f t="shared" ref="EA635:ED668" si="342">IF(ISBLANK(AE635),"",IF(ISNUMBER(AE635),"","not_empty"))</f>
        <v/>
      </c>
      <c r="EB635" s="1" t="str">
        <f t="shared" si="339"/>
        <v/>
      </c>
      <c r="EC635" s="1" t="str">
        <f t="shared" si="339"/>
        <v/>
      </c>
      <c r="ED635" s="1" t="str">
        <f t="shared" si="339"/>
        <v/>
      </c>
      <c r="EE635" s="1" t="str">
        <f t="shared" si="339"/>
        <v/>
      </c>
      <c r="EF635" s="1" t="str">
        <f t="shared" si="339"/>
        <v/>
      </c>
      <c r="EG635" s="1" t="str">
        <f t="shared" si="339"/>
        <v/>
      </c>
      <c r="EH635" s="1" t="str">
        <f t="shared" si="339"/>
        <v/>
      </c>
      <c r="EI635" s="1" t="str">
        <f t="shared" si="339"/>
        <v/>
      </c>
      <c r="EJ635" s="1" t="str">
        <f t="shared" si="339"/>
        <v/>
      </c>
      <c r="EK635" s="1" t="str">
        <f t="shared" si="339"/>
        <v/>
      </c>
      <c r="EL635" s="1" t="str">
        <f t="shared" si="339"/>
        <v/>
      </c>
      <c r="EM635" s="1" t="str">
        <f t="shared" si="338"/>
        <v/>
      </c>
      <c r="EN635" s="1"/>
      <c r="EO635" s="1"/>
      <c r="EP635" s="1"/>
      <c r="EQ635" s="1"/>
      <c r="ER635" s="1"/>
      <c r="ES635" s="1"/>
      <c r="ET635" s="1"/>
      <c r="EU635" s="1"/>
      <c r="EV635" s="1"/>
      <c r="EW635" s="1"/>
      <c r="EX635" s="1" t="str">
        <f t="shared" si="328"/>
        <v/>
      </c>
      <c r="EY635" s="1" t="str">
        <f t="shared" si="328"/>
        <v/>
      </c>
      <c r="EZ635" s="1"/>
      <c r="FA635" s="1" t="str">
        <f t="shared" si="341"/>
        <v/>
      </c>
      <c r="FB635" s="1" t="str">
        <f t="shared" si="341"/>
        <v/>
      </c>
      <c r="FC635" s="1" t="str">
        <f t="shared" si="341"/>
        <v/>
      </c>
      <c r="FD635" s="1" t="str">
        <f t="shared" si="340"/>
        <v/>
      </c>
      <c r="FE635" s="1" t="str">
        <f t="shared" si="340"/>
        <v/>
      </c>
      <c r="FF635" s="1" t="str">
        <f t="shared" si="340"/>
        <v/>
      </c>
      <c r="FG635" s="1" t="str">
        <f t="shared" si="340"/>
        <v/>
      </c>
      <c r="FH635" s="1" t="str">
        <f t="shared" si="340"/>
        <v/>
      </c>
      <c r="FI635" s="1" t="str">
        <f t="shared" si="340"/>
        <v/>
      </c>
      <c r="FJ635" s="1" t="str">
        <f t="shared" si="340"/>
        <v/>
      </c>
      <c r="FK635" s="1" t="str">
        <f t="shared" si="340"/>
        <v/>
      </c>
      <c r="FL635" s="1" t="str">
        <f t="shared" si="340"/>
        <v/>
      </c>
    </row>
    <row r="636" spans="1:168">
      <c r="A636" s="9" t="s">
        <v>1200</v>
      </c>
      <c r="B636" s="1" t="s">
        <v>790</v>
      </c>
      <c r="C636" s="129"/>
      <c r="D636" s="1">
        <v>89.1</v>
      </c>
      <c r="E636" s="1"/>
      <c r="F636" s="25"/>
      <c r="G636" s="1"/>
      <c r="H636" s="1"/>
      <c r="I636" s="25"/>
      <c r="J636" s="1"/>
      <c r="K636" s="1"/>
      <c r="L636" s="1"/>
      <c r="M636" s="1"/>
      <c r="N636" s="24"/>
      <c r="O636" s="1"/>
      <c r="P636" s="1"/>
      <c r="Q636" s="1"/>
      <c r="R636" s="1"/>
      <c r="S636" s="1"/>
      <c r="T636" s="1"/>
      <c r="U636" s="1"/>
      <c r="V636" s="1"/>
      <c r="W636" s="1"/>
      <c r="X636" s="1">
        <v>442.15</v>
      </c>
      <c r="Y636" s="1"/>
      <c r="Z636" s="1"/>
      <c r="AA636" s="1"/>
      <c r="AB636" s="1"/>
      <c r="AC636" s="1"/>
      <c r="AD636" s="1"/>
      <c r="AE636" s="1"/>
      <c r="AF636" s="1"/>
      <c r="AG636" s="1"/>
      <c r="AH636" s="1"/>
      <c r="AI636" s="1"/>
      <c r="AJ636" s="1"/>
      <c r="AK636" s="1"/>
      <c r="AL636" s="1"/>
      <c r="AM636" s="1"/>
      <c r="AN636" s="1"/>
      <c r="AO636" s="1"/>
      <c r="AP636" s="1"/>
      <c r="AQ636" s="1">
        <v>264.34999999999997</v>
      </c>
      <c r="AR636" s="1"/>
      <c r="AS636" s="1"/>
      <c r="AT636" s="1"/>
      <c r="AU636" s="1"/>
      <c r="AV636" s="1"/>
      <c r="AW636" s="24"/>
      <c r="AX636" s="1"/>
      <c r="AY636" s="1"/>
      <c r="AZ636" s="1"/>
      <c r="BA636" s="1"/>
      <c r="BB636" s="1"/>
      <c r="BC636" s="1"/>
      <c r="BD636" s="1"/>
      <c r="BE636" s="1"/>
      <c r="BF636" s="1"/>
      <c r="BG636" s="1"/>
      <c r="BH636" s="1"/>
      <c r="BI636" s="1"/>
      <c r="BJ636" s="1"/>
      <c r="BK636" s="1"/>
      <c r="BL636" s="1">
        <v>-100</v>
      </c>
      <c r="BM636" s="1"/>
      <c r="BN636" s="1"/>
      <c r="BO636" s="9">
        <v>3</v>
      </c>
      <c r="BP636" s="1"/>
      <c r="BQ636" s="197">
        <v>1</v>
      </c>
      <c r="BS636" s="14" t="s">
        <v>790</v>
      </c>
      <c r="BT636" s="14" t="s">
        <v>1048</v>
      </c>
      <c r="BU636" s="14" t="s">
        <v>196</v>
      </c>
      <c r="BV636" s="14" t="s">
        <v>1048</v>
      </c>
      <c r="BW636" s="14" t="s">
        <v>196</v>
      </c>
      <c r="BX636" s="14" t="s">
        <v>196</v>
      </c>
      <c r="BY636" s="14" t="s">
        <v>196</v>
      </c>
      <c r="BZ636" s="14" t="s">
        <v>196</v>
      </c>
      <c r="CA636" s="158" t="s">
        <v>196</v>
      </c>
      <c r="CB636" s="14" t="s">
        <v>196</v>
      </c>
      <c r="CC636" s="14" t="s">
        <v>196</v>
      </c>
      <c r="CD636" s="14" t="s">
        <v>196</v>
      </c>
      <c r="CE636" s="14" t="s">
        <v>196</v>
      </c>
      <c r="CF636" s="14" t="s">
        <v>1862</v>
      </c>
      <c r="CG636" s="14" t="s">
        <v>187</v>
      </c>
      <c r="CH636" s="158" t="s">
        <v>196</v>
      </c>
      <c r="CI636" s="14" t="s">
        <v>196</v>
      </c>
      <c r="CJ636" s="14" t="s">
        <v>1870</v>
      </c>
      <c r="CK636" s="14" t="s">
        <v>196</v>
      </c>
      <c r="CL636" s="14" t="s">
        <v>196</v>
      </c>
      <c r="CM636" s="14" t="s">
        <v>196</v>
      </c>
      <c r="CN636" s="14" t="s">
        <v>196</v>
      </c>
      <c r="CO636" s="14" t="s">
        <v>196</v>
      </c>
      <c r="CQ636" s="1"/>
      <c r="CR636" s="1"/>
      <c r="CS636" s="1"/>
      <c r="CW636" s="9" t="s">
        <v>1200</v>
      </c>
      <c r="CX636" s="1" t="s">
        <v>790</v>
      </c>
      <c r="CY636" s="1"/>
      <c r="CZ636" s="1" t="str">
        <f t="shared" si="333"/>
        <v/>
      </c>
      <c r="DA636" s="25" t="str">
        <f t="shared" si="333"/>
        <v/>
      </c>
      <c r="DB636" s="1" t="str">
        <f t="shared" ref="DB636:DQ659" si="343">IF(ISBLANK(F636),"",IF(ISNUMBER(F636),"","not_empty"))</f>
        <v/>
      </c>
      <c r="DC636" s="1" t="str">
        <f t="shared" si="343"/>
        <v/>
      </c>
      <c r="DD636" s="25" t="str">
        <f t="shared" si="343"/>
        <v/>
      </c>
      <c r="DE636" s="1" t="str">
        <f t="shared" si="343"/>
        <v/>
      </c>
      <c r="DF636" s="1" t="str">
        <f t="shared" si="343"/>
        <v/>
      </c>
      <c r="DG636" s="1" t="str">
        <f t="shared" si="343"/>
        <v/>
      </c>
      <c r="DH636" s="1" t="str">
        <f t="shared" si="343"/>
        <v/>
      </c>
      <c r="DI636" s="1" t="str">
        <f t="shared" si="343"/>
        <v/>
      </c>
      <c r="DJ636" s="1" t="str">
        <f t="shared" si="343"/>
        <v/>
      </c>
      <c r="DK636" s="1" t="str">
        <f t="shared" si="343"/>
        <v/>
      </c>
      <c r="DL636" s="1" t="str">
        <f t="shared" si="330"/>
        <v/>
      </c>
      <c r="DM636" s="1" t="str">
        <f t="shared" si="330"/>
        <v/>
      </c>
      <c r="DN636" s="1" t="str">
        <f t="shared" si="330"/>
        <v/>
      </c>
      <c r="DO636" s="1" t="str">
        <f t="shared" si="330"/>
        <v/>
      </c>
      <c r="DP636" s="1" t="str">
        <f t="shared" si="330"/>
        <v/>
      </c>
      <c r="DQ636" s="1" t="str">
        <f t="shared" si="330"/>
        <v/>
      </c>
      <c r="DR636" s="1" t="str">
        <f t="shared" si="330"/>
        <v/>
      </c>
      <c r="DS636" s="1" t="str">
        <f t="shared" si="330"/>
        <v/>
      </c>
      <c r="DT636" s="1" t="str">
        <f t="shared" si="330"/>
        <v/>
      </c>
      <c r="DU636" s="1" t="str">
        <f t="shared" si="330"/>
        <v/>
      </c>
      <c r="DV636" s="1" t="str">
        <f t="shared" si="330"/>
        <v/>
      </c>
      <c r="DW636" s="1" t="str">
        <f t="shared" si="330"/>
        <v/>
      </c>
      <c r="DX636" s="1" t="str">
        <f t="shared" si="330"/>
        <v/>
      </c>
      <c r="DY636" s="1" t="str">
        <f t="shared" ref="DY636:DY655" si="344">IF(ISBLANK(AC636),"",IF(ISNUMBER(AC636),"","not_empty"))</f>
        <v/>
      </c>
      <c r="DZ636" s="1" t="str">
        <f t="shared" ref="DZ636:DZ655" si="345">IF(ISBLANK(AD636),"",IF(ISNUMBER(AD636),"","not_empty"))</f>
        <v/>
      </c>
      <c r="EA636" s="1" t="str">
        <f t="shared" si="342"/>
        <v/>
      </c>
      <c r="EB636" s="1" t="str">
        <f t="shared" si="339"/>
        <v/>
      </c>
      <c r="EC636" s="1" t="str">
        <f t="shared" si="339"/>
        <v/>
      </c>
      <c r="ED636" s="1" t="str">
        <f t="shared" si="339"/>
        <v/>
      </c>
      <c r="EE636" s="1" t="str">
        <f t="shared" si="339"/>
        <v/>
      </c>
      <c r="EF636" s="1" t="str">
        <f t="shared" si="339"/>
        <v/>
      </c>
      <c r="EG636" s="1" t="str">
        <f t="shared" si="339"/>
        <v/>
      </c>
      <c r="EH636" s="1" t="str">
        <f t="shared" si="339"/>
        <v/>
      </c>
      <c r="EI636" s="1" t="str">
        <f t="shared" si="339"/>
        <v/>
      </c>
      <c r="EJ636" s="1" t="str">
        <f t="shared" si="339"/>
        <v/>
      </c>
      <c r="EK636" s="1" t="str">
        <f t="shared" si="339"/>
        <v/>
      </c>
      <c r="EL636" s="1" t="str">
        <f t="shared" si="339"/>
        <v/>
      </c>
      <c r="EM636" s="1" t="str">
        <f t="shared" si="338"/>
        <v/>
      </c>
      <c r="EN636" s="1"/>
      <c r="EO636" s="1"/>
      <c r="EP636" s="1"/>
      <c r="EQ636" s="1"/>
      <c r="ER636" s="1"/>
      <c r="ES636" s="1"/>
      <c r="ET636" s="1"/>
      <c r="EU636" s="1"/>
      <c r="EV636" s="1"/>
      <c r="EW636" s="1"/>
      <c r="EX636" s="1" t="str">
        <f t="shared" si="328"/>
        <v/>
      </c>
      <c r="EY636" s="1" t="str">
        <f t="shared" si="328"/>
        <v/>
      </c>
      <c r="EZ636" s="1"/>
      <c r="FA636" s="1" t="str">
        <f t="shared" si="341"/>
        <v/>
      </c>
      <c r="FB636" s="1" t="str">
        <f t="shared" si="341"/>
        <v/>
      </c>
      <c r="FC636" s="1" t="str">
        <f t="shared" si="341"/>
        <v/>
      </c>
      <c r="FD636" s="1" t="str">
        <f t="shared" si="340"/>
        <v/>
      </c>
      <c r="FE636" s="1" t="str">
        <f t="shared" si="340"/>
        <v/>
      </c>
      <c r="FF636" s="1" t="str">
        <f t="shared" si="340"/>
        <v/>
      </c>
      <c r="FG636" s="1" t="str">
        <f t="shared" si="340"/>
        <v/>
      </c>
      <c r="FH636" s="1" t="str">
        <f t="shared" si="340"/>
        <v/>
      </c>
      <c r="FI636" s="1" t="str">
        <f t="shared" si="340"/>
        <v/>
      </c>
      <c r="FJ636" s="1" t="str">
        <f t="shared" si="340"/>
        <v/>
      </c>
      <c r="FK636" s="1" t="str">
        <f t="shared" si="340"/>
        <v/>
      </c>
      <c r="FL636" s="1" t="str">
        <f t="shared" si="340"/>
        <v/>
      </c>
    </row>
    <row r="637" spans="1:168">
      <c r="A637" s="9" t="s">
        <v>1201</v>
      </c>
      <c r="B637" s="1" t="s">
        <v>2155</v>
      </c>
      <c r="C637" s="129"/>
      <c r="D637" s="1">
        <v>105.1</v>
      </c>
      <c r="E637" s="1"/>
      <c r="F637" s="25"/>
      <c r="G637" s="1"/>
      <c r="H637" s="1"/>
      <c r="I637" s="25"/>
      <c r="J637" s="1"/>
      <c r="K637" s="1"/>
      <c r="L637" s="1"/>
      <c r="M637" s="1"/>
      <c r="N637" s="24"/>
      <c r="O637" s="1"/>
      <c r="P637" s="1"/>
      <c r="Q637" s="1"/>
      <c r="R637" s="1"/>
      <c r="S637" s="1"/>
      <c r="T637" s="1"/>
      <c r="U637" s="1"/>
      <c r="V637" s="1"/>
      <c r="W637" s="1"/>
      <c r="X637" s="1">
        <v>542.25</v>
      </c>
      <c r="Y637" s="1"/>
      <c r="Z637" s="1"/>
      <c r="AA637" s="1"/>
      <c r="AB637" s="1"/>
      <c r="AC637" s="1"/>
      <c r="AD637" s="1"/>
      <c r="AE637" s="1"/>
      <c r="AF637" s="1"/>
      <c r="AG637" s="1"/>
      <c r="AH637" s="1"/>
      <c r="AI637" s="1"/>
      <c r="AJ637" s="1"/>
      <c r="AK637" s="1"/>
      <c r="AL637" s="1"/>
      <c r="AM637" s="1"/>
      <c r="AN637" s="1"/>
      <c r="AO637" s="1"/>
      <c r="AP637" s="1"/>
      <c r="AQ637" s="1">
        <v>301.14999999999998</v>
      </c>
      <c r="AR637" s="1"/>
      <c r="AS637" s="1"/>
      <c r="AT637" s="1"/>
      <c r="AU637" s="1"/>
      <c r="AV637" s="1"/>
      <c r="AW637" s="24"/>
      <c r="AX637" s="1"/>
      <c r="AY637" s="1"/>
      <c r="AZ637" s="1"/>
      <c r="BA637" s="1"/>
      <c r="BB637" s="1"/>
      <c r="BC637" s="1"/>
      <c r="BD637" s="1"/>
      <c r="BE637" s="1"/>
      <c r="BF637" s="1"/>
      <c r="BG637" s="1"/>
      <c r="BH637" s="1"/>
      <c r="BI637" s="1"/>
      <c r="BJ637" s="1"/>
      <c r="BK637" s="1"/>
      <c r="BL637" s="1">
        <v>-100</v>
      </c>
      <c r="BM637" s="1"/>
      <c r="BN637" s="1"/>
      <c r="BO637" s="9">
        <v>3</v>
      </c>
      <c r="BP637" s="1"/>
      <c r="BQ637" s="197">
        <v>1</v>
      </c>
      <c r="BS637" s="14" t="s">
        <v>1672</v>
      </c>
      <c r="BT637" s="14" t="s">
        <v>1048</v>
      </c>
      <c r="BU637" s="14" t="s">
        <v>196</v>
      </c>
      <c r="BV637" s="14" t="s">
        <v>1048</v>
      </c>
      <c r="BW637" s="14" t="s">
        <v>196</v>
      </c>
      <c r="BX637" s="14" t="s">
        <v>196</v>
      </c>
      <c r="BY637" s="14" t="s">
        <v>196</v>
      </c>
      <c r="BZ637" s="14" t="s">
        <v>196</v>
      </c>
      <c r="CA637" s="158" t="s">
        <v>196</v>
      </c>
      <c r="CB637" s="14" t="s">
        <v>196</v>
      </c>
      <c r="CC637" s="14" t="s">
        <v>196</v>
      </c>
      <c r="CD637" s="14" t="s">
        <v>196</v>
      </c>
      <c r="CE637" s="14" t="s">
        <v>196</v>
      </c>
      <c r="CF637" s="14" t="s">
        <v>1862</v>
      </c>
      <c r="CG637" s="14" t="s">
        <v>187</v>
      </c>
      <c r="CH637" s="158" t="s">
        <v>196</v>
      </c>
      <c r="CI637" s="14" t="s">
        <v>196</v>
      </c>
      <c r="CJ637" s="14" t="s">
        <v>1870</v>
      </c>
      <c r="CK637" s="14" t="s">
        <v>196</v>
      </c>
      <c r="CL637" s="14" t="s">
        <v>196</v>
      </c>
      <c r="CM637" s="14" t="s">
        <v>196</v>
      </c>
      <c r="CN637" s="14" t="s">
        <v>196</v>
      </c>
      <c r="CO637" s="14" t="s">
        <v>196</v>
      </c>
      <c r="CQ637" s="1"/>
      <c r="CR637" s="1"/>
      <c r="CS637" s="1"/>
      <c r="CW637" s="9" t="s">
        <v>1201</v>
      </c>
      <c r="CX637" s="1" t="s">
        <v>2155</v>
      </c>
      <c r="CY637" s="1"/>
      <c r="CZ637" s="1" t="str">
        <f t="shared" ref="CZ637:DA668" si="346">IF(ISBLANK(D637),"",IF(ISNUMBER(D637),"","not_empty"))</f>
        <v/>
      </c>
      <c r="DA637" s="25" t="str">
        <f t="shared" si="346"/>
        <v/>
      </c>
      <c r="DB637" s="1" t="str">
        <f t="shared" si="343"/>
        <v/>
      </c>
      <c r="DC637" s="1" t="str">
        <f t="shared" si="343"/>
        <v/>
      </c>
      <c r="DD637" s="25" t="str">
        <f t="shared" si="343"/>
        <v/>
      </c>
      <c r="DE637" s="1" t="str">
        <f t="shared" si="343"/>
        <v/>
      </c>
      <c r="DF637" s="1" t="str">
        <f t="shared" si="343"/>
        <v/>
      </c>
      <c r="DG637" s="1" t="str">
        <f t="shared" si="343"/>
        <v/>
      </c>
      <c r="DH637" s="1" t="str">
        <f t="shared" si="343"/>
        <v/>
      </c>
      <c r="DI637" s="1" t="str">
        <f t="shared" si="343"/>
        <v/>
      </c>
      <c r="DJ637" s="1" t="str">
        <f t="shared" si="343"/>
        <v/>
      </c>
      <c r="DK637" s="1" t="str">
        <f t="shared" si="343"/>
        <v/>
      </c>
      <c r="DL637" s="1" t="str">
        <f t="shared" si="343"/>
        <v/>
      </c>
      <c r="DM637" s="1" t="str">
        <f t="shared" si="343"/>
        <v/>
      </c>
      <c r="DN637" s="1" t="str">
        <f t="shared" si="343"/>
        <v/>
      </c>
      <c r="DO637" s="1" t="str">
        <f t="shared" si="343"/>
        <v/>
      </c>
      <c r="DP637" s="1" t="str">
        <f t="shared" si="343"/>
        <v/>
      </c>
      <c r="DQ637" s="1" t="str">
        <f t="shared" si="343"/>
        <v/>
      </c>
      <c r="DR637" s="1" t="str">
        <f t="shared" ref="DL637:DY656" si="347">IF(ISBLANK(V637),"",IF(ISNUMBER(V637),"","not_empty"))</f>
        <v/>
      </c>
      <c r="DS637" s="1" t="str">
        <f t="shared" si="347"/>
        <v/>
      </c>
      <c r="DT637" s="1" t="str">
        <f t="shared" si="347"/>
        <v/>
      </c>
      <c r="DU637" s="1" t="str">
        <f t="shared" si="347"/>
        <v/>
      </c>
      <c r="DV637" s="1" t="str">
        <f t="shared" si="347"/>
        <v/>
      </c>
      <c r="DW637" s="1" t="str">
        <f t="shared" si="347"/>
        <v/>
      </c>
      <c r="DX637" s="1" t="str">
        <f t="shared" si="347"/>
        <v/>
      </c>
      <c r="DY637" s="1" t="str">
        <f t="shared" si="344"/>
        <v/>
      </c>
      <c r="DZ637" s="1" t="str">
        <f t="shared" si="345"/>
        <v/>
      </c>
      <c r="EA637" s="1" t="str">
        <f t="shared" si="342"/>
        <v/>
      </c>
      <c r="EB637" s="1" t="str">
        <f t="shared" si="339"/>
        <v/>
      </c>
      <c r="EC637" s="1" t="str">
        <f t="shared" si="339"/>
        <v/>
      </c>
      <c r="ED637" s="1" t="str">
        <f t="shared" si="339"/>
        <v/>
      </c>
      <c r="EE637" s="1" t="str">
        <f t="shared" si="339"/>
        <v/>
      </c>
      <c r="EF637" s="1" t="str">
        <f t="shared" si="339"/>
        <v/>
      </c>
      <c r="EG637" s="1" t="str">
        <f t="shared" si="339"/>
        <v/>
      </c>
      <c r="EH637" s="1" t="str">
        <f t="shared" si="339"/>
        <v/>
      </c>
      <c r="EI637" s="1" t="str">
        <f t="shared" si="339"/>
        <v/>
      </c>
      <c r="EJ637" s="1" t="str">
        <f t="shared" si="339"/>
        <v/>
      </c>
      <c r="EK637" s="1" t="str">
        <f t="shared" si="339"/>
        <v/>
      </c>
      <c r="EL637" s="1" t="str">
        <f t="shared" si="339"/>
        <v/>
      </c>
      <c r="EM637" s="1" t="str">
        <f t="shared" si="338"/>
        <v/>
      </c>
      <c r="EN637" s="1"/>
      <c r="EO637" s="1"/>
      <c r="EP637" s="1"/>
      <c r="EQ637" s="1"/>
      <c r="ER637" s="1"/>
      <c r="ES637" s="1"/>
      <c r="ET637" s="1"/>
      <c r="EU637" s="1"/>
      <c r="EV637" s="1"/>
      <c r="EW637" s="1"/>
      <c r="EX637" s="1" t="str">
        <f t="shared" si="328"/>
        <v/>
      </c>
      <c r="EY637" s="1" t="str">
        <f t="shared" si="328"/>
        <v/>
      </c>
      <c r="EZ637" s="1"/>
      <c r="FA637" s="1" t="str">
        <f t="shared" si="341"/>
        <v/>
      </c>
      <c r="FB637" s="1" t="str">
        <f t="shared" si="341"/>
        <v/>
      </c>
      <c r="FC637" s="1" t="str">
        <f t="shared" si="341"/>
        <v/>
      </c>
      <c r="FD637" s="1" t="str">
        <f t="shared" si="340"/>
        <v/>
      </c>
      <c r="FE637" s="1" t="str">
        <f t="shared" si="340"/>
        <v/>
      </c>
      <c r="FF637" s="1" t="str">
        <f t="shared" si="340"/>
        <v/>
      </c>
      <c r="FG637" s="1" t="str">
        <f t="shared" si="340"/>
        <v/>
      </c>
      <c r="FH637" s="1" t="str">
        <f t="shared" si="340"/>
        <v/>
      </c>
      <c r="FI637" s="1" t="str">
        <f t="shared" si="340"/>
        <v/>
      </c>
      <c r="FJ637" s="1" t="str">
        <f t="shared" si="340"/>
        <v/>
      </c>
      <c r="FK637" s="1" t="str">
        <f t="shared" si="340"/>
        <v/>
      </c>
      <c r="FL637" s="1" t="str">
        <f t="shared" si="340"/>
        <v/>
      </c>
    </row>
    <row r="638" spans="1:168">
      <c r="A638" s="9" t="s">
        <v>1202</v>
      </c>
      <c r="B638" s="1" t="s">
        <v>2156</v>
      </c>
      <c r="C638" s="129"/>
      <c r="D638" s="1">
        <v>288</v>
      </c>
      <c r="E638" s="73">
        <v>422</v>
      </c>
      <c r="F638" s="25">
        <v>2.0366325000000001</v>
      </c>
      <c r="G638" s="1">
        <v>383.1</v>
      </c>
      <c r="H638" s="1"/>
      <c r="I638" s="25">
        <v>0.41499999999999998</v>
      </c>
      <c r="J638" s="1"/>
      <c r="K638" s="1"/>
      <c r="L638" s="1"/>
      <c r="M638" s="1"/>
      <c r="N638" s="24"/>
      <c r="O638" s="1"/>
      <c r="P638" s="1"/>
      <c r="Q638" s="1"/>
      <c r="R638" s="1"/>
      <c r="S638" s="1"/>
      <c r="T638" s="1"/>
      <c r="U638" s="1"/>
      <c r="V638" s="1"/>
      <c r="W638" s="1"/>
      <c r="X638" s="1">
        <v>300.34999999999997</v>
      </c>
      <c r="Y638" s="1"/>
      <c r="Z638" s="1"/>
      <c r="AA638" s="1"/>
      <c r="AB638" s="1"/>
      <c r="AC638" s="1"/>
      <c r="AD638" s="1"/>
      <c r="AE638" s="1"/>
      <c r="AF638" s="1"/>
      <c r="AG638" s="1"/>
      <c r="AH638" s="1"/>
      <c r="AI638" s="1"/>
      <c r="AJ638" s="1"/>
      <c r="AK638" s="1"/>
      <c r="AL638" s="1"/>
      <c r="AM638" s="1"/>
      <c r="AN638" s="1"/>
      <c r="AO638" s="1"/>
      <c r="AP638" s="1"/>
      <c r="AQ638" s="1">
        <v>263.14999999999998</v>
      </c>
      <c r="AR638" s="1"/>
      <c r="AS638" s="1"/>
      <c r="AT638" s="1"/>
      <c r="AU638" s="1"/>
      <c r="AV638" s="1"/>
      <c r="AW638" s="24"/>
      <c r="AX638" s="1"/>
      <c r="AY638" s="1"/>
      <c r="AZ638" s="1"/>
      <c r="BA638" s="1"/>
      <c r="BB638" s="1"/>
      <c r="BC638" s="1"/>
      <c r="BD638" s="1"/>
      <c r="BE638" s="1"/>
      <c r="BF638" s="1"/>
      <c r="BG638" s="1"/>
      <c r="BH638" s="1"/>
      <c r="BI638" s="1"/>
      <c r="BJ638" s="1"/>
      <c r="BK638" s="1"/>
      <c r="BL638" s="1">
        <v>-100</v>
      </c>
      <c r="BM638" s="1"/>
      <c r="BN638" s="1"/>
      <c r="BO638" s="9">
        <v>3</v>
      </c>
      <c r="BP638" s="1"/>
      <c r="BQ638" s="197">
        <v>1</v>
      </c>
      <c r="BS638" s="14" t="s">
        <v>1673</v>
      </c>
      <c r="BT638" s="14" t="s">
        <v>1048</v>
      </c>
      <c r="BU638" s="14" t="s">
        <v>1048</v>
      </c>
      <c r="BV638" s="14" t="s">
        <v>1048</v>
      </c>
      <c r="BW638" s="14" t="s">
        <v>196</v>
      </c>
      <c r="BX638" s="14" t="s">
        <v>196</v>
      </c>
      <c r="BY638" s="14" t="s">
        <v>196</v>
      </c>
      <c r="BZ638" s="14" t="s">
        <v>196</v>
      </c>
      <c r="CA638" s="158" t="s">
        <v>196</v>
      </c>
      <c r="CB638" s="14" t="s">
        <v>196</v>
      </c>
      <c r="CC638" s="14" t="s">
        <v>196</v>
      </c>
      <c r="CD638" s="14" t="s">
        <v>196</v>
      </c>
      <c r="CE638" s="14" t="s">
        <v>196</v>
      </c>
      <c r="CF638" s="14" t="s">
        <v>1862</v>
      </c>
      <c r="CG638" s="14" t="s">
        <v>187</v>
      </c>
      <c r="CH638" s="158" t="s">
        <v>196</v>
      </c>
      <c r="CI638" s="14" t="s">
        <v>196</v>
      </c>
      <c r="CJ638" s="14" t="s">
        <v>1870</v>
      </c>
      <c r="CK638" s="14" t="s">
        <v>196</v>
      </c>
      <c r="CL638" s="14" t="s">
        <v>196</v>
      </c>
      <c r="CM638" s="14" t="s">
        <v>196</v>
      </c>
      <c r="CN638" s="14" t="s">
        <v>196</v>
      </c>
      <c r="CO638" s="14" t="s">
        <v>196</v>
      </c>
      <c r="CQ638" s="1"/>
      <c r="CR638" s="1"/>
      <c r="CS638" s="1"/>
      <c r="CW638" s="9" t="s">
        <v>1202</v>
      </c>
      <c r="CX638" s="1" t="s">
        <v>2156</v>
      </c>
      <c r="CY638" s="1"/>
      <c r="CZ638" s="73" t="str">
        <f t="shared" si="346"/>
        <v/>
      </c>
      <c r="DA638" s="25" t="str">
        <f t="shared" si="346"/>
        <v/>
      </c>
      <c r="DB638" s="1" t="str">
        <f t="shared" si="343"/>
        <v/>
      </c>
      <c r="DC638" s="1" t="str">
        <f t="shared" si="343"/>
        <v/>
      </c>
      <c r="DD638" s="25" t="str">
        <f t="shared" si="343"/>
        <v/>
      </c>
      <c r="DE638" s="1" t="str">
        <f t="shared" si="343"/>
        <v/>
      </c>
      <c r="DF638" s="1" t="str">
        <f t="shared" si="343"/>
        <v/>
      </c>
      <c r="DG638" s="1" t="str">
        <f t="shared" si="343"/>
        <v/>
      </c>
      <c r="DH638" s="1" t="str">
        <f t="shared" si="343"/>
        <v/>
      </c>
      <c r="DI638" s="1" t="str">
        <f t="shared" si="343"/>
        <v/>
      </c>
      <c r="DJ638" s="1" t="str">
        <f t="shared" si="343"/>
        <v/>
      </c>
      <c r="DK638" s="1" t="str">
        <f t="shared" si="343"/>
        <v/>
      </c>
      <c r="DL638" s="1" t="str">
        <f t="shared" si="347"/>
        <v/>
      </c>
      <c r="DM638" s="1" t="str">
        <f t="shared" si="347"/>
        <v/>
      </c>
      <c r="DN638" s="1" t="str">
        <f t="shared" si="347"/>
        <v/>
      </c>
      <c r="DO638" s="1" t="str">
        <f t="shared" si="347"/>
        <v/>
      </c>
      <c r="DP638" s="1" t="str">
        <f t="shared" si="347"/>
        <v/>
      </c>
      <c r="DQ638" s="1" t="str">
        <f t="shared" si="347"/>
        <v/>
      </c>
      <c r="DR638" s="1" t="str">
        <f t="shared" si="347"/>
        <v/>
      </c>
      <c r="DS638" s="1" t="str">
        <f t="shared" si="347"/>
        <v/>
      </c>
      <c r="DT638" s="1" t="str">
        <f t="shared" si="347"/>
        <v/>
      </c>
      <c r="DU638" s="1" t="str">
        <f t="shared" si="347"/>
        <v/>
      </c>
      <c r="DV638" s="1" t="str">
        <f t="shared" si="347"/>
        <v/>
      </c>
      <c r="DW638" s="1" t="str">
        <f t="shared" si="347"/>
        <v/>
      </c>
      <c r="DX638" s="1" t="str">
        <f t="shared" si="347"/>
        <v/>
      </c>
      <c r="DY638" s="1" t="str">
        <f t="shared" si="344"/>
        <v/>
      </c>
      <c r="DZ638" s="1" t="str">
        <f t="shared" si="345"/>
        <v/>
      </c>
      <c r="EA638" s="1" t="str">
        <f t="shared" si="342"/>
        <v/>
      </c>
      <c r="EB638" s="1" t="str">
        <f t="shared" si="339"/>
        <v/>
      </c>
      <c r="EC638" s="1" t="str">
        <f t="shared" si="339"/>
        <v/>
      </c>
      <c r="ED638" s="1" t="str">
        <f t="shared" si="339"/>
        <v/>
      </c>
      <c r="EE638" s="1" t="str">
        <f t="shared" si="339"/>
        <v/>
      </c>
      <c r="EF638" s="1" t="str">
        <f t="shared" si="339"/>
        <v/>
      </c>
      <c r="EG638" s="1" t="str">
        <f t="shared" si="339"/>
        <v/>
      </c>
      <c r="EH638" s="1" t="str">
        <f t="shared" si="339"/>
        <v/>
      </c>
      <c r="EI638" s="1" t="str">
        <f t="shared" si="339"/>
        <v/>
      </c>
      <c r="EJ638" s="1" t="str">
        <f t="shared" si="339"/>
        <v/>
      </c>
      <c r="EK638" s="1" t="str">
        <f t="shared" si="339"/>
        <v/>
      </c>
      <c r="EL638" s="1" t="str">
        <f t="shared" si="339"/>
        <v/>
      </c>
      <c r="EM638" s="1" t="str">
        <f t="shared" si="338"/>
        <v/>
      </c>
      <c r="EN638" s="1"/>
      <c r="EO638" s="1"/>
      <c r="EP638" s="1"/>
      <c r="EQ638" s="1"/>
      <c r="ER638" s="1"/>
      <c r="ES638" s="1"/>
      <c r="ET638" s="1"/>
      <c r="EU638" s="1"/>
      <c r="EV638" s="1"/>
      <c r="EW638" s="1"/>
      <c r="EX638" s="1" t="str">
        <f t="shared" si="328"/>
        <v/>
      </c>
      <c r="EY638" s="1" t="str">
        <f t="shared" si="328"/>
        <v/>
      </c>
      <c r="EZ638" s="1"/>
      <c r="FA638" s="1" t="str">
        <f t="shared" si="341"/>
        <v/>
      </c>
      <c r="FB638" s="1" t="str">
        <f t="shared" si="341"/>
        <v/>
      </c>
      <c r="FC638" s="1" t="str">
        <f t="shared" si="341"/>
        <v/>
      </c>
      <c r="FD638" s="1" t="str">
        <f t="shared" si="340"/>
        <v/>
      </c>
      <c r="FE638" s="1" t="str">
        <f t="shared" si="340"/>
        <v/>
      </c>
      <c r="FF638" s="1" t="str">
        <f t="shared" si="340"/>
        <v/>
      </c>
      <c r="FG638" s="1" t="str">
        <f t="shared" si="340"/>
        <v/>
      </c>
      <c r="FH638" s="1" t="str">
        <f t="shared" si="340"/>
        <v/>
      </c>
      <c r="FI638" s="1" t="str">
        <f t="shared" si="340"/>
        <v/>
      </c>
      <c r="FJ638" s="1" t="str">
        <f t="shared" si="340"/>
        <v/>
      </c>
      <c r="FK638" s="1" t="str">
        <f t="shared" si="340"/>
        <v/>
      </c>
      <c r="FL638" s="1" t="str">
        <f t="shared" si="340"/>
        <v/>
      </c>
    </row>
    <row r="639" spans="1:168">
      <c r="A639" s="9" t="s">
        <v>1203</v>
      </c>
      <c r="B639" s="1" t="s">
        <v>791</v>
      </c>
      <c r="C639" s="129"/>
      <c r="D639" s="1">
        <v>208.1</v>
      </c>
      <c r="E639" s="1">
        <v>485.1</v>
      </c>
      <c r="F639" s="25">
        <v>2.7661725000000001</v>
      </c>
      <c r="G639" s="1"/>
      <c r="H639" s="1"/>
      <c r="I639" s="25">
        <v>0.27800000000000002</v>
      </c>
      <c r="J639" s="1"/>
      <c r="K639" s="1"/>
      <c r="L639" s="1"/>
      <c r="M639" s="1"/>
      <c r="N639" s="24"/>
      <c r="O639" s="1"/>
      <c r="P639" s="1"/>
      <c r="Q639" s="1"/>
      <c r="R639" s="1"/>
      <c r="S639" s="1"/>
      <c r="T639" s="1"/>
      <c r="U639" s="1"/>
      <c r="V639" s="1"/>
      <c r="W639" s="1"/>
      <c r="X639" s="1">
        <v>327.34999999999997</v>
      </c>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24"/>
      <c r="AX639" s="1"/>
      <c r="AY639" s="1"/>
      <c r="AZ639" s="1"/>
      <c r="BA639" s="1"/>
      <c r="BB639" s="1"/>
      <c r="BC639" s="1"/>
      <c r="BD639" s="1"/>
      <c r="BE639" s="1"/>
      <c r="BF639" s="1"/>
      <c r="BG639" s="1"/>
      <c r="BH639" s="1"/>
      <c r="BI639" s="1"/>
      <c r="BJ639" s="1"/>
      <c r="BK639" s="1"/>
      <c r="BL639" s="1">
        <v>-100</v>
      </c>
      <c r="BM639" s="1"/>
      <c r="BN639" s="1"/>
      <c r="BO639" s="9">
        <v>3</v>
      </c>
      <c r="BP639" s="1"/>
      <c r="BQ639" s="197">
        <v>1</v>
      </c>
      <c r="BS639" s="14" t="s">
        <v>791</v>
      </c>
      <c r="BT639" s="14" t="s">
        <v>1048</v>
      </c>
      <c r="BU639" s="14" t="s">
        <v>196</v>
      </c>
      <c r="BV639" s="14" t="s">
        <v>1048</v>
      </c>
      <c r="BW639" s="14" t="s">
        <v>196</v>
      </c>
      <c r="BX639" s="14" t="s">
        <v>196</v>
      </c>
      <c r="BY639" s="14" t="s">
        <v>196</v>
      </c>
      <c r="BZ639" s="14" t="s">
        <v>196</v>
      </c>
      <c r="CA639" s="158" t="s">
        <v>196</v>
      </c>
      <c r="CB639" s="14" t="s">
        <v>196</v>
      </c>
      <c r="CC639" s="14" t="s">
        <v>196</v>
      </c>
      <c r="CD639" s="14" t="s">
        <v>196</v>
      </c>
      <c r="CE639" s="14" t="s">
        <v>196</v>
      </c>
      <c r="CF639" s="14" t="s">
        <v>1862</v>
      </c>
      <c r="CG639" s="14" t="s">
        <v>196</v>
      </c>
      <c r="CH639" s="158" t="s">
        <v>196</v>
      </c>
      <c r="CI639" s="14" t="s">
        <v>196</v>
      </c>
      <c r="CJ639" s="14" t="s">
        <v>1870</v>
      </c>
      <c r="CK639" s="14" t="s">
        <v>196</v>
      </c>
      <c r="CL639" s="14" t="s">
        <v>196</v>
      </c>
      <c r="CM639" s="14" t="s">
        <v>196</v>
      </c>
      <c r="CN639" s="14" t="s">
        <v>196</v>
      </c>
      <c r="CO639" s="14" t="s">
        <v>196</v>
      </c>
      <c r="CQ639" s="1"/>
      <c r="CR639" s="1"/>
      <c r="CS639" s="1"/>
      <c r="CW639" s="9" t="s">
        <v>1203</v>
      </c>
      <c r="CX639" s="1" t="s">
        <v>791</v>
      </c>
      <c r="CY639" s="1"/>
      <c r="CZ639" s="1" t="str">
        <f t="shared" si="346"/>
        <v/>
      </c>
      <c r="DA639" s="25" t="str">
        <f t="shared" si="346"/>
        <v/>
      </c>
      <c r="DB639" s="1" t="str">
        <f t="shared" si="343"/>
        <v/>
      </c>
      <c r="DC639" s="1" t="str">
        <f t="shared" si="343"/>
        <v/>
      </c>
      <c r="DD639" s="25" t="str">
        <f t="shared" si="343"/>
        <v/>
      </c>
      <c r="DE639" s="1" t="str">
        <f t="shared" si="343"/>
        <v/>
      </c>
      <c r="DF639" s="1" t="str">
        <f t="shared" si="343"/>
        <v/>
      </c>
      <c r="DG639" s="1" t="str">
        <f t="shared" si="343"/>
        <v/>
      </c>
      <c r="DH639" s="1" t="str">
        <f t="shared" si="343"/>
        <v/>
      </c>
      <c r="DI639" s="1" t="str">
        <f t="shared" si="343"/>
        <v/>
      </c>
      <c r="DJ639" s="1" t="str">
        <f t="shared" si="343"/>
        <v/>
      </c>
      <c r="DK639" s="1" t="str">
        <f t="shared" si="343"/>
        <v/>
      </c>
      <c r="DL639" s="1" t="str">
        <f t="shared" si="347"/>
        <v/>
      </c>
      <c r="DM639" s="1" t="str">
        <f t="shared" si="347"/>
        <v/>
      </c>
      <c r="DN639" s="1" t="str">
        <f t="shared" si="347"/>
        <v/>
      </c>
      <c r="DO639" s="1" t="str">
        <f t="shared" si="347"/>
        <v/>
      </c>
      <c r="DP639" s="1" t="str">
        <f t="shared" si="347"/>
        <v/>
      </c>
      <c r="DQ639" s="1" t="str">
        <f t="shared" si="347"/>
        <v/>
      </c>
      <c r="DR639" s="1" t="str">
        <f t="shared" si="347"/>
        <v/>
      </c>
      <c r="DS639" s="1" t="str">
        <f t="shared" si="347"/>
        <v/>
      </c>
      <c r="DT639" s="1" t="str">
        <f t="shared" si="347"/>
        <v/>
      </c>
      <c r="DU639" s="1" t="str">
        <f t="shared" si="347"/>
        <v/>
      </c>
      <c r="DV639" s="1" t="str">
        <f t="shared" si="347"/>
        <v/>
      </c>
      <c r="DW639" s="1" t="str">
        <f t="shared" si="347"/>
        <v/>
      </c>
      <c r="DX639" s="1" t="str">
        <f t="shared" si="347"/>
        <v/>
      </c>
      <c r="DY639" s="1" t="str">
        <f t="shared" si="344"/>
        <v/>
      </c>
      <c r="DZ639" s="1" t="str">
        <f t="shared" si="345"/>
        <v/>
      </c>
      <c r="EA639" s="1" t="str">
        <f t="shared" si="342"/>
        <v/>
      </c>
      <c r="EB639" s="1" t="str">
        <f t="shared" si="339"/>
        <v/>
      </c>
      <c r="EC639" s="1" t="str">
        <f t="shared" si="339"/>
        <v/>
      </c>
      <c r="ED639" s="1" t="str">
        <f t="shared" si="339"/>
        <v/>
      </c>
      <c r="EE639" s="1" t="str">
        <f t="shared" si="339"/>
        <v/>
      </c>
      <c r="EF639" s="1" t="str">
        <f t="shared" si="339"/>
        <v/>
      </c>
      <c r="EG639" s="1" t="str">
        <f t="shared" si="339"/>
        <v/>
      </c>
      <c r="EH639" s="1" t="str">
        <f t="shared" si="339"/>
        <v/>
      </c>
      <c r="EI639" s="1" t="str">
        <f t="shared" si="339"/>
        <v/>
      </c>
      <c r="EJ639" s="1" t="str">
        <f t="shared" si="339"/>
        <v/>
      </c>
      <c r="EK639" s="1" t="str">
        <f t="shared" si="339"/>
        <v/>
      </c>
      <c r="EL639" s="1" t="str">
        <f t="shared" si="339"/>
        <v/>
      </c>
      <c r="EM639" s="1" t="str">
        <f t="shared" si="338"/>
        <v/>
      </c>
      <c r="EN639" s="1"/>
      <c r="EO639" s="1"/>
      <c r="EP639" s="1"/>
      <c r="EQ639" s="1"/>
      <c r="ER639" s="1"/>
      <c r="ES639" s="1"/>
      <c r="ET639" s="1"/>
      <c r="EU639" s="1"/>
      <c r="EV639" s="1"/>
      <c r="EW639" s="1"/>
      <c r="EX639" s="1" t="str">
        <f t="shared" si="328"/>
        <v/>
      </c>
      <c r="EY639" s="1" t="str">
        <f t="shared" si="328"/>
        <v/>
      </c>
      <c r="EZ639" s="1"/>
      <c r="FA639" s="1" t="str">
        <f t="shared" si="341"/>
        <v/>
      </c>
      <c r="FB639" s="1" t="str">
        <f t="shared" si="341"/>
        <v/>
      </c>
      <c r="FC639" s="1" t="str">
        <f t="shared" si="341"/>
        <v/>
      </c>
      <c r="FD639" s="1" t="str">
        <f t="shared" si="340"/>
        <v/>
      </c>
      <c r="FE639" s="1" t="str">
        <f t="shared" si="340"/>
        <v/>
      </c>
      <c r="FF639" s="1" t="str">
        <f t="shared" si="340"/>
        <v/>
      </c>
      <c r="FG639" s="1" t="str">
        <f t="shared" si="340"/>
        <v/>
      </c>
      <c r="FH639" s="1" t="str">
        <f t="shared" si="340"/>
        <v/>
      </c>
      <c r="FI639" s="1" t="str">
        <f t="shared" si="340"/>
        <v/>
      </c>
      <c r="FJ639" s="1" t="str">
        <f t="shared" si="340"/>
        <v/>
      </c>
      <c r="FK639" s="1" t="str">
        <f t="shared" si="340"/>
        <v/>
      </c>
      <c r="FL639" s="1" t="str">
        <f t="shared" si="340"/>
        <v/>
      </c>
    </row>
    <row r="640" spans="1:168">
      <c r="A640" s="9" t="s">
        <v>1204</v>
      </c>
      <c r="B640" s="1" t="s">
        <v>792</v>
      </c>
      <c r="C640" s="129"/>
      <c r="D640" s="1">
        <v>96.1</v>
      </c>
      <c r="E640" s="1">
        <v>670</v>
      </c>
      <c r="F640" s="25">
        <v>5.8869825000000002</v>
      </c>
      <c r="G640" s="1"/>
      <c r="H640" s="1"/>
      <c r="I640" s="25">
        <v>0.38300000000000001</v>
      </c>
      <c r="J640" s="1"/>
      <c r="K640" s="1"/>
      <c r="L640" s="1"/>
      <c r="M640" s="1"/>
      <c r="N640" s="24"/>
      <c r="O640" s="1"/>
      <c r="P640" s="1"/>
      <c r="Q640" s="1"/>
      <c r="R640" s="1"/>
      <c r="S640" s="1"/>
      <c r="T640" s="1"/>
      <c r="U640" s="1"/>
      <c r="V640" s="1"/>
      <c r="W640" s="1"/>
      <c r="X640" s="1">
        <v>434.95</v>
      </c>
      <c r="Y640" s="1"/>
      <c r="Z640" s="1"/>
      <c r="AA640" s="1"/>
      <c r="AB640" s="1"/>
      <c r="AC640" s="1"/>
      <c r="AD640" s="1"/>
      <c r="AE640" s="1"/>
      <c r="AF640" s="1"/>
      <c r="AG640" s="1"/>
      <c r="AH640" s="1"/>
      <c r="AI640" s="1"/>
      <c r="AJ640" s="1"/>
      <c r="AK640" s="1"/>
      <c r="AL640" s="1"/>
      <c r="AM640" s="1"/>
      <c r="AN640" s="1"/>
      <c r="AO640" s="1"/>
      <c r="AP640" s="1"/>
      <c r="AQ640" s="1">
        <v>236.54999999999998</v>
      </c>
      <c r="AR640" s="1"/>
      <c r="AS640" s="1"/>
      <c r="AT640" s="1"/>
      <c r="AU640" s="1"/>
      <c r="AV640" s="1"/>
      <c r="AW640" s="24"/>
      <c r="AX640" s="1"/>
      <c r="AY640" s="1"/>
      <c r="AZ640" s="1"/>
      <c r="BA640" s="1"/>
      <c r="BB640" s="1"/>
      <c r="BC640" s="1"/>
      <c r="BD640" s="1"/>
      <c r="BE640" s="1"/>
      <c r="BF640" s="1"/>
      <c r="BG640" s="1"/>
      <c r="BH640" s="1"/>
      <c r="BI640" s="1"/>
      <c r="BJ640" s="1"/>
      <c r="BK640" s="1"/>
      <c r="BL640" s="1">
        <v>-100</v>
      </c>
      <c r="BM640" s="1"/>
      <c r="BN640" s="1"/>
      <c r="BO640" s="9">
        <v>3</v>
      </c>
      <c r="BP640" s="1"/>
      <c r="BQ640" s="197">
        <v>1</v>
      </c>
      <c r="BS640" s="14" t="s">
        <v>792</v>
      </c>
      <c r="BT640" s="14" t="s">
        <v>1048</v>
      </c>
      <c r="BU640" s="14" t="s">
        <v>196</v>
      </c>
      <c r="BV640" s="14" t="s">
        <v>1048</v>
      </c>
      <c r="BW640" s="14" t="s">
        <v>196</v>
      </c>
      <c r="BX640" s="14" t="s">
        <v>196</v>
      </c>
      <c r="BY640" s="14" t="s">
        <v>196</v>
      </c>
      <c r="BZ640" s="14" t="s">
        <v>196</v>
      </c>
      <c r="CA640" s="158" t="s">
        <v>196</v>
      </c>
      <c r="CB640" s="14" t="s">
        <v>196</v>
      </c>
      <c r="CC640" s="14" t="s">
        <v>196</v>
      </c>
      <c r="CD640" s="14" t="s">
        <v>196</v>
      </c>
      <c r="CE640" s="14" t="s">
        <v>196</v>
      </c>
      <c r="CF640" s="14" t="s">
        <v>1862</v>
      </c>
      <c r="CG640" s="14" t="s">
        <v>187</v>
      </c>
      <c r="CH640" s="158" t="s">
        <v>196</v>
      </c>
      <c r="CI640" s="14" t="s">
        <v>196</v>
      </c>
      <c r="CJ640" s="14" t="s">
        <v>1870</v>
      </c>
      <c r="CK640" s="14" t="s">
        <v>196</v>
      </c>
      <c r="CL640" s="14" t="s">
        <v>196</v>
      </c>
      <c r="CM640" s="14" t="s">
        <v>196</v>
      </c>
      <c r="CN640" s="14" t="s">
        <v>196</v>
      </c>
      <c r="CO640" s="14" t="s">
        <v>196</v>
      </c>
      <c r="CQ640" s="1"/>
      <c r="CR640" s="1"/>
      <c r="CS640" s="1"/>
      <c r="CW640" s="9" t="s">
        <v>1204</v>
      </c>
      <c r="CX640" s="1" t="s">
        <v>792</v>
      </c>
      <c r="CY640" s="1"/>
      <c r="CZ640" s="1" t="str">
        <f t="shared" si="346"/>
        <v/>
      </c>
      <c r="DA640" s="25" t="str">
        <f t="shared" si="346"/>
        <v/>
      </c>
      <c r="DB640" s="1" t="str">
        <f t="shared" si="343"/>
        <v/>
      </c>
      <c r="DC640" s="1" t="str">
        <f t="shared" si="343"/>
        <v/>
      </c>
      <c r="DD640" s="25" t="str">
        <f t="shared" si="343"/>
        <v/>
      </c>
      <c r="DE640" s="1" t="str">
        <f t="shared" si="343"/>
        <v/>
      </c>
      <c r="DF640" s="1" t="str">
        <f t="shared" si="343"/>
        <v/>
      </c>
      <c r="DG640" s="1" t="str">
        <f t="shared" si="343"/>
        <v/>
      </c>
      <c r="DH640" s="1" t="str">
        <f t="shared" si="343"/>
        <v/>
      </c>
      <c r="DI640" s="1" t="str">
        <f t="shared" si="343"/>
        <v/>
      </c>
      <c r="DJ640" s="1" t="str">
        <f t="shared" si="343"/>
        <v/>
      </c>
      <c r="DK640" s="1" t="str">
        <f t="shared" si="343"/>
        <v/>
      </c>
      <c r="DL640" s="1" t="str">
        <f t="shared" si="347"/>
        <v/>
      </c>
      <c r="DM640" s="1" t="str">
        <f t="shared" si="347"/>
        <v/>
      </c>
      <c r="DN640" s="1" t="str">
        <f t="shared" si="347"/>
        <v/>
      </c>
      <c r="DO640" s="1" t="str">
        <f t="shared" si="347"/>
        <v/>
      </c>
      <c r="DP640" s="1" t="str">
        <f t="shared" si="347"/>
        <v/>
      </c>
      <c r="DQ640" s="1" t="str">
        <f t="shared" si="347"/>
        <v/>
      </c>
      <c r="DR640" s="1" t="str">
        <f t="shared" si="347"/>
        <v/>
      </c>
      <c r="DS640" s="1" t="str">
        <f t="shared" si="347"/>
        <v/>
      </c>
      <c r="DT640" s="1" t="str">
        <f t="shared" si="347"/>
        <v/>
      </c>
      <c r="DU640" s="1" t="str">
        <f t="shared" si="347"/>
        <v/>
      </c>
      <c r="DV640" s="1" t="str">
        <f t="shared" si="347"/>
        <v/>
      </c>
      <c r="DW640" s="1" t="str">
        <f t="shared" si="347"/>
        <v/>
      </c>
      <c r="DX640" s="1" t="str">
        <f t="shared" si="347"/>
        <v/>
      </c>
      <c r="DY640" s="1" t="str">
        <f t="shared" si="344"/>
        <v/>
      </c>
      <c r="DZ640" s="1" t="str">
        <f t="shared" si="345"/>
        <v/>
      </c>
      <c r="EA640" s="1" t="str">
        <f t="shared" si="342"/>
        <v/>
      </c>
      <c r="EB640" s="1" t="str">
        <f t="shared" si="339"/>
        <v/>
      </c>
      <c r="EC640" s="1" t="str">
        <f t="shared" si="339"/>
        <v/>
      </c>
      <c r="ED640" s="1" t="str">
        <f t="shared" si="339"/>
        <v/>
      </c>
      <c r="EE640" s="1" t="str">
        <f t="shared" si="339"/>
        <v/>
      </c>
      <c r="EF640" s="1" t="str">
        <f t="shared" si="339"/>
        <v/>
      </c>
      <c r="EG640" s="1" t="str">
        <f t="shared" si="339"/>
        <v/>
      </c>
      <c r="EH640" s="1" t="str">
        <f t="shared" si="339"/>
        <v/>
      </c>
      <c r="EI640" s="1" t="str">
        <f t="shared" si="339"/>
        <v/>
      </c>
      <c r="EJ640" s="1" t="str">
        <f t="shared" si="339"/>
        <v/>
      </c>
      <c r="EK640" s="1" t="str">
        <f t="shared" si="339"/>
        <v/>
      </c>
      <c r="EL640" s="1" t="str">
        <f t="shared" si="339"/>
        <v/>
      </c>
      <c r="EM640" s="1" t="str">
        <f t="shared" si="338"/>
        <v/>
      </c>
      <c r="EN640" s="1"/>
      <c r="EO640" s="1"/>
      <c r="EP640" s="1"/>
      <c r="EQ640" s="1"/>
      <c r="ER640" s="1"/>
      <c r="ES640" s="1"/>
      <c r="ET640" s="1"/>
      <c r="EU640" s="1"/>
      <c r="EV640" s="1"/>
      <c r="EW640" s="1"/>
      <c r="EX640" s="1" t="str">
        <f t="shared" si="328"/>
        <v/>
      </c>
      <c r="EY640" s="1" t="str">
        <f t="shared" si="328"/>
        <v/>
      </c>
      <c r="EZ640" s="1"/>
      <c r="FA640" s="1" t="str">
        <f t="shared" si="341"/>
        <v/>
      </c>
      <c r="FB640" s="1" t="str">
        <f t="shared" si="341"/>
        <v/>
      </c>
      <c r="FC640" s="1" t="str">
        <f t="shared" si="341"/>
        <v/>
      </c>
      <c r="FD640" s="1" t="str">
        <f t="shared" si="340"/>
        <v/>
      </c>
      <c r="FE640" s="1" t="str">
        <f t="shared" si="340"/>
        <v/>
      </c>
      <c r="FF640" s="1" t="str">
        <f t="shared" si="340"/>
        <v/>
      </c>
      <c r="FG640" s="1" t="str">
        <f t="shared" si="340"/>
        <v/>
      </c>
      <c r="FH640" s="1" t="str">
        <f t="shared" si="340"/>
        <v/>
      </c>
      <c r="FI640" s="1" t="str">
        <f t="shared" si="340"/>
        <v/>
      </c>
      <c r="FJ640" s="1" t="str">
        <f t="shared" si="340"/>
        <v/>
      </c>
      <c r="FK640" s="1" t="str">
        <f t="shared" si="340"/>
        <v/>
      </c>
      <c r="FL640" s="1" t="str">
        <f t="shared" si="340"/>
        <v/>
      </c>
    </row>
    <row r="641" spans="1:168">
      <c r="A641" s="9" t="s">
        <v>1205</v>
      </c>
      <c r="B641" s="1" t="s">
        <v>793</v>
      </c>
      <c r="C641" s="129"/>
      <c r="D641" s="1">
        <v>94.1</v>
      </c>
      <c r="E641" s="1">
        <v>634.29999999999995</v>
      </c>
      <c r="F641" s="25">
        <v>5.0054549999999995</v>
      </c>
      <c r="G641" s="1">
        <v>283</v>
      </c>
      <c r="H641" s="1"/>
      <c r="I641" s="25">
        <v>0.315</v>
      </c>
      <c r="J641" s="1"/>
      <c r="K641" s="1"/>
      <c r="L641" s="1"/>
      <c r="M641" s="1"/>
      <c r="N641" s="24"/>
      <c r="O641" s="1"/>
      <c r="P641" s="1"/>
      <c r="Q641" s="1"/>
      <c r="R641" s="1"/>
      <c r="S641" s="1"/>
      <c r="T641" s="1"/>
      <c r="U641" s="1"/>
      <c r="V641" s="1"/>
      <c r="W641" s="1"/>
      <c r="X641" s="1">
        <v>410.04999999999995</v>
      </c>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24"/>
      <c r="AX641" s="1"/>
      <c r="AY641" s="1"/>
      <c r="AZ641" s="1"/>
      <c r="BA641" s="1"/>
      <c r="BB641" s="1"/>
      <c r="BC641" s="1"/>
      <c r="BD641" s="1"/>
      <c r="BE641" s="1"/>
      <c r="BF641" s="1"/>
      <c r="BG641" s="1"/>
      <c r="BH641" s="1"/>
      <c r="BI641" s="1"/>
      <c r="BJ641" s="1"/>
      <c r="BK641" s="1"/>
      <c r="BL641" s="1">
        <v>-100</v>
      </c>
      <c r="BM641" s="1"/>
      <c r="BN641" s="1"/>
      <c r="BO641" s="9">
        <v>3</v>
      </c>
      <c r="BP641" s="1"/>
      <c r="BQ641" s="197">
        <v>1</v>
      </c>
      <c r="BS641" s="14" t="s">
        <v>793</v>
      </c>
      <c r="BT641" s="14" t="s">
        <v>1048</v>
      </c>
      <c r="BU641" s="14" t="s">
        <v>1048</v>
      </c>
      <c r="BV641" s="14" t="s">
        <v>1048</v>
      </c>
      <c r="BW641" s="14" t="s">
        <v>196</v>
      </c>
      <c r="BX641" s="14" t="s">
        <v>196</v>
      </c>
      <c r="BY641" s="14" t="s">
        <v>196</v>
      </c>
      <c r="BZ641" s="14" t="s">
        <v>196</v>
      </c>
      <c r="CA641" s="158" t="s">
        <v>196</v>
      </c>
      <c r="CB641" s="14" t="s">
        <v>196</v>
      </c>
      <c r="CC641" s="14" t="s">
        <v>196</v>
      </c>
      <c r="CD641" s="14" t="s">
        <v>196</v>
      </c>
      <c r="CE641" s="14" t="s">
        <v>196</v>
      </c>
      <c r="CF641" s="14" t="s">
        <v>1862</v>
      </c>
      <c r="CG641" s="14" t="s">
        <v>196</v>
      </c>
      <c r="CH641" s="158" t="s">
        <v>196</v>
      </c>
      <c r="CI641" s="14" t="s">
        <v>196</v>
      </c>
      <c r="CJ641" s="14" t="s">
        <v>1870</v>
      </c>
      <c r="CK641" s="14" t="s">
        <v>196</v>
      </c>
      <c r="CL641" s="14" t="s">
        <v>196</v>
      </c>
      <c r="CM641" s="14" t="s">
        <v>196</v>
      </c>
      <c r="CN641" s="14" t="s">
        <v>196</v>
      </c>
      <c r="CO641" s="14" t="s">
        <v>196</v>
      </c>
      <c r="CQ641" s="1"/>
      <c r="CR641" s="1"/>
      <c r="CS641" s="1"/>
      <c r="CW641" s="9" t="s">
        <v>1205</v>
      </c>
      <c r="CX641" s="1" t="s">
        <v>793</v>
      </c>
      <c r="CY641" s="1"/>
      <c r="CZ641" s="1" t="str">
        <f t="shared" si="346"/>
        <v/>
      </c>
      <c r="DA641" s="25" t="str">
        <f t="shared" si="346"/>
        <v/>
      </c>
      <c r="DB641" s="1" t="str">
        <f t="shared" si="343"/>
        <v/>
      </c>
      <c r="DC641" s="1" t="str">
        <f t="shared" si="343"/>
        <v/>
      </c>
      <c r="DD641" s="25" t="str">
        <f t="shared" si="343"/>
        <v/>
      </c>
      <c r="DE641" s="1" t="str">
        <f t="shared" si="343"/>
        <v/>
      </c>
      <c r="DF641" s="1" t="str">
        <f t="shared" si="343"/>
        <v/>
      </c>
      <c r="DG641" s="1" t="str">
        <f t="shared" si="343"/>
        <v/>
      </c>
      <c r="DH641" s="1" t="str">
        <f t="shared" si="343"/>
        <v/>
      </c>
      <c r="DI641" s="1" t="str">
        <f t="shared" si="343"/>
        <v/>
      </c>
      <c r="DJ641" s="1" t="str">
        <f t="shared" si="343"/>
        <v/>
      </c>
      <c r="DK641" s="1" t="str">
        <f t="shared" si="343"/>
        <v/>
      </c>
      <c r="DL641" s="1" t="str">
        <f t="shared" si="347"/>
        <v/>
      </c>
      <c r="DM641" s="1" t="str">
        <f t="shared" si="347"/>
        <v/>
      </c>
      <c r="DN641" s="1" t="str">
        <f t="shared" si="347"/>
        <v/>
      </c>
      <c r="DO641" s="1" t="str">
        <f t="shared" si="347"/>
        <v/>
      </c>
      <c r="DP641" s="1" t="str">
        <f t="shared" si="347"/>
        <v/>
      </c>
      <c r="DQ641" s="1" t="str">
        <f t="shared" si="347"/>
        <v/>
      </c>
      <c r="DR641" s="1" t="str">
        <f t="shared" si="347"/>
        <v/>
      </c>
      <c r="DS641" s="1" t="str">
        <f t="shared" si="347"/>
        <v/>
      </c>
      <c r="DT641" s="1" t="str">
        <f t="shared" si="347"/>
        <v/>
      </c>
      <c r="DU641" s="1" t="str">
        <f t="shared" si="347"/>
        <v/>
      </c>
      <c r="DV641" s="1" t="str">
        <f t="shared" si="347"/>
        <v/>
      </c>
      <c r="DW641" s="1" t="str">
        <f t="shared" si="347"/>
        <v/>
      </c>
      <c r="DX641" s="1" t="str">
        <f t="shared" si="347"/>
        <v/>
      </c>
      <c r="DY641" s="1" t="str">
        <f t="shared" si="344"/>
        <v/>
      </c>
      <c r="DZ641" s="1" t="str">
        <f t="shared" si="345"/>
        <v/>
      </c>
      <c r="EA641" s="1" t="str">
        <f t="shared" si="342"/>
        <v/>
      </c>
      <c r="EB641" s="1" t="str">
        <f t="shared" si="339"/>
        <v/>
      </c>
      <c r="EC641" s="1" t="str">
        <f t="shared" si="339"/>
        <v/>
      </c>
      <c r="ED641" s="1" t="str">
        <f t="shared" si="339"/>
        <v/>
      </c>
      <c r="EE641" s="1" t="str">
        <f t="shared" si="339"/>
        <v/>
      </c>
      <c r="EF641" s="1" t="str">
        <f t="shared" si="339"/>
        <v/>
      </c>
      <c r="EG641" s="1" t="str">
        <f t="shared" si="339"/>
        <v/>
      </c>
      <c r="EH641" s="1" t="str">
        <f t="shared" si="339"/>
        <v/>
      </c>
      <c r="EI641" s="1" t="str">
        <f t="shared" si="339"/>
        <v/>
      </c>
      <c r="EJ641" s="1" t="str">
        <f t="shared" si="339"/>
        <v/>
      </c>
      <c r="EK641" s="1" t="str">
        <f t="shared" si="339"/>
        <v/>
      </c>
      <c r="EL641" s="1" t="str">
        <f t="shared" si="339"/>
        <v/>
      </c>
      <c r="EM641" s="1" t="str">
        <f t="shared" si="338"/>
        <v/>
      </c>
      <c r="EN641" s="1"/>
      <c r="EO641" s="1"/>
      <c r="EP641" s="1"/>
      <c r="EQ641" s="1"/>
      <c r="ER641" s="1"/>
      <c r="ES641" s="1"/>
      <c r="ET641" s="1"/>
      <c r="EU641" s="1"/>
      <c r="EV641" s="1"/>
      <c r="EW641" s="1"/>
      <c r="EX641" s="1" t="str">
        <f t="shared" si="328"/>
        <v/>
      </c>
      <c r="EY641" s="1" t="str">
        <f t="shared" si="328"/>
        <v/>
      </c>
      <c r="EZ641" s="1"/>
      <c r="FA641" s="1" t="str">
        <f t="shared" si="341"/>
        <v/>
      </c>
      <c r="FB641" s="1" t="str">
        <f t="shared" si="341"/>
        <v/>
      </c>
      <c r="FC641" s="1" t="str">
        <f t="shared" si="341"/>
        <v/>
      </c>
      <c r="FD641" s="1" t="str">
        <f t="shared" si="340"/>
        <v/>
      </c>
      <c r="FE641" s="1" t="str">
        <f t="shared" si="340"/>
        <v/>
      </c>
      <c r="FF641" s="1" t="str">
        <f t="shared" si="340"/>
        <v/>
      </c>
      <c r="FG641" s="1" t="str">
        <f t="shared" si="340"/>
        <v/>
      </c>
      <c r="FH641" s="1" t="str">
        <f t="shared" si="340"/>
        <v/>
      </c>
      <c r="FI641" s="1" t="str">
        <f t="shared" si="340"/>
        <v/>
      </c>
      <c r="FJ641" s="1" t="str">
        <f t="shared" si="340"/>
        <v/>
      </c>
      <c r="FK641" s="1" t="str">
        <f t="shared" si="340"/>
        <v/>
      </c>
      <c r="FL641" s="1" t="str">
        <f t="shared" si="340"/>
        <v/>
      </c>
    </row>
    <row r="642" spans="1:168">
      <c r="A642" s="9" t="s">
        <v>1206</v>
      </c>
      <c r="B642" s="1" t="s">
        <v>2157</v>
      </c>
      <c r="C642" s="129"/>
      <c r="D642" s="1">
        <v>82.1</v>
      </c>
      <c r="E642" s="1">
        <v>527.9</v>
      </c>
      <c r="F642" s="25">
        <v>4.7217450000000003</v>
      </c>
      <c r="G642" s="1">
        <v>246.4</v>
      </c>
      <c r="H642" s="1"/>
      <c r="I642" s="25">
        <v>0.26056757365598526</v>
      </c>
      <c r="J642" s="1"/>
      <c r="K642" s="1"/>
      <c r="L642" s="1"/>
      <c r="M642" s="1"/>
      <c r="N642" s="24"/>
      <c r="O642" s="1"/>
      <c r="P642" s="1"/>
      <c r="Q642" s="1"/>
      <c r="R642" s="1"/>
      <c r="S642" s="1"/>
      <c r="T642" s="1"/>
      <c r="U642" s="1"/>
      <c r="V642" s="1"/>
      <c r="W642" s="1"/>
      <c r="X642" s="1">
        <v>337.84999999999997</v>
      </c>
      <c r="Y642" s="1"/>
      <c r="Z642" s="1"/>
      <c r="AA642" s="1"/>
      <c r="AB642" s="1"/>
      <c r="AC642" s="1"/>
      <c r="AD642" s="1"/>
      <c r="AE642" s="1"/>
      <c r="AF642" s="1"/>
      <c r="AG642" s="1"/>
      <c r="AH642" s="1"/>
      <c r="AI642" s="1"/>
      <c r="AJ642" s="1"/>
      <c r="AK642" s="1"/>
      <c r="AL642" s="1"/>
      <c r="AM642" s="1"/>
      <c r="AN642" s="1"/>
      <c r="AO642" s="1"/>
      <c r="AP642" s="1"/>
      <c r="AQ642" s="1">
        <v>178.84999999999997</v>
      </c>
      <c r="AR642" s="1"/>
      <c r="AS642" s="1"/>
      <c r="AT642" s="1"/>
      <c r="AU642" s="1"/>
      <c r="AV642" s="1"/>
      <c r="AW642" s="24"/>
      <c r="AX642" s="1"/>
      <c r="AY642" s="1"/>
      <c r="AZ642" s="1"/>
      <c r="BA642" s="1"/>
      <c r="BB642" s="1"/>
      <c r="BC642" s="1"/>
      <c r="BD642" s="1"/>
      <c r="BE642" s="1"/>
      <c r="BF642" s="1"/>
      <c r="BG642" s="1"/>
      <c r="BH642" s="1"/>
      <c r="BI642" s="1"/>
      <c r="BJ642" s="1"/>
      <c r="BK642" s="1"/>
      <c r="BL642" s="1">
        <v>-100</v>
      </c>
      <c r="BM642" s="1"/>
      <c r="BN642" s="1"/>
      <c r="BO642" s="9">
        <v>3</v>
      </c>
      <c r="BP642" s="1"/>
      <c r="BQ642" s="197">
        <v>1</v>
      </c>
      <c r="BS642" s="14" t="s">
        <v>1887</v>
      </c>
      <c r="BT642" s="14" t="s">
        <v>1906</v>
      </c>
      <c r="BU642" s="14" t="s">
        <v>1048</v>
      </c>
      <c r="BV642" s="14" t="s">
        <v>1048</v>
      </c>
      <c r="BW642" s="14" t="s">
        <v>196</v>
      </c>
      <c r="BX642" s="14" t="s">
        <v>196</v>
      </c>
      <c r="BY642" s="14" t="s">
        <v>196</v>
      </c>
      <c r="BZ642" s="14" t="s">
        <v>196</v>
      </c>
      <c r="CA642" s="158" t="s">
        <v>196</v>
      </c>
      <c r="CB642" s="14" t="s">
        <v>196</v>
      </c>
      <c r="CC642" s="14" t="s">
        <v>196</v>
      </c>
      <c r="CD642" s="14" t="s">
        <v>196</v>
      </c>
      <c r="CE642" s="14" t="s">
        <v>196</v>
      </c>
      <c r="CF642" s="14" t="s">
        <v>1862</v>
      </c>
      <c r="CG642" s="14" t="s">
        <v>187</v>
      </c>
      <c r="CH642" s="158" t="s">
        <v>196</v>
      </c>
      <c r="CI642" s="14" t="s">
        <v>196</v>
      </c>
      <c r="CJ642" s="14" t="s">
        <v>1870</v>
      </c>
      <c r="CK642" s="14" t="s">
        <v>196</v>
      </c>
      <c r="CL642" s="14" t="s">
        <v>196</v>
      </c>
      <c r="CM642" s="14" t="s">
        <v>196</v>
      </c>
      <c r="CN642" s="14" t="s">
        <v>196</v>
      </c>
      <c r="CO642" s="14" t="s">
        <v>196</v>
      </c>
      <c r="CQ642" s="1"/>
      <c r="CR642" s="1"/>
      <c r="CS642" s="1"/>
      <c r="CW642" s="9" t="s">
        <v>1206</v>
      </c>
      <c r="CX642" s="1" t="s">
        <v>2157</v>
      </c>
      <c r="CY642" s="1"/>
      <c r="CZ642" s="1" t="str">
        <f t="shared" si="346"/>
        <v/>
      </c>
      <c r="DA642" s="25" t="str">
        <f t="shared" si="346"/>
        <v/>
      </c>
      <c r="DB642" s="1" t="str">
        <f t="shared" si="343"/>
        <v/>
      </c>
      <c r="DC642" s="1" t="str">
        <f t="shared" si="343"/>
        <v/>
      </c>
      <c r="DD642" s="25" t="str">
        <f t="shared" si="343"/>
        <v/>
      </c>
      <c r="DE642" s="1" t="str">
        <f t="shared" si="343"/>
        <v/>
      </c>
      <c r="DF642" s="1" t="str">
        <f t="shared" si="343"/>
        <v/>
      </c>
      <c r="DG642" s="1" t="str">
        <f t="shared" si="343"/>
        <v/>
      </c>
      <c r="DH642" s="1" t="str">
        <f t="shared" si="343"/>
        <v/>
      </c>
      <c r="DI642" s="1" t="str">
        <f t="shared" si="343"/>
        <v/>
      </c>
      <c r="DJ642" s="1" t="str">
        <f t="shared" si="343"/>
        <v/>
      </c>
      <c r="DK642" s="1" t="str">
        <f t="shared" si="343"/>
        <v/>
      </c>
      <c r="DL642" s="1" t="str">
        <f t="shared" si="347"/>
        <v/>
      </c>
      <c r="DM642" s="1" t="str">
        <f t="shared" si="347"/>
        <v/>
      </c>
      <c r="DN642" s="1" t="str">
        <f t="shared" si="347"/>
        <v/>
      </c>
      <c r="DO642" s="1" t="str">
        <f t="shared" si="347"/>
        <v/>
      </c>
      <c r="DP642" s="1" t="str">
        <f t="shared" si="347"/>
        <v/>
      </c>
      <c r="DQ642" s="1" t="str">
        <f t="shared" si="347"/>
        <v/>
      </c>
      <c r="DR642" s="1" t="str">
        <f t="shared" si="347"/>
        <v/>
      </c>
      <c r="DS642" s="1" t="str">
        <f t="shared" si="347"/>
        <v/>
      </c>
      <c r="DT642" s="1" t="str">
        <f t="shared" si="347"/>
        <v/>
      </c>
      <c r="DU642" s="1" t="str">
        <f t="shared" si="347"/>
        <v/>
      </c>
      <c r="DV642" s="1" t="str">
        <f t="shared" si="347"/>
        <v/>
      </c>
      <c r="DW642" s="1" t="str">
        <f t="shared" si="347"/>
        <v/>
      </c>
      <c r="DX642" s="1" t="str">
        <f t="shared" si="347"/>
        <v/>
      </c>
      <c r="DY642" s="1" t="str">
        <f t="shared" si="344"/>
        <v/>
      </c>
      <c r="DZ642" s="1" t="str">
        <f t="shared" si="345"/>
        <v/>
      </c>
      <c r="EA642" s="1" t="str">
        <f t="shared" si="342"/>
        <v/>
      </c>
      <c r="EB642" s="1" t="str">
        <f t="shared" si="339"/>
        <v/>
      </c>
      <c r="EC642" s="1" t="str">
        <f t="shared" si="339"/>
        <v/>
      </c>
      <c r="ED642" s="1" t="str">
        <f t="shared" si="339"/>
        <v/>
      </c>
      <c r="EE642" s="1" t="str">
        <f t="shared" si="339"/>
        <v/>
      </c>
      <c r="EF642" s="1" t="str">
        <f t="shared" si="339"/>
        <v/>
      </c>
      <c r="EG642" s="1" t="str">
        <f t="shared" si="339"/>
        <v/>
      </c>
      <c r="EH642" s="1" t="str">
        <f t="shared" si="339"/>
        <v/>
      </c>
      <c r="EI642" s="1" t="str">
        <f t="shared" si="339"/>
        <v/>
      </c>
      <c r="EJ642" s="1" t="str">
        <f t="shared" si="339"/>
        <v/>
      </c>
      <c r="EK642" s="1" t="str">
        <f t="shared" si="339"/>
        <v/>
      </c>
      <c r="EL642" s="1" t="str">
        <f t="shared" si="339"/>
        <v/>
      </c>
      <c r="EM642" s="1" t="str">
        <f t="shared" si="338"/>
        <v/>
      </c>
      <c r="EN642" s="1"/>
      <c r="EO642" s="1"/>
      <c r="EP642" s="1"/>
      <c r="EQ642" s="1"/>
      <c r="ER642" s="1"/>
      <c r="ES642" s="1"/>
      <c r="ET642" s="1"/>
      <c r="EU642" s="1"/>
      <c r="EV642" s="1"/>
      <c r="EW642" s="1"/>
      <c r="EX642" s="1" t="str">
        <f t="shared" si="328"/>
        <v/>
      </c>
      <c r="EY642" s="1" t="str">
        <f t="shared" si="328"/>
        <v/>
      </c>
      <c r="EZ642" s="1"/>
      <c r="FA642" s="1" t="str">
        <f t="shared" si="341"/>
        <v/>
      </c>
      <c r="FB642" s="1" t="str">
        <f t="shared" si="341"/>
        <v/>
      </c>
      <c r="FC642" s="1" t="str">
        <f t="shared" si="341"/>
        <v/>
      </c>
      <c r="FD642" s="1" t="str">
        <f t="shared" si="340"/>
        <v/>
      </c>
      <c r="FE642" s="1" t="str">
        <f t="shared" si="340"/>
        <v/>
      </c>
      <c r="FF642" s="1" t="str">
        <f t="shared" si="340"/>
        <v/>
      </c>
      <c r="FG642" s="1" t="str">
        <f t="shared" si="340"/>
        <v/>
      </c>
      <c r="FH642" s="1" t="str">
        <f t="shared" si="340"/>
        <v/>
      </c>
      <c r="FI642" s="1" t="str">
        <f t="shared" si="340"/>
        <v/>
      </c>
      <c r="FJ642" s="1" t="str">
        <f t="shared" si="340"/>
        <v/>
      </c>
      <c r="FK642" s="1" t="str">
        <f t="shared" si="340"/>
        <v/>
      </c>
      <c r="FL642" s="1" t="str">
        <f t="shared" si="340"/>
        <v/>
      </c>
    </row>
    <row r="643" spans="1:168">
      <c r="A643" s="9" t="s">
        <v>1207</v>
      </c>
      <c r="B643" s="1" t="s">
        <v>794</v>
      </c>
      <c r="C643" s="129"/>
      <c r="D643" s="1">
        <v>98.1</v>
      </c>
      <c r="E643" s="1"/>
      <c r="F643" s="25"/>
      <c r="G643" s="1"/>
      <c r="H643" s="1"/>
      <c r="I643" s="25"/>
      <c r="J643" s="1"/>
      <c r="K643" s="1"/>
      <c r="L643" s="1"/>
      <c r="M643" s="1"/>
      <c r="N643" s="24"/>
      <c r="O643" s="1"/>
      <c r="P643" s="1"/>
      <c r="Q643" s="1"/>
      <c r="R643" s="1"/>
      <c r="S643" s="1"/>
      <c r="T643" s="1"/>
      <c r="U643" s="1"/>
      <c r="V643" s="1"/>
      <c r="W643" s="1"/>
      <c r="X643" s="1">
        <v>443.15</v>
      </c>
      <c r="Y643" s="1"/>
      <c r="Z643" s="1"/>
      <c r="AA643" s="1"/>
      <c r="AB643" s="1"/>
      <c r="AC643" s="1"/>
      <c r="AD643" s="1"/>
      <c r="AE643" s="1"/>
      <c r="AF643" s="1"/>
      <c r="AG643" s="1"/>
      <c r="AH643" s="1"/>
      <c r="AI643" s="1"/>
      <c r="AJ643" s="1"/>
      <c r="AK643" s="1"/>
      <c r="AL643" s="1"/>
      <c r="AM643" s="1"/>
      <c r="AN643" s="1"/>
      <c r="AO643" s="1"/>
      <c r="AP643" s="1"/>
      <c r="AQ643" s="1">
        <v>258.54999999999995</v>
      </c>
      <c r="AR643" s="1"/>
      <c r="AS643" s="1"/>
      <c r="AT643" s="1"/>
      <c r="AU643" s="1"/>
      <c r="AV643" s="1"/>
      <c r="AW643" s="24"/>
      <c r="AX643" s="1"/>
      <c r="AY643" s="1"/>
      <c r="AZ643" s="1"/>
      <c r="BA643" s="1"/>
      <c r="BB643" s="1"/>
      <c r="BC643" s="1"/>
      <c r="BD643" s="1"/>
      <c r="BE643" s="1"/>
      <c r="BF643" s="1"/>
      <c r="BG643" s="1"/>
      <c r="BH643" s="1"/>
      <c r="BI643" s="1"/>
      <c r="BJ643" s="1"/>
      <c r="BK643" s="1"/>
      <c r="BL643" s="1">
        <v>-100</v>
      </c>
      <c r="BM643" s="1"/>
      <c r="BN643" s="1"/>
      <c r="BO643" s="9">
        <v>3</v>
      </c>
      <c r="BP643" s="1"/>
      <c r="BQ643" s="197">
        <v>1</v>
      </c>
      <c r="BS643" s="14" t="s">
        <v>794</v>
      </c>
      <c r="BT643" s="14" t="s">
        <v>1048</v>
      </c>
      <c r="BU643" s="14" t="s">
        <v>196</v>
      </c>
      <c r="BV643" s="14" t="s">
        <v>1048</v>
      </c>
      <c r="BW643" s="14" t="s">
        <v>196</v>
      </c>
      <c r="BX643" s="14" t="s">
        <v>196</v>
      </c>
      <c r="BY643" s="14" t="s">
        <v>196</v>
      </c>
      <c r="BZ643" s="14" t="s">
        <v>196</v>
      </c>
      <c r="CA643" s="158" t="s">
        <v>196</v>
      </c>
      <c r="CB643" s="14" t="s">
        <v>196</v>
      </c>
      <c r="CC643" s="14" t="s">
        <v>196</v>
      </c>
      <c r="CD643" s="14" t="s">
        <v>196</v>
      </c>
      <c r="CE643" s="14" t="s">
        <v>196</v>
      </c>
      <c r="CF643" s="14" t="s">
        <v>1862</v>
      </c>
      <c r="CG643" s="14" t="s">
        <v>187</v>
      </c>
      <c r="CH643" s="158" t="s">
        <v>196</v>
      </c>
      <c r="CI643" s="14" t="s">
        <v>196</v>
      </c>
      <c r="CJ643" s="14" t="s">
        <v>1870</v>
      </c>
      <c r="CK643" s="14" t="s">
        <v>196</v>
      </c>
      <c r="CL643" s="14" t="s">
        <v>196</v>
      </c>
      <c r="CM643" s="14" t="s">
        <v>196</v>
      </c>
      <c r="CN643" s="14" t="s">
        <v>196</v>
      </c>
      <c r="CO643" s="14" t="s">
        <v>196</v>
      </c>
      <c r="CQ643" s="1"/>
      <c r="CR643" s="1"/>
      <c r="CS643" s="1"/>
      <c r="CW643" s="9" t="s">
        <v>1207</v>
      </c>
      <c r="CX643" s="1" t="s">
        <v>794</v>
      </c>
      <c r="CY643" s="1"/>
      <c r="CZ643" s="1" t="str">
        <f t="shared" si="346"/>
        <v/>
      </c>
      <c r="DA643" s="25" t="str">
        <f t="shared" si="346"/>
        <v/>
      </c>
      <c r="DB643" s="1" t="str">
        <f t="shared" si="343"/>
        <v/>
      </c>
      <c r="DC643" s="1" t="str">
        <f t="shared" si="343"/>
        <v/>
      </c>
      <c r="DD643" s="25" t="str">
        <f t="shared" si="343"/>
        <v/>
      </c>
      <c r="DE643" s="1" t="str">
        <f t="shared" si="343"/>
        <v/>
      </c>
      <c r="DF643" s="1" t="str">
        <f t="shared" si="343"/>
        <v/>
      </c>
      <c r="DG643" s="1" t="str">
        <f t="shared" si="343"/>
        <v/>
      </c>
      <c r="DH643" s="1" t="str">
        <f t="shared" si="343"/>
        <v/>
      </c>
      <c r="DI643" s="1" t="str">
        <f t="shared" si="343"/>
        <v/>
      </c>
      <c r="DJ643" s="1" t="str">
        <f t="shared" si="343"/>
        <v/>
      </c>
      <c r="DK643" s="1" t="str">
        <f t="shared" si="343"/>
        <v/>
      </c>
      <c r="DL643" s="1" t="str">
        <f t="shared" si="347"/>
        <v/>
      </c>
      <c r="DM643" s="1" t="str">
        <f t="shared" si="347"/>
        <v/>
      </c>
      <c r="DN643" s="1" t="str">
        <f t="shared" si="347"/>
        <v/>
      </c>
      <c r="DO643" s="1" t="str">
        <f t="shared" si="347"/>
        <v/>
      </c>
      <c r="DP643" s="1" t="str">
        <f t="shared" si="347"/>
        <v/>
      </c>
      <c r="DQ643" s="1" t="str">
        <f t="shared" si="347"/>
        <v/>
      </c>
      <c r="DR643" s="1" t="str">
        <f t="shared" si="347"/>
        <v/>
      </c>
      <c r="DS643" s="1" t="str">
        <f t="shared" si="347"/>
        <v/>
      </c>
      <c r="DT643" s="1" t="str">
        <f t="shared" si="347"/>
        <v/>
      </c>
      <c r="DU643" s="1" t="str">
        <f t="shared" si="347"/>
        <v/>
      </c>
      <c r="DV643" s="1" t="str">
        <f t="shared" si="347"/>
        <v/>
      </c>
      <c r="DW643" s="1" t="str">
        <f t="shared" si="347"/>
        <v/>
      </c>
      <c r="DX643" s="1" t="str">
        <f t="shared" si="347"/>
        <v/>
      </c>
      <c r="DY643" s="1" t="str">
        <f t="shared" si="344"/>
        <v/>
      </c>
      <c r="DZ643" s="1" t="str">
        <f t="shared" si="345"/>
        <v/>
      </c>
      <c r="EA643" s="1" t="str">
        <f t="shared" si="342"/>
        <v/>
      </c>
      <c r="EB643" s="1" t="str">
        <f t="shared" si="339"/>
        <v/>
      </c>
      <c r="EC643" s="1" t="str">
        <f t="shared" si="339"/>
        <v/>
      </c>
      <c r="ED643" s="1" t="str">
        <f t="shared" si="339"/>
        <v/>
      </c>
      <c r="EE643" s="1" t="str">
        <f t="shared" si="339"/>
        <v/>
      </c>
      <c r="EF643" s="1" t="str">
        <f t="shared" si="339"/>
        <v/>
      </c>
      <c r="EG643" s="1" t="str">
        <f t="shared" si="339"/>
        <v/>
      </c>
      <c r="EH643" s="1" t="str">
        <f t="shared" si="339"/>
        <v/>
      </c>
      <c r="EI643" s="1" t="str">
        <f t="shared" si="339"/>
        <v/>
      </c>
      <c r="EJ643" s="1" t="str">
        <f t="shared" si="339"/>
        <v/>
      </c>
      <c r="EK643" s="1" t="str">
        <f t="shared" si="339"/>
        <v/>
      </c>
      <c r="EL643" s="1" t="str">
        <f t="shared" si="339"/>
        <v/>
      </c>
      <c r="EM643" s="1" t="str">
        <f t="shared" si="338"/>
        <v/>
      </c>
      <c r="EN643" s="1"/>
      <c r="EO643" s="1"/>
      <c r="EP643" s="1"/>
      <c r="EQ643" s="1"/>
      <c r="ER643" s="1"/>
      <c r="ES643" s="1"/>
      <c r="ET643" s="1"/>
      <c r="EU643" s="1"/>
      <c r="EV643" s="1"/>
      <c r="EW643" s="1"/>
      <c r="EX643" s="1" t="str">
        <f t="shared" si="328"/>
        <v/>
      </c>
      <c r="EY643" s="1" t="str">
        <f t="shared" si="328"/>
        <v/>
      </c>
      <c r="EZ643" s="1"/>
      <c r="FA643" s="1" t="str">
        <f t="shared" si="341"/>
        <v/>
      </c>
      <c r="FB643" s="1" t="str">
        <f t="shared" si="341"/>
        <v/>
      </c>
      <c r="FC643" s="1" t="str">
        <f t="shared" si="341"/>
        <v/>
      </c>
      <c r="FD643" s="1" t="str">
        <f t="shared" si="340"/>
        <v/>
      </c>
      <c r="FE643" s="1" t="str">
        <f t="shared" si="340"/>
        <v/>
      </c>
      <c r="FF643" s="1" t="str">
        <f t="shared" si="340"/>
        <v/>
      </c>
      <c r="FG643" s="1" t="str">
        <f t="shared" si="340"/>
        <v/>
      </c>
      <c r="FH643" s="1" t="str">
        <f t="shared" si="340"/>
        <v/>
      </c>
      <c r="FI643" s="1" t="str">
        <f t="shared" si="340"/>
        <v/>
      </c>
      <c r="FJ643" s="1" t="str">
        <f t="shared" si="340"/>
        <v/>
      </c>
      <c r="FK643" s="1" t="str">
        <f t="shared" si="340"/>
        <v/>
      </c>
      <c r="FL643" s="1" t="str">
        <f t="shared" si="340"/>
        <v/>
      </c>
    </row>
    <row r="644" spans="1:168">
      <c r="A644" s="9" t="s">
        <v>1208</v>
      </c>
      <c r="B644" s="1" t="s">
        <v>2158</v>
      </c>
      <c r="C644" s="129"/>
      <c r="D644" s="1">
        <v>98.2</v>
      </c>
      <c r="E644" s="1">
        <v>606.20000000000005</v>
      </c>
      <c r="F644" s="25">
        <v>4.6710824999999998</v>
      </c>
      <c r="G644" s="1">
        <v>279.39999999999998</v>
      </c>
      <c r="H644" s="1"/>
      <c r="I644" s="25">
        <v>0.2336870836811086</v>
      </c>
      <c r="J644" s="1"/>
      <c r="K644" s="1"/>
      <c r="L644" s="1"/>
      <c r="M644" s="1"/>
      <c r="N644" s="24"/>
      <c r="O644" s="1"/>
      <c r="P644" s="1"/>
      <c r="Q644" s="1"/>
      <c r="R644" s="1"/>
      <c r="S644" s="1"/>
      <c r="T644" s="1"/>
      <c r="U644" s="1"/>
      <c r="V644" s="1"/>
      <c r="W644" s="1"/>
      <c r="X644" s="1">
        <v>385.25</v>
      </c>
      <c r="Y644" s="1"/>
      <c r="Z644" s="1"/>
      <c r="AA644" s="1"/>
      <c r="AB644" s="1"/>
      <c r="AC644" s="1"/>
      <c r="AD644" s="1"/>
      <c r="AE644" s="1"/>
      <c r="AF644" s="1"/>
      <c r="AG644" s="1"/>
      <c r="AH644" s="1"/>
      <c r="AI644" s="1"/>
      <c r="AJ644" s="1"/>
      <c r="AK644" s="1"/>
      <c r="AL644" s="1"/>
      <c r="AM644" s="1"/>
      <c r="AN644" s="1"/>
      <c r="AO644" s="1"/>
      <c r="AP644" s="1"/>
      <c r="AQ644" s="1">
        <v>209.74999999999997</v>
      </c>
      <c r="AR644" s="1"/>
      <c r="AS644" s="1"/>
      <c r="AT644" s="1"/>
      <c r="AU644" s="1"/>
      <c r="AV644" s="1"/>
      <c r="AW644" s="24"/>
      <c r="AX644" s="1"/>
      <c r="AY644" s="1"/>
      <c r="AZ644" s="1"/>
      <c r="BA644" s="1"/>
      <c r="BB644" s="1"/>
      <c r="BC644" s="1"/>
      <c r="BD644" s="1"/>
      <c r="BE644" s="1"/>
      <c r="BF644" s="1"/>
      <c r="BG644" s="1"/>
      <c r="BH644" s="1"/>
      <c r="BI644" s="1"/>
      <c r="BJ644" s="1"/>
      <c r="BK644" s="1"/>
      <c r="BL644" s="1">
        <v>-100</v>
      </c>
      <c r="BM644" s="1"/>
      <c r="BN644" s="1"/>
      <c r="BO644" s="9">
        <v>3</v>
      </c>
      <c r="BP644" s="1"/>
      <c r="BQ644" s="197">
        <v>1</v>
      </c>
      <c r="BS644" s="14" t="s">
        <v>1674</v>
      </c>
      <c r="BT644" s="14" t="s">
        <v>1906</v>
      </c>
      <c r="BU644" s="14" t="s">
        <v>1048</v>
      </c>
      <c r="BV644" s="14" t="s">
        <v>1048</v>
      </c>
      <c r="BW644" s="14" t="s">
        <v>196</v>
      </c>
      <c r="BX644" s="14" t="s">
        <v>196</v>
      </c>
      <c r="BY644" s="14" t="s">
        <v>196</v>
      </c>
      <c r="BZ644" s="14" t="s">
        <v>196</v>
      </c>
      <c r="CA644" s="158" t="s">
        <v>196</v>
      </c>
      <c r="CB644" s="14" t="s">
        <v>196</v>
      </c>
      <c r="CC644" s="14" t="s">
        <v>196</v>
      </c>
      <c r="CD644" s="14" t="s">
        <v>196</v>
      </c>
      <c r="CE644" s="14" t="s">
        <v>196</v>
      </c>
      <c r="CF644" s="14" t="s">
        <v>1862</v>
      </c>
      <c r="CG644" s="14" t="s">
        <v>187</v>
      </c>
      <c r="CH644" s="158" t="s">
        <v>196</v>
      </c>
      <c r="CI644" s="14" t="s">
        <v>196</v>
      </c>
      <c r="CJ644" s="14" t="s">
        <v>1870</v>
      </c>
      <c r="CK644" s="14" t="s">
        <v>196</v>
      </c>
      <c r="CL644" s="14" t="s">
        <v>196</v>
      </c>
      <c r="CM644" s="14" t="s">
        <v>196</v>
      </c>
      <c r="CN644" s="14" t="s">
        <v>196</v>
      </c>
      <c r="CO644" s="14" t="s">
        <v>196</v>
      </c>
      <c r="CQ644" s="1"/>
      <c r="CR644" s="1"/>
      <c r="CS644" s="1"/>
      <c r="CW644" s="9" t="s">
        <v>1208</v>
      </c>
      <c r="CX644" s="1" t="s">
        <v>2158</v>
      </c>
      <c r="CY644" s="1"/>
      <c r="CZ644" s="1" t="str">
        <f t="shared" si="346"/>
        <v/>
      </c>
      <c r="DA644" s="25" t="str">
        <f t="shared" si="346"/>
        <v/>
      </c>
      <c r="DB644" s="1" t="str">
        <f t="shared" si="343"/>
        <v/>
      </c>
      <c r="DC644" s="1" t="str">
        <f t="shared" si="343"/>
        <v/>
      </c>
      <c r="DD644" s="25" t="str">
        <f t="shared" si="343"/>
        <v/>
      </c>
      <c r="DE644" s="1" t="str">
        <f t="shared" si="343"/>
        <v/>
      </c>
      <c r="DF644" s="1" t="str">
        <f t="shared" si="343"/>
        <v/>
      </c>
      <c r="DG644" s="1" t="str">
        <f t="shared" si="343"/>
        <v/>
      </c>
      <c r="DH644" s="1" t="str">
        <f t="shared" si="343"/>
        <v/>
      </c>
      <c r="DI644" s="1" t="str">
        <f t="shared" si="343"/>
        <v/>
      </c>
      <c r="DJ644" s="1" t="str">
        <f t="shared" si="343"/>
        <v/>
      </c>
      <c r="DK644" s="1" t="str">
        <f t="shared" si="343"/>
        <v/>
      </c>
      <c r="DL644" s="1" t="str">
        <f t="shared" si="347"/>
        <v/>
      </c>
      <c r="DM644" s="1" t="str">
        <f t="shared" si="347"/>
        <v/>
      </c>
      <c r="DN644" s="1" t="str">
        <f t="shared" si="347"/>
        <v/>
      </c>
      <c r="DO644" s="1" t="str">
        <f t="shared" si="347"/>
        <v/>
      </c>
      <c r="DP644" s="1" t="str">
        <f t="shared" si="347"/>
        <v/>
      </c>
      <c r="DQ644" s="1" t="str">
        <f t="shared" si="347"/>
        <v/>
      </c>
      <c r="DR644" s="1" t="str">
        <f t="shared" si="347"/>
        <v/>
      </c>
      <c r="DS644" s="1" t="str">
        <f t="shared" si="347"/>
        <v/>
      </c>
      <c r="DT644" s="1" t="str">
        <f t="shared" si="347"/>
        <v/>
      </c>
      <c r="DU644" s="1" t="str">
        <f t="shared" si="347"/>
        <v/>
      </c>
      <c r="DV644" s="1" t="str">
        <f t="shared" si="347"/>
        <v/>
      </c>
      <c r="DW644" s="1" t="str">
        <f t="shared" si="347"/>
        <v/>
      </c>
      <c r="DX644" s="1" t="str">
        <f t="shared" si="347"/>
        <v/>
      </c>
      <c r="DY644" s="1" t="str">
        <f t="shared" si="344"/>
        <v/>
      </c>
      <c r="DZ644" s="1" t="str">
        <f t="shared" si="345"/>
        <v/>
      </c>
      <c r="EA644" s="1" t="str">
        <f t="shared" si="342"/>
        <v/>
      </c>
      <c r="EB644" s="1" t="str">
        <f t="shared" si="339"/>
        <v/>
      </c>
      <c r="EC644" s="1" t="str">
        <f t="shared" si="339"/>
        <v/>
      </c>
      <c r="ED644" s="1" t="str">
        <f t="shared" si="339"/>
        <v/>
      </c>
      <c r="EE644" s="1" t="str">
        <f t="shared" si="339"/>
        <v/>
      </c>
      <c r="EF644" s="1" t="str">
        <f t="shared" si="339"/>
        <v/>
      </c>
      <c r="EG644" s="1" t="str">
        <f t="shared" si="339"/>
        <v/>
      </c>
      <c r="EH644" s="1" t="str">
        <f t="shared" si="339"/>
        <v/>
      </c>
      <c r="EI644" s="1" t="str">
        <f t="shared" si="339"/>
        <v/>
      </c>
      <c r="EJ644" s="1" t="str">
        <f t="shared" si="339"/>
        <v/>
      </c>
      <c r="EK644" s="1" t="str">
        <f t="shared" si="339"/>
        <v/>
      </c>
      <c r="EL644" s="1" t="str">
        <f t="shared" si="339"/>
        <v/>
      </c>
      <c r="EM644" s="1" t="str">
        <f t="shared" si="338"/>
        <v/>
      </c>
      <c r="EN644" s="1"/>
      <c r="EO644" s="1"/>
      <c r="EP644" s="1"/>
      <c r="EQ644" s="1"/>
      <c r="ER644" s="1"/>
      <c r="ES644" s="1"/>
      <c r="ET644" s="1"/>
      <c r="EU644" s="1"/>
      <c r="EV644" s="1"/>
      <c r="EW644" s="1"/>
      <c r="EX644" s="1" t="str">
        <f t="shared" si="328"/>
        <v/>
      </c>
      <c r="EY644" s="1" t="str">
        <f t="shared" si="328"/>
        <v/>
      </c>
      <c r="EZ644" s="1"/>
      <c r="FA644" s="1" t="str">
        <f t="shared" si="341"/>
        <v/>
      </c>
      <c r="FB644" s="1" t="str">
        <f t="shared" si="341"/>
        <v/>
      </c>
      <c r="FC644" s="1" t="str">
        <f t="shared" si="341"/>
        <v/>
      </c>
      <c r="FD644" s="1" t="str">
        <f t="shared" si="340"/>
        <v/>
      </c>
      <c r="FE644" s="1" t="str">
        <f t="shared" si="340"/>
        <v/>
      </c>
      <c r="FF644" s="1" t="str">
        <f t="shared" si="340"/>
        <v/>
      </c>
      <c r="FG644" s="1" t="str">
        <f t="shared" si="340"/>
        <v/>
      </c>
      <c r="FH644" s="1" t="str">
        <f t="shared" si="340"/>
        <v/>
      </c>
      <c r="FI644" s="1" t="str">
        <f t="shared" si="340"/>
        <v/>
      </c>
      <c r="FJ644" s="1" t="str">
        <f t="shared" si="340"/>
        <v/>
      </c>
      <c r="FK644" s="1" t="str">
        <f t="shared" si="340"/>
        <v/>
      </c>
      <c r="FL644" s="1" t="str">
        <f t="shared" si="340"/>
        <v/>
      </c>
    </row>
    <row r="645" spans="1:168">
      <c r="A645" s="9" t="s">
        <v>1209</v>
      </c>
      <c r="B645" s="1" t="s">
        <v>2159</v>
      </c>
      <c r="C645" s="129"/>
      <c r="D645" s="1">
        <v>98.2</v>
      </c>
      <c r="E645" s="1">
        <v>610.79999999999995</v>
      </c>
      <c r="F645" s="25">
        <v>4.7926724999999992</v>
      </c>
      <c r="G645" s="1">
        <v>274.8</v>
      </c>
      <c r="H645" s="1"/>
      <c r="I645" s="25">
        <v>0.24551323717332668</v>
      </c>
      <c r="J645" s="1"/>
      <c r="K645" s="1"/>
      <c r="L645" s="1"/>
      <c r="M645" s="1"/>
      <c r="N645" s="24"/>
      <c r="O645" s="1"/>
      <c r="P645" s="1"/>
      <c r="Q645" s="1"/>
      <c r="R645" s="1"/>
      <c r="S645" s="1"/>
      <c r="T645" s="1"/>
      <c r="U645" s="1"/>
      <c r="V645" s="1"/>
      <c r="W645" s="1"/>
      <c r="X645" s="1">
        <v>388.65</v>
      </c>
      <c r="Y645" s="1"/>
      <c r="Z645" s="1"/>
      <c r="AA645" s="1"/>
      <c r="AB645" s="1"/>
      <c r="AC645" s="1"/>
      <c r="AD645" s="1"/>
      <c r="AE645" s="1"/>
      <c r="AF645" s="1"/>
      <c r="AG645" s="1"/>
      <c r="AH645" s="1"/>
      <c r="AI645" s="1"/>
      <c r="AJ645" s="1"/>
      <c r="AK645" s="1"/>
      <c r="AL645" s="1"/>
      <c r="AM645" s="1"/>
      <c r="AN645" s="1"/>
      <c r="AO645" s="1"/>
      <c r="AP645" s="1"/>
      <c r="AQ645" s="1">
        <v>204.14999999999998</v>
      </c>
      <c r="AR645" s="1"/>
      <c r="AS645" s="1"/>
      <c r="AT645" s="1"/>
      <c r="AU645" s="1"/>
      <c r="AV645" s="1"/>
      <c r="AW645" s="24"/>
      <c r="AX645" s="1"/>
      <c r="AY645" s="1"/>
      <c r="AZ645" s="1"/>
      <c r="BA645" s="1"/>
      <c r="BB645" s="1"/>
      <c r="BC645" s="1"/>
      <c r="BD645" s="1"/>
      <c r="BE645" s="1"/>
      <c r="BF645" s="1"/>
      <c r="BG645" s="1"/>
      <c r="BH645" s="1"/>
      <c r="BI645" s="1"/>
      <c r="BJ645" s="1"/>
      <c r="BK645" s="1"/>
      <c r="BL645" s="1">
        <v>-100</v>
      </c>
      <c r="BM645" s="1"/>
      <c r="BN645" s="1"/>
      <c r="BO645" s="9">
        <v>3</v>
      </c>
      <c r="BP645" s="1"/>
      <c r="BQ645" s="197">
        <v>1</v>
      </c>
      <c r="BS645" s="14" t="s">
        <v>1675</v>
      </c>
      <c r="BT645" s="14" t="s">
        <v>1906</v>
      </c>
      <c r="BU645" s="14" t="s">
        <v>1048</v>
      </c>
      <c r="BV645" s="14" t="s">
        <v>1048</v>
      </c>
      <c r="BW645" s="14" t="s">
        <v>196</v>
      </c>
      <c r="BX645" s="14" t="s">
        <v>196</v>
      </c>
      <c r="BY645" s="14" t="s">
        <v>196</v>
      </c>
      <c r="BZ645" s="14" t="s">
        <v>196</v>
      </c>
      <c r="CA645" s="158" t="s">
        <v>196</v>
      </c>
      <c r="CB645" s="14" t="s">
        <v>196</v>
      </c>
      <c r="CC645" s="14" t="s">
        <v>196</v>
      </c>
      <c r="CD645" s="14" t="s">
        <v>196</v>
      </c>
      <c r="CE645" s="14" t="s">
        <v>196</v>
      </c>
      <c r="CF645" s="14" t="s">
        <v>1862</v>
      </c>
      <c r="CG645" s="14" t="s">
        <v>187</v>
      </c>
      <c r="CH645" s="158" t="s">
        <v>196</v>
      </c>
      <c r="CI645" s="14" t="s">
        <v>196</v>
      </c>
      <c r="CJ645" s="14" t="s">
        <v>1870</v>
      </c>
      <c r="CK645" s="14" t="s">
        <v>196</v>
      </c>
      <c r="CL645" s="14" t="s">
        <v>196</v>
      </c>
      <c r="CM645" s="14" t="s">
        <v>196</v>
      </c>
      <c r="CN645" s="14" t="s">
        <v>196</v>
      </c>
      <c r="CO645" s="14" t="s">
        <v>196</v>
      </c>
      <c r="CQ645" s="1"/>
      <c r="CR645" s="1"/>
      <c r="CS645" s="1"/>
      <c r="CW645" s="9" t="s">
        <v>1209</v>
      </c>
      <c r="CX645" s="1" t="s">
        <v>2159</v>
      </c>
      <c r="CY645" s="1"/>
      <c r="CZ645" s="1" t="str">
        <f t="shared" si="346"/>
        <v/>
      </c>
      <c r="DA645" s="25" t="str">
        <f t="shared" si="346"/>
        <v/>
      </c>
      <c r="DB645" s="1" t="str">
        <f t="shared" si="343"/>
        <v/>
      </c>
      <c r="DC645" s="1" t="str">
        <f t="shared" si="343"/>
        <v/>
      </c>
      <c r="DD645" s="25" t="str">
        <f t="shared" si="343"/>
        <v/>
      </c>
      <c r="DE645" s="1" t="str">
        <f t="shared" si="343"/>
        <v/>
      </c>
      <c r="DF645" s="1" t="str">
        <f t="shared" si="343"/>
        <v/>
      </c>
      <c r="DG645" s="1" t="str">
        <f t="shared" si="343"/>
        <v/>
      </c>
      <c r="DH645" s="1" t="str">
        <f t="shared" si="343"/>
        <v/>
      </c>
      <c r="DI645" s="1" t="str">
        <f t="shared" si="343"/>
        <v/>
      </c>
      <c r="DJ645" s="1" t="str">
        <f t="shared" si="343"/>
        <v/>
      </c>
      <c r="DK645" s="1" t="str">
        <f t="shared" si="343"/>
        <v/>
      </c>
      <c r="DL645" s="1" t="str">
        <f t="shared" si="347"/>
        <v/>
      </c>
      <c r="DM645" s="1" t="str">
        <f t="shared" si="347"/>
        <v/>
      </c>
      <c r="DN645" s="1" t="str">
        <f t="shared" si="347"/>
        <v/>
      </c>
      <c r="DO645" s="1" t="str">
        <f t="shared" si="347"/>
        <v/>
      </c>
      <c r="DP645" s="1" t="str">
        <f t="shared" si="347"/>
        <v/>
      </c>
      <c r="DQ645" s="1" t="str">
        <f t="shared" si="347"/>
        <v/>
      </c>
      <c r="DR645" s="1" t="str">
        <f t="shared" si="347"/>
        <v/>
      </c>
      <c r="DS645" s="1" t="str">
        <f t="shared" si="347"/>
        <v/>
      </c>
      <c r="DT645" s="1" t="str">
        <f t="shared" si="347"/>
        <v/>
      </c>
      <c r="DU645" s="1" t="str">
        <f t="shared" si="347"/>
        <v/>
      </c>
      <c r="DV645" s="1" t="str">
        <f t="shared" si="347"/>
        <v/>
      </c>
      <c r="DW645" s="1" t="str">
        <f t="shared" si="347"/>
        <v/>
      </c>
      <c r="DX645" s="1" t="str">
        <f t="shared" si="347"/>
        <v/>
      </c>
      <c r="DY645" s="1" t="str">
        <f t="shared" si="344"/>
        <v/>
      </c>
      <c r="DZ645" s="1" t="str">
        <f t="shared" si="345"/>
        <v/>
      </c>
      <c r="EA645" s="1" t="str">
        <f t="shared" si="342"/>
        <v/>
      </c>
      <c r="EB645" s="1" t="str">
        <f t="shared" si="339"/>
        <v/>
      </c>
      <c r="EC645" s="1" t="str">
        <f t="shared" si="339"/>
        <v/>
      </c>
      <c r="ED645" s="1" t="str">
        <f t="shared" si="339"/>
        <v/>
      </c>
      <c r="EE645" s="1" t="str">
        <f t="shared" si="339"/>
        <v/>
      </c>
      <c r="EF645" s="1" t="str">
        <f t="shared" si="339"/>
        <v/>
      </c>
      <c r="EG645" s="1" t="str">
        <f t="shared" si="339"/>
        <v/>
      </c>
      <c r="EH645" s="1" t="str">
        <f t="shared" si="339"/>
        <v/>
      </c>
      <c r="EI645" s="1" t="str">
        <f t="shared" si="339"/>
        <v/>
      </c>
      <c r="EJ645" s="1" t="str">
        <f t="shared" si="339"/>
        <v/>
      </c>
      <c r="EK645" s="1" t="str">
        <f t="shared" si="339"/>
        <v/>
      </c>
      <c r="EL645" s="1" t="str">
        <f t="shared" si="339"/>
        <v/>
      </c>
      <c r="EM645" s="1" t="str">
        <f t="shared" si="338"/>
        <v/>
      </c>
      <c r="EN645" s="1"/>
      <c r="EO645" s="1"/>
      <c r="EP645" s="1"/>
      <c r="EQ645" s="1"/>
      <c r="ER645" s="1"/>
      <c r="ES645" s="1"/>
      <c r="ET645" s="1"/>
      <c r="EU645" s="1"/>
      <c r="EV645" s="1"/>
      <c r="EW645" s="1"/>
      <c r="EX645" s="1" t="str">
        <f t="shared" si="328"/>
        <v/>
      </c>
      <c r="EY645" s="1" t="str">
        <f t="shared" si="328"/>
        <v/>
      </c>
      <c r="EZ645" s="1"/>
      <c r="FA645" s="1" t="str">
        <f t="shared" si="341"/>
        <v/>
      </c>
      <c r="FB645" s="1" t="str">
        <f t="shared" si="341"/>
        <v/>
      </c>
      <c r="FC645" s="1" t="str">
        <f t="shared" si="341"/>
        <v/>
      </c>
      <c r="FD645" s="1" t="str">
        <f t="shared" si="340"/>
        <v/>
      </c>
      <c r="FE645" s="1" t="str">
        <f t="shared" si="340"/>
        <v/>
      </c>
      <c r="FF645" s="1" t="str">
        <f t="shared" si="340"/>
        <v/>
      </c>
      <c r="FG645" s="1" t="str">
        <f t="shared" si="340"/>
        <v/>
      </c>
      <c r="FH645" s="1" t="str">
        <f t="shared" si="340"/>
        <v/>
      </c>
      <c r="FI645" s="1" t="str">
        <f t="shared" si="340"/>
        <v/>
      </c>
      <c r="FJ645" s="1" t="str">
        <f t="shared" si="340"/>
        <v/>
      </c>
      <c r="FK645" s="1" t="str">
        <f t="shared" si="340"/>
        <v/>
      </c>
      <c r="FL645" s="1" t="str">
        <f t="shared" si="340"/>
        <v/>
      </c>
    </row>
    <row r="646" spans="1:168">
      <c r="A646" s="9" t="s">
        <v>1210</v>
      </c>
      <c r="B646" s="1" t="s">
        <v>2160</v>
      </c>
      <c r="C646" s="129"/>
      <c r="D646" s="1">
        <v>81.099999999999994</v>
      </c>
      <c r="E646" s="1">
        <v>596</v>
      </c>
      <c r="F646" s="25">
        <v>4.8534674999999998</v>
      </c>
      <c r="G646" s="1"/>
      <c r="H646" s="1"/>
      <c r="I646" s="25">
        <v>0.311</v>
      </c>
      <c r="J646" s="1"/>
      <c r="K646" s="1"/>
      <c r="L646" s="1"/>
      <c r="M646" s="1"/>
      <c r="N646" s="24"/>
      <c r="O646" s="1"/>
      <c r="P646" s="1"/>
      <c r="Q646" s="1"/>
      <c r="R646" s="1"/>
      <c r="S646" s="1"/>
      <c r="T646" s="1"/>
      <c r="U646" s="1"/>
      <c r="V646" s="1"/>
      <c r="W646" s="1"/>
      <c r="X646" s="1">
        <v>385.84999999999997</v>
      </c>
      <c r="Y646" s="1"/>
      <c r="Z646" s="1"/>
      <c r="AA646" s="1"/>
      <c r="AB646" s="1"/>
      <c r="AC646" s="1"/>
      <c r="AD646" s="1"/>
      <c r="AE646" s="1"/>
      <c r="AF646" s="1"/>
      <c r="AG646" s="1"/>
      <c r="AH646" s="1"/>
      <c r="AI646" s="1"/>
      <c r="AJ646" s="1"/>
      <c r="AK646" s="1"/>
      <c r="AL646" s="1"/>
      <c r="AM646" s="1"/>
      <c r="AN646" s="1"/>
      <c r="AO646" s="1"/>
      <c r="AP646" s="1"/>
      <c r="AQ646" s="1">
        <v>322.14999999999998</v>
      </c>
      <c r="AR646" s="1"/>
      <c r="AS646" s="1"/>
      <c r="AT646" s="1"/>
      <c r="AU646" s="1"/>
      <c r="AV646" s="1"/>
      <c r="AW646" s="24"/>
      <c r="AX646" s="1"/>
      <c r="AY646" s="1"/>
      <c r="AZ646" s="1"/>
      <c r="BA646" s="1"/>
      <c r="BB646" s="1"/>
      <c r="BC646" s="1"/>
      <c r="BD646" s="1"/>
      <c r="BE646" s="1"/>
      <c r="BF646" s="1"/>
      <c r="BG646" s="1"/>
      <c r="BH646" s="1"/>
      <c r="BI646" s="1"/>
      <c r="BJ646" s="1"/>
      <c r="BK646" s="1"/>
      <c r="BL646" s="1">
        <v>-100</v>
      </c>
      <c r="BM646" s="1"/>
      <c r="BN646" s="1"/>
      <c r="BO646" s="9">
        <v>3</v>
      </c>
      <c r="BP646" s="1"/>
      <c r="BQ646" s="197">
        <v>1</v>
      </c>
      <c r="BS646" s="14" t="s">
        <v>1676</v>
      </c>
      <c r="BT646" s="14" t="s">
        <v>1048</v>
      </c>
      <c r="BU646" s="14" t="s">
        <v>196</v>
      </c>
      <c r="BV646" s="14" t="s">
        <v>1048</v>
      </c>
      <c r="BW646" s="14" t="s">
        <v>196</v>
      </c>
      <c r="BX646" s="14" t="s">
        <v>196</v>
      </c>
      <c r="BY646" s="14" t="s">
        <v>196</v>
      </c>
      <c r="BZ646" s="14" t="s">
        <v>196</v>
      </c>
      <c r="CA646" s="158" t="s">
        <v>196</v>
      </c>
      <c r="CB646" s="14" t="s">
        <v>196</v>
      </c>
      <c r="CC646" s="14" t="s">
        <v>196</v>
      </c>
      <c r="CD646" s="14" t="s">
        <v>196</v>
      </c>
      <c r="CE646" s="14" t="s">
        <v>196</v>
      </c>
      <c r="CF646" s="14" t="s">
        <v>1862</v>
      </c>
      <c r="CG646" s="14" t="s">
        <v>187</v>
      </c>
      <c r="CH646" s="158" t="s">
        <v>196</v>
      </c>
      <c r="CI646" s="14" t="s">
        <v>196</v>
      </c>
      <c r="CJ646" s="14" t="s">
        <v>1870</v>
      </c>
      <c r="CK646" s="14" t="s">
        <v>196</v>
      </c>
      <c r="CL646" s="14" t="s">
        <v>196</v>
      </c>
      <c r="CM646" s="14" t="s">
        <v>196</v>
      </c>
      <c r="CN646" s="14" t="s">
        <v>196</v>
      </c>
      <c r="CO646" s="14" t="s">
        <v>196</v>
      </c>
      <c r="CQ646" s="1"/>
      <c r="CR646" s="1"/>
      <c r="CS646" s="1"/>
      <c r="CW646" s="9" t="s">
        <v>1210</v>
      </c>
      <c r="CX646" s="1" t="s">
        <v>2160</v>
      </c>
      <c r="CY646" s="1"/>
      <c r="CZ646" s="1" t="str">
        <f t="shared" si="346"/>
        <v/>
      </c>
      <c r="DA646" s="25" t="str">
        <f t="shared" si="346"/>
        <v/>
      </c>
      <c r="DB646" s="1" t="str">
        <f t="shared" si="343"/>
        <v/>
      </c>
      <c r="DC646" s="1" t="str">
        <f t="shared" si="343"/>
        <v/>
      </c>
      <c r="DD646" s="25" t="str">
        <f t="shared" si="343"/>
        <v/>
      </c>
      <c r="DE646" s="1" t="str">
        <f t="shared" si="343"/>
        <v/>
      </c>
      <c r="DF646" s="1" t="str">
        <f t="shared" si="343"/>
        <v/>
      </c>
      <c r="DG646" s="1" t="str">
        <f t="shared" si="343"/>
        <v/>
      </c>
      <c r="DH646" s="1" t="str">
        <f t="shared" si="343"/>
        <v/>
      </c>
      <c r="DI646" s="1" t="str">
        <f t="shared" si="343"/>
        <v/>
      </c>
      <c r="DJ646" s="1" t="str">
        <f t="shared" si="343"/>
        <v/>
      </c>
      <c r="DK646" s="1" t="str">
        <f t="shared" si="343"/>
        <v/>
      </c>
      <c r="DL646" s="1" t="str">
        <f t="shared" si="347"/>
        <v/>
      </c>
      <c r="DM646" s="1" t="str">
        <f t="shared" si="347"/>
        <v/>
      </c>
      <c r="DN646" s="1" t="str">
        <f t="shared" si="347"/>
        <v/>
      </c>
      <c r="DO646" s="1" t="str">
        <f t="shared" si="347"/>
        <v/>
      </c>
      <c r="DP646" s="1" t="str">
        <f t="shared" si="347"/>
        <v/>
      </c>
      <c r="DQ646" s="1" t="str">
        <f t="shared" si="347"/>
        <v/>
      </c>
      <c r="DR646" s="1" t="str">
        <f t="shared" si="347"/>
        <v/>
      </c>
      <c r="DS646" s="1" t="str">
        <f t="shared" si="347"/>
        <v/>
      </c>
      <c r="DT646" s="1" t="str">
        <f t="shared" si="347"/>
        <v/>
      </c>
      <c r="DU646" s="1" t="str">
        <f t="shared" si="347"/>
        <v/>
      </c>
      <c r="DV646" s="1" t="str">
        <f t="shared" si="347"/>
        <v/>
      </c>
      <c r="DW646" s="1" t="str">
        <f t="shared" si="347"/>
        <v/>
      </c>
      <c r="DX646" s="1" t="str">
        <f t="shared" si="347"/>
        <v/>
      </c>
      <c r="DY646" s="1" t="str">
        <f t="shared" si="344"/>
        <v/>
      </c>
      <c r="DZ646" s="1" t="str">
        <f t="shared" si="345"/>
        <v/>
      </c>
      <c r="EA646" s="1" t="str">
        <f t="shared" si="342"/>
        <v/>
      </c>
      <c r="EB646" s="1" t="str">
        <f t="shared" si="339"/>
        <v/>
      </c>
      <c r="EC646" s="1" t="str">
        <f t="shared" si="339"/>
        <v/>
      </c>
      <c r="ED646" s="1" t="str">
        <f t="shared" si="339"/>
        <v/>
      </c>
      <c r="EE646" s="1" t="str">
        <f t="shared" si="339"/>
        <v/>
      </c>
      <c r="EF646" s="1" t="str">
        <f t="shared" si="339"/>
        <v/>
      </c>
      <c r="EG646" s="1" t="str">
        <f t="shared" si="339"/>
        <v/>
      </c>
      <c r="EH646" s="1" t="str">
        <f t="shared" si="339"/>
        <v/>
      </c>
      <c r="EI646" s="1" t="str">
        <f t="shared" si="339"/>
        <v/>
      </c>
      <c r="EJ646" s="1" t="str">
        <f t="shared" si="339"/>
        <v/>
      </c>
      <c r="EK646" s="1" t="str">
        <f t="shared" si="339"/>
        <v/>
      </c>
      <c r="EL646" s="1" t="str">
        <f t="shared" si="339"/>
        <v/>
      </c>
      <c r="EM646" s="1" t="str">
        <f t="shared" si="338"/>
        <v/>
      </c>
      <c r="EN646" s="1"/>
      <c r="EO646" s="1"/>
      <c r="EP646" s="1"/>
      <c r="EQ646" s="1"/>
      <c r="ER646" s="1"/>
      <c r="ES646" s="1"/>
      <c r="ET646" s="1"/>
      <c r="EU646" s="1"/>
      <c r="EV646" s="1"/>
      <c r="EW646" s="1"/>
      <c r="EX646" s="1" t="str">
        <f t="shared" si="328"/>
        <v/>
      </c>
      <c r="EY646" s="1" t="str">
        <f t="shared" si="328"/>
        <v/>
      </c>
      <c r="EZ646" s="1"/>
      <c r="FA646" s="1" t="str">
        <f t="shared" si="341"/>
        <v/>
      </c>
      <c r="FB646" s="1" t="str">
        <f t="shared" si="341"/>
        <v/>
      </c>
      <c r="FC646" s="1" t="str">
        <f t="shared" si="341"/>
        <v/>
      </c>
      <c r="FD646" s="1" t="str">
        <f t="shared" si="340"/>
        <v/>
      </c>
      <c r="FE646" s="1" t="str">
        <f t="shared" si="340"/>
        <v/>
      </c>
      <c r="FF646" s="1" t="str">
        <f t="shared" si="340"/>
        <v/>
      </c>
      <c r="FG646" s="1" t="str">
        <f t="shared" si="340"/>
        <v/>
      </c>
      <c r="FH646" s="1" t="str">
        <f t="shared" si="340"/>
        <v/>
      </c>
      <c r="FI646" s="1" t="str">
        <f t="shared" si="340"/>
        <v/>
      </c>
      <c r="FJ646" s="1" t="str">
        <f t="shared" si="340"/>
        <v/>
      </c>
      <c r="FK646" s="1" t="str">
        <f t="shared" si="340"/>
        <v/>
      </c>
      <c r="FL646" s="1" t="str">
        <f t="shared" si="340"/>
        <v/>
      </c>
    </row>
    <row r="647" spans="1:168">
      <c r="A647" s="9" t="s">
        <v>1211</v>
      </c>
      <c r="B647" s="1" t="s">
        <v>2161</v>
      </c>
      <c r="C647" s="129"/>
      <c r="D647" s="1">
        <v>68.099999999999994</v>
      </c>
      <c r="E647" s="1">
        <v>476</v>
      </c>
      <c r="F647" s="25">
        <v>4.2049874999999997</v>
      </c>
      <c r="G647" s="1">
        <v>271.5</v>
      </c>
      <c r="H647" s="1"/>
      <c r="I647" s="25">
        <v>0.17599999999999999</v>
      </c>
      <c r="J647" s="1"/>
      <c r="K647" s="1"/>
      <c r="L647" s="1"/>
      <c r="M647" s="1"/>
      <c r="N647" s="24"/>
      <c r="O647" s="1"/>
      <c r="P647" s="1"/>
      <c r="Q647" s="1"/>
      <c r="R647" s="1"/>
      <c r="S647" s="1"/>
      <c r="T647" s="1"/>
      <c r="U647" s="1"/>
      <c r="V647" s="1"/>
      <c r="W647" s="1"/>
      <c r="X647" s="1">
        <v>299.54999999999995</v>
      </c>
      <c r="Y647" s="1"/>
      <c r="Z647" s="1"/>
      <c r="AA647" s="1"/>
      <c r="AB647" s="1"/>
      <c r="AC647" s="1"/>
      <c r="AD647" s="1"/>
      <c r="AE647" s="1"/>
      <c r="AF647" s="1"/>
      <c r="AG647" s="1"/>
      <c r="AH647" s="1"/>
      <c r="AI647" s="1"/>
      <c r="AJ647" s="1"/>
      <c r="AK647" s="1"/>
      <c r="AL647" s="1"/>
      <c r="AM647" s="1"/>
      <c r="AN647" s="1"/>
      <c r="AO647" s="1"/>
      <c r="AP647" s="1"/>
      <c r="AQ647" s="1">
        <v>182.95</v>
      </c>
      <c r="AR647" s="1"/>
      <c r="AS647" s="1"/>
      <c r="AT647" s="1"/>
      <c r="AU647" s="1"/>
      <c r="AV647" s="1"/>
      <c r="AW647" s="24"/>
      <c r="AX647" s="1"/>
      <c r="AY647" s="1"/>
      <c r="AZ647" s="1"/>
      <c r="BA647" s="1"/>
      <c r="BB647" s="1"/>
      <c r="BC647" s="1"/>
      <c r="BD647" s="1"/>
      <c r="BE647" s="1"/>
      <c r="BF647" s="1"/>
      <c r="BG647" s="1"/>
      <c r="BH647" s="1"/>
      <c r="BI647" s="1"/>
      <c r="BJ647" s="1"/>
      <c r="BK647" s="1"/>
      <c r="BL647" s="1">
        <v>-100</v>
      </c>
      <c r="BM647" s="1"/>
      <c r="BN647" s="1"/>
      <c r="BO647" s="9">
        <v>3</v>
      </c>
      <c r="BP647" s="1"/>
      <c r="BQ647" s="197">
        <v>1</v>
      </c>
      <c r="BS647" s="14" t="s">
        <v>1677</v>
      </c>
      <c r="BT647" s="14" t="s">
        <v>1048</v>
      </c>
      <c r="BU647" s="14" t="s">
        <v>1048</v>
      </c>
      <c r="BV647" s="14" t="s">
        <v>1048</v>
      </c>
      <c r="BW647" s="14" t="s">
        <v>196</v>
      </c>
      <c r="BX647" s="14" t="s">
        <v>196</v>
      </c>
      <c r="BY647" s="14" t="s">
        <v>196</v>
      </c>
      <c r="BZ647" s="14" t="s">
        <v>196</v>
      </c>
      <c r="CA647" s="158" t="s">
        <v>196</v>
      </c>
      <c r="CB647" s="14" t="s">
        <v>196</v>
      </c>
      <c r="CC647" s="14" t="s">
        <v>196</v>
      </c>
      <c r="CD647" s="14" t="s">
        <v>196</v>
      </c>
      <c r="CE647" s="14" t="s">
        <v>196</v>
      </c>
      <c r="CF647" s="14" t="s">
        <v>1862</v>
      </c>
      <c r="CG647" s="14" t="s">
        <v>187</v>
      </c>
      <c r="CH647" s="158" t="s">
        <v>196</v>
      </c>
      <c r="CI647" s="14" t="s">
        <v>196</v>
      </c>
      <c r="CJ647" s="14" t="s">
        <v>1870</v>
      </c>
      <c r="CK647" s="14" t="s">
        <v>196</v>
      </c>
      <c r="CL647" s="14" t="s">
        <v>196</v>
      </c>
      <c r="CM647" s="14" t="s">
        <v>196</v>
      </c>
      <c r="CN647" s="14" t="s">
        <v>196</v>
      </c>
      <c r="CO647" s="14" t="s">
        <v>196</v>
      </c>
      <c r="CQ647" s="1"/>
      <c r="CR647" s="1"/>
      <c r="CS647" s="1"/>
      <c r="CW647" s="9" t="s">
        <v>1211</v>
      </c>
      <c r="CX647" s="1" t="s">
        <v>2161</v>
      </c>
      <c r="CY647" s="1"/>
      <c r="CZ647" s="1" t="str">
        <f t="shared" si="346"/>
        <v/>
      </c>
      <c r="DA647" s="25" t="str">
        <f t="shared" si="346"/>
        <v/>
      </c>
      <c r="DB647" s="1" t="str">
        <f t="shared" si="343"/>
        <v/>
      </c>
      <c r="DC647" s="1" t="str">
        <f t="shared" si="343"/>
        <v/>
      </c>
      <c r="DD647" s="25" t="str">
        <f t="shared" si="343"/>
        <v/>
      </c>
      <c r="DE647" s="1" t="str">
        <f t="shared" si="343"/>
        <v/>
      </c>
      <c r="DF647" s="1" t="str">
        <f t="shared" si="343"/>
        <v/>
      </c>
      <c r="DG647" s="1" t="str">
        <f t="shared" si="343"/>
        <v/>
      </c>
      <c r="DH647" s="1" t="str">
        <f t="shared" si="343"/>
        <v/>
      </c>
      <c r="DI647" s="1" t="str">
        <f t="shared" si="343"/>
        <v/>
      </c>
      <c r="DJ647" s="1" t="str">
        <f t="shared" si="343"/>
        <v/>
      </c>
      <c r="DK647" s="1" t="str">
        <f t="shared" si="343"/>
        <v/>
      </c>
      <c r="DL647" s="1" t="str">
        <f t="shared" si="347"/>
        <v/>
      </c>
      <c r="DM647" s="1" t="str">
        <f t="shared" si="347"/>
        <v/>
      </c>
      <c r="DN647" s="1" t="str">
        <f t="shared" si="347"/>
        <v/>
      </c>
      <c r="DO647" s="1" t="str">
        <f t="shared" si="347"/>
        <v/>
      </c>
      <c r="DP647" s="1" t="str">
        <f t="shared" si="347"/>
        <v/>
      </c>
      <c r="DQ647" s="1" t="str">
        <f t="shared" si="347"/>
        <v/>
      </c>
      <c r="DR647" s="1" t="str">
        <f t="shared" si="347"/>
        <v/>
      </c>
      <c r="DS647" s="1" t="str">
        <f t="shared" si="347"/>
        <v/>
      </c>
      <c r="DT647" s="1" t="str">
        <f t="shared" si="347"/>
        <v/>
      </c>
      <c r="DU647" s="1" t="str">
        <f t="shared" si="347"/>
        <v/>
      </c>
      <c r="DV647" s="1" t="str">
        <f t="shared" si="347"/>
        <v/>
      </c>
      <c r="DW647" s="1" t="str">
        <f t="shared" si="347"/>
        <v/>
      </c>
      <c r="DX647" s="1" t="str">
        <f t="shared" si="347"/>
        <v/>
      </c>
      <c r="DY647" s="1" t="str">
        <f t="shared" si="344"/>
        <v/>
      </c>
      <c r="DZ647" s="1" t="str">
        <f t="shared" si="345"/>
        <v/>
      </c>
      <c r="EA647" s="1" t="str">
        <f t="shared" si="342"/>
        <v/>
      </c>
      <c r="EB647" s="1" t="str">
        <f t="shared" si="339"/>
        <v/>
      </c>
      <c r="EC647" s="1" t="str">
        <f t="shared" si="339"/>
        <v/>
      </c>
      <c r="ED647" s="1" t="str">
        <f t="shared" si="339"/>
        <v/>
      </c>
      <c r="EE647" s="1" t="str">
        <f t="shared" si="339"/>
        <v/>
      </c>
      <c r="EF647" s="1" t="str">
        <f t="shared" si="339"/>
        <v/>
      </c>
      <c r="EG647" s="1" t="str">
        <f t="shared" si="339"/>
        <v/>
      </c>
      <c r="EH647" s="1" t="str">
        <f t="shared" si="339"/>
        <v/>
      </c>
      <c r="EI647" s="1" t="str">
        <f t="shared" si="339"/>
        <v/>
      </c>
      <c r="EJ647" s="1" t="str">
        <f t="shared" si="339"/>
        <v/>
      </c>
      <c r="EK647" s="1" t="str">
        <f t="shared" si="339"/>
        <v/>
      </c>
      <c r="EL647" s="1" t="str">
        <f t="shared" si="339"/>
        <v/>
      </c>
      <c r="EM647" s="1" t="str">
        <f t="shared" si="338"/>
        <v/>
      </c>
      <c r="EN647" s="1"/>
      <c r="EO647" s="1"/>
      <c r="EP647" s="1"/>
      <c r="EQ647" s="1"/>
      <c r="ER647" s="1"/>
      <c r="ES647" s="1"/>
      <c r="ET647" s="1"/>
      <c r="EU647" s="1"/>
      <c r="EV647" s="1"/>
      <c r="EW647" s="1"/>
      <c r="EX647" s="1" t="str">
        <f t="shared" si="328"/>
        <v/>
      </c>
      <c r="EY647" s="1" t="str">
        <f t="shared" si="328"/>
        <v/>
      </c>
      <c r="EZ647" s="1"/>
      <c r="FA647" s="1" t="str">
        <f t="shared" si="341"/>
        <v/>
      </c>
      <c r="FB647" s="1" t="str">
        <f t="shared" si="341"/>
        <v/>
      </c>
      <c r="FC647" s="1" t="str">
        <f t="shared" si="341"/>
        <v/>
      </c>
      <c r="FD647" s="1" t="str">
        <f t="shared" si="340"/>
        <v/>
      </c>
      <c r="FE647" s="1" t="str">
        <f t="shared" si="340"/>
        <v/>
      </c>
      <c r="FF647" s="1" t="str">
        <f t="shared" si="340"/>
        <v/>
      </c>
      <c r="FG647" s="1" t="str">
        <f t="shared" si="340"/>
        <v/>
      </c>
      <c r="FH647" s="1" t="str">
        <f t="shared" si="340"/>
        <v/>
      </c>
      <c r="FI647" s="1" t="str">
        <f t="shared" si="340"/>
        <v/>
      </c>
      <c r="FJ647" s="1" t="str">
        <f t="shared" si="340"/>
        <v/>
      </c>
      <c r="FK647" s="1" t="str">
        <f t="shared" si="340"/>
        <v/>
      </c>
      <c r="FL647" s="1" t="str">
        <f t="shared" si="340"/>
        <v/>
      </c>
    </row>
    <row r="648" spans="1:168">
      <c r="A648" s="9" t="s">
        <v>1212</v>
      </c>
      <c r="B648" s="1" t="s">
        <v>2162</v>
      </c>
      <c r="C648" s="129"/>
      <c r="D648" s="1">
        <v>68.099999999999994</v>
      </c>
      <c r="E648" s="1">
        <v>499</v>
      </c>
      <c r="F648" s="25">
        <v>4.0124700000000004</v>
      </c>
      <c r="G648" s="1"/>
      <c r="H648" s="1"/>
      <c r="I648" s="25">
        <v>0.18917232070079215</v>
      </c>
      <c r="J648" s="1"/>
      <c r="K648" s="1"/>
      <c r="L648" s="1"/>
      <c r="M648" s="1"/>
      <c r="N648" s="24"/>
      <c r="O648" s="1"/>
      <c r="P648" s="1"/>
      <c r="Q648" s="1"/>
      <c r="R648" s="1"/>
      <c r="S648" s="1"/>
      <c r="T648" s="1"/>
      <c r="U648" s="1"/>
      <c r="V648" s="1"/>
      <c r="W648" s="1"/>
      <c r="X648" s="1">
        <v>317.25</v>
      </c>
      <c r="Y648" s="1"/>
      <c r="Z648" s="1"/>
      <c r="AA648" s="1"/>
      <c r="AB648" s="1"/>
      <c r="AC648" s="1"/>
      <c r="AD648" s="1"/>
      <c r="AE648" s="1"/>
      <c r="AF648" s="1"/>
      <c r="AG648" s="1"/>
      <c r="AH648" s="1"/>
      <c r="AI648" s="1"/>
      <c r="AJ648" s="1"/>
      <c r="AK648" s="1"/>
      <c r="AL648" s="1"/>
      <c r="AM648" s="1"/>
      <c r="AN648" s="1"/>
      <c r="AO648" s="1"/>
      <c r="AP648" s="1"/>
      <c r="AQ648" s="1">
        <v>132.34999999999997</v>
      </c>
      <c r="AR648" s="1"/>
      <c r="AS648" s="1"/>
      <c r="AT648" s="1"/>
      <c r="AU648" s="1"/>
      <c r="AV648" s="1"/>
      <c r="AW648" s="24"/>
      <c r="AX648" s="1"/>
      <c r="AY648" s="1"/>
      <c r="AZ648" s="1"/>
      <c r="BA648" s="1"/>
      <c r="BB648" s="1"/>
      <c r="BC648" s="1"/>
      <c r="BD648" s="1"/>
      <c r="BE648" s="1"/>
      <c r="BF648" s="1"/>
      <c r="BG648" s="1"/>
      <c r="BH648" s="1"/>
      <c r="BI648" s="1"/>
      <c r="BJ648" s="1"/>
      <c r="BK648" s="1"/>
      <c r="BL648" s="1">
        <v>-100</v>
      </c>
      <c r="BM648" s="1"/>
      <c r="BN648" s="1"/>
      <c r="BO648" s="9">
        <v>3</v>
      </c>
      <c r="BP648" s="1"/>
      <c r="BQ648" s="197">
        <v>1</v>
      </c>
      <c r="BS648" s="14" t="s">
        <v>1678</v>
      </c>
      <c r="BT648" s="14" t="s">
        <v>1906</v>
      </c>
      <c r="BU648" s="14" t="s">
        <v>196</v>
      </c>
      <c r="BV648" s="14" t="s">
        <v>1048</v>
      </c>
      <c r="BW648" s="14" t="s">
        <v>196</v>
      </c>
      <c r="BX648" s="14" t="s">
        <v>196</v>
      </c>
      <c r="BY648" s="14" t="s">
        <v>196</v>
      </c>
      <c r="BZ648" s="14" t="s">
        <v>196</v>
      </c>
      <c r="CA648" s="158" t="s">
        <v>196</v>
      </c>
      <c r="CB648" s="14" t="s">
        <v>196</v>
      </c>
      <c r="CC648" s="14" t="s">
        <v>196</v>
      </c>
      <c r="CD648" s="14" t="s">
        <v>196</v>
      </c>
      <c r="CE648" s="14" t="s">
        <v>196</v>
      </c>
      <c r="CF648" s="14" t="s">
        <v>1862</v>
      </c>
      <c r="CG648" s="14" t="s">
        <v>187</v>
      </c>
      <c r="CH648" s="158" t="s">
        <v>196</v>
      </c>
      <c r="CI648" s="14" t="s">
        <v>196</v>
      </c>
      <c r="CJ648" s="14" t="s">
        <v>1870</v>
      </c>
      <c r="CK648" s="14" t="s">
        <v>196</v>
      </c>
      <c r="CL648" s="14" t="s">
        <v>196</v>
      </c>
      <c r="CM648" s="14" t="s">
        <v>196</v>
      </c>
      <c r="CN648" s="14" t="s">
        <v>196</v>
      </c>
      <c r="CO648" s="14" t="s">
        <v>196</v>
      </c>
      <c r="CQ648" s="1"/>
      <c r="CR648" s="1"/>
      <c r="CS648" s="1"/>
      <c r="CW648" s="9" t="s">
        <v>1212</v>
      </c>
      <c r="CX648" s="1" t="s">
        <v>2162</v>
      </c>
      <c r="CY648" s="1"/>
      <c r="CZ648" s="1" t="str">
        <f t="shared" si="346"/>
        <v/>
      </c>
      <c r="DA648" s="25" t="str">
        <f t="shared" si="346"/>
        <v/>
      </c>
      <c r="DB648" s="1" t="str">
        <f t="shared" si="343"/>
        <v/>
      </c>
      <c r="DC648" s="1" t="str">
        <f t="shared" si="343"/>
        <v/>
      </c>
      <c r="DD648" s="25" t="str">
        <f t="shared" si="343"/>
        <v/>
      </c>
      <c r="DE648" s="1" t="str">
        <f t="shared" si="343"/>
        <v/>
      </c>
      <c r="DF648" s="1" t="str">
        <f t="shared" si="343"/>
        <v/>
      </c>
      <c r="DG648" s="1" t="str">
        <f t="shared" si="343"/>
        <v/>
      </c>
      <c r="DH648" s="1" t="str">
        <f t="shared" si="343"/>
        <v/>
      </c>
      <c r="DI648" s="1" t="str">
        <f t="shared" si="343"/>
        <v/>
      </c>
      <c r="DJ648" s="1" t="str">
        <f t="shared" si="343"/>
        <v/>
      </c>
      <c r="DK648" s="1" t="str">
        <f t="shared" si="343"/>
        <v/>
      </c>
      <c r="DL648" s="1" t="str">
        <f t="shared" si="347"/>
        <v/>
      </c>
      <c r="DM648" s="1" t="str">
        <f t="shared" si="347"/>
        <v/>
      </c>
      <c r="DN648" s="1" t="str">
        <f t="shared" si="347"/>
        <v/>
      </c>
      <c r="DO648" s="1" t="str">
        <f t="shared" si="347"/>
        <v/>
      </c>
      <c r="DP648" s="1" t="str">
        <f t="shared" si="347"/>
        <v/>
      </c>
      <c r="DQ648" s="1" t="str">
        <f t="shared" si="347"/>
        <v/>
      </c>
      <c r="DR648" s="1" t="str">
        <f t="shared" si="347"/>
        <v/>
      </c>
      <c r="DS648" s="1" t="str">
        <f t="shared" si="347"/>
        <v/>
      </c>
      <c r="DT648" s="1" t="str">
        <f t="shared" si="347"/>
        <v/>
      </c>
      <c r="DU648" s="1" t="str">
        <f t="shared" si="347"/>
        <v/>
      </c>
      <c r="DV648" s="1" t="str">
        <f t="shared" si="347"/>
        <v/>
      </c>
      <c r="DW648" s="1" t="str">
        <f t="shared" si="347"/>
        <v/>
      </c>
      <c r="DX648" s="1" t="str">
        <f t="shared" si="347"/>
        <v/>
      </c>
      <c r="DY648" s="1" t="str">
        <f t="shared" si="344"/>
        <v/>
      </c>
      <c r="DZ648" s="1" t="str">
        <f t="shared" si="345"/>
        <v/>
      </c>
      <c r="EA648" s="1" t="str">
        <f t="shared" si="342"/>
        <v/>
      </c>
      <c r="EB648" s="1" t="str">
        <f t="shared" si="339"/>
        <v/>
      </c>
      <c r="EC648" s="1" t="str">
        <f t="shared" si="339"/>
        <v/>
      </c>
      <c r="ED648" s="1" t="str">
        <f t="shared" si="339"/>
        <v/>
      </c>
      <c r="EE648" s="1" t="str">
        <f t="shared" si="339"/>
        <v/>
      </c>
      <c r="EF648" s="1" t="str">
        <f t="shared" si="339"/>
        <v/>
      </c>
      <c r="EG648" s="1" t="str">
        <f t="shared" si="339"/>
        <v/>
      </c>
      <c r="EH648" s="1" t="str">
        <f t="shared" si="339"/>
        <v/>
      </c>
      <c r="EI648" s="1" t="str">
        <f t="shared" si="339"/>
        <v/>
      </c>
      <c r="EJ648" s="1" t="str">
        <f t="shared" si="339"/>
        <v/>
      </c>
      <c r="EK648" s="1" t="str">
        <f t="shared" si="339"/>
        <v/>
      </c>
      <c r="EL648" s="1" t="str">
        <f t="shared" si="339"/>
        <v/>
      </c>
      <c r="EM648" s="1" t="str">
        <f t="shared" si="338"/>
        <v/>
      </c>
      <c r="EN648" s="1"/>
      <c r="EO648" s="1"/>
      <c r="EP648" s="1"/>
      <c r="EQ648" s="1"/>
      <c r="ER648" s="1"/>
      <c r="ES648" s="1"/>
      <c r="ET648" s="1"/>
      <c r="EU648" s="1"/>
      <c r="EV648" s="1"/>
      <c r="EW648" s="1"/>
      <c r="EX648" s="1" t="str">
        <f t="shared" si="328"/>
        <v/>
      </c>
      <c r="EY648" s="1" t="str">
        <f t="shared" si="328"/>
        <v/>
      </c>
      <c r="EZ648" s="1"/>
      <c r="FA648" s="1" t="str">
        <f t="shared" si="341"/>
        <v/>
      </c>
      <c r="FB648" s="1" t="str">
        <f t="shared" si="341"/>
        <v/>
      </c>
      <c r="FC648" s="1" t="str">
        <f t="shared" si="341"/>
        <v/>
      </c>
      <c r="FD648" s="1" t="str">
        <f t="shared" si="340"/>
        <v/>
      </c>
      <c r="FE648" s="1" t="str">
        <f t="shared" si="340"/>
        <v/>
      </c>
      <c r="FF648" s="1" t="str">
        <f t="shared" si="340"/>
        <v/>
      </c>
      <c r="FG648" s="1" t="str">
        <f t="shared" si="340"/>
        <v/>
      </c>
      <c r="FH648" s="1" t="str">
        <f t="shared" si="340"/>
        <v/>
      </c>
      <c r="FI648" s="1" t="str">
        <f t="shared" si="340"/>
        <v/>
      </c>
      <c r="FJ648" s="1" t="str">
        <f t="shared" si="340"/>
        <v/>
      </c>
      <c r="FK648" s="1" t="str">
        <f t="shared" si="340"/>
        <v/>
      </c>
      <c r="FL648" s="1" t="str">
        <f t="shared" si="340"/>
        <v/>
      </c>
    </row>
    <row r="649" spans="1:168">
      <c r="A649" s="9" t="s">
        <v>1213</v>
      </c>
      <c r="B649" s="1" t="s">
        <v>2163</v>
      </c>
      <c r="C649" s="129"/>
      <c r="D649" s="1">
        <v>68.099999999999994</v>
      </c>
      <c r="E649" s="1">
        <v>505.8</v>
      </c>
      <c r="F649" s="25">
        <v>4.1441924999999999</v>
      </c>
      <c r="G649" s="1">
        <v>275.5</v>
      </c>
      <c r="H649" s="1"/>
      <c r="I649" s="25">
        <v>0.20399999999999999</v>
      </c>
      <c r="J649" s="1"/>
      <c r="K649" s="1"/>
      <c r="L649" s="1"/>
      <c r="M649" s="1"/>
      <c r="N649" s="24"/>
      <c r="O649" s="1"/>
      <c r="P649" s="1"/>
      <c r="Q649" s="1"/>
      <c r="R649" s="1"/>
      <c r="S649" s="1"/>
      <c r="T649" s="1"/>
      <c r="U649" s="1"/>
      <c r="V649" s="1"/>
      <c r="W649" s="1"/>
      <c r="X649" s="1">
        <v>321.45</v>
      </c>
      <c r="Y649" s="1"/>
      <c r="Z649" s="1"/>
      <c r="AA649" s="1"/>
      <c r="AB649" s="1"/>
      <c r="AC649" s="1"/>
      <c r="AD649" s="1"/>
      <c r="AE649" s="1"/>
      <c r="AF649" s="1"/>
      <c r="AG649" s="1"/>
      <c r="AH649" s="1"/>
      <c r="AI649" s="1"/>
      <c r="AJ649" s="1"/>
      <c r="AK649" s="1"/>
      <c r="AL649" s="1"/>
      <c r="AM649" s="1"/>
      <c r="AN649" s="1"/>
      <c r="AO649" s="1"/>
      <c r="AP649" s="1"/>
      <c r="AQ649" s="1">
        <v>147.94999999999999</v>
      </c>
      <c r="AR649" s="1"/>
      <c r="AS649" s="1"/>
      <c r="AT649" s="1"/>
      <c r="AU649" s="1"/>
      <c r="AV649" s="1"/>
      <c r="AW649" s="24"/>
      <c r="AX649" s="1"/>
      <c r="AY649" s="1"/>
      <c r="AZ649" s="1"/>
      <c r="BA649" s="1"/>
      <c r="BB649" s="1"/>
      <c r="BC649" s="1"/>
      <c r="BD649" s="1"/>
      <c r="BE649" s="1"/>
      <c r="BF649" s="1"/>
      <c r="BG649" s="1"/>
      <c r="BH649" s="1"/>
      <c r="BI649" s="1"/>
      <c r="BJ649" s="1"/>
      <c r="BK649" s="1"/>
      <c r="BL649" s="1">
        <v>-100</v>
      </c>
      <c r="BM649" s="1"/>
      <c r="BN649" s="1"/>
      <c r="BO649" s="9">
        <v>3</v>
      </c>
      <c r="BP649" s="1"/>
      <c r="BQ649" s="197">
        <v>1</v>
      </c>
      <c r="BS649" s="14" t="s">
        <v>1679</v>
      </c>
      <c r="BT649" s="14" t="s">
        <v>1048</v>
      </c>
      <c r="BU649" s="14" t="s">
        <v>1048</v>
      </c>
      <c r="BV649" s="14" t="s">
        <v>1048</v>
      </c>
      <c r="BW649" s="14" t="s">
        <v>196</v>
      </c>
      <c r="BX649" s="14" t="s">
        <v>196</v>
      </c>
      <c r="BY649" s="14" t="s">
        <v>196</v>
      </c>
      <c r="BZ649" s="14" t="s">
        <v>196</v>
      </c>
      <c r="CA649" s="158" t="s">
        <v>196</v>
      </c>
      <c r="CB649" s="14" t="s">
        <v>196</v>
      </c>
      <c r="CC649" s="14" t="s">
        <v>196</v>
      </c>
      <c r="CD649" s="14" t="s">
        <v>196</v>
      </c>
      <c r="CE649" s="14" t="s">
        <v>196</v>
      </c>
      <c r="CF649" s="14" t="s">
        <v>1862</v>
      </c>
      <c r="CG649" s="14" t="s">
        <v>187</v>
      </c>
      <c r="CH649" s="158" t="s">
        <v>196</v>
      </c>
      <c r="CI649" s="14" t="s">
        <v>196</v>
      </c>
      <c r="CJ649" s="14" t="s">
        <v>1870</v>
      </c>
      <c r="CK649" s="14" t="s">
        <v>196</v>
      </c>
      <c r="CL649" s="14" t="s">
        <v>196</v>
      </c>
      <c r="CM649" s="14" t="s">
        <v>196</v>
      </c>
      <c r="CN649" s="14" t="s">
        <v>196</v>
      </c>
      <c r="CO649" s="14" t="s">
        <v>196</v>
      </c>
      <c r="CQ649" s="1"/>
      <c r="CR649" s="1"/>
      <c r="CS649" s="1"/>
      <c r="CW649" s="9" t="s">
        <v>1213</v>
      </c>
      <c r="CX649" s="1" t="s">
        <v>2163</v>
      </c>
      <c r="CY649" s="1"/>
      <c r="CZ649" s="1" t="str">
        <f t="shared" si="346"/>
        <v/>
      </c>
      <c r="DA649" s="25" t="str">
        <f t="shared" si="346"/>
        <v/>
      </c>
      <c r="DB649" s="1" t="str">
        <f t="shared" si="343"/>
        <v/>
      </c>
      <c r="DC649" s="1" t="str">
        <f t="shared" si="343"/>
        <v/>
      </c>
      <c r="DD649" s="25" t="str">
        <f t="shared" si="343"/>
        <v/>
      </c>
      <c r="DE649" s="1" t="str">
        <f t="shared" si="343"/>
        <v/>
      </c>
      <c r="DF649" s="1" t="str">
        <f t="shared" si="343"/>
        <v/>
      </c>
      <c r="DG649" s="1" t="str">
        <f t="shared" si="343"/>
        <v/>
      </c>
      <c r="DH649" s="1" t="str">
        <f t="shared" si="343"/>
        <v/>
      </c>
      <c r="DI649" s="1" t="str">
        <f t="shared" si="343"/>
        <v/>
      </c>
      <c r="DJ649" s="1" t="str">
        <f t="shared" si="343"/>
        <v/>
      </c>
      <c r="DK649" s="1" t="str">
        <f t="shared" si="343"/>
        <v/>
      </c>
      <c r="DL649" s="1" t="str">
        <f t="shared" si="347"/>
        <v/>
      </c>
      <c r="DM649" s="1" t="str">
        <f t="shared" si="347"/>
        <v/>
      </c>
      <c r="DN649" s="1" t="str">
        <f t="shared" si="347"/>
        <v/>
      </c>
      <c r="DO649" s="1" t="str">
        <f t="shared" si="347"/>
        <v/>
      </c>
      <c r="DP649" s="1" t="str">
        <f t="shared" si="347"/>
        <v/>
      </c>
      <c r="DQ649" s="1" t="str">
        <f t="shared" si="347"/>
        <v/>
      </c>
      <c r="DR649" s="1" t="str">
        <f t="shared" si="347"/>
        <v/>
      </c>
      <c r="DS649" s="1" t="str">
        <f t="shared" si="347"/>
        <v/>
      </c>
      <c r="DT649" s="1" t="str">
        <f t="shared" si="347"/>
        <v/>
      </c>
      <c r="DU649" s="1" t="str">
        <f t="shared" si="347"/>
        <v/>
      </c>
      <c r="DV649" s="1" t="str">
        <f t="shared" si="347"/>
        <v/>
      </c>
      <c r="DW649" s="1" t="str">
        <f t="shared" si="347"/>
        <v/>
      </c>
      <c r="DX649" s="1" t="str">
        <f t="shared" si="347"/>
        <v/>
      </c>
      <c r="DY649" s="1" t="str">
        <f t="shared" si="344"/>
        <v/>
      </c>
      <c r="DZ649" s="1" t="str">
        <f t="shared" si="345"/>
        <v/>
      </c>
      <c r="EA649" s="1" t="str">
        <f t="shared" si="342"/>
        <v/>
      </c>
      <c r="EB649" s="1" t="str">
        <f t="shared" si="339"/>
        <v/>
      </c>
      <c r="EC649" s="1" t="str">
        <f t="shared" si="339"/>
        <v/>
      </c>
      <c r="ED649" s="1" t="str">
        <f t="shared" si="339"/>
        <v/>
      </c>
      <c r="EE649" s="1" t="str">
        <f t="shared" si="339"/>
        <v/>
      </c>
      <c r="EF649" s="1" t="str">
        <f t="shared" si="339"/>
        <v/>
      </c>
      <c r="EG649" s="1" t="str">
        <f t="shared" si="339"/>
        <v/>
      </c>
      <c r="EH649" s="1" t="str">
        <f t="shared" si="339"/>
        <v/>
      </c>
      <c r="EI649" s="1" t="str">
        <f t="shared" si="339"/>
        <v/>
      </c>
      <c r="EJ649" s="1" t="str">
        <f t="shared" si="339"/>
        <v/>
      </c>
      <c r="EK649" s="1" t="str">
        <f t="shared" si="339"/>
        <v/>
      </c>
      <c r="EL649" s="1" t="str">
        <f t="shared" si="339"/>
        <v/>
      </c>
      <c r="EM649" s="1" t="str">
        <f t="shared" si="338"/>
        <v/>
      </c>
      <c r="EN649" s="1"/>
      <c r="EO649" s="1"/>
      <c r="EP649" s="1"/>
      <c r="EQ649" s="1"/>
      <c r="ER649" s="1"/>
      <c r="ES649" s="1"/>
      <c r="ET649" s="1"/>
      <c r="EU649" s="1"/>
      <c r="EV649" s="1"/>
      <c r="EW649" s="1"/>
      <c r="EX649" s="1" t="str">
        <f t="shared" si="328"/>
        <v/>
      </c>
      <c r="EY649" s="1" t="str">
        <f t="shared" si="328"/>
        <v/>
      </c>
      <c r="EZ649" s="1"/>
      <c r="FA649" s="1" t="str">
        <f t="shared" si="341"/>
        <v/>
      </c>
      <c r="FB649" s="1" t="str">
        <f t="shared" si="341"/>
        <v/>
      </c>
      <c r="FC649" s="1" t="str">
        <f t="shared" si="341"/>
        <v/>
      </c>
      <c r="FD649" s="1" t="str">
        <f t="shared" si="340"/>
        <v/>
      </c>
      <c r="FE649" s="1" t="str">
        <f t="shared" si="340"/>
        <v/>
      </c>
      <c r="FF649" s="1" t="str">
        <f t="shared" si="340"/>
        <v/>
      </c>
      <c r="FG649" s="1" t="str">
        <f t="shared" si="340"/>
        <v/>
      </c>
      <c r="FH649" s="1" t="str">
        <f t="shared" si="340"/>
        <v/>
      </c>
      <c r="FI649" s="1" t="str">
        <f t="shared" si="340"/>
        <v/>
      </c>
      <c r="FJ649" s="1" t="str">
        <f t="shared" si="340"/>
        <v/>
      </c>
      <c r="FK649" s="1" t="str">
        <f t="shared" si="340"/>
        <v/>
      </c>
      <c r="FL649" s="1" t="str">
        <f t="shared" si="340"/>
        <v/>
      </c>
    </row>
    <row r="650" spans="1:168">
      <c r="A650" s="9" t="s">
        <v>1214</v>
      </c>
      <c r="B650" s="1" t="s">
        <v>2164</v>
      </c>
      <c r="C650" s="129"/>
      <c r="D650" s="1">
        <v>68.099999999999994</v>
      </c>
      <c r="E650" s="1">
        <v>522</v>
      </c>
      <c r="F650" s="25">
        <v>4.2252524999999999</v>
      </c>
      <c r="G650" s="1">
        <v>277.5</v>
      </c>
      <c r="H650" s="1"/>
      <c r="I650" s="25">
        <v>0.186</v>
      </c>
      <c r="J650" s="1"/>
      <c r="K650" s="1"/>
      <c r="L650" s="1"/>
      <c r="M650" s="1"/>
      <c r="N650" s="24"/>
      <c r="O650" s="1"/>
      <c r="P650" s="1"/>
      <c r="Q650" s="1"/>
      <c r="R650" s="1"/>
      <c r="S650" s="1"/>
      <c r="T650" s="1"/>
      <c r="U650" s="1"/>
      <c r="V650" s="1"/>
      <c r="W650" s="1"/>
      <c r="X650" s="1">
        <v>329.25</v>
      </c>
      <c r="Y650" s="1"/>
      <c r="Z650" s="1"/>
      <c r="AA650" s="1"/>
      <c r="AB650" s="1"/>
      <c r="AC650" s="1"/>
      <c r="AD650" s="1"/>
      <c r="AE650" s="1"/>
      <c r="AF650" s="1"/>
      <c r="AG650" s="1"/>
      <c r="AH650" s="1"/>
      <c r="AI650" s="1"/>
      <c r="AJ650" s="1"/>
      <c r="AK650" s="1"/>
      <c r="AL650" s="1"/>
      <c r="AM650" s="1"/>
      <c r="AN650" s="1"/>
      <c r="AO650" s="1"/>
      <c r="AP650" s="1"/>
      <c r="AQ650" s="1">
        <v>163.95</v>
      </c>
      <c r="AR650" s="1"/>
      <c r="AS650" s="1"/>
      <c r="AT650" s="1"/>
      <c r="AU650" s="1"/>
      <c r="AV650" s="1"/>
      <c r="AW650" s="24"/>
      <c r="AX650" s="1"/>
      <c r="AY650" s="1"/>
      <c r="AZ650" s="1"/>
      <c r="BA650" s="1"/>
      <c r="BB650" s="1"/>
      <c r="BC650" s="1"/>
      <c r="BD650" s="1"/>
      <c r="BE650" s="1"/>
      <c r="BF650" s="1"/>
      <c r="BG650" s="1"/>
      <c r="BH650" s="1"/>
      <c r="BI650" s="1"/>
      <c r="BJ650" s="1"/>
      <c r="BK650" s="1"/>
      <c r="BL650" s="1">
        <v>-100</v>
      </c>
      <c r="BM650" s="1"/>
      <c r="BN650" s="1"/>
      <c r="BO650" s="9">
        <v>3</v>
      </c>
      <c r="BP650" s="1"/>
      <c r="BQ650" s="197">
        <v>1</v>
      </c>
      <c r="BS650" s="14" t="s">
        <v>1680</v>
      </c>
      <c r="BT650" s="14" t="s">
        <v>1048</v>
      </c>
      <c r="BU650" s="14" t="s">
        <v>1048</v>
      </c>
      <c r="BV650" s="14" t="s">
        <v>1048</v>
      </c>
      <c r="BW650" s="14" t="s">
        <v>196</v>
      </c>
      <c r="BX650" s="14" t="s">
        <v>196</v>
      </c>
      <c r="BY650" s="14" t="s">
        <v>196</v>
      </c>
      <c r="BZ650" s="14" t="s">
        <v>196</v>
      </c>
      <c r="CA650" s="158" t="s">
        <v>196</v>
      </c>
      <c r="CB650" s="14" t="s">
        <v>196</v>
      </c>
      <c r="CC650" s="14" t="s">
        <v>196</v>
      </c>
      <c r="CD650" s="14" t="s">
        <v>196</v>
      </c>
      <c r="CE650" s="14" t="s">
        <v>196</v>
      </c>
      <c r="CF650" s="14" t="s">
        <v>1862</v>
      </c>
      <c r="CG650" s="14" t="s">
        <v>187</v>
      </c>
      <c r="CH650" s="158" t="s">
        <v>196</v>
      </c>
      <c r="CI650" s="14" t="s">
        <v>196</v>
      </c>
      <c r="CJ650" s="14" t="s">
        <v>1870</v>
      </c>
      <c r="CK650" s="14" t="s">
        <v>196</v>
      </c>
      <c r="CL650" s="14" t="s">
        <v>196</v>
      </c>
      <c r="CM650" s="14" t="s">
        <v>196</v>
      </c>
      <c r="CN650" s="14" t="s">
        <v>196</v>
      </c>
      <c r="CO650" s="14" t="s">
        <v>196</v>
      </c>
      <c r="CQ650" s="1"/>
      <c r="CR650" s="1"/>
      <c r="CS650" s="1"/>
      <c r="CW650" s="9" t="s">
        <v>1214</v>
      </c>
      <c r="CX650" s="1" t="s">
        <v>2164</v>
      </c>
      <c r="CY650" s="1"/>
      <c r="CZ650" s="1" t="str">
        <f t="shared" si="346"/>
        <v/>
      </c>
      <c r="DA650" s="25" t="str">
        <f t="shared" si="346"/>
        <v/>
      </c>
      <c r="DB650" s="1" t="str">
        <f t="shared" si="343"/>
        <v/>
      </c>
      <c r="DC650" s="1" t="str">
        <f t="shared" si="343"/>
        <v/>
      </c>
      <c r="DD650" s="25" t="str">
        <f t="shared" si="343"/>
        <v/>
      </c>
      <c r="DE650" s="1" t="str">
        <f t="shared" si="343"/>
        <v/>
      </c>
      <c r="DF650" s="1" t="str">
        <f t="shared" si="343"/>
        <v/>
      </c>
      <c r="DG650" s="1" t="str">
        <f t="shared" si="343"/>
        <v/>
      </c>
      <c r="DH650" s="1" t="str">
        <f t="shared" si="343"/>
        <v/>
      </c>
      <c r="DI650" s="1" t="str">
        <f t="shared" si="343"/>
        <v/>
      </c>
      <c r="DJ650" s="1" t="str">
        <f t="shared" si="343"/>
        <v/>
      </c>
      <c r="DK650" s="1" t="str">
        <f t="shared" si="343"/>
        <v/>
      </c>
      <c r="DL650" s="1" t="str">
        <f t="shared" si="347"/>
        <v/>
      </c>
      <c r="DM650" s="1" t="str">
        <f t="shared" si="347"/>
        <v/>
      </c>
      <c r="DN650" s="1" t="str">
        <f t="shared" si="347"/>
        <v/>
      </c>
      <c r="DO650" s="1" t="str">
        <f t="shared" si="347"/>
        <v/>
      </c>
      <c r="DP650" s="1" t="str">
        <f t="shared" si="347"/>
        <v/>
      </c>
      <c r="DQ650" s="1" t="str">
        <f t="shared" si="347"/>
        <v/>
      </c>
      <c r="DR650" s="1" t="str">
        <f t="shared" si="347"/>
        <v/>
      </c>
      <c r="DS650" s="1" t="str">
        <f t="shared" si="347"/>
        <v/>
      </c>
      <c r="DT650" s="1" t="str">
        <f t="shared" si="347"/>
        <v/>
      </c>
      <c r="DU650" s="1" t="str">
        <f t="shared" si="347"/>
        <v/>
      </c>
      <c r="DV650" s="1" t="str">
        <f t="shared" si="347"/>
        <v/>
      </c>
      <c r="DW650" s="1" t="str">
        <f t="shared" si="347"/>
        <v/>
      </c>
      <c r="DX650" s="1" t="str">
        <f t="shared" si="347"/>
        <v/>
      </c>
      <c r="DY650" s="1" t="str">
        <f t="shared" si="344"/>
        <v/>
      </c>
      <c r="DZ650" s="1" t="str">
        <f t="shared" si="345"/>
        <v/>
      </c>
      <c r="EA650" s="1" t="str">
        <f t="shared" si="342"/>
        <v/>
      </c>
      <c r="EB650" s="1" t="str">
        <f t="shared" si="339"/>
        <v/>
      </c>
      <c r="EC650" s="1" t="str">
        <f t="shared" si="339"/>
        <v/>
      </c>
      <c r="ED650" s="1" t="str">
        <f t="shared" si="339"/>
        <v/>
      </c>
      <c r="EE650" s="1" t="str">
        <f t="shared" ref="EE650:EM680" si="348">IF(ISBLANK(AI650),"",IF(ISNUMBER(AI650),"","not_empty"))</f>
        <v/>
      </c>
      <c r="EF650" s="1" t="str">
        <f t="shared" si="348"/>
        <v/>
      </c>
      <c r="EG650" s="1" t="str">
        <f t="shared" si="348"/>
        <v/>
      </c>
      <c r="EH650" s="1" t="str">
        <f t="shared" si="348"/>
        <v/>
      </c>
      <c r="EI650" s="1" t="str">
        <f t="shared" si="348"/>
        <v/>
      </c>
      <c r="EJ650" s="1" t="str">
        <f t="shared" si="348"/>
        <v/>
      </c>
      <c r="EK650" s="1" t="str">
        <f t="shared" si="348"/>
        <v/>
      </c>
      <c r="EL650" s="1" t="str">
        <f t="shared" si="348"/>
        <v/>
      </c>
      <c r="EM650" s="1" t="str">
        <f t="shared" si="338"/>
        <v/>
      </c>
      <c r="EN650" s="1"/>
      <c r="EO650" s="1"/>
      <c r="EP650" s="1"/>
      <c r="EQ650" s="1"/>
      <c r="ER650" s="1"/>
      <c r="ES650" s="1"/>
      <c r="ET650" s="1"/>
      <c r="EU650" s="1"/>
      <c r="EV650" s="1"/>
      <c r="EW650" s="1"/>
      <c r="EX650" s="1" t="str">
        <f t="shared" si="328"/>
        <v/>
      </c>
      <c r="EY650" s="1" t="str">
        <f t="shared" si="328"/>
        <v/>
      </c>
      <c r="EZ650" s="1"/>
      <c r="FA650" s="1" t="str">
        <f t="shared" si="341"/>
        <v/>
      </c>
      <c r="FB650" s="1" t="str">
        <f t="shared" si="341"/>
        <v/>
      </c>
      <c r="FC650" s="1" t="str">
        <f t="shared" si="341"/>
        <v/>
      </c>
      <c r="FD650" s="1" t="str">
        <f t="shared" si="340"/>
        <v/>
      </c>
      <c r="FE650" s="1" t="str">
        <f t="shared" si="340"/>
        <v/>
      </c>
      <c r="FF650" s="1" t="str">
        <f t="shared" si="340"/>
        <v/>
      </c>
      <c r="FG650" s="1" t="str">
        <f t="shared" si="340"/>
        <v/>
      </c>
      <c r="FH650" s="1" t="str">
        <f t="shared" si="340"/>
        <v/>
      </c>
      <c r="FI650" s="1" t="str">
        <f t="shared" si="340"/>
        <v/>
      </c>
      <c r="FJ650" s="1" t="str">
        <f t="shared" si="340"/>
        <v/>
      </c>
      <c r="FK650" s="1" t="str">
        <f t="shared" si="340"/>
        <v/>
      </c>
      <c r="FL650" s="1" t="str">
        <f t="shared" si="340"/>
        <v/>
      </c>
    </row>
    <row r="651" spans="1:168">
      <c r="A651" s="9" t="s">
        <v>1215</v>
      </c>
      <c r="B651" s="1" t="s">
        <v>795</v>
      </c>
      <c r="C651" s="129"/>
      <c r="D651" s="1">
        <v>84.1</v>
      </c>
      <c r="E651" s="1">
        <v>561.70000000000005</v>
      </c>
      <c r="F651" s="25">
        <v>4.5596249999999996</v>
      </c>
      <c r="G651" s="1">
        <v>268</v>
      </c>
      <c r="H651" s="1"/>
      <c r="I651" s="25">
        <v>0.247</v>
      </c>
      <c r="J651" s="1"/>
      <c r="K651" s="1"/>
      <c r="L651" s="1"/>
      <c r="M651" s="1"/>
      <c r="N651" s="24"/>
      <c r="O651" s="1"/>
      <c r="P651" s="1"/>
      <c r="Q651" s="1"/>
      <c r="R651" s="1"/>
      <c r="S651" s="1"/>
      <c r="T651" s="1"/>
      <c r="U651" s="1"/>
      <c r="V651" s="1"/>
      <c r="W651" s="1"/>
      <c r="X651" s="1">
        <v>359.04999999999995</v>
      </c>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24"/>
      <c r="AX651" s="1"/>
      <c r="AY651" s="1"/>
      <c r="AZ651" s="1"/>
      <c r="BA651" s="1"/>
      <c r="BB651" s="1"/>
      <c r="BC651" s="1"/>
      <c r="BD651" s="1"/>
      <c r="BE651" s="1"/>
      <c r="BF651" s="1"/>
      <c r="BG651" s="1"/>
      <c r="BH651" s="1"/>
      <c r="BI651" s="1"/>
      <c r="BJ651" s="1"/>
      <c r="BK651" s="1"/>
      <c r="BL651" s="1">
        <v>-100</v>
      </c>
      <c r="BM651" s="1"/>
      <c r="BN651" s="1"/>
      <c r="BO651" s="9">
        <v>3</v>
      </c>
      <c r="BP651" s="1"/>
      <c r="BQ651" s="197">
        <v>1</v>
      </c>
      <c r="BS651" s="14" t="s">
        <v>795</v>
      </c>
      <c r="BT651" s="14" t="s">
        <v>1048</v>
      </c>
      <c r="BU651" s="14" t="s">
        <v>1048</v>
      </c>
      <c r="BV651" s="14" t="s">
        <v>1048</v>
      </c>
      <c r="BW651" s="14" t="s">
        <v>196</v>
      </c>
      <c r="BX651" s="14" t="s">
        <v>196</v>
      </c>
      <c r="BY651" s="14" t="s">
        <v>196</v>
      </c>
      <c r="BZ651" s="14" t="s">
        <v>196</v>
      </c>
      <c r="CA651" s="158" t="s">
        <v>196</v>
      </c>
      <c r="CB651" s="14" t="s">
        <v>196</v>
      </c>
      <c r="CC651" s="14" t="s">
        <v>196</v>
      </c>
      <c r="CD651" s="14" t="s">
        <v>196</v>
      </c>
      <c r="CE651" s="14" t="s">
        <v>196</v>
      </c>
      <c r="CF651" s="14" t="s">
        <v>1862</v>
      </c>
      <c r="CG651" s="14" t="s">
        <v>196</v>
      </c>
      <c r="CH651" s="158" t="s">
        <v>196</v>
      </c>
      <c r="CI651" s="14" t="s">
        <v>196</v>
      </c>
      <c r="CJ651" s="14" t="s">
        <v>1870</v>
      </c>
      <c r="CK651" s="14" t="s">
        <v>196</v>
      </c>
      <c r="CL651" s="14" t="s">
        <v>196</v>
      </c>
      <c r="CM651" s="14" t="s">
        <v>196</v>
      </c>
      <c r="CN651" s="14" t="s">
        <v>196</v>
      </c>
      <c r="CO651" s="14" t="s">
        <v>196</v>
      </c>
      <c r="CQ651" s="1"/>
      <c r="CR651" s="1"/>
      <c r="CS651" s="1"/>
      <c r="CW651" s="9" t="s">
        <v>1215</v>
      </c>
      <c r="CX651" s="1" t="s">
        <v>795</v>
      </c>
      <c r="CY651" s="1"/>
      <c r="CZ651" s="1" t="str">
        <f t="shared" si="346"/>
        <v/>
      </c>
      <c r="DA651" s="25" t="str">
        <f t="shared" si="346"/>
        <v/>
      </c>
      <c r="DB651" s="1" t="str">
        <f t="shared" si="343"/>
        <v/>
      </c>
      <c r="DC651" s="1" t="str">
        <f t="shared" si="343"/>
        <v/>
      </c>
      <c r="DD651" s="25" t="str">
        <f t="shared" si="343"/>
        <v/>
      </c>
      <c r="DE651" s="1" t="str">
        <f t="shared" si="343"/>
        <v/>
      </c>
      <c r="DF651" s="1" t="str">
        <f t="shared" si="343"/>
        <v/>
      </c>
      <c r="DG651" s="1" t="str">
        <f t="shared" si="343"/>
        <v/>
      </c>
      <c r="DH651" s="1" t="str">
        <f t="shared" si="343"/>
        <v/>
      </c>
      <c r="DI651" s="1" t="str">
        <f t="shared" si="343"/>
        <v/>
      </c>
      <c r="DJ651" s="1" t="str">
        <f t="shared" si="343"/>
        <v/>
      </c>
      <c r="DK651" s="1" t="str">
        <f t="shared" si="343"/>
        <v/>
      </c>
      <c r="DL651" s="1" t="str">
        <f t="shared" si="347"/>
        <v/>
      </c>
      <c r="DM651" s="1" t="str">
        <f t="shared" si="347"/>
        <v/>
      </c>
      <c r="DN651" s="1" t="str">
        <f t="shared" si="347"/>
        <v/>
      </c>
      <c r="DO651" s="1" t="str">
        <f t="shared" si="347"/>
        <v/>
      </c>
      <c r="DP651" s="1" t="str">
        <f t="shared" si="347"/>
        <v/>
      </c>
      <c r="DQ651" s="1" t="str">
        <f t="shared" si="347"/>
        <v/>
      </c>
      <c r="DR651" s="1" t="str">
        <f t="shared" si="347"/>
        <v/>
      </c>
      <c r="DS651" s="1" t="str">
        <f t="shared" si="347"/>
        <v/>
      </c>
      <c r="DT651" s="1" t="str">
        <f t="shared" si="347"/>
        <v/>
      </c>
      <c r="DU651" s="1" t="str">
        <f t="shared" si="347"/>
        <v/>
      </c>
      <c r="DV651" s="1" t="str">
        <f t="shared" si="347"/>
        <v/>
      </c>
      <c r="DW651" s="1" t="str">
        <f t="shared" si="347"/>
        <v/>
      </c>
      <c r="DX651" s="1" t="str">
        <f t="shared" si="347"/>
        <v/>
      </c>
      <c r="DY651" s="1" t="str">
        <f t="shared" si="344"/>
        <v/>
      </c>
      <c r="DZ651" s="1" t="str">
        <f t="shared" si="345"/>
        <v/>
      </c>
      <c r="EA651" s="1" t="str">
        <f t="shared" si="342"/>
        <v/>
      </c>
      <c r="EB651" s="1" t="str">
        <f t="shared" si="342"/>
        <v/>
      </c>
      <c r="EC651" s="1" t="str">
        <f t="shared" si="342"/>
        <v/>
      </c>
      <c r="ED651" s="1" t="str">
        <f t="shared" si="342"/>
        <v/>
      </c>
      <c r="EE651" s="1" t="str">
        <f t="shared" si="348"/>
        <v/>
      </c>
      <c r="EF651" s="1" t="str">
        <f t="shared" si="348"/>
        <v/>
      </c>
      <c r="EG651" s="1" t="str">
        <f t="shared" si="348"/>
        <v/>
      </c>
      <c r="EH651" s="1" t="str">
        <f t="shared" si="348"/>
        <v/>
      </c>
      <c r="EI651" s="1" t="str">
        <f t="shared" si="348"/>
        <v/>
      </c>
      <c r="EJ651" s="1" t="str">
        <f t="shared" si="348"/>
        <v/>
      </c>
      <c r="EK651" s="1" t="str">
        <f t="shared" si="348"/>
        <v/>
      </c>
      <c r="EL651" s="1" t="str">
        <f t="shared" si="348"/>
        <v/>
      </c>
      <c r="EM651" s="1" t="str">
        <f t="shared" si="338"/>
        <v/>
      </c>
      <c r="EN651" s="1"/>
      <c r="EO651" s="1"/>
      <c r="EP651" s="1"/>
      <c r="EQ651" s="1"/>
      <c r="ER651" s="1"/>
      <c r="ES651" s="1"/>
      <c r="ET651" s="1"/>
      <c r="EU651" s="1"/>
      <c r="EV651" s="1"/>
      <c r="EW651" s="1"/>
      <c r="EX651" s="1" t="str">
        <f t="shared" si="328"/>
        <v/>
      </c>
      <c r="EY651" s="1" t="str">
        <f t="shared" si="328"/>
        <v/>
      </c>
      <c r="EZ651" s="1"/>
      <c r="FA651" s="1" t="str">
        <f t="shared" si="341"/>
        <v/>
      </c>
      <c r="FB651" s="1" t="str">
        <f t="shared" si="341"/>
        <v/>
      </c>
      <c r="FC651" s="1" t="str">
        <f t="shared" si="341"/>
        <v/>
      </c>
      <c r="FD651" s="1" t="str">
        <f t="shared" si="340"/>
        <v/>
      </c>
      <c r="FE651" s="1" t="str">
        <f t="shared" si="340"/>
        <v/>
      </c>
      <c r="FF651" s="1" t="str">
        <f t="shared" si="340"/>
        <v/>
      </c>
      <c r="FG651" s="1" t="str">
        <f t="shared" si="340"/>
        <v/>
      </c>
      <c r="FH651" s="1" t="str">
        <f t="shared" si="340"/>
        <v/>
      </c>
      <c r="FI651" s="1" t="str">
        <f t="shared" si="340"/>
        <v/>
      </c>
      <c r="FJ651" s="1" t="str">
        <f t="shared" si="340"/>
        <v/>
      </c>
      <c r="FK651" s="1" t="str">
        <f t="shared" si="340"/>
        <v/>
      </c>
      <c r="FL651" s="1" t="str">
        <f t="shared" si="340"/>
        <v/>
      </c>
    </row>
    <row r="652" spans="1:168">
      <c r="A652" s="9" t="s">
        <v>1216</v>
      </c>
      <c r="B652" s="1" t="s">
        <v>2165</v>
      </c>
      <c r="C652" s="129"/>
      <c r="D652" s="1">
        <v>84.1</v>
      </c>
      <c r="E652" s="1"/>
      <c r="F652" s="25"/>
      <c r="G652" s="1"/>
      <c r="H652" s="1"/>
      <c r="I652" s="25"/>
      <c r="J652" s="1"/>
      <c r="K652" s="1"/>
      <c r="L652" s="1"/>
      <c r="M652" s="1"/>
      <c r="N652" s="24"/>
      <c r="O652" s="1"/>
      <c r="P652" s="1"/>
      <c r="Q652" s="1"/>
      <c r="R652" s="1"/>
      <c r="S652" s="1"/>
      <c r="T652" s="1"/>
      <c r="U652" s="1"/>
      <c r="V652" s="1"/>
      <c r="W652" s="1"/>
      <c r="X652" s="1">
        <v>377.15</v>
      </c>
      <c r="Y652" s="1"/>
      <c r="Z652" s="1"/>
      <c r="AA652" s="1"/>
      <c r="AB652" s="1"/>
      <c r="AC652" s="1"/>
      <c r="AD652" s="1"/>
      <c r="AE652" s="1"/>
      <c r="AF652" s="1"/>
      <c r="AG652" s="1"/>
      <c r="AH652" s="1"/>
      <c r="AI652" s="1"/>
      <c r="AJ652" s="1"/>
      <c r="AK652" s="1"/>
      <c r="AL652" s="1"/>
      <c r="AM652" s="1"/>
      <c r="AN652" s="1"/>
      <c r="AO652" s="1"/>
      <c r="AP652" s="1"/>
      <c r="AQ652" s="1">
        <v>275.75</v>
      </c>
      <c r="AR652" s="1"/>
      <c r="AS652" s="1"/>
      <c r="AT652" s="1"/>
      <c r="AU652" s="1"/>
      <c r="AV652" s="1"/>
      <c r="AW652" s="24"/>
      <c r="AX652" s="1"/>
      <c r="AY652" s="1"/>
      <c r="AZ652" s="1"/>
      <c r="BA652" s="1"/>
      <c r="BB652" s="1"/>
      <c r="BC652" s="1"/>
      <c r="BD652" s="1"/>
      <c r="BE652" s="1"/>
      <c r="BF652" s="1"/>
      <c r="BG652" s="1"/>
      <c r="BH652" s="1"/>
      <c r="BI652" s="1"/>
      <c r="BJ652" s="1"/>
      <c r="BK652" s="1"/>
      <c r="BL652" s="1">
        <v>-100</v>
      </c>
      <c r="BM652" s="1"/>
      <c r="BN652" s="1"/>
      <c r="BO652" s="9">
        <v>3</v>
      </c>
      <c r="BP652" s="1"/>
      <c r="BQ652" s="197">
        <v>1</v>
      </c>
      <c r="BS652" s="14" t="s">
        <v>1681</v>
      </c>
      <c r="BT652" s="14" t="s">
        <v>1048</v>
      </c>
      <c r="BU652" s="14" t="s">
        <v>196</v>
      </c>
      <c r="BV652" s="14" t="s">
        <v>1048</v>
      </c>
      <c r="BW652" s="14" t="s">
        <v>196</v>
      </c>
      <c r="BX652" s="14" t="s">
        <v>196</v>
      </c>
      <c r="BY652" s="14" t="s">
        <v>196</v>
      </c>
      <c r="BZ652" s="14" t="s">
        <v>196</v>
      </c>
      <c r="CA652" s="158" t="s">
        <v>196</v>
      </c>
      <c r="CB652" s="14" t="s">
        <v>196</v>
      </c>
      <c r="CC652" s="14" t="s">
        <v>196</v>
      </c>
      <c r="CD652" s="14" t="s">
        <v>196</v>
      </c>
      <c r="CE652" s="14" t="s">
        <v>196</v>
      </c>
      <c r="CF652" s="14" t="s">
        <v>1862</v>
      </c>
      <c r="CG652" s="14" t="s">
        <v>187</v>
      </c>
      <c r="CH652" s="158" t="s">
        <v>196</v>
      </c>
      <c r="CI652" s="14" t="s">
        <v>196</v>
      </c>
      <c r="CJ652" s="14" t="s">
        <v>1870</v>
      </c>
      <c r="CK652" s="14" t="s">
        <v>196</v>
      </c>
      <c r="CL652" s="14" t="s">
        <v>196</v>
      </c>
      <c r="CM652" s="14" t="s">
        <v>196</v>
      </c>
      <c r="CN652" s="14" t="s">
        <v>196</v>
      </c>
      <c r="CO652" s="14" t="s">
        <v>196</v>
      </c>
      <c r="CQ652" s="1"/>
      <c r="CR652" s="1"/>
      <c r="CS652" s="1"/>
      <c r="CW652" s="9" t="s">
        <v>1216</v>
      </c>
      <c r="CX652" s="1" t="s">
        <v>2165</v>
      </c>
      <c r="CY652" s="1"/>
      <c r="CZ652" s="1" t="str">
        <f t="shared" si="346"/>
        <v/>
      </c>
      <c r="DA652" s="25" t="str">
        <f t="shared" si="346"/>
        <v/>
      </c>
      <c r="DB652" s="1" t="str">
        <f t="shared" si="343"/>
        <v/>
      </c>
      <c r="DC652" s="1" t="str">
        <f t="shared" si="343"/>
        <v/>
      </c>
      <c r="DD652" s="25" t="str">
        <f t="shared" si="343"/>
        <v/>
      </c>
      <c r="DE652" s="1" t="str">
        <f t="shared" si="343"/>
        <v/>
      </c>
      <c r="DF652" s="1" t="str">
        <f t="shared" si="343"/>
        <v/>
      </c>
      <c r="DG652" s="1" t="str">
        <f t="shared" si="343"/>
        <v/>
      </c>
      <c r="DH652" s="1" t="str">
        <f t="shared" si="343"/>
        <v/>
      </c>
      <c r="DI652" s="1" t="str">
        <f t="shared" si="343"/>
        <v/>
      </c>
      <c r="DJ652" s="1" t="str">
        <f t="shared" si="343"/>
        <v/>
      </c>
      <c r="DK652" s="1" t="str">
        <f t="shared" si="343"/>
        <v/>
      </c>
      <c r="DL652" s="1" t="str">
        <f t="shared" si="347"/>
        <v/>
      </c>
      <c r="DM652" s="1" t="str">
        <f t="shared" si="347"/>
        <v/>
      </c>
      <c r="DN652" s="1" t="str">
        <f t="shared" si="347"/>
        <v/>
      </c>
      <c r="DO652" s="1" t="str">
        <f t="shared" si="347"/>
        <v/>
      </c>
      <c r="DP652" s="1" t="str">
        <f t="shared" si="347"/>
        <v/>
      </c>
      <c r="DQ652" s="1" t="str">
        <f t="shared" si="347"/>
        <v/>
      </c>
      <c r="DR652" s="1" t="str">
        <f t="shared" si="347"/>
        <v/>
      </c>
      <c r="DS652" s="1" t="str">
        <f t="shared" si="347"/>
        <v/>
      </c>
      <c r="DT652" s="1" t="str">
        <f t="shared" si="347"/>
        <v/>
      </c>
      <c r="DU652" s="1" t="str">
        <f t="shared" si="347"/>
        <v/>
      </c>
      <c r="DV652" s="1" t="str">
        <f t="shared" si="347"/>
        <v/>
      </c>
      <c r="DW652" s="1" t="str">
        <f t="shared" si="347"/>
        <v/>
      </c>
      <c r="DX652" s="1" t="str">
        <f t="shared" si="347"/>
        <v/>
      </c>
      <c r="DY652" s="1" t="str">
        <f t="shared" si="344"/>
        <v/>
      </c>
      <c r="DZ652" s="1" t="str">
        <f t="shared" si="345"/>
        <v/>
      </c>
      <c r="EA652" s="1" t="str">
        <f t="shared" si="342"/>
        <v/>
      </c>
      <c r="EB652" s="1" t="str">
        <f t="shared" si="342"/>
        <v/>
      </c>
      <c r="EC652" s="1" t="str">
        <f t="shared" si="342"/>
        <v/>
      </c>
      <c r="ED652" s="1" t="str">
        <f t="shared" si="342"/>
        <v/>
      </c>
      <c r="EE652" s="1" t="str">
        <f t="shared" si="348"/>
        <v/>
      </c>
      <c r="EF652" s="1" t="str">
        <f t="shared" si="348"/>
        <v/>
      </c>
      <c r="EG652" s="1" t="str">
        <f t="shared" si="348"/>
        <v/>
      </c>
      <c r="EH652" s="1" t="str">
        <f t="shared" si="348"/>
        <v/>
      </c>
      <c r="EI652" s="1" t="str">
        <f t="shared" si="348"/>
        <v/>
      </c>
      <c r="EJ652" s="1" t="str">
        <f t="shared" si="348"/>
        <v/>
      </c>
      <c r="EK652" s="1" t="str">
        <f t="shared" si="348"/>
        <v/>
      </c>
      <c r="EL652" s="1" t="str">
        <f t="shared" si="348"/>
        <v/>
      </c>
      <c r="EM652" s="1" t="str">
        <f t="shared" si="338"/>
        <v/>
      </c>
      <c r="EN652" s="1"/>
      <c r="EO652" s="1"/>
      <c r="EP652" s="1"/>
      <c r="EQ652" s="1"/>
      <c r="ER652" s="1"/>
      <c r="ES652" s="1"/>
      <c r="ET652" s="1"/>
      <c r="EU652" s="1"/>
      <c r="EV652" s="1"/>
      <c r="EW652" s="1"/>
      <c r="EX652" s="1" t="str">
        <f t="shared" si="328"/>
        <v/>
      </c>
      <c r="EY652" s="1" t="str">
        <f t="shared" si="328"/>
        <v/>
      </c>
      <c r="EZ652" s="1"/>
      <c r="FA652" s="1" t="str">
        <f t="shared" si="341"/>
        <v/>
      </c>
      <c r="FB652" s="1" t="str">
        <f t="shared" si="341"/>
        <v/>
      </c>
      <c r="FC652" s="1" t="str">
        <f t="shared" si="341"/>
        <v/>
      </c>
      <c r="FD652" s="1" t="str">
        <f t="shared" si="340"/>
        <v/>
      </c>
      <c r="FE652" s="1" t="str">
        <f t="shared" si="340"/>
        <v/>
      </c>
      <c r="FF652" s="1" t="str">
        <f t="shared" si="340"/>
        <v/>
      </c>
      <c r="FG652" s="1" t="str">
        <f t="shared" si="340"/>
        <v/>
      </c>
      <c r="FH652" s="1" t="str">
        <f t="shared" si="340"/>
        <v/>
      </c>
      <c r="FI652" s="1" t="str">
        <f t="shared" si="340"/>
        <v/>
      </c>
      <c r="FJ652" s="1" t="str">
        <f t="shared" si="340"/>
        <v/>
      </c>
      <c r="FK652" s="1" t="str">
        <f t="shared" si="340"/>
        <v/>
      </c>
      <c r="FL652" s="1" t="str">
        <f t="shared" si="340"/>
        <v/>
      </c>
    </row>
    <row r="653" spans="1:168">
      <c r="A653" s="9" t="s">
        <v>1217</v>
      </c>
      <c r="B653" s="1" t="s">
        <v>796</v>
      </c>
      <c r="C653" s="129"/>
      <c r="D653" s="1">
        <v>100.1</v>
      </c>
      <c r="E653" s="1"/>
      <c r="F653" s="25"/>
      <c r="G653" s="1"/>
      <c r="H653" s="1"/>
      <c r="I653" s="25"/>
      <c r="J653" s="1"/>
      <c r="K653" s="1"/>
      <c r="L653" s="1"/>
      <c r="M653" s="1"/>
      <c r="N653" s="24">
        <v>0.109</v>
      </c>
      <c r="O653" s="1">
        <v>273.14999999999998</v>
      </c>
      <c r="P653" s="1"/>
      <c r="Q653" s="1"/>
      <c r="R653" s="1"/>
      <c r="S653" s="1"/>
      <c r="T653" s="1"/>
      <c r="U653" s="1"/>
      <c r="V653" s="1"/>
      <c r="W653" s="1"/>
      <c r="X653" s="1">
        <v>413.54999999999995</v>
      </c>
      <c r="Y653" s="1"/>
      <c r="Z653" s="1"/>
      <c r="AA653" s="1"/>
      <c r="AB653" s="1"/>
      <c r="AC653" s="1"/>
      <c r="AD653" s="1"/>
      <c r="AE653" s="1"/>
      <c r="AF653" s="1"/>
      <c r="AG653" s="1"/>
      <c r="AH653" s="1"/>
      <c r="AI653" s="1"/>
      <c r="AJ653" s="1"/>
      <c r="AK653" s="1"/>
      <c r="AL653" s="1"/>
      <c r="AM653" s="1"/>
      <c r="AN653" s="1"/>
      <c r="AO653" s="1"/>
      <c r="AP653" s="1"/>
      <c r="AQ653" s="1">
        <v>249.64999999999998</v>
      </c>
      <c r="AR653" s="1"/>
      <c r="AS653" s="1"/>
      <c r="AT653" s="1"/>
      <c r="AU653" s="1"/>
      <c r="AV653" s="1"/>
      <c r="AW653" s="24"/>
      <c r="AX653" s="1"/>
      <c r="AY653" s="1"/>
      <c r="AZ653" s="1"/>
      <c r="BA653" s="1"/>
      <c r="BB653" s="1"/>
      <c r="BC653" s="1"/>
      <c r="BD653" s="1"/>
      <c r="BE653" s="1"/>
      <c r="BF653" s="1"/>
      <c r="BG653" s="1"/>
      <c r="BH653" s="1"/>
      <c r="BI653" s="1"/>
      <c r="BJ653" s="1"/>
      <c r="BK653" s="1"/>
      <c r="BL653" s="1">
        <v>-100</v>
      </c>
      <c r="BM653" s="1"/>
      <c r="BN653" s="1"/>
      <c r="BO653" s="9">
        <v>3</v>
      </c>
      <c r="BP653" s="1"/>
      <c r="BQ653" s="197">
        <v>1</v>
      </c>
      <c r="BS653" s="14" t="s">
        <v>796</v>
      </c>
      <c r="BT653" s="14" t="s">
        <v>1048</v>
      </c>
      <c r="BU653" s="14" t="s">
        <v>196</v>
      </c>
      <c r="BV653" s="14" t="s">
        <v>1048</v>
      </c>
      <c r="BW653" s="14" t="s">
        <v>196</v>
      </c>
      <c r="BX653" s="14" t="s">
        <v>196</v>
      </c>
      <c r="BY653" s="14" t="s">
        <v>196</v>
      </c>
      <c r="BZ653" s="14" t="s">
        <v>1944</v>
      </c>
      <c r="CA653" s="158" t="s">
        <v>196</v>
      </c>
      <c r="CB653" s="14" t="s">
        <v>196</v>
      </c>
      <c r="CC653" s="14" t="s">
        <v>196</v>
      </c>
      <c r="CD653" s="14" t="s">
        <v>196</v>
      </c>
      <c r="CE653" s="14" t="s">
        <v>196</v>
      </c>
      <c r="CF653" s="14" t="s">
        <v>1862</v>
      </c>
      <c r="CG653" s="14" t="s">
        <v>187</v>
      </c>
      <c r="CH653" s="158" t="s">
        <v>196</v>
      </c>
      <c r="CI653" s="14" t="s">
        <v>196</v>
      </c>
      <c r="CJ653" s="14" t="s">
        <v>1870</v>
      </c>
      <c r="CK653" s="14" t="s">
        <v>196</v>
      </c>
      <c r="CL653" s="14" t="s">
        <v>196</v>
      </c>
      <c r="CM653" s="14" t="s">
        <v>196</v>
      </c>
      <c r="CN653" s="14" t="s">
        <v>196</v>
      </c>
      <c r="CO653" s="14" t="s">
        <v>196</v>
      </c>
      <c r="CQ653" s="1"/>
      <c r="CR653" s="1"/>
      <c r="CS653" s="1"/>
      <c r="CW653" s="9" t="s">
        <v>1217</v>
      </c>
      <c r="CX653" s="1" t="s">
        <v>796</v>
      </c>
      <c r="CY653" s="1"/>
      <c r="CZ653" s="1" t="str">
        <f t="shared" si="346"/>
        <v/>
      </c>
      <c r="DA653" s="25" t="str">
        <f t="shared" si="346"/>
        <v/>
      </c>
      <c r="DB653" s="1" t="str">
        <f t="shared" si="343"/>
        <v/>
      </c>
      <c r="DC653" s="1" t="str">
        <f t="shared" si="343"/>
        <v/>
      </c>
      <c r="DD653" s="25" t="str">
        <f t="shared" si="343"/>
        <v/>
      </c>
      <c r="DE653" s="1" t="str">
        <f t="shared" si="343"/>
        <v/>
      </c>
      <c r="DF653" s="1" t="str">
        <f t="shared" si="343"/>
        <v/>
      </c>
      <c r="DG653" s="1" t="str">
        <f t="shared" si="343"/>
        <v/>
      </c>
      <c r="DH653" s="1" t="str">
        <f t="shared" si="343"/>
        <v/>
      </c>
      <c r="DI653" s="1" t="str">
        <f t="shared" si="343"/>
        <v/>
      </c>
      <c r="DJ653" s="1" t="str">
        <f t="shared" si="343"/>
        <v/>
      </c>
      <c r="DK653" s="1" t="str">
        <f t="shared" si="343"/>
        <v/>
      </c>
      <c r="DL653" s="1" t="str">
        <f t="shared" si="347"/>
        <v/>
      </c>
      <c r="DM653" s="1" t="str">
        <f t="shared" si="347"/>
        <v/>
      </c>
      <c r="DN653" s="1" t="str">
        <f t="shared" si="347"/>
        <v/>
      </c>
      <c r="DO653" s="1" t="str">
        <f t="shared" si="347"/>
        <v/>
      </c>
      <c r="DP653" s="1" t="str">
        <f t="shared" si="347"/>
        <v/>
      </c>
      <c r="DQ653" s="1" t="str">
        <f t="shared" si="347"/>
        <v/>
      </c>
      <c r="DR653" s="1" t="str">
        <f t="shared" si="347"/>
        <v/>
      </c>
      <c r="DS653" s="1" t="str">
        <f t="shared" si="347"/>
        <v/>
      </c>
      <c r="DT653" s="1" t="str">
        <f t="shared" si="347"/>
        <v/>
      </c>
      <c r="DU653" s="1" t="str">
        <f t="shared" si="347"/>
        <v/>
      </c>
      <c r="DV653" s="1" t="str">
        <f t="shared" si="347"/>
        <v/>
      </c>
      <c r="DW653" s="1" t="str">
        <f t="shared" si="347"/>
        <v/>
      </c>
      <c r="DX653" s="1" t="str">
        <f t="shared" si="347"/>
        <v/>
      </c>
      <c r="DY653" s="1" t="str">
        <f t="shared" si="344"/>
        <v/>
      </c>
      <c r="DZ653" s="1" t="str">
        <f t="shared" si="345"/>
        <v/>
      </c>
      <c r="EA653" s="1" t="str">
        <f t="shared" si="342"/>
        <v/>
      </c>
      <c r="EB653" s="1" t="str">
        <f t="shared" si="342"/>
        <v/>
      </c>
      <c r="EC653" s="1" t="str">
        <f t="shared" si="342"/>
        <v/>
      </c>
      <c r="ED653" s="1" t="str">
        <f t="shared" si="342"/>
        <v/>
      </c>
      <c r="EE653" s="1" t="str">
        <f t="shared" si="348"/>
        <v/>
      </c>
      <c r="EF653" s="1" t="str">
        <f t="shared" si="348"/>
        <v/>
      </c>
      <c r="EG653" s="1" t="str">
        <f t="shared" si="348"/>
        <v/>
      </c>
      <c r="EH653" s="1" t="str">
        <f t="shared" si="348"/>
        <v/>
      </c>
      <c r="EI653" s="1" t="str">
        <f t="shared" si="348"/>
        <v/>
      </c>
      <c r="EJ653" s="1" t="str">
        <f t="shared" si="348"/>
        <v/>
      </c>
      <c r="EK653" s="1" t="str">
        <f t="shared" si="348"/>
        <v/>
      </c>
      <c r="EL653" s="1" t="str">
        <f t="shared" si="348"/>
        <v/>
      </c>
      <c r="EM653" s="1" t="str">
        <f t="shared" si="338"/>
        <v/>
      </c>
      <c r="EN653" s="1"/>
      <c r="EO653" s="1"/>
      <c r="EP653" s="1"/>
      <c r="EQ653" s="1"/>
      <c r="ER653" s="1"/>
      <c r="ES653" s="1"/>
      <c r="ET653" s="1"/>
      <c r="EU653" s="1"/>
      <c r="EV653" s="1"/>
      <c r="EW653" s="1"/>
      <c r="EX653" s="1" t="str">
        <f t="shared" ref="EX653:EY668" si="349">IF(ISBLANK(BB653),"",IF(ISNUMBER(BB653),"","not_empty"))</f>
        <v/>
      </c>
      <c r="EY653" s="1" t="str">
        <f t="shared" si="349"/>
        <v/>
      </c>
      <c r="EZ653" s="1"/>
      <c r="FA653" s="1" t="str">
        <f t="shared" si="341"/>
        <v/>
      </c>
      <c r="FB653" s="1" t="str">
        <f t="shared" si="341"/>
        <v/>
      </c>
      <c r="FC653" s="1" t="str">
        <f t="shared" si="341"/>
        <v/>
      </c>
      <c r="FD653" s="1" t="str">
        <f t="shared" si="340"/>
        <v/>
      </c>
      <c r="FE653" s="1" t="str">
        <f t="shared" si="340"/>
        <v/>
      </c>
      <c r="FF653" s="1" t="str">
        <f t="shared" si="340"/>
        <v/>
      </c>
      <c r="FG653" s="1" t="str">
        <f t="shared" si="340"/>
        <v/>
      </c>
      <c r="FH653" s="1" t="str">
        <f t="shared" si="340"/>
        <v/>
      </c>
      <c r="FI653" s="1" t="str">
        <f t="shared" si="340"/>
        <v/>
      </c>
      <c r="FJ653" s="1" t="str">
        <f t="shared" si="340"/>
        <v/>
      </c>
      <c r="FK653" s="1" t="str">
        <f t="shared" si="340"/>
        <v/>
      </c>
      <c r="FL653" s="1" t="str">
        <f t="shared" si="340"/>
        <v/>
      </c>
    </row>
    <row r="654" spans="1:168">
      <c r="A654" s="9" t="s">
        <v>1218</v>
      </c>
      <c r="B654" s="1" t="s">
        <v>797</v>
      </c>
      <c r="C654" s="129"/>
      <c r="D654" s="1">
        <v>100.1</v>
      </c>
      <c r="E654" s="1">
        <v>557.6</v>
      </c>
      <c r="F654" s="25">
        <v>3.5362424999999997</v>
      </c>
      <c r="G654" s="1"/>
      <c r="H654" s="1"/>
      <c r="I654" s="25">
        <v>0.36984292777115402</v>
      </c>
      <c r="J654" s="1"/>
      <c r="K654" s="1"/>
      <c r="L654" s="1"/>
      <c r="M654" s="1"/>
      <c r="N654" s="24"/>
      <c r="O654" s="1"/>
      <c r="P654" s="1"/>
      <c r="Q654" s="1"/>
      <c r="R654" s="1"/>
      <c r="S654" s="1"/>
      <c r="T654" s="1"/>
      <c r="U654" s="1"/>
      <c r="V654" s="1"/>
      <c r="W654" s="1"/>
      <c r="X654" s="1">
        <v>376.65</v>
      </c>
      <c r="Y654" s="1"/>
      <c r="Z654" s="1"/>
      <c r="AA654" s="1"/>
      <c r="AB654" s="1"/>
      <c r="AC654" s="1"/>
      <c r="AD654" s="1"/>
      <c r="AE654" s="1"/>
      <c r="AF654" s="1"/>
      <c r="AG654" s="1"/>
      <c r="AH654" s="1"/>
      <c r="AI654" s="1"/>
      <c r="AJ654" s="1"/>
      <c r="AK654" s="1"/>
      <c r="AL654" s="1"/>
      <c r="AM654" s="1"/>
      <c r="AN654" s="1"/>
      <c r="AO654" s="1"/>
      <c r="AP654" s="1"/>
      <c r="AQ654" s="1">
        <v>177.14999999999998</v>
      </c>
      <c r="AR654" s="1"/>
      <c r="AS654" s="1"/>
      <c r="AT654" s="1"/>
      <c r="AU654" s="1"/>
      <c r="AV654" s="1"/>
      <c r="AW654" s="24"/>
      <c r="AX654" s="1"/>
      <c r="AY654" s="1"/>
      <c r="AZ654" s="1"/>
      <c r="BA654" s="1"/>
      <c r="BB654" s="1"/>
      <c r="BC654" s="1"/>
      <c r="BD654" s="1"/>
      <c r="BE654" s="1"/>
      <c r="BF654" s="1"/>
      <c r="BG654" s="1"/>
      <c r="BH654" s="1"/>
      <c r="BI654" s="1"/>
      <c r="BJ654" s="1"/>
      <c r="BK654" s="1"/>
      <c r="BL654" s="1">
        <v>-100</v>
      </c>
      <c r="BM654" s="1"/>
      <c r="BN654" s="1"/>
      <c r="BO654" s="9">
        <v>3</v>
      </c>
      <c r="BP654" s="1"/>
      <c r="BQ654" s="197">
        <v>1</v>
      </c>
      <c r="BS654" s="14" t="s">
        <v>797</v>
      </c>
      <c r="BT654" s="14" t="s">
        <v>1906</v>
      </c>
      <c r="BU654" s="14" t="s">
        <v>196</v>
      </c>
      <c r="BV654" s="14" t="s">
        <v>1048</v>
      </c>
      <c r="BW654" s="14" t="s">
        <v>196</v>
      </c>
      <c r="BX654" s="14" t="s">
        <v>196</v>
      </c>
      <c r="BY654" s="14" t="s">
        <v>196</v>
      </c>
      <c r="BZ654" s="14" t="s">
        <v>196</v>
      </c>
      <c r="CA654" s="158" t="s">
        <v>196</v>
      </c>
      <c r="CB654" s="14" t="s">
        <v>196</v>
      </c>
      <c r="CC654" s="14" t="s">
        <v>196</v>
      </c>
      <c r="CD654" s="14" t="s">
        <v>196</v>
      </c>
      <c r="CE654" s="14" t="s">
        <v>196</v>
      </c>
      <c r="CF654" s="14" t="s">
        <v>1862</v>
      </c>
      <c r="CG654" s="14" t="s">
        <v>187</v>
      </c>
      <c r="CH654" s="158" t="s">
        <v>196</v>
      </c>
      <c r="CI654" s="14" t="s">
        <v>196</v>
      </c>
      <c r="CJ654" s="14" t="s">
        <v>1870</v>
      </c>
      <c r="CK654" s="14" t="s">
        <v>196</v>
      </c>
      <c r="CL654" s="14" t="s">
        <v>196</v>
      </c>
      <c r="CM654" s="14" t="s">
        <v>196</v>
      </c>
      <c r="CN654" s="14" t="s">
        <v>196</v>
      </c>
      <c r="CO654" s="14" t="s">
        <v>196</v>
      </c>
      <c r="CQ654" s="1"/>
      <c r="CR654" s="1"/>
      <c r="CS654" s="1"/>
      <c r="CW654" s="9" t="s">
        <v>1218</v>
      </c>
      <c r="CX654" s="1" t="s">
        <v>797</v>
      </c>
      <c r="CY654" s="1"/>
      <c r="CZ654" s="1" t="str">
        <f t="shared" si="346"/>
        <v/>
      </c>
      <c r="DA654" s="25" t="str">
        <f t="shared" si="346"/>
        <v/>
      </c>
      <c r="DB654" s="1" t="str">
        <f t="shared" si="343"/>
        <v/>
      </c>
      <c r="DC654" s="1" t="str">
        <f t="shared" si="343"/>
        <v/>
      </c>
      <c r="DD654" s="25" t="str">
        <f t="shared" si="343"/>
        <v/>
      </c>
      <c r="DE654" s="1" t="str">
        <f t="shared" si="343"/>
        <v/>
      </c>
      <c r="DF654" s="1" t="str">
        <f t="shared" si="343"/>
        <v/>
      </c>
      <c r="DG654" s="1" t="str">
        <f t="shared" si="343"/>
        <v/>
      </c>
      <c r="DH654" s="1" t="str">
        <f t="shared" si="343"/>
        <v/>
      </c>
      <c r="DI654" s="1" t="str">
        <f t="shared" si="343"/>
        <v/>
      </c>
      <c r="DJ654" s="1" t="str">
        <f t="shared" si="343"/>
        <v/>
      </c>
      <c r="DK654" s="1" t="str">
        <f t="shared" si="343"/>
        <v/>
      </c>
      <c r="DL654" s="1" t="str">
        <f t="shared" si="347"/>
        <v/>
      </c>
      <c r="DM654" s="1" t="str">
        <f t="shared" si="347"/>
        <v/>
      </c>
      <c r="DN654" s="1" t="str">
        <f t="shared" si="347"/>
        <v/>
      </c>
      <c r="DO654" s="1" t="str">
        <f t="shared" si="347"/>
        <v/>
      </c>
      <c r="DP654" s="1" t="str">
        <f t="shared" si="347"/>
        <v/>
      </c>
      <c r="DQ654" s="1" t="str">
        <f t="shared" si="347"/>
        <v/>
      </c>
      <c r="DR654" s="1" t="str">
        <f t="shared" si="347"/>
        <v/>
      </c>
      <c r="DS654" s="1" t="str">
        <f t="shared" si="347"/>
        <v/>
      </c>
      <c r="DT654" s="1" t="str">
        <f t="shared" si="347"/>
        <v/>
      </c>
      <c r="DU654" s="1" t="str">
        <f t="shared" si="347"/>
        <v/>
      </c>
      <c r="DV654" s="1" t="str">
        <f t="shared" si="347"/>
        <v/>
      </c>
      <c r="DW654" s="1" t="str">
        <f t="shared" si="347"/>
        <v/>
      </c>
      <c r="DX654" s="1" t="str">
        <f t="shared" si="347"/>
        <v/>
      </c>
      <c r="DY654" s="1" t="str">
        <f t="shared" si="344"/>
        <v/>
      </c>
      <c r="DZ654" s="1" t="str">
        <f t="shared" si="345"/>
        <v/>
      </c>
      <c r="EA654" s="1" t="str">
        <f t="shared" si="342"/>
        <v/>
      </c>
      <c r="EB654" s="1" t="str">
        <f t="shared" si="342"/>
        <v/>
      </c>
      <c r="EC654" s="1" t="str">
        <f t="shared" si="342"/>
        <v/>
      </c>
      <c r="ED654" s="1" t="str">
        <f t="shared" si="342"/>
        <v/>
      </c>
      <c r="EE654" s="1" t="str">
        <f t="shared" si="348"/>
        <v/>
      </c>
      <c r="EF654" s="1" t="str">
        <f t="shared" si="348"/>
        <v/>
      </c>
      <c r="EG654" s="1" t="str">
        <f t="shared" si="348"/>
        <v/>
      </c>
      <c r="EH654" s="1" t="str">
        <f t="shared" si="348"/>
        <v/>
      </c>
      <c r="EI654" s="1" t="str">
        <f t="shared" si="348"/>
        <v/>
      </c>
      <c r="EJ654" s="1" t="str">
        <f t="shared" si="348"/>
        <v/>
      </c>
      <c r="EK654" s="1" t="str">
        <f t="shared" si="348"/>
        <v/>
      </c>
      <c r="EL654" s="1" t="str">
        <f t="shared" si="348"/>
        <v/>
      </c>
      <c r="EM654" s="1" t="str">
        <f t="shared" si="338"/>
        <v/>
      </c>
      <c r="EN654" s="1"/>
      <c r="EO654" s="1"/>
      <c r="EP654" s="1"/>
      <c r="EQ654" s="1"/>
      <c r="ER654" s="1"/>
      <c r="ES654" s="1"/>
      <c r="ET654" s="1"/>
      <c r="EU654" s="1"/>
      <c r="EV654" s="1"/>
      <c r="EW654" s="1"/>
      <c r="EX654" s="1" t="str">
        <f t="shared" si="349"/>
        <v/>
      </c>
      <c r="EY654" s="1" t="str">
        <f t="shared" si="349"/>
        <v/>
      </c>
      <c r="EZ654" s="1"/>
      <c r="FA654" s="1" t="str">
        <f t="shared" si="341"/>
        <v/>
      </c>
      <c r="FB654" s="1" t="str">
        <f t="shared" si="341"/>
        <v/>
      </c>
      <c r="FC654" s="1" t="str">
        <f t="shared" si="341"/>
        <v/>
      </c>
      <c r="FD654" s="1" t="str">
        <f t="shared" si="340"/>
        <v/>
      </c>
      <c r="FE654" s="1" t="str">
        <f t="shared" si="340"/>
        <v/>
      </c>
      <c r="FF654" s="1" t="str">
        <f t="shared" si="340"/>
        <v/>
      </c>
      <c r="FG654" s="1" t="str">
        <f t="shared" si="340"/>
        <v/>
      </c>
      <c r="FH654" s="1" t="str">
        <f t="shared" si="340"/>
        <v/>
      </c>
      <c r="FI654" s="1" t="str">
        <f t="shared" si="340"/>
        <v/>
      </c>
      <c r="FJ654" s="1" t="str">
        <f t="shared" si="340"/>
        <v/>
      </c>
      <c r="FK654" s="1" t="str">
        <f t="shared" si="340"/>
        <v/>
      </c>
      <c r="FL654" s="1" t="str">
        <f t="shared" si="340"/>
        <v/>
      </c>
    </row>
    <row r="655" spans="1:168">
      <c r="A655" s="9" t="s">
        <v>1219</v>
      </c>
      <c r="B655" s="1" t="s">
        <v>798</v>
      </c>
      <c r="C655" s="129"/>
      <c r="D655" s="1">
        <v>116.1</v>
      </c>
      <c r="E655" s="1"/>
      <c r="F655" s="25"/>
      <c r="G655" s="1"/>
      <c r="H655" s="1"/>
      <c r="I655" s="25"/>
      <c r="J655" s="1"/>
      <c r="K655" s="1"/>
      <c r="L655" s="1"/>
      <c r="M655" s="1"/>
      <c r="N655" s="24"/>
      <c r="O655" s="1"/>
      <c r="P655" s="1"/>
      <c r="Q655" s="1"/>
      <c r="R655" s="1"/>
      <c r="S655" s="1"/>
      <c r="T655" s="1"/>
      <c r="U655" s="1"/>
      <c r="V655" s="1"/>
      <c r="W655" s="1"/>
      <c r="X655" s="1">
        <v>444.15</v>
      </c>
      <c r="Y655" s="1"/>
      <c r="Z655" s="1"/>
      <c r="AA655" s="1"/>
      <c r="AB655" s="1"/>
      <c r="AC655" s="1"/>
      <c r="AD655" s="1"/>
      <c r="AE655" s="1"/>
      <c r="AF655" s="1"/>
      <c r="AG655" s="1"/>
      <c r="AH655" s="1"/>
      <c r="AI655" s="1"/>
      <c r="AJ655" s="1"/>
      <c r="AK655" s="1"/>
      <c r="AL655" s="1"/>
      <c r="AM655" s="1"/>
      <c r="AN655" s="1"/>
      <c r="AO655" s="1"/>
      <c r="AP655" s="1"/>
      <c r="AQ655" s="1">
        <v>193.14999999999998</v>
      </c>
      <c r="AR655" s="1"/>
      <c r="AS655" s="1"/>
      <c r="AT655" s="1"/>
      <c r="AU655" s="1"/>
      <c r="AV655" s="1"/>
      <c r="AW655" s="24"/>
      <c r="AX655" s="1"/>
      <c r="AY655" s="1"/>
      <c r="AZ655" s="1"/>
      <c r="BA655" s="1"/>
      <c r="BB655" s="1"/>
      <c r="BC655" s="1"/>
      <c r="BD655" s="1"/>
      <c r="BE655" s="1"/>
      <c r="BF655" s="1"/>
      <c r="BG655" s="1"/>
      <c r="BH655" s="1"/>
      <c r="BI655" s="1"/>
      <c r="BJ655" s="1"/>
      <c r="BK655" s="1"/>
      <c r="BL655" s="1">
        <v>-100</v>
      </c>
      <c r="BM655" s="1"/>
      <c r="BN655" s="1"/>
      <c r="BO655" s="9">
        <v>3</v>
      </c>
      <c r="BP655" s="1"/>
      <c r="BQ655" s="197">
        <v>1</v>
      </c>
      <c r="BS655" s="14" t="s">
        <v>798</v>
      </c>
      <c r="BT655" s="14" t="s">
        <v>1048</v>
      </c>
      <c r="BU655" s="14" t="s">
        <v>196</v>
      </c>
      <c r="BV655" s="14" t="s">
        <v>1048</v>
      </c>
      <c r="BW655" s="14" t="s">
        <v>196</v>
      </c>
      <c r="BX655" s="14" t="s">
        <v>196</v>
      </c>
      <c r="BY655" s="14" t="s">
        <v>196</v>
      </c>
      <c r="BZ655" s="14" t="s">
        <v>196</v>
      </c>
      <c r="CA655" s="158" t="s">
        <v>196</v>
      </c>
      <c r="CB655" s="14" t="s">
        <v>196</v>
      </c>
      <c r="CC655" s="14" t="s">
        <v>196</v>
      </c>
      <c r="CD655" s="14" t="s">
        <v>196</v>
      </c>
      <c r="CE655" s="14" t="s">
        <v>196</v>
      </c>
      <c r="CF655" s="14" t="s">
        <v>1862</v>
      </c>
      <c r="CG655" s="14" t="s">
        <v>187</v>
      </c>
      <c r="CH655" s="158" t="s">
        <v>196</v>
      </c>
      <c r="CI655" s="14" t="s">
        <v>196</v>
      </c>
      <c r="CJ655" s="14" t="s">
        <v>1870</v>
      </c>
      <c r="CK655" s="14" t="s">
        <v>196</v>
      </c>
      <c r="CL655" s="14" t="s">
        <v>196</v>
      </c>
      <c r="CM655" s="14" t="s">
        <v>196</v>
      </c>
      <c r="CN655" s="14" t="s">
        <v>196</v>
      </c>
      <c r="CO655" s="14" t="s">
        <v>196</v>
      </c>
      <c r="CQ655" s="1"/>
      <c r="CR655" s="1"/>
      <c r="CS655" s="1"/>
      <c r="CW655" s="9" t="s">
        <v>1219</v>
      </c>
      <c r="CX655" s="1" t="s">
        <v>798</v>
      </c>
      <c r="CY655" s="1"/>
      <c r="CZ655" s="1" t="str">
        <f t="shared" si="346"/>
        <v/>
      </c>
      <c r="DA655" s="25" t="str">
        <f t="shared" si="346"/>
        <v/>
      </c>
      <c r="DB655" s="1" t="str">
        <f t="shared" si="343"/>
        <v/>
      </c>
      <c r="DC655" s="1" t="str">
        <f t="shared" si="343"/>
        <v/>
      </c>
      <c r="DD655" s="25" t="str">
        <f t="shared" si="343"/>
        <v/>
      </c>
      <c r="DE655" s="1" t="str">
        <f t="shared" si="343"/>
        <v/>
      </c>
      <c r="DF655" s="1" t="str">
        <f t="shared" si="343"/>
        <v/>
      </c>
      <c r="DG655" s="1" t="str">
        <f t="shared" si="343"/>
        <v/>
      </c>
      <c r="DH655" s="1" t="str">
        <f t="shared" si="343"/>
        <v/>
      </c>
      <c r="DI655" s="1" t="str">
        <f t="shared" si="343"/>
        <v/>
      </c>
      <c r="DJ655" s="1" t="str">
        <f t="shared" si="343"/>
        <v/>
      </c>
      <c r="DK655" s="1" t="str">
        <f t="shared" si="343"/>
        <v/>
      </c>
      <c r="DL655" s="1" t="str">
        <f t="shared" si="347"/>
        <v/>
      </c>
      <c r="DM655" s="1" t="str">
        <f t="shared" si="347"/>
        <v/>
      </c>
      <c r="DN655" s="1" t="str">
        <f t="shared" si="347"/>
        <v/>
      </c>
      <c r="DO655" s="1" t="str">
        <f t="shared" si="347"/>
        <v/>
      </c>
      <c r="DP655" s="1" t="str">
        <f t="shared" si="347"/>
        <v/>
      </c>
      <c r="DQ655" s="1" t="str">
        <f t="shared" si="347"/>
        <v/>
      </c>
      <c r="DR655" s="1" t="str">
        <f t="shared" si="347"/>
        <v/>
      </c>
      <c r="DS655" s="1" t="str">
        <f t="shared" si="347"/>
        <v/>
      </c>
      <c r="DT655" s="1" t="str">
        <f t="shared" si="347"/>
        <v/>
      </c>
      <c r="DU655" s="1" t="str">
        <f t="shared" si="347"/>
        <v/>
      </c>
      <c r="DV655" s="1" t="str">
        <f t="shared" si="347"/>
        <v/>
      </c>
      <c r="DW655" s="1" t="str">
        <f t="shared" si="347"/>
        <v/>
      </c>
      <c r="DX655" s="1" t="str">
        <f t="shared" si="347"/>
        <v/>
      </c>
      <c r="DY655" s="1" t="str">
        <f t="shared" si="344"/>
        <v/>
      </c>
      <c r="DZ655" s="1" t="str">
        <f t="shared" si="345"/>
        <v/>
      </c>
      <c r="EA655" s="1" t="str">
        <f t="shared" si="342"/>
        <v/>
      </c>
      <c r="EB655" s="1" t="str">
        <f t="shared" si="342"/>
        <v/>
      </c>
      <c r="EC655" s="1" t="str">
        <f t="shared" si="342"/>
        <v/>
      </c>
      <c r="ED655" s="1" t="str">
        <f t="shared" si="342"/>
        <v/>
      </c>
      <c r="EE655" s="1" t="str">
        <f t="shared" si="348"/>
        <v/>
      </c>
      <c r="EF655" s="1" t="str">
        <f t="shared" si="348"/>
        <v/>
      </c>
      <c r="EG655" s="1" t="str">
        <f t="shared" si="348"/>
        <v/>
      </c>
      <c r="EH655" s="1" t="str">
        <f t="shared" si="348"/>
        <v/>
      </c>
      <c r="EI655" s="1" t="str">
        <f t="shared" si="348"/>
        <v/>
      </c>
      <c r="EJ655" s="1" t="str">
        <f t="shared" si="348"/>
        <v/>
      </c>
      <c r="EK655" s="1" t="str">
        <f t="shared" si="348"/>
        <v/>
      </c>
      <c r="EL655" s="1" t="str">
        <f t="shared" si="348"/>
        <v/>
      </c>
      <c r="EM655" s="1" t="str">
        <f t="shared" si="338"/>
        <v/>
      </c>
      <c r="EN655" s="1"/>
      <c r="EO655" s="1"/>
      <c r="EP655" s="1"/>
      <c r="EQ655" s="1"/>
      <c r="ER655" s="1"/>
      <c r="ES655" s="1"/>
      <c r="ET655" s="1"/>
      <c r="EU655" s="1"/>
      <c r="EV655" s="1"/>
      <c r="EW655" s="1"/>
      <c r="EX655" s="1" t="str">
        <f t="shared" si="349"/>
        <v/>
      </c>
      <c r="EY655" s="1" t="str">
        <f t="shared" si="349"/>
        <v/>
      </c>
      <c r="EZ655" s="1"/>
      <c r="FA655" s="1" t="str">
        <f t="shared" si="341"/>
        <v/>
      </c>
      <c r="FB655" s="1" t="str">
        <f t="shared" si="341"/>
        <v/>
      </c>
      <c r="FC655" s="1" t="str">
        <f t="shared" si="341"/>
        <v/>
      </c>
      <c r="FD655" s="1" t="str">
        <f t="shared" si="340"/>
        <v/>
      </c>
      <c r="FE655" s="1" t="str">
        <f t="shared" si="340"/>
        <v/>
      </c>
      <c r="FF655" s="1" t="str">
        <f t="shared" si="340"/>
        <v/>
      </c>
      <c r="FG655" s="1" t="str">
        <f t="shared" ref="FG655:FL697" si="350">IF(ISBLANK(BK655),"",IF(ISNUMBER(BK655),"","not_empty"))</f>
        <v/>
      </c>
      <c r="FH655" s="1" t="str">
        <f t="shared" si="350"/>
        <v/>
      </c>
      <c r="FI655" s="1" t="str">
        <f t="shared" si="350"/>
        <v/>
      </c>
      <c r="FJ655" s="1" t="str">
        <f t="shared" si="350"/>
        <v/>
      </c>
      <c r="FK655" s="1" t="str">
        <f t="shared" si="350"/>
        <v/>
      </c>
      <c r="FL655" s="1" t="str">
        <f t="shared" si="350"/>
        <v/>
      </c>
    </row>
    <row r="656" spans="1:168">
      <c r="A656" s="9" t="s">
        <v>1220</v>
      </c>
      <c r="B656" s="1" t="s">
        <v>2166</v>
      </c>
      <c r="C656" s="129"/>
      <c r="D656" s="1">
        <v>229.9</v>
      </c>
      <c r="E656" s="1"/>
      <c r="F656" s="25"/>
      <c r="G656" s="1"/>
      <c r="H656" s="1"/>
      <c r="I656" s="25"/>
      <c r="J656" s="1"/>
      <c r="K656" s="1"/>
      <c r="L656" s="1"/>
      <c r="M656" s="1"/>
      <c r="N656" s="24"/>
      <c r="O656" s="1"/>
      <c r="P656" s="1"/>
      <c r="Q656" s="1"/>
      <c r="R656" s="1"/>
      <c r="S656" s="1"/>
      <c r="T656" s="1"/>
      <c r="U656" s="1"/>
      <c r="V656" s="1"/>
      <c r="W656" s="1"/>
      <c r="X656" s="1">
        <v>494.95</v>
      </c>
      <c r="Y656" s="1"/>
      <c r="Z656" s="1"/>
      <c r="AA656" s="1"/>
      <c r="AB656" s="1"/>
      <c r="AC656" s="1"/>
      <c r="AD656" s="1"/>
      <c r="AE656" s="1"/>
      <c r="AF656" s="1"/>
      <c r="AG656" s="1"/>
      <c r="AH656" s="1"/>
      <c r="AI656" s="1"/>
      <c r="AJ656" s="1"/>
      <c r="AK656" s="1"/>
      <c r="AL656" s="1"/>
      <c r="AM656" s="1"/>
      <c r="AN656" s="1"/>
      <c r="AO656" s="1"/>
      <c r="AP656" s="1"/>
      <c r="AQ656" s="1">
        <v>233.74999999999997</v>
      </c>
      <c r="AR656" s="1"/>
      <c r="AS656" s="1"/>
      <c r="AT656" s="1"/>
      <c r="AU656" s="1"/>
      <c r="AV656" s="1"/>
      <c r="AW656" s="24"/>
      <c r="AX656" s="1"/>
      <c r="AY656" s="1"/>
      <c r="AZ656" s="1"/>
      <c r="BA656" s="1"/>
      <c r="BB656" s="1"/>
      <c r="BC656" s="1"/>
      <c r="BD656" s="1"/>
      <c r="BE656" s="1"/>
      <c r="BF656" s="1"/>
      <c r="BG656" s="1"/>
      <c r="BH656" s="1"/>
      <c r="BI656" s="1"/>
      <c r="BJ656" s="1"/>
      <c r="BK656" s="1"/>
      <c r="BL656" s="1">
        <v>-100</v>
      </c>
      <c r="BM656" s="1"/>
      <c r="BN656" s="1"/>
      <c r="BO656" s="9">
        <v>3</v>
      </c>
      <c r="BP656" s="1"/>
      <c r="BQ656" s="197">
        <v>1</v>
      </c>
      <c r="BS656" s="14" t="s">
        <v>1682</v>
      </c>
      <c r="BT656" s="14" t="s">
        <v>1048</v>
      </c>
      <c r="BU656" s="14" t="s">
        <v>196</v>
      </c>
      <c r="BV656" s="14" t="s">
        <v>1048</v>
      </c>
      <c r="BW656" s="14" t="s">
        <v>196</v>
      </c>
      <c r="BX656" s="14" t="s">
        <v>196</v>
      </c>
      <c r="BY656" s="14" t="s">
        <v>196</v>
      </c>
      <c r="BZ656" s="14" t="s">
        <v>196</v>
      </c>
      <c r="CA656" s="158" t="s">
        <v>196</v>
      </c>
      <c r="CB656" s="14" t="s">
        <v>196</v>
      </c>
      <c r="CC656" s="14" t="s">
        <v>196</v>
      </c>
      <c r="CD656" s="14" t="s">
        <v>196</v>
      </c>
      <c r="CE656" s="14" t="s">
        <v>196</v>
      </c>
      <c r="CF656" s="14" t="s">
        <v>1862</v>
      </c>
      <c r="CG656" s="14" t="s">
        <v>187</v>
      </c>
      <c r="CH656" s="158" t="s">
        <v>196</v>
      </c>
      <c r="CI656" s="14" t="s">
        <v>196</v>
      </c>
      <c r="CJ656" s="14" t="s">
        <v>1870</v>
      </c>
      <c r="CK656" s="14" t="s">
        <v>196</v>
      </c>
      <c r="CL656" s="14" t="s">
        <v>196</v>
      </c>
      <c r="CM656" s="14" t="s">
        <v>196</v>
      </c>
      <c r="CN656" s="14" t="s">
        <v>196</v>
      </c>
      <c r="CO656" s="14" t="s">
        <v>196</v>
      </c>
      <c r="CQ656" s="1"/>
      <c r="CR656" s="1"/>
      <c r="CS656" s="1"/>
      <c r="CW656" s="9" t="s">
        <v>1220</v>
      </c>
      <c r="CX656" s="1" t="s">
        <v>2166</v>
      </c>
      <c r="CY656" s="1"/>
      <c r="CZ656" s="1" t="str">
        <f t="shared" si="346"/>
        <v/>
      </c>
      <c r="DA656" s="25" t="str">
        <f t="shared" si="346"/>
        <v/>
      </c>
      <c r="DB656" s="1" t="str">
        <f t="shared" si="343"/>
        <v/>
      </c>
      <c r="DC656" s="1" t="str">
        <f t="shared" si="343"/>
        <v/>
      </c>
      <c r="DD656" s="25" t="str">
        <f t="shared" si="343"/>
        <v/>
      </c>
      <c r="DE656" s="1" t="str">
        <f t="shared" si="343"/>
        <v/>
      </c>
      <c r="DF656" s="1" t="str">
        <f t="shared" si="343"/>
        <v/>
      </c>
      <c r="DG656" s="1" t="str">
        <f t="shared" si="343"/>
        <v/>
      </c>
      <c r="DH656" s="1" t="str">
        <f t="shared" si="343"/>
        <v/>
      </c>
      <c r="DI656" s="1" t="str">
        <f t="shared" si="343"/>
        <v/>
      </c>
      <c r="DJ656" s="1" t="str">
        <f t="shared" si="343"/>
        <v/>
      </c>
      <c r="DK656" s="1" t="str">
        <f t="shared" si="343"/>
        <v/>
      </c>
      <c r="DL656" s="1" t="str">
        <f t="shared" si="347"/>
        <v/>
      </c>
      <c r="DM656" s="1" t="str">
        <f t="shared" si="347"/>
        <v/>
      </c>
      <c r="DN656" s="1" t="str">
        <f t="shared" si="347"/>
        <v/>
      </c>
      <c r="DO656" s="1" t="str">
        <f t="shared" si="347"/>
        <v/>
      </c>
      <c r="DP656" s="1" t="str">
        <f t="shared" si="347"/>
        <v/>
      </c>
      <c r="DQ656" s="1" t="str">
        <f t="shared" si="347"/>
        <v/>
      </c>
      <c r="DR656" s="1" t="str">
        <f t="shared" si="347"/>
        <v/>
      </c>
      <c r="DS656" s="1" t="str">
        <f t="shared" si="347"/>
        <v/>
      </c>
      <c r="DT656" s="1" t="str">
        <f t="shared" si="347"/>
        <v/>
      </c>
      <c r="DU656" s="1" t="str">
        <f t="shared" si="347"/>
        <v/>
      </c>
      <c r="DV656" s="1" t="str">
        <f t="shared" si="347"/>
        <v/>
      </c>
      <c r="DW656" s="1" t="str">
        <f t="shared" si="347"/>
        <v/>
      </c>
      <c r="DX656" s="1" t="str">
        <f t="shared" si="347"/>
        <v/>
      </c>
      <c r="DY656" s="1" t="str">
        <f t="shared" si="347"/>
        <v/>
      </c>
      <c r="DZ656" s="1" t="str">
        <f t="shared" ref="DZ656:DZ669" si="351">IF(ISBLANK(AD656),"",IF(ISNUMBER(AD656),"","not_empty"))</f>
        <v/>
      </c>
      <c r="EA656" s="1" t="str">
        <f t="shared" si="342"/>
        <v/>
      </c>
      <c r="EB656" s="1" t="str">
        <f t="shared" si="342"/>
        <v/>
      </c>
      <c r="EC656" s="1" t="str">
        <f t="shared" si="342"/>
        <v/>
      </c>
      <c r="ED656" s="1" t="str">
        <f t="shared" si="342"/>
        <v/>
      </c>
      <c r="EE656" s="1" t="str">
        <f t="shared" si="348"/>
        <v/>
      </c>
      <c r="EF656" s="1" t="str">
        <f t="shared" si="348"/>
        <v/>
      </c>
      <c r="EG656" s="1" t="str">
        <f t="shared" si="348"/>
        <v/>
      </c>
      <c r="EH656" s="1" t="str">
        <f t="shared" si="348"/>
        <v/>
      </c>
      <c r="EI656" s="1" t="str">
        <f t="shared" si="348"/>
        <v/>
      </c>
      <c r="EJ656" s="1" t="str">
        <f t="shared" si="348"/>
        <v/>
      </c>
      <c r="EK656" s="1" t="str">
        <f t="shared" si="348"/>
        <v/>
      </c>
      <c r="EL656" s="1" t="str">
        <f t="shared" si="348"/>
        <v/>
      </c>
      <c r="EM656" s="1" t="str">
        <f t="shared" si="338"/>
        <v/>
      </c>
      <c r="EN656" s="1"/>
      <c r="EO656" s="1"/>
      <c r="EP656" s="1"/>
      <c r="EQ656" s="1"/>
      <c r="ER656" s="1"/>
      <c r="ES656" s="1"/>
      <c r="ET656" s="1"/>
      <c r="EU656" s="1"/>
      <c r="EV656" s="1"/>
      <c r="EW656" s="1"/>
      <c r="EX656" s="1" t="str">
        <f t="shared" si="349"/>
        <v/>
      </c>
      <c r="EY656" s="1" t="str">
        <f t="shared" si="349"/>
        <v/>
      </c>
      <c r="EZ656" s="1"/>
      <c r="FA656" s="1" t="str">
        <f t="shared" si="341"/>
        <v/>
      </c>
      <c r="FB656" s="1" t="str">
        <f t="shared" si="341"/>
        <v/>
      </c>
      <c r="FC656" s="1" t="str">
        <f t="shared" si="341"/>
        <v/>
      </c>
      <c r="FD656" s="1" t="str">
        <f t="shared" si="341"/>
        <v/>
      </c>
      <c r="FE656" s="1" t="str">
        <f t="shared" si="341"/>
        <v/>
      </c>
      <c r="FF656" s="1" t="str">
        <f t="shared" si="341"/>
        <v/>
      </c>
      <c r="FG656" s="1" t="str">
        <f t="shared" si="350"/>
        <v/>
      </c>
      <c r="FH656" s="1" t="str">
        <f t="shared" si="350"/>
        <v/>
      </c>
      <c r="FI656" s="1" t="str">
        <f t="shared" si="350"/>
        <v/>
      </c>
      <c r="FJ656" s="1" t="str">
        <f t="shared" si="350"/>
        <v/>
      </c>
      <c r="FK656" s="1" t="str">
        <f t="shared" si="350"/>
        <v/>
      </c>
      <c r="FL656" s="1" t="str">
        <f t="shared" si="350"/>
        <v/>
      </c>
    </row>
    <row r="657" spans="1:168">
      <c r="A657" s="9" t="s">
        <v>1221</v>
      </c>
      <c r="B657" s="1" t="s">
        <v>799</v>
      </c>
      <c r="C657" s="129"/>
      <c r="D657" s="1">
        <v>86.1</v>
      </c>
      <c r="E657" s="1">
        <v>619.5</v>
      </c>
      <c r="F657" s="25">
        <v>4.9041299999999994</v>
      </c>
      <c r="G657" s="1"/>
      <c r="H657" s="1"/>
      <c r="I657" s="25">
        <v>0.43517080624603421</v>
      </c>
      <c r="J657" s="1"/>
      <c r="K657" s="1"/>
      <c r="L657" s="1"/>
      <c r="M657" s="1"/>
      <c r="N657" s="24"/>
      <c r="O657" s="1"/>
      <c r="P657" s="1"/>
      <c r="Q657" s="1"/>
      <c r="R657" s="1"/>
      <c r="S657" s="1"/>
      <c r="T657" s="1"/>
      <c r="U657" s="1"/>
      <c r="V657" s="1"/>
      <c r="W657" s="1"/>
      <c r="X657" s="1">
        <v>413.25</v>
      </c>
      <c r="Y657" s="1"/>
      <c r="Z657" s="1"/>
      <c r="AA657" s="1"/>
      <c r="AB657" s="1"/>
      <c r="AC657" s="1"/>
      <c r="AD657" s="1"/>
      <c r="AE657" s="1"/>
      <c r="AF657" s="1"/>
      <c r="AG657" s="1"/>
      <c r="AH657" s="1"/>
      <c r="AI657" s="1"/>
      <c r="AJ657" s="1"/>
      <c r="AK657" s="1"/>
      <c r="AL657" s="1"/>
      <c r="AM657" s="1"/>
      <c r="AN657" s="1"/>
      <c r="AO657" s="1"/>
      <c r="AP657" s="1"/>
      <c r="AQ657" s="1">
        <v>253.14999999999998</v>
      </c>
      <c r="AR657" s="1"/>
      <c r="AS657" s="1"/>
      <c r="AT657" s="1"/>
      <c r="AU657" s="1"/>
      <c r="AV657" s="1"/>
      <c r="AW657" s="24"/>
      <c r="AX657" s="1"/>
      <c r="AY657" s="1"/>
      <c r="AZ657" s="1"/>
      <c r="BA657" s="1"/>
      <c r="BB657" s="1"/>
      <c r="BC657" s="1"/>
      <c r="BD657" s="1"/>
      <c r="BE657" s="1"/>
      <c r="BF657" s="1"/>
      <c r="BG657" s="1"/>
      <c r="BH657" s="1"/>
      <c r="BI657" s="1"/>
      <c r="BJ657" s="1"/>
      <c r="BK657" s="1"/>
      <c r="BL657" s="1">
        <v>-100</v>
      </c>
      <c r="BM657" s="1"/>
      <c r="BN657" s="1"/>
      <c r="BO657" s="9">
        <v>3</v>
      </c>
      <c r="BP657" s="1"/>
      <c r="BQ657" s="197">
        <v>1</v>
      </c>
      <c r="BS657" s="14" t="s">
        <v>799</v>
      </c>
      <c r="BT657" s="14" t="s">
        <v>1906</v>
      </c>
      <c r="BU657" s="14" t="s">
        <v>196</v>
      </c>
      <c r="BV657" s="14" t="s">
        <v>1048</v>
      </c>
      <c r="BW657" s="14" t="s">
        <v>196</v>
      </c>
      <c r="BX657" s="14" t="s">
        <v>196</v>
      </c>
      <c r="BY657" s="14" t="s">
        <v>196</v>
      </c>
      <c r="BZ657" s="14" t="s">
        <v>196</v>
      </c>
      <c r="CA657" s="158" t="s">
        <v>196</v>
      </c>
      <c r="CB657" s="14" t="s">
        <v>196</v>
      </c>
      <c r="CC657" s="14" t="s">
        <v>196</v>
      </c>
      <c r="CD657" s="14" t="s">
        <v>196</v>
      </c>
      <c r="CE657" s="14" t="s">
        <v>196</v>
      </c>
      <c r="CF657" s="14" t="s">
        <v>1862</v>
      </c>
      <c r="CG657" s="14" t="s">
        <v>187</v>
      </c>
      <c r="CH657" s="158" t="s">
        <v>196</v>
      </c>
      <c r="CI657" s="14" t="s">
        <v>196</v>
      </c>
      <c r="CJ657" s="14" t="s">
        <v>1870</v>
      </c>
      <c r="CK657" s="14" t="s">
        <v>196</v>
      </c>
      <c r="CL657" s="14" t="s">
        <v>196</v>
      </c>
      <c r="CM657" s="14" t="s">
        <v>196</v>
      </c>
      <c r="CN657" s="14" t="s">
        <v>196</v>
      </c>
      <c r="CO657" s="14" t="s">
        <v>196</v>
      </c>
      <c r="CQ657" s="1"/>
      <c r="CR657" s="1"/>
      <c r="CS657" s="1"/>
      <c r="CW657" s="9" t="s">
        <v>1221</v>
      </c>
      <c r="CX657" s="1" t="s">
        <v>799</v>
      </c>
      <c r="CY657" s="1"/>
      <c r="CZ657" s="1" t="str">
        <f t="shared" si="346"/>
        <v/>
      </c>
      <c r="DA657" s="25" t="str">
        <f t="shared" si="346"/>
        <v/>
      </c>
      <c r="DB657" s="1" t="str">
        <f t="shared" si="343"/>
        <v/>
      </c>
      <c r="DC657" s="1" t="str">
        <f t="shared" si="343"/>
        <v/>
      </c>
      <c r="DD657" s="25" t="str">
        <f t="shared" si="343"/>
        <v/>
      </c>
      <c r="DE657" s="1" t="str">
        <f t="shared" si="343"/>
        <v/>
      </c>
      <c r="DF657" s="1" t="str">
        <f t="shared" si="343"/>
        <v/>
      </c>
      <c r="DG657" s="1" t="str">
        <f t="shared" si="343"/>
        <v/>
      </c>
      <c r="DH657" s="1" t="str">
        <f t="shared" si="343"/>
        <v/>
      </c>
      <c r="DI657" s="1" t="str">
        <f t="shared" si="343"/>
        <v/>
      </c>
      <c r="DJ657" s="1" t="str">
        <f t="shared" si="343"/>
        <v/>
      </c>
      <c r="DK657" s="1" t="str">
        <f t="shared" si="343"/>
        <v/>
      </c>
      <c r="DL657" s="1" t="str">
        <f t="shared" ref="DL657:DY657" si="352">IF(ISBLANK(P657),"",IF(ISNUMBER(P657),"","not_empty"))</f>
        <v/>
      </c>
      <c r="DM657" s="1" t="str">
        <f t="shared" si="352"/>
        <v/>
      </c>
      <c r="DN657" s="1" t="str">
        <f t="shared" si="352"/>
        <v/>
      </c>
      <c r="DO657" s="1" t="str">
        <f t="shared" si="352"/>
        <v/>
      </c>
      <c r="DP657" s="1" t="str">
        <f t="shared" si="352"/>
        <v/>
      </c>
      <c r="DQ657" s="1" t="str">
        <f t="shared" si="352"/>
        <v/>
      </c>
      <c r="DR657" s="1" t="str">
        <f t="shared" si="352"/>
        <v/>
      </c>
      <c r="DS657" s="1" t="str">
        <f t="shared" si="352"/>
        <v/>
      </c>
      <c r="DT657" s="1" t="str">
        <f t="shared" si="352"/>
        <v/>
      </c>
      <c r="DU657" s="1" t="str">
        <f t="shared" si="352"/>
        <v/>
      </c>
      <c r="DV657" s="1" t="str">
        <f t="shared" si="352"/>
        <v/>
      </c>
      <c r="DW657" s="1" t="str">
        <f t="shared" si="352"/>
        <v/>
      </c>
      <c r="DX657" s="1" t="str">
        <f t="shared" si="352"/>
        <v/>
      </c>
      <c r="DY657" s="1" t="str">
        <f t="shared" si="352"/>
        <v/>
      </c>
      <c r="DZ657" s="1" t="str">
        <f t="shared" si="351"/>
        <v/>
      </c>
      <c r="EA657" s="1" t="str">
        <f t="shared" si="342"/>
        <v/>
      </c>
      <c r="EB657" s="1" t="str">
        <f t="shared" si="342"/>
        <v/>
      </c>
      <c r="EC657" s="1" t="str">
        <f t="shared" si="342"/>
        <v/>
      </c>
      <c r="ED657" s="1" t="str">
        <f t="shared" si="342"/>
        <v/>
      </c>
      <c r="EE657" s="1" t="str">
        <f t="shared" si="348"/>
        <v/>
      </c>
      <c r="EF657" s="1" t="str">
        <f t="shared" si="348"/>
        <v/>
      </c>
      <c r="EG657" s="1" t="str">
        <f t="shared" si="348"/>
        <v/>
      </c>
      <c r="EH657" s="1" t="str">
        <f t="shared" si="348"/>
        <v/>
      </c>
      <c r="EI657" s="1" t="str">
        <f t="shared" si="348"/>
        <v/>
      </c>
      <c r="EJ657" s="1" t="str">
        <f t="shared" si="348"/>
        <v/>
      </c>
      <c r="EK657" s="1" t="str">
        <f t="shared" si="348"/>
        <v/>
      </c>
      <c r="EL657" s="1" t="str">
        <f t="shared" si="348"/>
        <v/>
      </c>
      <c r="EM657" s="1" t="str">
        <f t="shared" si="338"/>
        <v/>
      </c>
      <c r="EN657" s="1"/>
      <c r="EO657" s="1"/>
      <c r="EP657" s="1"/>
      <c r="EQ657" s="1"/>
      <c r="ER657" s="1"/>
      <c r="ES657" s="1"/>
      <c r="ET657" s="1"/>
      <c r="EU657" s="1"/>
      <c r="EV657" s="1"/>
      <c r="EW657" s="1"/>
      <c r="EX657" s="1" t="str">
        <f t="shared" si="349"/>
        <v/>
      </c>
      <c r="EY657" s="1" t="str">
        <f t="shared" si="349"/>
        <v/>
      </c>
      <c r="EZ657" s="1"/>
      <c r="FA657" s="1" t="str">
        <f t="shared" si="341"/>
        <v/>
      </c>
      <c r="FB657" s="1" t="str">
        <f t="shared" si="341"/>
        <v/>
      </c>
      <c r="FC657" s="1" t="str">
        <f t="shared" si="341"/>
        <v/>
      </c>
      <c r="FD657" s="1" t="str">
        <f t="shared" si="341"/>
        <v/>
      </c>
      <c r="FE657" s="1" t="str">
        <f t="shared" si="341"/>
        <v/>
      </c>
      <c r="FF657" s="1" t="str">
        <f t="shared" si="341"/>
        <v/>
      </c>
      <c r="FG657" s="1" t="str">
        <f t="shared" si="350"/>
        <v/>
      </c>
      <c r="FH657" s="1" t="str">
        <f t="shared" si="350"/>
        <v/>
      </c>
      <c r="FI657" s="1" t="str">
        <f t="shared" si="350"/>
        <v/>
      </c>
      <c r="FJ657" s="1" t="str">
        <f t="shared" si="350"/>
        <v/>
      </c>
      <c r="FK657" s="1" t="str">
        <f t="shared" si="350"/>
        <v/>
      </c>
      <c r="FL657" s="1" t="str">
        <f t="shared" si="350"/>
        <v/>
      </c>
    </row>
    <row r="658" spans="1:168">
      <c r="A658" s="9" t="s">
        <v>1222</v>
      </c>
      <c r="B658" s="1" t="s">
        <v>800</v>
      </c>
      <c r="C658" s="129"/>
      <c r="D658" s="1">
        <v>86.1</v>
      </c>
      <c r="E658" s="1">
        <v>518</v>
      </c>
      <c r="F658" s="25"/>
      <c r="G658" s="1"/>
      <c r="H658" s="1"/>
      <c r="I658" s="25"/>
      <c r="J658" s="1"/>
      <c r="K658" s="1"/>
      <c r="L658" s="1"/>
      <c r="M658" s="1"/>
      <c r="N658" s="24"/>
      <c r="O658" s="1"/>
      <c r="P658" s="1"/>
      <c r="Q658" s="1"/>
      <c r="R658" s="1"/>
      <c r="S658" s="1"/>
      <c r="T658" s="1"/>
      <c r="U658" s="1"/>
      <c r="V658" s="1"/>
      <c r="W658" s="1"/>
      <c r="X658" s="1">
        <v>340.84999999999997</v>
      </c>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24"/>
      <c r="AX658" s="1"/>
      <c r="AY658" s="1"/>
      <c r="AZ658" s="1"/>
      <c r="BA658" s="1"/>
      <c r="BB658" s="1"/>
      <c r="BC658" s="1"/>
      <c r="BD658" s="1"/>
      <c r="BE658" s="1"/>
      <c r="BF658" s="1"/>
      <c r="BG658" s="1"/>
      <c r="BH658" s="1"/>
      <c r="BI658" s="1"/>
      <c r="BJ658" s="1"/>
      <c r="BK658" s="1"/>
      <c r="BL658" s="1">
        <v>-100</v>
      </c>
      <c r="BM658" s="1"/>
      <c r="BN658" s="1"/>
      <c r="BO658" s="9">
        <v>3</v>
      </c>
      <c r="BP658" s="1"/>
      <c r="BQ658" s="197">
        <v>1</v>
      </c>
      <c r="BS658" s="14" t="s">
        <v>800</v>
      </c>
      <c r="BT658" s="14" t="s">
        <v>1048</v>
      </c>
      <c r="BU658" s="14" t="s">
        <v>196</v>
      </c>
      <c r="BV658" s="14" t="s">
        <v>1048</v>
      </c>
      <c r="BW658" s="14" t="s">
        <v>196</v>
      </c>
      <c r="BX658" s="14" t="s">
        <v>196</v>
      </c>
      <c r="BY658" s="14" t="s">
        <v>196</v>
      </c>
      <c r="BZ658" s="14" t="s">
        <v>196</v>
      </c>
      <c r="CA658" s="158" t="s">
        <v>196</v>
      </c>
      <c r="CB658" s="14" t="s">
        <v>196</v>
      </c>
      <c r="CC658" s="14" t="s">
        <v>196</v>
      </c>
      <c r="CD658" s="14" t="s">
        <v>196</v>
      </c>
      <c r="CE658" s="14" t="s">
        <v>196</v>
      </c>
      <c r="CF658" s="14" t="s">
        <v>1862</v>
      </c>
      <c r="CG658" s="14" t="s">
        <v>196</v>
      </c>
      <c r="CH658" s="158" t="s">
        <v>196</v>
      </c>
      <c r="CI658" s="14" t="s">
        <v>196</v>
      </c>
      <c r="CJ658" s="14" t="s">
        <v>1870</v>
      </c>
      <c r="CK658" s="14" t="s">
        <v>196</v>
      </c>
      <c r="CL658" s="14" t="s">
        <v>196</v>
      </c>
      <c r="CM658" s="14" t="s">
        <v>196</v>
      </c>
      <c r="CN658" s="14" t="s">
        <v>196</v>
      </c>
      <c r="CO658" s="14" t="s">
        <v>196</v>
      </c>
      <c r="CQ658" s="1"/>
      <c r="CR658" s="1"/>
      <c r="CS658" s="1"/>
      <c r="CW658" s="9" t="s">
        <v>1222</v>
      </c>
      <c r="CX658" s="1" t="s">
        <v>800</v>
      </c>
      <c r="CY658" s="1"/>
      <c r="CZ658" s="1" t="str">
        <f t="shared" si="346"/>
        <v/>
      </c>
      <c r="DA658" s="25" t="str">
        <f t="shared" si="346"/>
        <v/>
      </c>
      <c r="DB658" s="1" t="str">
        <f t="shared" si="343"/>
        <v/>
      </c>
      <c r="DC658" s="1" t="str">
        <f t="shared" si="343"/>
        <v/>
      </c>
      <c r="DD658" s="25" t="str">
        <f t="shared" si="343"/>
        <v/>
      </c>
      <c r="DE658" s="1" t="str">
        <f t="shared" si="343"/>
        <v/>
      </c>
      <c r="DF658" s="1" t="str">
        <f t="shared" si="343"/>
        <v/>
      </c>
      <c r="DG658" s="1" t="str">
        <f t="shared" si="343"/>
        <v/>
      </c>
      <c r="DH658" s="1" t="str">
        <f t="shared" si="343"/>
        <v/>
      </c>
      <c r="DI658" s="1" t="str">
        <f t="shared" si="343"/>
        <v/>
      </c>
      <c r="DJ658" s="1" t="str">
        <f t="shared" si="343"/>
        <v/>
      </c>
      <c r="DK658" s="1" t="str">
        <f t="shared" si="343"/>
        <v/>
      </c>
      <c r="DL658" s="1" t="str">
        <f t="shared" si="343"/>
        <v/>
      </c>
      <c r="DM658" s="1" t="str">
        <f t="shared" si="343"/>
        <v/>
      </c>
      <c r="DN658" s="1" t="str">
        <f t="shared" si="343"/>
        <v/>
      </c>
      <c r="DO658" s="1" t="str">
        <f t="shared" si="343"/>
        <v/>
      </c>
      <c r="DP658" s="1" t="str">
        <f t="shared" si="343"/>
        <v/>
      </c>
      <c r="DQ658" s="1" t="str">
        <f t="shared" si="343"/>
        <v/>
      </c>
      <c r="DR658" s="1" t="str">
        <f t="shared" ref="DR658:DR669" si="353">IF(ISBLANK(V658),"",IF(ISNUMBER(V658),"","not_empty"))</f>
        <v/>
      </c>
      <c r="DS658" s="1" t="str">
        <f t="shared" ref="DS658:DS669" si="354">IF(ISBLANK(W658),"",IF(ISNUMBER(W658),"","not_empty"))</f>
        <v/>
      </c>
      <c r="DT658" s="1" t="str">
        <f t="shared" ref="DT658:DT669" si="355">IF(ISBLANK(X658),"",IF(ISNUMBER(X658),"","not_empty"))</f>
        <v/>
      </c>
      <c r="DU658" s="1" t="str">
        <f t="shared" ref="DU658:DU669" si="356">IF(ISBLANK(Y658),"",IF(ISNUMBER(Y658),"","not_empty"))</f>
        <v/>
      </c>
      <c r="DV658" s="1" t="str">
        <f t="shared" ref="DV658:DV669" si="357">IF(ISBLANK(Z658),"",IF(ISNUMBER(Z658),"","not_empty"))</f>
        <v/>
      </c>
      <c r="DW658" s="1" t="str">
        <f t="shared" ref="DW658:DW669" si="358">IF(ISBLANK(AA658),"",IF(ISNUMBER(AA658),"","not_empty"))</f>
        <v/>
      </c>
      <c r="DX658" s="1" t="str">
        <f t="shared" ref="DX658:DX669" si="359">IF(ISBLANK(AB658),"",IF(ISNUMBER(AB658),"","not_empty"))</f>
        <v/>
      </c>
      <c r="DY658" s="1" t="str">
        <f t="shared" ref="DY658:DY669" si="360">IF(ISBLANK(AC658),"",IF(ISNUMBER(AC658),"","not_empty"))</f>
        <v/>
      </c>
      <c r="DZ658" s="1" t="str">
        <f t="shared" si="351"/>
        <v/>
      </c>
      <c r="EA658" s="1" t="str">
        <f t="shared" si="342"/>
        <v/>
      </c>
      <c r="EB658" s="1" t="str">
        <f t="shared" si="342"/>
        <v/>
      </c>
      <c r="EC658" s="1" t="str">
        <f t="shared" si="342"/>
        <v/>
      </c>
      <c r="ED658" s="1" t="str">
        <f t="shared" si="342"/>
        <v/>
      </c>
      <c r="EE658" s="1" t="str">
        <f t="shared" si="348"/>
        <v/>
      </c>
      <c r="EF658" s="1" t="str">
        <f t="shared" si="348"/>
        <v/>
      </c>
      <c r="EG658" s="1" t="str">
        <f t="shared" si="348"/>
        <v/>
      </c>
      <c r="EH658" s="1" t="str">
        <f t="shared" si="348"/>
        <v/>
      </c>
      <c r="EI658" s="1" t="str">
        <f t="shared" si="348"/>
        <v/>
      </c>
      <c r="EJ658" s="1" t="str">
        <f t="shared" si="348"/>
        <v/>
      </c>
      <c r="EK658" s="1" t="str">
        <f t="shared" si="348"/>
        <v/>
      </c>
      <c r="EL658" s="1" t="str">
        <f t="shared" si="348"/>
        <v/>
      </c>
      <c r="EM658" s="1" t="str">
        <f t="shared" si="338"/>
        <v/>
      </c>
      <c r="EN658" s="1"/>
      <c r="EO658" s="1"/>
      <c r="EP658" s="1"/>
      <c r="EQ658" s="1"/>
      <c r="ER658" s="1"/>
      <c r="ES658" s="1"/>
      <c r="ET658" s="1"/>
      <c r="EU658" s="1"/>
      <c r="EV658" s="1"/>
      <c r="EW658" s="1"/>
      <c r="EX658" s="1" t="str">
        <f t="shared" si="349"/>
        <v/>
      </c>
      <c r="EY658" s="1" t="str">
        <f t="shared" si="349"/>
        <v/>
      </c>
      <c r="EZ658" s="1"/>
      <c r="FA658" s="1" t="str">
        <f t="shared" si="341"/>
        <v/>
      </c>
      <c r="FB658" s="1" t="str">
        <f t="shared" si="341"/>
        <v/>
      </c>
      <c r="FC658" s="1" t="str">
        <f t="shared" si="341"/>
        <v/>
      </c>
      <c r="FD658" s="1" t="str">
        <f t="shared" si="341"/>
        <v/>
      </c>
      <c r="FE658" s="1" t="str">
        <f t="shared" si="341"/>
        <v/>
      </c>
      <c r="FF658" s="1" t="str">
        <f t="shared" si="341"/>
        <v/>
      </c>
      <c r="FG658" s="1" t="str">
        <f t="shared" si="350"/>
        <v/>
      </c>
      <c r="FH658" s="1" t="str">
        <f t="shared" si="350"/>
        <v/>
      </c>
      <c r="FI658" s="1" t="str">
        <f t="shared" si="350"/>
        <v/>
      </c>
      <c r="FJ658" s="1" t="str">
        <f t="shared" si="350"/>
        <v/>
      </c>
      <c r="FK658" s="1" t="str">
        <f t="shared" si="350"/>
        <v/>
      </c>
      <c r="FL658" s="1" t="str">
        <f t="shared" si="350"/>
        <v/>
      </c>
    </row>
    <row r="659" spans="1:168">
      <c r="A659" s="9" t="s">
        <v>1223</v>
      </c>
      <c r="B659" s="1" t="s">
        <v>2167</v>
      </c>
      <c r="C659" s="129"/>
      <c r="D659" s="1">
        <v>86.1</v>
      </c>
      <c r="E659" s="1">
        <v>537</v>
      </c>
      <c r="F659" s="25">
        <v>3.7591575000000002</v>
      </c>
      <c r="G659" s="1">
        <v>267</v>
      </c>
      <c r="H659" s="1"/>
      <c r="I659" s="25">
        <v>0.29199999999999998</v>
      </c>
      <c r="J659" s="1"/>
      <c r="K659" s="1"/>
      <c r="L659" s="1"/>
      <c r="M659" s="1"/>
      <c r="N659" s="24"/>
      <c r="O659" s="1"/>
      <c r="P659" s="1"/>
      <c r="Q659" s="1"/>
      <c r="R659" s="1"/>
      <c r="S659" s="1"/>
      <c r="T659" s="1"/>
      <c r="U659" s="1"/>
      <c r="V659" s="1"/>
      <c r="W659" s="1"/>
      <c r="X659" s="1">
        <v>353.34999999999997</v>
      </c>
      <c r="Y659" s="1"/>
      <c r="Z659" s="1"/>
      <c r="AA659" s="1"/>
      <c r="AB659" s="1"/>
      <c r="AC659" s="1"/>
      <c r="AD659" s="1"/>
      <c r="AE659" s="1"/>
      <c r="AF659" s="1"/>
      <c r="AG659" s="1"/>
      <c r="AH659" s="1"/>
      <c r="AI659" s="1"/>
      <c r="AJ659" s="1"/>
      <c r="AK659" s="1"/>
      <c r="AL659" s="1"/>
      <c r="AM659" s="1"/>
      <c r="AN659" s="1"/>
      <c r="AO659" s="1"/>
      <c r="AP659" s="1"/>
      <c r="AQ659" s="1">
        <v>137.04999999999998</v>
      </c>
      <c r="AR659" s="1"/>
      <c r="AS659" s="1"/>
      <c r="AT659" s="1"/>
      <c r="AU659" s="1"/>
      <c r="AV659" s="1"/>
      <c r="AW659" s="24"/>
      <c r="AX659" s="1"/>
      <c r="AY659" s="1"/>
      <c r="AZ659" s="1"/>
      <c r="BA659" s="1"/>
      <c r="BB659" s="1"/>
      <c r="BC659" s="1"/>
      <c r="BD659" s="1"/>
      <c r="BE659" s="1"/>
      <c r="BF659" s="1"/>
      <c r="BG659" s="1"/>
      <c r="BH659" s="1"/>
      <c r="BI659" s="1"/>
      <c r="BJ659" s="1"/>
      <c r="BK659" s="1"/>
      <c r="BL659" s="1">
        <v>-100</v>
      </c>
      <c r="BM659" s="1"/>
      <c r="BN659" s="1"/>
      <c r="BO659" s="9">
        <v>3</v>
      </c>
      <c r="BP659" s="1"/>
      <c r="BQ659" s="197">
        <v>1</v>
      </c>
      <c r="BS659" s="14" t="s">
        <v>1683</v>
      </c>
      <c r="BT659" s="14" t="s">
        <v>1048</v>
      </c>
      <c r="BU659" s="14" t="s">
        <v>1048</v>
      </c>
      <c r="BV659" s="14" t="s">
        <v>1048</v>
      </c>
      <c r="BW659" s="14" t="s">
        <v>196</v>
      </c>
      <c r="BX659" s="14" t="s">
        <v>196</v>
      </c>
      <c r="BY659" s="14" t="s">
        <v>196</v>
      </c>
      <c r="BZ659" s="14" t="s">
        <v>196</v>
      </c>
      <c r="CA659" s="158" t="s">
        <v>196</v>
      </c>
      <c r="CB659" s="14" t="s">
        <v>196</v>
      </c>
      <c r="CC659" s="14" t="s">
        <v>196</v>
      </c>
      <c r="CD659" s="14" t="s">
        <v>196</v>
      </c>
      <c r="CE659" s="14" t="s">
        <v>196</v>
      </c>
      <c r="CF659" s="14" t="s">
        <v>1862</v>
      </c>
      <c r="CG659" s="14" t="s">
        <v>187</v>
      </c>
      <c r="CH659" s="158" t="s">
        <v>196</v>
      </c>
      <c r="CI659" s="14" t="s">
        <v>196</v>
      </c>
      <c r="CJ659" s="14" t="s">
        <v>1870</v>
      </c>
      <c r="CK659" s="14" t="s">
        <v>196</v>
      </c>
      <c r="CL659" s="14" t="s">
        <v>196</v>
      </c>
      <c r="CM659" s="14" t="s">
        <v>196</v>
      </c>
      <c r="CN659" s="14" t="s">
        <v>196</v>
      </c>
      <c r="CO659" s="14" t="s">
        <v>196</v>
      </c>
      <c r="CQ659" s="1"/>
      <c r="CR659" s="1"/>
      <c r="CS659" s="1"/>
      <c r="CW659" s="9" t="s">
        <v>1223</v>
      </c>
      <c r="CX659" s="1" t="s">
        <v>2167</v>
      </c>
      <c r="CY659" s="1"/>
      <c r="CZ659" s="1" t="str">
        <f t="shared" si="346"/>
        <v/>
      </c>
      <c r="DA659" s="25" t="str">
        <f t="shared" si="346"/>
        <v/>
      </c>
      <c r="DB659" s="1" t="str">
        <f t="shared" si="343"/>
        <v/>
      </c>
      <c r="DC659" s="1" t="str">
        <f t="shared" si="343"/>
        <v/>
      </c>
      <c r="DD659" s="25" t="str">
        <f t="shared" si="343"/>
        <v/>
      </c>
      <c r="DE659" s="1" t="str">
        <f t="shared" si="343"/>
        <v/>
      </c>
      <c r="DF659" s="1" t="str">
        <f t="shared" si="343"/>
        <v/>
      </c>
      <c r="DG659" s="1" t="str">
        <f t="shared" si="343"/>
        <v/>
      </c>
      <c r="DH659" s="1" t="str">
        <f t="shared" si="343"/>
        <v/>
      </c>
      <c r="DI659" s="1" t="str">
        <f t="shared" si="343"/>
        <v/>
      </c>
      <c r="DJ659" s="1" t="str">
        <f t="shared" si="343"/>
        <v/>
      </c>
      <c r="DK659" s="1" t="str">
        <f t="shared" si="343"/>
        <v/>
      </c>
      <c r="DL659" s="1" t="str">
        <f t="shared" si="343"/>
        <v/>
      </c>
      <c r="DM659" s="1" t="str">
        <f t="shared" si="343"/>
        <v/>
      </c>
      <c r="DN659" s="1" t="str">
        <f t="shared" si="343"/>
        <v/>
      </c>
      <c r="DO659" s="1" t="str">
        <f t="shared" ref="DB659:DQ675" si="361">IF(ISBLANK(S659),"",IF(ISNUMBER(S659),"","not_empty"))</f>
        <v/>
      </c>
      <c r="DP659" s="1" t="str">
        <f t="shared" si="361"/>
        <v/>
      </c>
      <c r="DQ659" s="1" t="str">
        <f t="shared" si="361"/>
        <v/>
      </c>
      <c r="DR659" s="1" t="str">
        <f t="shared" si="353"/>
        <v/>
      </c>
      <c r="DS659" s="1" t="str">
        <f t="shared" si="354"/>
        <v/>
      </c>
      <c r="DT659" s="1" t="str">
        <f t="shared" si="355"/>
        <v/>
      </c>
      <c r="DU659" s="1" t="str">
        <f t="shared" si="356"/>
        <v/>
      </c>
      <c r="DV659" s="1" t="str">
        <f t="shared" si="357"/>
        <v/>
      </c>
      <c r="DW659" s="1" t="str">
        <f t="shared" si="358"/>
        <v/>
      </c>
      <c r="DX659" s="1" t="str">
        <f t="shared" si="359"/>
        <v/>
      </c>
      <c r="DY659" s="1" t="str">
        <f t="shared" si="360"/>
        <v/>
      </c>
      <c r="DZ659" s="1" t="str">
        <f t="shared" si="351"/>
        <v/>
      </c>
      <c r="EA659" s="1" t="str">
        <f t="shared" si="342"/>
        <v/>
      </c>
      <c r="EB659" s="1" t="str">
        <f t="shared" si="342"/>
        <v/>
      </c>
      <c r="EC659" s="1" t="str">
        <f t="shared" si="342"/>
        <v/>
      </c>
      <c r="ED659" s="1" t="str">
        <f t="shared" si="342"/>
        <v/>
      </c>
      <c r="EE659" s="1" t="str">
        <f t="shared" si="348"/>
        <v/>
      </c>
      <c r="EF659" s="1" t="str">
        <f t="shared" si="348"/>
        <v/>
      </c>
      <c r="EG659" s="1" t="str">
        <f t="shared" si="348"/>
        <v/>
      </c>
      <c r="EH659" s="1" t="str">
        <f t="shared" si="348"/>
        <v/>
      </c>
      <c r="EI659" s="1" t="str">
        <f t="shared" si="348"/>
        <v/>
      </c>
      <c r="EJ659" s="1" t="str">
        <f t="shared" si="348"/>
        <v/>
      </c>
      <c r="EK659" s="1" t="str">
        <f t="shared" si="348"/>
        <v/>
      </c>
      <c r="EL659" s="1" t="str">
        <f t="shared" si="348"/>
        <v/>
      </c>
      <c r="EM659" s="1" t="str">
        <f t="shared" si="338"/>
        <v/>
      </c>
      <c r="EN659" s="1"/>
      <c r="EO659" s="1"/>
      <c r="EP659" s="1"/>
      <c r="EQ659" s="1"/>
      <c r="ER659" s="1"/>
      <c r="ES659" s="1"/>
      <c r="ET659" s="1"/>
      <c r="EU659" s="1"/>
      <c r="EV659" s="1"/>
      <c r="EW659" s="1"/>
      <c r="EX659" s="1" t="str">
        <f t="shared" si="349"/>
        <v/>
      </c>
      <c r="EY659" s="1" t="str">
        <f t="shared" si="349"/>
        <v/>
      </c>
      <c r="EZ659" s="1"/>
      <c r="FA659" s="1" t="str">
        <f t="shared" si="341"/>
        <v/>
      </c>
      <c r="FB659" s="1" t="str">
        <f t="shared" si="341"/>
        <v/>
      </c>
      <c r="FC659" s="1" t="str">
        <f t="shared" si="341"/>
        <v/>
      </c>
      <c r="FD659" s="1" t="str">
        <f t="shared" si="341"/>
        <v/>
      </c>
      <c r="FE659" s="1" t="str">
        <f t="shared" si="341"/>
        <v/>
      </c>
      <c r="FF659" s="1" t="str">
        <f t="shared" si="341"/>
        <v/>
      </c>
      <c r="FG659" s="1" t="str">
        <f t="shared" si="350"/>
        <v/>
      </c>
      <c r="FH659" s="1" t="str">
        <f t="shared" si="350"/>
        <v/>
      </c>
      <c r="FI659" s="1" t="str">
        <f t="shared" si="350"/>
        <v/>
      </c>
      <c r="FJ659" s="1" t="str">
        <f t="shared" si="350"/>
        <v/>
      </c>
      <c r="FK659" s="1" t="str">
        <f t="shared" si="350"/>
        <v/>
      </c>
      <c r="FL659" s="1" t="str">
        <f t="shared" si="350"/>
        <v/>
      </c>
    </row>
    <row r="660" spans="1:168">
      <c r="A660" s="9" t="s">
        <v>1224</v>
      </c>
      <c r="B660" s="1" t="s">
        <v>801</v>
      </c>
      <c r="C660" s="129"/>
      <c r="D660" s="1">
        <v>86.1</v>
      </c>
      <c r="E660" s="1">
        <v>572.20000000000005</v>
      </c>
      <c r="F660" s="25">
        <v>4.7724074999999999</v>
      </c>
      <c r="G660" s="1"/>
      <c r="H660" s="1"/>
      <c r="I660" s="25">
        <v>0.21779256885886333</v>
      </c>
      <c r="J660" s="1"/>
      <c r="K660" s="1"/>
      <c r="L660" s="1"/>
      <c r="M660" s="1"/>
      <c r="N660" s="24"/>
      <c r="O660" s="1"/>
      <c r="P660" s="1"/>
      <c r="Q660" s="1"/>
      <c r="R660" s="1"/>
      <c r="S660" s="1"/>
      <c r="T660" s="1"/>
      <c r="U660" s="1"/>
      <c r="V660" s="1"/>
      <c r="W660" s="1"/>
      <c r="X660" s="1">
        <v>361.15</v>
      </c>
      <c r="Y660" s="1"/>
      <c r="Z660" s="1"/>
      <c r="AA660" s="1"/>
      <c r="AB660" s="1"/>
      <c r="AC660" s="1"/>
      <c r="AD660" s="1"/>
      <c r="AE660" s="1"/>
      <c r="AF660" s="1"/>
      <c r="AG660" s="1"/>
      <c r="AH660" s="1"/>
      <c r="AI660" s="1"/>
      <c r="AJ660" s="1"/>
      <c r="AK660" s="1"/>
      <c r="AL660" s="1"/>
      <c r="AM660" s="1"/>
      <c r="AN660" s="1"/>
      <c r="AO660" s="1"/>
      <c r="AP660" s="1"/>
      <c r="AQ660" s="1">
        <v>223.95</v>
      </c>
      <c r="AR660" s="1"/>
      <c r="AS660" s="1"/>
      <c r="AT660" s="1"/>
      <c r="AU660" s="1"/>
      <c r="AV660" s="1"/>
      <c r="AW660" s="24"/>
      <c r="AX660" s="1"/>
      <c r="AY660" s="1"/>
      <c r="AZ660" s="1"/>
      <c r="BA660" s="1"/>
      <c r="BB660" s="1"/>
      <c r="BC660" s="1"/>
      <c r="BD660" s="1"/>
      <c r="BE660" s="1"/>
      <c r="BF660" s="1"/>
      <c r="BG660" s="1"/>
      <c r="BH660" s="1"/>
      <c r="BI660" s="1"/>
      <c r="BJ660" s="1"/>
      <c r="BK660" s="1"/>
      <c r="BL660" s="1">
        <v>-100</v>
      </c>
      <c r="BM660" s="1"/>
      <c r="BN660" s="1"/>
      <c r="BO660" s="9">
        <v>3</v>
      </c>
      <c r="BP660" s="1"/>
      <c r="BQ660" s="197">
        <v>1</v>
      </c>
      <c r="BS660" s="14" t="s">
        <v>801</v>
      </c>
      <c r="BT660" s="14" t="s">
        <v>1906</v>
      </c>
      <c r="BU660" s="14" t="s">
        <v>196</v>
      </c>
      <c r="BV660" s="14" t="s">
        <v>1048</v>
      </c>
      <c r="BW660" s="14" t="s">
        <v>196</v>
      </c>
      <c r="BX660" s="14" t="s">
        <v>196</v>
      </c>
      <c r="BY660" s="14" t="s">
        <v>196</v>
      </c>
      <c r="BZ660" s="14" t="s">
        <v>196</v>
      </c>
      <c r="CA660" s="158" t="s">
        <v>196</v>
      </c>
      <c r="CB660" s="14" t="s">
        <v>196</v>
      </c>
      <c r="CC660" s="14" t="s">
        <v>196</v>
      </c>
      <c r="CD660" s="14" t="s">
        <v>196</v>
      </c>
      <c r="CE660" s="14" t="s">
        <v>196</v>
      </c>
      <c r="CF660" s="14" t="s">
        <v>1862</v>
      </c>
      <c r="CG660" s="14" t="s">
        <v>187</v>
      </c>
      <c r="CH660" s="158" t="s">
        <v>196</v>
      </c>
      <c r="CI660" s="14" t="s">
        <v>196</v>
      </c>
      <c r="CJ660" s="14" t="s">
        <v>1870</v>
      </c>
      <c r="CK660" s="14" t="s">
        <v>196</v>
      </c>
      <c r="CL660" s="14" t="s">
        <v>196</v>
      </c>
      <c r="CM660" s="14" t="s">
        <v>196</v>
      </c>
      <c r="CN660" s="14" t="s">
        <v>196</v>
      </c>
      <c r="CO660" s="14" t="s">
        <v>196</v>
      </c>
      <c r="CQ660" s="1"/>
      <c r="CR660" s="1"/>
      <c r="CS660" s="1"/>
      <c r="CW660" s="9" t="s">
        <v>1224</v>
      </c>
      <c r="CX660" s="1" t="s">
        <v>801</v>
      </c>
      <c r="CY660" s="1"/>
      <c r="CZ660" s="1" t="str">
        <f t="shared" si="346"/>
        <v/>
      </c>
      <c r="DA660" s="25" t="str">
        <f t="shared" si="346"/>
        <v/>
      </c>
      <c r="DB660" s="1" t="str">
        <f t="shared" si="361"/>
        <v/>
      </c>
      <c r="DC660" s="1" t="str">
        <f t="shared" si="361"/>
        <v/>
      </c>
      <c r="DD660" s="25" t="str">
        <f t="shared" si="361"/>
        <v/>
      </c>
      <c r="DE660" s="1" t="str">
        <f t="shared" si="361"/>
        <v/>
      </c>
      <c r="DF660" s="1" t="str">
        <f t="shared" si="361"/>
        <v/>
      </c>
      <c r="DG660" s="1" t="str">
        <f t="shared" si="361"/>
        <v/>
      </c>
      <c r="DH660" s="1" t="str">
        <f t="shared" si="361"/>
        <v/>
      </c>
      <c r="DI660" s="1" t="str">
        <f t="shared" si="361"/>
        <v/>
      </c>
      <c r="DJ660" s="1" t="str">
        <f t="shared" si="361"/>
        <v/>
      </c>
      <c r="DK660" s="1" t="str">
        <f t="shared" si="361"/>
        <v/>
      </c>
      <c r="DL660" s="1" t="str">
        <f t="shared" si="361"/>
        <v/>
      </c>
      <c r="DM660" s="1" t="str">
        <f t="shared" si="361"/>
        <v/>
      </c>
      <c r="DN660" s="1" t="str">
        <f t="shared" si="361"/>
        <v/>
      </c>
      <c r="DO660" s="1" t="str">
        <f t="shared" si="361"/>
        <v/>
      </c>
      <c r="DP660" s="1" t="str">
        <f t="shared" si="361"/>
        <v/>
      </c>
      <c r="DQ660" s="1" t="str">
        <f t="shared" si="361"/>
        <v/>
      </c>
      <c r="DR660" s="1" t="str">
        <f t="shared" si="353"/>
        <v/>
      </c>
      <c r="DS660" s="1" t="str">
        <f t="shared" si="354"/>
        <v/>
      </c>
      <c r="DT660" s="1" t="str">
        <f t="shared" si="355"/>
        <v/>
      </c>
      <c r="DU660" s="1" t="str">
        <f t="shared" si="356"/>
        <v/>
      </c>
      <c r="DV660" s="1" t="str">
        <f t="shared" si="357"/>
        <v/>
      </c>
      <c r="DW660" s="1" t="str">
        <f t="shared" si="358"/>
        <v/>
      </c>
      <c r="DX660" s="1" t="str">
        <f t="shared" si="359"/>
        <v/>
      </c>
      <c r="DY660" s="1" t="str">
        <f t="shared" si="360"/>
        <v/>
      </c>
      <c r="DZ660" s="1" t="str">
        <f t="shared" si="351"/>
        <v/>
      </c>
      <c r="EA660" s="1" t="str">
        <f t="shared" si="342"/>
        <v/>
      </c>
      <c r="EB660" s="1" t="str">
        <f t="shared" si="342"/>
        <v/>
      </c>
      <c r="EC660" s="1" t="str">
        <f t="shared" si="342"/>
        <v/>
      </c>
      <c r="ED660" s="1" t="str">
        <f t="shared" si="342"/>
        <v/>
      </c>
      <c r="EE660" s="1" t="str">
        <f t="shared" si="348"/>
        <v/>
      </c>
      <c r="EF660" s="1" t="str">
        <f t="shared" si="348"/>
        <v/>
      </c>
      <c r="EG660" s="1" t="str">
        <f t="shared" si="348"/>
        <v/>
      </c>
      <c r="EH660" s="1" t="str">
        <f t="shared" si="348"/>
        <v/>
      </c>
      <c r="EI660" s="1" t="str">
        <f t="shared" si="348"/>
        <v/>
      </c>
      <c r="EJ660" s="1" t="str">
        <f t="shared" si="348"/>
        <v/>
      </c>
      <c r="EK660" s="1" t="str">
        <f t="shared" si="348"/>
        <v/>
      </c>
      <c r="EL660" s="1" t="str">
        <f t="shared" si="348"/>
        <v/>
      </c>
      <c r="EM660" s="1" t="str">
        <f t="shared" si="338"/>
        <v/>
      </c>
      <c r="EN660" s="1"/>
      <c r="EO660" s="1"/>
      <c r="EP660" s="1"/>
      <c r="EQ660" s="1"/>
      <c r="ER660" s="1"/>
      <c r="ES660" s="1"/>
      <c r="ET660" s="1"/>
      <c r="EU660" s="1"/>
      <c r="EV660" s="1"/>
      <c r="EW660" s="1"/>
      <c r="EX660" s="1" t="str">
        <f t="shared" si="349"/>
        <v/>
      </c>
      <c r="EY660" s="1" t="str">
        <f t="shared" si="349"/>
        <v/>
      </c>
      <c r="EZ660" s="1"/>
      <c r="FA660" s="1" t="str">
        <f t="shared" si="341"/>
        <v/>
      </c>
      <c r="FB660" s="1" t="str">
        <f t="shared" si="341"/>
        <v/>
      </c>
      <c r="FC660" s="1" t="str">
        <f t="shared" si="341"/>
        <v/>
      </c>
      <c r="FD660" s="1" t="str">
        <f t="shared" si="341"/>
        <v/>
      </c>
      <c r="FE660" s="1" t="str">
        <f t="shared" si="341"/>
        <v/>
      </c>
      <c r="FF660" s="1" t="str">
        <f t="shared" si="341"/>
        <v/>
      </c>
      <c r="FG660" s="1" t="str">
        <f t="shared" si="350"/>
        <v/>
      </c>
      <c r="FH660" s="1" t="str">
        <f t="shared" si="350"/>
        <v/>
      </c>
      <c r="FI660" s="1" t="str">
        <f t="shared" si="350"/>
        <v/>
      </c>
      <c r="FJ660" s="1" t="str">
        <f t="shared" si="350"/>
        <v/>
      </c>
      <c r="FK660" s="1" t="str">
        <f t="shared" si="350"/>
        <v/>
      </c>
      <c r="FL660" s="1" t="str">
        <f t="shared" si="350"/>
        <v/>
      </c>
    </row>
    <row r="661" spans="1:168">
      <c r="A661" s="9" t="s">
        <v>1225</v>
      </c>
      <c r="B661" s="1" t="s">
        <v>802</v>
      </c>
      <c r="C661" s="129"/>
      <c r="D661" s="1">
        <v>102.1</v>
      </c>
      <c r="E661" s="1">
        <v>634</v>
      </c>
      <c r="F661" s="25">
        <v>3.4045200000000002</v>
      </c>
      <c r="G661" s="1"/>
      <c r="H661" s="1"/>
      <c r="I661" s="25">
        <v>0.59749629852034647</v>
      </c>
      <c r="J661" s="1"/>
      <c r="K661" s="1"/>
      <c r="L661" s="1"/>
      <c r="M661" s="1"/>
      <c r="N661" s="24"/>
      <c r="O661" s="1"/>
      <c r="P661" s="1"/>
      <c r="Q661" s="1"/>
      <c r="R661" s="1"/>
      <c r="S661" s="1"/>
      <c r="T661" s="1"/>
      <c r="U661" s="1"/>
      <c r="V661" s="1"/>
      <c r="W661" s="1"/>
      <c r="X661" s="1">
        <v>449.65</v>
      </c>
      <c r="Y661" s="1"/>
      <c r="Z661" s="1"/>
      <c r="AA661" s="1"/>
      <c r="AB661" s="1"/>
      <c r="AC661" s="1"/>
      <c r="AD661" s="1"/>
      <c r="AE661" s="1"/>
      <c r="AF661" s="1"/>
      <c r="AG661" s="1"/>
      <c r="AH661" s="1"/>
      <c r="AI661" s="1"/>
      <c r="AJ661" s="1"/>
      <c r="AK661" s="1"/>
      <c r="AL661" s="1"/>
      <c r="AM661" s="1"/>
      <c r="AN661" s="1"/>
      <c r="AO661" s="1"/>
      <c r="AP661" s="1"/>
      <c r="AQ661" s="1">
        <v>243.84999999999997</v>
      </c>
      <c r="AR661" s="1"/>
      <c r="AS661" s="1"/>
      <c r="AT661" s="1"/>
      <c r="AU661" s="1"/>
      <c r="AV661" s="1"/>
      <c r="AW661" s="24"/>
      <c r="AX661" s="1"/>
      <c r="AY661" s="1"/>
      <c r="AZ661" s="1"/>
      <c r="BA661" s="1"/>
      <c r="BB661" s="1"/>
      <c r="BC661" s="1"/>
      <c r="BD661" s="1"/>
      <c r="BE661" s="1"/>
      <c r="BF661" s="1"/>
      <c r="BG661" s="1"/>
      <c r="BH661" s="1"/>
      <c r="BI661" s="1"/>
      <c r="BJ661" s="1"/>
      <c r="BK661" s="1"/>
      <c r="BL661" s="1">
        <v>-100</v>
      </c>
      <c r="BM661" s="1"/>
      <c r="BN661" s="1"/>
      <c r="BO661" s="9">
        <v>3</v>
      </c>
      <c r="BP661" s="1"/>
      <c r="BQ661" s="197">
        <v>1</v>
      </c>
      <c r="BS661" s="14" t="s">
        <v>802</v>
      </c>
      <c r="BT661" s="14" t="s">
        <v>1906</v>
      </c>
      <c r="BU661" s="14" t="s">
        <v>196</v>
      </c>
      <c r="BV661" s="14" t="s">
        <v>1048</v>
      </c>
      <c r="BW661" s="14" t="s">
        <v>196</v>
      </c>
      <c r="BX661" s="14" t="s">
        <v>196</v>
      </c>
      <c r="BY661" s="14" t="s">
        <v>196</v>
      </c>
      <c r="BZ661" s="14" t="s">
        <v>196</v>
      </c>
      <c r="CA661" s="158" t="s">
        <v>196</v>
      </c>
      <c r="CB661" s="14" t="s">
        <v>196</v>
      </c>
      <c r="CC661" s="14" t="s">
        <v>196</v>
      </c>
      <c r="CD661" s="14" t="s">
        <v>196</v>
      </c>
      <c r="CE661" s="14" t="s">
        <v>196</v>
      </c>
      <c r="CF661" s="14" t="s">
        <v>1862</v>
      </c>
      <c r="CG661" s="14" t="s">
        <v>187</v>
      </c>
      <c r="CH661" s="158" t="s">
        <v>196</v>
      </c>
      <c r="CI661" s="14" t="s">
        <v>196</v>
      </c>
      <c r="CJ661" s="14" t="s">
        <v>1870</v>
      </c>
      <c r="CK661" s="14" t="s">
        <v>196</v>
      </c>
      <c r="CL661" s="14" t="s">
        <v>196</v>
      </c>
      <c r="CM661" s="14" t="s">
        <v>196</v>
      </c>
      <c r="CN661" s="14" t="s">
        <v>196</v>
      </c>
      <c r="CO661" s="14" t="s">
        <v>196</v>
      </c>
      <c r="CQ661" s="1"/>
      <c r="CR661" s="1"/>
      <c r="CS661" s="1"/>
      <c r="CW661" s="9" t="s">
        <v>1225</v>
      </c>
      <c r="CX661" s="1" t="s">
        <v>802</v>
      </c>
      <c r="CY661" s="1"/>
      <c r="CZ661" s="1" t="str">
        <f t="shared" si="346"/>
        <v/>
      </c>
      <c r="DA661" s="25" t="str">
        <f t="shared" si="346"/>
        <v/>
      </c>
      <c r="DB661" s="1" t="str">
        <f t="shared" si="361"/>
        <v/>
      </c>
      <c r="DC661" s="1" t="str">
        <f t="shared" si="361"/>
        <v/>
      </c>
      <c r="DD661" s="25" t="str">
        <f t="shared" si="361"/>
        <v/>
      </c>
      <c r="DE661" s="1" t="str">
        <f t="shared" si="361"/>
        <v/>
      </c>
      <c r="DF661" s="1" t="str">
        <f t="shared" si="361"/>
        <v/>
      </c>
      <c r="DG661" s="1" t="str">
        <f t="shared" si="361"/>
        <v/>
      </c>
      <c r="DH661" s="1" t="str">
        <f t="shared" si="361"/>
        <v/>
      </c>
      <c r="DI661" s="1" t="str">
        <f t="shared" si="361"/>
        <v/>
      </c>
      <c r="DJ661" s="1" t="str">
        <f t="shared" si="361"/>
        <v/>
      </c>
      <c r="DK661" s="1" t="str">
        <f t="shared" si="361"/>
        <v/>
      </c>
      <c r="DL661" s="1" t="str">
        <f t="shared" si="361"/>
        <v/>
      </c>
      <c r="DM661" s="1" t="str">
        <f t="shared" si="361"/>
        <v/>
      </c>
      <c r="DN661" s="1" t="str">
        <f t="shared" si="361"/>
        <v/>
      </c>
      <c r="DO661" s="1" t="str">
        <f t="shared" si="361"/>
        <v/>
      </c>
      <c r="DP661" s="1" t="str">
        <f t="shared" si="361"/>
        <v/>
      </c>
      <c r="DQ661" s="1" t="str">
        <f t="shared" si="361"/>
        <v/>
      </c>
      <c r="DR661" s="1" t="str">
        <f t="shared" si="353"/>
        <v/>
      </c>
      <c r="DS661" s="1" t="str">
        <f t="shared" si="354"/>
        <v/>
      </c>
      <c r="DT661" s="1" t="str">
        <f t="shared" si="355"/>
        <v/>
      </c>
      <c r="DU661" s="1" t="str">
        <f t="shared" si="356"/>
        <v/>
      </c>
      <c r="DV661" s="1" t="str">
        <f t="shared" si="357"/>
        <v/>
      </c>
      <c r="DW661" s="1" t="str">
        <f t="shared" si="358"/>
        <v/>
      </c>
      <c r="DX661" s="1" t="str">
        <f t="shared" si="359"/>
        <v/>
      </c>
      <c r="DY661" s="1" t="str">
        <f t="shared" si="360"/>
        <v/>
      </c>
      <c r="DZ661" s="1" t="str">
        <f t="shared" si="351"/>
        <v/>
      </c>
      <c r="EA661" s="1" t="str">
        <f t="shared" si="342"/>
        <v/>
      </c>
      <c r="EB661" s="1" t="str">
        <f t="shared" si="342"/>
        <v/>
      </c>
      <c r="EC661" s="1" t="str">
        <f t="shared" si="342"/>
        <v/>
      </c>
      <c r="ED661" s="1" t="str">
        <f t="shared" si="342"/>
        <v/>
      </c>
      <c r="EE661" s="1" t="str">
        <f t="shared" si="348"/>
        <v/>
      </c>
      <c r="EF661" s="1" t="str">
        <f t="shared" si="348"/>
        <v/>
      </c>
      <c r="EG661" s="1" t="str">
        <f t="shared" si="348"/>
        <v/>
      </c>
      <c r="EH661" s="1" t="str">
        <f t="shared" si="348"/>
        <v/>
      </c>
      <c r="EI661" s="1" t="str">
        <f t="shared" si="348"/>
        <v/>
      </c>
      <c r="EJ661" s="1" t="str">
        <f t="shared" si="348"/>
        <v/>
      </c>
      <c r="EK661" s="1" t="str">
        <f t="shared" si="348"/>
        <v/>
      </c>
      <c r="EL661" s="1" t="str">
        <f t="shared" si="348"/>
        <v/>
      </c>
      <c r="EM661" s="1" t="str">
        <f t="shared" si="338"/>
        <v/>
      </c>
      <c r="EN661" s="1"/>
      <c r="EO661" s="1"/>
      <c r="EP661" s="1"/>
      <c r="EQ661" s="1"/>
      <c r="ER661" s="1"/>
      <c r="ES661" s="1"/>
      <c r="ET661" s="1"/>
      <c r="EU661" s="1"/>
      <c r="EV661" s="1"/>
      <c r="EW661" s="1"/>
      <c r="EX661" s="1" t="str">
        <f t="shared" si="349"/>
        <v/>
      </c>
      <c r="EY661" s="1" t="str">
        <f t="shared" si="349"/>
        <v/>
      </c>
      <c r="EZ661" s="1"/>
      <c r="FA661" s="1" t="str">
        <f t="shared" si="341"/>
        <v/>
      </c>
      <c r="FB661" s="1" t="str">
        <f t="shared" si="341"/>
        <v/>
      </c>
      <c r="FC661" s="1" t="str">
        <f t="shared" si="341"/>
        <v/>
      </c>
      <c r="FD661" s="1" t="str">
        <f t="shared" si="341"/>
        <v/>
      </c>
      <c r="FE661" s="1" t="str">
        <f t="shared" si="341"/>
        <v/>
      </c>
      <c r="FF661" s="1" t="str">
        <f t="shared" si="341"/>
        <v/>
      </c>
      <c r="FG661" s="1" t="str">
        <f t="shared" si="350"/>
        <v/>
      </c>
      <c r="FH661" s="1" t="str">
        <f t="shared" si="350"/>
        <v/>
      </c>
      <c r="FI661" s="1" t="str">
        <f t="shared" si="350"/>
        <v/>
      </c>
      <c r="FJ661" s="1" t="str">
        <f t="shared" si="350"/>
        <v/>
      </c>
      <c r="FK661" s="1" t="str">
        <f t="shared" si="350"/>
        <v/>
      </c>
      <c r="FL661" s="1" t="str">
        <f t="shared" si="350"/>
        <v/>
      </c>
    </row>
    <row r="662" spans="1:168">
      <c r="A662" s="9" t="s">
        <v>1226</v>
      </c>
      <c r="B662" s="1" t="s">
        <v>803</v>
      </c>
      <c r="C662" s="129"/>
      <c r="D662" s="1">
        <v>102.1</v>
      </c>
      <c r="E662" s="1">
        <v>561</v>
      </c>
      <c r="F662" s="25">
        <v>3.4855799999999997</v>
      </c>
      <c r="G662" s="1"/>
      <c r="H662" s="1"/>
      <c r="I662" s="25">
        <v>0.3758376641236556</v>
      </c>
      <c r="J662" s="1"/>
      <c r="K662" s="1"/>
      <c r="L662" s="1"/>
      <c r="M662" s="1"/>
      <c r="N662" s="24">
        <v>0.69099999999999995</v>
      </c>
      <c r="O662" s="1">
        <v>293.14999999999998</v>
      </c>
      <c r="P662" s="1"/>
      <c r="Q662" s="1"/>
      <c r="R662" s="1"/>
      <c r="S662" s="1"/>
      <c r="T662" s="1"/>
      <c r="U662" s="1"/>
      <c r="V662" s="1"/>
      <c r="W662" s="1"/>
      <c r="X662" s="1">
        <v>379.95</v>
      </c>
      <c r="Y662" s="1"/>
      <c r="Z662" s="1"/>
      <c r="AA662" s="1"/>
      <c r="AB662" s="1"/>
      <c r="AC662" s="1"/>
      <c r="AD662" s="1"/>
      <c r="AE662" s="1"/>
      <c r="AF662" s="1"/>
      <c r="AG662" s="1"/>
      <c r="AH662" s="1"/>
      <c r="AI662" s="1"/>
      <c r="AJ662" s="1"/>
      <c r="AK662" s="1"/>
      <c r="AL662" s="1"/>
      <c r="AM662" s="1"/>
      <c r="AN662" s="1"/>
      <c r="AO662" s="1"/>
      <c r="AP662" s="1"/>
      <c r="AQ662" s="1">
        <v>181.24999999999997</v>
      </c>
      <c r="AR662" s="1"/>
      <c r="AS662" s="1"/>
      <c r="AT662" s="1"/>
      <c r="AU662" s="1"/>
      <c r="AV662" s="1"/>
      <c r="AW662" s="24"/>
      <c r="AX662" s="1"/>
      <c r="AY662" s="1"/>
      <c r="AZ662" s="1"/>
      <c r="BA662" s="1"/>
      <c r="BB662" s="1"/>
      <c r="BC662" s="1"/>
      <c r="BD662" s="1"/>
      <c r="BE662" s="1"/>
      <c r="BF662" s="1"/>
      <c r="BG662" s="1"/>
      <c r="BH662" s="1"/>
      <c r="BI662" s="1"/>
      <c r="BJ662" s="1"/>
      <c r="BK662" s="1"/>
      <c r="BL662" s="1">
        <v>-100</v>
      </c>
      <c r="BM662" s="1"/>
      <c r="BN662" s="1"/>
      <c r="BO662" s="9">
        <v>3</v>
      </c>
      <c r="BP662" s="1"/>
      <c r="BQ662" s="197">
        <v>1</v>
      </c>
      <c r="BS662" s="14" t="s">
        <v>803</v>
      </c>
      <c r="BT662" s="14" t="s">
        <v>1906</v>
      </c>
      <c r="BU662" s="14" t="s">
        <v>196</v>
      </c>
      <c r="BV662" s="14" t="s">
        <v>1048</v>
      </c>
      <c r="BW662" s="14" t="s">
        <v>196</v>
      </c>
      <c r="BX662" s="14" t="s">
        <v>196</v>
      </c>
      <c r="BY662" s="14" t="s">
        <v>196</v>
      </c>
      <c r="BZ662" s="14" t="s">
        <v>1944</v>
      </c>
      <c r="CA662" s="158" t="s">
        <v>196</v>
      </c>
      <c r="CB662" s="14" t="s">
        <v>196</v>
      </c>
      <c r="CC662" s="14" t="s">
        <v>196</v>
      </c>
      <c r="CD662" s="14" t="s">
        <v>196</v>
      </c>
      <c r="CE662" s="14" t="s">
        <v>196</v>
      </c>
      <c r="CF662" s="14" t="s">
        <v>1862</v>
      </c>
      <c r="CG662" s="14" t="s">
        <v>187</v>
      </c>
      <c r="CH662" s="158" t="s">
        <v>196</v>
      </c>
      <c r="CI662" s="14" t="s">
        <v>196</v>
      </c>
      <c r="CJ662" s="14" t="s">
        <v>1870</v>
      </c>
      <c r="CK662" s="14" t="s">
        <v>196</v>
      </c>
      <c r="CL662" s="14" t="s">
        <v>196</v>
      </c>
      <c r="CM662" s="14" t="s">
        <v>196</v>
      </c>
      <c r="CN662" s="14" t="s">
        <v>196</v>
      </c>
      <c r="CO662" s="14" t="s">
        <v>196</v>
      </c>
      <c r="CQ662" s="1"/>
      <c r="CR662" s="1"/>
      <c r="CS662" s="1"/>
      <c r="CW662" s="9" t="s">
        <v>1226</v>
      </c>
      <c r="CX662" s="1" t="s">
        <v>803</v>
      </c>
      <c r="CY662" s="1"/>
      <c r="CZ662" s="1" t="str">
        <f t="shared" si="346"/>
        <v/>
      </c>
      <c r="DA662" s="25" t="str">
        <f t="shared" si="346"/>
        <v/>
      </c>
      <c r="DB662" s="1" t="str">
        <f t="shared" si="361"/>
        <v/>
      </c>
      <c r="DC662" s="1" t="str">
        <f t="shared" si="361"/>
        <v/>
      </c>
      <c r="DD662" s="25" t="str">
        <f t="shared" si="361"/>
        <v/>
      </c>
      <c r="DE662" s="1" t="str">
        <f t="shared" si="361"/>
        <v/>
      </c>
      <c r="DF662" s="1" t="str">
        <f t="shared" si="361"/>
        <v/>
      </c>
      <c r="DG662" s="1" t="str">
        <f t="shared" si="361"/>
        <v/>
      </c>
      <c r="DH662" s="1" t="str">
        <f t="shared" si="361"/>
        <v/>
      </c>
      <c r="DI662" s="1" t="str">
        <f t="shared" si="361"/>
        <v/>
      </c>
      <c r="DJ662" s="1" t="str">
        <f t="shared" si="361"/>
        <v/>
      </c>
      <c r="DK662" s="1" t="str">
        <f t="shared" si="361"/>
        <v/>
      </c>
      <c r="DL662" s="1" t="str">
        <f t="shared" si="361"/>
        <v/>
      </c>
      <c r="DM662" s="1" t="str">
        <f t="shared" si="361"/>
        <v/>
      </c>
      <c r="DN662" s="1" t="str">
        <f t="shared" si="361"/>
        <v/>
      </c>
      <c r="DO662" s="1" t="str">
        <f t="shared" si="361"/>
        <v/>
      </c>
      <c r="DP662" s="1" t="str">
        <f t="shared" si="361"/>
        <v/>
      </c>
      <c r="DQ662" s="1" t="str">
        <f t="shared" si="361"/>
        <v/>
      </c>
      <c r="DR662" s="1" t="str">
        <f t="shared" si="353"/>
        <v/>
      </c>
      <c r="DS662" s="1" t="str">
        <f t="shared" si="354"/>
        <v/>
      </c>
      <c r="DT662" s="1" t="str">
        <f t="shared" si="355"/>
        <v/>
      </c>
      <c r="DU662" s="1" t="str">
        <f t="shared" si="356"/>
        <v/>
      </c>
      <c r="DV662" s="1" t="str">
        <f t="shared" si="357"/>
        <v/>
      </c>
      <c r="DW662" s="1" t="str">
        <f t="shared" si="358"/>
        <v/>
      </c>
      <c r="DX662" s="1" t="str">
        <f t="shared" si="359"/>
        <v/>
      </c>
      <c r="DY662" s="1" t="str">
        <f t="shared" si="360"/>
        <v/>
      </c>
      <c r="DZ662" s="1" t="str">
        <f t="shared" si="351"/>
        <v/>
      </c>
      <c r="EA662" s="1" t="str">
        <f t="shared" si="342"/>
        <v/>
      </c>
      <c r="EB662" s="1" t="str">
        <f t="shared" si="342"/>
        <v/>
      </c>
      <c r="EC662" s="1" t="str">
        <f t="shared" si="342"/>
        <v/>
      </c>
      <c r="ED662" s="1" t="str">
        <f t="shared" si="342"/>
        <v/>
      </c>
      <c r="EE662" s="1" t="str">
        <f t="shared" si="348"/>
        <v/>
      </c>
      <c r="EF662" s="1" t="str">
        <f t="shared" si="348"/>
        <v/>
      </c>
      <c r="EG662" s="1" t="str">
        <f t="shared" si="348"/>
        <v/>
      </c>
      <c r="EH662" s="1" t="str">
        <f t="shared" si="348"/>
        <v/>
      </c>
      <c r="EI662" s="1" t="str">
        <f t="shared" si="348"/>
        <v/>
      </c>
      <c r="EJ662" s="1" t="str">
        <f t="shared" si="348"/>
        <v/>
      </c>
      <c r="EK662" s="1" t="str">
        <f t="shared" si="348"/>
        <v/>
      </c>
      <c r="EL662" s="1" t="str">
        <f t="shared" si="348"/>
        <v/>
      </c>
      <c r="EM662" s="1" t="str">
        <f t="shared" si="338"/>
        <v/>
      </c>
      <c r="EN662" s="1"/>
      <c r="EO662" s="1"/>
      <c r="EP662" s="1"/>
      <c r="EQ662" s="1"/>
      <c r="ER662" s="1"/>
      <c r="ES662" s="1"/>
      <c r="ET662" s="1"/>
      <c r="EU662" s="1"/>
      <c r="EV662" s="1"/>
      <c r="EW662" s="1"/>
      <c r="EX662" s="1" t="str">
        <f t="shared" si="349"/>
        <v/>
      </c>
      <c r="EY662" s="1" t="str">
        <f t="shared" si="349"/>
        <v/>
      </c>
      <c r="EZ662" s="1"/>
      <c r="FA662" s="1" t="str">
        <f t="shared" si="341"/>
        <v/>
      </c>
      <c r="FB662" s="1" t="str">
        <f t="shared" si="341"/>
        <v/>
      </c>
      <c r="FC662" s="1" t="str">
        <f t="shared" si="341"/>
        <v/>
      </c>
      <c r="FD662" s="1" t="str">
        <f t="shared" si="341"/>
        <v/>
      </c>
      <c r="FE662" s="1" t="str">
        <f t="shared" si="341"/>
        <v/>
      </c>
      <c r="FF662" s="1" t="str">
        <f t="shared" si="341"/>
        <v/>
      </c>
      <c r="FG662" s="1" t="str">
        <f t="shared" si="350"/>
        <v/>
      </c>
      <c r="FH662" s="1" t="str">
        <f t="shared" si="350"/>
        <v/>
      </c>
      <c r="FI662" s="1" t="str">
        <f t="shared" si="350"/>
        <v/>
      </c>
      <c r="FJ662" s="1" t="str">
        <f t="shared" si="350"/>
        <v/>
      </c>
      <c r="FK662" s="1" t="str">
        <f t="shared" si="350"/>
        <v/>
      </c>
      <c r="FL662" s="1" t="str">
        <f t="shared" si="350"/>
        <v/>
      </c>
    </row>
    <row r="663" spans="1:168">
      <c r="A663" s="9" t="s">
        <v>1227</v>
      </c>
      <c r="B663" s="1" t="s">
        <v>804</v>
      </c>
      <c r="C663" s="129"/>
      <c r="D663" s="1">
        <v>102.1</v>
      </c>
      <c r="E663" s="1">
        <v>531</v>
      </c>
      <c r="F663" s="25">
        <v>3.4957124999999998</v>
      </c>
      <c r="G663" s="1"/>
      <c r="H663" s="1"/>
      <c r="I663" s="25">
        <v>0.40299646019639412</v>
      </c>
      <c r="J663" s="1"/>
      <c r="K663" s="1"/>
      <c r="L663" s="1"/>
      <c r="M663" s="1"/>
      <c r="N663" s="24"/>
      <c r="O663" s="1"/>
      <c r="P663" s="1"/>
      <c r="Q663" s="1"/>
      <c r="R663" s="1"/>
      <c r="S663" s="1"/>
      <c r="T663" s="1"/>
      <c r="U663" s="1"/>
      <c r="V663" s="1"/>
      <c r="W663" s="1"/>
      <c r="X663" s="1">
        <v>361.75</v>
      </c>
      <c r="Y663" s="1"/>
      <c r="Z663" s="1"/>
      <c r="AA663" s="1"/>
      <c r="AB663" s="1"/>
      <c r="AC663" s="1"/>
      <c r="AD663" s="1"/>
      <c r="AE663" s="1"/>
      <c r="AF663" s="1"/>
      <c r="AG663" s="1"/>
      <c r="AH663" s="1"/>
      <c r="AI663" s="1"/>
      <c r="AJ663" s="1"/>
      <c r="AK663" s="1"/>
      <c r="AL663" s="1"/>
      <c r="AM663" s="1"/>
      <c r="AN663" s="1"/>
      <c r="AO663" s="1"/>
      <c r="AP663" s="1"/>
      <c r="AQ663" s="1">
        <v>199.74999999999997</v>
      </c>
      <c r="AR663" s="1"/>
      <c r="AS663" s="1"/>
      <c r="AT663" s="1"/>
      <c r="AU663" s="1"/>
      <c r="AV663" s="1"/>
      <c r="AW663" s="24"/>
      <c r="AX663" s="1"/>
      <c r="AY663" s="1"/>
      <c r="AZ663" s="1"/>
      <c r="BA663" s="1"/>
      <c r="BB663" s="1"/>
      <c r="BC663" s="1"/>
      <c r="BD663" s="1"/>
      <c r="BE663" s="1"/>
      <c r="BF663" s="1"/>
      <c r="BG663" s="1"/>
      <c r="BH663" s="1"/>
      <c r="BI663" s="1"/>
      <c r="BJ663" s="1"/>
      <c r="BK663" s="1"/>
      <c r="BL663" s="1">
        <v>-100</v>
      </c>
      <c r="BM663" s="1"/>
      <c r="BN663" s="1"/>
      <c r="BO663" s="9">
        <v>3</v>
      </c>
      <c r="BP663" s="1"/>
      <c r="BQ663" s="197">
        <v>1</v>
      </c>
      <c r="BS663" s="14" t="s">
        <v>804</v>
      </c>
      <c r="BT663" s="14" t="s">
        <v>1906</v>
      </c>
      <c r="BU663" s="14" t="s">
        <v>196</v>
      </c>
      <c r="BV663" s="14" t="s">
        <v>1048</v>
      </c>
      <c r="BW663" s="14" t="s">
        <v>196</v>
      </c>
      <c r="BX663" s="14" t="s">
        <v>196</v>
      </c>
      <c r="BY663" s="14" t="s">
        <v>196</v>
      </c>
      <c r="BZ663" s="14" t="s">
        <v>196</v>
      </c>
      <c r="CA663" s="158" t="s">
        <v>196</v>
      </c>
      <c r="CB663" s="14" t="s">
        <v>196</v>
      </c>
      <c r="CC663" s="14" t="s">
        <v>196</v>
      </c>
      <c r="CD663" s="14" t="s">
        <v>196</v>
      </c>
      <c r="CE663" s="14" t="s">
        <v>196</v>
      </c>
      <c r="CF663" s="14" t="s">
        <v>1862</v>
      </c>
      <c r="CG663" s="14" t="s">
        <v>187</v>
      </c>
      <c r="CH663" s="158" t="s">
        <v>196</v>
      </c>
      <c r="CI663" s="14" t="s">
        <v>196</v>
      </c>
      <c r="CJ663" s="14" t="s">
        <v>1870</v>
      </c>
      <c r="CK663" s="14" t="s">
        <v>196</v>
      </c>
      <c r="CL663" s="14" t="s">
        <v>196</v>
      </c>
      <c r="CM663" s="14" t="s">
        <v>196</v>
      </c>
      <c r="CN663" s="14" t="s">
        <v>196</v>
      </c>
      <c r="CO663" s="14" t="s">
        <v>196</v>
      </c>
      <c r="CQ663" s="1"/>
      <c r="CR663" s="1"/>
      <c r="CS663" s="1"/>
      <c r="CW663" s="9" t="s">
        <v>1227</v>
      </c>
      <c r="CX663" s="1" t="s">
        <v>804</v>
      </c>
      <c r="CY663" s="1"/>
      <c r="CZ663" s="1" t="str">
        <f t="shared" si="346"/>
        <v/>
      </c>
      <c r="DA663" s="25" t="str">
        <f t="shared" si="346"/>
        <v/>
      </c>
      <c r="DB663" s="1" t="str">
        <f t="shared" si="361"/>
        <v/>
      </c>
      <c r="DC663" s="1" t="str">
        <f t="shared" si="361"/>
        <v/>
      </c>
      <c r="DD663" s="25" t="str">
        <f t="shared" si="361"/>
        <v/>
      </c>
      <c r="DE663" s="1" t="str">
        <f t="shared" si="361"/>
        <v/>
      </c>
      <c r="DF663" s="1" t="str">
        <f t="shared" si="361"/>
        <v/>
      </c>
      <c r="DG663" s="1" t="str">
        <f t="shared" si="361"/>
        <v/>
      </c>
      <c r="DH663" s="1" t="str">
        <f t="shared" si="361"/>
        <v/>
      </c>
      <c r="DI663" s="1" t="str">
        <f t="shared" si="361"/>
        <v/>
      </c>
      <c r="DJ663" s="1" t="str">
        <f t="shared" si="361"/>
        <v/>
      </c>
      <c r="DK663" s="1" t="str">
        <f t="shared" si="361"/>
        <v/>
      </c>
      <c r="DL663" s="1" t="str">
        <f t="shared" si="361"/>
        <v/>
      </c>
      <c r="DM663" s="1" t="str">
        <f t="shared" si="361"/>
        <v/>
      </c>
      <c r="DN663" s="1" t="str">
        <f t="shared" si="361"/>
        <v/>
      </c>
      <c r="DO663" s="1" t="str">
        <f t="shared" si="361"/>
        <v/>
      </c>
      <c r="DP663" s="1" t="str">
        <f t="shared" si="361"/>
        <v/>
      </c>
      <c r="DQ663" s="1" t="str">
        <f t="shared" si="361"/>
        <v/>
      </c>
      <c r="DR663" s="1" t="str">
        <f t="shared" si="353"/>
        <v/>
      </c>
      <c r="DS663" s="1" t="str">
        <f t="shared" si="354"/>
        <v/>
      </c>
      <c r="DT663" s="1" t="str">
        <f t="shared" si="355"/>
        <v/>
      </c>
      <c r="DU663" s="1" t="str">
        <f t="shared" si="356"/>
        <v/>
      </c>
      <c r="DV663" s="1" t="str">
        <f t="shared" si="357"/>
        <v/>
      </c>
      <c r="DW663" s="1" t="str">
        <f t="shared" si="358"/>
        <v/>
      </c>
      <c r="DX663" s="1" t="str">
        <f t="shared" si="359"/>
        <v/>
      </c>
      <c r="DY663" s="1" t="str">
        <f t="shared" si="360"/>
        <v/>
      </c>
      <c r="DZ663" s="1" t="str">
        <f t="shared" si="351"/>
        <v/>
      </c>
      <c r="EA663" s="1" t="str">
        <f t="shared" si="342"/>
        <v/>
      </c>
      <c r="EB663" s="1" t="str">
        <f t="shared" si="342"/>
        <v/>
      </c>
      <c r="EC663" s="1" t="str">
        <f t="shared" si="342"/>
        <v/>
      </c>
      <c r="ED663" s="1" t="str">
        <f t="shared" si="342"/>
        <v/>
      </c>
      <c r="EE663" s="1" t="str">
        <f t="shared" si="348"/>
        <v/>
      </c>
      <c r="EF663" s="1" t="str">
        <f t="shared" si="348"/>
        <v/>
      </c>
      <c r="EG663" s="1" t="str">
        <f t="shared" si="348"/>
        <v/>
      </c>
      <c r="EH663" s="1" t="str">
        <f t="shared" si="348"/>
        <v/>
      </c>
      <c r="EI663" s="1" t="str">
        <f t="shared" si="348"/>
        <v/>
      </c>
      <c r="EJ663" s="1" t="str">
        <f t="shared" si="348"/>
        <v/>
      </c>
      <c r="EK663" s="1" t="str">
        <f t="shared" si="348"/>
        <v/>
      </c>
      <c r="EL663" s="1" t="str">
        <f t="shared" si="348"/>
        <v/>
      </c>
      <c r="EM663" s="1" t="str">
        <f t="shared" si="338"/>
        <v/>
      </c>
      <c r="EN663" s="1"/>
      <c r="EO663" s="1"/>
      <c r="EP663" s="1"/>
      <c r="EQ663" s="1"/>
      <c r="ER663" s="1"/>
      <c r="ES663" s="1"/>
      <c r="ET663" s="1"/>
      <c r="EU663" s="1"/>
      <c r="EV663" s="1"/>
      <c r="EW663" s="1"/>
      <c r="EX663" s="1" t="str">
        <f t="shared" si="349"/>
        <v/>
      </c>
      <c r="EY663" s="1" t="str">
        <f t="shared" si="349"/>
        <v/>
      </c>
      <c r="EZ663" s="1"/>
      <c r="FA663" s="1" t="str">
        <f t="shared" si="341"/>
        <v/>
      </c>
      <c r="FB663" s="1" t="str">
        <f t="shared" si="341"/>
        <v/>
      </c>
      <c r="FC663" s="1" t="str">
        <f t="shared" si="341"/>
        <v/>
      </c>
      <c r="FD663" s="1" t="str">
        <f t="shared" si="341"/>
        <v/>
      </c>
      <c r="FE663" s="1" t="str">
        <f t="shared" si="341"/>
        <v/>
      </c>
      <c r="FF663" s="1" t="str">
        <f t="shared" si="341"/>
        <v/>
      </c>
      <c r="FG663" s="1" t="str">
        <f t="shared" si="350"/>
        <v/>
      </c>
      <c r="FH663" s="1" t="str">
        <f t="shared" si="350"/>
        <v/>
      </c>
      <c r="FI663" s="1" t="str">
        <f t="shared" si="350"/>
        <v/>
      </c>
      <c r="FJ663" s="1" t="str">
        <f t="shared" si="350"/>
        <v/>
      </c>
      <c r="FK663" s="1" t="str">
        <f t="shared" si="350"/>
        <v/>
      </c>
      <c r="FL663" s="1" t="str">
        <f t="shared" si="350"/>
        <v/>
      </c>
    </row>
    <row r="664" spans="1:168">
      <c r="A664" s="9" t="s">
        <v>1228</v>
      </c>
      <c r="B664" s="1" t="s">
        <v>805</v>
      </c>
      <c r="C664" s="129"/>
      <c r="D664" s="1">
        <v>102.2</v>
      </c>
      <c r="E664" s="1">
        <v>629</v>
      </c>
      <c r="F664" s="25">
        <v>4.2759150000000004</v>
      </c>
      <c r="G664" s="1"/>
      <c r="H664" s="1"/>
      <c r="I664" s="25">
        <v>0.253</v>
      </c>
      <c r="J664" s="1"/>
      <c r="K664" s="1"/>
      <c r="L664" s="1"/>
      <c r="M664" s="1"/>
      <c r="N664" s="24"/>
      <c r="O664" s="1"/>
      <c r="P664" s="1"/>
      <c r="Q664" s="1"/>
      <c r="R664" s="1"/>
      <c r="S664" s="1"/>
      <c r="T664" s="1"/>
      <c r="U664" s="1"/>
      <c r="V664" s="1"/>
      <c r="W664" s="1"/>
      <c r="X664" s="1">
        <v>405.34999999999997</v>
      </c>
      <c r="Y664" s="1"/>
      <c r="Z664" s="1"/>
      <c r="AA664" s="1"/>
      <c r="AB664" s="1"/>
      <c r="AC664" s="1"/>
      <c r="AD664" s="1"/>
      <c r="AE664" s="1"/>
      <c r="AF664" s="1"/>
      <c r="AG664" s="1"/>
      <c r="AH664" s="1"/>
      <c r="AI664" s="1"/>
      <c r="AJ664" s="1"/>
      <c r="AK664" s="1"/>
      <c r="AL664" s="1"/>
      <c r="AM664" s="1"/>
      <c r="AN664" s="1"/>
      <c r="AO664" s="1"/>
      <c r="AP664" s="1"/>
      <c r="AQ664" s="1">
        <v>155.34999999999997</v>
      </c>
      <c r="AR664" s="1"/>
      <c r="AS664" s="1"/>
      <c r="AT664" s="1"/>
      <c r="AU664" s="1"/>
      <c r="AV664" s="1"/>
      <c r="AW664" s="24"/>
      <c r="AX664" s="1"/>
      <c r="AY664" s="1"/>
      <c r="AZ664" s="1"/>
      <c r="BA664" s="1"/>
      <c r="BB664" s="1"/>
      <c r="BC664" s="1"/>
      <c r="BD664" s="1"/>
      <c r="BE664" s="1"/>
      <c r="BF664" s="1"/>
      <c r="BG664" s="1"/>
      <c r="BH664" s="1"/>
      <c r="BI664" s="1"/>
      <c r="BJ664" s="1"/>
      <c r="BK664" s="1"/>
      <c r="BL664" s="1">
        <v>-100</v>
      </c>
      <c r="BM664" s="1"/>
      <c r="BN664" s="1"/>
      <c r="BO664" s="9">
        <v>3</v>
      </c>
      <c r="BP664" s="1"/>
      <c r="BQ664" s="197">
        <v>1</v>
      </c>
      <c r="BS664" s="14" t="s">
        <v>805</v>
      </c>
      <c r="BT664" s="14" t="s">
        <v>1048</v>
      </c>
      <c r="BU664" s="14" t="s">
        <v>196</v>
      </c>
      <c r="BV664" s="14" t="s">
        <v>1048</v>
      </c>
      <c r="BW664" s="14" t="s">
        <v>196</v>
      </c>
      <c r="BX664" s="14" t="s">
        <v>196</v>
      </c>
      <c r="BY664" s="14" t="s">
        <v>196</v>
      </c>
      <c r="BZ664" s="14" t="s">
        <v>196</v>
      </c>
      <c r="CA664" s="158" t="s">
        <v>196</v>
      </c>
      <c r="CB664" s="14" t="s">
        <v>196</v>
      </c>
      <c r="CC664" s="14" t="s">
        <v>196</v>
      </c>
      <c r="CD664" s="14" t="s">
        <v>196</v>
      </c>
      <c r="CE664" s="14" t="s">
        <v>196</v>
      </c>
      <c r="CF664" s="14" t="s">
        <v>1862</v>
      </c>
      <c r="CG664" s="14" t="s">
        <v>187</v>
      </c>
      <c r="CH664" s="158" t="s">
        <v>196</v>
      </c>
      <c r="CI664" s="14" t="s">
        <v>196</v>
      </c>
      <c r="CJ664" s="14" t="s">
        <v>1870</v>
      </c>
      <c r="CK664" s="14" t="s">
        <v>196</v>
      </c>
      <c r="CL664" s="14" t="s">
        <v>196</v>
      </c>
      <c r="CM664" s="14" t="s">
        <v>196</v>
      </c>
      <c r="CN664" s="14" t="s">
        <v>196</v>
      </c>
      <c r="CO664" s="14" t="s">
        <v>196</v>
      </c>
      <c r="CQ664" s="1"/>
      <c r="CR664" s="1"/>
      <c r="CS664" s="1"/>
      <c r="CW664" s="9" t="s">
        <v>1228</v>
      </c>
      <c r="CX664" s="1" t="s">
        <v>805</v>
      </c>
      <c r="CY664" s="1"/>
      <c r="CZ664" s="1" t="str">
        <f t="shared" si="346"/>
        <v/>
      </c>
      <c r="DA664" s="25" t="str">
        <f t="shared" si="346"/>
        <v/>
      </c>
      <c r="DB664" s="1" t="str">
        <f t="shared" si="361"/>
        <v/>
      </c>
      <c r="DC664" s="1" t="str">
        <f t="shared" si="361"/>
        <v/>
      </c>
      <c r="DD664" s="25" t="str">
        <f t="shared" si="361"/>
        <v/>
      </c>
      <c r="DE664" s="1" t="str">
        <f t="shared" si="361"/>
        <v/>
      </c>
      <c r="DF664" s="1" t="str">
        <f t="shared" si="361"/>
        <v/>
      </c>
      <c r="DG664" s="1" t="str">
        <f t="shared" si="361"/>
        <v/>
      </c>
      <c r="DH664" s="1" t="str">
        <f t="shared" si="361"/>
        <v/>
      </c>
      <c r="DI664" s="1" t="str">
        <f t="shared" si="361"/>
        <v/>
      </c>
      <c r="DJ664" s="1" t="str">
        <f t="shared" si="361"/>
        <v/>
      </c>
      <c r="DK664" s="1" t="str">
        <f t="shared" si="361"/>
        <v/>
      </c>
      <c r="DL664" s="1" t="str">
        <f t="shared" si="361"/>
        <v/>
      </c>
      <c r="DM664" s="1" t="str">
        <f t="shared" si="361"/>
        <v/>
      </c>
      <c r="DN664" s="1" t="str">
        <f t="shared" si="361"/>
        <v/>
      </c>
      <c r="DO664" s="1" t="str">
        <f t="shared" si="361"/>
        <v/>
      </c>
      <c r="DP664" s="1" t="str">
        <f t="shared" si="361"/>
        <v/>
      </c>
      <c r="DQ664" s="1" t="str">
        <f t="shared" si="361"/>
        <v/>
      </c>
      <c r="DR664" s="1" t="str">
        <f t="shared" si="353"/>
        <v/>
      </c>
      <c r="DS664" s="1" t="str">
        <f t="shared" si="354"/>
        <v/>
      </c>
      <c r="DT664" s="1" t="str">
        <f t="shared" si="355"/>
        <v/>
      </c>
      <c r="DU664" s="1" t="str">
        <f t="shared" si="356"/>
        <v/>
      </c>
      <c r="DV664" s="1" t="str">
        <f t="shared" si="357"/>
        <v/>
      </c>
      <c r="DW664" s="1" t="str">
        <f t="shared" si="358"/>
        <v/>
      </c>
      <c r="DX664" s="1" t="str">
        <f t="shared" si="359"/>
        <v/>
      </c>
      <c r="DY664" s="1" t="str">
        <f t="shared" si="360"/>
        <v/>
      </c>
      <c r="DZ664" s="1" t="str">
        <f t="shared" si="351"/>
        <v/>
      </c>
      <c r="EA664" s="1" t="str">
        <f t="shared" si="342"/>
        <v/>
      </c>
      <c r="EB664" s="1" t="str">
        <f t="shared" si="342"/>
        <v/>
      </c>
      <c r="EC664" s="1" t="str">
        <f t="shared" si="342"/>
        <v/>
      </c>
      <c r="ED664" s="1" t="str">
        <f t="shared" si="342"/>
        <v/>
      </c>
      <c r="EE664" s="1" t="str">
        <f t="shared" si="348"/>
        <v/>
      </c>
      <c r="EF664" s="1" t="str">
        <f t="shared" si="348"/>
        <v/>
      </c>
      <c r="EG664" s="1" t="str">
        <f t="shared" si="348"/>
        <v/>
      </c>
      <c r="EH664" s="1" t="str">
        <f t="shared" si="348"/>
        <v/>
      </c>
      <c r="EI664" s="1" t="str">
        <f t="shared" si="348"/>
        <v/>
      </c>
      <c r="EJ664" s="1" t="str">
        <f t="shared" si="348"/>
        <v/>
      </c>
      <c r="EK664" s="1" t="str">
        <f t="shared" si="348"/>
        <v/>
      </c>
      <c r="EL664" s="1" t="str">
        <f t="shared" si="348"/>
        <v/>
      </c>
      <c r="EM664" s="1" t="str">
        <f t="shared" si="338"/>
        <v/>
      </c>
      <c r="EN664" s="1"/>
      <c r="EO664" s="1"/>
      <c r="EP664" s="1"/>
      <c r="EQ664" s="1"/>
      <c r="ER664" s="1"/>
      <c r="ES664" s="1"/>
      <c r="ET664" s="1"/>
      <c r="EU664" s="1"/>
      <c r="EV664" s="1"/>
      <c r="EW664" s="1"/>
      <c r="EX664" s="1" t="str">
        <f t="shared" si="349"/>
        <v/>
      </c>
      <c r="EY664" s="1" t="str">
        <f t="shared" si="349"/>
        <v/>
      </c>
      <c r="EZ664" s="1"/>
      <c r="FA664" s="1" t="str">
        <f t="shared" si="341"/>
        <v/>
      </c>
      <c r="FB664" s="1" t="str">
        <f t="shared" si="341"/>
        <v/>
      </c>
      <c r="FC664" s="1" t="str">
        <f t="shared" si="341"/>
        <v/>
      </c>
      <c r="FD664" s="1" t="str">
        <f t="shared" si="341"/>
        <v/>
      </c>
      <c r="FE664" s="1" t="str">
        <f t="shared" si="341"/>
        <v/>
      </c>
      <c r="FF664" s="1" t="str">
        <f t="shared" si="341"/>
        <v/>
      </c>
      <c r="FG664" s="1" t="str">
        <f t="shared" si="350"/>
        <v/>
      </c>
      <c r="FH664" s="1" t="str">
        <f t="shared" si="350"/>
        <v/>
      </c>
      <c r="FI664" s="1" t="str">
        <f t="shared" si="350"/>
        <v/>
      </c>
      <c r="FJ664" s="1" t="str">
        <f t="shared" si="350"/>
        <v/>
      </c>
      <c r="FK664" s="1" t="str">
        <f t="shared" si="350"/>
        <v/>
      </c>
      <c r="FL664" s="1" t="str">
        <f t="shared" si="350"/>
        <v/>
      </c>
    </row>
    <row r="665" spans="1:168">
      <c r="A665" s="9" t="s">
        <v>1229</v>
      </c>
      <c r="B665" s="1" t="s">
        <v>2168</v>
      </c>
      <c r="C665" s="129"/>
      <c r="D665" s="1">
        <v>102.2</v>
      </c>
      <c r="E665" s="1">
        <v>631.20000000000005</v>
      </c>
      <c r="F665" s="25">
        <v>4.2961799999999997</v>
      </c>
      <c r="G665" s="1"/>
      <c r="H665" s="1"/>
      <c r="I665" s="25">
        <v>0.245</v>
      </c>
      <c r="J665" s="1"/>
      <c r="K665" s="1"/>
      <c r="L665" s="1"/>
      <c r="M665" s="1"/>
      <c r="N665" s="24"/>
      <c r="O665" s="1"/>
      <c r="P665" s="1"/>
      <c r="Q665" s="1"/>
      <c r="R665" s="1"/>
      <c r="S665" s="1"/>
      <c r="T665" s="1"/>
      <c r="U665" s="1"/>
      <c r="V665" s="1"/>
      <c r="W665" s="1"/>
      <c r="X665" s="1">
        <v>405.54999999999995</v>
      </c>
      <c r="Y665" s="1"/>
      <c r="Z665" s="1"/>
      <c r="AA665" s="1"/>
      <c r="AB665" s="1"/>
      <c r="AC665" s="1"/>
      <c r="AD665" s="1"/>
      <c r="AE665" s="1"/>
      <c r="AF665" s="1"/>
      <c r="AG665" s="1"/>
      <c r="AH665" s="1"/>
      <c r="AI665" s="1"/>
      <c r="AJ665" s="1"/>
      <c r="AK665" s="1"/>
      <c r="AL665" s="1"/>
      <c r="AM665" s="1"/>
      <c r="AN665" s="1"/>
      <c r="AO665" s="1"/>
      <c r="AP665" s="1"/>
      <c r="AQ665" s="1">
        <v>171.95</v>
      </c>
      <c r="AR665" s="1"/>
      <c r="AS665" s="1"/>
      <c r="AT665" s="1"/>
      <c r="AU665" s="1"/>
      <c r="AV665" s="1"/>
      <c r="AW665" s="24"/>
      <c r="AX665" s="1"/>
      <c r="AY665" s="1"/>
      <c r="AZ665" s="1"/>
      <c r="BA665" s="1"/>
      <c r="BB665" s="1"/>
      <c r="BC665" s="1"/>
      <c r="BD665" s="1"/>
      <c r="BE665" s="1"/>
      <c r="BF665" s="1"/>
      <c r="BG665" s="1"/>
      <c r="BH665" s="1"/>
      <c r="BI665" s="1"/>
      <c r="BJ665" s="1"/>
      <c r="BK665" s="1"/>
      <c r="BL665" s="1">
        <v>-100</v>
      </c>
      <c r="BM665" s="1"/>
      <c r="BN665" s="1"/>
      <c r="BO665" s="9">
        <v>3</v>
      </c>
      <c r="BP665" s="1"/>
      <c r="BQ665" s="197">
        <v>1</v>
      </c>
      <c r="BS665" s="14" t="s">
        <v>1684</v>
      </c>
      <c r="BT665" s="14" t="s">
        <v>1048</v>
      </c>
      <c r="BU665" s="14" t="s">
        <v>196</v>
      </c>
      <c r="BV665" s="14" t="s">
        <v>1048</v>
      </c>
      <c r="BW665" s="14" t="s">
        <v>196</v>
      </c>
      <c r="BX665" s="14" t="s">
        <v>196</v>
      </c>
      <c r="BY665" s="14" t="s">
        <v>196</v>
      </c>
      <c r="BZ665" s="14" t="s">
        <v>196</v>
      </c>
      <c r="CA665" s="158" t="s">
        <v>196</v>
      </c>
      <c r="CB665" s="14" t="s">
        <v>196</v>
      </c>
      <c r="CC665" s="14" t="s">
        <v>196</v>
      </c>
      <c r="CD665" s="14" t="s">
        <v>196</v>
      </c>
      <c r="CE665" s="14" t="s">
        <v>196</v>
      </c>
      <c r="CF665" s="14" t="s">
        <v>1862</v>
      </c>
      <c r="CG665" s="14" t="s">
        <v>187</v>
      </c>
      <c r="CH665" s="158" t="s">
        <v>196</v>
      </c>
      <c r="CI665" s="14" t="s">
        <v>196</v>
      </c>
      <c r="CJ665" s="14" t="s">
        <v>1870</v>
      </c>
      <c r="CK665" s="14" t="s">
        <v>196</v>
      </c>
      <c r="CL665" s="14" t="s">
        <v>196</v>
      </c>
      <c r="CM665" s="14" t="s">
        <v>196</v>
      </c>
      <c r="CN665" s="14" t="s">
        <v>196</v>
      </c>
      <c r="CO665" s="14" t="s">
        <v>196</v>
      </c>
      <c r="CQ665" s="1"/>
      <c r="CR665" s="1"/>
      <c r="CS665" s="1"/>
      <c r="CW665" s="9" t="s">
        <v>1229</v>
      </c>
      <c r="CX665" s="1" t="s">
        <v>2168</v>
      </c>
      <c r="CY665" s="1"/>
      <c r="CZ665" s="1" t="str">
        <f t="shared" si="346"/>
        <v/>
      </c>
      <c r="DA665" s="25" t="str">
        <f t="shared" si="346"/>
        <v/>
      </c>
      <c r="DB665" s="1" t="str">
        <f t="shared" si="361"/>
        <v/>
      </c>
      <c r="DC665" s="1" t="str">
        <f t="shared" si="361"/>
        <v/>
      </c>
      <c r="DD665" s="25" t="str">
        <f t="shared" si="361"/>
        <v/>
      </c>
      <c r="DE665" s="1" t="str">
        <f t="shared" si="361"/>
        <v/>
      </c>
      <c r="DF665" s="1" t="str">
        <f t="shared" si="361"/>
        <v/>
      </c>
      <c r="DG665" s="1" t="str">
        <f t="shared" si="361"/>
        <v/>
      </c>
      <c r="DH665" s="1" t="str">
        <f t="shared" si="361"/>
        <v/>
      </c>
      <c r="DI665" s="1" t="str">
        <f t="shared" si="361"/>
        <v/>
      </c>
      <c r="DJ665" s="1" t="str">
        <f t="shared" si="361"/>
        <v/>
      </c>
      <c r="DK665" s="1" t="str">
        <f t="shared" si="361"/>
        <v/>
      </c>
      <c r="DL665" s="1" t="str">
        <f t="shared" si="361"/>
        <v/>
      </c>
      <c r="DM665" s="1" t="str">
        <f t="shared" si="361"/>
        <v/>
      </c>
      <c r="DN665" s="1" t="str">
        <f t="shared" si="361"/>
        <v/>
      </c>
      <c r="DO665" s="1" t="str">
        <f t="shared" si="361"/>
        <v/>
      </c>
      <c r="DP665" s="1" t="str">
        <f t="shared" si="361"/>
        <v/>
      </c>
      <c r="DQ665" s="1" t="str">
        <f t="shared" si="361"/>
        <v/>
      </c>
      <c r="DR665" s="1" t="str">
        <f t="shared" si="353"/>
        <v/>
      </c>
      <c r="DS665" s="1" t="str">
        <f t="shared" si="354"/>
        <v/>
      </c>
      <c r="DT665" s="1" t="str">
        <f t="shared" si="355"/>
        <v/>
      </c>
      <c r="DU665" s="1" t="str">
        <f t="shared" si="356"/>
        <v/>
      </c>
      <c r="DV665" s="1" t="str">
        <f t="shared" si="357"/>
        <v/>
      </c>
      <c r="DW665" s="1" t="str">
        <f t="shared" si="358"/>
        <v/>
      </c>
      <c r="DX665" s="1" t="str">
        <f t="shared" si="359"/>
        <v/>
      </c>
      <c r="DY665" s="1" t="str">
        <f t="shared" si="360"/>
        <v/>
      </c>
      <c r="DZ665" s="1" t="str">
        <f t="shared" si="351"/>
        <v/>
      </c>
      <c r="EA665" s="1" t="str">
        <f t="shared" si="342"/>
        <v/>
      </c>
      <c r="EB665" s="1" t="str">
        <f t="shared" si="342"/>
        <v/>
      </c>
      <c r="EC665" s="1" t="str">
        <f t="shared" si="342"/>
        <v/>
      </c>
      <c r="ED665" s="1" t="str">
        <f t="shared" si="342"/>
        <v/>
      </c>
      <c r="EE665" s="1" t="str">
        <f t="shared" si="348"/>
        <v/>
      </c>
      <c r="EF665" s="1" t="str">
        <f t="shared" si="348"/>
        <v/>
      </c>
      <c r="EG665" s="1" t="str">
        <f t="shared" si="348"/>
        <v/>
      </c>
      <c r="EH665" s="1" t="str">
        <f t="shared" si="348"/>
        <v/>
      </c>
      <c r="EI665" s="1" t="str">
        <f t="shared" si="348"/>
        <v/>
      </c>
      <c r="EJ665" s="1" t="str">
        <f t="shared" si="348"/>
        <v/>
      </c>
      <c r="EK665" s="1" t="str">
        <f t="shared" si="348"/>
        <v/>
      </c>
      <c r="EL665" s="1" t="str">
        <f t="shared" si="348"/>
        <v/>
      </c>
      <c r="EM665" s="1" t="str">
        <f t="shared" si="338"/>
        <v/>
      </c>
      <c r="EN665" s="1"/>
      <c r="EO665" s="1"/>
      <c r="EP665" s="1"/>
      <c r="EQ665" s="1"/>
      <c r="ER665" s="1"/>
      <c r="ES665" s="1"/>
      <c r="ET665" s="1"/>
      <c r="EU665" s="1"/>
      <c r="EV665" s="1"/>
      <c r="EW665" s="1"/>
      <c r="EX665" s="1" t="str">
        <f t="shared" si="349"/>
        <v/>
      </c>
      <c r="EY665" s="1" t="str">
        <f t="shared" si="349"/>
        <v/>
      </c>
      <c r="EZ665" s="1"/>
      <c r="FA665" s="1" t="str">
        <f t="shared" si="341"/>
        <v/>
      </c>
      <c r="FB665" s="1" t="str">
        <f t="shared" si="341"/>
        <v/>
      </c>
      <c r="FC665" s="1" t="str">
        <f t="shared" si="341"/>
        <v/>
      </c>
      <c r="FD665" s="1" t="str">
        <f t="shared" si="341"/>
        <v/>
      </c>
      <c r="FE665" s="1" t="str">
        <f t="shared" si="341"/>
        <v/>
      </c>
      <c r="FF665" s="1" t="str">
        <f t="shared" si="341"/>
        <v/>
      </c>
      <c r="FG665" s="1" t="str">
        <f t="shared" si="350"/>
        <v/>
      </c>
      <c r="FH665" s="1" t="str">
        <f t="shared" si="350"/>
        <v/>
      </c>
      <c r="FI665" s="1" t="str">
        <f t="shared" si="350"/>
        <v/>
      </c>
      <c r="FJ665" s="1" t="str">
        <f t="shared" si="350"/>
        <v/>
      </c>
      <c r="FK665" s="1" t="str">
        <f t="shared" si="350"/>
        <v/>
      </c>
      <c r="FL665" s="1" t="str">
        <f t="shared" si="350"/>
        <v/>
      </c>
    </row>
    <row r="666" spans="1:168">
      <c r="A666" s="9" t="s">
        <v>1230</v>
      </c>
      <c r="B666" s="1" t="s">
        <v>2169</v>
      </c>
      <c r="C666" s="129"/>
      <c r="D666" s="1">
        <v>102.2</v>
      </c>
      <c r="E666" s="1">
        <v>641.20000000000005</v>
      </c>
      <c r="F666" s="25">
        <v>4.3772400000000005</v>
      </c>
      <c r="G666" s="1"/>
      <c r="H666" s="1"/>
      <c r="I666" s="25">
        <v>0.246</v>
      </c>
      <c r="J666" s="1"/>
      <c r="K666" s="1"/>
      <c r="L666" s="1"/>
      <c r="M666" s="1"/>
      <c r="N666" s="24"/>
      <c r="O666" s="1"/>
      <c r="P666" s="1"/>
      <c r="Q666" s="1"/>
      <c r="R666" s="1"/>
      <c r="S666" s="1"/>
      <c r="T666" s="1"/>
      <c r="U666" s="1"/>
      <c r="V666" s="1"/>
      <c r="W666" s="1"/>
      <c r="X666" s="1">
        <v>411.54999999999995</v>
      </c>
      <c r="Y666" s="1"/>
      <c r="Z666" s="1"/>
      <c r="AA666" s="1"/>
      <c r="AB666" s="1"/>
      <c r="AC666" s="1"/>
      <c r="AD666" s="1"/>
      <c r="AE666" s="1"/>
      <c r="AF666" s="1"/>
      <c r="AG666" s="1"/>
      <c r="AH666" s="1"/>
      <c r="AI666" s="1"/>
      <c r="AJ666" s="1"/>
      <c r="AK666" s="1"/>
      <c r="AL666" s="1"/>
      <c r="AM666" s="1"/>
      <c r="AN666" s="1"/>
      <c r="AO666" s="1"/>
      <c r="AP666" s="1"/>
      <c r="AQ666" s="1">
        <v>191.95</v>
      </c>
      <c r="AR666" s="1"/>
      <c r="AS666" s="1"/>
      <c r="AT666" s="1"/>
      <c r="AU666" s="1"/>
      <c r="AV666" s="1"/>
      <c r="AW666" s="24"/>
      <c r="AX666" s="1"/>
      <c r="AY666" s="1"/>
      <c r="AZ666" s="1"/>
      <c r="BA666" s="1"/>
      <c r="BB666" s="1"/>
      <c r="BC666" s="1"/>
      <c r="BD666" s="1"/>
      <c r="BE666" s="1"/>
      <c r="BF666" s="1"/>
      <c r="BG666" s="1"/>
      <c r="BH666" s="1"/>
      <c r="BI666" s="1"/>
      <c r="BJ666" s="1"/>
      <c r="BK666" s="1"/>
      <c r="BL666" s="1">
        <v>-100</v>
      </c>
      <c r="BM666" s="1"/>
      <c r="BN666" s="1"/>
      <c r="BO666" s="9">
        <v>3</v>
      </c>
      <c r="BP666" s="1"/>
      <c r="BQ666" s="197">
        <v>1</v>
      </c>
      <c r="BS666" s="14" t="s">
        <v>1685</v>
      </c>
      <c r="BT666" s="14" t="s">
        <v>1048</v>
      </c>
      <c r="BU666" s="14" t="s">
        <v>196</v>
      </c>
      <c r="BV666" s="14" t="s">
        <v>1048</v>
      </c>
      <c r="BW666" s="14" t="s">
        <v>196</v>
      </c>
      <c r="BX666" s="14" t="s">
        <v>196</v>
      </c>
      <c r="BY666" s="14" t="s">
        <v>196</v>
      </c>
      <c r="BZ666" s="14" t="s">
        <v>196</v>
      </c>
      <c r="CA666" s="158" t="s">
        <v>196</v>
      </c>
      <c r="CB666" s="14" t="s">
        <v>196</v>
      </c>
      <c r="CC666" s="14" t="s">
        <v>196</v>
      </c>
      <c r="CD666" s="14" t="s">
        <v>196</v>
      </c>
      <c r="CE666" s="14" t="s">
        <v>196</v>
      </c>
      <c r="CF666" s="14" t="s">
        <v>1862</v>
      </c>
      <c r="CG666" s="14" t="s">
        <v>187</v>
      </c>
      <c r="CH666" s="158" t="s">
        <v>196</v>
      </c>
      <c r="CI666" s="14" t="s">
        <v>196</v>
      </c>
      <c r="CJ666" s="14" t="s">
        <v>1870</v>
      </c>
      <c r="CK666" s="14" t="s">
        <v>196</v>
      </c>
      <c r="CL666" s="14" t="s">
        <v>196</v>
      </c>
      <c r="CM666" s="14" t="s">
        <v>196</v>
      </c>
      <c r="CN666" s="14" t="s">
        <v>196</v>
      </c>
      <c r="CO666" s="14" t="s">
        <v>196</v>
      </c>
      <c r="CQ666" s="1"/>
      <c r="CR666" s="1"/>
      <c r="CS666" s="1"/>
      <c r="CW666" s="9" t="s">
        <v>1230</v>
      </c>
      <c r="CX666" s="1" t="s">
        <v>2169</v>
      </c>
      <c r="CY666" s="1"/>
      <c r="CZ666" s="1" t="str">
        <f t="shared" si="346"/>
        <v/>
      </c>
      <c r="DA666" s="25" t="str">
        <f t="shared" si="346"/>
        <v/>
      </c>
      <c r="DB666" s="1" t="str">
        <f t="shared" si="361"/>
        <v/>
      </c>
      <c r="DC666" s="1" t="str">
        <f t="shared" si="361"/>
        <v/>
      </c>
      <c r="DD666" s="25" t="str">
        <f t="shared" si="361"/>
        <v/>
      </c>
      <c r="DE666" s="1" t="str">
        <f t="shared" si="361"/>
        <v/>
      </c>
      <c r="DF666" s="1" t="str">
        <f t="shared" si="361"/>
        <v/>
      </c>
      <c r="DG666" s="1" t="str">
        <f t="shared" si="361"/>
        <v/>
      </c>
      <c r="DH666" s="1" t="str">
        <f t="shared" si="361"/>
        <v/>
      </c>
      <c r="DI666" s="1" t="str">
        <f t="shared" si="361"/>
        <v/>
      </c>
      <c r="DJ666" s="1" t="str">
        <f t="shared" si="361"/>
        <v/>
      </c>
      <c r="DK666" s="1" t="str">
        <f t="shared" si="361"/>
        <v/>
      </c>
      <c r="DL666" s="1" t="str">
        <f t="shared" si="361"/>
        <v/>
      </c>
      <c r="DM666" s="1" t="str">
        <f t="shared" si="361"/>
        <v/>
      </c>
      <c r="DN666" s="1" t="str">
        <f t="shared" si="361"/>
        <v/>
      </c>
      <c r="DO666" s="1" t="str">
        <f t="shared" si="361"/>
        <v/>
      </c>
      <c r="DP666" s="1" t="str">
        <f t="shared" si="361"/>
        <v/>
      </c>
      <c r="DQ666" s="1" t="str">
        <f t="shared" si="361"/>
        <v/>
      </c>
      <c r="DR666" s="1" t="str">
        <f t="shared" si="353"/>
        <v/>
      </c>
      <c r="DS666" s="1" t="str">
        <f t="shared" si="354"/>
        <v/>
      </c>
      <c r="DT666" s="1" t="str">
        <f t="shared" si="355"/>
        <v/>
      </c>
      <c r="DU666" s="1" t="str">
        <f t="shared" si="356"/>
        <v/>
      </c>
      <c r="DV666" s="1" t="str">
        <f t="shared" si="357"/>
        <v/>
      </c>
      <c r="DW666" s="1" t="str">
        <f t="shared" si="358"/>
        <v/>
      </c>
      <c r="DX666" s="1" t="str">
        <f t="shared" si="359"/>
        <v/>
      </c>
      <c r="DY666" s="1" t="str">
        <f t="shared" si="360"/>
        <v/>
      </c>
      <c r="DZ666" s="1" t="str">
        <f t="shared" si="351"/>
        <v/>
      </c>
      <c r="EA666" s="1" t="str">
        <f t="shared" si="342"/>
        <v/>
      </c>
      <c r="EB666" s="1" t="str">
        <f t="shared" si="342"/>
        <v/>
      </c>
      <c r="EC666" s="1" t="str">
        <f t="shared" si="342"/>
        <v/>
      </c>
      <c r="ED666" s="1" t="str">
        <f t="shared" si="342"/>
        <v/>
      </c>
      <c r="EE666" s="1" t="str">
        <f t="shared" si="348"/>
        <v/>
      </c>
      <c r="EF666" s="1" t="str">
        <f t="shared" si="348"/>
        <v/>
      </c>
      <c r="EG666" s="1" t="str">
        <f t="shared" si="348"/>
        <v/>
      </c>
      <c r="EH666" s="1" t="str">
        <f t="shared" si="348"/>
        <v/>
      </c>
      <c r="EI666" s="1" t="str">
        <f t="shared" si="348"/>
        <v/>
      </c>
      <c r="EJ666" s="1" t="str">
        <f t="shared" si="348"/>
        <v/>
      </c>
      <c r="EK666" s="1" t="str">
        <f t="shared" si="348"/>
        <v/>
      </c>
      <c r="EL666" s="1" t="str">
        <f t="shared" si="348"/>
        <v/>
      </c>
      <c r="EM666" s="1" t="str">
        <f t="shared" si="338"/>
        <v/>
      </c>
      <c r="EN666" s="1"/>
      <c r="EO666" s="1"/>
      <c r="EP666" s="1"/>
      <c r="EQ666" s="1"/>
      <c r="ER666" s="1"/>
      <c r="ES666" s="1"/>
      <c r="ET666" s="1"/>
      <c r="EU666" s="1"/>
      <c r="EV666" s="1"/>
      <c r="EW666" s="1"/>
      <c r="EX666" s="1" t="str">
        <f t="shared" si="349"/>
        <v/>
      </c>
      <c r="EY666" s="1" t="str">
        <f t="shared" si="349"/>
        <v/>
      </c>
      <c r="EZ666" s="1"/>
      <c r="FA666" s="1" t="str">
        <f t="shared" si="341"/>
        <v/>
      </c>
      <c r="FB666" s="1" t="str">
        <f t="shared" si="341"/>
        <v/>
      </c>
      <c r="FC666" s="1" t="str">
        <f t="shared" si="341"/>
        <v/>
      </c>
      <c r="FD666" s="1" t="str">
        <f t="shared" si="341"/>
        <v/>
      </c>
      <c r="FE666" s="1" t="str">
        <f t="shared" si="341"/>
        <v/>
      </c>
      <c r="FF666" s="1" t="str">
        <f t="shared" si="341"/>
        <v/>
      </c>
      <c r="FG666" s="1" t="str">
        <f t="shared" si="350"/>
        <v/>
      </c>
      <c r="FH666" s="1" t="str">
        <f t="shared" si="350"/>
        <v/>
      </c>
      <c r="FI666" s="1" t="str">
        <f t="shared" si="350"/>
        <v/>
      </c>
      <c r="FJ666" s="1" t="str">
        <f t="shared" si="350"/>
        <v/>
      </c>
      <c r="FK666" s="1" t="str">
        <f t="shared" si="350"/>
        <v/>
      </c>
      <c r="FL666" s="1" t="str">
        <f t="shared" si="350"/>
        <v/>
      </c>
    </row>
    <row r="667" spans="1:168">
      <c r="A667" s="9" t="s">
        <v>1231</v>
      </c>
      <c r="B667" s="1" t="s">
        <v>806</v>
      </c>
      <c r="C667" s="129"/>
      <c r="D667" s="1">
        <v>151</v>
      </c>
      <c r="E667" s="1">
        <v>564.79999999999995</v>
      </c>
      <c r="F667" s="25">
        <v>3.7692900000000003</v>
      </c>
      <c r="G667" s="1">
        <v>377.5</v>
      </c>
      <c r="H667" s="1"/>
      <c r="I667" s="25">
        <v>0.38400000000000001</v>
      </c>
      <c r="J667" s="1"/>
      <c r="K667" s="1"/>
      <c r="L667" s="1"/>
      <c r="M667" s="1"/>
      <c r="N667" s="24"/>
      <c r="O667" s="1"/>
      <c r="P667" s="1"/>
      <c r="Q667" s="1"/>
      <c r="R667" s="1"/>
      <c r="S667" s="1"/>
      <c r="T667" s="1"/>
      <c r="U667" s="1"/>
      <c r="V667" s="1"/>
      <c r="W667" s="1"/>
      <c r="X667" s="1">
        <v>402.75</v>
      </c>
      <c r="Y667" s="1"/>
      <c r="Z667" s="1"/>
      <c r="AA667" s="1"/>
      <c r="AB667" s="1"/>
      <c r="AC667" s="1"/>
      <c r="AD667" s="1"/>
      <c r="AE667" s="1"/>
      <c r="AF667" s="1"/>
      <c r="AG667" s="1"/>
      <c r="AH667" s="1"/>
      <c r="AI667" s="1"/>
      <c r="AJ667" s="1"/>
      <c r="AK667" s="1"/>
      <c r="AL667" s="1"/>
      <c r="AM667" s="1"/>
      <c r="AN667" s="1"/>
      <c r="AO667" s="1"/>
      <c r="AP667" s="1"/>
      <c r="AQ667" s="1">
        <v>184.95</v>
      </c>
      <c r="AR667" s="1"/>
      <c r="AS667" s="1"/>
      <c r="AT667" s="1"/>
      <c r="AU667" s="1"/>
      <c r="AV667" s="1"/>
      <c r="AW667" s="24"/>
      <c r="AX667" s="1"/>
      <c r="AY667" s="1"/>
      <c r="AZ667" s="1"/>
      <c r="BA667" s="1"/>
      <c r="BB667" s="1"/>
      <c r="BC667" s="1"/>
      <c r="BD667" s="1"/>
      <c r="BE667" s="1"/>
      <c r="BF667" s="1"/>
      <c r="BG667" s="1"/>
      <c r="BH667" s="1"/>
      <c r="BI667" s="1"/>
      <c r="BJ667" s="1"/>
      <c r="BK667" s="1"/>
      <c r="BL667" s="1">
        <v>-100</v>
      </c>
      <c r="BM667" s="1"/>
      <c r="BN667" s="1"/>
      <c r="BO667" s="9">
        <v>3</v>
      </c>
      <c r="BP667" s="1"/>
      <c r="BQ667" s="197">
        <v>1</v>
      </c>
      <c r="BS667" s="14" t="s">
        <v>806</v>
      </c>
      <c r="BT667" s="14" t="s">
        <v>1048</v>
      </c>
      <c r="BU667" s="14" t="s">
        <v>1048</v>
      </c>
      <c r="BV667" s="14" t="s">
        <v>1048</v>
      </c>
      <c r="BW667" s="14" t="s">
        <v>196</v>
      </c>
      <c r="BX667" s="14" t="s">
        <v>196</v>
      </c>
      <c r="BY667" s="14" t="s">
        <v>196</v>
      </c>
      <c r="BZ667" s="14" t="s">
        <v>196</v>
      </c>
      <c r="CA667" s="158" t="s">
        <v>196</v>
      </c>
      <c r="CB667" s="14" t="s">
        <v>196</v>
      </c>
      <c r="CC667" s="14" t="s">
        <v>196</v>
      </c>
      <c r="CD667" s="14" t="s">
        <v>196</v>
      </c>
      <c r="CE667" s="14" t="s">
        <v>196</v>
      </c>
      <c r="CF667" s="14" t="s">
        <v>1862</v>
      </c>
      <c r="CG667" s="14" t="s">
        <v>187</v>
      </c>
      <c r="CH667" s="158" t="s">
        <v>196</v>
      </c>
      <c r="CI667" s="14" t="s">
        <v>196</v>
      </c>
      <c r="CJ667" s="14" t="s">
        <v>1870</v>
      </c>
      <c r="CK667" s="14" t="s">
        <v>196</v>
      </c>
      <c r="CL667" s="14" t="s">
        <v>196</v>
      </c>
      <c r="CM667" s="14" t="s">
        <v>196</v>
      </c>
      <c r="CN667" s="14" t="s">
        <v>196</v>
      </c>
      <c r="CO667" s="14" t="s">
        <v>196</v>
      </c>
      <c r="CQ667" s="1"/>
      <c r="CR667" s="1"/>
      <c r="CS667" s="1"/>
      <c r="CW667" s="9" t="s">
        <v>1231</v>
      </c>
      <c r="CX667" s="1" t="s">
        <v>806</v>
      </c>
      <c r="CY667" s="1"/>
      <c r="CZ667" s="1" t="str">
        <f t="shared" si="346"/>
        <v/>
      </c>
      <c r="DA667" s="25" t="str">
        <f t="shared" si="346"/>
        <v/>
      </c>
      <c r="DB667" s="1" t="str">
        <f t="shared" si="361"/>
        <v/>
      </c>
      <c r="DC667" s="1" t="str">
        <f t="shared" si="361"/>
        <v/>
      </c>
      <c r="DD667" s="25" t="str">
        <f t="shared" si="361"/>
        <v/>
      </c>
      <c r="DE667" s="1" t="str">
        <f t="shared" si="361"/>
        <v/>
      </c>
      <c r="DF667" s="1" t="str">
        <f t="shared" si="361"/>
        <v/>
      </c>
      <c r="DG667" s="1" t="str">
        <f t="shared" si="361"/>
        <v/>
      </c>
      <c r="DH667" s="1" t="str">
        <f t="shared" si="361"/>
        <v/>
      </c>
      <c r="DI667" s="1" t="str">
        <f t="shared" si="361"/>
        <v/>
      </c>
      <c r="DJ667" s="1" t="str">
        <f t="shared" si="361"/>
        <v/>
      </c>
      <c r="DK667" s="1" t="str">
        <f t="shared" si="361"/>
        <v/>
      </c>
      <c r="DL667" s="1" t="str">
        <f t="shared" si="361"/>
        <v/>
      </c>
      <c r="DM667" s="1" t="str">
        <f t="shared" si="361"/>
        <v/>
      </c>
      <c r="DN667" s="1" t="str">
        <f t="shared" si="361"/>
        <v/>
      </c>
      <c r="DO667" s="1" t="str">
        <f t="shared" si="361"/>
        <v/>
      </c>
      <c r="DP667" s="1" t="str">
        <f t="shared" si="361"/>
        <v/>
      </c>
      <c r="DQ667" s="1" t="str">
        <f t="shared" si="361"/>
        <v/>
      </c>
      <c r="DR667" s="1" t="str">
        <f t="shared" si="353"/>
        <v/>
      </c>
      <c r="DS667" s="1" t="str">
        <f t="shared" si="354"/>
        <v/>
      </c>
      <c r="DT667" s="1" t="str">
        <f t="shared" si="355"/>
        <v/>
      </c>
      <c r="DU667" s="1" t="str">
        <f t="shared" si="356"/>
        <v/>
      </c>
      <c r="DV667" s="1" t="str">
        <f t="shared" si="357"/>
        <v/>
      </c>
      <c r="DW667" s="1" t="str">
        <f t="shared" si="358"/>
        <v/>
      </c>
      <c r="DX667" s="1" t="str">
        <f t="shared" si="359"/>
        <v/>
      </c>
      <c r="DY667" s="1" t="str">
        <f t="shared" si="360"/>
        <v/>
      </c>
      <c r="DZ667" s="1" t="str">
        <f t="shared" si="351"/>
        <v/>
      </c>
      <c r="EA667" s="1" t="str">
        <f t="shared" si="342"/>
        <v/>
      </c>
      <c r="EB667" s="1" t="str">
        <f t="shared" si="342"/>
        <v/>
      </c>
      <c r="EC667" s="1" t="str">
        <f t="shared" si="342"/>
        <v/>
      </c>
      <c r="ED667" s="1" t="str">
        <f t="shared" si="342"/>
        <v/>
      </c>
      <c r="EE667" s="1" t="str">
        <f t="shared" si="348"/>
        <v/>
      </c>
      <c r="EF667" s="1" t="str">
        <f t="shared" si="348"/>
        <v/>
      </c>
      <c r="EG667" s="1" t="str">
        <f t="shared" si="348"/>
        <v/>
      </c>
      <c r="EH667" s="1" t="str">
        <f t="shared" si="348"/>
        <v/>
      </c>
      <c r="EI667" s="1" t="str">
        <f t="shared" si="348"/>
        <v/>
      </c>
      <c r="EJ667" s="1" t="str">
        <f t="shared" si="348"/>
        <v/>
      </c>
      <c r="EK667" s="1" t="str">
        <f t="shared" si="348"/>
        <v/>
      </c>
      <c r="EL667" s="1" t="str">
        <f t="shared" si="348"/>
        <v/>
      </c>
      <c r="EM667" s="1" t="str">
        <f t="shared" si="338"/>
        <v/>
      </c>
      <c r="EN667" s="1"/>
      <c r="EO667" s="1"/>
      <c r="EP667" s="1"/>
      <c r="EQ667" s="1"/>
      <c r="ER667" s="1"/>
      <c r="ES667" s="1"/>
      <c r="ET667" s="1"/>
      <c r="EU667" s="1"/>
      <c r="EV667" s="1"/>
      <c r="EW667" s="1"/>
      <c r="EX667" s="1" t="str">
        <f t="shared" si="349"/>
        <v/>
      </c>
      <c r="EY667" s="1" t="str">
        <f t="shared" si="349"/>
        <v/>
      </c>
      <c r="EZ667" s="1"/>
      <c r="FA667" s="1" t="str">
        <f t="shared" si="341"/>
        <v/>
      </c>
      <c r="FB667" s="1" t="str">
        <f t="shared" si="341"/>
        <v/>
      </c>
      <c r="FC667" s="1" t="str">
        <f t="shared" si="341"/>
        <v/>
      </c>
      <c r="FD667" s="1" t="str">
        <f t="shared" si="341"/>
        <v/>
      </c>
      <c r="FE667" s="1" t="str">
        <f t="shared" si="341"/>
        <v/>
      </c>
      <c r="FF667" s="1" t="str">
        <f t="shared" si="341"/>
        <v/>
      </c>
      <c r="FG667" s="1" t="str">
        <f t="shared" si="350"/>
        <v/>
      </c>
      <c r="FH667" s="1" t="str">
        <f t="shared" si="350"/>
        <v/>
      </c>
      <c r="FI667" s="1" t="str">
        <f t="shared" si="350"/>
        <v/>
      </c>
      <c r="FJ667" s="1" t="str">
        <f t="shared" si="350"/>
        <v/>
      </c>
      <c r="FK667" s="1" t="str">
        <f t="shared" si="350"/>
        <v/>
      </c>
      <c r="FL667" s="1" t="str">
        <f t="shared" si="350"/>
        <v/>
      </c>
    </row>
    <row r="668" spans="1:168">
      <c r="A668" s="9" t="s">
        <v>1232</v>
      </c>
      <c r="B668" s="1" t="s">
        <v>2170</v>
      </c>
      <c r="C668" s="8" t="s">
        <v>1956</v>
      </c>
      <c r="D668" s="1">
        <v>106.6</v>
      </c>
      <c r="E668" s="1">
        <v>552</v>
      </c>
      <c r="F668" s="25"/>
      <c r="G668" s="1"/>
      <c r="H668" s="1"/>
      <c r="I668" s="25"/>
      <c r="J668" s="1"/>
      <c r="K668" s="1"/>
      <c r="L668" s="1"/>
      <c r="M668" s="1"/>
      <c r="N668" s="24"/>
      <c r="O668" s="1"/>
      <c r="P668" s="1"/>
      <c r="Q668" s="1"/>
      <c r="R668" s="1"/>
      <c r="S668" s="1"/>
      <c r="T668" s="1"/>
      <c r="U668" s="1"/>
      <c r="V668" s="1"/>
      <c r="W668" s="1"/>
      <c r="X668" s="1">
        <v>381.54999999999995</v>
      </c>
      <c r="Y668" s="1"/>
      <c r="Z668" s="1"/>
      <c r="AA668" s="1"/>
      <c r="AB668" s="1"/>
      <c r="AC668" s="1"/>
      <c r="AD668" s="1"/>
      <c r="AE668" s="1"/>
      <c r="AF668" s="1"/>
      <c r="AG668" s="1"/>
      <c r="AH668" s="1"/>
      <c r="AI668" s="1"/>
      <c r="AJ668" s="1"/>
      <c r="AK668" s="1"/>
      <c r="AL668" s="1"/>
      <c r="AM668" s="1"/>
      <c r="AN668" s="1"/>
      <c r="AO668" s="1"/>
      <c r="AP668" s="1"/>
      <c r="AQ668" s="1">
        <v>174.14999999999998</v>
      </c>
      <c r="AR668" s="1"/>
      <c r="AS668" s="1"/>
      <c r="AT668" s="1"/>
      <c r="AU668" s="1"/>
      <c r="AV668" s="1"/>
      <c r="AW668" s="24"/>
      <c r="AX668" s="1"/>
      <c r="AY668" s="1"/>
      <c r="AZ668" s="1"/>
      <c r="BA668" s="1"/>
      <c r="BB668" s="1"/>
      <c r="BC668" s="1"/>
      <c r="BD668" s="1"/>
      <c r="BE668" s="1"/>
      <c r="BF668" s="1"/>
      <c r="BG668" s="1"/>
      <c r="BH668" s="1"/>
      <c r="BI668" s="1"/>
      <c r="BJ668" s="1"/>
      <c r="BK668" s="1"/>
      <c r="BL668" s="1">
        <v>-100</v>
      </c>
      <c r="BM668" s="1"/>
      <c r="BN668" s="1"/>
      <c r="BO668" s="9">
        <v>3</v>
      </c>
      <c r="BP668" s="1"/>
      <c r="BQ668" s="197">
        <v>1</v>
      </c>
      <c r="BS668" s="14" t="s">
        <v>1686</v>
      </c>
      <c r="BT668" s="14" t="s">
        <v>1048</v>
      </c>
      <c r="BU668" s="14" t="s">
        <v>196</v>
      </c>
      <c r="BV668" s="14" t="s">
        <v>1048</v>
      </c>
      <c r="BW668" s="14" t="s">
        <v>196</v>
      </c>
      <c r="BX668" s="14" t="s">
        <v>196</v>
      </c>
      <c r="BY668" s="14" t="s">
        <v>196</v>
      </c>
      <c r="BZ668" s="14" t="s">
        <v>196</v>
      </c>
      <c r="CA668" s="158" t="s">
        <v>196</v>
      </c>
      <c r="CB668" s="14" t="s">
        <v>196</v>
      </c>
      <c r="CC668" s="14" t="s">
        <v>196</v>
      </c>
      <c r="CD668" s="14" t="s">
        <v>196</v>
      </c>
      <c r="CE668" s="14" t="s">
        <v>196</v>
      </c>
      <c r="CF668" s="14" t="s">
        <v>1862</v>
      </c>
      <c r="CG668" s="14" t="s">
        <v>187</v>
      </c>
      <c r="CH668" s="158" t="s">
        <v>196</v>
      </c>
      <c r="CI668" s="14" t="s">
        <v>196</v>
      </c>
      <c r="CJ668" s="14" t="s">
        <v>1870</v>
      </c>
      <c r="CK668" s="14" t="s">
        <v>196</v>
      </c>
      <c r="CL668" s="14" t="s">
        <v>196</v>
      </c>
      <c r="CM668" s="14" t="s">
        <v>196</v>
      </c>
      <c r="CN668" s="14" t="s">
        <v>196</v>
      </c>
      <c r="CO668" s="14" t="s">
        <v>196</v>
      </c>
      <c r="CQ668" s="1"/>
      <c r="CR668" s="1"/>
      <c r="CS668" s="1"/>
      <c r="CW668" s="9" t="s">
        <v>1232</v>
      </c>
      <c r="CX668" s="1" t="s">
        <v>2170</v>
      </c>
      <c r="CY668" s="1" t="s">
        <v>1956</v>
      </c>
      <c r="CZ668" s="1" t="str">
        <f t="shared" si="346"/>
        <v/>
      </c>
      <c r="DA668" s="25" t="str">
        <f t="shared" si="346"/>
        <v/>
      </c>
      <c r="DB668" s="1" t="str">
        <f t="shared" si="361"/>
        <v/>
      </c>
      <c r="DC668" s="1" t="str">
        <f t="shared" si="361"/>
        <v/>
      </c>
      <c r="DD668" s="25" t="str">
        <f t="shared" si="361"/>
        <v/>
      </c>
      <c r="DE668" s="1" t="str">
        <f t="shared" si="361"/>
        <v/>
      </c>
      <c r="DF668" s="1" t="str">
        <f t="shared" si="361"/>
        <v/>
      </c>
      <c r="DG668" s="1" t="str">
        <f t="shared" si="361"/>
        <v/>
      </c>
      <c r="DH668" s="1" t="str">
        <f t="shared" si="361"/>
        <v/>
      </c>
      <c r="DI668" s="1" t="str">
        <f t="shared" si="361"/>
        <v/>
      </c>
      <c r="DJ668" s="1" t="str">
        <f t="shared" si="361"/>
        <v/>
      </c>
      <c r="DK668" s="1" t="str">
        <f t="shared" si="361"/>
        <v/>
      </c>
      <c r="DL668" s="1" t="str">
        <f t="shared" si="361"/>
        <v/>
      </c>
      <c r="DM668" s="1" t="str">
        <f t="shared" si="361"/>
        <v/>
      </c>
      <c r="DN668" s="1" t="str">
        <f t="shared" si="361"/>
        <v/>
      </c>
      <c r="DO668" s="1" t="str">
        <f t="shared" si="361"/>
        <v/>
      </c>
      <c r="DP668" s="1" t="str">
        <f t="shared" si="361"/>
        <v/>
      </c>
      <c r="DQ668" s="1" t="str">
        <f t="shared" si="361"/>
        <v/>
      </c>
      <c r="DR668" s="1" t="str">
        <f t="shared" si="353"/>
        <v/>
      </c>
      <c r="DS668" s="1" t="str">
        <f t="shared" si="354"/>
        <v/>
      </c>
      <c r="DT668" s="1" t="str">
        <f t="shared" si="355"/>
        <v/>
      </c>
      <c r="DU668" s="1" t="str">
        <f t="shared" si="356"/>
        <v/>
      </c>
      <c r="DV668" s="1" t="str">
        <f t="shared" si="357"/>
        <v/>
      </c>
      <c r="DW668" s="1" t="str">
        <f t="shared" si="358"/>
        <v/>
      </c>
      <c r="DX668" s="1" t="str">
        <f t="shared" si="359"/>
        <v/>
      </c>
      <c r="DY668" s="1" t="str">
        <f t="shared" si="360"/>
        <v/>
      </c>
      <c r="DZ668" s="1" t="str">
        <f t="shared" si="351"/>
        <v/>
      </c>
      <c r="EA668" s="1" t="str">
        <f t="shared" si="342"/>
        <v/>
      </c>
      <c r="EB668" s="1" t="str">
        <f t="shared" si="342"/>
        <v/>
      </c>
      <c r="EC668" s="1" t="str">
        <f t="shared" si="342"/>
        <v/>
      </c>
      <c r="ED668" s="1" t="str">
        <f t="shared" si="342"/>
        <v/>
      </c>
      <c r="EE668" s="1" t="str">
        <f t="shared" si="348"/>
        <v/>
      </c>
      <c r="EF668" s="1" t="str">
        <f t="shared" si="348"/>
        <v/>
      </c>
      <c r="EG668" s="1" t="str">
        <f t="shared" si="348"/>
        <v/>
      </c>
      <c r="EH668" s="1" t="str">
        <f t="shared" si="348"/>
        <v/>
      </c>
      <c r="EI668" s="1" t="str">
        <f t="shared" si="348"/>
        <v/>
      </c>
      <c r="EJ668" s="1" t="str">
        <f t="shared" si="348"/>
        <v/>
      </c>
      <c r="EK668" s="1" t="str">
        <f t="shared" si="348"/>
        <v/>
      </c>
      <c r="EL668" s="1" t="str">
        <f t="shared" si="348"/>
        <v/>
      </c>
      <c r="EM668" s="1" t="str">
        <f t="shared" si="338"/>
        <v/>
      </c>
      <c r="EN668" s="1"/>
      <c r="EO668" s="1"/>
      <c r="EP668" s="1"/>
      <c r="EQ668" s="1"/>
      <c r="ER668" s="1"/>
      <c r="ES668" s="1"/>
      <c r="ET668" s="1"/>
      <c r="EU668" s="1"/>
      <c r="EV668" s="1"/>
      <c r="EW668" s="1"/>
      <c r="EX668" s="1" t="str">
        <f t="shared" si="349"/>
        <v/>
      </c>
      <c r="EY668" s="1" t="str">
        <f t="shared" si="349"/>
        <v/>
      </c>
      <c r="EZ668" s="1"/>
      <c r="FA668" s="1" t="str">
        <f t="shared" si="341"/>
        <v/>
      </c>
      <c r="FB668" s="1" t="str">
        <f t="shared" si="341"/>
        <v/>
      </c>
      <c r="FC668" s="1" t="str">
        <f t="shared" si="341"/>
        <v/>
      </c>
      <c r="FD668" s="1" t="str">
        <f t="shared" si="341"/>
        <v/>
      </c>
      <c r="FE668" s="1" t="str">
        <f t="shared" si="341"/>
        <v/>
      </c>
      <c r="FF668" s="1" t="str">
        <f t="shared" si="341"/>
        <v/>
      </c>
      <c r="FG668" s="1" t="str">
        <f t="shared" si="350"/>
        <v/>
      </c>
      <c r="FH668" s="1" t="str">
        <f t="shared" si="350"/>
        <v/>
      </c>
      <c r="FI668" s="1" t="str">
        <f t="shared" si="350"/>
        <v/>
      </c>
      <c r="FJ668" s="1" t="str">
        <f t="shared" si="350"/>
        <v/>
      </c>
      <c r="FK668" s="1" t="str">
        <f t="shared" si="350"/>
        <v/>
      </c>
      <c r="FL668" s="1" t="str">
        <f t="shared" si="350"/>
        <v/>
      </c>
    </row>
    <row r="669" spans="1:168">
      <c r="A669" s="9" t="s">
        <v>1233</v>
      </c>
      <c r="B669" s="1" t="s">
        <v>807</v>
      </c>
      <c r="C669" s="129"/>
      <c r="D669" s="1">
        <v>88.2</v>
      </c>
      <c r="E669" s="1">
        <v>560.29999999999995</v>
      </c>
      <c r="F669" s="25">
        <v>3.6780974999999998</v>
      </c>
      <c r="G669" s="1">
        <v>329</v>
      </c>
      <c r="H669" s="1"/>
      <c r="I669" s="25">
        <v>0.56176290065554257</v>
      </c>
      <c r="J669" s="1"/>
      <c r="K669" s="1"/>
      <c r="L669" s="1"/>
      <c r="M669" s="1"/>
      <c r="N669" s="24"/>
      <c r="O669" s="1"/>
      <c r="P669" s="1"/>
      <c r="Q669" s="1"/>
      <c r="R669" s="1"/>
      <c r="S669" s="1"/>
      <c r="T669" s="1"/>
      <c r="U669" s="1"/>
      <c r="V669" s="1"/>
      <c r="W669" s="1"/>
      <c r="X669" s="1">
        <v>392.45</v>
      </c>
      <c r="Y669" s="1"/>
      <c r="Z669" s="1"/>
      <c r="AA669" s="1"/>
      <c r="AB669" s="1"/>
      <c r="AC669" s="1"/>
      <c r="AD669" s="1"/>
      <c r="AE669" s="1"/>
      <c r="AF669" s="1"/>
      <c r="AG669" s="1"/>
      <c r="AH669" s="1"/>
      <c r="AI669" s="1"/>
      <c r="AJ669" s="1"/>
      <c r="AK669" s="1"/>
      <c r="AL669" s="1"/>
      <c r="AM669" s="1"/>
      <c r="AN669" s="1"/>
      <c r="AO669" s="1"/>
      <c r="AP669" s="1"/>
      <c r="AQ669" s="1">
        <v>199.95</v>
      </c>
      <c r="AR669" s="1"/>
      <c r="AS669" s="1"/>
      <c r="AT669" s="1"/>
      <c r="AU669" s="1"/>
      <c r="AV669" s="1"/>
      <c r="AW669" s="24"/>
      <c r="AX669" s="1"/>
      <c r="AY669" s="1"/>
      <c r="AZ669" s="1"/>
      <c r="BA669" s="1"/>
      <c r="BB669" s="1"/>
      <c r="BC669" s="1"/>
      <c r="BD669" s="1"/>
      <c r="BE669" s="1"/>
      <c r="BF669" s="1"/>
      <c r="BG669" s="1"/>
      <c r="BH669" s="1"/>
      <c r="BI669" s="1"/>
      <c r="BJ669" s="1"/>
      <c r="BK669" s="1"/>
      <c r="BL669" s="1">
        <v>-100</v>
      </c>
      <c r="BM669" s="1"/>
      <c r="BN669" s="1"/>
      <c r="BO669" s="9">
        <v>3</v>
      </c>
      <c r="BP669" s="1"/>
      <c r="BQ669" s="197">
        <v>1</v>
      </c>
      <c r="BS669" s="14" t="s">
        <v>807</v>
      </c>
      <c r="BT669" s="14" t="s">
        <v>1906</v>
      </c>
      <c r="BU669" s="14" t="s">
        <v>1048</v>
      </c>
      <c r="BV669" s="14" t="s">
        <v>1048</v>
      </c>
      <c r="BW669" s="14" t="s">
        <v>196</v>
      </c>
      <c r="BX669" s="14" t="s">
        <v>196</v>
      </c>
      <c r="BY669" s="14" t="s">
        <v>196</v>
      </c>
      <c r="BZ669" s="14" t="s">
        <v>196</v>
      </c>
      <c r="CA669" s="158" t="s">
        <v>196</v>
      </c>
      <c r="CB669" s="14" t="s">
        <v>196</v>
      </c>
      <c r="CC669" s="14" t="s">
        <v>196</v>
      </c>
      <c r="CD669" s="14" t="s">
        <v>196</v>
      </c>
      <c r="CE669" s="14" t="s">
        <v>196</v>
      </c>
      <c r="CF669" s="14" t="s">
        <v>1862</v>
      </c>
      <c r="CG669" s="14" t="s">
        <v>187</v>
      </c>
      <c r="CH669" s="158" t="s">
        <v>196</v>
      </c>
      <c r="CI669" s="14" t="s">
        <v>196</v>
      </c>
      <c r="CJ669" s="14" t="s">
        <v>1870</v>
      </c>
      <c r="CK669" s="14" t="s">
        <v>196</v>
      </c>
      <c r="CL669" s="14" t="s">
        <v>196</v>
      </c>
      <c r="CM669" s="14" t="s">
        <v>196</v>
      </c>
      <c r="CN669" s="14" t="s">
        <v>196</v>
      </c>
      <c r="CO669" s="14" t="s">
        <v>196</v>
      </c>
      <c r="CQ669" s="1"/>
      <c r="CR669" s="1"/>
      <c r="CS669" s="1"/>
      <c r="CW669" s="9" t="s">
        <v>1233</v>
      </c>
      <c r="CX669" s="1" t="s">
        <v>807</v>
      </c>
      <c r="CY669" s="1"/>
      <c r="CZ669" s="1" t="str">
        <f t="shared" ref="CZ669:DD688" si="362">IF(ISBLANK(D669),"",IF(ISNUMBER(D669),"","not_empty"))</f>
        <v/>
      </c>
      <c r="DA669" s="25" t="str">
        <f t="shared" si="362"/>
        <v/>
      </c>
      <c r="DB669" s="1" t="str">
        <f t="shared" si="361"/>
        <v/>
      </c>
      <c r="DC669" s="1" t="str">
        <f t="shared" si="361"/>
        <v/>
      </c>
      <c r="DD669" s="25" t="str">
        <f t="shared" si="361"/>
        <v/>
      </c>
      <c r="DE669" s="1" t="str">
        <f t="shared" si="361"/>
        <v/>
      </c>
      <c r="DF669" s="1" t="str">
        <f t="shared" si="361"/>
        <v/>
      </c>
      <c r="DG669" s="1" t="str">
        <f t="shared" si="361"/>
        <v/>
      </c>
      <c r="DH669" s="1" t="str">
        <f t="shared" si="361"/>
        <v/>
      </c>
      <c r="DI669" s="1" t="str">
        <f t="shared" si="361"/>
        <v/>
      </c>
      <c r="DJ669" s="1" t="str">
        <f t="shared" si="361"/>
        <v/>
      </c>
      <c r="DK669" s="1" t="str">
        <f t="shared" si="361"/>
        <v/>
      </c>
      <c r="DL669" s="1" t="str">
        <f t="shared" si="361"/>
        <v/>
      </c>
      <c r="DM669" s="1" t="str">
        <f t="shared" si="361"/>
        <v/>
      </c>
      <c r="DN669" s="1" t="str">
        <f t="shared" si="361"/>
        <v/>
      </c>
      <c r="DO669" s="1" t="str">
        <f t="shared" si="361"/>
        <v/>
      </c>
      <c r="DP669" s="1" t="str">
        <f t="shared" si="361"/>
        <v/>
      </c>
      <c r="DQ669" s="1" t="str">
        <f t="shared" si="361"/>
        <v/>
      </c>
      <c r="DR669" s="1" t="str">
        <f t="shared" si="353"/>
        <v/>
      </c>
      <c r="DS669" s="1" t="str">
        <f t="shared" si="354"/>
        <v/>
      </c>
      <c r="DT669" s="1" t="str">
        <f t="shared" si="355"/>
        <v/>
      </c>
      <c r="DU669" s="1" t="str">
        <f t="shared" si="356"/>
        <v/>
      </c>
      <c r="DV669" s="1" t="str">
        <f t="shared" si="357"/>
        <v/>
      </c>
      <c r="DW669" s="1" t="str">
        <f t="shared" si="358"/>
        <v/>
      </c>
      <c r="DX669" s="1" t="str">
        <f t="shared" si="359"/>
        <v/>
      </c>
      <c r="DY669" s="1" t="str">
        <f t="shared" si="360"/>
        <v/>
      </c>
      <c r="DZ669" s="1" t="str">
        <f t="shared" si="351"/>
        <v/>
      </c>
      <c r="EA669" s="1" t="str">
        <f>IF(ISBLANK(AE669),"",IF(ISNUMBER(AE669),"","not_empty"))</f>
        <v/>
      </c>
      <c r="EB669" s="1" t="str">
        <f>IF(ISBLANK(AF669),"",IF(ISNUMBER(AF669),"","not_empty"))</f>
        <v/>
      </c>
      <c r="EC669" s="1" t="str">
        <f>IF(ISBLANK(AG669),"",IF(ISNUMBER(AG669),"","not_empty"))</f>
        <v/>
      </c>
      <c r="ED669" s="1" t="str">
        <f>IF(ISBLANK(AH669),"",IF(ISNUMBER(AH669),"","not_empty"))</f>
        <v/>
      </c>
      <c r="EE669" s="1" t="str">
        <f t="shared" si="348"/>
        <v/>
      </c>
      <c r="EF669" s="1" t="str">
        <f t="shared" si="348"/>
        <v/>
      </c>
      <c r="EG669" s="1" t="str">
        <f t="shared" si="348"/>
        <v/>
      </c>
      <c r="EH669" s="1" t="str">
        <f t="shared" si="348"/>
        <v/>
      </c>
      <c r="EI669" s="1" t="str">
        <f t="shared" si="348"/>
        <v/>
      </c>
      <c r="EJ669" s="1" t="str">
        <f t="shared" si="348"/>
        <v/>
      </c>
      <c r="EK669" s="1" t="str">
        <f t="shared" si="348"/>
        <v/>
      </c>
      <c r="EL669" s="1" t="str">
        <f t="shared" si="348"/>
        <v/>
      </c>
      <c r="EM669" s="1" t="str">
        <f t="shared" si="338"/>
        <v/>
      </c>
      <c r="EN669" s="1"/>
      <c r="EO669" s="1"/>
      <c r="EP669" s="1"/>
      <c r="EQ669" s="1"/>
      <c r="ER669" s="1"/>
      <c r="ES669" s="1"/>
      <c r="ET669" s="1"/>
      <c r="EU669" s="1"/>
      <c r="EV669" s="1"/>
      <c r="EW669" s="1"/>
      <c r="EX669" s="1" t="str">
        <f t="shared" ref="EX669:EY710" si="363">IF(ISBLANK(BB669),"",IF(ISNUMBER(BB669),"","not_empty"))</f>
        <v/>
      </c>
      <c r="EY669" s="1" t="str">
        <f t="shared" si="363"/>
        <v/>
      </c>
      <c r="EZ669" s="1"/>
      <c r="FA669" s="1" t="str">
        <f t="shared" si="341"/>
        <v/>
      </c>
      <c r="FB669" s="1" t="str">
        <f t="shared" si="341"/>
        <v/>
      </c>
      <c r="FC669" s="1" t="str">
        <f t="shared" si="341"/>
        <v/>
      </c>
      <c r="FD669" s="1" t="str">
        <f t="shared" si="341"/>
        <v/>
      </c>
      <c r="FE669" s="1" t="str">
        <f t="shared" si="341"/>
        <v/>
      </c>
      <c r="FF669" s="1" t="str">
        <f t="shared" si="341"/>
        <v/>
      </c>
      <c r="FG669" s="1" t="str">
        <f t="shared" si="350"/>
        <v/>
      </c>
      <c r="FH669" s="1" t="str">
        <f t="shared" si="350"/>
        <v/>
      </c>
      <c r="FI669" s="1" t="str">
        <f t="shared" si="350"/>
        <v/>
      </c>
      <c r="FJ669" s="1" t="str">
        <f t="shared" si="350"/>
        <v/>
      </c>
      <c r="FK669" s="1" t="str">
        <f t="shared" si="350"/>
        <v/>
      </c>
      <c r="FL669" s="1" t="str">
        <f t="shared" si="350"/>
        <v/>
      </c>
    </row>
    <row r="670" spans="1:168">
      <c r="A670" s="9" t="s">
        <v>1234</v>
      </c>
      <c r="B670" s="1" t="s">
        <v>2171</v>
      </c>
      <c r="C670" s="8" t="s">
        <v>1956</v>
      </c>
      <c r="D670" s="1">
        <v>88.2</v>
      </c>
      <c r="E670" s="1">
        <v>571</v>
      </c>
      <c r="F670" s="25">
        <v>3.8503499999999997</v>
      </c>
      <c r="G670" s="1">
        <v>322</v>
      </c>
      <c r="H670" s="1"/>
      <c r="I670" s="25">
        <v>0.64100000000000001</v>
      </c>
      <c r="J670" s="1"/>
      <c r="K670" s="1"/>
      <c r="L670" s="1"/>
      <c r="M670" s="1"/>
      <c r="N670" s="24"/>
      <c r="O670" s="1"/>
      <c r="P670" s="1"/>
      <c r="Q670" s="1"/>
      <c r="R670" s="1"/>
      <c r="S670" s="1"/>
      <c r="T670" s="1"/>
      <c r="U670" s="1"/>
      <c r="V670" s="1"/>
      <c r="W670" s="1"/>
      <c r="X670" s="1">
        <v>401.95</v>
      </c>
      <c r="Y670" s="1"/>
      <c r="Z670" s="1"/>
      <c r="AA670" s="1"/>
      <c r="AB670" s="1"/>
      <c r="AC670" s="1"/>
      <c r="AD670" s="1"/>
      <c r="AE670" s="1"/>
      <c r="AF670" s="1"/>
      <c r="AG670" s="1"/>
      <c r="AH670" s="1"/>
      <c r="AI670" s="1"/>
      <c r="AJ670" s="1"/>
      <c r="AK670" s="1"/>
      <c r="AL670" s="1"/>
      <c r="AM670" s="1"/>
      <c r="AN670" s="1"/>
      <c r="AO670" s="1"/>
      <c r="AP670" s="1"/>
      <c r="AQ670" s="1">
        <v>202.95</v>
      </c>
      <c r="AR670" s="1"/>
      <c r="AS670" s="1"/>
      <c r="AT670" s="1"/>
      <c r="AU670" s="1"/>
      <c r="AV670" s="1"/>
      <c r="AW670" s="24"/>
      <c r="AX670" s="1"/>
      <c r="AY670" s="1"/>
      <c r="AZ670" s="1"/>
      <c r="BA670" s="1"/>
      <c r="BB670" s="1"/>
      <c r="BC670" s="1"/>
      <c r="BD670" s="1"/>
      <c r="BE670" s="1"/>
      <c r="BF670" s="1"/>
      <c r="BG670" s="1"/>
      <c r="BH670" s="1"/>
      <c r="BI670" s="1"/>
      <c r="BJ670" s="1"/>
      <c r="BK670" s="1"/>
      <c r="BL670" s="1">
        <v>-100</v>
      </c>
      <c r="BM670" s="1"/>
      <c r="BN670" s="1"/>
      <c r="BO670" s="9">
        <v>3</v>
      </c>
      <c r="BP670" s="1"/>
      <c r="BQ670" s="197">
        <v>1</v>
      </c>
      <c r="BS670" s="14" t="s">
        <v>355</v>
      </c>
      <c r="BT670" s="14" t="s">
        <v>1048</v>
      </c>
      <c r="BU670" s="14" t="s">
        <v>1048</v>
      </c>
      <c r="BV670" s="14" t="s">
        <v>1048</v>
      </c>
      <c r="BW670" s="14" t="s">
        <v>196</v>
      </c>
      <c r="BX670" s="14" t="s">
        <v>196</v>
      </c>
      <c r="BY670" s="14" t="s">
        <v>196</v>
      </c>
      <c r="BZ670" s="14" t="s">
        <v>196</v>
      </c>
      <c r="CA670" s="158" t="s">
        <v>196</v>
      </c>
      <c r="CB670" s="14" t="s">
        <v>196</v>
      </c>
      <c r="CC670" s="14" t="s">
        <v>196</v>
      </c>
      <c r="CD670" s="14" t="s">
        <v>196</v>
      </c>
      <c r="CE670" s="14" t="s">
        <v>196</v>
      </c>
      <c r="CF670" s="14" t="s">
        <v>1862</v>
      </c>
      <c r="CG670" s="14" t="s">
        <v>187</v>
      </c>
      <c r="CH670" s="158" t="s">
        <v>196</v>
      </c>
      <c r="CI670" s="14" t="s">
        <v>196</v>
      </c>
      <c r="CJ670" s="14" t="s">
        <v>1870</v>
      </c>
      <c r="CK670" s="14" t="s">
        <v>196</v>
      </c>
      <c r="CL670" s="14" t="s">
        <v>196</v>
      </c>
      <c r="CM670" s="14" t="s">
        <v>196</v>
      </c>
      <c r="CN670" s="14" t="s">
        <v>196</v>
      </c>
      <c r="CO670" s="14" t="s">
        <v>196</v>
      </c>
      <c r="CQ670" s="1"/>
      <c r="CR670" s="1"/>
      <c r="CS670" s="1"/>
      <c r="CW670" s="9" t="s">
        <v>1234</v>
      </c>
      <c r="CX670" s="1" t="s">
        <v>2171</v>
      </c>
      <c r="CY670" s="1" t="s">
        <v>1956</v>
      </c>
      <c r="CZ670" s="1" t="str">
        <f t="shared" si="362"/>
        <v/>
      </c>
      <c r="DA670" s="25" t="str">
        <f t="shared" si="362"/>
        <v/>
      </c>
      <c r="DB670" s="1" t="str">
        <f t="shared" si="361"/>
        <v/>
      </c>
      <c r="DC670" s="1" t="str">
        <f t="shared" si="361"/>
        <v/>
      </c>
      <c r="DD670" s="25" t="str">
        <f t="shared" si="361"/>
        <v/>
      </c>
      <c r="DE670" s="1" t="str">
        <f t="shared" si="361"/>
        <v/>
      </c>
      <c r="DF670" s="1" t="str">
        <f t="shared" si="361"/>
        <v/>
      </c>
      <c r="DG670" s="1" t="str">
        <f t="shared" si="361"/>
        <v/>
      </c>
      <c r="DH670" s="1" t="str">
        <f t="shared" si="361"/>
        <v/>
      </c>
      <c r="DI670" s="1" t="str">
        <f t="shared" si="361"/>
        <v/>
      </c>
      <c r="DJ670" s="1" t="str">
        <f t="shared" si="361"/>
        <v/>
      </c>
      <c r="DK670" s="1" t="str">
        <f t="shared" si="361"/>
        <v/>
      </c>
      <c r="DL670" s="1" t="str">
        <f t="shared" si="361"/>
        <v/>
      </c>
      <c r="DM670" s="1" t="str">
        <f t="shared" si="361"/>
        <v/>
      </c>
      <c r="DN670" s="1" t="str">
        <f t="shared" si="361"/>
        <v/>
      </c>
      <c r="DO670" s="1" t="str">
        <f t="shared" si="361"/>
        <v/>
      </c>
      <c r="DP670" s="1" t="str">
        <f t="shared" si="361"/>
        <v/>
      </c>
      <c r="DQ670" s="1" t="str">
        <f t="shared" si="361"/>
        <v/>
      </c>
      <c r="DR670" s="1" t="str">
        <f t="shared" ref="DR670:EF693" si="364">IF(ISBLANK(V670),"",IF(ISNUMBER(V670),"","not_empty"))</f>
        <v/>
      </c>
      <c r="DS670" s="1" t="str">
        <f t="shared" si="364"/>
        <v/>
      </c>
      <c r="DT670" s="1" t="str">
        <f t="shared" si="364"/>
        <v/>
      </c>
      <c r="DU670" s="1" t="str">
        <f t="shared" si="364"/>
        <v/>
      </c>
      <c r="DV670" s="1" t="str">
        <f t="shared" si="364"/>
        <v/>
      </c>
      <c r="DW670" s="1" t="str">
        <f t="shared" si="364"/>
        <v/>
      </c>
      <c r="DX670" s="1" t="str">
        <f t="shared" si="364"/>
        <v/>
      </c>
      <c r="DY670" s="1" t="str">
        <f t="shared" si="364"/>
        <v/>
      </c>
      <c r="DZ670" s="1" t="str">
        <f t="shared" si="364"/>
        <v/>
      </c>
      <c r="EA670" s="1" t="str">
        <f t="shared" si="364"/>
        <v/>
      </c>
      <c r="EB670" s="1" t="str">
        <f t="shared" ref="EB670:EB688" si="365">IF(ISBLANK(AF670),"",IF(ISNUMBER(AF670),"","not_empty"))</f>
        <v/>
      </c>
      <c r="EC670" s="1" t="str">
        <f t="shared" ref="EC670:EC688" si="366">IF(ISBLANK(AG670),"",IF(ISNUMBER(AG670),"","not_empty"))</f>
        <v/>
      </c>
      <c r="ED670" s="1" t="str">
        <f t="shared" ref="ED670:ED688" si="367">IF(ISBLANK(AH670),"",IF(ISNUMBER(AH670),"","not_empty"))</f>
        <v/>
      </c>
      <c r="EE670" s="1" t="str">
        <f t="shared" si="348"/>
        <v/>
      </c>
      <c r="EF670" s="1" t="str">
        <f t="shared" si="348"/>
        <v/>
      </c>
      <c r="EG670" s="1" t="str">
        <f t="shared" si="348"/>
        <v/>
      </c>
      <c r="EH670" s="1" t="str">
        <f t="shared" si="348"/>
        <v/>
      </c>
      <c r="EI670" s="1" t="str">
        <f t="shared" si="348"/>
        <v/>
      </c>
      <c r="EJ670" s="1" t="str">
        <f t="shared" si="348"/>
        <v/>
      </c>
      <c r="EK670" s="1" t="str">
        <f t="shared" si="348"/>
        <v/>
      </c>
      <c r="EL670" s="1" t="str">
        <f t="shared" si="348"/>
        <v/>
      </c>
      <c r="EM670" s="1" t="str">
        <f t="shared" si="338"/>
        <v/>
      </c>
      <c r="EN670" s="1"/>
      <c r="EO670" s="1"/>
      <c r="EP670" s="1"/>
      <c r="EQ670" s="1"/>
      <c r="ER670" s="1"/>
      <c r="ES670" s="1"/>
      <c r="ET670" s="1"/>
      <c r="EU670" s="1"/>
      <c r="EV670" s="1"/>
      <c r="EW670" s="1"/>
      <c r="EX670" s="1" t="str">
        <f t="shared" si="363"/>
        <v/>
      </c>
      <c r="EY670" s="1" t="str">
        <f t="shared" si="363"/>
        <v/>
      </c>
      <c r="EZ670" s="1"/>
      <c r="FA670" s="1" t="str">
        <f t="shared" si="341"/>
        <v/>
      </c>
      <c r="FB670" s="1" t="str">
        <f t="shared" si="341"/>
        <v/>
      </c>
      <c r="FC670" s="1" t="str">
        <f t="shared" si="341"/>
        <v/>
      </c>
      <c r="FD670" s="1" t="str">
        <f t="shared" si="341"/>
        <v/>
      </c>
      <c r="FE670" s="1" t="str">
        <f t="shared" si="341"/>
        <v/>
      </c>
      <c r="FF670" s="1" t="str">
        <f t="shared" si="341"/>
        <v/>
      </c>
      <c r="FG670" s="1" t="str">
        <f t="shared" si="350"/>
        <v/>
      </c>
      <c r="FH670" s="1" t="str">
        <f t="shared" si="350"/>
        <v/>
      </c>
      <c r="FI670" s="1" t="str">
        <f t="shared" si="350"/>
        <v/>
      </c>
      <c r="FJ670" s="1" t="str">
        <f t="shared" si="350"/>
        <v/>
      </c>
      <c r="FK670" s="1" t="str">
        <f t="shared" si="350"/>
        <v/>
      </c>
      <c r="FL670" s="1" t="str">
        <f t="shared" si="350"/>
        <v/>
      </c>
    </row>
    <row r="671" spans="1:168">
      <c r="A671" s="9" t="s">
        <v>1235</v>
      </c>
      <c r="B671" s="1" t="s">
        <v>2172</v>
      </c>
      <c r="C671" s="8" t="s">
        <v>1956</v>
      </c>
      <c r="D671" s="1">
        <v>88.2</v>
      </c>
      <c r="E671" s="1">
        <v>545</v>
      </c>
      <c r="F671" s="25">
        <v>3.9516749999999998</v>
      </c>
      <c r="G671" s="1">
        <v>319</v>
      </c>
      <c r="H671" s="1"/>
      <c r="I671" s="25">
        <v>0.48699999999999999</v>
      </c>
      <c r="J671" s="1"/>
      <c r="K671" s="1"/>
      <c r="L671" s="1"/>
      <c r="M671" s="1"/>
      <c r="N671" s="24"/>
      <c r="O671" s="1"/>
      <c r="P671" s="1"/>
      <c r="Q671" s="1"/>
      <c r="R671" s="1"/>
      <c r="S671" s="1"/>
      <c r="T671" s="1"/>
      <c r="U671" s="1"/>
      <c r="V671" s="1"/>
      <c r="W671" s="1"/>
      <c r="X671" s="1">
        <v>375.25</v>
      </c>
      <c r="Y671" s="1"/>
      <c r="Z671" s="1"/>
      <c r="AA671" s="1"/>
      <c r="AB671" s="1"/>
      <c r="AC671" s="1"/>
      <c r="AD671" s="1"/>
      <c r="AE671" s="1"/>
      <c r="AF671" s="1"/>
      <c r="AG671" s="1"/>
      <c r="AH671" s="1"/>
      <c r="AI671" s="1"/>
      <c r="AJ671" s="1"/>
      <c r="AK671" s="1"/>
      <c r="AL671" s="1"/>
      <c r="AM671" s="1"/>
      <c r="AN671" s="1"/>
      <c r="AO671" s="1"/>
      <c r="AP671" s="1"/>
      <c r="AQ671" s="1">
        <v>264.34999999999997</v>
      </c>
      <c r="AR671" s="1"/>
      <c r="AS671" s="1"/>
      <c r="AT671" s="1"/>
      <c r="AU671" s="1"/>
      <c r="AV671" s="1"/>
      <c r="AW671" s="24"/>
      <c r="AX671" s="1"/>
      <c r="AY671" s="1"/>
      <c r="AZ671" s="1"/>
      <c r="BA671" s="1"/>
      <c r="BB671" s="1"/>
      <c r="BC671" s="1"/>
      <c r="BD671" s="1"/>
      <c r="BE671" s="1"/>
      <c r="BF671" s="1"/>
      <c r="BG671" s="1"/>
      <c r="BH671" s="1"/>
      <c r="BI671" s="1"/>
      <c r="BJ671" s="1"/>
      <c r="BK671" s="1"/>
      <c r="BL671" s="1">
        <v>-100</v>
      </c>
      <c r="BM671" s="1"/>
      <c r="BN671" s="1"/>
      <c r="BO671" s="9">
        <v>3</v>
      </c>
      <c r="BP671" s="1"/>
      <c r="BQ671" s="197">
        <v>1</v>
      </c>
      <c r="BS671" s="14" t="s">
        <v>1687</v>
      </c>
      <c r="BT671" s="14" t="s">
        <v>1048</v>
      </c>
      <c r="BU671" s="14" t="s">
        <v>1048</v>
      </c>
      <c r="BV671" s="14" t="s">
        <v>1048</v>
      </c>
      <c r="BW671" s="14" t="s">
        <v>196</v>
      </c>
      <c r="BX671" s="14" t="s">
        <v>196</v>
      </c>
      <c r="BY671" s="14" t="s">
        <v>196</v>
      </c>
      <c r="BZ671" s="14" t="s">
        <v>196</v>
      </c>
      <c r="CA671" s="158" t="s">
        <v>196</v>
      </c>
      <c r="CB671" s="14" t="s">
        <v>196</v>
      </c>
      <c r="CC671" s="14" t="s">
        <v>196</v>
      </c>
      <c r="CD671" s="14" t="s">
        <v>196</v>
      </c>
      <c r="CE671" s="14" t="s">
        <v>196</v>
      </c>
      <c r="CF671" s="14" t="s">
        <v>1862</v>
      </c>
      <c r="CG671" s="14" t="s">
        <v>187</v>
      </c>
      <c r="CH671" s="158" t="s">
        <v>196</v>
      </c>
      <c r="CI671" s="14" t="s">
        <v>196</v>
      </c>
      <c r="CJ671" s="14" t="s">
        <v>1870</v>
      </c>
      <c r="CK671" s="14" t="s">
        <v>196</v>
      </c>
      <c r="CL671" s="14" t="s">
        <v>196</v>
      </c>
      <c r="CM671" s="14" t="s">
        <v>196</v>
      </c>
      <c r="CN671" s="14" t="s">
        <v>196</v>
      </c>
      <c r="CO671" s="14" t="s">
        <v>196</v>
      </c>
      <c r="CQ671" s="1"/>
      <c r="CR671" s="1"/>
      <c r="CS671" s="1"/>
      <c r="CW671" s="9" t="s">
        <v>1235</v>
      </c>
      <c r="CX671" s="1" t="s">
        <v>2172</v>
      </c>
      <c r="CY671" s="1" t="s">
        <v>1956</v>
      </c>
      <c r="CZ671" s="1" t="str">
        <f t="shared" si="362"/>
        <v/>
      </c>
      <c r="DA671" s="25" t="str">
        <f t="shared" si="362"/>
        <v/>
      </c>
      <c r="DB671" s="1" t="str">
        <f t="shared" si="361"/>
        <v/>
      </c>
      <c r="DC671" s="1" t="str">
        <f t="shared" si="361"/>
        <v/>
      </c>
      <c r="DD671" s="25" t="str">
        <f t="shared" si="361"/>
        <v/>
      </c>
      <c r="DE671" s="1" t="str">
        <f t="shared" si="361"/>
        <v/>
      </c>
      <c r="DF671" s="1" t="str">
        <f t="shared" si="361"/>
        <v/>
      </c>
      <c r="DG671" s="1" t="str">
        <f t="shared" si="361"/>
        <v/>
      </c>
      <c r="DH671" s="1" t="str">
        <f t="shared" si="361"/>
        <v/>
      </c>
      <c r="DI671" s="1" t="str">
        <f t="shared" si="361"/>
        <v/>
      </c>
      <c r="DJ671" s="1" t="str">
        <f t="shared" si="361"/>
        <v/>
      </c>
      <c r="DK671" s="1" t="str">
        <f t="shared" si="361"/>
        <v/>
      </c>
      <c r="DL671" s="1" t="str">
        <f t="shared" si="361"/>
        <v/>
      </c>
      <c r="DM671" s="1" t="str">
        <f t="shared" si="361"/>
        <v/>
      </c>
      <c r="DN671" s="1" t="str">
        <f t="shared" si="361"/>
        <v/>
      </c>
      <c r="DO671" s="1" t="str">
        <f t="shared" si="361"/>
        <v/>
      </c>
      <c r="DP671" s="1" t="str">
        <f t="shared" si="361"/>
        <v/>
      </c>
      <c r="DQ671" s="1" t="str">
        <f t="shared" si="361"/>
        <v/>
      </c>
      <c r="DR671" s="1" t="str">
        <f t="shared" si="364"/>
        <v/>
      </c>
      <c r="DS671" s="1" t="str">
        <f t="shared" si="364"/>
        <v/>
      </c>
      <c r="DT671" s="1" t="str">
        <f t="shared" si="364"/>
        <v/>
      </c>
      <c r="DU671" s="1" t="str">
        <f t="shared" si="364"/>
        <v/>
      </c>
      <c r="DV671" s="1" t="str">
        <f t="shared" si="364"/>
        <v/>
      </c>
      <c r="DW671" s="1" t="str">
        <f t="shared" si="364"/>
        <v/>
      </c>
      <c r="DX671" s="1" t="str">
        <f t="shared" si="364"/>
        <v/>
      </c>
      <c r="DY671" s="1" t="str">
        <f t="shared" si="364"/>
        <v/>
      </c>
      <c r="DZ671" s="1" t="str">
        <f t="shared" si="364"/>
        <v/>
      </c>
      <c r="EA671" s="1" t="str">
        <f t="shared" si="364"/>
        <v/>
      </c>
      <c r="EB671" s="1" t="str">
        <f t="shared" si="365"/>
        <v/>
      </c>
      <c r="EC671" s="1" t="str">
        <f t="shared" si="366"/>
        <v/>
      </c>
      <c r="ED671" s="1" t="str">
        <f t="shared" si="367"/>
        <v/>
      </c>
      <c r="EE671" s="1" t="str">
        <f t="shared" si="348"/>
        <v/>
      </c>
      <c r="EF671" s="1" t="str">
        <f t="shared" si="348"/>
        <v/>
      </c>
      <c r="EG671" s="1" t="str">
        <f t="shared" si="348"/>
        <v/>
      </c>
      <c r="EH671" s="1" t="str">
        <f t="shared" si="348"/>
        <v/>
      </c>
      <c r="EI671" s="1" t="str">
        <f t="shared" si="348"/>
        <v/>
      </c>
      <c r="EJ671" s="1" t="str">
        <f t="shared" si="348"/>
        <v/>
      </c>
      <c r="EK671" s="1" t="str">
        <f t="shared" si="348"/>
        <v/>
      </c>
      <c r="EL671" s="1" t="str">
        <f t="shared" si="348"/>
        <v/>
      </c>
      <c r="EM671" s="1" t="str">
        <f t="shared" si="348"/>
        <v/>
      </c>
      <c r="EN671" s="1"/>
      <c r="EO671" s="1"/>
      <c r="EP671" s="1"/>
      <c r="EQ671" s="1"/>
      <c r="ER671" s="1"/>
      <c r="ES671" s="1"/>
      <c r="ET671" s="1"/>
      <c r="EU671" s="1"/>
      <c r="EV671" s="1"/>
      <c r="EW671" s="1"/>
      <c r="EX671" s="1" t="str">
        <f t="shared" si="363"/>
        <v/>
      </c>
      <c r="EY671" s="1" t="str">
        <f t="shared" si="363"/>
        <v/>
      </c>
      <c r="EZ671" s="1"/>
      <c r="FA671" s="1" t="str">
        <f t="shared" si="341"/>
        <v/>
      </c>
      <c r="FB671" s="1" t="str">
        <f t="shared" si="341"/>
        <v/>
      </c>
      <c r="FC671" s="1" t="str">
        <f t="shared" si="341"/>
        <v/>
      </c>
      <c r="FD671" s="1" t="str">
        <f t="shared" si="341"/>
        <v/>
      </c>
      <c r="FE671" s="1" t="str">
        <f t="shared" si="341"/>
        <v/>
      </c>
      <c r="FF671" s="1" t="str">
        <f t="shared" si="341"/>
        <v/>
      </c>
      <c r="FG671" s="1" t="str">
        <f t="shared" si="350"/>
        <v/>
      </c>
      <c r="FH671" s="1" t="str">
        <f t="shared" si="350"/>
        <v/>
      </c>
      <c r="FI671" s="1" t="str">
        <f t="shared" si="350"/>
        <v/>
      </c>
      <c r="FJ671" s="1" t="str">
        <f t="shared" si="350"/>
        <v/>
      </c>
      <c r="FK671" s="1" t="str">
        <f t="shared" si="350"/>
        <v/>
      </c>
      <c r="FL671" s="1" t="str">
        <f t="shared" si="350"/>
        <v/>
      </c>
    </row>
    <row r="672" spans="1:168">
      <c r="A672" s="9" t="s">
        <v>1236</v>
      </c>
      <c r="B672" s="1" t="s">
        <v>2173</v>
      </c>
      <c r="C672" s="8" t="s">
        <v>1956</v>
      </c>
      <c r="D672" s="1">
        <v>88.2</v>
      </c>
      <c r="E672" s="1">
        <v>556.1</v>
      </c>
      <c r="F672" s="25">
        <v>3.8706150000000004</v>
      </c>
      <c r="G672" s="1"/>
      <c r="H672" s="1"/>
      <c r="I672" s="25">
        <v>0.52359661144307279</v>
      </c>
      <c r="J672" s="1"/>
      <c r="K672" s="1"/>
      <c r="L672" s="1"/>
      <c r="M672" s="1"/>
      <c r="N672" s="24"/>
      <c r="O672" s="1"/>
      <c r="P672" s="1"/>
      <c r="Q672" s="1"/>
      <c r="R672" s="1"/>
      <c r="S672" s="1"/>
      <c r="T672" s="1"/>
      <c r="U672" s="1"/>
      <c r="V672" s="1"/>
      <c r="W672" s="1"/>
      <c r="X672" s="1">
        <v>385.15</v>
      </c>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24"/>
      <c r="AX672" s="1"/>
      <c r="AY672" s="1"/>
      <c r="AZ672" s="1"/>
      <c r="BA672" s="1"/>
      <c r="BB672" s="1"/>
      <c r="BC672" s="1"/>
      <c r="BD672" s="1"/>
      <c r="BE672" s="1"/>
      <c r="BF672" s="1"/>
      <c r="BG672" s="1"/>
      <c r="BH672" s="1"/>
      <c r="BI672" s="1"/>
      <c r="BJ672" s="1"/>
      <c r="BK672" s="1"/>
      <c r="BL672" s="1">
        <v>-100</v>
      </c>
      <c r="BM672" s="1"/>
      <c r="BN672" s="1"/>
      <c r="BO672" s="9">
        <v>3</v>
      </c>
      <c r="BP672" s="1"/>
      <c r="BQ672" s="197">
        <v>1</v>
      </c>
      <c r="BS672" s="14" t="s">
        <v>1688</v>
      </c>
      <c r="BT672" s="14" t="s">
        <v>1906</v>
      </c>
      <c r="BU672" s="14" t="s">
        <v>196</v>
      </c>
      <c r="BV672" s="14" t="s">
        <v>1048</v>
      </c>
      <c r="BW672" s="14" t="s">
        <v>196</v>
      </c>
      <c r="BX672" s="14" t="s">
        <v>196</v>
      </c>
      <c r="BY672" s="14" t="s">
        <v>196</v>
      </c>
      <c r="BZ672" s="14" t="s">
        <v>196</v>
      </c>
      <c r="CA672" s="158" t="s">
        <v>196</v>
      </c>
      <c r="CB672" s="14" t="s">
        <v>196</v>
      </c>
      <c r="CC672" s="14" t="s">
        <v>196</v>
      </c>
      <c r="CD672" s="14" t="s">
        <v>196</v>
      </c>
      <c r="CE672" s="14" t="s">
        <v>196</v>
      </c>
      <c r="CF672" s="14" t="s">
        <v>1862</v>
      </c>
      <c r="CG672" s="14" t="s">
        <v>196</v>
      </c>
      <c r="CH672" s="158" t="s">
        <v>196</v>
      </c>
      <c r="CI672" s="14" t="s">
        <v>196</v>
      </c>
      <c r="CJ672" s="14" t="s">
        <v>1870</v>
      </c>
      <c r="CK672" s="14" t="s">
        <v>196</v>
      </c>
      <c r="CL672" s="14" t="s">
        <v>196</v>
      </c>
      <c r="CM672" s="14" t="s">
        <v>196</v>
      </c>
      <c r="CN672" s="14" t="s">
        <v>196</v>
      </c>
      <c r="CO672" s="14" t="s">
        <v>196</v>
      </c>
      <c r="CQ672" s="1"/>
      <c r="CR672" s="1"/>
      <c r="CS672" s="1"/>
      <c r="CW672" s="9" t="s">
        <v>1236</v>
      </c>
      <c r="CX672" s="1" t="s">
        <v>2173</v>
      </c>
      <c r="CY672" s="1" t="s">
        <v>1956</v>
      </c>
      <c r="CZ672" s="1" t="str">
        <f t="shared" si="362"/>
        <v/>
      </c>
      <c r="DA672" s="25" t="str">
        <f t="shared" si="362"/>
        <v/>
      </c>
      <c r="DB672" s="1" t="str">
        <f t="shared" si="361"/>
        <v/>
      </c>
      <c r="DC672" s="1" t="str">
        <f t="shared" si="361"/>
        <v/>
      </c>
      <c r="DD672" s="25" t="str">
        <f t="shared" si="361"/>
        <v/>
      </c>
      <c r="DE672" s="1" t="str">
        <f t="shared" si="361"/>
        <v/>
      </c>
      <c r="DF672" s="1" t="str">
        <f t="shared" si="361"/>
        <v/>
      </c>
      <c r="DG672" s="1" t="str">
        <f t="shared" si="361"/>
        <v/>
      </c>
      <c r="DH672" s="1" t="str">
        <f t="shared" si="361"/>
        <v/>
      </c>
      <c r="DI672" s="1" t="str">
        <f t="shared" si="361"/>
        <v/>
      </c>
      <c r="DJ672" s="1" t="str">
        <f t="shared" si="361"/>
        <v/>
      </c>
      <c r="DK672" s="1" t="str">
        <f t="shared" si="361"/>
        <v/>
      </c>
      <c r="DL672" s="1" t="str">
        <f t="shared" si="361"/>
        <v/>
      </c>
      <c r="DM672" s="1" t="str">
        <f t="shared" si="361"/>
        <v/>
      </c>
      <c r="DN672" s="1" t="str">
        <f t="shared" si="361"/>
        <v/>
      </c>
      <c r="DO672" s="1" t="str">
        <f t="shared" si="361"/>
        <v/>
      </c>
      <c r="DP672" s="1" t="str">
        <f t="shared" si="361"/>
        <v/>
      </c>
      <c r="DQ672" s="1" t="str">
        <f t="shared" si="361"/>
        <v/>
      </c>
      <c r="DR672" s="1" t="str">
        <f t="shared" si="364"/>
        <v/>
      </c>
      <c r="DS672" s="1" t="str">
        <f t="shared" si="364"/>
        <v/>
      </c>
      <c r="DT672" s="1" t="str">
        <f t="shared" si="364"/>
        <v/>
      </c>
      <c r="DU672" s="1" t="str">
        <f t="shared" si="364"/>
        <v/>
      </c>
      <c r="DV672" s="1" t="str">
        <f t="shared" si="364"/>
        <v/>
      </c>
      <c r="DW672" s="1" t="str">
        <f t="shared" si="364"/>
        <v/>
      </c>
      <c r="DX672" s="1" t="str">
        <f t="shared" si="364"/>
        <v/>
      </c>
      <c r="DY672" s="1" t="str">
        <f t="shared" si="364"/>
        <v/>
      </c>
      <c r="DZ672" s="1" t="str">
        <f t="shared" si="364"/>
        <v/>
      </c>
      <c r="EA672" s="1" t="str">
        <f t="shared" si="364"/>
        <v/>
      </c>
      <c r="EB672" s="1" t="str">
        <f t="shared" si="365"/>
        <v/>
      </c>
      <c r="EC672" s="1" t="str">
        <f t="shared" si="366"/>
        <v/>
      </c>
      <c r="ED672" s="1" t="str">
        <f t="shared" si="367"/>
        <v/>
      </c>
      <c r="EE672" s="1" t="str">
        <f t="shared" si="348"/>
        <v/>
      </c>
      <c r="EF672" s="1" t="str">
        <f t="shared" si="348"/>
        <v/>
      </c>
      <c r="EG672" s="1" t="str">
        <f t="shared" si="348"/>
        <v/>
      </c>
      <c r="EH672" s="1" t="str">
        <f t="shared" si="348"/>
        <v/>
      </c>
      <c r="EI672" s="1" t="str">
        <f t="shared" si="348"/>
        <v/>
      </c>
      <c r="EJ672" s="1" t="str">
        <f t="shared" si="348"/>
        <v/>
      </c>
      <c r="EK672" s="1" t="str">
        <f t="shared" si="348"/>
        <v/>
      </c>
      <c r="EL672" s="1" t="str">
        <f t="shared" si="348"/>
        <v/>
      </c>
      <c r="EM672" s="1" t="str">
        <f t="shared" si="348"/>
        <v/>
      </c>
      <c r="EN672" s="1"/>
      <c r="EO672" s="1"/>
      <c r="EP672" s="1"/>
      <c r="EQ672" s="1"/>
      <c r="ER672" s="1"/>
      <c r="ES672" s="1"/>
      <c r="ET672" s="1"/>
      <c r="EU672" s="1"/>
      <c r="EV672" s="1"/>
      <c r="EW672" s="1"/>
      <c r="EX672" s="1" t="str">
        <f t="shared" si="363"/>
        <v/>
      </c>
      <c r="EY672" s="1" t="str">
        <f t="shared" si="363"/>
        <v/>
      </c>
      <c r="EZ672" s="1"/>
      <c r="FA672" s="1" t="str">
        <f t="shared" si="341"/>
        <v/>
      </c>
      <c r="FB672" s="1" t="str">
        <f t="shared" si="341"/>
        <v/>
      </c>
      <c r="FC672" s="1" t="str">
        <f t="shared" si="341"/>
        <v/>
      </c>
      <c r="FD672" s="1" t="str">
        <f t="shared" si="341"/>
        <v/>
      </c>
      <c r="FE672" s="1" t="str">
        <f t="shared" si="341"/>
        <v/>
      </c>
      <c r="FF672" s="1" t="str">
        <f t="shared" si="341"/>
        <v/>
      </c>
      <c r="FG672" s="1" t="str">
        <f t="shared" si="350"/>
        <v/>
      </c>
      <c r="FH672" s="1" t="str">
        <f t="shared" si="350"/>
        <v/>
      </c>
      <c r="FI672" s="1" t="str">
        <f t="shared" si="350"/>
        <v/>
      </c>
      <c r="FJ672" s="1" t="str">
        <f t="shared" si="350"/>
        <v/>
      </c>
      <c r="FK672" s="1" t="str">
        <f t="shared" si="350"/>
        <v/>
      </c>
      <c r="FL672" s="1" t="str">
        <f t="shared" si="350"/>
        <v/>
      </c>
    </row>
    <row r="673" spans="1:168">
      <c r="A673" s="9" t="s">
        <v>1237</v>
      </c>
      <c r="B673" s="1" t="s">
        <v>808</v>
      </c>
      <c r="C673" s="8" t="s">
        <v>1956</v>
      </c>
      <c r="D673" s="1">
        <v>88.2</v>
      </c>
      <c r="E673" s="1"/>
      <c r="F673" s="25"/>
      <c r="G673" s="1"/>
      <c r="H673" s="1"/>
      <c r="I673" s="25"/>
      <c r="J673" s="1"/>
      <c r="K673" s="1"/>
      <c r="L673" s="1"/>
      <c r="M673" s="1"/>
      <c r="N673" s="24"/>
      <c r="O673" s="1"/>
      <c r="P673" s="1"/>
      <c r="Q673" s="1"/>
      <c r="R673" s="1"/>
      <c r="S673" s="1"/>
      <c r="T673" s="1"/>
      <c r="U673" s="1"/>
      <c r="V673" s="1"/>
      <c r="W673" s="1"/>
      <c r="X673" s="1">
        <v>387.15</v>
      </c>
      <c r="Y673" s="1"/>
      <c r="Z673" s="1"/>
      <c r="AA673" s="1"/>
      <c r="AB673" s="1"/>
      <c r="AC673" s="1"/>
      <c r="AD673" s="1"/>
      <c r="AE673" s="1"/>
      <c r="AF673" s="1"/>
      <c r="AG673" s="1"/>
      <c r="AH673" s="1"/>
      <c r="AI673" s="1"/>
      <c r="AJ673" s="1"/>
      <c r="AK673" s="1"/>
      <c r="AL673" s="1"/>
      <c r="AM673" s="1"/>
      <c r="AN673" s="1"/>
      <c r="AO673" s="1"/>
      <c r="AP673" s="1"/>
      <c r="AQ673" s="1">
        <v>326.14999999999998</v>
      </c>
      <c r="AR673" s="1"/>
      <c r="AS673" s="1"/>
      <c r="AT673" s="1"/>
      <c r="AU673" s="1"/>
      <c r="AV673" s="1"/>
      <c r="AW673" s="24"/>
      <c r="AX673" s="1"/>
      <c r="AY673" s="1"/>
      <c r="AZ673" s="1"/>
      <c r="BA673" s="1"/>
      <c r="BB673" s="1"/>
      <c r="BC673" s="1"/>
      <c r="BD673" s="1"/>
      <c r="BE673" s="1"/>
      <c r="BF673" s="1"/>
      <c r="BG673" s="1"/>
      <c r="BH673" s="1"/>
      <c r="BI673" s="1"/>
      <c r="BJ673" s="1"/>
      <c r="BK673" s="1"/>
      <c r="BL673" s="1">
        <v>-100</v>
      </c>
      <c r="BM673" s="1"/>
      <c r="BN673" s="1"/>
      <c r="BO673" s="9">
        <v>3</v>
      </c>
      <c r="BP673" s="1"/>
      <c r="BQ673" s="197">
        <v>1</v>
      </c>
      <c r="BS673" s="14" t="s">
        <v>808</v>
      </c>
      <c r="BT673" s="14" t="s">
        <v>1048</v>
      </c>
      <c r="BU673" s="14" t="s">
        <v>196</v>
      </c>
      <c r="BV673" s="14" t="s">
        <v>1048</v>
      </c>
      <c r="BW673" s="14" t="s">
        <v>196</v>
      </c>
      <c r="BX673" s="14" t="s">
        <v>196</v>
      </c>
      <c r="BY673" s="14" t="s">
        <v>196</v>
      </c>
      <c r="BZ673" s="14" t="s">
        <v>196</v>
      </c>
      <c r="CA673" s="158" t="s">
        <v>196</v>
      </c>
      <c r="CB673" s="14" t="s">
        <v>196</v>
      </c>
      <c r="CC673" s="14" t="s">
        <v>196</v>
      </c>
      <c r="CD673" s="14" t="s">
        <v>196</v>
      </c>
      <c r="CE673" s="14" t="s">
        <v>196</v>
      </c>
      <c r="CF673" s="14" t="s">
        <v>1862</v>
      </c>
      <c r="CG673" s="14" t="s">
        <v>187</v>
      </c>
      <c r="CH673" s="158" t="s">
        <v>196</v>
      </c>
      <c r="CI673" s="14" t="s">
        <v>196</v>
      </c>
      <c r="CJ673" s="14" t="s">
        <v>1870</v>
      </c>
      <c r="CK673" s="14" t="s">
        <v>196</v>
      </c>
      <c r="CL673" s="14" t="s">
        <v>196</v>
      </c>
      <c r="CM673" s="14" t="s">
        <v>196</v>
      </c>
      <c r="CN673" s="14" t="s">
        <v>196</v>
      </c>
      <c r="CO673" s="14" t="s">
        <v>196</v>
      </c>
      <c r="CQ673" s="1"/>
      <c r="CR673" s="1"/>
      <c r="CS673" s="1"/>
      <c r="CW673" s="9" t="s">
        <v>1237</v>
      </c>
      <c r="CX673" s="1" t="s">
        <v>808</v>
      </c>
      <c r="CY673" s="1" t="s">
        <v>1956</v>
      </c>
      <c r="CZ673" s="1" t="str">
        <f t="shared" si="362"/>
        <v/>
      </c>
      <c r="DA673" s="25" t="str">
        <f t="shared" si="362"/>
        <v/>
      </c>
      <c r="DB673" s="1" t="str">
        <f t="shared" si="361"/>
        <v/>
      </c>
      <c r="DC673" s="1" t="str">
        <f t="shared" si="361"/>
        <v/>
      </c>
      <c r="DD673" s="25" t="str">
        <f t="shared" si="361"/>
        <v/>
      </c>
      <c r="DE673" s="1" t="str">
        <f t="shared" si="361"/>
        <v/>
      </c>
      <c r="DF673" s="1" t="str">
        <f t="shared" si="361"/>
        <v/>
      </c>
      <c r="DG673" s="1" t="str">
        <f t="shared" si="361"/>
        <v/>
      </c>
      <c r="DH673" s="1" t="str">
        <f t="shared" si="361"/>
        <v/>
      </c>
      <c r="DI673" s="1" t="str">
        <f t="shared" si="361"/>
        <v/>
      </c>
      <c r="DJ673" s="1" t="str">
        <f t="shared" si="361"/>
        <v/>
      </c>
      <c r="DK673" s="1" t="str">
        <f t="shared" si="361"/>
        <v/>
      </c>
      <c r="DL673" s="1" t="str">
        <f t="shared" si="361"/>
        <v/>
      </c>
      <c r="DM673" s="1" t="str">
        <f t="shared" si="361"/>
        <v/>
      </c>
      <c r="DN673" s="1" t="str">
        <f t="shared" si="361"/>
        <v/>
      </c>
      <c r="DO673" s="1" t="str">
        <f t="shared" si="361"/>
        <v/>
      </c>
      <c r="DP673" s="1" t="str">
        <f t="shared" si="361"/>
        <v/>
      </c>
      <c r="DQ673" s="1" t="str">
        <f t="shared" si="361"/>
        <v/>
      </c>
      <c r="DR673" s="1" t="str">
        <f t="shared" si="364"/>
        <v/>
      </c>
      <c r="DS673" s="1" t="str">
        <f t="shared" si="364"/>
        <v/>
      </c>
      <c r="DT673" s="1" t="str">
        <f t="shared" si="364"/>
        <v/>
      </c>
      <c r="DU673" s="1" t="str">
        <f t="shared" si="364"/>
        <v/>
      </c>
      <c r="DV673" s="1" t="str">
        <f t="shared" si="364"/>
        <v/>
      </c>
      <c r="DW673" s="1" t="str">
        <f t="shared" si="364"/>
        <v/>
      </c>
      <c r="DX673" s="1" t="str">
        <f t="shared" si="364"/>
        <v/>
      </c>
      <c r="DY673" s="1" t="str">
        <f t="shared" si="364"/>
        <v/>
      </c>
      <c r="DZ673" s="1" t="str">
        <f t="shared" si="364"/>
        <v/>
      </c>
      <c r="EA673" s="1" t="str">
        <f t="shared" si="364"/>
        <v/>
      </c>
      <c r="EB673" s="1" t="str">
        <f t="shared" si="365"/>
        <v/>
      </c>
      <c r="EC673" s="1" t="str">
        <f t="shared" si="366"/>
        <v/>
      </c>
      <c r="ED673" s="1" t="str">
        <f t="shared" si="367"/>
        <v/>
      </c>
      <c r="EE673" s="1" t="str">
        <f t="shared" si="348"/>
        <v/>
      </c>
      <c r="EF673" s="1" t="str">
        <f t="shared" si="348"/>
        <v/>
      </c>
      <c r="EG673" s="1" t="str">
        <f t="shared" si="348"/>
        <v/>
      </c>
      <c r="EH673" s="1" t="str">
        <f t="shared" si="348"/>
        <v/>
      </c>
      <c r="EI673" s="1" t="str">
        <f t="shared" si="348"/>
        <v/>
      </c>
      <c r="EJ673" s="1" t="str">
        <f t="shared" si="348"/>
        <v/>
      </c>
      <c r="EK673" s="1" t="str">
        <f t="shared" si="348"/>
        <v/>
      </c>
      <c r="EL673" s="1" t="str">
        <f t="shared" si="348"/>
        <v/>
      </c>
      <c r="EM673" s="1" t="str">
        <f t="shared" si="348"/>
        <v/>
      </c>
      <c r="EN673" s="1"/>
      <c r="EO673" s="1"/>
      <c r="EP673" s="1"/>
      <c r="EQ673" s="1"/>
      <c r="ER673" s="1"/>
      <c r="ES673" s="1"/>
      <c r="ET673" s="1"/>
      <c r="EU673" s="1"/>
      <c r="EV673" s="1"/>
      <c r="EW673" s="1"/>
      <c r="EX673" s="1" t="str">
        <f t="shared" si="363"/>
        <v/>
      </c>
      <c r="EY673" s="1" t="str">
        <f t="shared" si="363"/>
        <v/>
      </c>
      <c r="EZ673" s="1"/>
      <c r="FA673" s="1" t="str">
        <f t="shared" si="341"/>
        <v/>
      </c>
      <c r="FB673" s="1" t="str">
        <f t="shared" si="341"/>
        <v/>
      </c>
      <c r="FC673" s="1" t="str">
        <f t="shared" si="341"/>
        <v/>
      </c>
      <c r="FD673" s="1" t="str">
        <f t="shared" si="341"/>
        <v/>
      </c>
      <c r="FE673" s="1" t="str">
        <f t="shared" si="341"/>
        <v/>
      </c>
      <c r="FF673" s="1" t="str">
        <f t="shared" si="341"/>
        <v/>
      </c>
      <c r="FG673" s="1" t="str">
        <f t="shared" si="350"/>
        <v/>
      </c>
      <c r="FH673" s="1" t="str">
        <f t="shared" si="350"/>
        <v/>
      </c>
      <c r="FI673" s="1" t="str">
        <f t="shared" si="350"/>
        <v/>
      </c>
      <c r="FJ673" s="1" t="str">
        <f t="shared" si="350"/>
        <v/>
      </c>
      <c r="FK673" s="1" t="str">
        <f t="shared" si="350"/>
        <v/>
      </c>
      <c r="FL673" s="1" t="str">
        <f t="shared" si="350"/>
        <v/>
      </c>
    </row>
    <row r="674" spans="1:168">
      <c r="A674" s="9" t="s">
        <v>1238</v>
      </c>
      <c r="B674" s="1" t="s">
        <v>2174</v>
      </c>
      <c r="C674" s="8" t="s">
        <v>1956</v>
      </c>
      <c r="D674" s="1">
        <v>88.2</v>
      </c>
      <c r="E674" s="1"/>
      <c r="F674" s="25"/>
      <c r="G674" s="1"/>
      <c r="H674" s="1"/>
      <c r="I674" s="25"/>
      <c r="J674" s="1"/>
      <c r="K674" s="1"/>
      <c r="L674" s="1"/>
      <c r="M674" s="1"/>
      <c r="N674" s="24"/>
      <c r="O674" s="1"/>
      <c r="P674" s="1"/>
      <c r="Q674" s="1"/>
      <c r="R674" s="1"/>
      <c r="S674" s="1"/>
      <c r="T674" s="1"/>
      <c r="U674" s="1"/>
      <c r="V674" s="1"/>
      <c r="W674" s="1"/>
      <c r="X674" s="1">
        <v>328.34999999999997</v>
      </c>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24"/>
      <c r="AX674" s="1"/>
      <c r="AY674" s="1"/>
      <c r="AZ674" s="1"/>
      <c r="BA674" s="1"/>
      <c r="BB674" s="1"/>
      <c r="BC674" s="1"/>
      <c r="BD674" s="1"/>
      <c r="BE674" s="1"/>
      <c r="BF674" s="1"/>
      <c r="BG674" s="1"/>
      <c r="BH674" s="1"/>
      <c r="BI674" s="1"/>
      <c r="BJ674" s="1"/>
      <c r="BK674" s="1"/>
      <c r="BL674" s="1">
        <v>-100</v>
      </c>
      <c r="BM674" s="1"/>
      <c r="BN674" s="1"/>
      <c r="BO674" s="9">
        <v>3</v>
      </c>
      <c r="BP674" s="1"/>
      <c r="BQ674" s="197">
        <v>1</v>
      </c>
      <c r="BS674" s="14" t="s">
        <v>1689</v>
      </c>
      <c r="BT674" s="14" t="s">
        <v>1048</v>
      </c>
      <c r="BU674" s="14" t="s">
        <v>196</v>
      </c>
      <c r="BV674" s="14" t="s">
        <v>1048</v>
      </c>
      <c r="BW674" s="14" t="s">
        <v>196</v>
      </c>
      <c r="BX674" s="14" t="s">
        <v>196</v>
      </c>
      <c r="BY674" s="14" t="s">
        <v>196</v>
      </c>
      <c r="BZ674" s="14" t="s">
        <v>196</v>
      </c>
      <c r="CA674" s="158" t="s">
        <v>196</v>
      </c>
      <c r="CB674" s="14" t="s">
        <v>196</v>
      </c>
      <c r="CC674" s="14" t="s">
        <v>196</v>
      </c>
      <c r="CD674" s="14" t="s">
        <v>196</v>
      </c>
      <c r="CE674" s="14" t="s">
        <v>196</v>
      </c>
      <c r="CF674" s="14" t="s">
        <v>1862</v>
      </c>
      <c r="CG674" s="14" t="s">
        <v>196</v>
      </c>
      <c r="CH674" s="158" t="s">
        <v>196</v>
      </c>
      <c r="CI674" s="14" t="s">
        <v>196</v>
      </c>
      <c r="CJ674" s="14" t="s">
        <v>1870</v>
      </c>
      <c r="CK674" s="14" t="s">
        <v>196</v>
      </c>
      <c r="CL674" s="14" t="s">
        <v>196</v>
      </c>
      <c r="CM674" s="14" t="s">
        <v>196</v>
      </c>
      <c r="CN674" s="14" t="s">
        <v>196</v>
      </c>
      <c r="CO674" s="14" t="s">
        <v>196</v>
      </c>
      <c r="CQ674" s="1"/>
      <c r="CR674" s="1"/>
      <c r="CS674" s="1"/>
      <c r="CW674" s="9" t="s">
        <v>1238</v>
      </c>
      <c r="CX674" s="1" t="s">
        <v>2174</v>
      </c>
      <c r="CY674" s="1" t="s">
        <v>1956</v>
      </c>
      <c r="CZ674" s="1" t="str">
        <f t="shared" si="362"/>
        <v/>
      </c>
      <c r="DA674" s="25" t="str">
        <f t="shared" si="362"/>
        <v/>
      </c>
      <c r="DB674" s="1" t="str">
        <f t="shared" si="361"/>
        <v/>
      </c>
      <c r="DC674" s="1" t="str">
        <f t="shared" si="361"/>
        <v/>
      </c>
      <c r="DD674" s="25" t="str">
        <f t="shared" si="361"/>
        <v/>
      </c>
      <c r="DE674" s="1" t="str">
        <f t="shared" si="361"/>
        <v/>
      </c>
      <c r="DF674" s="1" t="str">
        <f t="shared" si="361"/>
        <v/>
      </c>
      <c r="DG674" s="1" t="str">
        <f t="shared" si="361"/>
        <v/>
      </c>
      <c r="DH674" s="1" t="str">
        <f t="shared" si="361"/>
        <v/>
      </c>
      <c r="DI674" s="1" t="str">
        <f t="shared" si="361"/>
        <v/>
      </c>
      <c r="DJ674" s="1" t="str">
        <f t="shared" si="361"/>
        <v/>
      </c>
      <c r="DK674" s="1" t="str">
        <f t="shared" si="361"/>
        <v/>
      </c>
      <c r="DL674" s="1" t="str">
        <f t="shared" si="361"/>
        <v/>
      </c>
      <c r="DM674" s="1" t="str">
        <f t="shared" si="361"/>
        <v/>
      </c>
      <c r="DN674" s="1" t="str">
        <f t="shared" si="361"/>
        <v/>
      </c>
      <c r="DO674" s="1" t="str">
        <f t="shared" si="361"/>
        <v/>
      </c>
      <c r="DP674" s="1" t="str">
        <f t="shared" si="361"/>
        <v/>
      </c>
      <c r="DQ674" s="1" t="str">
        <f t="shared" si="361"/>
        <v/>
      </c>
      <c r="DR674" s="1" t="str">
        <f t="shared" si="364"/>
        <v/>
      </c>
      <c r="DS674" s="1" t="str">
        <f t="shared" si="364"/>
        <v/>
      </c>
      <c r="DT674" s="1" t="str">
        <f t="shared" si="364"/>
        <v/>
      </c>
      <c r="DU674" s="1" t="str">
        <f t="shared" si="364"/>
        <v/>
      </c>
      <c r="DV674" s="1" t="str">
        <f t="shared" si="364"/>
        <v/>
      </c>
      <c r="DW674" s="1" t="str">
        <f t="shared" si="364"/>
        <v/>
      </c>
      <c r="DX674" s="1" t="str">
        <f t="shared" si="364"/>
        <v/>
      </c>
      <c r="DY674" s="1" t="str">
        <f t="shared" si="364"/>
        <v/>
      </c>
      <c r="DZ674" s="1" t="str">
        <f t="shared" si="364"/>
        <v/>
      </c>
      <c r="EA674" s="1" t="str">
        <f t="shared" si="364"/>
        <v/>
      </c>
      <c r="EB674" s="1" t="str">
        <f t="shared" si="365"/>
        <v/>
      </c>
      <c r="EC674" s="1" t="str">
        <f t="shared" si="366"/>
        <v/>
      </c>
      <c r="ED674" s="1" t="str">
        <f t="shared" si="367"/>
        <v/>
      </c>
      <c r="EE674" s="1" t="str">
        <f t="shared" si="348"/>
        <v/>
      </c>
      <c r="EF674" s="1" t="str">
        <f t="shared" si="348"/>
        <v/>
      </c>
      <c r="EG674" s="1" t="str">
        <f t="shared" si="348"/>
        <v/>
      </c>
      <c r="EH674" s="1" t="str">
        <f t="shared" si="348"/>
        <v/>
      </c>
      <c r="EI674" s="1" t="str">
        <f t="shared" si="348"/>
        <v/>
      </c>
      <c r="EJ674" s="1" t="str">
        <f t="shared" si="348"/>
        <v/>
      </c>
      <c r="EK674" s="1" t="str">
        <f t="shared" si="348"/>
        <v/>
      </c>
      <c r="EL674" s="1" t="str">
        <f t="shared" si="348"/>
        <v/>
      </c>
      <c r="EM674" s="1" t="str">
        <f t="shared" si="348"/>
        <v/>
      </c>
      <c r="EN674" s="1"/>
      <c r="EO674" s="1"/>
      <c r="EP674" s="1"/>
      <c r="EQ674" s="1"/>
      <c r="ER674" s="1"/>
      <c r="ES674" s="1"/>
      <c r="ET674" s="1"/>
      <c r="EU674" s="1"/>
      <c r="EV674" s="1"/>
      <c r="EW674" s="1"/>
      <c r="EX674" s="1" t="str">
        <f t="shared" si="363"/>
        <v/>
      </c>
      <c r="EY674" s="1" t="str">
        <f t="shared" si="363"/>
        <v/>
      </c>
      <c r="EZ674" s="1"/>
      <c r="FA674" s="1" t="str">
        <f t="shared" si="341"/>
        <v/>
      </c>
      <c r="FB674" s="1" t="str">
        <f t="shared" si="341"/>
        <v/>
      </c>
      <c r="FC674" s="1" t="str">
        <f t="shared" si="341"/>
        <v/>
      </c>
      <c r="FD674" s="1" t="str">
        <f t="shared" si="341"/>
        <v/>
      </c>
      <c r="FE674" s="1" t="str">
        <f t="shared" si="341"/>
        <v/>
      </c>
      <c r="FF674" s="1" t="str">
        <f t="shared" si="341"/>
        <v/>
      </c>
      <c r="FG674" s="1" t="str">
        <f t="shared" si="350"/>
        <v/>
      </c>
      <c r="FH674" s="1" t="str">
        <f t="shared" si="350"/>
        <v/>
      </c>
      <c r="FI674" s="1" t="str">
        <f t="shared" si="350"/>
        <v/>
      </c>
      <c r="FJ674" s="1" t="str">
        <f t="shared" si="350"/>
        <v/>
      </c>
      <c r="FK674" s="1" t="str">
        <f t="shared" si="350"/>
        <v/>
      </c>
      <c r="FL674" s="1" t="str">
        <f t="shared" si="350"/>
        <v/>
      </c>
    </row>
    <row r="675" spans="1:168">
      <c r="A675" s="9" t="s">
        <v>1239</v>
      </c>
      <c r="B675" s="1" t="s">
        <v>809</v>
      </c>
      <c r="C675" s="8" t="s">
        <v>2175</v>
      </c>
      <c r="D675" s="1">
        <v>88.2</v>
      </c>
      <c r="E675" s="1">
        <v>559.6</v>
      </c>
      <c r="F675" s="25"/>
      <c r="G675" s="1">
        <v>325</v>
      </c>
      <c r="H675" s="1"/>
      <c r="I675" s="25"/>
      <c r="J675" s="1"/>
      <c r="K675" s="1"/>
      <c r="L675" s="1"/>
      <c r="M675" s="1"/>
      <c r="N675" s="24"/>
      <c r="O675" s="1"/>
      <c r="P675" s="1"/>
      <c r="Q675" s="1"/>
      <c r="R675" s="1"/>
      <c r="S675" s="1"/>
      <c r="T675" s="1"/>
      <c r="U675" s="1"/>
      <c r="V675" s="1"/>
      <c r="W675" s="1"/>
      <c r="X675" s="1">
        <v>388.75</v>
      </c>
      <c r="Y675" s="1"/>
      <c r="Z675" s="1"/>
      <c r="AA675" s="1"/>
      <c r="AB675" s="1"/>
      <c r="AC675" s="1"/>
      <c r="AD675" s="1"/>
      <c r="AE675" s="1"/>
      <c r="AF675" s="1"/>
      <c r="AG675" s="1"/>
      <c r="AH675" s="1"/>
      <c r="AI675" s="1"/>
      <c r="AJ675" s="1"/>
      <c r="AK675" s="1"/>
      <c r="AL675" s="1"/>
      <c r="AM675" s="1"/>
      <c r="AN675" s="1"/>
      <c r="AO675" s="1"/>
      <c r="AP675" s="1"/>
      <c r="AQ675" s="1">
        <v>198.14999999999998</v>
      </c>
      <c r="AR675" s="1"/>
      <c r="AS675" s="1"/>
      <c r="AT675" s="1"/>
      <c r="AU675" s="1"/>
      <c r="AV675" s="1"/>
      <c r="AW675" s="24"/>
      <c r="AX675" s="1"/>
      <c r="AY675" s="1"/>
      <c r="AZ675" s="1"/>
      <c r="BA675" s="1"/>
      <c r="BB675" s="1"/>
      <c r="BC675" s="1"/>
      <c r="BD675" s="1"/>
      <c r="BE675" s="1"/>
      <c r="BF675" s="1"/>
      <c r="BG675" s="1"/>
      <c r="BH675" s="1"/>
      <c r="BI675" s="1"/>
      <c r="BJ675" s="1"/>
      <c r="BK675" s="1"/>
      <c r="BL675" s="1">
        <v>-100</v>
      </c>
      <c r="BM675" s="1"/>
      <c r="BN675" s="1"/>
      <c r="BO675" s="9">
        <v>3</v>
      </c>
      <c r="BP675" s="1"/>
      <c r="BQ675" s="197">
        <v>1</v>
      </c>
      <c r="BS675" s="14" t="s">
        <v>809</v>
      </c>
      <c r="BT675" s="14" t="s">
        <v>1048</v>
      </c>
      <c r="BU675" s="14" t="s">
        <v>1048</v>
      </c>
      <c r="BV675" s="14" t="s">
        <v>1048</v>
      </c>
      <c r="BW675" s="14" t="s">
        <v>196</v>
      </c>
      <c r="BX675" s="14" t="s">
        <v>196</v>
      </c>
      <c r="BY675" s="14" t="s">
        <v>196</v>
      </c>
      <c r="BZ675" s="14" t="s">
        <v>196</v>
      </c>
      <c r="CA675" s="158" t="s">
        <v>196</v>
      </c>
      <c r="CB675" s="14" t="s">
        <v>196</v>
      </c>
      <c r="CC675" s="14" t="s">
        <v>196</v>
      </c>
      <c r="CD675" s="14" t="s">
        <v>196</v>
      </c>
      <c r="CE675" s="14" t="s">
        <v>196</v>
      </c>
      <c r="CF675" s="14" t="s">
        <v>1862</v>
      </c>
      <c r="CG675" s="14" t="s">
        <v>187</v>
      </c>
      <c r="CH675" s="158" t="s">
        <v>196</v>
      </c>
      <c r="CI675" s="14" t="s">
        <v>196</v>
      </c>
      <c r="CJ675" s="14" t="s">
        <v>1870</v>
      </c>
      <c r="CK675" s="14" t="s">
        <v>196</v>
      </c>
      <c r="CL675" s="14" t="s">
        <v>196</v>
      </c>
      <c r="CM675" s="14" t="s">
        <v>196</v>
      </c>
      <c r="CN675" s="14" t="s">
        <v>196</v>
      </c>
      <c r="CO675" s="14" t="s">
        <v>196</v>
      </c>
      <c r="CQ675" s="1"/>
      <c r="CR675" s="1"/>
      <c r="CS675" s="1"/>
      <c r="CW675" s="9" t="s">
        <v>1239</v>
      </c>
      <c r="CX675" s="1" t="s">
        <v>809</v>
      </c>
      <c r="CY675" s="1" t="s">
        <v>2175</v>
      </c>
      <c r="CZ675" s="1" t="str">
        <f t="shared" si="362"/>
        <v/>
      </c>
      <c r="DA675" s="25" t="str">
        <f t="shared" si="362"/>
        <v/>
      </c>
      <c r="DB675" s="1" t="str">
        <f t="shared" si="361"/>
        <v/>
      </c>
      <c r="DC675" s="1" t="str">
        <f t="shared" si="361"/>
        <v/>
      </c>
      <c r="DD675" s="25" t="str">
        <f t="shared" si="361"/>
        <v/>
      </c>
      <c r="DE675" s="1" t="str">
        <f t="shared" si="361"/>
        <v/>
      </c>
      <c r="DF675" s="1" t="str">
        <f t="shared" si="361"/>
        <v/>
      </c>
      <c r="DG675" s="1" t="str">
        <f t="shared" si="361"/>
        <v/>
      </c>
      <c r="DH675" s="1" t="str">
        <f t="shared" si="361"/>
        <v/>
      </c>
      <c r="DI675" s="1" t="str">
        <f t="shared" si="361"/>
        <v/>
      </c>
      <c r="DJ675" s="1" t="str">
        <f t="shared" si="361"/>
        <v/>
      </c>
      <c r="DK675" s="1" t="str">
        <f t="shared" si="361"/>
        <v/>
      </c>
      <c r="DL675" s="1" t="str">
        <f t="shared" si="361"/>
        <v/>
      </c>
      <c r="DM675" s="1" t="str">
        <f t="shared" si="361"/>
        <v/>
      </c>
      <c r="DN675" s="1" t="str">
        <f t="shared" ref="DE675:DT694" si="368">IF(ISBLANK(R675),"",IF(ISNUMBER(R675),"","not_empty"))</f>
        <v/>
      </c>
      <c r="DO675" s="1" t="str">
        <f t="shared" si="368"/>
        <v/>
      </c>
      <c r="DP675" s="1" t="str">
        <f t="shared" si="368"/>
        <v/>
      </c>
      <c r="DQ675" s="1" t="str">
        <f t="shared" si="368"/>
        <v/>
      </c>
      <c r="DR675" s="1" t="str">
        <f t="shared" si="364"/>
        <v/>
      </c>
      <c r="DS675" s="1" t="str">
        <f t="shared" si="364"/>
        <v/>
      </c>
      <c r="DT675" s="1" t="str">
        <f t="shared" si="364"/>
        <v/>
      </c>
      <c r="DU675" s="1" t="str">
        <f t="shared" si="364"/>
        <v/>
      </c>
      <c r="DV675" s="1" t="str">
        <f t="shared" si="364"/>
        <v/>
      </c>
      <c r="DW675" s="1" t="str">
        <f t="shared" si="364"/>
        <v/>
      </c>
      <c r="DX675" s="1" t="str">
        <f t="shared" si="364"/>
        <v/>
      </c>
      <c r="DY675" s="1" t="str">
        <f t="shared" si="364"/>
        <v/>
      </c>
      <c r="DZ675" s="1" t="str">
        <f t="shared" si="364"/>
        <v/>
      </c>
      <c r="EA675" s="1" t="str">
        <f t="shared" si="364"/>
        <v/>
      </c>
      <c r="EB675" s="1" t="str">
        <f t="shared" si="365"/>
        <v/>
      </c>
      <c r="EC675" s="1" t="str">
        <f t="shared" si="366"/>
        <v/>
      </c>
      <c r="ED675" s="1" t="str">
        <f t="shared" si="367"/>
        <v/>
      </c>
      <c r="EE675" s="1" t="str">
        <f t="shared" si="348"/>
        <v/>
      </c>
      <c r="EF675" s="1" t="str">
        <f t="shared" si="348"/>
        <v/>
      </c>
      <c r="EG675" s="1" t="str">
        <f t="shared" si="348"/>
        <v/>
      </c>
      <c r="EH675" s="1" t="str">
        <f t="shared" si="348"/>
        <v/>
      </c>
      <c r="EI675" s="1" t="str">
        <f t="shared" si="348"/>
        <v/>
      </c>
      <c r="EJ675" s="1" t="str">
        <f t="shared" si="348"/>
        <v/>
      </c>
      <c r="EK675" s="1" t="str">
        <f t="shared" si="348"/>
        <v/>
      </c>
      <c r="EL675" s="1" t="str">
        <f t="shared" si="348"/>
        <v/>
      </c>
      <c r="EM675" s="1" t="str">
        <f t="shared" si="348"/>
        <v/>
      </c>
      <c r="EN675" s="1"/>
      <c r="EO675" s="1"/>
      <c r="EP675" s="1"/>
      <c r="EQ675" s="1"/>
      <c r="ER675" s="1"/>
      <c r="ES675" s="1"/>
      <c r="ET675" s="1"/>
      <c r="EU675" s="1"/>
      <c r="EV675" s="1"/>
      <c r="EW675" s="1"/>
      <c r="EX675" s="1" t="str">
        <f t="shared" si="363"/>
        <v/>
      </c>
      <c r="EY675" s="1" t="str">
        <f t="shared" si="363"/>
        <v/>
      </c>
      <c r="EZ675" s="1"/>
      <c r="FA675" s="1" t="str">
        <f t="shared" si="341"/>
        <v/>
      </c>
      <c r="FB675" s="1" t="str">
        <f t="shared" si="341"/>
        <v/>
      </c>
      <c r="FC675" s="1" t="str">
        <f t="shared" si="341"/>
        <v/>
      </c>
      <c r="FD675" s="1" t="str">
        <f t="shared" si="341"/>
        <v/>
      </c>
      <c r="FE675" s="1" t="str">
        <f t="shared" si="341"/>
        <v/>
      </c>
      <c r="FF675" s="1" t="str">
        <f t="shared" si="341"/>
        <v/>
      </c>
      <c r="FG675" s="1" t="str">
        <f t="shared" si="350"/>
        <v/>
      </c>
      <c r="FH675" s="1" t="str">
        <f t="shared" si="350"/>
        <v/>
      </c>
      <c r="FI675" s="1" t="str">
        <f t="shared" si="350"/>
        <v/>
      </c>
      <c r="FJ675" s="1" t="str">
        <f t="shared" si="350"/>
        <v/>
      </c>
      <c r="FK675" s="1" t="str">
        <f t="shared" si="350"/>
        <v/>
      </c>
      <c r="FL675" s="1" t="str">
        <f t="shared" si="350"/>
        <v/>
      </c>
    </row>
    <row r="676" spans="1:168">
      <c r="A676" s="9" t="s">
        <v>1240</v>
      </c>
      <c r="B676" s="1" t="s">
        <v>810</v>
      </c>
      <c r="C676" s="129"/>
      <c r="D676" s="1">
        <v>104.2</v>
      </c>
      <c r="E676" s="1">
        <v>604</v>
      </c>
      <c r="F676" s="25">
        <v>3.4957124999999998</v>
      </c>
      <c r="G676" s="1"/>
      <c r="H676" s="1"/>
      <c r="I676" s="25">
        <v>0.20669686687848618</v>
      </c>
      <c r="J676" s="1"/>
      <c r="K676" s="1"/>
      <c r="L676" s="1"/>
      <c r="M676" s="1"/>
      <c r="N676" s="24"/>
      <c r="O676" s="1"/>
      <c r="P676" s="1"/>
      <c r="Q676" s="1"/>
      <c r="R676" s="1"/>
      <c r="S676" s="1"/>
      <c r="T676" s="1"/>
      <c r="U676" s="1"/>
      <c r="V676" s="1"/>
      <c r="W676" s="1"/>
      <c r="X676" s="1">
        <v>391.25</v>
      </c>
      <c r="Y676" s="1"/>
      <c r="Z676" s="1"/>
      <c r="AA676" s="1"/>
      <c r="AB676" s="1"/>
      <c r="AC676" s="1"/>
      <c r="AD676" s="1"/>
      <c r="AE676" s="1"/>
      <c r="AF676" s="1"/>
      <c r="AG676" s="1"/>
      <c r="AH676" s="1"/>
      <c r="AI676" s="1"/>
      <c r="AJ676" s="1"/>
      <c r="AK676" s="1"/>
      <c r="AL676" s="1"/>
      <c r="AM676" s="1"/>
      <c r="AN676" s="1"/>
      <c r="AO676" s="1"/>
      <c r="AP676" s="1"/>
      <c r="AQ676" s="1">
        <v>139.64999999999998</v>
      </c>
      <c r="AR676" s="1"/>
      <c r="AS676" s="1"/>
      <c r="AT676" s="1"/>
      <c r="AU676" s="1"/>
      <c r="AV676" s="1"/>
      <c r="AW676" s="24"/>
      <c r="AX676" s="1"/>
      <c r="AY676" s="1"/>
      <c r="AZ676" s="1"/>
      <c r="BA676" s="1"/>
      <c r="BB676" s="1"/>
      <c r="BC676" s="1"/>
      <c r="BD676" s="1"/>
      <c r="BE676" s="1"/>
      <c r="BF676" s="1"/>
      <c r="BG676" s="1"/>
      <c r="BH676" s="1"/>
      <c r="BI676" s="1"/>
      <c r="BJ676" s="1"/>
      <c r="BK676" s="1"/>
      <c r="BL676" s="1">
        <v>-100</v>
      </c>
      <c r="BM676" s="1"/>
      <c r="BN676" s="1"/>
      <c r="BO676" s="9">
        <v>3</v>
      </c>
      <c r="BP676" s="1"/>
      <c r="BQ676" s="197">
        <v>1</v>
      </c>
      <c r="BS676" s="14" t="s">
        <v>810</v>
      </c>
      <c r="BT676" s="14" t="s">
        <v>1906</v>
      </c>
      <c r="BU676" s="14" t="s">
        <v>196</v>
      </c>
      <c r="BV676" s="14" t="s">
        <v>1048</v>
      </c>
      <c r="BW676" s="14" t="s">
        <v>196</v>
      </c>
      <c r="BX676" s="14" t="s">
        <v>196</v>
      </c>
      <c r="BY676" s="14" t="s">
        <v>196</v>
      </c>
      <c r="BZ676" s="14" t="s">
        <v>196</v>
      </c>
      <c r="CA676" s="158" t="s">
        <v>196</v>
      </c>
      <c r="CB676" s="14" t="s">
        <v>196</v>
      </c>
      <c r="CC676" s="14" t="s">
        <v>196</v>
      </c>
      <c r="CD676" s="14" t="s">
        <v>196</v>
      </c>
      <c r="CE676" s="14" t="s">
        <v>196</v>
      </c>
      <c r="CF676" s="14" t="s">
        <v>1862</v>
      </c>
      <c r="CG676" s="14" t="s">
        <v>187</v>
      </c>
      <c r="CH676" s="158" t="s">
        <v>196</v>
      </c>
      <c r="CI676" s="14" t="s">
        <v>196</v>
      </c>
      <c r="CJ676" s="14" t="s">
        <v>1870</v>
      </c>
      <c r="CK676" s="14" t="s">
        <v>196</v>
      </c>
      <c r="CL676" s="14" t="s">
        <v>196</v>
      </c>
      <c r="CM676" s="14" t="s">
        <v>196</v>
      </c>
      <c r="CN676" s="14" t="s">
        <v>196</v>
      </c>
      <c r="CO676" s="14" t="s">
        <v>196</v>
      </c>
      <c r="CQ676" s="1"/>
      <c r="CR676" s="1"/>
      <c r="CS676" s="1"/>
      <c r="CW676" s="9" t="s">
        <v>1240</v>
      </c>
      <c r="CX676" s="1" t="s">
        <v>810</v>
      </c>
      <c r="CY676" s="1"/>
      <c r="CZ676" s="1" t="str">
        <f t="shared" si="362"/>
        <v/>
      </c>
      <c r="DA676" s="25" t="str">
        <f t="shared" si="362"/>
        <v/>
      </c>
      <c r="DB676" s="1" t="str">
        <f t="shared" si="362"/>
        <v/>
      </c>
      <c r="DC676" s="1" t="str">
        <f t="shared" si="362"/>
        <v/>
      </c>
      <c r="DD676" s="25" t="str">
        <f t="shared" si="362"/>
        <v/>
      </c>
      <c r="DE676" s="1" t="str">
        <f t="shared" si="368"/>
        <v/>
      </c>
      <c r="DF676" s="1" t="str">
        <f t="shared" si="368"/>
        <v/>
      </c>
      <c r="DG676" s="1" t="str">
        <f t="shared" si="368"/>
        <v/>
      </c>
      <c r="DH676" s="1" t="str">
        <f t="shared" si="368"/>
        <v/>
      </c>
      <c r="DI676" s="1" t="str">
        <f t="shared" si="368"/>
        <v/>
      </c>
      <c r="DJ676" s="1" t="str">
        <f t="shared" si="368"/>
        <v/>
      </c>
      <c r="DK676" s="1" t="str">
        <f t="shared" si="368"/>
        <v/>
      </c>
      <c r="DL676" s="1" t="str">
        <f t="shared" si="368"/>
        <v/>
      </c>
      <c r="DM676" s="1" t="str">
        <f t="shared" si="368"/>
        <v/>
      </c>
      <c r="DN676" s="1" t="str">
        <f t="shared" si="368"/>
        <v/>
      </c>
      <c r="DO676" s="1" t="str">
        <f t="shared" si="368"/>
        <v/>
      </c>
      <c r="DP676" s="1" t="str">
        <f t="shared" si="368"/>
        <v/>
      </c>
      <c r="DQ676" s="1" t="str">
        <f t="shared" si="368"/>
        <v/>
      </c>
      <c r="DR676" s="1" t="str">
        <f t="shared" si="364"/>
        <v/>
      </c>
      <c r="DS676" s="1" t="str">
        <f t="shared" si="364"/>
        <v/>
      </c>
      <c r="DT676" s="1" t="str">
        <f t="shared" si="364"/>
        <v/>
      </c>
      <c r="DU676" s="1" t="str">
        <f t="shared" si="364"/>
        <v/>
      </c>
      <c r="DV676" s="1" t="str">
        <f t="shared" si="364"/>
        <v/>
      </c>
      <c r="DW676" s="1" t="str">
        <f t="shared" si="364"/>
        <v/>
      </c>
      <c r="DX676" s="1" t="str">
        <f t="shared" si="364"/>
        <v/>
      </c>
      <c r="DY676" s="1" t="str">
        <f t="shared" si="364"/>
        <v/>
      </c>
      <c r="DZ676" s="1" t="str">
        <f t="shared" si="364"/>
        <v/>
      </c>
      <c r="EA676" s="1" t="str">
        <f t="shared" si="364"/>
        <v/>
      </c>
      <c r="EB676" s="1" t="str">
        <f t="shared" si="365"/>
        <v/>
      </c>
      <c r="EC676" s="1" t="str">
        <f t="shared" si="366"/>
        <v/>
      </c>
      <c r="ED676" s="1" t="str">
        <f t="shared" si="367"/>
        <v/>
      </c>
      <c r="EE676" s="1" t="str">
        <f t="shared" si="348"/>
        <v/>
      </c>
      <c r="EF676" s="1" t="str">
        <f t="shared" si="348"/>
        <v/>
      </c>
      <c r="EG676" s="1" t="str">
        <f t="shared" si="348"/>
        <v/>
      </c>
      <c r="EH676" s="1" t="str">
        <f t="shared" si="348"/>
        <v/>
      </c>
      <c r="EI676" s="1" t="str">
        <f t="shared" si="348"/>
        <v/>
      </c>
      <c r="EJ676" s="1" t="str">
        <f t="shared" si="348"/>
        <v/>
      </c>
      <c r="EK676" s="1" t="str">
        <f t="shared" si="348"/>
        <v/>
      </c>
      <c r="EL676" s="1" t="str">
        <f t="shared" si="348"/>
        <v/>
      </c>
      <c r="EM676" s="1" t="str">
        <f t="shared" si="348"/>
        <v/>
      </c>
      <c r="EN676" s="1"/>
      <c r="EO676" s="1"/>
      <c r="EP676" s="1"/>
      <c r="EQ676" s="1"/>
      <c r="ER676" s="1"/>
      <c r="ES676" s="1"/>
      <c r="ET676" s="1"/>
      <c r="EU676" s="1"/>
      <c r="EV676" s="1"/>
      <c r="EW676" s="1"/>
      <c r="EX676" s="1" t="str">
        <f t="shared" si="363"/>
        <v/>
      </c>
      <c r="EY676" s="1" t="str">
        <f t="shared" si="363"/>
        <v/>
      </c>
      <c r="EZ676" s="1"/>
      <c r="FA676" s="1" t="str">
        <f t="shared" si="341"/>
        <v/>
      </c>
      <c r="FB676" s="1" t="str">
        <f t="shared" si="341"/>
        <v/>
      </c>
      <c r="FC676" s="1" t="str">
        <f t="shared" si="341"/>
        <v/>
      </c>
      <c r="FD676" s="1" t="str">
        <f t="shared" si="341"/>
        <v/>
      </c>
      <c r="FE676" s="1" t="str">
        <f t="shared" si="341"/>
        <v/>
      </c>
      <c r="FF676" s="1" t="str">
        <f t="shared" si="341"/>
        <v/>
      </c>
      <c r="FG676" s="1" t="str">
        <f t="shared" si="350"/>
        <v/>
      </c>
      <c r="FH676" s="1" t="str">
        <f t="shared" si="350"/>
        <v/>
      </c>
      <c r="FI676" s="1" t="str">
        <f t="shared" si="350"/>
        <v/>
      </c>
      <c r="FJ676" s="1" t="str">
        <f t="shared" si="350"/>
        <v/>
      </c>
      <c r="FK676" s="1" t="str">
        <f t="shared" si="350"/>
        <v/>
      </c>
      <c r="FL676" s="1" t="str">
        <f t="shared" si="350"/>
        <v/>
      </c>
    </row>
    <row r="677" spans="1:168">
      <c r="A677" s="9" t="s">
        <v>1241</v>
      </c>
      <c r="B677" s="1" t="s">
        <v>811</v>
      </c>
      <c r="C677" s="129"/>
      <c r="D677" s="1">
        <v>87.2</v>
      </c>
      <c r="E677" s="1"/>
      <c r="F677" s="25"/>
      <c r="G677" s="1"/>
      <c r="H677" s="1"/>
      <c r="I677" s="25"/>
      <c r="J677" s="1"/>
      <c r="K677" s="1"/>
      <c r="L677" s="1"/>
      <c r="M677" s="1"/>
      <c r="N677" s="24"/>
      <c r="O677" s="1"/>
      <c r="P677" s="1"/>
      <c r="Q677" s="1"/>
      <c r="R677" s="1"/>
      <c r="S677" s="1"/>
      <c r="T677" s="1"/>
      <c r="U677" s="1"/>
      <c r="V677" s="1"/>
      <c r="W677" s="1"/>
      <c r="X677" s="1">
        <v>377.65</v>
      </c>
      <c r="Y677" s="1"/>
      <c r="Z677" s="1"/>
      <c r="AA677" s="1"/>
      <c r="AB677" s="1"/>
      <c r="AC677" s="1"/>
      <c r="AD677" s="1"/>
      <c r="AE677" s="1"/>
      <c r="AF677" s="1"/>
      <c r="AG677" s="1"/>
      <c r="AH677" s="1"/>
      <c r="AI677" s="1"/>
      <c r="AJ677" s="1"/>
      <c r="AK677" s="1"/>
      <c r="AL677" s="1"/>
      <c r="AM677" s="1"/>
      <c r="AN677" s="1"/>
      <c r="AO677" s="1"/>
      <c r="AP677" s="1"/>
      <c r="AQ677" s="1">
        <v>218.14999999999998</v>
      </c>
      <c r="AR677" s="1"/>
      <c r="AS677" s="1"/>
      <c r="AT677" s="1"/>
      <c r="AU677" s="1"/>
      <c r="AV677" s="1"/>
      <c r="AW677" s="24"/>
      <c r="AX677" s="1"/>
      <c r="AY677" s="1"/>
      <c r="AZ677" s="1"/>
      <c r="BA677" s="1"/>
      <c r="BB677" s="1"/>
      <c r="BC677" s="1"/>
      <c r="BD677" s="1"/>
      <c r="BE677" s="1"/>
      <c r="BF677" s="1"/>
      <c r="BG677" s="1"/>
      <c r="BH677" s="1"/>
      <c r="BI677" s="1"/>
      <c r="BJ677" s="1"/>
      <c r="BK677" s="1"/>
      <c r="BL677" s="1">
        <v>-100</v>
      </c>
      <c r="BM677" s="1"/>
      <c r="BN677" s="1"/>
      <c r="BO677" s="9">
        <v>3</v>
      </c>
      <c r="BP677" s="1"/>
      <c r="BQ677" s="197">
        <v>1</v>
      </c>
      <c r="BS677" s="14" t="s">
        <v>811</v>
      </c>
      <c r="BT677" s="14" t="s">
        <v>1048</v>
      </c>
      <c r="BU677" s="14" t="s">
        <v>196</v>
      </c>
      <c r="BV677" s="14" t="s">
        <v>1048</v>
      </c>
      <c r="BW677" s="14" t="s">
        <v>196</v>
      </c>
      <c r="BX677" s="14" t="s">
        <v>196</v>
      </c>
      <c r="BY677" s="14" t="s">
        <v>196</v>
      </c>
      <c r="BZ677" s="14" t="s">
        <v>196</v>
      </c>
      <c r="CA677" s="158" t="s">
        <v>196</v>
      </c>
      <c r="CB677" s="14" t="s">
        <v>196</v>
      </c>
      <c r="CC677" s="14" t="s">
        <v>196</v>
      </c>
      <c r="CD677" s="14" t="s">
        <v>196</v>
      </c>
      <c r="CE677" s="14" t="s">
        <v>196</v>
      </c>
      <c r="CF677" s="14" t="s">
        <v>1862</v>
      </c>
      <c r="CG677" s="14" t="s">
        <v>187</v>
      </c>
      <c r="CH677" s="158" t="s">
        <v>196</v>
      </c>
      <c r="CI677" s="14" t="s">
        <v>196</v>
      </c>
      <c r="CJ677" s="14" t="s">
        <v>1870</v>
      </c>
      <c r="CK677" s="14" t="s">
        <v>196</v>
      </c>
      <c r="CL677" s="14" t="s">
        <v>196</v>
      </c>
      <c r="CM677" s="14" t="s">
        <v>196</v>
      </c>
      <c r="CN677" s="14" t="s">
        <v>196</v>
      </c>
      <c r="CO677" s="14" t="s">
        <v>196</v>
      </c>
      <c r="CQ677" s="1"/>
      <c r="CR677" s="1"/>
      <c r="CS677" s="1"/>
      <c r="CW677" s="9" t="s">
        <v>1241</v>
      </c>
      <c r="CX677" s="1" t="s">
        <v>811</v>
      </c>
      <c r="CY677" s="1"/>
      <c r="CZ677" s="1" t="str">
        <f t="shared" si="362"/>
        <v/>
      </c>
      <c r="DA677" s="25" t="str">
        <f t="shared" si="362"/>
        <v/>
      </c>
      <c r="DB677" s="1" t="str">
        <f t="shared" si="362"/>
        <v/>
      </c>
      <c r="DC677" s="1" t="str">
        <f t="shared" si="362"/>
        <v/>
      </c>
      <c r="DD677" s="25" t="str">
        <f t="shared" si="362"/>
        <v/>
      </c>
      <c r="DE677" s="1" t="str">
        <f t="shared" si="368"/>
        <v/>
      </c>
      <c r="DF677" s="1" t="str">
        <f t="shared" si="368"/>
        <v/>
      </c>
      <c r="DG677" s="1" t="str">
        <f t="shared" si="368"/>
        <v/>
      </c>
      <c r="DH677" s="1" t="str">
        <f t="shared" si="368"/>
        <v/>
      </c>
      <c r="DI677" s="1" t="str">
        <f t="shared" si="368"/>
        <v/>
      </c>
      <c r="DJ677" s="1" t="str">
        <f t="shared" si="368"/>
        <v/>
      </c>
      <c r="DK677" s="1" t="str">
        <f t="shared" si="368"/>
        <v/>
      </c>
      <c r="DL677" s="1" t="str">
        <f t="shared" si="368"/>
        <v/>
      </c>
      <c r="DM677" s="1" t="str">
        <f t="shared" si="368"/>
        <v/>
      </c>
      <c r="DN677" s="1" t="str">
        <f t="shared" si="368"/>
        <v/>
      </c>
      <c r="DO677" s="1" t="str">
        <f t="shared" si="368"/>
        <v/>
      </c>
      <c r="DP677" s="1" t="str">
        <f t="shared" si="368"/>
        <v/>
      </c>
      <c r="DQ677" s="1" t="str">
        <f t="shared" si="368"/>
        <v/>
      </c>
      <c r="DR677" s="1" t="str">
        <f t="shared" si="364"/>
        <v/>
      </c>
      <c r="DS677" s="1" t="str">
        <f t="shared" si="364"/>
        <v/>
      </c>
      <c r="DT677" s="1" t="str">
        <f t="shared" si="364"/>
        <v/>
      </c>
      <c r="DU677" s="1" t="str">
        <f t="shared" si="364"/>
        <v/>
      </c>
      <c r="DV677" s="1" t="str">
        <f t="shared" si="364"/>
        <v/>
      </c>
      <c r="DW677" s="1" t="str">
        <f t="shared" si="364"/>
        <v/>
      </c>
      <c r="DX677" s="1" t="str">
        <f t="shared" si="364"/>
        <v/>
      </c>
      <c r="DY677" s="1" t="str">
        <f t="shared" si="364"/>
        <v/>
      </c>
      <c r="DZ677" s="1" t="str">
        <f t="shared" si="364"/>
        <v/>
      </c>
      <c r="EA677" s="1" t="str">
        <f t="shared" si="364"/>
        <v/>
      </c>
      <c r="EB677" s="1" t="str">
        <f t="shared" si="365"/>
        <v/>
      </c>
      <c r="EC677" s="1" t="str">
        <f t="shared" si="366"/>
        <v/>
      </c>
      <c r="ED677" s="1" t="str">
        <f t="shared" si="367"/>
        <v/>
      </c>
      <c r="EE677" s="1" t="str">
        <f t="shared" si="348"/>
        <v/>
      </c>
      <c r="EF677" s="1" t="str">
        <f t="shared" si="348"/>
        <v/>
      </c>
      <c r="EG677" s="1" t="str">
        <f t="shared" si="348"/>
        <v/>
      </c>
      <c r="EH677" s="1" t="str">
        <f t="shared" si="348"/>
        <v/>
      </c>
      <c r="EI677" s="1" t="str">
        <f t="shared" si="348"/>
        <v/>
      </c>
      <c r="EJ677" s="1" t="str">
        <f t="shared" si="348"/>
        <v/>
      </c>
      <c r="EK677" s="1" t="str">
        <f t="shared" si="348"/>
        <v/>
      </c>
      <c r="EL677" s="1" t="str">
        <f t="shared" si="348"/>
        <v/>
      </c>
      <c r="EM677" s="1" t="str">
        <f t="shared" si="348"/>
        <v/>
      </c>
      <c r="EN677" s="1"/>
      <c r="EO677" s="1"/>
      <c r="EP677" s="1"/>
      <c r="EQ677" s="1"/>
      <c r="ER677" s="1"/>
      <c r="ES677" s="1"/>
      <c r="ET677" s="1"/>
      <c r="EU677" s="1"/>
      <c r="EV677" s="1"/>
      <c r="EW677" s="1"/>
      <c r="EX677" s="1" t="str">
        <f t="shared" si="363"/>
        <v/>
      </c>
      <c r="EY677" s="1" t="str">
        <f t="shared" si="363"/>
        <v/>
      </c>
      <c r="EZ677" s="1"/>
      <c r="FA677" s="1" t="str">
        <f t="shared" si="341"/>
        <v/>
      </c>
      <c r="FB677" s="1" t="str">
        <f t="shared" si="341"/>
        <v/>
      </c>
      <c r="FC677" s="1" t="str">
        <f t="shared" si="341"/>
        <v/>
      </c>
      <c r="FD677" s="1" t="str">
        <f t="shared" si="341"/>
        <v/>
      </c>
      <c r="FE677" s="1" t="str">
        <f t="shared" si="341"/>
        <v/>
      </c>
      <c r="FF677" s="1" t="str">
        <f t="shared" si="341"/>
        <v/>
      </c>
      <c r="FG677" s="1" t="str">
        <f t="shared" si="350"/>
        <v/>
      </c>
      <c r="FH677" s="1" t="str">
        <f t="shared" si="350"/>
        <v/>
      </c>
      <c r="FI677" s="1" t="str">
        <f t="shared" si="350"/>
        <v/>
      </c>
      <c r="FJ677" s="1" t="str">
        <f t="shared" si="350"/>
        <v/>
      </c>
      <c r="FK677" s="1" t="str">
        <f t="shared" si="350"/>
        <v/>
      </c>
      <c r="FL677" s="1" t="str">
        <f t="shared" si="350"/>
        <v/>
      </c>
    </row>
    <row r="678" spans="1:168">
      <c r="A678" s="9" t="s">
        <v>1242</v>
      </c>
      <c r="B678" s="1" t="s">
        <v>812</v>
      </c>
      <c r="C678" s="129"/>
      <c r="D678" s="1">
        <v>247</v>
      </c>
      <c r="E678" s="1">
        <v>601</v>
      </c>
      <c r="F678" s="25">
        <v>2.9992200000000002</v>
      </c>
      <c r="G678" s="1"/>
      <c r="H678" s="1"/>
      <c r="I678" s="25">
        <v>0.35499999999999998</v>
      </c>
      <c r="J678" s="1"/>
      <c r="K678" s="1"/>
      <c r="L678" s="1"/>
      <c r="M678" s="1"/>
      <c r="N678" s="24"/>
      <c r="O678" s="1"/>
      <c r="P678" s="1"/>
      <c r="Q678" s="1"/>
      <c r="R678" s="1"/>
      <c r="S678" s="1"/>
      <c r="T678" s="1"/>
      <c r="U678" s="1"/>
      <c r="V678" s="1"/>
      <c r="W678" s="1"/>
      <c r="X678" s="1">
        <v>410.04999999999995</v>
      </c>
      <c r="Y678" s="1"/>
      <c r="Z678" s="1"/>
      <c r="AA678" s="1"/>
      <c r="AB678" s="1"/>
      <c r="AC678" s="1"/>
      <c r="AD678" s="1"/>
      <c r="AE678" s="1"/>
      <c r="AF678" s="1"/>
      <c r="AG678" s="1"/>
      <c r="AH678" s="1"/>
      <c r="AI678" s="1"/>
      <c r="AJ678" s="1"/>
      <c r="AK678" s="1"/>
      <c r="AL678" s="1"/>
      <c r="AM678" s="1"/>
      <c r="AN678" s="1"/>
      <c r="AO678" s="1"/>
      <c r="AP678" s="1"/>
      <c r="AQ678" s="1">
        <v>241.95</v>
      </c>
      <c r="AR678" s="1"/>
      <c r="AS678" s="1"/>
      <c r="AT678" s="1"/>
      <c r="AU678" s="1"/>
      <c r="AV678" s="1"/>
      <c r="AW678" s="24"/>
      <c r="AX678" s="1"/>
      <c r="AY678" s="1"/>
      <c r="AZ678" s="1"/>
      <c r="BA678" s="1"/>
      <c r="BB678" s="1"/>
      <c r="BC678" s="1"/>
      <c r="BD678" s="1"/>
      <c r="BE678" s="1"/>
      <c r="BF678" s="1"/>
      <c r="BG678" s="1"/>
      <c r="BH678" s="1"/>
      <c r="BI678" s="1"/>
      <c r="BJ678" s="1"/>
      <c r="BK678" s="1"/>
      <c r="BL678" s="1">
        <v>-100</v>
      </c>
      <c r="BM678" s="1"/>
      <c r="BN678" s="1"/>
      <c r="BO678" s="9">
        <v>3</v>
      </c>
      <c r="BP678" s="1"/>
      <c r="BQ678" s="197">
        <v>1</v>
      </c>
      <c r="BS678" s="14" t="s">
        <v>812</v>
      </c>
      <c r="BT678" s="14" t="s">
        <v>1048</v>
      </c>
      <c r="BU678" s="14" t="s">
        <v>196</v>
      </c>
      <c r="BV678" s="14" t="s">
        <v>1048</v>
      </c>
      <c r="BW678" s="14" t="s">
        <v>196</v>
      </c>
      <c r="BX678" s="14" t="s">
        <v>196</v>
      </c>
      <c r="BY678" s="14" t="s">
        <v>196</v>
      </c>
      <c r="BZ678" s="14" t="s">
        <v>196</v>
      </c>
      <c r="CA678" s="158" t="s">
        <v>196</v>
      </c>
      <c r="CB678" s="14" t="s">
        <v>196</v>
      </c>
      <c r="CC678" s="14" t="s">
        <v>196</v>
      </c>
      <c r="CD678" s="14" t="s">
        <v>196</v>
      </c>
      <c r="CE678" s="14" t="s">
        <v>196</v>
      </c>
      <c r="CF678" s="14" t="s">
        <v>1862</v>
      </c>
      <c r="CG678" s="14" t="s">
        <v>187</v>
      </c>
      <c r="CH678" s="158" t="s">
        <v>196</v>
      </c>
      <c r="CI678" s="14" t="s">
        <v>196</v>
      </c>
      <c r="CJ678" s="14" t="s">
        <v>1870</v>
      </c>
      <c r="CK678" s="14" t="s">
        <v>196</v>
      </c>
      <c r="CL678" s="14" t="s">
        <v>196</v>
      </c>
      <c r="CM678" s="14" t="s">
        <v>196</v>
      </c>
      <c r="CN678" s="14" t="s">
        <v>196</v>
      </c>
      <c r="CO678" s="14" t="s">
        <v>196</v>
      </c>
      <c r="CQ678" s="1"/>
      <c r="CR678" s="1"/>
      <c r="CS678" s="1"/>
      <c r="CW678" s="9" t="s">
        <v>1242</v>
      </c>
      <c r="CX678" s="1" t="s">
        <v>812</v>
      </c>
      <c r="CY678" s="1"/>
      <c r="CZ678" s="1" t="str">
        <f t="shared" si="362"/>
        <v/>
      </c>
      <c r="DA678" s="25" t="str">
        <f t="shared" si="362"/>
        <v/>
      </c>
      <c r="DB678" s="1" t="str">
        <f t="shared" si="362"/>
        <v/>
      </c>
      <c r="DC678" s="1" t="str">
        <f t="shared" si="362"/>
        <v/>
      </c>
      <c r="DD678" s="25" t="str">
        <f t="shared" si="362"/>
        <v/>
      </c>
      <c r="DE678" s="1" t="str">
        <f t="shared" si="368"/>
        <v/>
      </c>
      <c r="DF678" s="1" t="str">
        <f t="shared" si="368"/>
        <v/>
      </c>
      <c r="DG678" s="1" t="str">
        <f t="shared" si="368"/>
        <v/>
      </c>
      <c r="DH678" s="1" t="str">
        <f t="shared" si="368"/>
        <v/>
      </c>
      <c r="DI678" s="1" t="str">
        <f t="shared" si="368"/>
        <v/>
      </c>
      <c r="DJ678" s="1" t="str">
        <f t="shared" si="368"/>
        <v/>
      </c>
      <c r="DK678" s="1" t="str">
        <f t="shared" si="368"/>
        <v/>
      </c>
      <c r="DL678" s="1" t="str">
        <f t="shared" si="368"/>
        <v/>
      </c>
      <c r="DM678" s="1" t="str">
        <f t="shared" si="368"/>
        <v/>
      </c>
      <c r="DN678" s="1" t="str">
        <f t="shared" si="368"/>
        <v/>
      </c>
      <c r="DO678" s="1" t="str">
        <f t="shared" si="368"/>
        <v/>
      </c>
      <c r="DP678" s="1" t="str">
        <f t="shared" si="368"/>
        <v/>
      </c>
      <c r="DQ678" s="1" t="str">
        <f t="shared" si="368"/>
        <v/>
      </c>
      <c r="DR678" s="1" t="str">
        <f t="shared" si="364"/>
        <v/>
      </c>
      <c r="DS678" s="1" t="str">
        <f t="shared" si="364"/>
        <v/>
      </c>
      <c r="DT678" s="1" t="str">
        <f t="shared" si="364"/>
        <v/>
      </c>
      <c r="DU678" s="1" t="str">
        <f t="shared" si="364"/>
        <v/>
      </c>
      <c r="DV678" s="1" t="str">
        <f t="shared" si="364"/>
        <v/>
      </c>
      <c r="DW678" s="1" t="str">
        <f t="shared" si="364"/>
        <v/>
      </c>
      <c r="DX678" s="1" t="str">
        <f t="shared" si="364"/>
        <v/>
      </c>
      <c r="DY678" s="1" t="str">
        <f t="shared" si="364"/>
        <v/>
      </c>
      <c r="DZ678" s="1" t="str">
        <f t="shared" si="364"/>
        <v/>
      </c>
      <c r="EA678" s="1" t="str">
        <f t="shared" si="364"/>
        <v/>
      </c>
      <c r="EB678" s="1" t="str">
        <f t="shared" si="365"/>
        <v/>
      </c>
      <c r="EC678" s="1" t="str">
        <f t="shared" si="366"/>
        <v/>
      </c>
      <c r="ED678" s="1" t="str">
        <f t="shared" si="367"/>
        <v/>
      </c>
      <c r="EE678" s="1" t="str">
        <f t="shared" si="348"/>
        <v/>
      </c>
      <c r="EF678" s="1" t="str">
        <f t="shared" si="348"/>
        <v/>
      </c>
      <c r="EG678" s="1" t="str">
        <f t="shared" si="348"/>
        <v/>
      </c>
      <c r="EH678" s="1" t="str">
        <f t="shared" si="348"/>
        <v/>
      </c>
      <c r="EI678" s="1" t="str">
        <f t="shared" si="348"/>
        <v/>
      </c>
      <c r="EJ678" s="1" t="str">
        <f t="shared" si="348"/>
        <v/>
      </c>
      <c r="EK678" s="1" t="str">
        <f t="shared" si="348"/>
        <v/>
      </c>
      <c r="EL678" s="1" t="str">
        <f t="shared" si="348"/>
        <v/>
      </c>
      <c r="EM678" s="1" t="str">
        <f t="shared" si="348"/>
        <v/>
      </c>
      <c r="EN678" s="1"/>
      <c r="EO678" s="1"/>
      <c r="EP678" s="1"/>
      <c r="EQ678" s="1"/>
      <c r="ER678" s="1"/>
      <c r="ES678" s="1"/>
      <c r="ET678" s="1"/>
      <c r="EU678" s="1"/>
      <c r="EV678" s="1"/>
      <c r="EW678" s="1"/>
      <c r="EX678" s="1" t="str">
        <f t="shared" si="363"/>
        <v/>
      </c>
      <c r="EY678" s="1" t="str">
        <f t="shared" si="363"/>
        <v/>
      </c>
      <c r="EZ678" s="1"/>
      <c r="FA678" s="1" t="str">
        <f t="shared" si="341"/>
        <v/>
      </c>
      <c r="FB678" s="1" t="str">
        <f t="shared" si="341"/>
        <v/>
      </c>
      <c r="FC678" s="1" t="str">
        <f t="shared" si="341"/>
        <v/>
      </c>
      <c r="FD678" s="1" t="str">
        <f t="shared" si="341"/>
        <v/>
      </c>
      <c r="FE678" s="1" t="str">
        <f t="shared" si="341"/>
        <v/>
      </c>
      <c r="FF678" s="1" t="str">
        <f t="shared" si="341"/>
        <v/>
      </c>
      <c r="FG678" s="1" t="str">
        <f t="shared" si="350"/>
        <v/>
      </c>
      <c r="FH678" s="1" t="str">
        <f t="shared" si="350"/>
        <v/>
      </c>
      <c r="FI678" s="1" t="str">
        <f t="shared" si="350"/>
        <v/>
      </c>
      <c r="FJ678" s="1" t="str">
        <f t="shared" si="350"/>
        <v/>
      </c>
      <c r="FK678" s="1" t="str">
        <f t="shared" si="350"/>
        <v/>
      </c>
      <c r="FL678" s="1" t="str">
        <f t="shared" si="350"/>
        <v/>
      </c>
    </row>
    <row r="679" spans="1:168">
      <c r="A679" s="9" t="s">
        <v>1243</v>
      </c>
      <c r="B679" s="1" t="s">
        <v>813</v>
      </c>
      <c r="C679" s="129"/>
      <c r="D679" s="1">
        <v>202.5</v>
      </c>
      <c r="E679" s="1">
        <v>570.79999999999995</v>
      </c>
      <c r="F679" s="25">
        <v>3.2423999999999999</v>
      </c>
      <c r="G679" s="1">
        <v>376</v>
      </c>
      <c r="H679" s="1"/>
      <c r="I679" s="25">
        <v>0.4</v>
      </c>
      <c r="J679" s="1"/>
      <c r="K679" s="1"/>
      <c r="L679" s="1"/>
      <c r="M679" s="1"/>
      <c r="N679" s="24"/>
      <c r="O679" s="1"/>
      <c r="P679" s="1"/>
      <c r="Q679" s="1"/>
      <c r="R679" s="1"/>
      <c r="S679" s="1"/>
      <c r="T679" s="1"/>
      <c r="U679" s="1"/>
      <c r="V679" s="1"/>
      <c r="W679" s="1"/>
      <c r="X679" s="1">
        <v>391.15</v>
      </c>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24"/>
      <c r="AX679" s="1"/>
      <c r="AY679" s="1"/>
      <c r="AZ679" s="1"/>
      <c r="BA679" s="1"/>
      <c r="BB679" s="1"/>
      <c r="BC679" s="1"/>
      <c r="BD679" s="1"/>
      <c r="BE679" s="1"/>
      <c r="BF679" s="1"/>
      <c r="BG679" s="1"/>
      <c r="BH679" s="1"/>
      <c r="BI679" s="1"/>
      <c r="BJ679" s="1"/>
      <c r="BK679" s="1"/>
      <c r="BL679" s="1">
        <v>-100</v>
      </c>
      <c r="BM679" s="1"/>
      <c r="BN679" s="1"/>
      <c r="BO679" s="9">
        <v>3</v>
      </c>
      <c r="BP679" s="1"/>
      <c r="BQ679" s="197">
        <v>1</v>
      </c>
      <c r="BS679" s="14" t="s">
        <v>813</v>
      </c>
      <c r="BT679" s="14" t="s">
        <v>1048</v>
      </c>
      <c r="BU679" s="14" t="s">
        <v>1048</v>
      </c>
      <c r="BV679" s="14" t="s">
        <v>1048</v>
      </c>
      <c r="BW679" s="14" t="s">
        <v>196</v>
      </c>
      <c r="BX679" s="14" t="s">
        <v>196</v>
      </c>
      <c r="BY679" s="14" t="s">
        <v>196</v>
      </c>
      <c r="BZ679" s="14" t="s">
        <v>196</v>
      </c>
      <c r="CA679" s="158" t="s">
        <v>196</v>
      </c>
      <c r="CB679" s="14" t="s">
        <v>196</v>
      </c>
      <c r="CC679" s="14" t="s">
        <v>196</v>
      </c>
      <c r="CD679" s="14" t="s">
        <v>196</v>
      </c>
      <c r="CE679" s="14" t="s">
        <v>196</v>
      </c>
      <c r="CF679" s="14" t="s">
        <v>1862</v>
      </c>
      <c r="CG679" s="14" t="s">
        <v>196</v>
      </c>
      <c r="CH679" s="158" t="s">
        <v>196</v>
      </c>
      <c r="CI679" s="14" t="s">
        <v>196</v>
      </c>
      <c r="CJ679" s="14" t="s">
        <v>1870</v>
      </c>
      <c r="CK679" s="14" t="s">
        <v>196</v>
      </c>
      <c r="CL679" s="14" t="s">
        <v>196</v>
      </c>
      <c r="CM679" s="14" t="s">
        <v>196</v>
      </c>
      <c r="CN679" s="14" t="s">
        <v>196</v>
      </c>
      <c r="CO679" s="14" t="s">
        <v>196</v>
      </c>
      <c r="CQ679" s="1"/>
      <c r="CR679" s="1"/>
      <c r="CS679" s="1"/>
      <c r="CW679" s="9" t="s">
        <v>1243</v>
      </c>
      <c r="CX679" s="1" t="s">
        <v>813</v>
      </c>
      <c r="CY679" s="1"/>
      <c r="CZ679" s="1" t="str">
        <f t="shared" si="362"/>
        <v/>
      </c>
      <c r="DA679" s="25" t="str">
        <f t="shared" si="362"/>
        <v/>
      </c>
      <c r="DB679" s="1" t="str">
        <f t="shared" si="362"/>
        <v/>
      </c>
      <c r="DC679" s="1" t="str">
        <f t="shared" si="362"/>
        <v/>
      </c>
      <c r="DD679" s="25" t="str">
        <f t="shared" si="362"/>
        <v/>
      </c>
      <c r="DE679" s="1" t="str">
        <f t="shared" si="368"/>
        <v/>
      </c>
      <c r="DF679" s="1" t="str">
        <f t="shared" si="368"/>
        <v/>
      </c>
      <c r="DG679" s="1" t="str">
        <f t="shared" si="368"/>
        <v/>
      </c>
      <c r="DH679" s="1" t="str">
        <f t="shared" si="368"/>
        <v/>
      </c>
      <c r="DI679" s="1" t="str">
        <f t="shared" si="368"/>
        <v/>
      </c>
      <c r="DJ679" s="1" t="str">
        <f t="shared" si="368"/>
        <v/>
      </c>
      <c r="DK679" s="1" t="str">
        <f t="shared" si="368"/>
        <v/>
      </c>
      <c r="DL679" s="1" t="str">
        <f t="shared" si="368"/>
        <v/>
      </c>
      <c r="DM679" s="1" t="str">
        <f t="shared" si="368"/>
        <v/>
      </c>
      <c r="DN679" s="1" t="str">
        <f t="shared" si="368"/>
        <v/>
      </c>
      <c r="DO679" s="1" t="str">
        <f t="shared" si="368"/>
        <v/>
      </c>
      <c r="DP679" s="1" t="str">
        <f t="shared" si="368"/>
        <v/>
      </c>
      <c r="DQ679" s="1" t="str">
        <f t="shared" si="368"/>
        <v/>
      </c>
      <c r="DR679" s="1" t="str">
        <f t="shared" si="364"/>
        <v/>
      </c>
      <c r="DS679" s="1" t="str">
        <f t="shared" si="364"/>
        <v/>
      </c>
      <c r="DT679" s="1" t="str">
        <f t="shared" si="364"/>
        <v/>
      </c>
      <c r="DU679" s="1" t="str">
        <f t="shared" si="364"/>
        <v/>
      </c>
      <c r="DV679" s="1" t="str">
        <f t="shared" si="364"/>
        <v/>
      </c>
      <c r="DW679" s="1" t="str">
        <f t="shared" si="364"/>
        <v/>
      </c>
      <c r="DX679" s="1" t="str">
        <f t="shared" si="364"/>
        <v/>
      </c>
      <c r="DY679" s="1" t="str">
        <f t="shared" si="364"/>
        <v/>
      </c>
      <c r="DZ679" s="1" t="str">
        <f t="shared" si="364"/>
        <v/>
      </c>
      <c r="EA679" s="1" t="str">
        <f t="shared" si="364"/>
        <v/>
      </c>
      <c r="EB679" s="1" t="str">
        <f t="shared" si="365"/>
        <v/>
      </c>
      <c r="EC679" s="1" t="str">
        <f t="shared" si="366"/>
        <v/>
      </c>
      <c r="ED679" s="1" t="str">
        <f t="shared" si="367"/>
        <v/>
      </c>
      <c r="EE679" s="1" t="str">
        <f t="shared" si="348"/>
        <v/>
      </c>
      <c r="EF679" s="1" t="str">
        <f t="shared" si="348"/>
        <v/>
      </c>
      <c r="EG679" s="1" t="str">
        <f t="shared" si="348"/>
        <v/>
      </c>
      <c r="EH679" s="1" t="str">
        <f t="shared" si="348"/>
        <v/>
      </c>
      <c r="EI679" s="1" t="str">
        <f t="shared" si="348"/>
        <v/>
      </c>
      <c r="EJ679" s="1" t="str">
        <f t="shared" si="348"/>
        <v/>
      </c>
      <c r="EK679" s="1" t="str">
        <f t="shared" si="348"/>
        <v/>
      </c>
      <c r="EL679" s="1" t="str">
        <f t="shared" si="348"/>
        <v/>
      </c>
      <c r="EM679" s="1" t="str">
        <f t="shared" si="348"/>
        <v/>
      </c>
      <c r="EN679" s="1"/>
      <c r="EO679" s="1"/>
      <c r="EP679" s="1"/>
      <c r="EQ679" s="1"/>
      <c r="ER679" s="1"/>
      <c r="ES679" s="1"/>
      <c r="ET679" s="1"/>
      <c r="EU679" s="1"/>
      <c r="EV679" s="1"/>
      <c r="EW679" s="1"/>
      <c r="EX679" s="1" t="str">
        <f t="shared" si="363"/>
        <v/>
      </c>
      <c r="EY679" s="1" t="str">
        <f t="shared" si="363"/>
        <v/>
      </c>
      <c r="EZ679" s="1"/>
      <c r="FA679" s="1" t="str">
        <f t="shared" si="341"/>
        <v/>
      </c>
      <c r="FB679" s="1" t="str">
        <f t="shared" si="341"/>
        <v/>
      </c>
      <c r="FC679" s="1" t="str">
        <f t="shared" si="341"/>
        <v/>
      </c>
      <c r="FD679" s="1" t="str">
        <f t="shared" si="341"/>
        <v/>
      </c>
      <c r="FE679" s="1" t="str">
        <f t="shared" si="341"/>
        <v/>
      </c>
      <c r="FF679" s="1" t="str">
        <f t="shared" si="341"/>
        <v/>
      </c>
      <c r="FG679" s="1" t="str">
        <f t="shared" si="350"/>
        <v/>
      </c>
      <c r="FH679" s="1" t="str">
        <f t="shared" si="350"/>
        <v/>
      </c>
      <c r="FI679" s="1" t="str">
        <f t="shared" si="350"/>
        <v/>
      </c>
      <c r="FJ679" s="1" t="str">
        <f t="shared" si="350"/>
        <v/>
      </c>
      <c r="FK679" s="1" t="str">
        <f t="shared" si="350"/>
        <v/>
      </c>
      <c r="FL679" s="1" t="str">
        <f t="shared" si="350"/>
        <v/>
      </c>
    </row>
    <row r="680" spans="1:168">
      <c r="A680" s="9" t="s">
        <v>1244</v>
      </c>
      <c r="B680" s="1" t="s">
        <v>814</v>
      </c>
      <c r="C680" s="129"/>
      <c r="D680" s="1">
        <v>219</v>
      </c>
      <c r="E680" s="1">
        <v>626</v>
      </c>
      <c r="F680" s="25">
        <v>5.3195625</v>
      </c>
      <c r="G680" s="1"/>
      <c r="H680" s="1"/>
      <c r="I680" s="25">
        <v>0.622</v>
      </c>
      <c r="J680" s="1"/>
      <c r="K680" s="1"/>
      <c r="L680" s="1"/>
      <c r="M680" s="1"/>
      <c r="N680" s="24"/>
      <c r="O680" s="1"/>
      <c r="P680" s="1"/>
      <c r="Q680" s="1"/>
      <c r="R680" s="1"/>
      <c r="S680" s="1"/>
      <c r="T680" s="1"/>
      <c r="U680" s="1"/>
      <c r="V680" s="1"/>
      <c r="W680" s="1"/>
      <c r="X680" s="1">
        <v>430.95</v>
      </c>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24"/>
      <c r="AX680" s="1"/>
      <c r="AY680" s="1"/>
      <c r="AZ680" s="1"/>
      <c r="BA680" s="1"/>
      <c r="BB680" s="1"/>
      <c r="BC680" s="1"/>
      <c r="BD680" s="1"/>
      <c r="BE680" s="1"/>
      <c r="BF680" s="1"/>
      <c r="BG680" s="1"/>
      <c r="BH680" s="1"/>
      <c r="BI680" s="1"/>
      <c r="BJ680" s="1"/>
      <c r="BK680" s="1"/>
      <c r="BL680" s="1">
        <v>-100</v>
      </c>
      <c r="BM680" s="1"/>
      <c r="BN680" s="1"/>
      <c r="BO680" s="9">
        <v>3</v>
      </c>
      <c r="BP680" s="1"/>
      <c r="BQ680" s="197">
        <v>1</v>
      </c>
      <c r="BS680" s="14" t="s">
        <v>814</v>
      </c>
      <c r="BT680" s="14" t="s">
        <v>1048</v>
      </c>
      <c r="BU680" s="14" t="s">
        <v>196</v>
      </c>
      <c r="BV680" s="14" t="s">
        <v>1048</v>
      </c>
      <c r="BW680" s="14" t="s">
        <v>196</v>
      </c>
      <c r="BX680" s="14" t="s">
        <v>196</v>
      </c>
      <c r="BY680" s="14" t="s">
        <v>196</v>
      </c>
      <c r="BZ680" s="14" t="s">
        <v>196</v>
      </c>
      <c r="CA680" s="158" t="s">
        <v>196</v>
      </c>
      <c r="CB680" s="14" t="s">
        <v>196</v>
      </c>
      <c r="CC680" s="14" t="s">
        <v>196</v>
      </c>
      <c r="CD680" s="14" t="s">
        <v>196</v>
      </c>
      <c r="CE680" s="14" t="s">
        <v>196</v>
      </c>
      <c r="CF680" s="14" t="s">
        <v>1862</v>
      </c>
      <c r="CG680" s="14" t="s">
        <v>196</v>
      </c>
      <c r="CH680" s="158" t="s">
        <v>196</v>
      </c>
      <c r="CI680" s="14" t="s">
        <v>196</v>
      </c>
      <c r="CJ680" s="14" t="s">
        <v>1870</v>
      </c>
      <c r="CK680" s="14" t="s">
        <v>196</v>
      </c>
      <c r="CL680" s="14" t="s">
        <v>196</v>
      </c>
      <c r="CM680" s="14" t="s">
        <v>196</v>
      </c>
      <c r="CN680" s="14" t="s">
        <v>196</v>
      </c>
      <c r="CO680" s="14" t="s">
        <v>196</v>
      </c>
      <c r="CQ680" s="1"/>
      <c r="CR680" s="1"/>
      <c r="CS680" s="1"/>
      <c r="CW680" s="9" t="s">
        <v>1244</v>
      </c>
      <c r="CX680" s="1" t="s">
        <v>814</v>
      </c>
      <c r="CY680" s="1"/>
      <c r="CZ680" s="1" t="str">
        <f t="shared" si="362"/>
        <v/>
      </c>
      <c r="DA680" s="25" t="str">
        <f t="shared" si="362"/>
        <v/>
      </c>
      <c r="DB680" s="1" t="str">
        <f t="shared" si="362"/>
        <v/>
      </c>
      <c r="DC680" s="1" t="str">
        <f t="shared" si="362"/>
        <v/>
      </c>
      <c r="DD680" s="25" t="str">
        <f t="shared" si="362"/>
        <v/>
      </c>
      <c r="DE680" s="1" t="str">
        <f t="shared" si="368"/>
        <v/>
      </c>
      <c r="DF680" s="1" t="str">
        <f t="shared" si="368"/>
        <v/>
      </c>
      <c r="DG680" s="1" t="str">
        <f t="shared" si="368"/>
        <v/>
      </c>
      <c r="DH680" s="1" t="str">
        <f t="shared" si="368"/>
        <v/>
      </c>
      <c r="DI680" s="1" t="str">
        <f t="shared" si="368"/>
        <v/>
      </c>
      <c r="DJ680" s="1" t="str">
        <f t="shared" si="368"/>
        <v/>
      </c>
      <c r="DK680" s="1" t="str">
        <f t="shared" si="368"/>
        <v/>
      </c>
      <c r="DL680" s="1" t="str">
        <f t="shared" si="368"/>
        <v/>
      </c>
      <c r="DM680" s="1" t="str">
        <f t="shared" si="368"/>
        <v/>
      </c>
      <c r="DN680" s="1" t="str">
        <f t="shared" si="368"/>
        <v/>
      </c>
      <c r="DO680" s="1" t="str">
        <f t="shared" si="368"/>
        <v/>
      </c>
      <c r="DP680" s="1" t="str">
        <f t="shared" si="368"/>
        <v/>
      </c>
      <c r="DQ680" s="1" t="str">
        <f t="shared" si="368"/>
        <v/>
      </c>
      <c r="DR680" s="1" t="str">
        <f t="shared" si="364"/>
        <v/>
      </c>
      <c r="DS680" s="1" t="str">
        <f t="shared" si="364"/>
        <v/>
      </c>
      <c r="DT680" s="1" t="str">
        <f t="shared" si="364"/>
        <v/>
      </c>
      <c r="DU680" s="1" t="str">
        <f t="shared" si="364"/>
        <v/>
      </c>
      <c r="DV680" s="1" t="str">
        <f t="shared" si="364"/>
        <v/>
      </c>
      <c r="DW680" s="1" t="str">
        <f t="shared" si="364"/>
        <v/>
      </c>
      <c r="DX680" s="1" t="str">
        <f t="shared" si="364"/>
        <v/>
      </c>
      <c r="DY680" s="1" t="str">
        <f t="shared" si="364"/>
        <v/>
      </c>
      <c r="DZ680" s="1" t="str">
        <f t="shared" si="364"/>
        <v/>
      </c>
      <c r="EA680" s="1" t="str">
        <f t="shared" si="364"/>
        <v/>
      </c>
      <c r="EB680" s="1" t="str">
        <f t="shared" si="365"/>
        <v/>
      </c>
      <c r="EC680" s="1" t="str">
        <f t="shared" si="366"/>
        <v/>
      </c>
      <c r="ED680" s="1" t="str">
        <f t="shared" si="367"/>
        <v/>
      </c>
      <c r="EE680" s="1" t="str">
        <f t="shared" si="348"/>
        <v/>
      </c>
      <c r="EF680" s="1" t="str">
        <f t="shared" si="348"/>
        <v/>
      </c>
      <c r="EG680" s="1" t="str">
        <f t="shared" si="348"/>
        <v/>
      </c>
      <c r="EH680" s="1" t="str">
        <f t="shared" si="348"/>
        <v/>
      </c>
      <c r="EI680" s="1" t="str">
        <f t="shared" si="348"/>
        <v/>
      </c>
      <c r="EJ680" s="1" t="str">
        <f t="shared" si="348"/>
        <v/>
      </c>
      <c r="EK680" s="1" t="str">
        <f t="shared" ref="EH680:EM687" si="369">IF(ISBLANK(AO680),"",IF(ISNUMBER(AO680),"","not_empty"))</f>
        <v/>
      </c>
      <c r="EL680" s="1" t="str">
        <f t="shared" si="369"/>
        <v/>
      </c>
      <c r="EM680" s="1" t="str">
        <f t="shared" si="369"/>
        <v/>
      </c>
      <c r="EN680" s="1"/>
      <c r="EO680" s="1"/>
      <c r="EP680" s="1"/>
      <c r="EQ680" s="1"/>
      <c r="ER680" s="1"/>
      <c r="ES680" s="1"/>
      <c r="ET680" s="1"/>
      <c r="EU680" s="1"/>
      <c r="EV680" s="1"/>
      <c r="EW680" s="1"/>
      <c r="EX680" s="1" t="str">
        <f t="shared" si="363"/>
        <v/>
      </c>
      <c r="EY680" s="1" t="str">
        <f t="shared" si="363"/>
        <v/>
      </c>
      <c r="EZ680" s="1"/>
      <c r="FA680" s="1" t="str">
        <f t="shared" si="341"/>
        <v/>
      </c>
      <c r="FB680" s="1" t="str">
        <f t="shared" si="341"/>
        <v/>
      </c>
      <c r="FC680" s="1" t="str">
        <f t="shared" si="341"/>
        <v/>
      </c>
      <c r="FD680" s="1" t="str">
        <f t="shared" si="341"/>
        <v/>
      </c>
      <c r="FE680" s="1" t="str">
        <f t="shared" si="341"/>
        <v/>
      </c>
      <c r="FF680" s="1" t="str">
        <f t="shared" si="341"/>
        <v/>
      </c>
      <c r="FG680" s="1" t="str">
        <f t="shared" si="350"/>
        <v/>
      </c>
      <c r="FH680" s="1" t="str">
        <f t="shared" si="350"/>
        <v/>
      </c>
      <c r="FI680" s="1" t="str">
        <f t="shared" si="350"/>
        <v/>
      </c>
      <c r="FJ680" s="1" t="str">
        <f t="shared" si="350"/>
        <v/>
      </c>
      <c r="FK680" s="1" t="str">
        <f t="shared" si="350"/>
        <v/>
      </c>
      <c r="FL680" s="1" t="str">
        <f t="shared" si="350"/>
        <v/>
      </c>
    </row>
    <row r="681" spans="1:168">
      <c r="A681" s="9" t="s">
        <v>1245</v>
      </c>
      <c r="B681" s="1" t="s">
        <v>815</v>
      </c>
      <c r="C681" s="129"/>
      <c r="D681" s="1">
        <v>235.4</v>
      </c>
      <c r="E681" s="1">
        <v>684.8</v>
      </c>
      <c r="F681" s="25">
        <v>3.2727974999999998</v>
      </c>
      <c r="G681" s="1">
        <v>448</v>
      </c>
      <c r="H681" s="1"/>
      <c r="I681" s="25">
        <v>0.42599999999999999</v>
      </c>
      <c r="J681" s="1"/>
      <c r="K681" s="1"/>
      <c r="L681" s="1"/>
      <c r="M681" s="1"/>
      <c r="N681" s="24"/>
      <c r="O681" s="1"/>
      <c r="P681" s="1"/>
      <c r="Q681" s="1"/>
      <c r="R681" s="1"/>
      <c r="S681" s="1"/>
      <c r="T681" s="1"/>
      <c r="U681" s="1"/>
      <c r="V681" s="1"/>
      <c r="W681" s="1"/>
      <c r="X681" s="1">
        <v>471.54999999999995</v>
      </c>
      <c r="Y681" s="1"/>
      <c r="Z681" s="1"/>
      <c r="AA681" s="1"/>
      <c r="AB681" s="1"/>
      <c r="AC681" s="1"/>
      <c r="AD681" s="1"/>
      <c r="AE681" s="1"/>
      <c r="AF681" s="1"/>
      <c r="AG681" s="1"/>
      <c r="AH681" s="1"/>
      <c r="AI681" s="1"/>
      <c r="AJ681" s="1"/>
      <c r="AK681" s="1"/>
      <c r="AL681" s="1"/>
      <c r="AM681" s="1"/>
      <c r="AN681" s="1"/>
      <c r="AO681" s="1"/>
      <c r="AP681" s="1"/>
      <c r="AQ681" s="1">
        <v>353.15</v>
      </c>
      <c r="AR681" s="1"/>
      <c r="AS681" s="1"/>
      <c r="AT681" s="1"/>
      <c r="AU681" s="1"/>
      <c r="AV681" s="1"/>
      <c r="AW681" s="24"/>
      <c r="AX681" s="1"/>
      <c r="AY681" s="1"/>
      <c r="AZ681" s="1"/>
      <c r="BA681" s="1"/>
      <c r="BB681" s="1"/>
      <c r="BC681" s="1"/>
      <c r="BD681" s="1"/>
      <c r="BE681" s="1"/>
      <c r="BF681" s="1"/>
      <c r="BG681" s="1"/>
      <c r="BH681" s="1"/>
      <c r="BI681" s="1"/>
      <c r="BJ681" s="1"/>
      <c r="BK681" s="1"/>
      <c r="BL681" s="1">
        <v>-100</v>
      </c>
      <c r="BM681" s="1"/>
      <c r="BN681" s="1"/>
      <c r="BO681" s="9">
        <v>3</v>
      </c>
      <c r="BP681" s="1"/>
      <c r="BQ681" s="197">
        <v>1</v>
      </c>
      <c r="BS681" s="14" t="s">
        <v>815</v>
      </c>
      <c r="BT681" s="14" t="s">
        <v>1048</v>
      </c>
      <c r="BU681" s="14" t="s">
        <v>1048</v>
      </c>
      <c r="BV681" s="14" t="s">
        <v>1048</v>
      </c>
      <c r="BW681" s="14" t="s">
        <v>196</v>
      </c>
      <c r="BX681" s="14" t="s">
        <v>196</v>
      </c>
      <c r="BY681" s="14" t="s">
        <v>196</v>
      </c>
      <c r="BZ681" s="14" t="s">
        <v>196</v>
      </c>
      <c r="CA681" s="158" t="s">
        <v>196</v>
      </c>
      <c r="CB681" s="14" t="s">
        <v>196</v>
      </c>
      <c r="CC681" s="14" t="s">
        <v>196</v>
      </c>
      <c r="CD681" s="14" t="s">
        <v>196</v>
      </c>
      <c r="CE681" s="14" t="s">
        <v>196</v>
      </c>
      <c r="CF681" s="14" t="s">
        <v>1862</v>
      </c>
      <c r="CG681" s="14" t="s">
        <v>187</v>
      </c>
      <c r="CH681" s="158" t="s">
        <v>196</v>
      </c>
      <c r="CI681" s="14" t="s">
        <v>196</v>
      </c>
      <c r="CJ681" s="14" t="s">
        <v>1870</v>
      </c>
      <c r="CK681" s="14" t="s">
        <v>196</v>
      </c>
      <c r="CL681" s="14" t="s">
        <v>196</v>
      </c>
      <c r="CM681" s="14" t="s">
        <v>196</v>
      </c>
      <c r="CN681" s="14" t="s">
        <v>196</v>
      </c>
      <c r="CO681" s="14" t="s">
        <v>196</v>
      </c>
      <c r="CQ681" s="1"/>
      <c r="CR681" s="1"/>
      <c r="CS681" s="1"/>
      <c r="CW681" s="9" t="s">
        <v>1245</v>
      </c>
      <c r="CX681" s="1" t="s">
        <v>815</v>
      </c>
      <c r="CY681" s="1"/>
      <c r="CZ681" s="1" t="str">
        <f t="shared" si="362"/>
        <v/>
      </c>
      <c r="DA681" s="25" t="str">
        <f t="shared" si="362"/>
        <v/>
      </c>
      <c r="DB681" s="1" t="str">
        <f t="shared" si="362"/>
        <v/>
      </c>
      <c r="DC681" s="1" t="str">
        <f t="shared" si="362"/>
        <v/>
      </c>
      <c r="DD681" s="25" t="str">
        <f t="shared" si="362"/>
        <v/>
      </c>
      <c r="DE681" s="1" t="str">
        <f t="shared" si="368"/>
        <v/>
      </c>
      <c r="DF681" s="1" t="str">
        <f t="shared" si="368"/>
        <v/>
      </c>
      <c r="DG681" s="1" t="str">
        <f t="shared" si="368"/>
        <v/>
      </c>
      <c r="DH681" s="1" t="str">
        <f t="shared" si="368"/>
        <v/>
      </c>
      <c r="DI681" s="1" t="str">
        <f t="shared" si="368"/>
        <v/>
      </c>
      <c r="DJ681" s="1" t="str">
        <f t="shared" si="368"/>
        <v/>
      </c>
      <c r="DK681" s="1" t="str">
        <f t="shared" si="368"/>
        <v/>
      </c>
      <c r="DL681" s="1" t="str">
        <f t="shared" si="368"/>
        <v/>
      </c>
      <c r="DM681" s="1" t="str">
        <f t="shared" si="368"/>
        <v/>
      </c>
      <c r="DN681" s="1" t="str">
        <f t="shared" si="368"/>
        <v/>
      </c>
      <c r="DO681" s="1" t="str">
        <f t="shared" si="368"/>
        <v/>
      </c>
      <c r="DP681" s="1" t="str">
        <f t="shared" si="368"/>
        <v/>
      </c>
      <c r="DQ681" s="1" t="str">
        <f t="shared" si="368"/>
        <v/>
      </c>
      <c r="DR681" s="1" t="str">
        <f t="shared" si="364"/>
        <v/>
      </c>
      <c r="DS681" s="1" t="str">
        <f t="shared" si="364"/>
        <v/>
      </c>
      <c r="DT681" s="1" t="str">
        <f t="shared" si="364"/>
        <v/>
      </c>
      <c r="DU681" s="1" t="str">
        <f t="shared" si="364"/>
        <v/>
      </c>
      <c r="DV681" s="1" t="str">
        <f t="shared" si="364"/>
        <v/>
      </c>
      <c r="DW681" s="1" t="str">
        <f t="shared" si="364"/>
        <v/>
      </c>
      <c r="DX681" s="1" t="str">
        <f t="shared" si="364"/>
        <v/>
      </c>
      <c r="DY681" s="1" t="str">
        <f t="shared" si="364"/>
        <v/>
      </c>
      <c r="DZ681" s="1" t="str">
        <f t="shared" si="364"/>
        <v/>
      </c>
      <c r="EA681" s="1" t="str">
        <f t="shared" si="364"/>
        <v/>
      </c>
      <c r="EB681" s="1" t="str">
        <f t="shared" si="365"/>
        <v/>
      </c>
      <c r="EC681" s="1" t="str">
        <f t="shared" si="366"/>
        <v/>
      </c>
      <c r="ED681" s="1" t="str">
        <f t="shared" si="367"/>
        <v/>
      </c>
      <c r="EE681" s="1" t="str">
        <f t="shared" ref="EE681:EG688" si="370">IF(ISBLANK(AI681),"",IF(ISNUMBER(AI681),"","not_empty"))</f>
        <v/>
      </c>
      <c r="EF681" s="1" t="str">
        <f t="shared" si="370"/>
        <v/>
      </c>
      <c r="EG681" s="1" t="str">
        <f t="shared" si="370"/>
        <v/>
      </c>
      <c r="EH681" s="1" t="str">
        <f t="shared" si="369"/>
        <v/>
      </c>
      <c r="EI681" s="1" t="str">
        <f t="shared" si="369"/>
        <v/>
      </c>
      <c r="EJ681" s="1" t="str">
        <f t="shared" si="369"/>
        <v/>
      </c>
      <c r="EK681" s="1" t="str">
        <f t="shared" si="369"/>
        <v/>
      </c>
      <c r="EL681" s="1" t="str">
        <f t="shared" si="369"/>
        <v/>
      </c>
      <c r="EM681" s="1" t="str">
        <f t="shared" si="369"/>
        <v/>
      </c>
      <c r="EN681" s="1"/>
      <c r="EO681" s="1"/>
      <c r="EP681" s="1"/>
      <c r="EQ681" s="1"/>
      <c r="ER681" s="1"/>
      <c r="ES681" s="1"/>
      <c r="ET681" s="1"/>
      <c r="EU681" s="1"/>
      <c r="EV681" s="1"/>
      <c r="EW681" s="1"/>
      <c r="EX681" s="1" t="str">
        <f t="shared" si="363"/>
        <v/>
      </c>
      <c r="EY681" s="1" t="str">
        <f t="shared" si="363"/>
        <v/>
      </c>
      <c r="EZ681" s="1"/>
      <c r="FA681" s="1" t="str">
        <f t="shared" si="341"/>
        <v/>
      </c>
      <c r="FB681" s="1" t="str">
        <f t="shared" si="341"/>
        <v/>
      </c>
      <c r="FC681" s="1" t="str">
        <f t="shared" si="341"/>
        <v/>
      </c>
      <c r="FD681" s="1" t="str">
        <f t="shared" si="341"/>
        <v/>
      </c>
      <c r="FE681" s="1" t="str">
        <f t="shared" si="341"/>
        <v/>
      </c>
      <c r="FF681" s="1" t="str">
        <f t="shared" si="341"/>
        <v/>
      </c>
      <c r="FG681" s="1" t="str">
        <f t="shared" si="350"/>
        <v/>
      </c>
      <c r="FH681" s="1" t="str">
        <f t="shared" si="350"/>
        <v/>
      </c>
      <c r="FI681" s="1" t="str">
        <f t="shared" si="350"/>
        <v/>
      </c>
      <c r="FJ681" s="1" t="str">
        <f t="shared" si="350"/>
        <v/>
      </c>
      <c r="FK681" s="1" t="str">
        <f t="shared" si="350"/>
        <v/>
      </c>
      <c r="FL681" s="1" t="str">
        <f t="shared" si="350"/>
        <v/>
      </c>
    </row>
    <row r="682" spans="1:168">
      <c r="A682" s="9" t="s">
        <v>1246</v>
      </c>
      <c r="B682" s="1" t="s">
        <v>816</v>
      </c>
      <c r="C682" s="129"/>
      <c r="D682" s="1">
        <v>284.8</v>
      </c>
      <c r="E682" s="1">
        <v>825.8</v>
      </c>
      <c r="F682" s="25">
        <v>3.2322674999999998</v>
      </c>
      <c r="G682" s="1">
        <v>557.5</v>
      </c>
      <c r="H682" s="1"/>
      <c r="I682" s="25">
        <v>0.54300000000000004</v>
      </c>
      <c r="J682" s="1"/>
      <c r="K682" s="1"/>
      <c r="L682" s="1"/>
      <c r="M682" s="1"/>
      <c r="N682" s="24"/>
      <c r="O682" s="1"/>
      <c r="P682" s="1"/>
      <c r="Q682" s="1"/>
      <c r="R682" s="1"/>
      <c r="S682" s="1"/>
      <c r="T682" s="1"/>
      <c r="U682" s="1"/>
      <c r="V682" s="1"/>
      <c r="W682" s="1"/>
      <c r="X682" s="1">
        <v>582.65</v>
      </c>
      <c r="Y682" s="1"/>
      <c r="Z682" s="1"/>
      <c r="AA682" s="1"/>
      <c r="AB682" s="1"/>
      <c r="AC682" s="1"/>
      <c r="AD682" s="1"/>
      <c r="AE682" s="1"/>
      <c r="AF682" s="1"/>
      <c r="AG682" s="1"/>
      <c r="AH682" s="1"/>
      <c r="AI682" s="1"/>
      <c r="AJ682" s="1"/>
      <c r="AK682" s="1"/>
      <c r="AL682" s="1"/>
      <c r="AM682" s="1"/>
      <c r="AN682" s="1"/>
      <c r="AO682" s="1"/>
      <c r="AP682" s="1"/>
      <c r="AQ682" s="1">
        <v>503.04999999999995</v>
      </c>
      <c r="AR682" s="1"/>
      <c r="AS682" s="1"/>
      <c r="AT682" s="1"/>
      <c r="AU682" s="1"/>
      <c r="AV682" s="1"/>
      <c r="AW682" s="24"/>
      <c r="AX682" s="1"/>
      <c r="AY682" s="1"/>
      <c r="AZ682" s="1"/>
      <c r="BA682" s="1"/>
      <c r="BB682" s="1"/>
      <c r="BC682" s="1"/>
      <c r="BD682" s="1"/>
      <c r="BE682" s="1"/>
      <c r="BF682" s="1"/>
      <c r="BG682" s="1"/>
      <c r="BH682" s="1"/>
      <c r="BI682" s="1"/>
      <c r="BJ682" s="1"/>
      <c r="BK682" s="1"/>
      <c r="BL682" s="1">
        <v>-100</v>
      </c>
      <c r="BM682" s="1"/>
      <c r="BN682" s="1"/>
      <c r="BO682" s="9">
        <v>3</v>
      </c>
      <c r="BP682" s="1"/>
      <c r="BQ682" s="197">
        <v>1</v>
      </c>
      <c r="BS682" s="14" t="s">
        <v>816</v>
      </c>
      <c r="BT682" s="14" t="s">
        <v>1048</v>
      </c>
      <c r="BU682" s="14" t="s">
        <v>1048</v>
      </c>
      <c r="BV682" s="14" t="s">
        <v>1048</v>
      </c>
      <c r="BW682" s="14" t="s">
        <v>196</v>
      </c>
      <c r="BX682" s="14" t="s">
        <v>196</v>
      </c>
      <c r="BY682" s="14" t="s">
        <v>196</v>
      </c>
      <c r="BZ682" s="14" t="s">
        <v>196</v>
      </c>
      <c r="CA682" s="158" t="s">
        <v>196</v>
      </c>
      <c r="CB682" s="14" t="s">
        <v>196</v>
      </c>
      <c r="CC682" s="14" t="s">
        <v>196</v>
      </c>
      <c r="CD682" s="14" t="s">
        <v>196</v>
      </c>
      <c r="CE682" s="14" t="s">
        <v>196</v>
      </c>
      <c r="CF682" s="14" t="s">
        <v>1862</v>
      </c>
      <c r="CG682" s="14" t="s">
        <v>187</v>
      </c>
      <c r="CH682" s="158" t="s">
        <v>196</v>
      </c>
      <c r="CI682" s="14" t="s">
        <v>196</v>
      </c>
      <c r="CJ682" s="14" t="s">
        <v>1870</v>
      </c>
      <c r="CK682" s="14" t="s">
        <v>196</v>
      </c>
      <c r="CL682" s="14" t="s">
        <v>196</v>
      </c>
      <c r="CM682" s="14" t="s">
        <v>196</v>
      </c>
      <c r="CN682" s="14" t="s">
        <v>196</v>
      </c>
      <c r="CO682" s="14" t="s">
        <v>196</v>
      </c>
      <c r="CQ682" s="1"/>
      <c r="CR682" s="1"/>
      <c r="CS682" s="1"/>
      <c r="CW682" s="9" t="s">
        <v>1246</v>
      </c>
      <c r="CX682" s="1" t="s">
        <v>816</v>
      </c>
      <c r="CY682" s="1"/>
      <c r="CZ682" s="1" t="str">
        <f t="shared" si="362"/>
        <v/>
      </c>
      <c r="DA682" s="25" t="str">
        <f t="shared" si="362"/>
        <v/>
      </c>
      <c r="DB682" s="1" t="str">
        <f t="shared" si="362"/>
        <v/>
      </c>
      <c r="DC682" s="1" t="str">
        <f t="shared" si="362"/>
        <v/>
      </c>
      <c r="DD682" s="25" t="str">
        <f t="shared" si="362"/>
        <v/>
      </c>
      <c r="DE682" s="1" t="str">
        <f t="shared" si="368"/>
        <v/>
      </c>
      <c r="DF682" s="1" t="str">
        <f t="shared" si="368"/>
        <v/>
      </c>
      <c r="DG682" s="1" t="str">
        <f t="shared" si="368"/>
        <v/>
      </c>
      <c r="DH682" s="1" t="str">
        <f t="shared" si="368"/>
        <v/>
      </c>
      <c r="DI682" s="1" t="str">
        <f t="shared" si="368"/>
        <v/>
      </c>
      <c r="DJ682" s="1" t="str">
        <f t="shared" si="368"/>
        <v/>
      </c>
      <c r="DK682" s="1" t="str">
        <f t="shared" si="368"/>
        <v/>
      </c>
      <c r="DL682" s="1" t="str">
        <f t="shared" si="368"/>
        <v/>
      </c>
      <c r="DM682" s="1" t="str">
        <f t="shared" si="368"/>
        <v/>
      </c>
      <c r="DN682" s="1" t="str">
        <f t="shared" si="368"/>
        <v/>
      </c>
      <c r="DO682" s="1" t="str">
        <f t="shared" si="368"/>
        <v/>
      </c>
      <c r="DP682" s="1" t="str">
        <f t="shared" si="368"/>
        <v/>
      </c>
      <c r="DQ682" s="1" t="str">
        <f t="shared" si="368"/>
        <v/>
      </c>
      <c r="DR682" s="1" t="str">
        <f t="shared" si="364"/>
        <v/>
      </c>
      <c r="DS682" s="1" t="str">
        <f t="shared" si="364"/>
        <v/>
      </c>
      <c r="DT682" s="1" t="str">
        <f t="shared" si="364"/>
        <v/>
      </c>
      <c r="DU682" s="1" t="str">
        <f t="shared" si="364"/>
        <v/>
      </c>
      <c r="DV682" s="1" t="str">
        <f t="shared" si="364"/>
        <v/>
      </c>
      <c r="DW682" s="1" t="str">
        <f t="shared" si="364"/>
        <v/>
      </c>
      <c r="DX682" s="1" t="str">
        <f t="shared" si="364"/>
        <v/>
      </c>
      <c r="DY682" s="1" t="str">
        <f t="shared" si="364"/>
        <v/>
      </c>
      <c r="DZ682" s="1" t="str">
        <f t="shared" si="364"/>
        <v/>
      </c>
      <c r="EA682" s="1" t="str">
        <f t="shared" si="364"/>
        <v/>
      </c>
      <c r="EB682" s="1" t="str">
        <f t="shared" si="365"/>
        <v/>
      </c>
      <c r="EC682" s="1" t="str">
        <f t="shared" si="366"/>
        <v/>
      </c>
      <c r="ED682" s="1" t="str">
        <f t="shared" si="367"/>
        <v/>
      </c>
      <c r="EE682" s="1" t="str">
        <f t="shared" si="370"/>
        <v/>
      </c>
      <c r="EF682" s="1" t="str">
        <f t="shared" si="370"/>
        <v/>
      </c>
      <c r="EG682" s="1" t="str">
        <f t="shared" si="370"/>
        <v/>
      </c>
      <c r="EH682" s="1" t="str">
        <f t="shared" si="369"/>
        <v/>
      </c>
      <c r="EI682" s="1" t="str">
        <f t="shared" si="369"/>
        <v/>
      </c>
      <c r="EJ682" s="1" t="str">
        <f t="shared" si="369"/>
        <v/>
      </c>
      <c r="EK682" s="1" t="str">
        <f t="shared" si="369"/>
        <v/>
      </c>
      <c r="EL682" s="1" t="str">
        <f t="shared" si="369"/>
        <v/>
      </c>
      <c r="EM682" s="1" t="str">
        <f t="shared" si="369"/>
        <v/>
      </c>
      <c r="EN682" s="1"/>
      <c r="EO682" s="1"/>
      <c r="EP682" s="1"/>
      <c r="EQ682" s="1"/>
      <c r="ER682" s="1"/>
      <c r="ES682" s="1"/>
      <c r="ET682" s="1"/>
      <c r="EU682" s="1"/>
      <c r="EV682" s="1"/>
      <c r="EW682" s="1"/>
      <c r="EX682" s="1" t="str">
        <f t="shared" si="363"/>
        <v/>
      </c>
      <c r="EY682" s="1" t="str">
        <f t="shared" si="363"/>
        <v/>
      </c>
      <c r="EZ682" s="1"/>
      <c r="FA682" s="1" t="str">
        <f t="shared" si="341"/>
        <v/>
      </c>
      <c r="FB682" s="1" t="str">
        <f t="shared" si="341"/>
        <v/>
      </c>
      <c r="FC682" s="1" t="str">
        <f t="shared" si="341"/>
        <v/>
      </c>
      <c r="FD682" s="1" t="str">
        <f t="shared" si="341"/>
        <v/>
      </c>
      <c r="FE682" s="1" t="str">
        <f t="shared" si="341"/>
        <v/>
      </c>
      <c r="FF682" s="1" t="str">
        <f t="shared" si="341"/>
        <v/>
      </c>
      <c r="FG682" s="1" t="str">
        <f t="shared" si="350"/>
        <v/>
      </c>
      <c r="FH682" s="1" t="str">
        <f t="shared" si="350"/>
        <v/>
      </c>
      <c r="FI682" s="1" t="str">
        <f t="shared" si="350"/>
        <v/>
      </c>
      <c r="FJ682" s="1" t="str">
        <f t="shared" si="350"/>
        <v/>
      </c>
      <c r="FK682" s="1" t="str">
        <f t="shared" si="350"/>
        <v/>
      </c>
      <c r="FL682" s="1" t="str">
        <f t="shared" si="350"/>
        <v/>
      </c>
    </row>
    <row r="683" spans="1:168">
      <c r="A683" s="9" t="s">
        <v>1247</v>
      </c>
      <c r="B683" s="1" t="s">
        <v>2176</v>
      </c>
      <c r="C683" s="129"/>
      <c r="D683" s="1">
        <v>338</v>
      </c>
      <c r="E683" s="1">
        <v>453</v>
      </c>
      <c r="F683" s="25">
        <v>1.82385</v>
      </c>
      <c r="G683" s="1">
        <v>550</v>
      </c>
      <c r="H683" s="1"/>
      <c r="I683" s="25">
        <v>0.46179376615854173</v>
      </c>
      <c r="J683" s="1"/>
      <c r="K683" s="1"/>
      <c r="L683" s="1"/>
      <c r="M683" s="1"/>
      <c r="N683" s="24"/>
      <c r="O683" s="1"/>
      <c r="P683" s="1"/>
      <c r="Q683" s="1"/>
      <c r="R683" s="1"/>
      <c r="S683" s="1"/>
      <c r="T683" s="1"/>
      <c r="U683" s="1"/>
      <c r="V683" s="1"/>
      <c r="W683" s="1"/>
      <c r="X683" s="1">
        <v>330.75</v>
      </c>
      <c r="Y683" s="1"/>
      <c r="Z683" s="1"/>
      <c r="AA683" s="1"/>
      <c r="AB683" s="1"/>
      <c r="AC683" s="1"/>
      <c r="AD683" s="1"/>
      <c r="AE683" s="1"/>
      <c r="AF683" s="1"/>
      <c r="AG683" s="1"/>
      <c r="AH683" s="1"/>
      <c r="AI683" s="1"/>
      <c r="AJ683" s="1"/>
      <c r="AK683" s="1"/>
      <c r="AL683" s="1"/>
      <c r="AM683" s="1"/>
      <c r="AN683" s="1"/>
      <c r="AO683" s="1"/>
      <c r="AP683" s="1"/>
      <c r="AQ683" s="1">
        <v>187.14999999999998</v>
      </c>
      <c r="AR683" s="1"/>
      <c r="AS683" s="1"/>
      <c r="AT683" s="1"/>
      <c r="AU683" s="1"/>
      <c r="AV683" s="1"/>
      <c r="AW683" s="24"/>
      <c r="AX683" s="1"/>
      <c r="AY683" s="1"/>
      <c r="AZ683" s="1"/>
      <c r="BA683" s="1"/>
      <c r="BB683" s="1"/>
      <c r="BC683" s="1"/>
      <c r="BD683" s="1"/>
      <c r="BE683" s="1"/>
      <c r="BF683" s="1"/>
      <c r="BG683" s="1"/>
      <c r="BH683" s="1"/>
      <c r="BI683" s="1"/>
      <c r="BJ683" s="1"/>
      <c r="BK683" s="1"/>
      <c r="BL683" s="1">
        <v>-100</v>
      </c>
      <c r="BM683" s="1"/>
      <c r="BN683" s="1"/>
      <c r="BO683" s="9">
        <v>3</v>
      </c>
      <c r="BP683" s="1"/>
      <c r="BQ683" s="197">
        <v>1</v>
      </c>
      <c r="BS683" s="14" t="s">
        <v>1725</v>
      </c>
      <c r="BT683" s="14" t="s">
        <v>1906</v>
      </c>
      <c r="BU683" s="14" t="s">
        <v>1048</v>
      </c>
      <c r="BV683" s="14" t="s">
        <v>1048</v>
      </c>
      <c r="BW683" s="14" t="s">
        <v>196</v>
      </c>
      <c r="BX683" s="14" t="s">
        <v>196</v>
      </c>
      <c r="BY683" s="14" t="s">
        <v>196</v>
      </c>
      <c r="BZ683" s="14" t="s">
        <v>196</v>
      </c>
      <c r="CA683" s="158" t="s">
        <v>196</v>
      </c>
      <c r="CB683" s="14" t="s">
        <v>196</v>
      </c>
      <c r="CC683" s="14" t="s">
        <v>196</v>
      </c>
      <c r="CD683" s="14" t="s">
        <v>196</v>
      </c>
      <c r="CE683" s="14" t="s">
        <v>196</v>
      </c>
      <c r="CF683" s="14" t="s">
        <v>1862</v>
      </c>
      <c r="CG683" s="14" t="s">
        <v>187</v>
      </c>
      <c r="CH683" s="158" t="s">
        <v>196</v>
      </c>
      <c r="CI683" s="14" t="s">
        <v>196</v>
      </c>
      <c r="CJ683" s="14" t="s">
        <v>1870</v>
      </c>
      <c r="CK683" s="14" t="s">
        <v>196</v>
      </c>
      <c r="CL683" s="14" t="s">
        <v>196</v>
      </c>
      <c r="CM683" s="14" t="s">
        <v>196</v>
      </c>
      <c r="CN683" s="14" t="s">
        <v>196</v>
      </c>
      <c r="CO683" s="14" t="s">
        <v>196</v>
      </c>
      <c r="CQ683" s="1"/>
      <c r="CR683" s="1"/>
      <c r="CS683" s="1"/>
      <c r="CW683" s="9" t="s">
        <v>1247</v>
      </c>
      <c r="CX683" s="1" t="s">
        <v>2176</v>
      </c>
      <c r="CY683" s="1"/>
      <c r="CZ683" s="1" t="str">
        <f t="shared" si="362"/>
        <v/>
      </c>
      <c r="DA683" s="25" t="str">
        <f t="shared" si="362"/>
        <v/>
      </c>
      <c r="DB683" s="1" t="str">
        <f t="shared" si="362"/>
        <v/>
      </c>
      <c r="DC683" s="1" t="str">
        <f t="shared" si="362"/>
        <v/>
      </c>
      <c r="DD683" s="25" t="str">
        <f t="shared" si="362"/>
        <v/>
      </c>
      <c r="DE683" s="1" t="str">
        <f t="shared" si="368"/>
        <v/>
      </c>
      <c r="DF683" s="1" t="str">
        <f t="shared" si="368"/>
        <v/>
      </c>
      <c r="DG683" s="1" t="str">
        <f t="shared" si="368"/>
        <v/>
      </c>
      <c r="DH683" s="1" t="str">
        <f t="shared" si="368"/>
        <v/>
      </c>
      <c r="DI683" s="1" t="str">
        <f t="shared" si="368"/>
        <v/>
      </c>
      <c r="DJ683" s="1" t="str">
        <f t="shared" si="368"/>
        <v/>
      </c>
      <c r="DK683" s="1" t="str">
        <f t="shared" si="368"/>
        <v/>
      </c>
      <c r="DL683" s="1" t="str">
        <f t="shared" si="368"/>
        <v/>
      </c>
      <c r="DM683" s="1" t="str">
        <f t="shared" si="368"/>
        <v/>
      </c>
      <c r="DN683" s="1" t="str">
        <f t="shared" si="368"/>
        <v/>
      </c>
      <c r="DO683" s="1" t="str">
        <f t="shared" si="368"/>
        <v/>
      </c>
      <c r="DP683" s="1" t="str">
        <f t="shared" si="368"/>
        <v/>
      </c>
      <c r="DQ683" s="1" t="str">
        <f t="shared" si="368"/>
        <v/>
      </c>
      <c r="DR683" s="1" t="str">
        <f t="shared" si="364"/>
        <v/>
      </c>
      <c r="DS683" s="1" t="str">
        <f t="shared" si="364"/>
        <v/>
      </c>
      <c r="DT683" s="1" t="str">
        <f t="shared" si="364"/>
        <v/>
      </c>
      <c r="DU683" s="1" t="str">
        <f t="shared" si="364"/>
        <v/>
      </c>
      <c r="DV683" s="1" t="str">
        <f t="shared" si="364"/>
        <v/>
      </c>
      <c r="DW683" s="1" t="str">
        <f t="shared" si="364"/>
        <v/>
      </c>
      <c r="DX683" s="1" t="str">
        <f t="shared" si="364"/>
        <v/>
      </c>
      <c r="DY683" s="1" t="str">
        <f t="shared" si="364"/>
        <v/>
      </c>
      <c r="DZ683" s="1" t="str">
        <f t="shared" si="364"/>
        <v/>
      </c>
      <c r="EA683" s="1" t="str">
        <f t="shared" si="364"/>
        <v/>
      </c>
      <c r="EB683" s="1" t="str">
        <f t="shared" si="365"/>
        <v/>
      </c>
      <c r="EC683" s="1" t="str">
        <f t="shared" si="366"/>
        <v/>
      </c>
      <c r="ED683" s="1" t="str">
        <f t="shared" si="367"/>
        <v/>
      </c>
      <c r="EE683" s="1" t="str">
        <f t="shared" si="370"/>
        <v/>
      </c>
      <c r="EF683" s="1" t="str">
        <f t="shared" si="370"/>
        <v/>
      </c>
      <c r="EG683" s="1" t="str">
        <f t="shared" si="370"/>
        <v/>
      </c>
      <c r="EH683" s="1" t="str">
        <f t="shared" si="369"/>
        <v/>
      </c>
      <c r="EI683" s="1" t="str">
        <f t="shared" si="369"/>
        <v/>
      </c>
      <c r="EJ683" s="1" t="str">
        <f t="shared" si="369"/>
        <v/>
      </c>
      <c r="EK683" s="1" t="str">
        <f t="shared" si="369"/>
        <v/>
      </c>
      <c r="EL683" s="1" t="str">
        <f t="shared" si="369"/>
        <v/>
      </c>
      <c r="EM683" s="1" t="str">
        <f t="shared" si="369"/>
        <v/>
      </c>
      <c r="EN683" s="1"/>
      <c r="EO683" s="1"/>
      <c r="EP683" s="1"/>
      <c r="EQ683" s="1"/>
      <c r="ER683" s="1"/>
      <c r="ES683" s="1"/>
      <c r="ET683" s="1"/>
      <c r="EU683" s="1"/>
      <c r="EV683" s="1"/>
      <c r="EW683" s="1"/>
      <c r="EX683" s="1" t="str">
        <f t="shared" si="363"/>
        <v/>
      </c>
      <c r="EY683" s="1" t="str">
        <f t="shared" si="363"/>
        <v/>
      </c>
      <c r="EZ683" s="1"/>
      <c r="FA683" s="1" t="str">
        <f t="shared" si="341"/>
        <v/>
      </c>
      <c r="FB683" s="1" t="str">
        <f t="shared" si="341"/>
        <v/>
      </c>
      <c r="FC683" s="1" t="str">
        <f t="shared" si="341"/>
        <v/>
      </c>
      <c r="FD683" s="1" t="str">
        <f t="shared" si="341"/>
        <v/>
      </c>
      <c r="FE683" s="1" t="str">
        <f t="shared" si="341"/>
        <v/>
      </c>
      <c r="FF683" s="1" t="str">
        <f t="shared" si="341"/>
        <v/>
      </c>
      <c r="FG683" s="1" t="str">
        <f t="shared" si="350"/>
        <v/>
      </c>
      <c r="FH683" s="1" t="str">
        <f t="shared" si="350"/>
        <v/>
      </c>
      <c r="FI683" s="1" t="str">
        <f t="shared" si="350"/>
        <v/>
      </c>
      <c r="FJ683" s="1" t="str">
        <f t="shared" si="350"/>
        <v/>
      </c>
      <c r="FK683" s="1" t="str">
        <f t="shared" si="350"/>
        <v/>
      </c>
      <c r="FL683" s="1" t="str">
        <f t="shared" si="350"/>
        <v/>
      </c>
    </row>
    <row r="684" spans="1:168">
      <c r="A684" s="9" t="s">
        <v>1248</v>
      </c>
      <c r="B684" s="1" t="s">
        <v>2177</v>
      </c>
      <c r="C684" s="129"/>
      <c r="D684" s="1">
        <v>338</v>
      </c>
      <c r="E684" s="1">
        <v>450</v>
      </c>
      <c r="F684" s="25">
        <v>1.6921275</v>
      </c>
      <c r="G684" s="1"/>
      <c r="H684" s="1"/>
      <c r="I684" s="25">
        <v>0.47444695458201996</v>
      </c>
      <c r="J684" s="1"/>
      <c r="K684" s="1"/>
      <c r="L684" s="1"/>
      <c r="M684" s="1"/>
      <c r="N684" s="24"/>
      <c r="O684" s="1"/>
      <c r="P684" s="1"/>
      <c r="Q684" s="1"/>
      <c r="R684" s="1"/>
      <c r="S684" s="1"/>
      <c r="T684" s="1"/>
      <c r="U684" s="1"/>
      <c r="V684" s="1"/>
      <c r="W684" s="1"/>
      <c r="X684" s="1">
        <v>331.54999999999995</v>
      </c>
      <c r="Y684" s="1"/>
      <c r="Z684" s="1"/>
      <c r="AA684" s="1"/>
      <c r="AB684" s="1"/>
      <c r="AC684" s="1"/>
      <c r="AD684" s="1"/>
      <c r="AE684" s="1"/>
      <c r="AF684" s="1"/>
      <c r="AG684" s="1"/>
      <c r="AH684" s="1"/>
      <c r="AI684" s="1"/>
      <c r="AJ684" s="1"/>
      <c r="AK684" s="1"/>
      <c r="AL684" s="1"/>
      <c r="AM684" s="1"/>
      <c r="AN684" s="1"/>
      <c r="AO684" s="1"/>
      <c r="AP684" s="1"/>
      <c r="AQ684" s="1">
        <v>158.14999999999998</v>
      </c>
      <c r="AR684" s="1"/>
      <c r="AS684" s="1"/>
      <c r="AT684" s="1"/>
      <c r="AU684" s="1"/>
      <c r="AV684" s="1"/>
      <c r="AW684" s="24"/>
      <c r="AX684" s="1"/>
      <c r="AY684" s="1"/>
      <c r="AZ684" s="1"/>
      <c r="BA684" s="1"/>
      <c r="BB684" s="1"/>
      <c r="BC684" s="1"/>
      <c r="BD684" s="1"/>
      <c r="BE684" s="1"/>
      <c r="BF684" s="1"/>
      <c r="BG684" s="1"/>
      <c r="BH684" s="1"/>
      <c r="BI684" s="1"/>
      <c r="BJ684" s="1"/>
      <c r="BK684" s="1"/>
      <c r="BL684" s="1">
        <v>-100</v>
      </c>
      <c r="BM684" s="1"/>
      <c r="BN684" s="1"/>
      <c r="BO684" s="9">
        <v>3</v>
      </c>
      <c r="BP684" s="1"/>
      <c r="BQ684" s="197">
        <v>1</v>
      </c>
      <c r="BS684" s="14" t="s">
        <v>1726</v>
      </c>
      <c r="BT684" s="14" t="s">
        <v>1906</v>
      </c>
      <c r="BU684" s="14" t="s">
        <v>196</v>
      </c>
      <c r="BV684" s="14" t="s">
        <v>1048</v>
      </c>
      <c r="BW684" s="14" t="s">
        <v>196</v>
      </c>
      <c r="BX684" s="14" t="s">
        <v>196</v>
      </c>
      <c r="BY684" s="14" t="s">
        <v>196</v>
      </c>
      <c r="BZ684" s="14" t="s">
        <v>196</v>
      </c>
      <c r="CA684" s="158" t="s">
        <v>196</v>
      </c>
      <c r="CB684" s="14" t="s">
        <v>196</v>
      </c>
      <c r="CC684" s="14" t="s">
        <v>196</v>
      </c>
      <c r="CD684" s="14" t="s">
        <v>196</v>
      </c>
      <c r="CE684" s="14" t="s">
        <v>196</v>
      </c>
      <c r="CF684" s="14" t="s">
        <v>1862</v>
      </c>
      <c r="CG684" s="14" t="s">
        <v>187</v>
      </c>
      <c r="CH684" s="158" t="s">
        <v>196</v>
      </c>
      <c r="CI684" s="14" t="s">
        <v>196</v>
      </c>
      <c r="CJ684" s="14" t="s">
        <v>1870</v>
      </c>
      <c r="CK684" s="14" t="s">
        <v>196</v>
      </c>
      <c r="CL684" s="14" t="s">
        <v>196</v>
      </c>
      <c r="CM684" s="14" t="s">
        <v>196</v>
      </c>
      <c r="CN684" s="14" t="s">
        <v>196</v>
      </c>
      <c r="CO684" s="14" t="s">
        <v>196</v>
      </c>
      <c r="CQ684" s="1"/>
      <c r="CR684" s="1"/>
      <c r="CS684" s="1"/>
      <c r="CW684" s="9" t="s">
        <v>1248</v>
      </c>
      <c r="CX684" s="1" t="s">
        <v>2177</v>
      </c>
      <c r="CY684" s="1"/>
      <c r="CZ684" s="1" t="str">
        <f t="shared" si="362"/>
        <v/>
      </c>
      <c r="DA684" s="25" t="str">
        <f t="shared" si="362"/>
        <v/>
      </c>
      <c r="DB684" s="1" t="str">
        <f t="shared" si="362"/>
        <v/>
      </c>
      <c r="DC684" s="1" t="str">
        <f t="shared" si="362"/>
        <v/>
      </c>
      <c r="DD684" s="25" t="str">
        <f t="shared" si="362"/>
        <v/>
      </c>
      <c r="DE684" s="1" t="str">
        <f t="shared" si="368"/>
        <v/>
      </c>
      <c r="DF684" s="1" t="str">
        <f t="shared" si="368"/>
        <v/>
      </c>
      <c r="DG684" s="1" t="str">
        <f t="shared" si="368"/>
        <v/>
      </c>
      <c r="DH684" s="1" t="str">
        <f t="shared" si="368"/>
        <v/>
      </c>
      <c r="DI684" s="1" t="str">
        <f t="shared" si="368"/>
        <v/>
      </c>
      <c r="DJ684" s="1" t="str">
        <f t="shared" si="368"/>
        <v/>
      </c>
      <c r="DK684" s="1" t="str">
        <f t="shared" si="368"/>
        <v/>
      </c>
      <c r="DL684" s="1" t="str">
        <f t="shared" si="368"/>
        <v/>
      </c>
      <c r="DM684" s="1" t="str">
        <f t="shared" si="368"/>
        <v/>
      </c>
      <c r="DN684" s="1" t="str">
        <f t="shared" si="368"/>
        <v/>
      </c>
      <c r="DO684" s="1" t="str">
        <f t="shared" si="368"/>
        <v/>
      </c>
      <c r="DP684" s="1" t="str">
        <f t="shared" si="368"/>
        <v/>
      </c>
      <c r="DQ684" s="1" t="str">
        <f t="shared" si="368"/>
        <v/>
      </c>
      <c r="DR684" s="1" t="str">
        <f t="shared" si="364"/>
        <v/>
      </c>
      <c r="DS684" s="1" t="str">
        <f t="shared" si="364"/>
        <v/>
      </c>
      <c r="DT684" s="1" t="str">
        <f t="shared" si="364"/>
        <v/>
      </c>
      <c r="DU684" s="1" t="str">
        <f t="shared" si="364"/>
        <v/>
      </c>
      <c r="DV684" s="1" t="str">
        <f t="shared" si="364"/>
        <v/>
      </c>
      <c r="DW684" s="1" t="str">
        <f t="shared" si="364"/>
        <v/>
      </c>
      <c r="DX684" s="1" t="str">
        <f t="shared" si="364"/>
        <v/>
      </c>
      <c r="DY684" s="1" t="str">
        <f t="shared" si="364"/>
        <v/>
      </c>
      <c r="DZ684" s="1" t="str">
        <f t="shared" si="364"/>
        <v/>
      </c>
      <c r="EA684" s="1" t="str">
        <f t="shared" si="364"/>
        <v/>
      </c>
      <c r="EB684" s="1" t="str">
        <f t="shared" si="365"/>
        <v/>
      </c>
      <c r="EC684" s="1" t="str">
        <f t="shared" si="366"/>
        <v/>
      </c>
      <c r="ED684" s="1" t="str">
        <f t="shared" si="367"/>
        <v/>
      </c>
      <c r="EE684" s="1" t="str">
        <f t="shared" si="370"/>
        <v/>
      </c>
      <c r="EF684" s="1" t="str">
        <f t="shared" si="370"/>
        <v/>
      </c>
      <c r="EG684" s="1" t="str">
        <f t="shared" si="370"/>
        <v/>
      </c>
      <c r="EH684" s="1" t="str">
        <f t="shared" si="369"/>
        <v/>
      </c>
      <c r="EI684" s="1" t="str">
        <f t="shared" si="369"/>
        <v/>
      </c>
      <c r="EJ684" s="1" t="str">
        <f t="shared" si="369"/>
        <v/>
      </c>
      <c r="EK684" s="1" t="str">
        <f t="shared" si="369"/>
        <v/>
      </c>
      <c r="EL684" s="1" t="str">
        <f t="shared" si="369"/>
        <v/>
      </c>
      <c r="EM684" s="1" t="str">
        <f t="shared" si="369"/>
        <v/>
      </c>
      <c r="EN684" s="1"/>
      <c r="EO684" s="1"/>
      <c r="EP684" s="1"/>
      <c r="EQ684" s="1"/>
      <c r="ER684" s="1"/>
      <c r="ES684" s="1"/>
      <c r="ET684" s="1"/>
      <c r="EU684" s="1"/>
      <c r="EV684" s="1"/>
      <c r="EW684" s="1"/>
      <c r="EX684" s="1" t="str">
        <f t="shared" si="363"/>
        <v/>
      </c>
      <c r="EY684" s="1" t="str">
        <f t="shared" si="363"/>
        <v/>
      </c>
      <c r="EZ684" s="1"/>
      <c r="FA684" s="1" t="str">
        <f t="shared" si="341"/>
        <v/>
      </c>
      <c r="FB684" s="1" t="str">
        <f t="shared" si="341"/>
        <v/>
      </c>
      <c r="FC684" s="1" t="str">
        <f t="shared" si="341"/>
        <v/>
      </c>
      <c r="FD684" s="1" t="str">
        <f t="shared" ref="FD684:FI733" si="371">IF(ISBLANK(BH684),"",IF(ISNUMBER(BH684),"","not_empty"))</f>
        <v/>
      </c>
      <c r="FE684" s="1" t="str">
        <f t="shared" si="371"/>
        <v/>
      </c>
      <c r="FF684" s="1" t="str">
        <f t="shared" si="371"/>
        <v/>
      </c>
      <c r="FG684" s="1" t="str">
        <f t="shared" si="350"/>
        <v/>
      </c>
      <c r="FH684" s="1" t="str">
        <f t="shared" si="350"/>
        <v/>
      </c>
      <c r="FI684" s="1" t="str">
        <f t="shared" si="350"/>
        <v/>
      </c>
      <c r="FJ684" s="1" t="str">
        <f t="shared" si="350"/>
        <v/>
      </c>
      <c r="FK684" s="1" t="str">
        <f t="shared" si="350"/>
        <v/>
      </c>
      <c r="FL684" s="1" t="str">
        <f t="shared" si="350"/>
        <v/>
      </c>
    </row>
    <row r="685" spans="1:168">
      <c r="A685" s="9" t="s">
        <v>1249</v>
      </c>
      <c r="B685" s="1" t="s">
        <v>2178</v>
      </c>
      <c r="C685" s="129"/>
      <c r="D685" s="1">
        <v>338</v>
      </c>
      <c r="E685" s="1">
        <v>463</v>
      </c>
      <c r="F685" s="25">
        <v>1.8745125</v>
      </c>
      <c r="G685" s="1">
        <v>528</v>
      </c>
      <c r="H685" s="1"/>
      <c r="I685" s="25">
        <v>0.39376937350759122</v>
      </c>
      <c r="J685" s="1"/>
      <c r="K685" s="1"/>
      <c r="L685" s="1"/>
      <c r="M685" s="1"/>
      <c r="N685" s="24"/>
      <c r="O685" s="1"/>
      <c r="P685" s="1"/>
      <c r="Q685" s="1"/>
      <c r="R685" s="1"/>
      <c r="S685" s="1"/>
      <c r="T685" s="1"/>
      <c r="U685" s="1"/>
      <c r="V685" s="1"/>
      <c r="W685" s="1"/>
      <c r="X685" s="1">
        <v>332.95</v>
      </c>
      <c r="Y685" s="1"/>
      <c r="Z685" s="1"/>
      <c r="AA685" s="1"/>
      <c r="AB685" s="1"/>
      <c r="AC685" s="1"/>
      <c r="AD685" s="1"/>
      <c r="AE685" s="1"/>
      <c r="AF685" s="1"/>
      <c r="AG685" s="1"/>
      <c r="AH685" s="1"/>
      <c r="AI685" s="1"/>
      <c r="AJ685" s="1"/>
      <c r="AK685" s="1"/>
      <c r="AL685" s="1"/>
      <c r="AM685" s="1"/>
      <c r="AN685" s="1"/>
      <c r="AO685" s="1"/>
      <c r="AP685" s="1"/>
      <c r="AQ685" s="1">
        <v>258.14999999999998</v>
      </c>
      <c r="AR685" s="1"/>
      <c r="AS685" s="1"/>
      <c r="AT685" s="1"/>
      <c r="AU685" s="1"/>
      <c r="AV685" s="1"/>
      <c r="AW685" s="24"/>
      <c r="AX685" s="1"/>
      <c r="AY685" s="1"/>
      <c r="AZ685" s="1"/>
      <c r="BA685" s="1"/>
      <c r="BB685" s="1"/>
      <c r="BC685" s="1"/>
      <c r="BD685" s="1"/>
      <c r="BE685" s="1"/>
      <c r="BF685" s="1"/>
      <c r="BG685" s="1"/>
      <c r="BH685" s="1"/>
      <c r="BI685" s="1"/>
      <c r="BJ685" s="1"/>
      <c r="BK685" s="1"/>
      <c r="BL685" s="1">
        <v>-100</v>
      </c>
      <c r="BM685" s="1"/>
      <c r="BN685" s="1"/>
      <c r="BO685" s="9">
        <v>3</v>
      </c>
      <c r="BP685" s="1"/>
      <c r="BQ685" s="197">
        <v>1</v>
      </c>
      <c r="BS685" s="14" t="s">
        <v>1727</v>
      </c>
      <c r="BT685" s="14" t="s">
        <v>1906</v>
      </c>
      <c r="BU685" s="14" t="s">
        <v>1048</v>
      </c>
      <c r="BV685" s="14" t="s">
        <v>1048</v>
      </c>
      <c r="BW685" s="14" t="s">
        <v>196</v>
      </c>
      <c r="BX685" s="14" t="s">
        <v>196</v>
      </c>
      <c r="BY685" s="14" t="s">
        <v>196</v>
      </c>
      <c r="BZ685" s="14" t="s">
        <v>196</v>
      </c>
      <c r="CA685" s="158" t="s">
        <v>196</v>
      </c>
      <c r="CB685" s="14" t="s">
        <v>196</v>
      </c>
      <c r="CC685" s="14" t="s">
        <v>196</v>
      </c>
      <c r="CD685" s="14" t="s">
        <v>196</v>
      </c>
      <c r="CE685" s="14" t="s">
        <v>196</v>
      </c>
      <c r="CF685" s="14" t="s">
        <v>1862</v>
      </c>
      <c r="CG685" s="14" t="s">
        <v>187</v>
      </c>
      <c r="CH685" s="158" t="s">
        <v>196</v>
      </c>
      <c r="CI685" s="14" t="s">
        <v>196</v>
      </c>
      <c r="CJ685" s="14" t="s">
        <v>1870</v>
      </c>
      <c r="CK685" s="14" t="s">
        <v>196</v>
      </c>
      <c r="CL685" s="14" t="s">
        <v>196</v>
      </c>
      <c r="CM685" s="14" t="s">
        <v>196</v>
      </c>
      <c r="CN685" s="14" t="s">
        <v>196</v>
      </c>
      <c r="CO685" s="14" t="s">
        <v>196</v>
      </c>
      <c r="CQ685" s="1"/>
      <c r="CR685" s="1"/>
      <c r="CS685" s="1"/>
      <c r="CW685" s="9" t="s">
        <v>1249</v>
      </c>
      <c r="CX685" s="1" t="s">
        <v>2178</v>
      </c>
      <c r="CY685" s="1"/>
      <c r="CZ685" s="1" t="str">
        <f t="shared" si="362"/>
        <v/>
      </c>
      <c r="DA685" s="25" t="str">
        <f t="shared" si="362"/>
        <v/>
      </c>
      <c r="DB685" s="1" t="str">
        <f t="shared" si="362"/>
        <v/>
      </c>
      <c r="DC685" s="1" t="str">
        <f t="shared" si="362"/>
        <v/>
      </c>
      <c r="DD685" s="25" t="str">
        <f t="shared" si="362"/>
        <v/>
      </c>
      <c r="DE685" s="1" t="str">
        <f t="shared" si="368"/>
        <v/>
      </c>
      <c r="DF685" s="1" t="str">
        <f t="shared" si="368"/>
        <v/>
      </c>
      <c r="DG685" s="1" t="str">
        <f t="shared" si="368"/>
        <v/>
      </c>
      <c r="DH685" s="1" t="str">
        <f t="shared" si="368"/>
        <v/>
      </c>
      <c r="DI685" s="1" t="str">
        <f t="shared" si="368"/>
        <v/>
      </c>
      <c r="DJ685" s="1" t="str">
        <f t="shared" si="368"/>
        <v/>
      </c>
      <c r="DK685" s="1" t="str">
        <f t="shared" si="368"/>
        <v/>
      </c>
      <c r="DL685" s="1" t="str">
        <f t="shared" si="368"/>
        <v/>
      </c>
      <c r="DM685" s="1" t="str">
        <f t="shared" si="368"/>
        <v/>
      </c>
      <c r="DN685" s="1" t="str">
        <f t="shared" si="368"/>
        <v/>
      </c>
      <c r="DO685" s="1" t="str">
        <f t="shared" si="368"/>
        <v/>
      </c>
      <c r="DP685" s="1" t="str">
        <f t="shared" si="368"/>
        <v/>
      </c>
      <c r="DQ685" s="1" t="str">
        <f t="shared" si="368"/>
        <v/>
      </c>
      <c r="DR685" s="1" t="str">
        <f t="shared" si="364"/>
        <v/>
      </c>
      <c r="DS685" s="1" t="str">
        <f t="shared" si="364"/>
        <v/>
      </c>
      <c r="DT685" s="1" t="str">
        <f t="shared" si="364"/>
        <v/>
      </c>
      <c r="DU685" s="1" t="str">
        <f t="shared" si="364"/>
        <v/>
      </c>
      <c r="DV685" s="1" t="str">
        <f t="shared" si="364"/>
        <v/>
      </c>
      <c r="DW685" s="1" t="str">
        <f t="shared" si="364"/>
        <v/>
      </c>
      <c r="DX685" s="1" t="str">
        <f t="shared" si="364"/>
        <v/>
      </c>
      <c r="DY685" s="1" t="str">
        <f t="shared" si="364"/>
        <v/>
      </c>
      <c r="DZ685" s="1" t="str">
        <f t="shared" si="364"/>
        <v/>
      </c>
      <c r="EA685" s="1" t="str">
        <f t="shared" si="364"/>
        <v/>
      </c>
      <c r="EB685" s="1" t="str">
        <f t="shared" si="365"/>
        <v/>
      </c>
      <c r="EC685" s="1" t="str">
        <f t="shared" si="366"/>
        <v/>
      </c>
      <c r="ED685" s="1" t="str">
        <f t="shared" si="367"/>
        <v/>
      </c>
      <c r="EE685" s="1" t="str">
        <f t="shared" si="370"/>
        <v/>
      </c>
      <c r="EF685" s="1" t="str">
        <f t="shared" si="370"/>
        <v/>
      </c>
      <c r="EG685" s="1" t="str">
        <f t="shared" si="370"/>
        <v/>
      </c>
      <c r="EH685" s="1" t="str">
        <f t="shared" si="369"/>
        <v/>
      </c>
      <c r="EI685" s="1" t="str">
        <f t="shared" si="369"/>
        <v/>
      </c>
      <c r="EJ685" s="1" t="str">
        <f t="shared" si="369"/>
        <v/>
      </c>
      <c r="EK685" s="1" t="str">
        <f t="shared" si="369"/>
        <v/>
      </c>
      <c r="EL685" s="1" t="str">
        <f t="shared" si="369"/>
        <v/>
      </c>
      <c r="EM685" s="1" t="str">
        <f t="shared" si="369"/>
        <v/>
      </c>
      <c r="EN685" s="1"/>
      <c r="EO685" s="1"/>
      <c r="EP685" s="1"/>
      <c r="EQ685" s="1"/>
      <c r="ER685" s="1"/>
      <c r="ES685" s="1"/>
      <c r="ET685" s="1"/>
      <c r="EU685" s="1"/>
      <c r="EV685" s="1"/>
      <c r="EW685" s="1"/>
      <c r="EX685" s="1" t="str">
        <f t="shared" si="363"/>
        <v/>
      </c>
      <c r="EY685" s="1" t="str">
        <f t="shared" si="363"/>
        <v/>
      </c>
      <c r="EZ685" s="1"/>
      <c r="FA685" s="1" t="str">
        <f t="shared" ref="FA685:FF748" si="372">IF(ISBLANK(BE685),"",IF(ISNUMBER(BE685),"","not_empty"))</f>
        <v/>
      </c>
      <c r="FB685" s="1" t="str">
        <f t="shared" si="372"/>
        <v/>
      </c>
      <c r="FC685" s="1" t="str">
        <f t="shared" si="372"/>
        <v/>
      </c>
      <c r="FD685" s="1" t="str">
        <f t="shared" si="371"/>
        <v/>
      </c>
      <c r="FE685" s="1" t="str">
        <f t="shared" si="371"/>
        <v/>
      </c>
      <c r="FF685" s="1" t="str">
        <f t="shared" si="371"/>
        <v/>
      </c>
      <c r="FG685" s="1" t="str">
        <f t="shared" si="350"/>
        <v/>
      </c>
      <c r="FH685" s="1" t="str">
        <f t="shared" si="350"/>
        <v/>
      </c>
      <c r="FI685" s="1" t="str">
        <f t="shared" si="350"/>
        <v/>
      </c>
      <c r="FJ685" s="1" t="str">
        <f t="shared" si="350"/>
        <v/>
      </c>
      <c r="FK685" s="1" t="str">
        <f t="shared" si="350"/>
        <v/>
      </c>
      <c r="FL685" s="1" t="str">
        <f t="shared" si="350"/>
        <v/>
      </c>
    </row>
    <row r="686" spans="1:168">
      <c r="A686" s="9" t="s">
        <v>1250</v>
      </c>
      <c r="B686" s="1" t="s">
        <v>817</v>
      </c>
      <c r="C686" s="129"/>
      <c r="D686" s="1">
        <v>168.1</v>
      </c>
      <c r="E686" s="1">
        <v>531</v>
      </c>
      <c r="F686" s="25">
        <v>3.5362424999999997</v>
      </c>
      <c r="G686" s="1">
        <v>324</v>
      </c>
      <c r="H686" s="1"/>
      <c r="I686" s="25">
        <v>0.374</v>
      </c>
      <c r="J686" s="1"/>
      <c r="K686" s="1"/>
      <c r="L686" s="1"/>
      <c r="M686" s="1"/>
      <c r="N686" s="24"/>
      <c r="O686" s="1"/>
      <c r="P686" s="1"/>
      <c r="Q686" s="1"/>
      <c r="R686" s="1"/>
      <c r="S686" s="1"/>
      <c r="T686" s="1"/>
      <c r="U686" s="1"/>
      <c r="V686" s="1"/>
      <c r="W686" s="1"/>
      <c r="X686" s="1">
        <v>358.84999999999997</v>
      </c>
      <c r="Y686" s="1"/>
      <c r="Z686" s="1"/>
      <c r="AA686" s="1"/>
      <c r="AB686" s="1"/>
      <c r="AC686" s="1"/>
      <c r="AD686" s="1"/>
      <c r="AE686" s="1"/>
      <c r="AF686" s="1"/>
      <c r="AG686" s="1"/>
      <c r="AH686" s="1"/>
      <c r="AI686" s="1"/>
      <c r="AJ686" s="1"/>
      <c r="AK686" s="1"/>
      <c r="AL686" s="1"/>
      <c r="AM686" s="1"/>
      <c r="AN686" s="1"/>
      <c r="AO686" s="1"/>
      <c r="AP686" s="1"/>
      <c r="AQ686" s="1">
        <v>225.84999999999997</v>
      </c>
      <c r="AR686" s="1"/>
      <c r="AS686" s="1"/>
      <c r="AT686" s="1"/>
      <c r="AU686" s="1"/>
      <c r="AV686" s="1"/>
      <c r="AW686" s="24"/>
      <c r="AX686" s="1"/>
      <c r="AY686" s="1"/>
      <c r="AZ686" s="1"/>
      <c r="BA686" s="1"/>
      <c r="BB686" s="1"/>
      <c r="BC686" s="1"/>
      <c r="BD686" s="1"/>
      <c r="BE686" s="1"/>
      <c r="BF686" s="1"/>
      <c r="BG686" s="1"/>
      <c r="BH686" s="1"/>
      <c r="BI686" s="1"/>
      <c r="BJ686" s="1"/>
      <c r="BK686" s="1"/>
      <c r="BL686" s="1">
        <v>-100</v>
      </c>
      <c r="BM686" s="1"/>
      <c r="BN686" s="1"/>
      <c r="BO686" s="9">
        <v>3</v>
      </c>
      <c r="BP686" s="1"/>
      <c r="BQ686" s="197">
        <v>1</v>
      </c>
      <c r="BS686" s="14" t="s">
        <v>817</v>
      </c>
      <c r="BT686" s="14" t="s">
        <v>1048</v>
      </c>
      <c r="BU686" s="14" t="s">
        <v>1048</v>
      </c>
      <c r="BV686" s="14" t="s">
        <v>1048</v>
      </c>
      <c r="BW686" s="14" t="s">
        <v>196</v>
      </c>
      <c r="BX686" s="14" t="s">
        <v>196</v>
      </c>
      <c r="BY686" s="14" t="s">
        <v>196</v>
      </c>
      <c r="BZ686" s="14" t="s">
        <v>196</v>
      </c>
      <c r="CA686" s="158" t="s">
        <v>196</v>
      </c>
      <c r="CB686" s="14" t="s">
        <v>196</v>
      </c>
      <c r="CC686" s="14" t="s">
        <v>196</v>
      </c>
      <c r="CD686" s="14" t="s">
        <v>196</v>
      </c>
      <c r="CE686" s="14" t="s">
        <v>196</v>
      </c>
      <c r="CF686" s="14" t="s">
        <v>1862</v>
      </c>
      <c r="CG686" s="14" t="s">
        <v>187</v>
      </c>
      <c r="CH686" s="158" t="s">
        <v>196</v>
      </c>
      <c r="CI686" s="14" t="s">
        <v>196</v>
      </c>
      <c r="CJ686" s="14" t="s">
        <v>1870</v>
      </c>
      <c r="CK686" s="14" t="s">
        <v>196</v>
      </c>
      <c r="CL686" s="14" t="s">
        <v>196</v>
      </c>
      <c r="CM686" s="14" t="s">
        <v>196</v>
      </c>
      <c r="CN686" s="14" t="s">
        <v>196</v>
      </c>
      <c r="CO686" s="14" t="s">
        <v>196</v>
      </c>
      <c r="CQ686" s="1"/>
      <c r="CR686" s="1"/>
      <c r="CS686" s="1"/>
      <c r="CW686" s="9" t="s">
        <v>1250</v>
      </c>
      <c r="CX686" s="1" t="s">
        <v>817</v>
      </c>
      <c r="CY686" s="1"/>
      <c r="CZ686" s="1" t="str">
        <f t="shared" si="362"/>
        <v/>
      </c>
      <c r="DA686" s="25" t="str">
        <f t="shared" si="362"/>
        <v/>
      </c>
      <c r="DB686" s="1" t="str">
        <f t="shared" si="362"/>
        <v/>
      </c>
      <c r="DC686" s="1" t="str">
        <f t="shared" si="362"/>
        <v/>
      </c>
      <c r="DD686" s="25" t="str">
        <f t="shared" si="362"/>
        <v/>
      </c>
      <c r="DE686" s="1" t="str">
        <f t="shared" si="368"/>
        <v/>
      </c>
      <c r="DF686" s="1" t="str">
        <f t="shared" si="368"/>
        <v/>
      </c>
      <c r="DG686" s="1" t="str">
        <f t="shared" si="368"/>
        <v/>
      </c>
      <c r="DH686" s="1" t="str">
        <f t="shared" si="368"/>
        <v/>
      </c>
      <c r="DI686" s="1" t="str">
        <f t="shared" si="368"/>
        <v/>
      </c>
      <c r="DJ686" s="1" t="str">
        <f t="shared" si="368"/>
        <v/>
      </c>
      <c r="DK686" s="1" t="str">
        <f t="shared" si="368"/>
        <v/>
      </c>
      <c r="DL686" s="1" t="str">
        <f t="shared" si="368"/>
        <v/>
      </c>
      <c r="DM686" s="1" t="str">
        <f t="shared" si="368"/>
        <v/>
      </c>
      <c r="DN686" s="1" t="str">
        <f t="shared" si="368"/>
        <v/>
      </c>
      <c r="DO686" s="1" t="str">
        <f t="shared" si="368"/>
        <v/>
      </c>
      <c r="DP686" s="1" t="str">
        <f t="shared" si="368"/>
        <v/>
      </c>
      <c r="DQ686" s="1" t="str">
        <f t="shared" si="368"/>
        <v/>
      </c>
      <c r="DR686" s="1" t="str">
        <f t="shared" si="364"/>
        <v/>
      </c>
      <c r="DS686" s="1" t="str">
        <f t="shared" si="364"/>
        <v/>
      </c>
      <c r="DT686" s="1" t="str">
        <f t="shared" si="364"/>
        <v/>
      </c>
      <c r="DU686" s="1" t="str">
        <f t="shared" si="364"/>
        <v/>
      </c>
      <c r="DV686" s="1" t="str">
        <f t="shared" si="364"/>
        <v/>
      </c>
      <c r="DW686" s="1" t="str">
        <f t="shared" si="364"/>
        <v/>
      </c>
      <c r="DX686" s="1" t="str">
        <f t="shared" si="364"/>
        <v/>
      </c>
      <c r="DY686" s="1" t="str">
        <f t="shared" si="364"/>
        <v/>
      </c>
      <c r="DZ686" s="1" t="str">
        <f t="shared" si="364"/>
        <v/>
      </c>
      <c r="EA686" s="1" t="str">
        <f t="shared" si="364"/>
        <v/>
      </c>
      <c r="EB686" s="1" t="str">
        <f t="shared" si="365"/>
        <v/>
      </c>
      <c r="EC686" s="1" t="str">
        <f t="shared" si="366"/>
        <v/>
      </c>
      <c r="ED686" s="1" t="str">
        <f t="shared" si="367"/>
        <v/>
      </c>
      <c r="EE686" s="1" t="str">
        <f t="shared" si="370"/>
        <v/>
      </c>
      <c r="EF686" s="1" t="str">
        <f t="shared" si="370"/>
        <v/>
      </c>
      <c r="EG686" s="1" t="str">
        <f t="shared" si="370"/>
        <v/>
      </c>
      <c r="EH686" s="1" t="str">
        <f t="shared" si="369"/>
        <v/>
      </c>
      <c r="EI686" s="1" t="str">
        <f t="shared" si="369"/>
        <v/>
      </c>
      <c r="EJ686" s="1" t="str">
        <f t="shared" si="369"/>
        <v/>
      </c>
      <c r="EK686" s="1" t="str">
        <f t="shared" si="369"/>
        <v/>
      </c>
      <c r="EL686" s="1" t="str">
        <f t="shared" si="369"/>
        <v/>
      </c>
      <c r="EM686" s="1" t="str">
        <f t="shared" si="369"/>
        <v/>
      </c>
      <c r="EN686" s="1"/>
      <c r="EO686" s="1"/>
      <c r="EP686" s="1"/>
      <c r="EQ686" s="1"/>
      <c r="ER686" s="1"/>
      <c r="ES686" s="1"/>
      <c r="ET686" s="1"/>
      <c r="EU686" s="1"/>
      <c r="EV686" s="1"/>
      <c r="EW686" s="1"/>
      <c r="EX686" s="1" t="str">
        <f t="shared" si="363"/>
        <v/>
      </c>
      <c r="EY686" s="1" t="str">
        <f t="shared" si="363"/>
        <v/>
      </c>
      <c r="EZ686" s="1"/>
      <c r="FA686" s="1" t="str">
        <f t="shared" si="372"/>
        <v/>
      </c>
      <c r="FB686" s="1" t="str">
        <f t="shared" si="372"/>
        <v/>
      </c>
      <c r="FC686" s="1" t="str">
        <f t="shared" si="372"/>
        <v/>
      </c>
      <c r="FD686" s="1" t="str">
        <f t="shared" si="371"/>
        <v/>
      </c>
      <c r="FE686" s="1" t="str">
        <f t="shared" si="371"/>
        <v/>
      </c>
      <c r="FF686" s="1" t="str">
        <f t="shared" si="371"/>
        <v/>
      </c>
      <c r="FG686" s="1" t="str">
        <f t="shared" si="350"/>
        <v/>
      </c>
      <c r="FH686" s="1" t="str">
        <f t="shared" si="350"/>
        <v/>
      </c>
      <c r="FI686" s="1" t="str">
        <f t="shared" si="350"/>
        <v/>
      </c>
      <c r="FJ686" s="1" t="str">
        <f t="shared" si="350"/>
        <v/>
      </c>
      <c r="FK686" s="1" t="str">
        <f t="shared" si="350"/>
        <v/>
      </c>
      <c r="FL686" s="1" t="str">
        <f t="shared" si="350"/>
        <v/>
      </c>
    </row>
    <row r="687" spans="1:168">
      <c r="A687" s="9" t="s">
        <v>1251</v>
      </c>
      <c r="B687" s="1" t="s">
        <v>818</v>
      </c>
      <c r="C687" s="129"/>
      <c r="D687" s="1">
        <v>184.1</v>
      </c>
      <c r="E687" s="1">
        <v>599.20000000000005</v>
      </c>
      <c r="F687" s="25">
        <v>4.0529999999999999</v>
      </c>
      <c r="G687" s="1"/>
      <c r="H687" s="1"/>
      <c r="I687" s="25">
        <v>0.55727870269793978</v>
      </c>
      <c r="J687" s="1"/>
      <c r="K687" s="1"/>
      <c r="L687" s="1"/>
      <c r="M687" s="1"/>
      <c r="N687" s="24"/>
      <c r="O687" s="1"/>
      <c r="P687" s="1"/>
      <c r="Q687" s="1"/>
      <c r="R687" s="1"/>
      <c r="S687" s="1"/>
      <c r="T687" s="1"/>
      <c r="U687" s="1"/>
      <c r="V687" s="1"/>
      <c r="W687" s="1"/>
      <c r="X687" s="1">
        <v>416.15</v>
      </c>
      <c r="Y687" s="1"/>
      <c r="Z687" s="1"/>
      <c r="AA687" s="1"/>
      <c r="AB687" s="1"/>
      <c r="AC687" s="1"/>
      <c r="AD687" s="1"/>
      <c r="AE687" s="1"/>
      <c r="AF687" s="1"/>
      <c r="AG687" s="1"/>
      <c r="AH687" s="1"/>
      <c r="AI687" s="1"/>
      <c r="AJ687" s="1"/>
      <c r="AK687" s="1"/>
      <c r="AL687" s="1"/>
      <c r="AM687" s="1"/>
      <c r="AN687" s="1"/>
      <c r="AO687" s="1"/>
      <c r="AP687" s="1"/>
      <c r="AQ687" s="1">
        <v>311.64999999999998</v>
      </c>
      <c r="AR687" s="1"/>
      <c r="AS687" s="1"/>
      <c r="AT687" s="1"/>
      <c r="AU687" s="1"/>
      <c r="AV687" s="1"/>
      <c r="AW687" s="24"/>
      <c r="AX687" s="1"/>
      <c r="AY687" s="1"/>
      <c r="AZ687" s="1"/>
      <c r="BA687" s="1"/>
      <c r="BB687" s="1"/>
      <c r="BC687" s="1"/>
      <c r="BD687" s="1"/>
      <c r="BE687" s="1"/>
      <c r="BF687" s="1"/>
      <c r="BG687" s="1"/>
      <c r="BH687" s="1"/>
      <c r="BI687" s="1"/>
      <c r="BJ687" s="1"/>
      <c r="BK687" s="1"/>
      <c r="BL687" s="1">
        <v>-100</v>
      </c>
      <c r="BM687" s="1"/>
      <c r="BN687" s="1"/>
      <c r="BO687" s="9">
        <v>3</v>
      </c>
      <c r="BP687" s="1"/>
      <c r="BQ687" s="197">
        <v>1</v>
      </c>
      <c r="BS687" s="14" t="s">
        <v>818</v>
      </c>
      <c r="BT687" s="14" t="s">
        <v>1906</v>
      </c>
      <c r="BU687" s="14" t="s">
        <v>196</v>
      </c>
      <c r="BV687" s="14" t="s">
        <v>1048</v>
      </c>
      <c r="BW687" s="14" t="s">
        <v>196</v>
      </c>
      <c r="BX687" s="14" t="s">
        <v>196</v>
      </c>
      <c r="BY687" s="14" t="s">
        <v>196</v>
      </c>
      <c r="BZ687" s="14" t="s">
        <v>196</v>
      </c>
      <c r="CA687" s="158" t="s">
        <v>196</v>
      </c>
      <c r="CB687" s="14" t="s">
        <v>196</v>
      </c>
      <c r="CC687" s="14" t="s">
        <v>196</v>
      </c>
      <c r="CD687" s="14" t="s">
        <v>196</v>
      </c>
      <c r="CE687" s="14" t="s">
        <v>196</v>
      </c>
      <c r="CF687" s="14" t="s">
        <v>1862</v>
      </c>
      <c r="CG687" s="14" t="s">
        <v>187</v>
      </c>
      <c r="CH687" s="158" t="s">
        <v>196</v>
      </c>
      <c r="CI687" s="14" t="s">
        <v>196</v>
      </c>
      <c r="CJ687" s="14" t="s">
        <v>1870</v>
      </c>
      <c r="CK687" s="14" t="s">
        <v>196</v>
      </c>
      <c r="CL687" s="14" t="s">
        <v>196</v>
      </c>
      <c r="CM687" s="14" t="s">
        <v>196</v>
      </c>
      <c r="CN687" s="14" t="s">
        <v>196</v>
      </c>
      <c r="CO687" s="14" t="s">
        <v>196</v>
      </c>
      <c r="CQ687" s="1"/>
      <c r="CR687" s="1"/>
      <c r="CS687" s="1"/>
      <c r="CW687" s="9" t="s">
        <v>1251</v>
      </c>
      <c r="CX687" s="1" t="s">
        <v>818</v>
      </c>
      <c r="CY687" s="1"/>
      <c r="CZ687" s="1" t="str">
        <f t="shared" si="362"/>
        <v/>
      </c>
      <c r="DA687" s="25" t="str">
        <f t="shared" si="362"/>
        <v/>
      </c>
      <c r="DB687" s="1" t="str">
        <f t="shared" si="362"/>
        <v/>
      </c>
      <c r="DC687" s="1" t="str">
        <f t="shared" si="362"/>
        <v/>
      </c>
      <c r="DD687" s="25" t="str">
        <f t="shared" si="362"/>
        <v/>
      </c>
      <c r="DE687" s="1" t="str">
        <f t="shared" si="368"/>
        <v/>
      </c>
      <c r="DF687" s="1" t="str">
        <f t="shared" si="368"/>
        <v/>
      </c>
      <c r="DG687" s="1" t="str">
        <f t="shared" si="368"/>
        <v/>
      </c>
      <c r="DH687" s="1" t="str">
        <f t="shared" si="368"/>
        <v/>
      </c>
      <c r="DI687" s="1" t="str">
        <f t="shared" si="368"/>
        <v/>
      </c>
      <c r="DJ687" s="1" t="str">
        <f t="shared" si="368"/>
        <v/>
      </c>
      <c r="DK687" s="1" t="str">
        <f t="shared" si="368"/>
        <v/>
      </c>
      <c r="DL687" s="1" t="str">
        <f t="shared" si="368"/>
        <v/>
      </c>
      <c r="DM687" s="1" t="str">
        <f t="shared" si="368"/>
        <v/>
      </c>
      <c r="DN687" s="1" t="str">
        <f t="shared" si="368"/>
        <v/>
      </c>
      <c r="DO687" s="1" t="str">
        <f t="shared" si="368"/>
        <v/>
      </c>
      <c r="DP687" s="1" t="str">
        <f t="shared" si="368"/>
        <v/>
      </c>
      <c r="DQ687" s="1" t="str">
        <f t="shared" si="368"/>
        <v/>
      </c>
      <c r="DR687" s="1" t="str">
        <f t="shared" si="364"/>
        <v/>
      </c>
      <c r="DS687" s="1" t="str">
        <f t="shared" si="364"/>
        <v/>
      </c>
      <c r="DT687" s="1" t="str">
        <f t="shared" si="364"/>
        <v/>
      </c>
      <c r="DU687" s="1" t="str">
        <f t="shared" si="364"/>
        <v/>
      </c>
      <c r="DV687" s="1" t="str">
        <f t="shared" si="364"/>
        <v/>
      </c>
      <c r="DW687" s="1" t="str">
        <f t="shared" si="364"/>
        <v/>
      </c>
      <c r="DX687" s="1" t="str">
        <f t="shared" si="364"/>
        <v/>
      </c>
      <c r="DY687" s="1" t="str">
        <f t="shared" si="364"/>
        <v/>
      </c>
      <c r="DZ687" s="1" t="str">
        <f t="shared" si="364"/>
        <v/>
      </c>
      <c r="EA687" s="1" t="str">
        <f t="shared" si="364"/>
        <v/>
      </c>
      <c r="EB687" s="1" t="str">
        <f t="shared" si="365"/>
        <v/>
      </c>
      <c r="EC687" s="1" t="str">
        <f t="shared" si="366"/>
        <v/>
      </c>
      <c r="ED687" s="1" t="str">
        <f t="shared" si="367"/>
        <v/>
      </c>
      <c r="EE687" s="1" t="str">
        <f t="shared" si="370"/>
        <v/>
      </c>
      <c r="EF687" s="1" t="str">
        <f t="shared" si="370"/>
        <v/>
      </c>
      <c r="EG687" s="1" t="str">
        <f t="shared" si="370"/>
        <v/>
      </c>
      <c r="EH687" s="1" t="str">
        <f t="shared" si="369"/>
        <v/>
      </c>
      <c r="EI687" s="1" t="str">
        <f t="shared" si="369"/>
        <v/>
      </c>
      <c r="EJ687" s="1" t="str">
        <f t="shared" si="369"/>
        <v/>
      </c>
      <c r="EK687" s="1" t="str">
        <f t="shared" si="369"/>
        <v/>
      </c>
      <c r="EL687" s="1" t="str">
        <f t="shared" si="369"/>
        <v/>
      </c>
      <c r="EM687" s="1" t="str">
        <f t="shared" si="369"/>
        <v/>
      </c>
      <c r="EN687" s="1"/>
      <c r="EO687" s="1"/>
      <c r="EP687" s="1"/>
      <c r="EQ687" s="1"/>
      <c r="ER687" s="1"/>
      <c r="ES687" s="1"/>
      <c r="ET687" s="1"/>
      <c r="EU687" s="1"/>
      <c r="EV687" s="1"/>
      <c r="EW687" s="1"/>
      <c r="EX687" s="1" t="str">
        <f t="shared" si="363"/>
        <v/>
      </c>
      <c r="EY687" s="1" t="str">
        <f t="shared" si="363"/>
        <v/>
      </c>
      <c r="EZ687" s="1"/>
      <c r="FA687" s="1" t="str">
        <f t="shared" si="372"/>
        <v/>
      </c>
      <c r="FB687" s="1" t="str">
        <f t="shared" si="372"/>
        <v/>
      </c>
      <c r="FC687" s="1" t="str">
        <f t="shared" si="372"/>
        <v/>
      </c>
      <c r="FD687" s="1" t="str">
        <f t="shared" si="371"/>
        <v/>
      </c>
      <c r="FE687" s="1" t="str">
        <f t="shared" si="371"/>
        <v/>
      </c>
      <c r="FF687" s="1" t="str">
        <f t="shared" si="371"/>
        <v/>
      </c>
      <c r="FG687" s="1" t="str">
        <f t="shared" si="350"/>
        <v/>
      </c>
      <c r="FH687" s="1" t="str">
        <f t="shared" si="350"/>
        <v/>
      </c>
      <c r="FI687" s="1" t="str">
        <f t="shared" si="350"/>
        <v/>
      </c>
      <c r="FJ687" s="1" t="str">
        <f t="shared" si="350"/>
        <v/>
      </c>
      <c r="FK687" s="1" t="str">
        <f t="shared" si="350"/>
        <v/>
      </c>
      <c r="FL687" s="1" t="str">
        <f t="shared" si="350"/>
        <v/>
      </c>
    </row>
    <row r="688" spans="1:168">
      <c r="A688" s="9" t="s">
        <v>1252</v>
      </c>
      <c r="B688" s="1" t="s">
        <v>819</v>
      </c>
      <c r="C688" s="129"/>
      <c r="D688" s="1">
        <v>150.1</v>
      </c>
      <c r="E688" s="1">
        <v>550.79999999999995</v>
      </c>
      <c r="F688" s="25">
        <v>3.789555</v>
      </c>
      <c r="G688" s="1">
        <v>313</v>
      </c>
      <c r="H688" s="1"/>
      <c r="I688" s="25">
        <v>0.34399999999999997</v>
      </c>
      <c r="J688" s="1"/>
      <c r="K688" s="1"/>
      <c r="L688" s="1"/>
      <c r="M688" s="1"/>
      <c r="N688" s="24"/>
      <c r="O688" s="1"/>
      <c r="P688" s="1"/>
      <c r="Q688" s="1"/>
      <c r="R688" s="1"/>
      <c r="S688" s="1"/>
      <c r="T688" s="1"/>
      <c r="U688" s="1"/>
      <c r="V688" s="1"/>
      <c r="W688" s="1"/>
      <c r="X688" s="1">
        <v>367.54999999999995</v>
      </c>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24"/>
      <c r="AX688" s="1"/>
      <c r="AY688" s="1"/>
      <c r="AZ688" s="1"/>
      <c r="BA688" s="1"/>
      <c r="BB688" s="1"/>
      <c r="BC688" s="1"/>
      <c r="BD688" s="1"/>
      <c r="BE688" s="1"/>
      <c r="BF688" s="1"/>
      <c r="BG688" s="1"/>
      <c r="BH688" s="1"/>
      <c r="BI688" s="1"/>
      <c r="BJ688" s="1"/>
      <c r="BK688" s="1"/>
      <c r="BL688" s="1">
        <v>-100</v>
      </c>
      <c r="BM688" s="1"/>
      <c r="BN688" s="1"/>
      <c r="BO688" s="9">
        <v>3</v>
      </c>
      <c r="BP688" s="1"/>
      <c r="BQ688" s="197">
        <v>1</v>
      </c>
      <c r="BS688" s="14" t="s">
        <v>819</v>
      </c>
      <c r="BT688" s="14" t="s">
        <v>1048</v>
      </c>
      <c r="BU688" s="14" t="s">
        <v>1048</v>
      </c>
      <c r="BV688" s="14" t="s">
        <v>1048</v>
      </c>
      <c r="BW688" s="14" t="s">
        <v>196</v>
      </c>
      <c r="BX688" s="14" t="s">
        <v>196</v>
      </c>
      <c r="BY688" s="14" t="s">
        <v>196</v>
      </c>
      <c r="BZ688" s="14" t="s">
        <v>196</v>
      </c>
      <c r="CA688" s="158" t="s">
        <v>196</v>
      </c>
      <c r="CB688" s="14" t="s">
        <v>196</v>
      </c>
      <c r="CC688" s="14" t="s">
        <v>196</v>
      </c>
      <c r="CD688" s="14" t="s">
        <v>196</v>
      </c>
      <c r="CE688" s="14" t="s">
        <v>196</v>
      </c>
      <c r="CF688" s="14" t="s">
        <v>1862</v>
      </c>
      <c r="CG688" s="14" t="s">
        <v>196</v>
      </c>
      <c r="CH688" s="158" t="s">
        <v>196</v>
      </c>
      <c r="CI688" s="14" t="s">
        <v>196</v>
      </c>
      <c r="CJ688" s="14" t="s">
        <v>1870</v>
      </c>
      <c r="CK688" s="14" t="s">
        <v>196</v>
      </c>
      <c r="CL688" s="14" t="s">
        <v>196</v>
      </c>
      <c r="CM688" s="14" t="s">
        <v>196</v>
      </c>
      <c r="CN688" s="14" t="s">
        <v>196</v>
      </c>
      <c r="CO688" s="14" t="s">
        <v>196</v>
      </c>
      <c r="CQ688" s="1"/>
      <c r="CR688" s="1"/>
      <c r="CS688" s="1"/>
      <c r="CW688" s="9" t="s">
        <v>1252</v>
      </c>
      <c r="CX688" s="1" t="s">
        <v>819</v>
      </c>
      <c r="CY688" s="1"/>
      <c r="CZ688" s="1" t="str">
        <f t="shared" si="362"/>
        <v/>
      </c>
      <c r="DA688" s="25" t="str">
        <f t="shared" si="362"/>
        <v/>
      </c>
      <c r="DB688" s="1" t="str">
        <f t="shared" si="362"/>
        <v/>
      </c>
      <c r="DC688" s="1" t="str">
        <f t="shared" si="362"/>
        <v/>
      </c>
      <c r="DD688" s="25" t="str">
        <f t="shared" si="362"/>
        <v/>
      </c>
      <c r="DE688" s="1" t="str">
        <f t="shared" si="368"/>
        <v/>
      </c>
      <c r="DF688" s="1" t="str">
        <f t="shared" si="368"/>
        <v/>
      </c>
      <c r="DG688" s="1" t="str">
        <f t="shared" si="368"/>
        <v/>
      </c>
      <c r="DH688" s="1" t="str">
        <f t="shared" si="368"/>
        <v/>
      </c>
      <c r="DI688" s="1" t="str">
        <f t="shared" si="368"/>
        <v/>
      </c>
      <c r="DJ688" s="1" t="str">
        <f t="shared" si="368"/>
        <v/>
      </c>
      <c r="DK688" s="1" t="str">
        <f t="shared" si="368"/>
        <v/>
      </c>
      <c r="DL688" s="1" t="str">
        <f t="shared" si="368"/>
        <v/>
      </c>
      <c r="DM688" s="1" t="str">
        <f t="shared" si="368"/>
        <v/>
      </c>
      <c r="DN688" s="1" t="str">
        <f t="shared" si="368"/>
        <v/>
      </c>
      <c r="DO688" s="1" t="str">
        <f t="shared" si="368"/>
        <v/>
      </c>
      <c r="DP688" s="1" t="str">
        <f t="shared" si="368"/>
        <v/>
      </c>
      <c r="DQ688" s="1" t="str">
        <f t="shared" si="368"/>
        <v/>
      </c>
      <c r="DR688" s="1" t="str">
        <f t="shared" si="364"/>
        <v/>
      </c>
      <c r="DS688" s="1" t="str">
        <f t="shared" si="364"/>
        <v/>
      </c>
      <c r="DT688" s="1" t="str">
        <f t="shared" si="364"/>
        <v/>
      </c>
      <c r="DU688" s="1" t="str">
        <f t="shared" si="364"/>
        <v/>
      </c>
      <c r="DV688" s="1" t="str">
        <f t="shared" si="364"/>
        <v/>
      </c>
      <c r="DW688" s="1" t="str">
        <f t="shared" si="364"/>
        <v/>
      </c>
      <c r="DX688" s="1" t="str">
        <f t="shared" si="364"/>
        <v/>
      </c>
      <c r="DY688" s="1" t="str">
        <f t="shared" si="364"/>
        <v/>
      </c>
      <c r="DZ688" s="1" t="str">
        <f t="shared" si="364"/>
        <v/>
      </c>
      <c r="EA688" s="1" t="str">
        <f t="shared" si="364"/>
        <v/>
      </c>
      <c r="EB688" s="1" t="str">
        <f t="shared" si="365"/>
        <v/>
      </c>
      <c r="EC688" s="1" t="str">
        <f t="shared" si="366"/>
        <v/>
      </c>
      <c r="ED688" s="1" t="str">
        <f t="shared" si="367"/>
        <v/>
      </c>
      <c r="EE688" s="1" t="str">
        <f t="shared" si="370"/>
        <v/>
      </c>
      <c r="EF688" s="1" t="str">
        <f t="shared" si="370"/>
        <v/>
      </c>
      <c r="EG688" s="1" t="str">
        <f t="shared" si="370"/>
        <v/>
      </c>
      <c r="EH688" s="1" t="str">
        <f t="shared" ref="EH688:EH710" si="373">IF(ISBLANK(AL688),"",IF(ISNUMBER(AL688),"","not_empty"))</f>
        <v/>
      </c>
      <c r="EI688" s="1" t="str">
        <f t="shared" ref="EI688:EI710" si="374">IF(ISBLANK(AM688),"",IF(ISNUMBER(AM688),"","not_empty"))</f>
        <v/>
      </c>
      <c r="EJ688" s="1" t="str">
        <f t="shared" ref="EJ688:EJ710" si="375">IF(ISBLANK(AN688),"",IF(ISNUMBER(AN688),"","not_empty"))</f>
        <v/>
      </c>
      <c r="EK688" s="1" t="str">
        <f t="shared" ref="EK688:EK710" si="376">IF(ISBLANK(AO688),"",IF(ISNUMBER(AO688),"","not_empty"))</f>
        <v/>
      </c>
      <c r="EL688" s="1" t="str">
        <f t="shared" ref="EL688:EL710" si="377">IF(ISBLANK(AP688),"",IF(ISNUMBER(AP688),"","not_empty"))</f>
        <v/>
      </c>
      <c r="EM688" s="1" t="str">
        <f t="shared" ref="EM688:EM710" si="378">IF(ISBLANK(AQ688),"",IF(ISNUMBER(AQ688),"","not_empty"))</f>
        <v/>
      </c>
      <c r="EN688" s="1"/>
      <c r="EO688" s="1"/>
      <c r="EP688" s="1"/>
      <c r="EQ688" s="1"/>
      <c r="ER688" s="1"/>
      <c r="ES688" s="1"/>
      <c r="ET688" s="1"/>
      <c r="EU688" s="1"/>
      <c r="EV688" s="1"/>
      <c r="EW688" s="1"/>
      <c r="EX688" s="1" t="str">
        <f t="shared" si="363"/>
        <v/>
      </c>
      <c r="EY688" s="1" t="str">
        <f t="shared" si="363"/>
        <v/>
      </c>
      <c r="EZ688" s="1"/>
      <c r="FA688" s="1" t="str">
        <f t="shared" si="372"/>
        <v/>
      </c>
      <c r="FB688" s="1" t="str">
        <f t="shared" si="372"/>
        <v/>
      </c>
      <c r="FC688" s="1" t="str">
        <f t="shared" si="372"/>
        <v/>
      </c>
      <c r="FD688" s="1" t="str">
        <f t="shared" si="371"/>
        <v/>
      </c>
      <c r="FE688" s="1" t="str">
        <f t="shared" si="371"/>
        <v/>
      </c>
      <c r="FF688" s="1" t="str">
        <f t="shared" si="371"/>
        <v/>
      </c>
      <c r="FG688" s="1" t="str">
        <f t="shared" si="350"/>
        <v/>
      </c>
      <c r="FH688" s="1" t="str">
        <f t="shared" si="350"/>
        <v/>
      </c>
      <c r="FI688" s="1" t="str">
        <f t="shared" si="350"/>
        <v/>
      </c>
      <c r="FJ688" s="1" t="str">
        <f t="shared" si="350"/>
        <v/>
      </c>
      <c r="FK688" s="1" t="str">
        <f t="shared" si="350"/>
        <v/>
      </c>
      <c r="FL688" s="1" t="str">
        <f t="shared" si="350"/>
        <v/>
      </c>
    </row>
    <row r="689" spans="1:168">
      <c r="A689" s="9" t="s">
        <v>1253</v>
      </c>
      <c r="B689" s="1" t="s">
        <v>820</v>
      </c>
      <c r="C689" s="129"/>
      <c r="D689" s="1">
        <v>150.1</v>
      </c>
      <c r="E689" s="1">
        <v>535.29999999999995</v>
      </c>
      <c r="F689" s="25">
        <v>3.7490250000000001</v>
      </c>
      <c r="G689" s="1"/>
      <c r="H689" s="1"/>
      <c r="I689" s="25">
        <v>0.34599999999999997</v>
      </c>
      <c r="J689" s="1"/>
      <c r="K689" s="1"/>
      <c r="L689" s="1"/>
      <c r="M689" s="1"/>
      <c r="N689" s="24"/>
      <c r="O689" s="1"/>
      <c r="P689" s="1"/>
      <c r="Q689" s="1"/>
      <c r="R689" s="1"/>
      <c r="S689" s="1"/>
      <c r="T689" s="1"/>
      <c r="U689" s="1"/>
      <c r="V689" s="1"/>
      <c r="W689" s="1"/>
      <c r="X689" s="1">
        <v>357.65</v>
      </c>
      <c r="Y689" s="1"/>
      <c r="Z689" s="1"/>
      <c r="AA689" s="1"/>
      <c r="AB689" s="1"/>
      <c r="AC689" s="1"/>
      <c r="AD689" s="1"/>
      <c r="AE689" s="1"/>
      <c r="AF689" s="1"/>
      <c r="AG689" s="1"/>
      <c r="AH689" s="1"/>
      <c r="AI689" s="1"/>
      <c r="AJ689" s="1"/>
      <c r="AK689" s="1"/>
      <c r="AL689" s="1"/>
      <c r="AM689" s="1"/>
      <c r="AN689" s="1"/>
      <c r="AO689" s="1"/>
      <c r="AP689" s="1"/>
      <c r="AQ689" s="1">
        <v>224.95</v>
      </c>
      <c r="AR689" s="1"/>
      <c r="AS689" s="1"/>
      <c r="AT689" s="1"/>
      <c r="AU689" s="1"/>
      <c r="AV689" s="1"/>
      <c r="AW689" s="24"/>
      <c r="AX689" s="1"/>
      <c r="AY689" s="1"/>
      <c r="AZ689" s="1"/>
      <c r="BA689" s="1"/>
      <c r="BB689" s="1"/>
      <c r="BC689" s="1"/>
      <c r="BD689" s="1"/>
      <c r="BE689" s="1"/>
      <c r="BF689" s="1"/>
      <c r="BG689" s="1"/>
      <c r="BH689" s="1"/>
      <c r="BI689" s="1"/>
      <c r="BJ689" s="1"/>
      <c r="BK689" s="1"/>
      <c r="BL689" s="1">
        <v>-100</v>
      </c>
      <c r="BM689" s="1"/>
      <c r="BN689" s="1"/>
      <c r="BO689" s="9">
        <v>3</v>
      </c>
      <c r="BP689" s="1"/>
      <c r="BQ689" s="197">
        <v>1</v>
      </c>
      <c r="BS689" s="14" t="s">
        <v>820</v>
      </c>
      <c r="BT689" s="14" t="s">
        <v>1048</v>
      </c>
      <c r="BU689" s="14" t="s">
        <v>196</v>
      </c>
      <c r="BV689" s="14" t="s">
        <v>1048</v>
      </c>
      <c r="BW689" s="14" t="s">
        <v>196</v>
      </c>
      <c r="BX689" s="14" t="s">
        <v>196</v>
      </c>
      <c r="BY689" s="14" t="s">
        <v>196</v>
      </c>
      <c r="BZ689" s="14" t="s">
        <v>196</v>
      </c>
      <c r="CA689" s="158" t="s">
        <v>196</v>
      </c>
      <c r="CB689" s="14" t="s">
        <v>196</v>
      </c>
      <c r="CC689" s="14" t="s">
        <v>196</v>
      </c>
      <c r="CD689" s="14" t="s">
        <v>196</v>
      </c>
      <c r="CE689" s="14" t="s">
        <v>196</v>
      </c>
      <c r="CF689" s="14" t="s">
        <v>1862</v>
      </c>
      <c r="CG689" s="14" t="s">
        <v>187</v>
      </c>
      <c r="CH689" s="158" t="s">
        <v>196</v>
      </c>
      <c r="CI689" s="14" t="s">
        <v>196</v>
      </c>
      <c r="CJ689" s="14" t="s">
        <v>1870</v>
      </c>
      <c r="CK689" s="14" t="s">
        <v>196</v>
      </c>
      <c r="CL689" s="14" t="s">
        <v>196</v>
      </c>
      <c r="CM689" s="14" t="s">
        <v>196</v>
      </c>
      <c r="CN689" s="14" t="s">
        <v>196</v>
      </c>
      <c r="CO689" s="14" t="s">
        <v>196</v>
      </c>
      <c r="CQ689" s="1"/>
      <c r="CR689" s="1"/>
      <c r="CS689" s="1"/>
      <c r="CW689" s="9" t="s">
        <v>1253</v>
      </c>
      <c r="CX689" s="1" t="s">
        <v>820</v>
      </c>
      <c r="CY689" s="1"/>
      <c r="CZ689" s="1" t="str">
        <f t="shared" ref="CZ689:DO707" si="379">IF(ISBLANK(D689),"",IF(ISNUMBER(D689),"","not_empty"))</f>
        <v/>
      </c>
      <c r="DA689" s="25" t="str">
        <f t="shared" si="379"/>
        <v/>
      </c>
      <c r="DB689" s="1" t="str">
        <f t="shared" si="379"/>
        <v/>
      </c>
      <c r="DC689" s="1" t="str">
        <f t="shared" si="379"/>
        <v/>
      </c>
      <c r="DD689" s="25" t="str">
        <f t="shared" si="379"/>
        <v/>
      </c>
      <c r="DE689" s="1" t="str">
        <f t="shared" si="379"/>
        <v/>
      </c>
      <c r="DF689" s="1" t="str">
        <f t="shared" si="379"/>
        <v/>
      </c>
      <c r="DG689" s="1" t="str">
        <f t="shared" si="379"/>
        <v/>
      </c>
      <c r="DH689" s="1" t="str">
        <f t="shared" si="368"/>
        <v/>
      </c>
      <c r="DI689" s="1" t="str">
        <f t="shared" si="368"/>
        <v/>
      </c>
      <c r="DJ689" s="1" t="str">
        <f t="shared" si="368"/>
        <v/>
      </c>
      <c r="DK689" s="1" t="str">
        <f t="shared" si="368"/>
        <v/>
      </c>
      <c r="DL689" s="1" t="str">
        <f t="shared" si="368"/>
        <v/>
      </c>
      <c r="DM689" s="1" t="str">
        <f t="shared" si="368"/>
        <v/>
      </c>
      <c r="DN689" s="1" t="str">
        <f t="shared" si="368"/>
        <v/>
      </c>
      <c r="DO689" s="1" t="str">
        <f t="shared" si="368"/>
        <v/>
      </c>
      <c r="DP689" s="1" t="str">
        <f t="shared" si="368"/>
        <v/>
      </c>
      <c r="DQ689" s="1" t="str">
        <f t="shared" si="368"/>
        <v/>
      </c>
      <c r="DR689" s="1" t="str">
        <f t="shared" si="364"/>
        <v/>
      </c>
      <c r="DS689" s="1" t="str">
        <f t="shared" si="364"/>
        <v/>
      </c>
      <c r="DT689" s="1" t="str">
        <f t="shared" si="364"/>
        <v/>
      </c>
      <c r="DU689" s="1" t="str">
        <f t="shared" si="364"/>
        <v/>
      </c>
      <c r="DV689" s="1" t="str">
        <f t="shared" si="364"/>
        <v/>
      </c>
      <c r="DW689" s="1" t="str">
        <f t="shared" si="364"/>
        <v/>
      </c>
      <c r="DX689" s="1" t="str">
        <f t="shared" si="364"/>
        <v/>
      </c>
      <c r="DY689" s="1" t="str">
        <f t="shared" si="364"/>
        <v/>
      </c>
      <c r="DZ689" s="1" t="str">
        <f t="shared" si="364"/>
        <v/>
      </c>
      <c r="EA689" s="1" t="str">
        <f t="shared" si="364"/>
        <v/>
      </c>
      <c r="EB689" s="1" t="str">
        <f t="shared" si="364"/>
        <v/>
      </c>
      <c r="EC689" s="1" t="str">
        <f t="shared" si="364"/>
        <v/>
      </c>
      <c r="ED689" s="1" t="str">
        <f t="shared" si="364"/>
        <v/>
      </c>
      <c r="EE689" s="1" t="str">
        <f t="shared" si="364"/>
        <v/>
      </c>
      <c r="EF689" s="1" t="str">
        <f t="shared" si="364"/>
        <v/>
      </c>
      <c r="EG689" s="1" t="str">
        <f t="shared" ref="EG689:EG710" si="380">IF(ISBLANK(AK689),"",IF(ISNUMBER(AK689),"","not_empty"))</f>
        <v/>
      </c>
      <c r="EH689" s="1" t="str">
        <f t="shared" si="373"/>
        <v/>
      </c>
      <c r="EI689" s="1" t="str">
        <f t="shared" si="374"/>
        <v/>
      </c>
      <c r="EJ689" s="1" t="str">
        <f t="shared" si="375"/>
        <v/>
      </c>
      <c r="EK689" s="1" t="str">
        <f t="shared" si="376"/>
        <v/>
      </c>
      <c r="EL689" s="1" t="str">
        <f t="shared" si="377"/>
        <v/>
      </c>
      <c r="EM689" s="1" t="str">
        <f t="shared" si="378"/>
        <v/>
      </c>
      <c r="EN689" s="1"/>
      <c r="EO689" s="1"/>
      <c r="EP689" s="1"/>
      <c r="EQ689" s="1"/>
      <c r="ER689" s="1"/>
      <c r="ES689" s="1"/>
      <c r="ET689" s="1"/>
      <c r="EU689" s="1"/>
      <c r="EV689" s="1"/>
      <c r="EW689" s="1"/>
      <c r="EX689" s="1" t="str">
        <f t="shared" si="363"/>
        <v/>
      </c>
      <c r="EY689" s="1" t="str">
        <f t="shared" si="363"/>
        <v/>
      </c>
      <c r="EZ689" s="1"/>
      <c r="FA689" s="1" t="str">
        <f t="shared" si="372"/>
        <v/>
      </c>
      <c r="FB689" s="1" t="str">
        <f t="shared" si="372"/>
        <v/>
      </c>
      <c r="FC689" s="1" t="str">
        <f t="shared" si="372"/>
        <v/>
      </c>
      <c r="FD689" s="1" t="str">
        <f t="shared" si="371"/>
        <v/>
      </c>
      <c r="FE689" s="1" t="str">
        <f t="shared" si="371"/>
        <v/>
      </c>
      <c r="FF689" s="1" t="str">
        <f t="shared" si="371"/>
        <v/>
      </c>
      <c r="FG689" s="1" t="str">
        <f t="shared" si="350"/>
        <v/>
      </c>
      <c r="FH689" s="1" t="str">
        <f t="shared" si="350"/>
        <v/>
      </c>
      <c r="FI689" s="1" t="str">
        <f t="shared" si="350"/>
        <v/>
      </c>
      <c r="FJ689" s="1" t="str">
        <f t="shared" si="350"/>
        <v/>
      </c>
      <c r="FK689" s="1" t="str">
        <f t="shared" si="350"/>
        <v/>
      </c>
      <c r="FL689" s="1" t="str">
        <f t="shared" si="350"/>
        <v/>
      </c>
    </row>
    <row r="690" spans="1:168">
      <c r="A690" s="9" t="s">
        <v>1254</v>
      </c>
      <c r="B690" s="1" t="s">
        <v>821</v>
      </c>
      <c r="C690" s="129"/>
      <c r="D690" s="1">
        <v>150.1</v>
      </c>
      <c r="E690" s="1">
        <v>543.4</v>
      </c>
      <c r="F690" s="25">
        <v>3.7996875000000001</v>
      </c>
      <c r="G690" s="1"/>
      <c r="H690" s="1"/>
      <c r="I690" s="25">
        <v>0.35499999999999998</v>
      </c>
      <c r="J690" s="1"/>
      <c r="K690" s="1"/>
      <c r="L690" s="1"/>
      <c r="M690" s="1"/>
      <c r="N690" s="24"/>
      <c r="O690" s="1"/>
      <c r="P690" s="1"/>
      <c r="Q690" s="1"/>
      <c r="R690" s="1"/>
      <c r="S690" s="1"/>
      <c r="T690" s="1"/>
      <c r="U690" s="1"/>
      <c r="V690" s="1"/>
      <c r="W690" s="1"/>
      <c r="X690" s="1">
        <v>363.54999999999995</v>
      </c>
      <c r="Y690" s="1"/>
      <c r="Z690" s="1"/>
      <c r="AA690" s="1"/>
      <c r="AB690" s="1"/>
      <c r="AC690" s="1"/>
      <c r="AD690" s="1"/>
      <c r="AE690" s="1"/>
      <c r="AF690" s="1"/>
      <c r="AG690" s="1"/>
      <c r="AH690" s="1"/>
      <c r="AI690" s="1"/>
      <c r="AJ690" s="1"/>
      <c r="AK690" s="1"/>
      <c r="AL690" s="1"/>
      <c r="AM690" s="1"/>
      <c r="AN690" s="1"/>
      <c r="AO690" s="1"/>
      <c r="AP690" s="1"/>
      <c r="AQ690" s="1">
        <v>278.14999999999998</v>
      </c>
      <c r="AR690" s="1"/>
      <c r="AS690" s="1"/>
      <c r="AT690" s="1"/>
      <c r="AU690" s="1"/>
      <c r="AV690" s="1"/>
      <c r="AW690" s="24"/>
      <c r="AX690" s="1"/>
      <c r="AY690" s="1"/>
      <c r="AZ690" s="1"/>
      <c r="BA690" s="1"/>
      <c r="BB690" s="1"/>
      <c r="BC690" s="1"/>
      <c r="BD690" s="1"/>
      <c r="BE690" s="1"/>
      <c r="BF690" s="1"/>
      <c r="BG690" s="1"/>
      <c r="BH690" s="1"/>
      <c r="BI690" s="1"/>
      <c r="BJ690" s="1"/>
      <c r="BK690" s="1"/>
      <c r="BL690" s="1">
        <v>-100</v>
      </c>
      <c r="BM690" s="1"/>
      <c r="BN690" s="1"/>
      <c r="BO690" s="9">
        <v>3</v>
      </c>
      <c r="BP690" s="1"/>
      <c r="BQ690" s="197">
        <v>1</v>
      </c>
      <c r="BS690" s="14" t="s">
        <v>821</v>
      </c>
      <c r="BT690" s="14" t="s">
        <v>1048</v>
      </c>
      <c r="BU690" s="14" t="s">
        <v>196</v>
      </c>
      <c r="BV690" s="14" t="s">
        <v>1048</v>
      </c>
      <c r="BW690" s="14" t="s">
        <v>196</v>
      </c>
      <c r="BX690" s="14" t="s">
        <v>196</v>
      </c>
      <c r="BY690" s="14" t="s">
        <v>196</v>
      </c>
      <c r="BZ690" s="14" t="s">
        <v>196</v>
      </c>
      <c r="CA690" s="158" t="s">
        <v>196</v>
      </c>
      <c r="CB690" s="14" t="s">
        <v>196</v>
      </c>
      <c r="CC690" s="14" t="s">
        <v>196</v>
      </c>
      <c r="CD690" s="14" t="s">
        <v>196</v>
      </c>
      <c r="CE690" s="14" t="s">
        <v>196</v>
      </c>
      <c r="CF690" s="14" t="s">
        <v>1862</v>
      </c>
      <c r="CG690" s="14" t="s">
        <v>187</v>
      </c>
      <c r="CH690" s="158" t="s">
        <v>196</v>
      </c>
      <c r="CI690" s="14" t="s">
        <v>196</v>
      </c>
      <c r="CJ690" s="14" t="s">
        <v>1870</v>
      </c>
      <c r="CK690" s="14" t="s">
        <v>196</v>
      </c>
      <c r="CL690" s="14" t="s">
        <v>196</v>
      </c>
      <c r="CM690" s="14" t="s">
        <v>196</v>
      </c>
      <c r="CN690" s="14" t="s">
        <v>196</v>
      </c>
      <c r="CO690" s="14" t="s">
        <v>196</v>
      </c>
      <c r="CQ690" s="1"/>
      <c r="CR690" s="1"/>
      <c r="CS690" s="1"/>
      <c r="CW690" s="9" t="s">
        <v>1254</v>
      </c>
      <c r="CX690" s="1" t="s">
        <v>821</v>
      </c>
      <c r="CY690" s="1"/>
      <c r="CZ690" s="1" t="str">
        <f t="shared" si="379"/>
        <v/>
      </c>
      <c r="DA690" s="25" t="str">
        <f t="shared" si="379"/>
        <v/>
      </c>
      <c r="DB690" s="1" t="str">
        <f t="shared" si="379"/>
        <v/>
      </c>
      <c r="DC690" s="1" t="str">
        <f t="shared" si="379"/>
        <v/>
      </c>
      <c r="DD690" s="25" t="str">
        <f t="shared" si="379"/>
        <v/>
      </c>
      <c r="DE690" s="1" t="str">
        <f t="shared" si="379"/>
        <v/>
      </c>
      <c r="DF690" s="1" t="str">
        <f t="shared" si="379"/>
        <v/>
      </c>
      <c r="DG690" s="1" t="str">
        <f t="shared" si="379"/>
        <v/>
      </c>
      <c r="DH690" s="1" t="str">
        <f t="shared" si="368"/>
        <v/>
      </c>
      <c r="DI690" s="1" t="str">
        <f t="shared" si="368"/>
        <v/>
      </c>
      <c r="DJ690" s="1" t="str">
        <f t="shared" si="368"/>
        <v/>
      </c>
      <c r="DK690" s="1" t="str">
        <f t="shared" si="368"/>
        <v/>
      </c>
      <c r="DL690" s="1" t="str">
        <f t="shared" si="368"/>
        <v/>
      </c>
      <c r="DM690" s="1" t="str">
        <f t="shared" si="368"/>
        <v/>
      </c>
      <c r="DN690" s="1" t="str">
        <f t="shared" si="368"/>
        <v/>
      </c>
      <c r="DO690" s="1" t="str">
        <f t="shared" si="368"/>
        <v/>
      </c>
      <c r="DP690" s="1" t="str">
        <f t="shared" si="368"/>
        <v/>
      </c>
      <c r="DQ690" s="1" t="str">
        <f t="shared" si="368"/>
        <v/>
      </c>
      <c r="DR690" s="1" t="str">
        <f t="shared" si="364"/>
        <v/>
      </c>
      <c r="DS690" s="1" t="str">
        <f t="shared" si="364"/>
        <v/>
      </c>
      <c r="DT690" s="1" t="str">
        <f t="shared" si="364"/>
        <v/>
      </c>
      <c r="DU690" s="1" t="str">
        <f t="shared" si="364"/>
        <v/>
      </c>
      <c r="DV690" s="1" t="str">
        <f t="shared" si="364"/>
        <v/>
      </c>
      <c r="DW690" s="1" t="str">
        <f t="shared" si="364"/>
        <v/>
      </c>
      <c r="DX690" s="1" t="str">
        <f t="shared" si="364"/>
        <v/>
      </c>
      <c r="DY690" s="1" t="str">
        <f t="shared" si="364"/>
        <v/>
      </c>
      <c r="DZ690" s="1" t="str">
        <f t="shared" si="364"/>
        <v/>
      </c>
      <c r="EA690" s="1" t="str">
        <f t="shared" si="364"/>
        <v/>
      </c>
      <c r="EB690" s="1" t="str">
        <f t="shared" si="364"/>
        <v/>
      </c>
      <c r="EC690" s="1" t="str">
        <f t="shared" si="364"/>
        <v/>
      </c>
      <c r="ED690" s="1" t="str">
        <f t="shared" si="364"/>
        <v/>
      </c>
      <c r="EE690" s="1" t="str">
        <f t="shared" si="364"/>
        <v/>
      </c>
      <c r="EF690" s="1" t="str">
        <f t="shared" si="364"/>
        <v/>
      </c>
      <c r="EG690" s="1" t="str">
        <f t="shared" si="380"/>
        <v/>
      </c>
      <c r="EH690" s="1" t="str">
        <f t="shared" si="373"/>
        <v/>
      </c>
      <c r="EI690" s="1" t="str">
        <f t="shared" si="374"/>
        <v/>
      </c>
      <c r="EJ690" s="1" t="str">
        <f t="shared" si="375"/>
        <v/>
      </c>
      <c r="EK690" s="1" t="str">
        <f t="shared" si="376"/>
        <v/>
      </c>
      <c r="EL690" s="1" t="str">
        <f t="shared" si="377"/>
        <v/>
      </c>
      <c r="EM690" s="1" t="str">
        <f t="shared" si="378"/>
        <v/>
      </c>
      <c r="EN690" s="1"/>
      <c r="EO690" s="1"/>
      <c r="EP690" s="1"/>
      <c r="EQ690" s="1"/>
      <c r="ER690" s="1"/>
      <c r="ES690" s="1"/>
      <c r="ET690" s="1"/>
      <c r="EU690" s="1"/>
      <c r="EV690" s="1"/>
      <c r="EW690" s="1"/>
      <c r="EX690" s="1" t="str">
        <f t="shared" si="363"/>
        <v/>
      </c>
      <c r="EY690" s="1" t="str">
        <f t="shared" si="363"/>
        <v/>
      </c>
      <c r="EZ690" s="1"/>
      <c r="FA690" s="1" t="str">
        <f t="shared" si="372"/>
        <v/>
      </c>
      <c r="FB690" s="1" t="str">
        <f t="shared" si="372"/>
        <v/>
      </c>
      <c r="FC690" s="1" t="str">
        <f t="shared" si="372"/>
        <v/>
      </c>
      <c r="FD690" s="1" t="str">
        <f t="shared" si="371"/>
        <v/>
      </c>
      <c r="FE690" s="1" t="str">
        <f t="shared" si="371"/>
        <v/>
      </c>
      <c r="FF690" s="1" t="str">
        <f t="shared" si="371"/>
        <v/>
      </c>
      <c r="FG690" s="1" t="str">
        <f t="shared" si="350"/>
        <v/>
      </c>
      <c r="FH690" s="1" t="str">
        <f t="shared" si="350"/>
        <v/>
      </c>
      <c r="FI690" s="1" t="str">
        <f t="shared" si="350"/>
        <v/>
      </c>
      <c r="FJ690" s="1" t="str">
        <f t="shared" si="350"/>
        <v/>
      </c>
      <c r="FK690" s="1" t="str">
        <f t="shared" si="350"/>
        <v/>
      </c>
      <c r="FL690" s="1" t="str">
        <f t="shared" si="350"/>
        <v/>
      </c>
    </row>
    <row r="691" spans="1:168">
      <c r="A691" s="9" t="s">
        <v>1255</v>
      </c>
      <c r="B691" s="1" t="s">
        <v>822</v>
      </c>
      <c r="C691" s="129"/>
      <c r="D691" s="1">
        <v>181.5</v>
      </c>
      <c r="E691" s="1"/>
      <c r="F691" s="25"/>
      <c r="G691" s="1"/>
      <c r="H691" s="1"/>
      <c r="I691" s="25"/>
      <c r="J691" s="1"/>
      <c r="K691" s="1"/>
      <c r="L691" s="1"/>
      <c r="M691" s="1"/>
      <c r="N691" s="24"/>
      <c r="O691" s="1"/>
      <c r="P691" s="1"/>
      <c r="Q691" s="1"/>
      <c r="R691" s="1"/>
      <c r="S691" s="1"/>
      <c r="T691" s="1"/>
      <c r="U691" s="1"/>
      <c r="V691" s="1"/>
      <c r="W691" s="1"/>
      <c r="X691" s="1">
        <v>491.65</v>
      </c>
      <c r="Y691" s="1"/>
      <c r="Z691" s="1"/>
      <c r="AA691" s="1"/>
      <c r="AB691" s="1"/>
      <c r="AC691" s="1"/>
      <c r="AD691" s="1"/>
      <c r="AE691" s="1"/>
      <c r="AF691" s="1"/>
      <c r="AG691" s="1"/>
      <c r="AH691" s="1"/>
      <c r="AI691" s="1"/>
      <c r="AJ691" s="1"/>
      <c r="AK691" s="1"/>
      <c r="AL691" s="1"/>
      <c r="AM691" s="1"/>
      <c r="AN691" s="1"/>
      <c r="AO691" s="1"/>
      <c r="AP691" s="1"/>
      <c r="AQ691" s="1">
        <v>326.64999999999998</v>
      </c>
      <c r="AR691" s="1"/>
      <c r="AS691" s="1"/>
      <c r="AT691" s="1"/>
      <c r="AU691" s="1"/>
      <c r="AV691" s="1"/>
      <c r="AW691" s="24"/>
      <c r="AX691" s="1"/>
      <c r="AY691" s="1"/>
      <c r="AZ691" s="1"/>
      <c r="BA691" s="1"/>
      <c r="BB691" s="1"/>
      <c r="BC691" s="1"/>
      <c r="BD691" s="1"/>
      <c r="BE691" s="1"/>
      <c r="BF691" s="1"/>
      <c r="BG691" s="1"/>
      <c r="BH691" s="1"/>
      <c r="BI691" s="1"/>
      <c r="BJ691" s="1"/>
      <c r="BK691" s="1"/>
      <c r="BL691" s="1">
        <v>-100</v>
      </c>
      <c r="BM691" s="1"/>
      <c r="BN691" s="1"/>
      <c r="BO691" s="9">
        <v>3</v>
      </c>
      <c r="BP691" s="1"/>
      <c r="BQ691" s="197">
        <v>1</v>
      </c>
      <c r="BS691" s="14" t="s">
        <v>822</v>
      </c>
      <c r="BT691" s="14" t="s">
        <v>1048</v>
      </c>
      <c r="BU691" s="14" t="s">
        <v>196</v>
      </c>
      <c r="BV691" s="14" t="s">
        <v>1048</v>
      </c>
      <c r="BW691" s="14" t="s">
        <v>196</v>
      </c>
      <c r="BX691" s="14" t="s">
        <v>196</v>
      </c>
      <c r="BY691" s="14" t="s">
        <v>196</v>
      </c>
      <c r="BZ691" s="14" t="s">
        <v>196</v>
      </c>
      <c r="CA691" s="158" t="s">
        <v>196</v>
      </c>
      <c r="CB691" s="14" t="s">
        <v>196</v>
      </c>
      <c r="CC691" s="14" t="s">
        <v>196</v>
      </c>
      <c r="CD691" s="14" t="s">
        <v>196</v>
      </c>
      <c r="CE691" s="14" t="s">
        <v>196</v>
      </c>
      <c r="CF691" s="14" t="s">
        <v>1862</v>
      </c>
      <c r="CG691" s="14" t="s">
        <v>187</v>
      </c>
      <c r="CH691" s="158" t="s">
        <v>196</v>
      </c>
      <c r="CI691" s="14" t="s">
        <v>196</v>
      </c>
      <c r="CJ691" s="14" t="s">
        <v>1870</v>
      </c>
      <c r="CK691" s="14" t="s">
        <v>196</v>
      </c>
      <c r="CL691" s="14" t="s">
        <v>196</v>
      </c>
      <c r="CM691" s="14" t="s">
        <v>196</v>
      </c>
      <c r="CN691" s="14" t="s">
        <v>196</v>
      </c>
      <c r="CO691" s="14" t="s">
        <v>196</v>
      </c>
      <c r="CQ691" s="1"/>
      <c r="CR691" s="1"/>
      <c r="CS691" s="1"/>
      <c r="CW691" s="9" t="s">
        <v>1255</v>
      </c>
      <c r="CX691" s="1" t="s">
        <v>822</v>
      </c>
      <c r="CY691" s="1"/>
      <c r="CZ691" s="1" t="str">
        <f t="shared" si="379"/>
        <v/>
      </c>
      <c r="DA691" s="25" t="str">
        <f t="shared" si="379"/>
        <v/>
      </c>
      <c r="DB691" s="1" t="str">
        <f t="shared" si="379"/>
        <v/>
      </c>
      <c r="DC691" s="1" t="str">
        <f t="shared" si="379"/>
        <v/>
      </c>
      <c r="DD691" s="25" t="str">
        <f t="shared" si="379"/>
        <v/>
      </c>
      <c r="DE691" s="1" t="str">
        <f t="shared" si="379"/>
        <v/>
      </c>
      <c r="DF691" s="1" t="str">
        <f t="shared" si="379"/>
        <v/>
      </c>
      <c r="DG691" s="1" t="str">
        <f t="shared" si="379"/>
        <v/>
      </c>
      <c r="DH691" s="1" t="str">
        <f t="shared" si="368"/>
        <v/>
      </c>
      <c r="DI691" s="1" t="str">
        <f t="shared" si="368"/>
        <v/>
      </c>
      <c r="DJ691" s="1" t="str">
        <f t="shared" si="368"/>
        <v/>
      </c>
      <c r="DK691" s="1" t="str">
        <f t="shared" si="368"/>
        <v/>
      </c>
      <c r="DL691" s="1" t="str">
        <f t="shared" si="368"/>
        <v/>
      </c>
      <c r="DM691" s="1" t="str">
        <f t="shared" si="368"/>
        <v/>
      </c>
      <c r="DN691" s="1" t="str">
        <f t="shared" si="368"/>
        <v/>
      </c>
      <c r="DO691" s="1" t="str">
        <f t="shared" si="368"/>
        <v/>
      </c>
      <c r="DP691" s="1" t="str">
        <f t="shared" si="368"/>
        <v/>
      </c>
      <c r="DQ691" s="1" t="str">
        <f t="shared" si="368"/>
        <v/>
      </c>
      <c r="DR691" s="1" t="str">
        <f t="shared" si="364"/>
        <v/>
      </c>
      <c r="DS691" s="1" t="str">
        <f t="shared" si="364"/>
        <v/>
      </c>
      <c r="DT691" s="1" t="str">
        <f t="shared" si="364"/>
        <v/>
      </c>
      <c r="DU691" s="1" t="str">
        <f t="shared" si="364"/>
        <v/>
      </c>
      <c r="DV691" s="1" t="str">
        <f t="shared" si="364"/>
        <v/>
      </c>
      <c r="DW691" s="1" t="str">
        <f t="shared" si="364"/>
        <v/>
      </c>
      <c r="DX691" s="1" t="str">
        <f t="shared" si="364"/>
        <v/>
      </c>
      <c r="DY691" s="1" t="str">
        <f t="shared" si="364"/>
        <v/>
      </c>
      <c r="DZ691" s="1" t="str">
        <f t="shared" si="364"/>
        <v/>
      </c>
      <c r="EA691" s="1" t="str">
        <f t="shared" si="364"/>
        <v/>
      </c>
      <c r="EB691" s="1" t="str">
        <f t="shared" si="364"/>
        <v/>
      </c>
      <c r="EC691" s="1" t="str">
        <f t="shared" si="364"/>
        <v/>
      </c>
      <c r="ED691" s="1" t="str">
        <f t="shared" si="364"/>
        <v/>
      </c>
      <c r="EE691" s="1" t="str">
        <f t="shared" si="364"/>
        <v/>
      </c>
      <c r="EF691" s="1" t="str">
        <f t="shared" si="364"/>
        <v/>
      </c>
      <c r="EG691" s="1" t="str">
        <f t="shared" si="380"/>
        <v/>
      </c>
      <c r="EH691" s="1" t="str">
        <f t="shared" si="373"/>
        <v/>
      </c>
      <c r="EI691" s="1" t="str">
        <f t="shared" si="374"/>
        <v/>
      </c>
      <c r="EJ691" s="1" t="str">
        <f t="shared" si="375"/>
        <v/>
      </c>
      <c r="EK691" s="1" t="str">
        <f t="shared" si="376"/>
        <v/>
      </c>
      <c r="EL691" s="1" t="str">
        <f t="shared" si="377"/>
        <v/>
      </c>
      <c r="EM691" s="1" t="str">
        <f t="shared" si="378"/>
        <v/>
      </c>
      <c r="EN691" s="1"/>
      <c r="EO691" s="1"/>
      <c r="EP691" s="1"/>
      <c r="EQ691" s="1"/>
      <c r="ER691" s="1"/>
      <c r="ES691" s="1"/>
      <c r="ET691" s="1"/>
      <c r="EU691" s="1"/>
      <c r="EV691" s="1"/>
      <c r="EW691" s="1"/>
      <c r="EX691" s="1" t="str">
        <f t="shared" si="363"/>
        <v/>
      </c>
      <c r="EY691" s="1" t="str">
        <f t="shared" si="363"/>
        <v/>
      </c>
      <c r="EZ691" s="1"/>
      <c r="FA691" s="1" t="str">
        <f t="shared" si="372"/>
        <v/>
      </c>
      <c r="FB691" s="1" t="str">
        <f t="shared" si="372"/>
        <v/>
      </c>
      <c r="FC691" s="1" t="str">
        <f t="shared" si="372"/>
        <v/>
      </c>
      <c r="FD691" s="1" t="str">
        <f t="shared" si="371"/>
        <v/>
      </c>
      <c r="FE691" s="1" t="str">
        <f t="shared" si="371"/>
        <v/>
      </c>
      <c r="FF691" s="1" t="str">
        <f t="shared" si="371"/>
        <v/>
      </c>
      <c r="FG691" s="1" t="str">
        <f t="shared" si="350"/>
        <v/>
      </c>
      <c r="FH691" s="1" t="str">
        <f t="shared" si="350"/>
        <v/>
      </c>
      <c r="FI691" s="1" t="str">
        <f t="shared" si="350"/>
        <v/>
      </c>
      <c r="FJ691" s="1" t="str">
        <f t="shared" si="350"/>
        <v/>
      </c>
      <c r="FK691" s="1" t="str">
        <f t="shared" si="350"/>
        <v/>
      </c>
      <c r="FL691" s="1" t="str">
        <f t="shared" si="350"/>
        <v/>
      </c>
    </row>
    <row r="692" spans="1:168">
      <c r="A692" s="9" t="s">
        <v>1256</v>
      </c>
      <c r="B692" s="1" t="s">
        <v>823</v>
      </c>
      <c r="C692" s="129"/>
      <c r="D692" s="1">
        <v>181.5</v>
      </c>
      <c r="E692" s="1">
        <v>726.5</v>
      </c>
      <c r="F692" s="25">
        <v>3.7287599999999999</v>
      </c>
      <c r="G692" s="1">
        <v>406</v>
      </c>
      <c r="H692" s="1"/>
      <c r="I692" s="25">
        <v>0.35660530216068542</v>
      </c>
      <c r="J692" s="1"/>
      <c r="K692" s="1"/>
      <c r="L692" s="1"/>
      <c r="M692" s="1"/>
      <c r="N692" s="24"/>
      <c r="O692" s="1"/>
      <c r="P692" s="1"/>
      <c r="Q692" s="1"/>
      <c r="R692" s="1"/>
      <c r="S692" s="1"/>
      <c r="T692" s="1"/>
      <c r="U692" s="1"/>
      <c r="V692" s="1"/>
      <c r="W692" s="1"/>
      <c r="X692" s="1">
        <v>486.95</v>
      </c>
      <c r="Y692" s="1"/>
      <c r="Z692" s="1"/>
      <c r="AA692" s="1"/>
      <c r="AB692" s="1"/>
      <c r="AC692" s="1"/>
      <c r="AD692" s="1"/>
      <c r="AE692" s="1"/>
      <c r="AF692" s="1"/>
      <c r="AG692" s="1"/>
      <c r="AH692" s="1"/>
      <c r="AI692" s="1"/>
      <c r="AJ692" s="1"/>
      <c r="AK692" s="1"/>
      <c r="AL692" s="1"/>
      <c r="AM692" s="1"/>
      <c r="AN692" s="1"/>
      <c r="AO692" s="1"/>
      <c r="AP692" s="1"/>
      <c r="AQ692" s="1">
        <v>290.34999999999997</v>
      </c>
      <c r="AR692" s="1"/>
      <c r="AS692" s="1"/>
      <c r="AT692" s="1"/>
      <c r="AU692" s="1"/>
      <c r="AV692" s="1"/>
      <c r="AW692" s="24"/>
      <c r="AX692" s="1"/>
      <c r="AY692" s="1"/>
      <c r="AZ692" s="1"/>
      <c r="BA692" s="1"/>
      <c r="BB692" s="1"/>
      <c r="BC692" s="1"/>
      <c r="BD692" s="1"/>
      <c r="BE692" s="1"/>
      <c r="BF692" s="1"/>
      <c r="BG692" s="1"/>
      <c r="BH692" s="1"/>
      <c r="BI692" s="1"/>
      <c r="BJ692" s="1"/>
      <c r="BK692" s="1"/>
      <c r="BL692" s="1">
        <v>-100</v>
      </c>
      <c r="BM692" s="1"/>
      <c r="BN692" s="1"/>
      <c r="BO692" s="9">
        <v>3</v>
      </c>
      <c r="BP692" s="1"/>
      <c r="BQ692" s="197">
        <v>1</v>
      </c>
      <c r="BS692" s="14" t="s">
        <v>823</v>
      </c>
      <c r="BT692" s="14" t="s">
        <v>1906</v>
      </c>
      <c r="BU692" s="14" t="s">
        <v>1048</v>
      </c>
      <c r="BV692" s="14" t="s">
        <v>1048</v>
      </c>
      <c r="BW692" s="14" t="s">
        <v>196</v>
      </c>
      <c r="BX692" s="14" t="s">
        <v>196</v>
      </c>
      <c r="BY692" s="14" t="s">
        <v>196</v>
      </c>
      <c r="BZ692" s="14" t="s">
        <v>196</v>
      </c>
      <c r="CA692" s="158" t="s">
        <v>196</v>
      </c>
      <c r="CB692" s="14" t="s">
        <v>196</v>
      </c>
      <c r="CC692" s="14" t="s">
        <v>196</v>
      </c>
      <c r="CD692" s="14" t="s">
        <v>196</v>
      </c>
      <c r="CE692" s="14" t="s">
        <v>196</v>
      </c>
      <c r="CF692" s="14" t="s">
        <v>1862</v>
      </c>
      <c r="CG692" s="14" t="s">
        <v>187</v>
      </c>
      <c r="CH692" s="158" t="s">
        <v>196</v>
      </c>
      <c r="CI692" s="14" t="s">
        <v>196</v>
      </c>
      <c r="CJ692" s="14" t="s">
        <v>1870</v>
      </c>
      <c r="CK692" s="14" t="s">
        <v>196</v>
      </c>
      <c r="CL692" s="14" t="s">
        <v>196</v>
      </c>
      <c r="CM692" s="14" t="s">
        <v>196</v>
      </c>
      <c r="CN692" s="14" t="s">
        <v>196</v>
      </c>
      <c r="CO692" s="14" t="s">
        <v>196</v>
      </c>
      <c r="CQ692" s="1"/>
      <c r="CR692" s="1"/>
      <c r="CS692" s="1"/>
      <c r="CW692" s="9" t="s">
        <v>1256</v>
      </c>
      <c r="CX692" s="1" t="s">
        <v>823</v>
      </c>
      <c r="CY692" s="1"/>
      <c r="CZ692" s="1" t="str">
        <f t="shared" si="379"/>
        <v/>
      </c>
      <c r="DA692" s="25" t="str">
        <f t="shared" si="379"/>
        <v/>
      </c>
      <c r="DB692" s="1" t="str">
        <f t="shared" si="379"/>
        <v/>
      </c>
      <c r="DC692" s="1" t="str">
        <f t="shared" si="379"/>
        <v/>
      </c>
      <c r="DD692" s="25" t="str">
        <f t="shared" si="379"/>
        <v/>
      </c>
      <c r="DE692" s="1" t="str">
        <f t="shared" si="379"/>
        <v/>
      </c>
      <c r="DF692" s="1" t="str">
        <f t="shared" si="379"/>
        <v/>
      </c>
      <c r="DG692" s="1" t="str">
        <f t="shared" si="379"/>
        <v/>
      </c>
      <c r="DH692" s="1" t="str">
        <f t="shared" si="368"/>
        <v/>
      </c>
      <c r="DI692" s="1" t="str">
        <f t="shared" si="368"/>
        <v/>
      </c>
      <c r="DJ692" s="1" t="str">
        <f t="shared" si="368"/>
        <v/>
      </c>
      <c r="DK692" s="1" t="str">
        <f t="shared" si="368"/>
        <v/>
      </c>
      <c r="DL692" s="1" t="str">
        <f t="shared" si="368"/>
        <v/>
      </c>
      <c r="DM692" s="1" t="str">
        <f t="shared" si="368"/>
        <v/>
      </c>
      <c r="DN692" s="1" t="str">
        <f t="shared" si="368"/>
        <v/>
      </c>
      <c r="DO692" s="1" t="str">
        <f t="shared" si="368"/>
        <v/>
      </c>
      <c r="DP692" s="1" t="str">
        <f t="shared" si="368"/>
        <v/>
      </c>
      <c r="DQ692" s="1" t="str">
        <f t="shared" si="368"/>
        <v/>
      </c>
      <c r="DR692" s="1" t="str">
        <f t="shared" si="364"/>
        <v/>
      </c>
      <c r="DS692" s="1" t="str">
        <f t="shared" si="364"/>
        <v/>
      </c>
      <c r="DT692" s="1" t="str">
        <f t="shared" si="364"/>
        <v/>
      </c>
      <c r="DU692" s="1" t="str">
        <f t="shared" si="364"/>
        <v/>
      </c>
      <c r="DV692" s="1" t="str">
        <f t="shared" si="364"/>
        <v/>
      </c>
      <c r="DW692" s="1" t="str">
        <f t="shared" si="364"/>
        <v/>
      </c>
      <c r="DX692" s="1" t="str">
        <f t="shared" si="364"/>
        <v/>
      </c>
      <c r="DY692" s="1" t="str">
        <f t="shared" si="364"/>
        <v/>
      </c>
      <c r="DZ692" s="1" t="str">
        <f t="shared" si="364"/>
        <v/>
      </c>
      <c r="EA692" s="1" t="str">
        <f t="shared" si="364"/>
        <v/>
      </c>
      <c r="EB692" s="1" t="str">
        <f t="shared" si="364"/>
        <v/>
      </c>
      <c r="EC692" s="1" t="str">
        <f t="shared" si="364"/>
        <v/>
      </c>
      <c r="ED692" s="1" t="str">
        <f t="shared" si="364"/>
        <v/>
      </c>
      <c r="EE692" s="1" t="str">
        <f t="shared" si="364"/>
        <v/>
      </c>
      <c r="EF692" s="1" t="str">
        <f t="shared" si="364"/>
        <v/>
      </c>
      <c r="EG692" s="1" t="str">
        <f t="shared" si="380"/>
        <v/>
      </c>
      <c r="EH692" s="1" t="str">
        <f t="shared" si="373"/>
        <v/>
      </c>
      <c r="EI692" s="1" t="str">
        <f t="shared" si="374"/>
        <v/>
      </c>
      <c r="EJ692" s="1" t="str">
        <f t="shared" si="375"/>
        <v/>
      </c>
      <c r="EK692" s="1" t="str">
        <f t="shared" si="376"/>
        <v/>
      </c>
      <c r="EL692" s="1" t="str">
        <f t="shared" si="377"/>
        <v/>
      </c>
      <c r="EM692" s="1" t="str">
        <f t="shared" si="378"/>
        <v/>
      </c>
      <c r="EN692" s="1"/>
      <c r="EO692" s="1"/>
      <c r="EP692" s="1"/>
      <c r="EQ692" s="1"/>
      <c r="ER692" s="1"/>
      <c r="ES692" s="1"/>
      <c r="ET692" s="1"/>
      <c r="EU692" s="1"/>
      <c r="EV692" s="1"/>
      <c r="EW692" s="1"/>
      <c r="EX692" s="1" t="str">
        <f t="shared" si="363"/>
        <v/>
      </c>
      <c r="EY692" s="1" t="str">
        <f t="shared" si="363"/>
        <v/>
      </c>
      <c r="EZ692" s="1"/>
      <c r="FA692" s="1" t="str">
        <f t="shared" si="372"/>
        <v/>
      </c>
      <c r="FB692" s="1" t="str">
        <f t="shared" si="372"/>
        <v/>
      </c>
      <c r="FC692" s="1" t="str">
        <f t="shared" si="372"/>
        <v/>
      </c>
      <c r="FD692" s="1" t="str">
        <f t="shared" si="371"/>
        <v/>
      </c>
      <c r="FE692" s="1" t="str">
        <f t="shared" si="371"/>
        <v/>
      </c>
      <c r="FF692" s="1" t="str">
        <f t="shared" si="371"/>
        <v/>
      </c>
      <c r="FG692" s="1" t="str">
        <f t="shared" si="350"/>
        <v/>
      </c>
      <c r="FH692" s="1" t="str">
        <f t="shared" si="350"/>
        <v/>
      </c>
      <c r="FI692" s="1" t="str">
        <f t="shared" si="350"/>
        <v/>
      </c>
      <c r="FJ692" s="1" t="str">
        <f t="shared" si="350"/>
        <v/>
      </c>
      <c r="FK692" s="1" t="str">
        <f t="shared" si="350"/>
        <v/>
      </c>
      <c r="FL692" s="1" t="str">
        <f t="shared" si="350"/>
        <v/>
      </c>
    </row>
    <row r="693" spans="1:168">
      <c r="A693" s="9" t="s">
        <v>1257</v>
      </c>
      <c r="B693" s="1" t="s">
        <v>824</v>
      </c>
      <c r="C693" s="129"/>
      <c r="D693" s="1">
        <v>181.5</v>
      </c>
      <c r="E693" s="1"/>
      <c r="F693" s="25"/>
      <c r="G693" s="1"/>
      <c r="H693" s="1"/>
      <c r="I693" s="25"/>
      <c r="J693" s="1"/>
      <c r="K693" s="1"/>
      <c r="L693" s="1"/>
      <c r="M693" s="1"/>
      <c r="N693" s="24"/>
      <c r="O693" s="1"/>
      <c r="P693" s="1"/>
      <c r="Q693" s="1"/>
      <c r="R693" s="1"/>
      <c r="S693" s="1"/>
      <c r="T693" s="1"/>
      <c r="U693" s="1"/>
      <c r="V693" s="1"/>
      <c r="W693" s="1"/>
      <c r="X693" s="1">
        <v>481.65</v>
      </c>
      <c r="Y693" s="1"/>
      <c r="Z693" s="1"/>
      <c r="AA693" s="1"/>
      <c r="AB693" s="1"/>
      <c r="AC693" s="1"/>
      <c r="AD693" s="1"/>
      <c r="AE693" s="1"/>
      <c r="AF693" s="1"/>
      <c r="AG693" s="1"/>
      <c r="AH693" s="1"/>
      <c r="AI693" s="1"/>
      <c r="AJ693" s="1"/>
      <c r="AK693" s="1"/>
      <c r="AL693" s="1"/>
      <c r="AM693" s="1"/>
      <c r="AN693" s="1"/>
      <c r="AO693" s="1"/>
      <c r="AP693" s="1"/>
      <c r="AQ693" s="1">
        <v>336.65</v>
      </c>
      <c r="AR693" s="1"/>
      <c r="AS693" s="1"/>
      <c r="AT693" s="1"/>
      <c r="AU693" s="1"/>
      <c r="AV693" s="1"/>
      <c r="AW693" s="24"/>
      <c r="AX693" s="1"/>
      <c r="AY693" s="1"/>
      <c r="AZ693" s="1"/>
      <c r="BA693" s="1"/>
      <c r="BB693" s="1"/>
      <c r="BC693" s="1"/>
      <c r="BD693" s="1"/>
      <c r="BE693" s="1"/>
      <c r="BF693" s="1"/>
      <c r="BG693" s="1"/>
      <c r="BH693" s="1"/>
      <c r="BI693" s="1"/>
      <c r="BJ693" s="1"/>
      <c r="BK693" s="1"/>
      <c r="BL693" s="1">
        <v>-100</v>
      </c>
      <c r="BM693" s="1"/>
      <c r="BN693" s="1"/>
      <c r="BO693" s="9">
        <v>3</v>
      </c>
      <c r="BP693" s="1"/>
      <c r="BQ693" s="197">
        <v>1</v>
      </c>
      <c r="BS693" s="14" t="s">
        <v>824</v>
      </c>
      <c r="BT693" s="14" t="s">
        <v>1048</v>
      </c>
      <c r="BU693" s="14" t="s">
        <v>196</v>
      </c>
      <c r="BV693" s="14" t="s">
        <v>1048</v>
      </c>
      <c r="BW693" s="14" t="s">
        <v>196</v>
      </c>
      <c r="BX693" s="14" t="s">
        <v>196</v>
      </c>
      <c r="BY693" s="14" t="s">
        <v>196</v>
      </c>
      <c r="BZ693" s="14" t="s">
        <v>196</v>
      </c>
      <c r="CA693" s="158" t="s">
        <v>196</v>
      </c>
      <c r="CB693" s="14" t="s">
        <v>196</v>
      </c>
      <c r="CC693" s="14" t="s">
        <v>196</v>
      </c>
      <c r="CD693" s="14" t="s">
        <v>196</v>
      </c>
      <c r="CE693" s="14" t="s">
        <v>196</v>
      </c>
      <c r="CF693" s="14" t="s">
        <v>1862</v>
      </c>
      <c r="CG693" s="14" t="s">
        <v>187</v>
      </c>
      <c r="CH693" s="158" t="s">
        <v>196</v>
      </c>
      <c r="CI693" s="14" t="s">
        <v>196</v>
      </c>
      <c r="CJ693" s="14" t="s">
        <v>1870</v>
      </c>
      <c r="CK693" s="14" t="s">
        <v>196</v>
      </c>
      <c r="CL693" s="14" t="s">
        <v>196</v>
      </c>
      <c r="CM693" s="14" t="s">
        <v>196</v>
      </c>
      <c r="CN693" s="14" t="s">
        <v>196</v>
      </c>
      <c r="CO693" s="14" t="s">
        <v>196</v>
      </c>
      <c r="CQ693" s="1"/>
      <c r="CR693" s="1"/>
      <c r="CS693" s="1"/>
      <c r="CW693" s="9" t="s">
        <v>1257</v>
      </c>
      <c r="CX693" s="1" t="s">
        <v>824</v>
      </c>
      <c r="CY693" s="1"/>
      <c r="CZ693" s="1" t="str">
        <f t="shared" si="379"/>
        <v/>
      </c>
      <c r="DA693" s="25" t="str">
        <f t="shared" si="379"/>
        <v/>
      </c>
      <c r="DB693" s="1" t="str">
        <f t="shared" si="379"/>
        <v/>
      </c>
      <c r="DC693" s="1" t="str">
        <f t="shared" si="379"/>
        <v/>
      </c>
      <c r="DD693" s="25" t="str">
        <f t="shared" si="379"/>
        <v/>
      </c>
      <c r="DE693" s="1" t="str">
        <f t="shared" si="379"/>
        <v/>
      </c>
      <c r="DF693" s="1" t="str">
        <f t="shared" si="379"/>
        <v/>
      </c>
      <c r="DG693" s="1" t="str">
        <f t="shared" si="379"/>
        <v/>
      </c>
      <c r="DH693" s="1" t="str">
        <f t="shared" si="368"/>
        <v/>
      </c>
      <c r="DI693" s="1" t="str">
        <f t="shared" si="368"/>
        <v/>
      </c>
      <c r="DJ693" s="1" t="str">
        <f t="shared" si="368"/>
        <v/>
      </c>
      <c r="DK693" s="1" t="str">
        <f t="shared" si="368"/>
        <v/>
      </c>
      <c r="DL693" s="1" t="str">
        <f t="shared" si="368"/>
        <v/>
      </c>
      <c r="DM693" s="1" t="str">
        <f t="shared" si="368"/>
        <v/>
      </c>
      <c r="DN693" s="1" t="str">
        <f t="shared" si="368"/>
        <v/>
      </c>
      <c r="DO693" s="1" t="str">
        <f t="shared" si="368"/>
        <v/>
      </c>
      <c r="DP693" s="1" t="str">
        <f t="shared" si="368"/>
        <v/>
      </c>
      <c r="DQ693" s="1" t="str">
        <f t="shared" si="368"/>
        <v/>
      </c>
      <c r="DR693" s="1" t="str">
        <f t="shared" si="364"/>
        <v/>
      </c>
      <c r="DS693" s="1" t="str">
        <f t="shared" si="364"/>
        <v/>
      </c>
      <c r="DT693" s="1" t="str">
        <f t="shared" si="364"/>
        <v/>
      </c>
      <c r="DU693" s="1" t="str">
        <f t="shared" si="364"/>
        <v/>
      </c>
      <c r="DV693" s="1" t="str">
        <f t="shared" si="364"/>
        <v/>
      </c>
      <c r="DW693" s="1" t="str">
        <f t="shared" ref="DU693:EJ714" si="381">IF(ISBLANK(AA693),"",IF(ISNUMBER(AA693),"","not_empty"))</f>
        <v/>
      </c>
      <c r="DX693" s="1" t="str">
        <f t="shared" si="381"/>
        <v/>
      </c>
      <c r="DY693" s="1" t="str">
        <f t="shared" si="381"/>
        <v/>
      </c>
      <c r="DZ693" s="1" t="str">
        <f t="shared" si="381"/>
        <v/>
      </c>
      <c r="EA693" s="1" t="str">
        <f t="shared" si="381"/>
        <v/>
      </c>
      <c r="EB693" s="1" t="str">
        <f t="shared" si="381"/>
        <v/>
      </c>
      <c r="EC693" s="1" t="str">
        <f t="shared" si="381"/>
        <v/>
      </c>
      <c r="ED693" s="1" t="str">
        <f t="shared" si="381"/>
        <v/>
      </c>
      <c r="EE693" s="1" t="str">
        <f t="shared" si="381"/>
        <v/>
      </c>
      <c r="EF693" s="1" t="str">
        <f t="shared" si="381"/>
        <v/>
      </c>
      <c r="EG693" s="1" t="str">
        <f t="shared" si="380"/>
        <v/>
      </c>
      <c r="EH693" s="1" t="str">
        <f t="shared" si="373"/>
        <v/>
      </c>
      <c r="EI693" s="1" t="str">
        <f t="shared" si="374"/>
        <v/>
      </c>
      <c r="EJ693" s="1" t="str">
        <f t="shared" si="375"/>
        <v/>
      </c>
      <c r="EK693" s="1" t="str">
        <f t="shared" si="376"/>
        <v/>
      </c>
      <c r="EL693" s="1" t="str">
        <f t="shared" si="377"/>
        <v/>
      </c>
      <c r="EM693" s="1" t="str">
        <f t="shared" si="378"/>
        <v/>
      </c>
      <c r="EN693" s="1"/>
      <c r="EO693" s="1"/>
      <c r="EP693" s="1"/>
      <c r="EQ693" s="1"/>
      <c r="ER693" s="1"/>
      <c r="ES693" s="1"/>
      <c r="ET693" s="1"/>
      <c r="EU693" s="1"/>
      <c r="EV693" s="1"/>
      <c r="EW693" s="1"/>
      <c r="EX693" s="1" t="str">
        <f t="shared" si="363"/>
        <v/>
      </c>
      <c r="EY693" s="1" t="str">
        <f t="shared" si="363"/>
        <v/>
      </c>
      <c r="EZ693" s="1"/>
      <c r="FA693" s="1" t="str">
        <f t="shared" si="372"/>
        <v/>
      </c>
      <c r="FB693" s="1" t="str">
        <f t="shared" si="372"/>
        <v/>
      </c>
      <c r="FC693" s="1" t="str">
        <f t="shared" si="372"/>
        <v/>
      </c>
      <c r="FD693" s="1" t="str">
        <f t="shared" si="371"/>
        <v/>
      </c>
      <c r="FE693" s="1" t="str">
        <f t="shared" si="371"/>
        <v/>
      </c>
      <c r="FF693" s="1" t="str">
        <f t="shared" si="371"/>
        <v/>
      </c>
      <c r="FG693" s="1" t="str">
        <f t="shared" si="350"/>
        <v/>
      </c>
      <c r="FH693" s="1" t="str">
        <f t="shared" si="350"/>
        <v/>
      </c>
      <c r="FI693" s="1" t="str">
        <f t="shared" si="350"/>
        <v/>
      </c>
      <c r="FJ693" s="1" t="str">
        <f t="shared" si="350"/>
        <v/>
      </c>
      <c r="FK693" s="1" t="str">
        <f t="shared" si="350"/>
        <v/>
      </c>
      <c r="FL693" s="1" t="str">
        <f t="shared" si="350"/>
        <v/>
      </c>
    </row>
    <row r="694" spans="1:168">
      <c r="A694" s="9" t="s">
        <v>1258</v>
      </c>
      <c r="B694" s="1" t="s">
        <v>825</v>
      </c>
      <c r="C694" s="129"/>
      <c r="D694" s="1">
        <v>114.1</v>
      </c>
      <c r="E694" s="1">
        <v>556</v>
      </c>
      <c r="F694" s="25">
        <v>4.3975049999999998</v>
      </c>
      <c r="G694" s="1"/>
      <c r="H694" s="1"/>
      <c r="I694" s="25">
        <v>0.29899999999999999</v>
      </c>
      <c r="J694" s="1"/>
      <c r="K694" s="1"/>
      <c r="L694" s="1"/>
      <c r="M694" s="1"/>
      <c r="N694" s="24"/>
      <c r="O694" s="1"/>
      <c r="P694" s="1"/>
      <c r="Q694" s="1"/>
      <c r="R694" s="1"/>
      <c r="S694" s="1"/>
      <c r="T694" s="1"/>
      <c r="U694" s="1"/>
      <c r="V694" s="1"/>
      <c r="W694" s="1"/>
      <c r="X694" s="1">
        <v>362.04999999999995</v>
      </c>
      <c r="Y694" s="1"/>
      <c r="Z694" s="1"/>
      <c r="AA694" s="1"/>
      <c r="AB694" s="1"/>
      <c r="AC694" s="1"/>
      <c r="AD694" s="1"/>
      <c r="AE694" s="1"/>
      <c r="AF694" s="1"/>
      <c r="AG694" s="1"/>
      <c r="AH694" s="1"/>
      <c r="AI694" s="1"/>
      <c r="AJ694" s="1"/>
      <c r="AK694" s="1"/>
      <c r="AL694" s="1"/>
      <c r="AM694" s="1"/>
      <c r="AN694" s="1"/>
      <c r="AO694" s="1"/>
      <c r="AP694" s="1"/>
      <c r="AQ694" s="1">
        <v>259.95</v>
      </c>
      <c r="AR694" s="1"/>
      <c r="AS694" s="1"/>
      <c r="AT694" s="1"/>
      <c r="AU694" s="1"/>
      <c r="AV694" s="1"/>
      <c r="AW694" s="24"/>
      <c r="AX694" s="1"/>
      <c r="AY694" s="1"/>
      <c r="AZ694" s="1"/>
      <c r="BA694" s="1"/>
      <c r="BB694" s="1"/>
      <c r="BC694" s="1"/>
      <c r="BD694" s="1"/>
      <c r="BE694" s="1"/>
      <c r="BF694" s="1"/>
      <c r="BG694" s="1"/>
      <c r="BH694" s="1"/>
      <c r="BI694" s="1"/>
      <c r="BJ694" s="1"/>
      <c r="BK694" s="1"/>
      <c r="BL694" s="1">
        <v>-100</v>
      </c>
      <c r="BM694" s="1"/>
      <c r="BN694" s="1"/>
      <c r="BO694" s="9">
        <v>3</v>
      </c>
      <c r="BP694" s="1"/>
      <c r="BQ694" s="197">
        <v>1</v>
      </c>
      <c r="BS694" s="14" t="s">
        <v>825</v>
      </c>
      <c r="BT694" s="14" t="s">
        <v>1048</v>
      </c>
      <c r="BU694" s="14" t="s">
        <v>196</v>
      </c>
      <c r="BV694" s="14" t="s">
        <v>1048</v>
      </c>
      <c r="BW694" s="14" t="s">
        <v>196</v>
      </c>
      <c r="BX694" s="14" t="s">
        <v>196</v>
      </c>
      <c r="BY694" s="14" t="s">
        <v>196</v>
      </c>
      <c r="BZ694" s="14" t="s">
        <v>196</v>
      </c>
      <c r="CA694" s="158" t="s">
        <v>196</v>
      </c>
      <c r="CB694" s="14" t="s">
        <v>196</v>
      </c>
      <c r="CC694" s="14" t="s">
        <v>196</v>
      </c>
      <c r="CD694" s="14" t="s">
        <v>196</v>
      </c>
      <c r="CE694" s="14" t="s">
        <v>196</v>
      </c>
      <c r="CF694" s="14" t="s">
        <v>1862</v>
      </c>
      <c r="CG694" s="14" t="s">
        <v>187</v>
      </c>
      <c r="CH694" s="158" t="s">
        <v>196</v>
      </c>
      <c r="CI694" s="14" t="s">
        <v>196</v>
      </c>
      <c r="CJ694" s="14" t="s">
        <v>1870</v>
      </c>
      <c r="CK694" s="14" t="s">
        <v>196</v>
      </c>
      <c r="CL694" s="14" t="s">
        <v>196</v>
      </c>
      <c r="CM694" s="14" t="s">
        <v>196</v>
      </c>
      <c r="CN694" s="14" t="s">
        <v>196</v>
      </c>
      <c r="CO694" s="14" t="s">
        <v>196</v>
      </c>
      <c r="CQ694" s="1"/>
      <c r="CR694" s="1"/>
      <c r="CS694" s="1"/>
      <c r="CW694" s="9" t="s">
        <v>1258</v>
      </c>
      <c r="CX694" s="1" t="s">
        <v>825</v>
      </c>
      <c r="CY694" s="1"/>
      <c r="CZ694" s="1" t="str">
        <f t="shared" si="379"/>
        <v/>
      </c>
      <c r="DA694" s="25" t="str">
        <f t="shared" si="379"/>
        <v/>
      </c>
      <c r="DB694" s="1" t="str">
        <f t="shared" si="379"/>
        <v/>
      </c>
      <c r="DC694" s="1" t="str">
        <f t="shared" si="379"/>
        <v/>
      </c>
      <c r="DD694" s="25" t="str">
        <f t="shared" si="379"/>
        <v/>
      </c>
      <c r="DE694" s="1" t="str">
        <f t="shared" si="379"/>
        <v/>
      </c>
      <c r="DF694" s="1" t="str">
        <f t="shared" si="379"/>
        <v/>
      </c>
      <c r="DG694" s="1" t="str">
        <f t="shared" si="379"/>
        <v/>
      </c>
      <c r="DH694" s="1" t="str">
        <f t="shared" si="368"/>
        <v/>
      </c>
      <c r="DI694" s="1" t="str">
        <f t="shared" si="368"/>
        <v/>
      </c>
      <c r="DJ694" s="1" t="str">
        <f t="shared" si="368"/>
        <v/>
      </c>
      <c r="DK694" s="1" t="str">
        <f t="shared" si="368"/>
        <v/>
      </c>
      <c r="DL694" s="1" t="str">
        <f t="shared" si="368"/>
        <v/>
      </c>
      <c r="DM694" s="1" t="str">
        <f t="shared" si="368"/>
        <v/>
      </c>
      <c r="DN694" s="1" t="str">
        <f t="shared" si="368"/>
        <v/>
      </c>
      <c r="DO694" s="1" t="str">
        <f t="shared" si="368"/>
        <v/>
      </c>
      <c r="DP694" s="1" t="str">
        <f t="shared" si="368"/>
        <v/>
      </c>
      <c r="DQ694" s="1" t="str">
        <f t="shared" si="368"/>
        <v/>
      </c>
      <c r="DR694" s="1" t="str">
        <f t="shared" si="368"/>
        <v/>
      </c>
      <c r="DS694" s="1" t="str">
        <f t="shared" si="368"/>
        <v/>
      </c>
      <c r="DT694" s="1" t="str">
        <f t="shared" si="368"/>
        <v/>
      </c>
      <c r="DU694" s="1" t="str">
        <f t="shared" si="381"/>
        <v/>
      </c>
      <c r="DV694" s="1" t="str">
        <f t="shared" si="381"/>
        <v/>
      </c>
      <c r="DW694" s="1" t="str">
        <f t="shared" si="381"/>
        <v/>
      </c>
      <c r="DX694" s="1" t="str">
        <f t="shared" si="381"/>
        <v/>
      </c>
      <c r="DY694" s="1" t="str">
        <f t="shared" si="381"/>
        <v/>
      </c>
      <c r="DZ694" s="1" t="str">
        <f t="shared" si="381"/>
        <v/>
      </c>
      <c r="EA694" s="1" t="str">
        <f t="shared" si="381"/>
        <v/>
      </c>
      <c r="EB694" s="1" t="str">
        <f t="shared" si="381"/>
        <v/>
      </c>
      <c r="EC694" s="1" t="str">
        <f t="shared" si="381"/>
        <v/>
      </c>
      <c r="ED694" s="1" t="str">
        <f t="shared" si="381"/>
        <v/>
      </c>
      <c r="EE694" s="1" t="str">
        <f t="shared" si="381"/>
        <v/>
      </c>
      <c r="EF694" s="1" t="str">
        <f t="shared" si="381"/>
        <v/>
      </c>
      <c r="EG694" s="1" t="str">
        <f t="shared" si="380"/>
        <v/>
      </c>
      <c r="EH694" s="1" t="str">
        <f t="shared" si="373"/>
        <v/>
      </c>
      <c r="EI694" s="1" t="str">
        <f t="shared" si="374"/>
        <v/>
      </c>
      <c r="EJ694" s="1" t="str">
        <f t="shared" si="375"/>
        <v/>
      </c>
      <c r="EK694" s="1" t="str">
        <f t="shared" si="376"/>
        <v/>
      </c>
      <c r="EL694" s="1" t="str">
        <f t="shared" si="377"/>
        <v/>
      </c>
      <c r="EM694" s="1" t="str">
        <f t="shared" si="378"/>
        <v/>
      </c>
      <c r="EN694" s="1"/>
      <c r="EO694" s="1"/>
      <c r="EP694" s="1"/>
      <c r="EQ694" s="1"/>
      <c r="ER694" s="1"/>
      <c r="ES694" s="1"/>
      <c r="ET694" s="1"/>
      <c r="EU694" s="1"/>
      <c r="EV694" s="1"/>
      <c r="EW694" s="1"/>
      <c r="EX694" s="1" t="str">
        <f t="shared" si="363"/>
        <v/>
      </c>
      <c r="EY694" s="1" t="str">
        <f t="shared" si="363"/>
        <v/>
      </c>
      <c r="EZ694" s="1"/>
      <c r="FA694" s="1" t="str">
        <f t="shared" si="372"/>
        <v/>
      </c>
      <c r="FB694" s="1" t="str">
        <f t="shared" si="372"/>
        <v/>
      </c>
      <c r="FC694" s="1" t="str">
        <f t="shared" si="372"/>
        <v/>
      </c>
      <c r="FD694" s="1" t="str">
        <f t="shared" si="371"/>
        <v/>
      </c>
      <c r="FE694" s="1" t="str">
        <f t="shared" si="371"/>
        <v/>
      </c>
      <c r="FF694" s="1" t="str">
        <f t="shared" si="371"/>
        <v/>
      </c>
      <c r="FG694" s="1" t="str">
        <f t="shared" si="350"/>
        <v/>
      </c>
      <c r="FH694" s="1" t="str">
        <f t="shared" si="350"/>
        <v/>
      </c>
      <c r="FI694" s="1" t="str">
        <f t="shared" si="350"/>
        <v/>
      </c>
      <c r="FJ694" s="1" t="str">
        <f t="shared" si="350"/>
        <v/>
      </c>
      <c r="FK694" s="1" t="str">
        <f t="shared" si="350"/>
        <v/>
      </c>
      <c r="FL694" s="1" t="str">
        <f t="shared" si="350"/>
        <v/>
      </c>
    </row>
    <row r="695" spans="1:168">
      <c r="A695" s="9" t="s">
        <v>1259</v>
      </c>
      <c r="B695" s="1" t="s">
        <v>826</v>
      </c>
      <c r="C695" s="129"/>
      <c r="D695" s="1">
        <v>123.1</v>
      </c>
      <c r="E695" s="1">
        <v>732.2</v>
      </c>
      <c r="F695" s="25"/>
      <c r="G695" s="1"/>
      <c r="H695" s="1"/>
      <c r="I695" s="25"/>
      <c r="J695" s="1"/>
      <c r="K695" s="1"/>
      <c r="L695" s="1"/>
      <c r="M695" s="1"/>
      <c r="N695" s="24"/>
      <c r="O695" s="1"/>
      <c r="P695" s="1">
        <v>-2.0193284213887006</v>
      </c>
      <c r="Q695" s="1">
        <v>-0.17580825593760144</v>
      </c>
      <c r="R695" s="1">
        <v>23.923394118588575</v>
      </c>
      <c r="S695" s="1">
        <v>0</v>
      </c>
      <c r="T695" s="1">
        <v>100</v>
      </c>
      <c r="U695" s="1"/>
      <c r="V695" s="1"/>
      <c r="W695" s="1"/>
      <c r="X695" s="1">
        <v>484.45</v>
      </c>
      <c r="Y695" s="1"/>
      <c r="Z695" s="1"/>
      <c r="AA695" s="1"/>
      <c r="AB695" s="1"/>
      <c r="AC695" s="1"/>
      <c r="AD695" s="1"/>
      <c r="AE695" s="1"/>
      <c r="AF695" s="1"/>
      <c r="AG695" s="1"/>
      <c r="AH695" s="1"/>
      <c r="AI695" s="1"/>
      <c r="AJ695" s="1"/>
      <c r="AK695" s="1"/>
      <c r="AL695" s="1"/>
      <c r="AM695" s="1"/>
      <c r="AN695" s="1"/>
      <c r="AO695" s="1"/>
      <c r="AP695" s="1"/>
      <c r="AQ695" s="1">
        <v>279.04999999999995</v>
      </c>
      <c r="AR695" s="1"/>
      <c r="AS695" s="1"/>
      <c r="AT695" s="1"/>
      <c r="AU695" s="1"/>
      <c r="AV695" s="1"/>
      <c r="AW695" s="24"/>
      <c r="AX695" s="1"/>
      <c r="AY695" s="1"/>
      <c r="AZ695" s="1"/>
      <c r="BA695" s="1"/>
      <c r="BB695" s="1"/>
      <c r="BC695" s="1"/>
      <c r="BD695" s="1"/>
      <c r="BE695" s="1"/>
      <c r="BF695" s="1"/>
      <c r="BG695" s="1"/>
      <c r="BH695" s="1"/>
      <c r="BI695" s="1"/>
      <c r="BJ695" s="1"/>
      <c r="BK695" s="1"/>
      <c r="BL695" s="1">
        <v>-100</v>
      </c>
      <c r="BM695" s="1"/>
      <c r="BN695" s="1"/>
      <c r="BO695" s="9">
        <v>3</v>
      </c>
      <c r="BP695" s="1"/>
      <c r="BQ695" s="197">
        <v>1</v>
      </c>
      <c r="BS695" s="14" t="s">
        <v>826</v>
      </c>
      <c r="BT695" s="14" t="s">
        <v>1048</v>
      </c>
      <c r="BU695" s="14" t="s">
        <v>196</v>
      </c>
      <c r="BV695" s="14" t="s">
        <v>1048</v>
      </c>
      <c r="BW695" s="14" t="s">
        <v>196</v>
      </c>
      <c r="BX695" s="14" t="s">
        <v>196</v>
      </c>
      <c r="BY695" s="14" t="s">
        <v>196</v>
      </c>
      <c r="BZ695" s="14" t="s">
        <v>196</v>
      </c>
      <c r="CA695" s="158" t="s">
        <v>1951</v>
      </c>
      <c r="CB695" s="14" t="s">
        <v>196</v>
      </c>
      <c r="CC695" s="14" t="s">
        <v>196</v>
      </c>
      <c r="CD695" s="14" t="s">
        <v>196</v>
      </c>
      <c r="CE695" s="14" t="s">
        <v>196</v>
      </c>
      <c r="CF695" s="14" t="s">
        <v>1862</v>
      </c>
      <c r="CG695" s="14" t="s">
        <v>187</v>
      </c>
      <c r="CH695" s="158" t="s">
        <v>196</v>
      </c>
      <c r="CI695" s="14" t="s">
        <v>196</v>
      </c>
      <c r="CJ695" s="14" t="s">
        <v>1870</v>
      </c>
      <c r="CK695" s="14" t="s">
        <v>196</v>
      </c>
      <c r="CL695" s="14" t="s">
        <v>196</v>
      </c>
      <c r="CM695" s="14" t="s">
        <v>196</v>
      </c>
      <c r="CN695" s="14" t="s">
        <v>196</v>
      </c>
      <c r="CO695" s="14" t="s">
        <v>196</v>
      </c>
      <c r="CQ695" s="1"/>
      <c r="CR695" s="1"/>
      <c r="CS695" s="1"/>
      <c r="CW695" s="9" t="s">
        <v>1259</v>
      </c>
      <c r="CX695" s="1" t="s">
        <v>826</v>
      </c>
      <c r="CY695" s="1"/>
      <c r="CZ695" s="1" t="str">
        <f t="shared" si="379"/>
        <v/>
      </c>
      <c r="DA695" s="25" t="str">
        <f t="shared" si="379"/>
        <v/>
      </c>
      <c r="DB695" s="1" t="str">
        <f t="shared" si="379"/>
        <v/>
      </c>
      <c r="DC695" s="1" t="str">
        <f t="shared" si="379"/>
        <v/>
      </c>
      <c r="DD695" s="25" t="str">
        <f t="shared" si="379"/>
        <v/>
      </c>
      <c r="DE695" s="1" t="str">
        <f t="shared" si="379"/>
        <v/>
      </c>
      <c r="DF695" s="1" t="str">
        <f t="shared" si="379"/>
        <v/>
      </c>
      <c r="DG695" s="1" t="str">
        <f t="shared" si="379"/>
        <v/>
      </c>
      <c r="DH695" s="1" t="str">
        <f t="shared" si="379"/>
        <v/>
      </c>
      <c r="DI695" s="1" t="str">
        <f t="shared" si="379"/>
        <v/>
      </c>
      <c r="DJ695" s="1" t="str">
        <f t="shared" si="379"/>
        <v/>
      </c>
      <c r="DK695" s="1" t="str">
        <f t="shared" si="379"/>
        <v/>
      </c>
      <c r="DL695" s="1" t="str">
        <f t="shared" si="379"/>
        <v/>
      </c>
      <c r="DM695" s="1" t="str">
        <f t="shared" si="379"/>
        <v/>
      </c>
      <c r="DN695" s="1" t="str">
        <f t="shared" si="379"/>
        <v/>
      </c>
      <c r="DO695" s="1" t="str">
        <f t="shared" si="379"/>
        <v/>
      </c>
      <c r="DP695" s="1" t="str">
        <f t="shared" ref="DP695:DW726" si="382">IF(ISBLANK(T695),"",IF(ISNUMBER(T695),"","not_empty"))</f>
        <v/>
      </c>
      <c r="DQ695" s="1" t="str">
        <f t="shared" si="382"/>
        <v/>
      </c>
      <c r="DR695" s="1" t="str">
        <f t="shared" si="382"/>
        <v/>
      </c>
      <c r="DS695" s="1" t="str">
        <f t="shared" si="382"/>
        <v/>
      </c>
      <c r="DT695" s="1" t="str">
        <f t="shared" si="382"/>
        <v/>
      </c>
      <c r="DU695" s="1" t="str">
        <f t="shared" si="382"/>
        <v/>
      </c>
      <c r="DV695" s="1" t="str">
        <f t="shared" si="382"/>
        <v/>
      </c>
      <c r="DW695" s="1" t="str">
        <f t="shared" si="382"/>
        <v/>
      </c>
      <c r="DX695" s="1" t="str">
        <f t="shared" si="381"/>
        <v/>
      </c>
      <c r="DY695" s="1" t="str">
        <f t="shared" si="381"/>
        <v/>
      </c>
      <c r="DZ695" s="1" t="str">
        <f t="shared" si="381"/>
        <v/>
      </c>
      <c r="EA695" s="1" t="str">
        <f t="shared" si="381"/>
        <v/>
      </c>
      <c r="EB695" s="1" t="str">
        <f t="shared" si="381"/>
        <v/>
      </c>
      <c r="EC695" s="1" t="str">
        <f t="shared" si="381"/>
        <v/>
      </c>
      <c r="ED695" s="1" t="str">
        <f t="shared" si="381"/>
        <v/>
      </c>
      <c r="EE695" s="1" t="str">
        <f t="shared" si="381"/>
        <v/>
      </c>
      <c r="EF695" s="1" t="str">
        <f t="shared" si="381"/>
        <v/>
      </c>
      <c r="EG695" s="1" t="str">
        <f t="shared" si="380"/>
        <v/>
      </c>
      <c r="EH695" s="1" t="str">
        <f t="shared" si="373"/>
        <v/>
      </c>
      <c r="EI695" s="1" t="str">
        <f t="shared" si="374"/>
        <v/>
      </c>
      <c r="EJ695" s="1" t="str">
        <f t="shared" si="375"/>
        <v/>
      </c>
      <c r="EK695" s="1" t="str">
        <f t="shared" si="376"/>
        <v/>
      </c>
      <c r="EL695" s="1" t="str">
        <f t="shared" si="377"/>
        <v/>
      </c>
      <c r="EM695" s="1" t="str">
        <f t="shared" si="378"/>
        <v/>
      </c>
      <c r="EN695" s="1"/>
      <c r="EO695" s="1"/>
      <c r="EP695" s="1"/>
      <c r="EQ695" s="1"/>
      <c r="ER695" s="1"/>
      <c r="ES695" s="1"/>
      <c r="ET695" s="1"/>
      <c r="EU695" s="1"/>
      <c r="EV695" s="1"/>
      <c r="EW695" s="1"/>
      <c r="EX695" s="1" t="str">
        <f t="shared" si="363"/>
        <v/>
      </c>
      <c r="EY695" s="1" t="str">
        <f t="shared" si="363"/>
        <v/>
      </c>
      <c r="EZ695" s="1"/>
      <c r="FA695" s="1" t="str">
        <f t="shared" si="372"/>
        <v/>
      </c>
      <c r="FB695" s="1" t="str">
        <f t="shared" si="372"/>
        <v/>
      </c>
      <c r="FC695" s="1" t="str">
        <f t="shared" si="372"/>
        <v/>
      </c>
      <c r="FD695" s="1" t="str">
        <f t="shared" si="371"/>
        <v/>
      </c>
      <c r="FE695" s="1" t="str">
        <f t="shared" si="371"/>
        <v/>
      </c>
      <c r="FF695" s="1" t="str">
        <f t="shared" si="371"/>
        <v/>
      </c>
      <c r="FG695" s="1" t="str">
        <f t="shared" si="350"/>
        <v/>
      </c>
      <c r="FH695" s="1" t="str">
        <f t="shared" si="350"/>
        <v/>
      </c>
      <c r="FI695" s="1" t="str">
        <f t="shared" si="350"/>
        <v/>
      </c>
      <c r="FJ695" s="1" t="str">
        <f t="shared" si="350"/>
        <v/>
      </c>
      <c r="FK695" s="1" t="str">
        <f t="shared" si="350"/>
        <v/>
      </c>
      <c r="FL695" s="1" t="str">
        <f t="shared" si="350"/>
        <v/>
      </c>
    </row>
    <row r="696" spans="1:168">
      <c r="A696" s="9" t="s">
        <v>1260</v>
      </c>
      <c r="B696" s="1" t="s">
        <v>827</v>
      </c>
      <c r="C696" s="129"/>
      <c r="D696" s="1">
        <v>110.2</v>
      </c>
      <c r="E696" s="1">
        <v>685</v>
      </c>
      <c r="F696" s="25">
        <v>4.600155</v>
      </c>
      <c r="G696" s="1"/>
      <c r="H696" s="1"/>
      <c r="I696" s="25">
        <v>0.29399999999999998</v>
      </c>
      <c r="J696" s="1"/>
      <c r="K696" s="1"/>
      <c r="L696" s="1"/>
      <c r="M696" s="1"/>
      <c r="N696" s="24"/>
      <c r="O696" s="1"/>
      <c r="P696" s="1"/>
      <c r="Q696" s="1"/>
      <c r="R696" s="1"/>
      <c r="S696" s="1"/>
      <c r="T696" s="1"/>
      <c r="U696" s="1"/>
      <c r="V696" s="1"/>
      <c r="W696" s="1"/>
      <c r="X696" s="1">
        <v>442.34999999999997</v>
      </c>
      <c r="Y696" s="1"/>
      <c r="Z696" s="1"/>
      <c r="AA696" s="1"/>
      <c r="AB696" s="1"/>
      <c r="AC696" s="1"/>
      <c r="AD696" s="1"/>
      <c r="AE696" s="1"/>
      <c r="AF696" s="1"/>
      <c r="AG696" s="1"/>
      <c r="AH696" s="1"/>
      <c r="AI696" s="1"/>
      <c r="AJ696" s="1"/>
      <c r="AK696" s="1"/>
      <c r="AL696" s="1"/>
      <c r="AM696" s="1"/>
      <c r="AN696" s="1"/>
      <c r="AO696" s="1"/>
      <c r="AP696" s="1"/>
      <c r="AQ696" s="1">
        <v>257.95</v>
      </c>
      <c r="AR696" s="1"/>
      <c r="AS696" s="1"/>
      <c r="AT696" s="1"/>
      <c r="AU696" s="1"/>
      <c r="AV696" s="1"/>
      <c r="AW696" s="24"/>
      <c r="AX696" s="1"/>
      <c r="AY696" s="1"/>
      <c r="AZ696" s="1"/>
      <c r="BA696" s="1"/>
      <c r="BB696" s="1"/>
      <c r="BC696" s="1"/>
      <c r="BD696" s="1"/>
      <c r="BE696" s="1"/>
      <c r="BF696" s="1"/>
      <c r="BG696" s="1"/>
      <c r="BH696" s="1"/>
      <c r="BI696" s="1"/>
      <c r="BJ696" s="1"/>
      <c r="BK696" s="1"/>
      <c r="BL696" s="1">
        <v>-100</v>
      </c>
      <c r="BM696" s="1"/>
      <c r="BN696" s="1"/>
      <c r="BO696" s="9">
        <v>3</v>
      </c>
      <c r="BP696" s="1"/>
      <c r="BQ696" s="197">
        <v>1</v>
      </c>
      <c r="BS696" s="14" t="s">
        <v>827</v>
      </c>
      <c r="BT696" s="14" t="s">
        <v>1048</v>
      </c>
      <c r="BU696" s="14" t="s">
        <v>196</v>
      </c>
      <c r="BV696" s="14" t="s">
        <v>1048</v>
      </c>
      <c r="BW696" s="14" t="s">
        <v>196</v>
      </c>
      <c r="BX696" s="14" t="s">
        <v>196</v>
      </c>
      <c r="BY696" s="14" t="s">
        <v>196</v>
      </c>
      <c r="BZ696" s="14" t="s">
        <v>196</v>
      </c>
      <c r="CA696" s="158" t="s">
        <v>196</v>
      </c>
      <c r="CB696" s="14" t="s">
        <v>196</v>
      </c>
      <c r="CC696" s="14" t="s">
        <v>196</v>
      </c>
      <c r="CD696" s="14" t="s">
        <v>196</v>
      </c>
      <c r="CE696" s="14" t="s">
        <v>196</v>
      </c>
      <c r="CF696" s="14" t="s">
        <v>1862</v>
      </c>
      <c r="CG696" s="14" t="s">
        <v>187</v>
      </c>
      <c r="CH696" s="158" t="s">
        <v>196</v>
      </c>
      <c r="CI696" s="14" t="s">
        <v>196</v>
      </c>
      <c r="CJ696" s="14" t="s">
        <v>1870</v>
      </c>
      <c r="CK696" s="14" t="s">
        <v>196</v>
      </c>
      <c r="CL696" s="14" t="s">
        <v>196</v>
      </c>
      <c r="CM696" s="14" t="s">
        <v>196</v>
      </c>
      <c r="CN696" s="14" t="s">
        <v>196</v>
      </c>
      <c r="CO696" s="14" t="s">
        <v>196</v>
      </c>
      <c r="CQ696" s="1"/>
      <c r="CR696" s="1"/>
      <c r="CS696" s="1"/>
      <c r="CW696" s="9" t="s">
        <v>1260</v>
      </c>
      <c r="CX696" s="1" t="s">
        <v>827</v>
      </c>
      <c r="CY696" s="1"/>
      <c r="CZ696" s="1" t="str">
        <f t="shared" si="379"/>
        <v/>
      </c>
      <c r="DA696" s="25" t="str">
        <f t="shared" si="379"/>
        <v/>
      </c>
      <c r="DB696" s="1" t="str">
        <f t="shared" si="379"/>
        <v/>
      </c>
      <c r="DC696" s="1" t="str">
        <f t="shared" si="379"/>
        <v/>
      </c>
      <c r="DD696" s="25" t="str">
        <f t="shared" si="379"/>
        <v/>
      </c>
      <c r="DE696" s="1" t="str">
        <f t="shared" si="379"/>
        <v/>
      </c>
      <c r="DF696" s="1" t="str">
        <f t="shared" si="379"/>
        <v/>
      </c>
      <c r="DG696" s="1" t="str">
        <f t="shared" si="379"/>
        <v/>
      </c>
      <c r="DH696" s="1" t="str">
        <f t="shared" si="379"/>
        <v/>
      </c>
      <c r="DI696" s="1" t="str">
        <f t="shared" si="379"/>
        <v/>
      </c>
      <c r="DJ696" s="1" t="str">
        <f t="shared" si="379"/>
        <v/>
      </c>
      <c r="DK696" s="1" t="str">
        <f t="shared" si="379"/>
        <v/>
      </c>
      <c r="DL696" s="1" t="str">
        <f t="shared" si="379"/>
        <v/>
      </c>
      <c r="DM696" s="1" t="str">
        <f t="shared" si="379"/>
        <v/>
      </c>
      <c r="DN696" s="1" t="str">
        <f t="shared" si="379"/>
        <v/>
      </c>
      <c r="DO696" s="1" t="str">
        <f t="shared" si="379"/>
        <v/>
      </c>
      <c r="DP696" s="1" t="str">
        <f t="shared" si="382"/>
        <v/>
      </c>
      <c r="DQ696" s="1" t="str">
        <f t="shared" si="382"/>
        <v/>
      </c>
      <c r="DR696" s="1" t="str">
        <f t="shared" si="382"/>
        <v/>
      </c>
      <c r="DS696" s="1" t="str">
        <f t="shared" si="382"/>
        <v/>
      </c>
      <c r="DT696" s="1" t="str">
        <f t="shared" si="382"/>
        <v/>
      </c>
      <c r="DU696" s="1" t="str">
        <f t="shared" si="382"/>
        <v/>
      </c>
      <c r="DV696" s="1" t="str">
        <f t="shared" si="382"/>
        <v/>
      </c>
      <c r="DW696" s="1" t="str">
        <f t="shared" si="382"/>
        <v/>
      </c>
      <c r="DX696" s="1" t="str">
        <f t="shared" si="381"/>
        <v/>
      </c>
      <c r="DY696" s="1" t="str">
        <f t="shared" si="381"/>
        <v/>
      </c>
      <c r="DZ696" s="1" t="str">
        <f t="shared" si="381"/>
        <v/>
      </c>
      <c r="EA696" s="1" t="str">
        <f t="shared" si="381"/>
        <v/>
      </c>
      <c r="EB696" s="1" t="str">
        <f t="shared" si="381"/>
        <v/>
      </c>
      <c r="EC696" s="1" t="str">
        <f t="shared" si="381"/>
        <v/>
      </c>
      <c r="ED696" s="1" t="str">
        <f t="shared" si="381"/>
        <v/>
      </c>
      <c r="EE696" s="1" t="str">
        <f t="shared" si="381"/>
        <v/>
      </c>
      <c r="EF696" s="1" t="str">
        <f t="shared" si="381"/>
        <v/>
      </c>
      <c r="EG696" s="1" t="str">
        <f t="shared" si="380"/>
        <v/>
      </c>
      <c r="EH696" s="1" t="str">
        <f t="shared" si="373"/>
        <v/>
      </c>
      <c r="EI696" s="1" t="str">
        <f t="shared" si="374"/>
        <v/>
      </c>
      <c r="EJ696" s="1" t="str">
        <f t="shared" si="375"/>
        <v/>
      </c>
      <c r="EK696" s="1" t="str">
        <f t="shared" si="376"/>
        <v/>
      </c>
      <c r="EL696" s="1" t="str">
        <f t="shared" si="377"/>
        <v/>
      </c>
      <c r="EM696" s="1" t="str">
        <f t="shared" si="378"/>
        <v/>
      </c>
      <c r="EN696" s="1"/>
      <c r="EO696" s="1"/>
      <c r="EP696" s="1"/>
      <c r="EQ696" s="1"/>
      <c r="ER696" s="1"/>
      <c r="ES696" s="1"/>
      <c r="ET696" s="1"/>
      <c r="EU696" s="1"/>
      <c r="EV696" s="1"/>
      <c r="EW696" s="1"/>
      <c r="EX696" s="1" t="str">
        <f t="shared" si="363"/>
        <v/>
      </c>
      <c r="EY696" s="1" t="str">
        <f t="shared" si="363"/>
        <v/>
      </c>
      <c r="EZ696" s="1"/>
      <c r="FA696" s="1" t="str">
        <f t="shared" si="372"/>
        <v/>
      </c>
      <c r="FB696" s="1" t="str">
        <f t="shared" si="372"/>
        <v/>
      </c>
      <c r="FC696" s="1" t="str">
        <f t="shared" si="372"/>
        <v/>
      </c>
      <c r="FD696" s="1" t="str">
        <f t="shared" si="371"/>
        <v/>
      </c>
      <c r="FE696" s="1" t="str">
        <f t="shared" si="371"/>
        <v/>
      </c>
      <c r="FF696" s="1" t="str">
        <f t="shared" si="371"/>
        <v/>
      </c>
      <c r="FG696" s="1" t="str">
        <f t="shared" si="350"/>
        <v/>
      </c>
      <c r="FH696" s="1" t="str">
        <f t="shared" si="350"/>
        <v/>
      </c>
      <c r="FI696" s="1" t="str">
        <f t="shared" si="350"/>
        <v/>
      </c>
      <c r="FJ696" s="1" t="str">
        <f t="shared" si="350"/>
        <v/>
      </c>
      <c r="FK696" s="1" t="str">
        <f t="shared" si="350"/>
        <v/>
      </c>
      <c r="FL696" s="1" t="str">
        <f t="shared" si="350"/>
        <v/>
      </c>
    </row>
    <row r="697" spans="1:168">
      <c r="A697" s="9" t="s">
        <v>1261</v>
      </c>
      <c r="B697" s="1" t="s">
        <v>2179</v>
      </c>
      <c r="C697" s="129"/>
      <c r="D697" s="1">
        <v>138.1</v>
      </c>
      <c r="E697" s="1"/>
      <c r="F697" s="25"/>
      <c r="G697" s="1"/>
      <c r="H697" s="1"/>
      <c r="I697" s="25"/>
      <c r="J697" s="1"/>
      <c r="K697" s="1"/>
      <c r="L697" s="1"/>
      <c r="M697" s="1"/>
      <c r="N697" s="24"/>
      <c r="O697" s="1"/>
      <c r="P697" s="1"/>
      <c r="Q697" s="1"/>
      <c r="R697" s="1"/>
      <c r="S697" s="1"/>
      <c r="T697" s="1"/>
      <c r="U697" s="1"/>
      <c r="V697" s="1"/>
      <c r="W697" s="1"/>
      <c r="X697" s="1">
        <v>557.15</v>
      </c>
      <c r="Y697" s="1"/>
      <c r="Z697" s="1"/>
      <c r="AA697" s="1"/>
      <c r="AB697" s="1"/>
      <c r="AC697" s="1"/>
      <c r="AD697" s="1"/>
      <c r="AE697" s="1"/>
      <c r="AF697" s="1"/>
      <c r="AG697" s="1"/>
      <c r="AH697" s="1"/>
      <c r="AI697" s="1"/>
      <c r="AJ697" s="1"/>
      <c r="AK697" s="1"/>
      <c r="AL697" s="1"/>
      <c r="AM697" s="1"/>
      <c r="AN697" s="1"/>
      <c r="AO697" s="1"/>
      <c r="AP697" s="1"/>
      <c r="AQ697" s="1">
        <v>342.84999999999997</v>
      </c>
      <c r="AR697" s="1"/>
      <c r="AS697" s="1"/>
      <c r="AT697" s="1"/>
      <c r="AU697" s="1"/>
      <c r="AV697" s="1"/>
      <c r="AW697" s="24"/>
      <c r="AX697" s="1"/>
      <c r="AY697" s="1"/>
      <c r="AZ697" s="1"/>
      <c r="BA697" s="1"/>
      <c r="BB697" s="1"/>
      <c r="BC697" s="1"/>
      <c r="BD697" s="1"/>
      <c r="BE697" s="1"/>
      <c r="BF697" s="1"/>
      <c r="BG697" s="1"/>
      <c r="BH697" s="1"/>
      <c r="BI697" s="1"/>
      <c r="BJ697" s="1"/>
      <c r="BK697" s="1"/>
      <c r="BL697" s="1">
        <v>-100</v>
      </c>
      <c r="BM697" s="1"/>
      <c r="BN697" s="1"/>
      <c r="BO697" s="9">
        <v>3</v>
      </c>
      <c r="BP697" s="1"/>
      <c r="BQ697" s="197">
        <v>1</v>
      </c>
      <c r="BS697" s="14" t="s">
        <v>1737</v>
      </c>
      <c r="BT697" s="14" t="s">
        <v>1048</v>
      </c>
      <c r="BU697" s="14" t="s">
        <v>196</v>
      </c>
      <c r="BV697" s="14" t="s">
        <v>1048</v>
      </c>
      <c r="BW697" s="14" t="s">
        <v>196</v>
      </c>
      <c r="BX697" s="14" t="s">
        <v>196</v>
      </c>
      <c r="BY697" s="14" t="s">
        <v>196</v>
      </c>
      <c r="BZ697" s="14" t="s">
        <v>196</v>
      </c>
      <c r="CA697" s="158" t="s">
        <v>196</v>
      </c>
      <c r="CB697" s="14" t="s">
        <v>196</v>
      </c>
      <c r="CC697" s="14" t="s">
        <v>196</v>
      </c>
      <c r="CD697" s="14" t="s">
        <v>196</v>
      </c>
      <c r="CE697" s="14" t="s">
        <v>196</v>
      </c>
      <c r="CF697" s="14" t="s">
        <v>1862</v>
      </c>
      <c r="CG697" s="14" t="s">
        <v>187</v>
      </c>
      <c r="CH697" s="158" t="s">
        <v>196</v>
      </c>
      <c r="CI697" s="14" t="s">
        <v>196</v>
      </c>
      <c r="CJ697" s="14" t="s">
        <v>1870</v>
      </c>
      <c r="CK697" s="14" t="s">
        <v>196</v>
      </c>
      <c r="CL697" s="14" t="s">
        <v>196</v>
      </c>
      <c r="CM697" s="14" t="s">
        <v>196</v>
      </c>
      <c r="CN697" s="14" t="s">
        <v>196</v>
      </c>
      <c r="CO697" s="14" t="s">
        <v>196</v>
      </c>
      <c r="CQ697" s="1"/>
      <c r="CR697" s="1"/>
      <c r="CS697" s="1"/>
      <c r="CW697" s="9" t="s">
        <v>1261</v>
      </c>
      <c r="CX697" s="1" t="s">
        <v>2179</v>
      </c>
      <c r="CY697" s="1"/>
      <c r="CZ697" s="1" t="str">
        <f t="shared" si="379"/>
        <v/>
      </c>
      <c r="DA697" s="25" t="str">
        <f t="shared" si="379"/>
        <v/>
      </c>
      <c r="DB697" s="1" t="str">
        <f t="shared" si="379"/>
        <v/>
      </c>
      <c r="DC697" s="1" t="str">
        <f t="shared" si="379"/>
        <v/>
      </c>
      <c r="DD697" s="25" t="str">
        <f t="shared" si="379"/>
        <v/>
      </c>
      <c r="DE697" s="1" t="str">
        <f t="shared" si="379"/>
        <v/>
      </c>
      <c r="DF697" s="1" t="str">
        <f t="shared" si="379"/>
        <v/>
      </c>
      <c r="DG697" s="1" t="str">
        <f t="shared" si="379"/>
        <v/>
      </c>
      <c r="DH697" s="1" t="str">
        <f t="shared" si="379"/>
        <v/>
      </c>
      <c r="DI697" s="1" t="str">
        <f t="shared" si="379"/>
        <v/>
      </c>
      <c r="DJ697" s="1" t="str">
        <f t="shared" si="379"/>
        <v/>
      </c>
      <c r="DK697" s="1" t="str">
        <f t="shared" si="379"/>
        <v/>
      </c>
      <c r="DL697" s="1" t="str">
        <f t="shared" si="379"/>
        <v/>
      </c>
      <c r="DM697" s="1" t="str">
        <f t="shared" si="379"/>
        <v/>
      </c>
      <c r="DN697" s="1" t="str">
        <f t="shared" si="379"/>
        <v/>
      </c>
      <c r="DO697" s="1" t="str">
        <f t="shared" si="379"/>
        <v/>
      </c>
      <c r="DP697" s="1" t="str">
        <f t="shared" si="382"/>
        <v/>
      </c>
      <c r="DQ697" s="1" t="str">
        <f t="shared" si="382"/>
        <v/>
      </c>
      <c r="DR697" s="1" t="str">
        <f t="shared" si="382"/>
        <v/>
      </c>
      <c r="DS697" s="1" t="str">
        <f t="shared" si="382"/>
        <v/>
      </c>
      <c r="DT697" s="1" t="str">
        <f t="shared" si="382"/>
        <v/>
      </c>
      <c r="DU697" s="1" t="str">
        <f t="shared" si="382"/>
        <v/>
      </c>
      <c r="DV697" s="1" t="str">
        <f t="shared" si="382"/>
        <v/>
      </c>
      <c r="DW697" s="1" t="str">
        <f t="shared" si="382"/>
        <v/>
      </c>
      <c r="DX697" s="1" t="str">
        <f t="shared" si="381"/>
        <v/>
      </c>
      <c r="DY697" s="1" t="str">
        <f t="shared" si="381"/>
        <v/>
      </c>
      <c r="DZ697" s="1" t="str">
        <f t="shared" si="381"/>
        <v/>
      </c>
      <c r="EA697" s="1" t="str">
        <f t="shared" si="381"/>
        <v/>
      </c>
      <c r="EB697" s="1" t="str">
        <f t="shared" si="381"/>
        <v/>
      </c>
      <c r="EC697" s="1" t="str">
        <f t="shared" si="381"/>
        <v/>
      </c>
      <c r="ED697" s="1" t="str">
        <f t="shared" si="381"/>
        <v/>
      </c>
      <c r="EE697" s="1" t="str">
        <f t="shared" si="381"/>
        <v/>
      </c>
      <c r="EF697" s="1" t="str">
        <f t="shared" si="381"/>
        <v/>
      </c>
      <c r="EG697" s="1" t="str">
        <f t="shared" si="380"/>
        <v/>
      </c>
      <c r="EH697" s="1" t="str">
        <f t="shared" si="373"/>
        <v/>
      </c>
      <c r="EI697" s="1" t="str">
        <f t="shared" si="374"/>
        <v/>
      </c>
      <c r="EJ697" s="1" t="str">
        <f t="shared" si="375"/>
        <v/>
      </c>
      <c r="EK697" s="1" t="str">
        <f t="shared" si="376"/>
        <v/>
      </c>
      <c r="EL697" s="1" t="str">
        <f t="shared" si="377"/>
        <v/>
      </c>
      <c r="EM697" s="1" t="str">
        <f t="shared" si="378"/>
        <v/>
      </c>
      <c r="EN697" s="1"/>
      <c r="EO697" s="1"/>
      <c r="EP697" s="1"/>
      <c r="EQ697" s="1"/>
      <c r="ER697" s="1"/>
      <c r="ES697" s="1"/>
      <c r="ET697" s="1"/>
      <c r="EU697" s="1"/>
      <c r="EV697" s="1"/>
      <c r="EW697" s="1"/>
      <c r="EX697" s="1" t="str">
        <f t="shared" si="363"/>
        <v/>
      </c>
      <c r="EY697" s="1" t="str">
        <f t="shared" si="363"/>
        <v/>
      </c>
      <c r="EZ697" s="1"/>
      <c r="FA697" s="1" t="str">
        <f t="shared" si="372"/>
        <v/>
      </c>
      <c r="FB697" s="1" t="str">
        <f t="shared" si="372"/>
        <v/>
      </c>
      <c r="FC697" s="1" t="str">
        <f t="shared" si="372"/>
        <v/>
      </c>
      <c r="FD697" s="1" t="str">
        <f t="shared" si="371"/>
        <v/>
      </c>
      <c r="FE697" s="1" t="str">
        <f t="shared" si="371"/>
        <v/>
      </c>
      <c r="FF697" s="1" t="str">
        <f t="shared" si="371"/>
        <v/>
      </c>
      <c r="FG697" s="1" t="str">
        <f t="shared" si="350"/>
        <v/>
      </c>
      <c r="FH697" s="1" t="str">
        <f t="shared" si="350"/>
        <v/>
      </c>
      <c r="FI697" s="1" t="str">
        <f t="shared" si="350"/>
        <v/>
      </c>
      <c r="FJ697" s="1" t="str">
        <f t="shared" ref="FJ697:FL760" si="383">IF(ISBLANK(BN697),"",IF(ISNUMBER(BN697),"","not_empty"))</f>
        <v/>
      </c>
      <c r="FK697" s="1" t="str">
        <f t="shared" si="383"/>
        <v/>
      </c>
      <c r="FL697" s="1" t="str">
        <f t="shared" si="383"/>
        <v/>
      </c>
    </row>
    <row r="698" spans="1:168">
      <c r="A698" s="9" t="s">
        <v>1262</v>
      </c>
      <c r="B698" s="1" t="s">
        <v>2180</v>
      </c>
      <c r="C698" s="129"/>
      <c r="D698" s="1">
        <v>93.1</v>
      </c>
      <c r="E698" s="1">
        <v>621</v>
      </c>
      <c r="F698" s="25">
        <v>4.600155</v>
      </c>
      <c r="G698" s="1">
        <v>335</v>
      </c>
      <c r="H698" s="1"/>
      <c r="I698" s="25">
        <v>0.29899999999999999</v>
      </c>
      <c r="J698" s="1"/>
      <c r="K698" s="1"/>
      <c r="L698" s="1"/>
      <c r="M698" s="1"/>
      <c r="N698" s="24"/>
      <c r="O698" s="1"/>
      <c r="P698" s="1"/>
      <c r="Q698" s="1"/>
      <c r="R698" s="1"/>
      <c r="S698" s="1"/>
      <c r="T698" s="1"/>
      <c r="U698" s="1"/>
      <c r="V698" s="1"/>
      <c r="W698" s="1"/>
      <c r="X698" s="1">
        <v>402.25</v>
      </c>
      <c r="Y698" s="1"/>
      <c r="Z698" s="1"/>
      <c r="AA698" s="1"/>
      <c r="AB698" s="1"/>
      <c r="AC698" s="1"/>
      <c r="AD698" s="1"/>
      <c r="AE698" s="1"/>
      <c r="AF698" s="1"/>
      <c r="AG698" s="1"/>
      <c r="AH698" s="1"/>
      <c r="AI698" s="1"/>
      <c r="AJ698" s="1"/>
      <c r="AK698" s="1"/>
      <c r="AL698" s="1"/>
      <c r="AM698" s="1"/>
      <c r="AN698" s="1"/>
      <c r="AO698" s="1"/>
      <c r="AP698" s="1"/>
      <c r="AQ698" s="1">
        <v>206.45</v>
      </c>
      <c r="AR698" s="1"/>
      <c r="AS698" s="1"/>
      <c r="AT698" s="1"/>
      <c r="AU698" s="1"/>
      <c r="AV698" s="1"/>
      <c r="AW698" s="24"/>
      <c r="AX698" s="1"/>
      <c r="AY698" s="1"/>
      <c r="AZ698" s="1"/>
      <c r="BA698" s="1"/>
      <c r="BB698" s="1"/>
      <c r="BC698" s="1"/>
      <c r="BD698" s="1"/>
      <c r="BE698" s="1"/>
      <c r="BF698" s="1"/>
      <c r="BG698" s="1"/>
      <c r="BH698" s="1"/>
      <c r="BI698" s="1"/>
      <c r="BJ698" s="1"/>
      <c r="BK698" s="1"/>
      <c r="BL698" s="1">
        <v>-100</v>
      </c>
      <c r="BM698" s="1"/>
      <c r="BN698" s="1"/>
      <c r="BO698" s="9">
        <v>3</v>
      </c>
      <c r="BP698" s="1"/>
      <c r="BQ698" s="197">
        <v>1</v>
      </c>
      <c r="BS698" s="14" t="s">
        <v>1738</v>
      </c>
      <c r="BT698" s="14" t="s">
        <v>1048</v>
      </c>
      <c r="BU698" s="14" t="s">
        <v>1048</v>
      </c>
      <c r="BV698" s="14" t="s">
        <v>1048</v>
      </c>
      <c r="BW698" s="14" t="s">
        <v>196</v>
      </c>
      <c r="BX698" s="14" t="s">
        <v>196</v>
      </c>
      <c r="BY698" s="14" t="s">
        <v>196</v>
      </c>
      <c r="BZ698" s="14" t="s">
        <v>196</v>
      </c>
      <c r="CA698" s="158" t="s">
        <v>196</v>
      </c>
      <c r="CB698" s="14" t="s">
        <v>196</v>
      </c>
      <c r="CC698" s="14" t="s">
        <v>196</v>
      </c>
      <c r="CD698" s="14" t="s">
        <v>196</v>
      </c>
      <c r="CE698" s="14" t="s">
        <v>196</v>
      </c>
      <c r="CF698" s="14" t="s">
        <v>1862</v>
      </c>
      <c r="CG698" s="14" t="s">
        <v>187</v>
      </c>
      <c r="CH698" s="158" t="s">
        <v>196</v>
      </c>
      <c r="CI698" s="14" t="s">
        <v>196</v>
      </c>
      <c r="CJ698" s="14" t="s">
        <v>1870</v>
      </c>
      <c r="CK698" s="14" t="s">
        <v>196</v>
      </c>
      <c r="CL698" s="14" t="s">
        <v>196</v>
      </c>
      <c r="CM698" s="14" t="s">
        <v>196</v>
      </c>
      <c r="CN698" s="14" t="s">
        <v>196</v>
      </c>
      <c r="CO698" s="14" t="s">
        <v>196</v>
      </c>
      <c r="CQ698" s="1"/>
      <c r="CR698" s="1"/>
      <c r="CS698" s="1"/>
      <c r="CW698" s="9" t="s">
        <v>1262</v>
      </c>
      <c r="CX698" s="1" t="s">
        <v>2180</v>
      </c>
      <c r="CY698" s="1"/>
      <c r="CZ698" s="1" t="str">
        <f t="shared" si="379"/>
        <v/>
      </c>
      <c r="DA698" s="25" t="str">
        <f t="shared" si="379"/>
        <v/>
      </c>
      <c r="DB698" s="1" t="str">
        <f t="shared" si="379"/>
        <v/>
      </c>
      <c r="DC698" s="1" t="str">
        <f t="shared" si="379"/>
        <v/>
      </c>
      <c r="DD698" s="25" t="str">
        <f t="shared" si="379"/>
        <v/>
      </c>
      <c r="DE698" s="1" t="str">
        <f t="shared" si="379"/>
        <v/>
      </c>
      <c r="DF698" s="1" t="str">
        <f t="shared" si="379"/>
        <v/>
      </c>
      <c r="DG698" s="1" t="str">
        <f t="shared" si="379"/>
        <v/>
      </c>
      <c r="DH698" s="1" t="str">
        <f t="shared" si="379"/>
        <v/>
      </c>
      <c r="DI698" s="1" t="str">
        <f t="shared" si="379"/>
        <v/>
      </c>
      <c r="DJ698" s="1" t="str">
        <f t="shared" si="379"/>
        <v/>
      </c>
      <c r="DK698" s="1" t="str">
        <f t="shared" si="379"/>
        <v/>
      </c>
      <c r="DL698" s="1" t="str">
        <f t="shared" si="379"/>
        <v/>
      </c>
      <c r="DM698" s="1" t="str">
        <f t="shared" si="379"/>
        <v/>
      </c>
      <c r="DN698" s="1" t="str">
        <f t="shared" si="379"/>
        <v/>
      </c>
      <c r="DO698" s="1" t="str">
        <f t="shared" si="379"/>
        <v/>
      </c>
      <c r="DP698" s="1" t="str">
        <f t="shared" si="382"/>
        <v/>
      </c>
      <c r="DQ698" s="1" t="str">
        <f t="shared" si="382"/>
        <v/>
      </c>
      <c r="DR698" s="1" t="str">
        <f t="shared" si="382"/>
        <v/>
      </c>
      <c r="DS698" s="1" t="str">
        <f t="shared" si="382"/>
        <v/>
      </c>
      <c r="DT698" s="1" t="str">
        <f t="shared" si="382"/>
        <v/>
      </c>
      <c r="DU698" s="1" t="str">
        <f t="shared" si="382"/>
        <v/>
      </c>
      <c r="DV698" s="1" t="str">
        <f t="shared" si="382"/>
        <v/>
      </c>
      <c r="DW698" s="1" t="str">
        <f t="shared" si="382"/>
        <v/>
      </c>
      <c r="DX698" s="1" t="str">
        <f t="shared" si="381"/>
        <v/>
      </c>
      <c r="DY698" s="1" t="str">
        <f t="shared" si="381"/>
        <v/>
      </c>
      <c r="DZ698" s="1" t="str">
        <f t="shared" si="381"/>
        <v/>
      </c>
      <c r="EA698" s="1" t="str">
        <f t="shared" si="381"/>
        <v/>
      </c>
      <c r="EB698" s="1" t="str">
        <f t="shared" si="381"/>
        <v/>
      </c>
      <c r="EC698" s="1" t="str">
        <f t="shared" si="381"/>
        <v/>
      </c>
      <c r="ED698" s="1" t="str">
        <f t="shared" si="381"/>
        <v/>
      </c>
      <c r="EE698" s="1" t="str">
        <f t="shared" si="381"/>
        <v/>
      </c>
      <c r="EF698" s="1" t="str">
        <f t="shared" si="381"/>
        <v/>
      </c>
      <c r="EG698" s="1" t="str">
        <f t="shared" si="380"/>
        <v/>
      </c>
      <c r="EH698" s="1" t="str">
        <f t="shared" si="373"/>
        <v/>
      </c>
      <c r="EI698" s="1" t="str">
        <f t="shared" si="374"/>
        <v/>
      </c>
      <c r="EJ698" s="1" t="str">
        <f t="shared" si="375"/>
        <v/>
      </c>
      <c r="EK698" s="1" t="str">
        <f t="shared" si="376"/>
        <v/>
      </c>
      <c r="EL698" s="1" t="str">
        <f t="shared" si="377"/>
        <v/>
      </c>
      <c r="EM698" s="1" t="str">
        <f t="shared" si="378"/>
        <v/>
      </c>
      <c r="EN698" s="1"/>
      <c r="EO698" s="1"/>
      <c r="EP698" s="1"/>
      <c r="EQ698" s="1"/>
      <c r="ER698" s="1"/>
      <c r="ES698" s="1"/>
      <c r="ET698" s="1"/>
      <c r="EU698" s="1"/>
      <c r="EV698" s="1"/>
      <c r="EW698" s="1"/>
      <c r="EX698" s="1" t="str">
        <f t="shared" si="363"/>
        <v/>
      </c>
      <c r="EY698" s="1" t="str">
        <f t="shared" si="363"/>
        <v/>
      </c>
      <c r="EZ698" s="1"/>
      <c r="FA698" s="1" t="str">
        <f t="shared" si="372"/>
        <v/>
      </c>
      <c r="FB698" s="1" t="str">
        <f t="shared" si="372"/>
        <v/>
      </c>
      <c r="FC698" s="1" t="str">
        <f t="shared" si="372"/>
        <v/>
      </c>
      <c r="FD698" s="1" t="str">
        <f t="shared" si="371"/>
        <v/>
      </c>
      <c r="FE698" s="1" t="str">
        <f t="shared" si="371"/>
        <v/>
      </c>
      <c r="FF698" s="1" t="str">
        <f t="shared" si="371"/>
        <v/>
      </c>
      <c r="FG698" s="1" t="str">
        <f t="shared" si="371"/>
        <v/>
      </c>
      <c r="FH698" s="1" t="str">
        <f t="shared" si="371"/>
        <v/>
      </c>
      <c r="FI698" s="1" t="str">
        <f t="shared" si="371"/>
        <v/>
      </c>
      <c r="FJ698" s="1" t="str">
        <f t="shared" si="383"/>
        <v/>
      </c>
      <c r="FK698" s="1" t="str">
        <f t="shared" si="383"/>
        <v/>
      </c>
      <c r="FL698" s="1" t="str">
        <f t="shared" si="383"/>
        <v/>
      </c>
    </row>
    <row r="699" spans="1:168">
      <c r="A699" s="9" t="s">
        <v>1263</v>
      </c>
      <c r="B699" s="1" t="s">
        <v>2181</v>
      </c>
      <c r="C699" s="129"/>
      <c r="D699" s="1">
        <v>93.1</v>
      </c>
      <c r="E699" s="1">
        <v>645</v>
      </c>
      <c r="F699" s="25">
        <v>4.4785650000000006</v>
      </c>
      <c r="G699" s="1">
        <v>288</v>
      </c>
      <c r="H699" s="1"/>
      <c r="I699" s="25">
        <v>0.30599999999999999</v>
      </c>
      <c r="J699" s="1"/>
      <c r="K699" s="1"/>
      <c r="L699" s="1"/>
      <c r="M699" s="1"/>
      <c r="N699" s="24"/>
      <c r="O699" s="1"/>
      <c r="P699" s="1"/>
      <c r="Q699" s="1"/>
      <c r="R699" s="1"/>
      <c r="S699" s="1"/>
      <c r="T699" s="1"/>
      <c r="U699" s="1"/>
      <c r="V699" s="1"/>
      <c r="W699" s="1"/>
      <c r="X699" s="1">
        <v>417.25</v>
      </c>
      <c r="Y699" s="1"/>
      <c r="Z699" s="1"/>
      <c r="AA699" s="1"/>
      <c r="AB699" s="1"/>
      <c r="AC699" s="1"/>
      <c r="AD699" s="1"/>
      <c r="AE699" s="1"/>
      <c r="AF699" s="1"/>
      <c r="AG699" s="1"/>
      <c r="AH699" s="1"/>
      <c r="AI699" s="1"/>
      <c r="AJ699" s="1"/>
      <c r="AK699" s="1"/>
      <c r="AL699" s="1"/>
      <c r="AM699" s="1"/>
      <c r="AN699" s="1"/>
      <c r="AO699" s="1"/>
      <c r="AP699" s="1"/>
      <c r="AQ699" s="1">
        <v>254.95</v>
      </c>
      <c r="AR699" s="1"/>
      <c r="AS699" s="1"/>
      <c r="AT699" s="1"/>
      <c r="AU699" s="1"/>
      <c r="AV699" s="1"/>
      <c r="AW699" s="24"/>
      <c r="AX699" s="1"/>
      <c r="AY699" s="1"/>
      <c r="AZ699" s="1"/>
      <c r="BA699" s="1"/>
      <c r="BB699" s="1"/>
      <c r="BC699" s="1"/>
      <c r="BD699" s="1"/>
      <c r="BE699" s="1"/>
      <c r="BF699" s="1"/>
      <c r="BG699" s="1"/>
      <c r="BH699" s="1"/>
      <c r="BI699" s="1"/>
      <c r="BJ699" s="1"/>
      <c r="BK699" s="1"/>
      <c r="BL699" s="1">
        <v>-100</v>
      </c>
      <c r="BM699" s="1"/>
      <c r="BN699" s="1"/>
      <c r="BO699" s="9">
        <v>3</v>
      </c>
      <c r="BP699" s="1"/>
      <c r="BQ699" s="197">
        <v>1</v>
      </c>
      <c r="BS699" s="14" t="s">
        <v>1739</v>
      </c>
      <c r="BT699" s="14" t="s">
        <v>1048</v>
      </c>
      <c r="BU699" s="14" t="s">
        <v>1048</v>
      </c>
      <c r="BV699" s="14" t="s">
        <v>1048</v>
      </c>
      <c r="BW699" s="14" t="s">
        <v>196</v>
      </c>
      <c r="BX699" s="14" t="s">
        <v>196</v>
      </c>
      <c r="BY699" s="14" t="s">
        <v>196</v>
      </c>
      <c r="BZ699" s="14" t="s">
        <v>196</v>
      </c>
      <c r="CA699" s="158" t="s">
        <v>196</v>
      </c>
      <c r="CB699" s="14" t="s">
        <v>196</v>
      </c>
      <c r="CC699" s="14" t="s">
        <v>196</v>
      </c>
      <c r="CD699" s="14" t="s">
        <v>196</v>
      </c>
      <c r="CE699" s="14" t="s">
        <v>196</v>
      </c>
      <c r="CF699" s="14" t="s">
        <v>1862</v>
      </c>
      <c r="CG699" s="14" t="s">
        <v>187</v>
      </c>
      <c r="CH699" s="158" t="s">
        <v>196</v>
      </c>
      <c r="CI699" s="14" t="s">
        <v>196</v>
      </c>
      <c r="CJ699" s="14" t="s">
        <v>1870</v>
      </c>
      <c r="CK699" s="14" t="s">
        <v>196</v>
      </c>
      <c r="CL699" s="14" t="s">
        <v>196</v>
      </c>
      <c r="CM699" s="14" t="s">
        <v>196</v>
      </c>
      <c r="CN699" s="14" t="s">
        <v>196</v>
      </c>
      <c r="CO699" s="14" t="s">
        <v>196</v>
      </c>
      <c r="CQ699" s="1"/>
      <c r="CR699" s="1"/>
      <c r="CS699" s="1"/>
      <c r="CW699" s="9" t="s">
        <v>1263</v>
      </c>
      <c r="CX699" s="1" t="s">
        <v>2181</v>
      </c>
      <c r="CY699" s="1"/>
      <c r="CZ699" s="1" t="str">
        <f t="shared" si="379"/>
        <v/>
      </c>
      <c r="DA699" s="25" t="str">
        <f t="shared" si="379"/>
        <v/>
      </c>
      <c r="DB699" s="1" t="str">
        <f t="shared" si="379"/>
        <v/>
      </c>
      <c r="DC699" s="1" t="str">
        <f t="shared" si="379"/>
        <v/>
      </c>
      <c r="DD699" s="25" t="str">
        <f t="shared" si="379"/>
        <v/>
      </c>
      <c r="DE699" s="1" t="str">
        <f t="shared" si="379"/>
        <v/>
      </c>
      <c r="DF699" s="1" t="str">
        <f t="shared" si="379"/>
        <v/>
      </c>
      <c r="DG699" s="1" t="str">
        <f t="shared" si="379"/>
        <v/>
      </c>
      <c r="DH699" s="1" t="str">
        <f t="shared" si="379"/>
        <v/>
      </c>
      <c r="DI699" s="1" t="str">
        <f t="shared" si="379"/>
        <v/>
      </c>
      <c r="DJ699" s="1" t="str">
        <f t="shared" si="379"/>
        <v/>
      </c>
      <c r="DK699" s="1" t="str">
        <f t="shared" si="379"/>
        <v/>
      </c>
      <c r="DL699" s="1" t="str">
        <f t="shared" si="379"/>
        <v/>
      </c>
      <c r="DM699" s="1" t="str">
        <f t="shared" si="379"/>
        <v/>
      </c>
      <c r="DN699" s="1" t="str">
        <f t="shared" si="379"/>
        <v/>
      </c>
      <c r="DO699" s="1" t="str">
        <f t="shared" si="379"/>
        <v/>
      </c>
      <c r="DP699" s="1" t="str">
        <f t="shared" si="382"/>
        <v/>
      </c>
      <c r="DQ699" s="1" t="str">
        <f t="shared" si="382"/>
        <v/>
      </c>
      <c r="DR699" s="1" t="str">
        <f t="shared" si="382"/>
        <v/>
      </c>
      <c r="DS699" s="1" t="str">
        <f t="shared" si="382"/>
        <v/>
      </c>
      <c r="DT699" s="1" t="str">
        <f t="shared" si="382"/>
        <v/>
      </c>
      <c r="DU699" s="1" t="str">
        <f t="shared" si="382"/>
        <v/>
      </c>
      <c r="DV699" s="1" t="str">
        <f t="shared" si="382"/>
        <v/>
      </c>
      <c r="DW699" s="1" t="str">
        <f t="shared" si="382"/>
        <v/>
      </c>
      <c r="DX699" s="1" t="str">
        <f t="shared" si="381"/>
        <v/>
      </c>
      <c r="DY699" s="1" t="str">
        <f t="shared" si="381"/>
        <v/>
      </c>
      <c r="DZ699" s="1" t="str">
        <f t="shared" si="381"/>
        <v/>
      </c>
      <c r="EA699" s="1" t="str">
        <f t="shared" si="381"/>
        <v/>
      </c>
      <c r="EB699" s="1" t="str">
        <f t="shared" si="381"/>
        <v/>
      </c>
      <c r="EC699" s="1" t="str">
        <f t="shared" si="381"/>
        <v/>
      </c>
      <c r="ED699" s="1" t="str">
        <f t="shared" si="381"/>
        <v/>
      </c>
      <c r="EE699" s="1" t="str">
        <f t="shared" si="381"/>
        <v/>
      </c>
      <c r="EF699" s="1" t="str">
        <f t="shared" si="381"/>
        <v/>
      </c>
      <c r="EG699" s="1" t="str">
        <f t="shared" si="380"/>
        <v/>
      </c>
      <c r="EH699" s="1" t="str">
        <f t="shared" si="373"/>
        <v/>
      </c>
      <c r="EI699" s="1" t="str">
        <f t="shared" si="374"/>
        <v/>
      </c>
      <c r="EJ699" s="1" t="str">
        <f t="shared" si="375"/>
        <v/>
      </c>
      <c r="EK699" s="1" t="str">
        <f t="shared" si="376"/>
        <v/>
      </c>
      <c r="EL699" s="1" t="str">
        <f t="shared" si="377"/>
        <v/>
      </c>
      <c r="EM699" s="1" t="str">
        <f t="shared" si="378"/>
        <v/>
      </c>
      <c r="EN699" s="1"/>
      <c r="EO699" s="1"/>
      <c r="EP699" s="1"/>
      <c r="EQ699" s="1"/>
      <c r="ER699" s="1"/>
      <c r="ES699" s="1"/>
      <c r="ET699" s="1"/>
      <c r="EU699" s="1"/>
      <c r="EV699" s="1"/>
      <c r="EW699" s="1"/>
      <c r="EX699" s="1" t="str">
        <f t="shared" si="363"/>
        <v/>
      </c>
      <c r="EY699" s="1" t="str">
        <f t="shared" si="363"/>
        <v/>
      </c>
      <c r="EZ699" s="1"/>
      <c r="FA699" s="1" t="str">
        <f t="shared" si="372"/>
        <v/>
      </c>
      <c r="FB699" s="1" t="str">
        <f t="shared" si="372"/>
        <v/>
      </c>
      <c r="FC699" s="1" t="str">
        <f t="shared" si="372"/>
        <v/>
      </c>
      <c r="FD699" s="1" t="str">
        <f t="shared" si="371"/>
        <v/>
      </c>
      <c r="FE699" s="1" t="str">
        <f t="shared" si="371"/>
        <v/>
      </c>
      <c r="FF699" s="1" t="str">
        <f t="shared" si="371"/>
        <v/>
      </c>
      <c r="FG699" s="1" t="str">
        <f t="shared" si="371"/>
        <v/>
      </c>
      <c r="FH699" s="1" t="str">
        <f t="shared" si="371"/>
        <v/>
      </c>
      <c r="FI699" s="1" t="str">
        <f t="shared" si="371"/>
        <v/>
      </c>
      <c r="FJ699" s="1" t="str">
        <f t="shared" si="383"/>
        <v/>
      </c>
      <c r="FK699" s="1" t="str">
        <f t="shared" si="383"/>
        <v/>
      </c>
      <c r="FL699" s="1" t="str">
        <f t="shared" si="383"/>
        <v/>
      </c>
    </row>
    <row r="700" spans="1:168">
      <c r="A700" s="9" t="s">
        <v>1264</v>
      </c>
      <c r="B700" s="1" t="s">
        <v>2182</v>
      </c>
      <c r="C700" s="129"/>
      <c r="D700" s="1">
        <v>108.1</v>
      </c>
      <c r="E700" s="1">
        <v>815</v>
      </c>
      <c r="F700" s="25">
        <v>4.8028050000000002</v>
      </c>
      <c r="G700" s="1"/>
      <c r="H700" s="1"/>
      <c r="I700" s="25">
        <v>0.55800000000000005</v>
      </c>
      <c r="J700" s="1"/>
      <c r="K700" s="1"/>
      <c r="L700" s="1"/>
      <c r="M700" s="1"/>
      <c r="N700" s="24"/>
      <c r="O700" s="1"/>
      <c r="P700" s="1"/>
      <c r="Q700" s="1"/>
      <c r="R700" s="1"/>
      <c r="S700" s="1"/>
      <c r="T700" s="1"/>
      <c r="U700" s="1"/>
      <c r="V700" s="1"/>
      <c r="W700" s="1"/>
      <c r="X700" s="1">
        <v>558.25</v>
      </c>
      <c r="Y700" s="1"/>
      <c r="Z700" s="1"/>
      <c r="AA700" s="1"/>
      <c r="AB700" s="1"/>
      <c r="AC700" s="1"/>
      <c r="AD700" s="1"/>
      <c r="AE700" s="1"/>
      <c r="AF700" s="1"/>
      <c r="AG700" s="1"/>
      <c r="AH700" s="1"/>
      <c r="AI700" s="1"/>
      <c r="AJ700" s="1"/>
      <c r="AK700" s="1"/>
      <c r="AL700" s="1"/>
      <c r="AM700" s="1"/>
      <c r="AN700" s="1"/>
      <c r="AO700" s="1"/>
      <c r="AP700" s="1"/>
      <c r="AQ700" s="1">
        <v>336.04999999999995</v>
      </c>
      <c r="AR700" s="1"/>
      <c r="AS700" s="1"/>
      <c r="AT700" s="1"/>
      <c r="AU700" s="1"/>
      <c r="AV700" s="1"/>
      <c r="AW700" s="24"/>
      <c r="AX700" s="1"/>
      <c r="AY700" s="1"/>
      <c r="AZ700" s="1"/>
      <c r="BA700" s="1"/>
      <c r="BB700" s="1"/>
      <c r="BC700" s="1"/>
      <c r="BD700" s="1"/>
      <c r="BE700" s="1"/>
      <c r="BF700" s="1"/>
      <c r="BG700" s="1"/>
      <c r="BH700" s="1"/>
      <c r="BI700" s="1"/>
      <c r="BJ700" s="1"/>
      <c r="BK700" s="1"/>
      <c r="BL700" s="1">
        <v>-100</v>
      </c>
      <c r="BM700" s="1"/>
      <c r="BN700" s="1"/>
      <c r="BO700" s="9">
        <v>3</v>
      </c>
      <c r="BP700" s="1"/>
      <c r="BQ700" s="197">
        <v>1</v>
      </c>
      <c r="BS700" s="14" t="s">
        <v>1740</v>
      </c>
      <c r="BT700" s="14" t="s">
        <v>1048</v>
      </c>
      <c r="BU700" s="14" t="s">
        <v>196</v>
      </c>
      <c r="BV700" s="14" t="s">
        <v>1048</v>
      </c>
      <c r="BW700" s="14" t="s">
        <v>196</v>
      </c>
      <c r="BX700" s="14" t="s">
        <v>196</v>
      </c>
      <c r="BY700" s="14" t="s">
        <v>196</v>
      </c>
      <c r="BZ700" s="14" t="s">
        <v>196</v>
      </c>
      <c r="CA700" s="158" t="s">
        <v>196</v>
      </c>
      <c r="CB700" s="14" t="s">
        <v>196</v>
      </c>
      <c r="CC700" s="14" t="s">
        <v>196</v>
      </c>
      <c r="CD700" s="14" t="s">
        <v>196</v>
      </c>
      <c r="CE700" s="14" t="s">
        <v>196</v>
      </c>
      <c r="CF700" s="14" t="s">
        <v>1862</v>
      </c>
      <c r="CG700" s="14" t="s">
        <v>187</v>
      </c>
      <c r="CH700" s="158" t="s">
        <v>196</v>
      </c>
      <c r="CI700" s="14" t="s">
        <v>196</v>
      </c>
      <c r="CJ700" s="14" t="s">
        <v>1870</v>
      </c>
      <c r="CK700" s="14" t="s">
        <v>196</v>
      </c>
      <c r="CL700" s="14" t="s">
        <v>196</v>
      </c>
      <c r="CM700" s="14" t="s">
        <v>196</v>
      </c>
      <c r="CN700" s="14" t="s">
        <v>196</v>
      </c>
      <c r="CO700" s="14" t="s">
        <v>196</v>
      </c>
      <c r="CQ700" s="1"/>
      <c r="CR700" s="1"/>
      <c r="CS700" s="1"/>
      <c r="CW700" s="9" t="s">
        <v>1264</v>
      </c>
      <c r="CX700" s="1" t="s">
        <v>2182</v>
      </c>
      <c r="CY700" s="1"/>
      <c r="CZ700" s="1" t="str">
        <f t="shared" si="379"/>
        <v/>
      </c>
      <c r="DA700" s="25" t="str">
        <f t="shared" si="379"/>
        <v/>
      </c>
      <c r="DB700" s="1" t="str">
        <f t="shared" si="379"/>
        <v/>
      </c>
      <c r="DC700" s="1" t="str">
        <f t="shared" si="379"/>
        <v/>
      </c>
      <c r="DD700" s="25" t="str">
        <f t="shared" si="379"/>
        <v/>
      </c>
      <c r="DE700" s="1" t="str">
        <f t="shared" si="379"/>
        <v/>
      </c>
      <c r="DF700" s="1" t="str">
        <f t="shared" si="379"/>
        <v/>
      </c>
      <c r="DG700" s="1" t="str">
        <f t="shared" si="379"/>
        <v/>
      </c>
      <c r="DH700" s="1" t="str">
        <f t="shared" si="379"/>
        <v/>
      </c>
      <c r="DI700" s="1" t="str">
        <f t="shared" si="379"/>
        <v/>
      </c>
      <c r="DJ700" s="1" t="str">
        <f t="shared" si="379"/>
        <v/>
      </c>
      <c r="DK700" s="1" t="str">
        <f t="shared" si="379"/>
        <v/>
      </c>
      <c r="DL700" s="1" t="str">
        <f t="shared" si="379"/>
        <v/>
      </c>
      <c r="DM700" s="1" t="str">
        <f t="shared" si="379"/>
        <v/>
      </c>
      <c r="DN700" s="1" t="str">
        <f t="shared" si="379"/>
        <v/>
      </c>
      <c r="DO700" s="1" t="str">
        <f t="shared" si="379"/>
        <v/>
      </c>
      <c r="DP700" s="1" t="str">
        <f t="shared" si="382"/>
        <v/>
      </c>
      <c r="DQ700" s="1" t="str">
        <f t="shared" si="382"/>
        <v/>
      </c>
      <c r="DR700" s="1" t="str">
        <f t="shared" si="382"/>
        <v/>
      </c>
      <c r="DS700" s="1" t="str">
        <f t="shared" si="382"/>
        <v/>
      </c>
      <c r="DT700" s="1" t="str">
        <f t="shared" si="382"/>
        <v/>
      </c>
      <c r="DU700" s="1" t="str">
        <f t="shared" si="382"/>
        <v/>
      </c>
      <c r="DV700" s="1" t="str">
        <f t="shared" si="382"/>
        <v/>
      </c>
      <c r="DW700" s="1" t="str">
        <f t="shared" si="382"/>
        <v/>
      </c>
      <c r="DX700" s="1" t="str">
        <f t="shared" si="381"/>
        <v/>
      </c>
      <c r="DY700" s="1" t="str">
        <f t="shared" si="381"/>
        <v/>
      </c>
      <c r="DZ700" s="1" t="str">
        <f t="shared" si="381"/>
        <v/>
      </c>
      <c r="EA700" s="1" t="str">
        <f t="shared" si="381"/>
        <v/>
      </c>
      <c r="EB700" s="1" t="str">
        <f t="shared" si="381"/>
        <v/>
      </c>
      <c r="EC700" s="1" t="str">
        <f t="shared" si="381"/>
        <v/>
      </c>
      <c r="ED700" s="1" t="str">
        <f t="shared" si="381"/>
        <v/>
      </c>
      <c r="EE700" s="1" t="str">
        <f t="shared" si="381"/>
        <v/>
      </c>
      <c r="EF700" s="1" t="str">
        <f t="shared" si="381"/>
        <v/>
      </c>
      <c r="EG700" s="1" t="str">
        <f t="shared" si="380"/>
        <v/>
      </c>
      <c r="EH700" s="1" t="str">
        <f t="shared" si="373"/>
        <v/>
      </c>
      <c r="EI700" s="1" t="str">
        <f t="shared" si="374"/>
        <v/>
      </c>
      <c r="EJ700" s="1" t="str">
        <f t="shared" si="375"/>
        <v/>
      </c>
      <c r="EK700" s="1" t="str">
        <f t="shared" si="376"/>
        <v/>
      </c>
      <c r="EL700" s="1" t="str">
        <f t="shared" si="377"/>
        <v/>
      </c>
      <c r="EM700" s="1" t="str">
        <f t="shared" si="378"/>
        <v/>
      </c>
      <c r="EN700" s="1"/>
      <c r="EO700" s="1"/>
      <c r="EP700" s="1"/>
      <c r="EQ700" s="1"/>
      <c r="ER700" s="1"/>
      <c r="ES700" s="1"/>
      <c r="ET700" s="1"/>
      <c r="EU700" s="1"/>
      <c r="EV700" s="1"/>
      <c r="EW700" s="1"/>
      <c r="EX700" s="1" t="str">
        <f t="shared" si="363"/>
        <v/>
      </c>
      <c r="EY700" s="1" t="str">
        <f t="shared" si="363"/>
        <v/>
      </c>
      <c r="EZ700" s="1"/>
      <c r="FA700" s="1" t="str">
        <f t="shared" si="372"/>
        <v/>
      </c>
      <c r="FB700" s="1" t="str">
        <f t="shared" si="372"/>
        <v/>
      </c>
      <c r="FC700" s="1" t="str">
        <f t="shared" si="372"/>
        <v/>
      </c>
      <c r="FD700" s="1" t="str">
        <f t="shared" si="371"/>
        <v/>
      </c>
      <c r="FE700" s="1" t="str">
        <f t="shared" si="371"/>
        <v/>
      </c>
      <c r="FF700" s="1" t="str">
        <f t="shared" si="371"/>
        <v/>
      </c>
      <c r="FG700" s="1" t="str">
        <f t="shared" si="371"/>
        <v/>
      </c>
      <c r="FH700" s="1" t="str">
        <f t="shared" si="371"/>
        <v/>
      </c>
      <c r="FI700" s="1" t="str">
        <f t="shared" si="371"/>
        <v/>
      </c>
      <c r="FJ700" s="1" t="str">
        <f t="shared" si="383"/>
        <v/>
      </c>
      <c r="FK700" s="1" t="str">
        <f t="shared" si="383"/>
        <v/>
      </c>
      <c r="FL700" s="1" t="str">
        <f t="shared" si="383"/>
        <v/>
      </c>
    </row>
    <row r="701" spans="1:168">
      <c r="A701" s="9" t="s">
        <v>1265</v>
      </c>
      <c r="B701" s="1" t="s">
        <v>2183</v>
      </c>
      <c r="C701" s="129"/>
      <c r="D701" s="1">
        <v>96.1</v>
      </c>
      <c r="E701" s="1">
        <v>685</v>
      </c>
      <c r="F701" s="25">
        <v>4.5900224999999999</v>
      </c>
      <c r="G701" s="1">
        <v>305.2</v>
      </c>
      <c r="H701" s="1"/>
      <c r="I701" s="25">
        <v>0.308</v>
      </c>
      <c r="J701" s="1"/>
      <c r="K701" s="1"/>
      <c r="L701" s="1"/>
      <c r="M701" s="1"/>
      <c r="N701" s="24"/>
      <c r="O701" s="1"/>
      <c r="P701" s="1"/>
      <c r="Q701" s="1"/>
      <c r="R701" s="1"/>
      <c r="S701" s="1"/>
      <c r="T701" s="1"/>
      <c r="U701" s="1"/>
      <c r="V701" s="1"/>
      <c r="W701" s="1"/>
      <c r="X701" s="1">
        <v>441.15</v>
      </c>
      <c r="Y701" s="1"/>
      <c r="Z701" s="1"/>
      <c r="AA701" s="1"/>
      <c r="AB701" s="1"/>
      <c r="AC701" s="1"/>
      <c r="AD701" s="1"/>
      <c r="AE701" s="1"/>
      <c r="AF701" s="1"/>
      <c r="AG701" s="1"/>
      <c r="AH701" s="1"/>
      <c r="AI701" s="1"/>
      <c r="AJ701" s="1"/>
      <c r="AK701" s="1"/>
      <c r="AL701" s="1"/>
      <c r="AM701" s="1"/>
      <c r="AN701" s="1"/>
      <c r="AO701" s="1"/>
      <c r="AP701" s="1"/>
      <c r="AQ701" s="1">
        <v>220.14999999999998</v>
      </c>
      <c r="AR701" s="1"/>
      <c r="AS701" s="1"/>
      <c r="AT701" s="1"/>
      <c r="AU701" s="1"/>
      <c r="AV701" s="1"/>
      <c r="AW701" s="24"/>
      <c r="AX701" s="1"/>
      <c r="AY701" s="1"/>
      <c r="AZ701" s="1"/>
      <c r="BA701" s="1"/>
      <c r="BB701" s="1"/>
      <c r="BC701" s="1"/>
      <c r="BD701" s="1"/>
      <c r="BE701" s="1"/>
      <c r="BF701" s="1"/>
      <c r="BG701" s="1"/>
      <c r="BH701" s="1"/>
      <c r="BI701" s="1"/>
      <c r="BJ701" s="1"/>
      <c r="BK701" s="1"/>
      <c r="BL701" s="1">
        <v>-100</v>
      </c>
      <c r="BM701" s="1"/>
      <c r="BN701" s="1"/>
      <c r="BO701" s="9">
        <v>3</v>
      </c>
      <c r="BP701" s="1"/>
      <c r="BQ701" s="197">
        <v>1</v>
      </c>
      <c r="BS701" s="14" t="s">
        <v>1710</v>
      </c>
      <c r="BT701" s="14" t="s">
        <v>1048</v>
      </c>
      <c r="BU701" s="14" t="s">
        <v>1048</v>
      </c>
      <c r="BV701" s="14" t="s">
        <v>1048</v>
      </c>
      <c r="BW701" s="14" t="s">
        <v>196</v>
      </c>
      <c r="BX701" s="14" t="s">
        <v>196</v>
      </c>
      <c r="BY701" s="14" t="s">
        <v>196</v>
      </c>
      <c r="BZ701" s="14" t="s">
        <v>196</v>
      </c>
      <c r="CA701" s="158" t="s">
        <v>196</v>
      </c>
      <c r="CB701" s="14" t="s">
        <v>196</v>
      </c>
      <c r="CC701" s="14" t="s">
        <v>196</v>
      </c>
      <c r="CD701" s="14" t="s">
        <v>196</v>
      </c>
      <c r="CE701" s="14" t="s">
        <v>196</v>
      </c>
      <c r="CF701" s="14" t="s">
        <v>1862</v>
      </c>
      <c r="CG701" s="14" t="s">
        <v>187</v>
      </c>
      <c r="CH701" s="158" t="s">
        <v>196</v>
      </c>
      <c r="CI701" s="14" t="s">
        <v>196</v>
      </c>
      <c r="CJ701" s="14" t="s">
        <v>1870</v>
      </c>
      <c r="CK701" s="14" t="s">
        <v>196</v>
      </c>
      <c r="CL701" s="14" t="s">
        <v>196</v>
      </c>
      <c r="CM701" s="14" t="s">
        <v>196</v>
      </c>
      <c r="CN701" s="14" t="s">
        <v>196</v>
      </c>
      <c r="CO701" s="14" t="s">
        <v>196</v>
      </c>
      <c r="CQ701" s="1"/>
      <c r="CR701" s="1"/>
      <c r="CS701" s="1"/>
      <c r="CW701" s="9" t="s">
        <v>1265</v>
      </c>
      <c r="CX701" s="1" t="s">
        <v>2183</v>
      </c>
      <c r="CY701" s="1"/>
      <c r="CZ701" s="1" t="str">
        <f t="shared" si="379"/>
        <v/>
      </c>
      <c r="DA701" s="25" t="str">
        <f t="shared" si="379"/>
        <v/>
      </c>
      <c r="DB701" s="1" t="str">
        <f t="shared" si="379"/>
        <v/>
      </c>
      <c r="DC701" s="1" t="str">
        <f t="shared" si="379"/>
        <v/>
      </c>
      <c r="DD701" s="25" t="str">
        <f t="shared" si="379"/>
        <v/>
      </c>
      <c r="DE701" s="1" t="str">
        <f t="shared" si="379"/>
        <v/>
      </c>
      <c r="DF701" s="1" t="str">
        <f t="shared" si="379"/>
        <v/>
      </c>
      <c r="DG701" s="1" t="str">
        <f t="shared" si="379"/>
        <v/>
      </c>
      <c r="DH701" s="1" t="str">
        <f t="shared" si="379"/>
        <v/>
      </c>
      <c r="DI701" s="1" t="str">
        <f t="shared" si="379"/>
        <v/>
      </c>
      <c r="DJ701" s="1" t="str">
        <f t="shared" si="379"/>
        <v/>
      </c>
      <c r="DK701" s="1" t="str">
        <f t="shared" si="379"/>
        <v/>
      </c>
      <c r="DL701" s="1" t="str">
        <f t="shared" si="379"/>
        <v/>
      </c>
      <c r="DM701" s="1" t="str">
        <f t="shared" si="379"/>
        <v/>
      </c>
      <c r="DN701" s="1" t="str">
        <f t="shared" si="379"/>
        <v/>
      </c>
      <c r="DO701" s="1" t="str">
        <f t="shared" si="379"/>
        <v/>
      </c>
      <c r="DP701" s="1" t="str">
        <f t="shared" si="382"/>
        <v/>
      </c>
      <c r="DQ701" s="1" t="str">
        <f t="shared" si="382"/>
        <v/>
      </c>
      <c r="DR701" s="1" t="str">
        <f t="shared" si="382"/>
        <v/>
      </c>
      <c r="DS701" s="1" t="str">
        <f t="shared" si="382"/>
        <v/>
      </c>
      <c r="DT701" s="1" t="str">
        <f t="shared" si="382"/>
        <v/>
      </c>
      <c r="DU701" s="1" t="str">
        <f t="shared" si="382"/>
        <v/>
      </c>
      <c r="DV701" s="1" t="str">
        <f t="shared" si="382"/>
        <v/>
      </c>
      <c r="DW701" s="1" t="str">
        <f t="shared" si="382"/>
        <v/>
      </c>
      <c r="DX701" s="1" t="str">
        <f t="shared" si="381"/>
        <v/>
      </c>
      <c r="DY701" s="1" t="str">
        <f t="shared" si="381"/>
        <v/>
      </c>
      <c r="DZ701" s="1" t="str">
        <f t="shared" si="381"/>
        <v/>
      </c>
      <c r="EA701" s="1" t="str">
        <f t="shared" si="381"/>
        <v/>
      </c>
      <c r="EB701" s="1" t="str">
        <f t="shared" si="381"/>
        <v/>
      </c>
      <c r="EC701" s="1" t="str">
        <f t="shared" si="381"/>
        <v/>
      </c>
      <c r="ED701" s="1" t="str">
        <f t="shared" si="381"/>
        <v/>
      </c>
      <c r="EE701" s="1" t="str">
        <f t="shared" si="381"/>
        <v/>
      </c>
      <c r="EF701" s="1" t="str">
        <f t="shared" si="381"/>
        <v/>
      </c>
      <c r="EG701" s="1" t="str">
        <f t="shared" si="380"/>
        <v/>
      </c>
      <c r="EH701" s="1" t="str">
        <f t="shared" si="373"/>
        <v/>
      </c>
      <c r="EI701" s="1" t="str">
        <f t="shared" si="374"/>
        <v/>
      </c>
      <c r="EJ701" s="1" t="str">
        <f t="shared" si="375"/>
        <v/>
      </c>
      <c r="EK701" s="1" t="str">
        <f t="shared" si="376"/>
        <v/>
      </c>
      <c r="EL701" s="1" t="str">
        <f t="shared" si="377"/>
        <v/>
      </c>
      <c r="EM701" s="1" t="str">
        <f t="shared" si="378"/>
        <v/>
      </c>
      <c r="EN701" s="1"/>
      <c r="EO701" s="1"/>
      <c r="EP701" s="1"/>
      <c r="EQ701" s="1"/>
      <c r="ER701" s="1"/>
      <c r="ES701" s="1"/>
      <c r="ET701" s="1"/>
      <c r="EU701" s="1"/>
      <c r="EV701" s="1"/>
      <c r="EW701" s="1"/>
      <c r="EX701" s="1" t="str">
        <f t="shared" si="363"/>
        <v/>
      </c>
      <c r="EY701" s="1" t="str">
        <f t="shared" si="363"/>
        <v/>
      </c>
      <c r="EZ701" s="1"/>
      <c r="FA701" s="1" t="str">
        <f t="shared" si="372"/>
        <v/>
      </c>
      <c r="FB701" s="1" t="str">
        <f t="shared" si="372"/>
        <v/>
      </c>
      <c r="FC701" s="1" t="str">
        <f t="shared" si="372"/>
        <v/>
      </c>
      <c r="FD701" s="1" t="str">
        <f t="shared" si="371"/>
        <v/>
      </c>
      <c r="FE701" s="1" t="str">
        <f t="shared" si="371"/>
        <v/>
      </c>
      <c r="FF701" s="1" t="str">
        <f t="shared" si="371"/>
        <v/>
      </c>
      <c r="FG701" s="1" t="str">
        <f t="shared" si="371"/>
        <v/>
      </c>
      <c r="FH701" s="1" t="str">
        <f t="shared" si="371"/>
        <v/>
      </c>
      <c r="FI701" s="1" t="str">
        <f t="shared" si="371"/>
        <v/>
      </c>
      <c r="FJ701" s="1" t="str">
        <f t="shared" si="383"/>
        <v/>
      </c>
      <c r="FK701" s="1" t="str">
        <f t="shared" si="383"/>
        <v/>
      </c>
      <c r="FL701" s="1" t="str">
        <f t="shared" si="383"/>
        <v/>
      </c>
    </row>
    <row r="702" spans="1:168">
      <c r="A702" s="9" t="s">
        <v>1266</v>
      </c>
      <c r="B702" s="1" t="s">
        <v>828</v>
      </c>
      <c r="C702" s="129"/>
      <c r="D702" s="1">
        <v>112.2</v>
      </c>
      <c r="E702" s="1">
        <v>635.20000000000005</v>
      </c>
      <c r="F702" s="25">
        <v>3.8807474999999996</v>
      </c>
      <c r="G702" s="1"/>
      <c r="H702" s="1"/>
      <c r="I702" s="25">
        <v>0.26942708628148604</v>
      </c>
      <c r="J702" s="1"/>
      <c r="K702" s="1"/>
      <c r="L702" s="1"/>
      <c r="M702" s="1"/>
      <c r="N702" s="24"/>
      <c r="O702" s="1"/>
      <c r="P702" s="1"/>
      <c r="Q702" s="1"/>
      <c r="R702" s="1"/>
      <c r="S702" s="1"/>
      <c r="T702" s="1"/>
      <c r="U702" s="1"/>
      <c r="V702" s="1"/>
      <c r="W702" s="1"/>
      <c r="X702" s="1">
        <v>414.84999999999997</v>
      </c>
      <c r="Y702" s="1"/>
      <c r="Z702" s="1"/>
      <c r="AA702" s="1"/>
      <c r="AB702" s="1"/>
      <c r="AC702" s="1"/>
      <c r="AD702" s="1"/>
      <c r="AE702" s="1"/>
      <c r="AF702" s="1"/>
      <c r="AG702" s="1"/>
      <c r="AH702" s="1"/>
      <c r="AI702" s="1"/>
      <c r="AJ702" s="1"/>
      <c r="AK702" s="1"/>
      <c r="AL702" s="1"/>
      <c r="AM702" s="1"/>
      <c r="AN702" s="1"/>
      <c r="AO702" s="1"/>
      <c r="AP702" s="1"/>
      <c r="AQ702" s="1">
        <v>224.14999999999998</v>
      </c>
      <c r="AR702" s="1"/>
      <c r="AS702" s="1"/>
      <c r="AT702" s="1"/>
      <c r="AU702" s="1"/>
      <c r="AV702" s="1"/>
      <c r="AW702" s="24"/>
      <c r="AX702" s="1"/>
      <c r="AY702" s="1"/>
      <c r="AZ702" s="1"/>
      <c r="BA702" s="1"/>
      <c r="BB702" s="1"/>
      <c r="BC702" s="1"/>
      <c r="BD702" s="1"/>
      <c r="BE702" s="1"/>
      <c r="BF702" s="1"/>
      <c r="BG702" s="1"/>
      <c r="BH702" s="1"/>
      <c r="BI702" s="1"/>
      <c r="BJ702" s="1"/>
      <c r="BK702" s="1"/>
      <c r="BL702" s="1">
        <v>-100</v>
      </c>
      <c r="BM702" s="1"/>
      <c r="BN702" s="1"/>
      <c r="BO702" s="9">
        <v>3</v>
      </c>
      <c r="BP702" s="1"/>
      <c r="BQ702" s="197">
        <v>1</v>
      </c>
      <c r="BS702" s="14" t="s">
        <v>828</v>
      </c>
      <c r="BT702" s="14" t="s">
        <v>1906</v>
      </c>
      <c r="BU702" s="14" t="s">
        <v>196</v>
      </c>
      <c r="BV702" s="14" t="s">
        <v>1048</v>
      </c>
      <c r="BW702" s="14" t="s">
        <v>196</v>
      </c>
      <c r="BX702" s="14" t="s">
        <v>196</v>
      </c>
      <c r="BY702" s="14" t="s">
        <v>196</v>
      </c>
      <c r="BZ702" s="14" t="s">
        <v>196</v>
      </c>
      <c r="CA702" s="158" t="s">
        <v>196</v>
      </c>
      <c r="CB702" s="14" t="s">
        <v>196</v>
      </c>
      <c r="CC702" s="14" t="s">
        <v>196</v>
      </c>
      <c r="CD702" s="14" t="s">
        <v>196</v>
      </c>
      <c r="CE702" s="14" t="s">
        <v>196</v>
      </c>
      <c r="CF702" s="14" t="s">
        <v>1862</v>
      </c>
      <c r="CG702" s="14" t="s">
        <v>187</v>
      </c>
      <c r="CH702" s="158" t="s">
        <v>196</v>
      </c>
      <c r="CI702" s="14" t="s">
        <v>196</v>
      </c>
      <c r="CJ702" s="14" t="s">
        <v>1870</v>
      </c>
      <c r="CK702" s="14" t="s">
        <v>196</v>
      </c>
      <c r="CL702" s="14" t="s">
        <v>196</v>
      </c>
      <c r="CM702" s="14" t="s">
        <v>196</v>
      </c>
      <c r="CN702" s="14" t="s">
        <v>196</v>
      </c>
      <c r="CO702" s="14" t="s">
        <v>196</v>
      </c>
      <c r="CQ702" s="1"/>
      <c r="CR702" s="1"/>
      <c r="CS702" s="1"/>
      <c r="CW702" s="9" t="s">
        <v>1266</v>
      </c>
      <c r="CX702" s="1" t="s">
        <v>828</v>
      </c>
      <c r="CY702" s="1"/>
      <c r="CZ702" s="1" t="str">
        <f t="shared" si="379"/>
        <v/>
      </c>
      <c r="DA702" s="25" t="str">
        <f t="shared" si="379"/>
        <v/>
      </c>
      <c r="DB702" s="1" t="str">
        <f t="shared" si="379"/>
        <v/>
      </c>
      <c r="DC702" s="1" t="str">
        <f t="shared" si="379"/>
        <v/>
      </c>
      <c r="DD702" s="25" t="str">
        <f t="shared" si="379"/>
        <v/>
      </c>
      <c r="DE702" s="1" t="str">
        <f t="shared" si="379"/>
        <v/>
      </c>
      <c r="DF702" s="1" t="str">
        <f t="shared" si="379"/>
        <v/>
      </c>
      <c r="DG702" s="1" t="str">
        <f t="shared" si="379"/>
        <v/>
      </c>
      <c r="DH702" s="1" t="str">
        <f t="shared" si="379"/>
        <v/>
      </c>
      <c r="DI702" s="1" t="str">
        <f t="shared" si="379"/>
        <v/>
      </c>
      <c r="DJ702" s="1" t="str">
        <f t="shared" si="379"/>
        <v/>
      </c>
      <c r="DK702" s="1" t="str">
        <f t="shared" si="379"/>
        <v/>
      </c>
      <c r="DL702" s="1" t="str">
        <f t="shared" si="379"/>
        <v/>
      </c>
      <c r="DM702" s="1" t="str">
        <f t="shared" si="379"/>
        <v/>
      </c>
      <c r="DN702" s="1" t="str">
        <f t="shared" si="379"/>
        <v/>
      </c>
      <c r="DO702" s="1" t="str">
        <f t="shared" si="379"/>
        <v/>
      </c>
      <c r="DP702" s="1" t="str">
        <f t="shared" si="382"/>
        <v/>
      </c>
      <c r="DQ702" s="1" t="str">
        <f t="shared" si="382"/>
        <v/>
      </c>
      <c r="DR702" s="1" t="str">
        <f t="shared" si="382"/>
        <v/>
      </c>
      <c r="DS702" s="1" t="str">
        <f t="shared" si="382"/>
        <v/>
      </c>
      <c r="DT702" s="1" t="str">
        <f t="shared" si="382"/>
        <v/>
      </c>
      <c r="DU702" s="1" t="str">
        <f t="shared" si="382"/>
        <v/>
      </c>
      <c r="DV702" s="1" t="str">
        <f t="shared" si="382"/>
        <v/>
      </c>
      <c r="DW702" s="1" t="str">
        <f t="shared" si="382"/>
        <v/>
      </c>
      <c r="DX702" s="1" t="str">
        <f t="shared" si="381"/>
        <v/>
      </c>
      <c r="DY702" s="1" t="str">
        <f t="shared" si="381"/>
        <v/>
      </c>
      <c r="DZ702" s="1" t="str">
        <f t="shared" si="381"/>
        <v/>
      </c>
      <c r="EA702" s="1" t="str">
        <f t="shared" si="381"/>
        <v/>
      </c>
      <c r="EB702" s="1" t="str">
        <f t="shared" si="381"/>
        <v/>
      </c>
      <c r="EC702" s="1" t="str">
        <f t="shared" si="381"/>
        <v/>
      </c>
      <c r="ED702" s="1" t="str">
        <f t="shared" si="381"/>
        <v/>
      </c>
      <c r="EE702" s="1" t="str">
        <f t="shared" si="381"/>
        <v/>
      </c>
      <c r="EF702" s="1" t="str">
        <f t="shared" si="381"/>
        <v/>
      </c>
      <c r="EG702" s="1" t="str">
        <f t="shared" si="380"/>
        <v/>
      </c>
      <c r="EH702" s="1" t="str">
        <f t="shared" si="373"/>
        <v/>
      </c>
      <c r="EI702" s="1" t="str">
        <f t="shared" si="374"/>
        <v/>
      </c>
      <c r="EJ702" s="1" t="str">
        <f t="shared" si="375"/>
        <v/>
      </c>
      <c r="EK702" s="1" t="str">
        <f t="shared" si="376"/>
        <v/>
      </c>
      <c r="EL702" s="1" t="str">
        <f t="shared" si="377"/>
        <v/>
      </c>
      <c r="EM702" s="1" t="str">
        <f t="shared" si="378"/>
        <v/>
      </c>
      <c r="EN702" s="1"/>
      <c r="EO702" s="1"/>
      <c r="EP702" s="1"/>
      <c r="EQ702" s="1"/>
      <c r="ER702" s="1"/>
      <c r="ES702" s="1"/>
      <c r="ET702" s="1"/>
      <c r="EU702" s="1"/>
      <c r="EV702" s="1"/>
      <c r="EW702" s="1"/>
      <c r="EX702" s="1" t="str">
        <f t="shared" si="363"/>
        <v/>
      </c>
      <c r="EY702" s="1" t="str">
        <f t="shared" si="363"/>
        <v/>
      </c>
      <c r="EZ702" s="1"/>
      <c r="FA702" s="1" t="str">
        <f t="shared" si="372"/>
        <v/>
      </c>
      <c r="FB702" s="1" t="str">
        <f t="shared" si="372"/>
        <v/>
      </c>
      <c r="FC702" s="1" t="str">
        <f t="shared" si="372"/>
        <v/>
      </c>
      <c r="FD702" s="1" t="str">
        <f t="shared" si="371"/>
        <v/>
      </c>
      <c r="FE702" s="1" t="str">
        <f t="shared" si="371"/>
        <v/>
      </c>
      <c r="FF702" s="1" t="str">
        <f t="shared" si="371"/>
        <v/>
      </c>
      <c r="FG702" s="1" t="str">
        <f t="shared" si="371"/>
        <v/>
      </c>
      <c r="FH702" s="1" t="str">
        <f t="shared" si="371"/>
        <v/>
      </c>
      <c r="FI702" s="1" t="str">
        <f t="shared" si="371"/>
        <v/>
      </c>
      <c r="FJ702" s="1" t="str">
        <f t="shared" si="383"/>
        <v/>
      </c>
      <c r="FK702" s="1" t="str">
        <f t="shared" si="383"/>
        <v/>
      </c>
      <c r="FL702" s="1" t="str">
        <f t="shared" si="383"/>
        <v/>
      </c>
    </row>
    <row r="703" spans="1:168">
      <c r="A703" s="9" t="s">
        <v>1267</v>
      </c>
      <c r="B703" s="1" t="s">
        <v>829</v>
      </c>
      <c r="C703" s="129"/>
      <c r="D703" s="1">
        <v>112.2</v>
      </c>
      <c r="E703" s="1">
        <v>631.20000000000005</v>
      </c>
      <c r="F703" s="25">
        <v>4.0124700000000004</v>
      </c>
      <c r="G703" s="1"/>
      <c r="H703" s="1"/>
      <c r="I703" s="25">
        <v>0.29589758124719917</v>
      </c>
      <c r="J703" s="1"/>
      <c r="K703" s="1"/>
      <c r="L703" s="1"/>
      <c r="M703" s="1"/>
      <c r="N703" s="24"/>
      <c r="O703" s="1"/>
      <c r="P703" s="1"/>
      <c r="Q703" s="1"/>
      <c r="R703" s="1"/>
      <c r="S703" s="1"/>
      <c r="T703" s="1"/>
      <c r="U703" s="1"/>
      <c r="V703" s="1"/>
      <c r="W703" s="1"/>
      <c r="X703" s="1">
        <v>413.95</v>
      </c>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24"/>
      <c r="AX703" s="1"/>
      <c r="AY703" s="1"/>
      <c r="AZ703" s="1"/>
      <c r="BA703" s="1"/>
      <c r="BB703" s="1"/>
      <c r="BC703" s="1"/>
      <c r="BD703" s="1"/>
      <c r="BE703" s="1"/>
      <c r="BF703" s="1"/>
      <c r="BG703" s="1"/>
      <c r="BH703" s="1"/>
      <c r="BI703" s="1"/>
      <c r="BJ703" s="1"/>
      <c r="BK703" s="1"/>
      <c r="BL703" s="1">
        <v>-100</v>
      </c>
      <c r="BM703" s="1"/>
      <c r="BN703" s="1"/>
      <c r="BO703" s="9">
        <v>3</v>
      </c>
      <c r="BP703" s="1"/>
      <c r="BQ703" s="197">
        <v>1</v>
      </c>
      <c r="BS703" s="14" t="s">
        <v>829</v>
      </c>
      <c r="BT703" s="14" t="s">
        <v>1906</v>
      </c>
      <c r="BU703" s="14" t="s">
        <v>196</v>
      </c>
      <c r="BV703" s="14" t="s">
        <v>1048</v>
      </c>
      <c r="BW703" s="14" t="s">
        <v>196</v>
      </c>
      <c r="BX703" s="14" t="s">
        <v>196</v>
      </c>
      <c r="BY703" s="14" t="s">
        <v>196</v>
      </c>
      <c r="BZ703" s="14" t="s">
        <v>196</v>
      </c>
      <c r="CA703" s="158" t="s">
        <v>196</v>
      </c>
      <c r="CB703" s="14" t="s">
        <v>196</v>
      </c>
      <c r="CC703" s="14" t="s">
        <v>196</v>
      </c>
      <c r="CD703" s="14" t="s">
        <v>196</v>
      </c>
      <c r="CE703" s="14" t="s">
        <v>196</v>
      </c>
      <c r="CF703" s="14" t="s">
        <v>1862</v>
      </c>
      <c r="CG703" s="14" t="s">
        <v>196</v>
      </c>
      <c r="CH703" s="158" t="s">
        <v>196</v>
      </c>
      <c r="CI703" s="14" t="s">
        <v>196</v>
      </c>
      <c r="CJ703" s="14" t="s">
        <v>1870</v>
      </c>
      <c r="CK703" s="14" t="s">
        <v>196</v>
      </c>
      <c r="CL703" s="14" t="s">
        <v>196</v>
      </c>
      <c r="CM703" s="14" t="s">
        <v>196</v>
      </c>
      <c r="CN703" s="14" t="s">
        <v>196</v>
      </c>
      <c r="CO703" s="14" t="s">
        <v>196</v>
      </c>
      <c r="CQ703" s="1"/>
      <c r="CR703" s="1"/>
      <c r="CS703" s="1"/>
      <c r="CW703" s="9" t="s">
        <v>1267</v>
      </c>
      <c r="CX703" s="1" t="s">
        <v>829</v>
      </c>
      <c r="CY703" s="1"/>
      <c r="CZ703" s="1" t="str">
        <f t="shared" si="379"/>
        <v/>
      </c>
      <c r="DA703" s="25" t="str">
        <f t="shared" si="379"/>
        <v/>
      </c>
      <c r="DB703" s="1" t="str">
        <f t="shared" si="379"/>
        <v/>
      </c>
      <c r="DC703" s="1" t="str">
        <f t="shared" si="379"/>
        <v/>
      </c>
      <c r="DD703" s="25" t="str">
        <f t="shared" si="379"/>
        <v/>
      </c>
      <c r="DE703" s="1" t="str">
        <f t="shared" si="379"/>
        <v/>
      </c>
      <c r="DF703" s="1" t="str">
        <f t="shared" si="379"/>
        <v/>
      </c>
      <c r="DG703" s="1" t="str">
        <f t="shared" si="379"/>
        <v/>
      </c>
      <c r="DH703" s="1" t="str">
        <f t="shared" si="379"/>
        <v/>
      </c>
      <c r="DI703" s="1" t="str">
        <f t="shared" si="379"/>
        <v/>
      </c>
      <c r="DJ703" s="1" t="str">
        <f t="shared" si="379"/>
        <v/>
      </c>
      <c r="DK703" s="1" t="str">
        <f t="shared" si="379"/>
        <v/>
      </c>
      <c r="DL703" s="1" t="str">
        <f t="shared" si="379"/>
        <v/>
      </c>
      <c r="DM703" s="1" t="str">
        <f t="shared" si="379"/>
        <v/>
      </c>
      <c r="DN703" s="1" t="str">
        <f t="shared" si="379"/>
        <v/>
      </c>
      <c r="DO703" s="1" t="str">
        <f t="shared" si="379"/>
        <v/>
      </c>
      <c r="DP703" s="1" t="str">
        <f t="shared" si="382"/>
        <v/>
      </c>
      <c r="DQ703" s="1" t="str">
        <f t="shared" si="382"/>
        <v/>
      </c>
      <c r="DR703" s="1" t="str">
        <f t="shared" si="382"/>
        <v/>
      </c>
      <c r="DS703" s="1" t="str">
        <f t="shared" si="382"/>
        <v/>
      </c>
      <c r="DT703" s="1" t="str">
        <f t="shared" si="382"/>
        <v/>
      </c>
      <c r="DU703" s="1" t="str">
        <f t="shared" si="382"/>
        <v/>
      </c>
      <c r="DV703" s="1" t="str">
        <f t="shared" si="382"/>
        <v/>
      </c>
      <c r="DW703" s="1" t="str">
        <f t="shared" si="382"/>
        <v/>
      </c>
      <c r="DX703" s="1" t="str">
        <f t="shared" si="381"/>
        <v/>
      </c>
      <c r="DY703" s="1" t="str">
        <f t="shared" si="381"/>
        <v/>
      </c>
      <c r="DZ703" s="1" t="str">
        <f t="shared" si="381"/>
        <v/>
      </c>
      <c r="EA703" s="1" t="str">
        <f t="shared" si="381"/>
        <v/>
      </c>
      <c r="EB703" s="1" t="str">
        <f t="shared" si="381"/>
        <v/>
      </c>
      <c r="EC703" s="1" t="str">
        <f t="shared" si="381"/>
        <v/>
      </c>
      <c r="ED703" s="1" t="str">
        <f t="shared" si="381"/>
        <v/>
      </c>
      <c r="EE703" s="1" t="str">
        <f t="shared" si="381"/>
        <v/>
      </c>
      <c r="EF703" s="1" t="str">
        <f t="shared" si="381"/>
        <v/>
      </c>
      <c r="EG703" s="1" t="str">
        <f t="shared" si="380"/>
        <v/>
      </c>
      <c r="EH703" s="1" t="str">
        <f t="shared" si="373"/>
        <v/>
      </c>
      <c r="EI703" s="1" t="str">
        <f t="shared" si="374"/>
        <v/>
      </c>
      <c r="EJ703" s="1" t="str">
        <f t="shared" si="375"/>
        <v/>
      </c>
      <c r="EK703" s="1" t="str">
        <f t="shared" si="376"/>
        <v/>
      </c>
      <c r="EL703" s="1" t="str">
        <f t="shared" si="377"/>
        <v/>
      </c>
      <c r="EM703" s="1" t="str">
        <f t="shared" si="378"/>
        <v/>
      </c>
      <c r="EN703" s="1"/>
      <c r="EO703" s="1"/>
      <c r="EP703" s="1"/>
      <c r="EQ703" s="1"/>
      <c r="ER703" s="1"/>
      <c r="ES703" s="1"/>
      <c r="ET703" s="1"/>
      <c r="EU703" s="1"/>
      <c r="EV703" s="1"/>
      <c r="EW703" s="1"/>
      <c r="EX703" s="1" t="str">
        <f t="shared" si="363"/>
        <v/>
      </c>
      <c r="EY703" s="1" t="str">
        <f t="shared" si="363"/>
        <v/>
      </c>
      <c r="EZ703" s="1"/>
      <c r="FA703" s="1" t="str">
        <f t="shared" si="372"/>
        <v/>
      </c>
      <c r="FB703" s="1" t="str">
        <f t="shared" si="372"/>
        <v/>
      </c>
      <c r="FC703" s="1" t="str">
        <f t="shared" si="372"/>
        <v/>
      </c>
      <c r="FD703" s="1" t="str">
        <f t="shared" si="371"/>
        <v/>
      </c>
      <c r="FE703" s="1" t="str">
        <f t="shared" si="371"/>
        <v/>
      </c>
      <c r="FF703" s="1" t="str">
        <f t="shared" si="371"/>
        <v/>
      </c>
      <c r="FG703" s="1" t="str">
        <f t="shared" si="371"/>
        <v/>
      </c>
      <c r="FH703" s="1" t="str">
        <f t="shared" si="371"/>
        <v/>
      </c>
      <c r="FI703" s="1" t="str">
        <f t="shared" si="371"/>
        <v/>
      </c>
      <c r="FJ703" s="1" t="str">
        <f t="shared" si="383"/>
        <v/>
      </c>
      <c r="FK703" s="1" t="str">
        <f t="shared" si="383"/>
        <v/>
      </c>
      <c r="FL703" s="1" t="str">
        <f t="shared" si="383"/>
        <v/>
      </c>
    </row>
    <row r="704" spans="1:168">
      <c r="A704" s="9" t="s">
        <v>1268</v>
      </c>
      <c r="B704" s="1" t="s">
        <v>830</v>
      </c>
      <c r="C704" s="129"/>
      <c r="D704" s="1">
        <v>112.2</v>
      </c>
      <c r="E704" s="1">
        <v>625.20000000000005</v>
      </c>
      <c r="F704" s="25">
        <v>3.8908799999999997</v>
      </c>
      <c r="G704" s="1"/>
      <c r="H704" s="1"/>
      <c r="I704" s="25">
        <v>0.28494103530241116</v>
      </c>
      <c r="J704" s="1"/>
      <c r="K704" s="1"/>
      <c r="L704" s="1"/>
      <c r="M704" s="1"/>
      <c r="N704" s="24"/>
      <c r="O704" s="1"/>
      <c r="P704" s="1"/>
      <c r="Q704" s="1"/>
      <c r="R704" s="1"/>
      <c r="S704" s="1"/>
      <c r="T704" s="1"/>
      <c r="U704" s="1"/>
      <c r="V704" s="1"/>
      <c r="W704" s="1"/>
      <c r="X704" s="1">
        <v>409.95</v>
      </c>
      <c r="Y704" s="1"/>
      <c r="Z704" s="1"/>
      <c r="AA704" s="1"/>
      <c r="AB704" s="1"/>
      <c r="AC704" s="1"/>
      <c r="AD704" s="1"/>
      <c r="AE704" s="1"/>
      <c r="AF704" s="1"/>
      <c r="AG704" s="1"/>
      <c r="AH704" s="1"/>
      <c r="AI704" s="1"/>
      <c r="AJ704" s="1"/>
      <c r="AK704" s="1"/>
      <c r="AL704" s="1"/>
      <c r="AM704" s="1"/>
      <c r="AN704" s="1"/>
      <c r="AO704" s="1"/>
      <c r="AP704" s="1"/>
      <c r="AQ704" s="1">
        <v>210.54999999999998</v>
      </c>
      <c r="AR704" s="1"/>
      <c r="AS704" s="1"/>
      <c r="AT704" s="1"/>
      <c r="AU704" s="1"/>
      <c r="AV704" s="1"/>
      <c r="AW704" s="24"/>
      <c r="AX704" s="1"/>
      <c r="AY704" s="1"/>
      <c r="AZ704" s="1"/>
      <c r="BA704" s="1"/>
      <c r="BB704" s="1"/>
      <c r="BC704" s="1"/>
      <c r="BD704" s="1"/>
      <c r="BE704" s="1"/>
      <c r="BF704" s="1"/>
      <c r="BG704" s="1"/>
      <c r="BH704" s="1"/>
      <c r="BI704" s="1"/>
      <c r="BJ704" s="1"/>
      <c r="BK704" s="1"/>
      <c r="BL704" s="1">
        <v>-100</v>
      </c>
      <c r="BM704" s="1"/>
      <c r="BN704" s="1"/>
      <c r="BO704" s="9">
        <v>3</v>
      </c>
      <c r="BP704" s="1"/>
      <c r="BQ704" s="197">
        <v>1</v>
      </c>
      <c r="BS704" s="14" t="s">
        <v>830</v>
      </c>
      <c r="BT704" s="14" t="s">
        <v>1906</v>
      </c>
      <c r="BU704" s="14" t="s">
        <v>196</v>
      </c>
      <c r="BV704" s="14" t="s">
        <v>1048</v>
      </c>
      <c r="BW704" s="14" t="s">
        <v>196</v>
      </c>
      <c r="BX704" s="14" t="s">
        <v>196</v>
      </c>
      <c r="BY704" s="14" t="s">
        <v>196</v>
      </c>
      <c r="BZ704" s="14" t="s">
        <v>196</v>
      </c>
      <c r="CA704" s="158" t="s">
        <v>196</v>
      </c>
      <c r="CB704" s="14" t="s">
        <v>196</v>
      </c>
      <c r="CC704" s="14" t="s">
        <v>196</v>
      </c>
      <c r="CD704" s="14" t="s">
        <v>196</v>
      </c>
      <c r="CE704" s="14" t="s">
        <v>196</v>
      </c>
      <c r="CF704" s="14" t="s">
        <v>1862</v>
      </c>
      <c r="CG704" s="14" t="s">
        <v>187</v>
      </c>
      <c r="CH704" s="158" t="s">
        <v>196</v>
      </c>
      <c r="CI704" s="14" t="s">
        <v>196</v>
      </c>
      <c r="CJ704" s="14" t="s">
        <v>1870</v>
      </c>
      <c r="CK704" s="14" t="s">
        <v>196</v>
      </c>
      <c r="CL704" s="14" t="s">
        <v>196</v>
      </c>
      <c r="CM704" s="14" t="s">
        <v>196</v>
      </c>
      <c r="CN704" s="14" t="s">
        <v>196</v>
      </c>
      <c r="CO704" s="14" t="s">
        <v>196</v>
      </c>
      <c r="CQ704" s="1"/>
      <c r="CR704" s="1"/>
      <c r="CS704" s="1"/>
      <c r="CW704" s="9" t="s">
        <v>1268</v>
      </c>
      <c r="CX704" s="1" t="s">
        <v>830</v>
      </c>
      <c r="CY704" s="1"/>
      <c r="CZ704" s="1" t="str">
        <f t="shared" si="379"/>
        <v/>
      </c>
      <c r="DA704" s="25" t="str">
        <f t="shared" si="379"/>
        <v/>
      </c>
      <c r="DB704" s="1" t="str">
        <f t="shared" si="379"/>
        <v/>
      </c>
      <c r="DC704" s="1" t="str">
        <f t="shared" si="379"/>
        <v/>
      </c>
      <c r="DD704" s="25" t="str">
        <f t="shared" si="379"/>
        <v/>
      </c>
      <c r="DE704" s="1" t="str">
        <f t="shared" si="379"/>
        <v/>
      </c>
      <c r="DF704" s="1" t="str">
        <f t="shared" si="379"/>
        <v/>
      </c>
      <c r="DG704" s="1" t="str">
        <f t="shared" si="379"/>
        <v/>
      </c>
      <c r="DH704" s="1" t="str">
        <f t="shared" si="379"/>
        <v/>
      </c>
      <c r="DI704" s="1" t="str">
        <f t="shared" si="379"/>
        <v/>
      </c>
      <c r="DJ704" s="1" t="str">
        <f t="shared" si="379"/>
        <v/>
      </c>
      <c r="DK704" s="1" t="str">
        <f t="shared" si="379"/>
        <v/>
      </c>
      <c r="DL704" s="1" t="str">
        <f t="shared" si="379"/>
        <v/>
      </c>
      <c r="DM704" s="1" t="str">
        <f t="shared" si="379"/>
        <v/>
      </c>
      <c r="DN704" s="1" t="str">
        <f t="shared" si="379"/>
        <v/>
      </c>
      <c r="DO704" s="1" t="str">
        <f t="shared" si="379"/>
        <v/>
      </c>
      <c r="DP704" s="1" t="str">
        <f t="shared" si="382"/>
        <v/>
      </c>
      <c r="DQ704" s="1" t="str">
        <f t="shared" si="382"/>
        <v/>
      </c>
      <c r="DR704" s="1" t="str">
        <f t="shared" si="382"/>
        <v/>
      </c>
      <c r="DS704" s="1" t="str">
        <f t="shared" si="382"/>
        <v/>
      </c>
      <c r="DT704" s="1" t="str">
        <f t="shared" si="382"/>
        <v/>
      </c>
      <c r="DU704" s="1" t="str">
        <f t="shared" si="382"/>
        <v/>
      </c>
      <c r="DV704" s="1" t="str">
        <f t="shared" si="382"/>
        <v/>
      </c>
      <c r="DW704" s="1" t="str">
        <f t="shared" si="382"/>
        <v/>
      </c>
      <c r="DX704" s="1" t="str">
        <f t="shared" si="381"/>
        <v/>
      </c>
      <c r="DY704" s="1" t="str">
        <f t="shared" si="381"/>
        <v/>
      </c>
      <c r="DZ704" s="1" t="str">
        <f t="shared" si="381"/>
        <v/>
      </c>
      <c r="EA704" s="1" t="str">
        <f t="shared" si="381"/>
        <v/>
      </c>
      <c r="EB704" s="1" t="str">
        <f t="shared" si="381"/>
        <v/>
      </c>
      <c r="EC704" s="1" t="str">
        <f t="shared" si="381"/>
        <v/>
      </c>
      <c r="ED704" s="1" t="str">
        <f t="shared" si="381"/>
        <v/>
      </c>
      <c r="EE704" s="1" t="str">
        <f t="shared" si="381"/>
        <v/>
      </c>
      <c r="EF704" s="1" t="str">
        <f t="shared" si="381"/>
        <v/>
      </c>
      <c r="EG704" s="1" t="str">
        <f t="shared" si="380"/>
        <v/>
      </c>
      <c r="EH704" s="1" t="str">
        <f t="shared" si="373"/>
        <v/>
      </c>
      <c r="EI704" s="1" t="str">
        <f t="shared" si="374"/>
        <v/>
      </c>
      <c r="EJ704" s="1" t="str">
        <f t="shared" si="375"/>
        <v/>
      </c>
      <c r="EK704" s="1" t="str">
        <f t="shared" si="376"/>
        <v/>
      </c>
      <c r="EL704" s="1" t="str">
        <f t="shared" si="377"/>
        <v/>
      </c>
      <c r="EM704" s="1" t="str">
        <f t="shared" si="378"/>
        <v/>
      </c>
      <c r="EN704" s="1"/>
      <c r="EO704" s="1"/>
      <c r="EP704" s="1"/>
      <c r="EQ704" s="1"/>
      <c r="ER704" s="1"/>
      <c r="ES704" s="1"/>
      <c r="ET704" s="1"/>
      <c r="EU704" s="1"/>
      <c r="EV704" s="1"/>
      <c r="EW704" s="1"/>
      <c r="EX704" s="1" t="str">
        <f t="shared" si="363"/>
        <v/>
      </c>
      <c r="EY704" s="1" t="str">
        <f t="shared" si="363"/>
        <v/>
      </c>
      <c r="EZ704" s="1"/>
      <c r="FA704" s="1" t="str">
        <f t="shared" si="372"/>
        <v/>
      </c>
      <c r="FB704" s="1" t="str">
        <f t="shared" si="372"/>
        <v/>
      </c>
      <c r="FC704" s="1" t="str">
        <f t="shared" si="372"/>
        <v/>
      </c>
      <c r="FD704" s="1" t="str">
        <f t="shared" si="371"/>
        <v/>
      </c>
      <c r="FE704" s="1" t="str">
        <f t="shared" si="371"/>
        <v/>
      </c>
      <c r="FF704" s="1" t="str">
        <f t="shared" si="371"/>
        <v/>
      </c>
      <c r="FG704" s="1" t="str">
        <f t="shared" si="371"/>
        <v/>
      </c>
      <c r="FH704" s="1" t="str">
        <f t="shared" si="371"/>
        <v/>
      </c>
      <c r="FI704" s="1" t="str">
        <f t="shared" si="371"/>
        <v/>
      </c>
      <c r="FJ704" s="1" t="str">
        <f t="shared" si="383"/>
        <v/>
      </c>
      <c r="FK704" s="1" t="str">
        <f t="shared" si="383"/>
        <v/>
      </c>
      <c r="FL704" s="1" t="str">
        <f t="shared" si="383"/>
        <v/>
      </c>
    </row>
    <row r="705" spans="1:168">
      <c r="A705" s="9" t="s">
        <v>1269</v>
      </c>
      <c r="B705" s="1" t="s">
        <v>831</v>
      </c>
      <c r="C705" s="129"/>
      <c r="D705" s="1">
        <v>112.2</v>
      </c>
      <c r="E705" s="1">
        <v>640.20000000000005</v>
      </c>
      <c r="F705" s="25">
        <v>3.9111449999999999</v>
      </c>
      <c r="G705" s="1"/>
      <c r="H705" s="1"/>
      <c r="I705" s="25">
        <v>0.27318725609231598</v>
      </c>
      <c r="J705" s="1"/>
      <c r="K705" s="1"/>
      <c r="L705" s="1"/>
      <c r="M705" s="1"/>
      <c r="N705" s="24"/>
      <c r="O705" s="1"/>
      <c r="P705" s="1"/>
      <c r="Q705" s="1"/>
      <c r="R705" s="1"/>
      <c r="S705" s="1"/>
      <c r="T705" s="1"/>
      <c r="U705" s="1"/>
      <c r="V705" s="1"/>
      <c r="W705" s="1"/>
      <c r="X705" s="1">
        <v>418.25</v>
      </c>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24"/>
      <c r="AX705" s="1"/>
      <c r="AY705" s="1"/>
      <c r="AZ705" s="1"/>
      <c r="BA705" s="1"/>
      <c r="BB705" s="1"/>
      <c r="BC705" s="1"/>
      <c r="BD705" s="1"/>
      <c r="BE705" s="1"/>
      <c r="BF705" s="1"/>
      <c r="BG705" s="1"/>
      <c r="BH705" s="1"/>
      <c r="BI705" s="1"/>
      <c r="BJ705" s="1"/>
      <c r="BK705" s="1"/>
      <c r="BL705" s="1">
        <v>-100</v>
      </c>
      <c r="BM705" s="1"/>
      <c r="BN705" s="1"/>
      <c r="BO705" s="9">
        <v>3</v>
      </c>
      <c r="BP705" s="1"/>
      <c r="BQ705" s="197">
        <v>1</v>
      </c>
      <c r="BS705" s="14" t="s">
        <v>831</v>
      </c>
      <c r="BT705" s="14" t="s">
        <v>1906</v>
      </c>
      <c r="BU705" s="14" t="s">
        <v>196</v>
      </c>
      <c r="BV705" s="14" t="s">
        <v>1048</v>
      </c>
      <c r="BW705" s="14" t="s">
        <v>196</v>
      </c>
      <c r="BX705" s="14" t="s">
        <v>196</v>
      </c>
      <c r="BY705" s="14" t="s">
        <v>196</v>
      </c>
      <c r="BZ705" s="14" t="s">
        <v>196</v>
      </c>
      <c r="CA705" s="158" t="s">
        <v>196</v>
      </c>
      <c r="CB705" s="14" t="s">
        <v>196</v>
      </c>
      <c r="CC705" s="14" t="s">
        <v>196</v>
      </c>
      <c r="CD705" s="14" t="s">
        <v>196</v>
      </c>
      <c r="CE705" s="14" t="s">
        <v>196</v>
      </c>
      <c r="CF705" s="14" t="s">
        <v>1862</v>
      </c>
      <c r="CG705" s="14" t="s">
        <v>196</v>
      </c>
      <c r="CH705" s="158" t="s">
        <v>196</v>
      </c>
      <c r="CI705" s="14" t="s">
        <v>196</v>
      </c>
      <c r="CJ705" s="14" t="s">
        <v>1870</v>
      </c>
      <c r="CK705" s="14" t="s">
        <v>196</v>
      </c>
      <c r="CL705" s="14" t="s">
        <v>196</v>
      </c>
      <c r="CM705" s="14" t="s">
        <v>196</v>
      </c>
      <c r="CN705" s="14" t="s">
        <v>196</v>
      </c>
      <c r="CO705" s="14" t="s">
        <v>196</v>
      </c>
      <c r="CQ705" s="1"/>
      <c r="CR705" s="1"/>
      <c r="CS705" s="1"/>
      <c r="CW705" s="9" t="s">
        <v>1269</v>
      </c>
      <c r="CX705" s="1" t="s">
        <v>831</v>
      </c>
      <c r="CY705" s="1"/>
      <c r="CZ705" s="1" t="str">
        <f t="shared" si="379"/>
        <v/>
      </c>
      <c r="DA705" s="25" t="str">
        <f t="shared" si="379"/>
        <v/>
      </c>
      <c r="DB705" s="1" t="str">
        <f t="shared" si="379"/>
        <v/>
      </c>
      <c r="DC705" s="1" t="str">
        <f t="shared" si="379"/>
        <v/>
      </c>
      <c r="DD705" s="25" t="str">
        <f t="shared" si="379"/>
        <v/>
      </c>
      <c r="DE705" s="1" t="str">
        <f t="shared" si="379"/>
        <v/>
      </c>
      <c r="DF705" s="1" t="str">
        <f t="shared" si="379"/>
        <v/>
      </c>
      <c r="DG705" s="1" t="str">
        <f t="shared" si="379"/>
        <v/>
      </c>
      <c r="DH705" s="1" t="str">
        <f t="shared" si="379"/>
        <v/>
      </c>
      <c r="DI705" s="1" t="str">
        <f t="shared" si="379"/>
        <v/>
      </c>
      <c r="DJ705" s="1" t="str">
        <f t="shared" si="379"/>
        <v/>
      </c>
      <c r="DK705" s="1" t="str">
        <f t="shared" si="379"/>
        <v/>
      </c>
      <c r="DL705" s="1" t="str">
        <f t="shared" si="379"/>
        <v/>
      </c>
      <c r="DM705" s="1" t="str">
        <f t="shared" si="379"/>
        <v/>
      </c>
      <c r="DN705" s="1" t="str">
        <f t="shared" si="379"/>
        <v/>
      </c>
      <c r="DO705" s="1" t="str">
        <f t="shared" si="379"/>
        <v/>
      </c>
      <c r="DP705" s="1" t="str">
        <f t="shared" si="382"/>
        <v/>
      </c>
      <c r="DQ705" s="1" t="str">
        <f t="shared" si="382"/>
        <v/>
      </c>
      <c r="DR705" s="1" t="str">
        <f t="shared" si="382"/>
        <v/>
      </c>
      <c r="DS705" s="1" t="str">
        <f t="shared" si="382"/>
        <v/>
      </c>
      <c r="DT705" s="1" t="str">
        <f t="shared" si="382"/>
        <v/>
      </c>
      <c r="DU705" s="1" t="str">
        <f t="shared" si="382"/>
        <v/>
      </c>
      <c r="DV705" s="1" t="str">
        <f t="shared" si="382"/>
        <v/>
      </c>
      <c r="DW705" s="1" t="str">
        <f t="shared" si="382"/>
        <v/>
      </c>
      <c r="DX705" s="1" t="str">
        <f t="shared" si="381"/>
        <v/>
      </c>
      <c r="DY705" s="1" t="str">
        <f t="shared" si="381"/>
        <v/>
      </c>
      <c r="DZ705" s="1" t="str">
        <f t="shared" si="381"/>
        <v/>
      </c>
      <c r="EA705" s="1" t="str">
        <f t="shared" si="381"/>
        <v/>
      </c>
      <c r="EB705" s="1" t="str">
        <f t="shared" si="381"/>
        <v/>
      </c>
      <c r="EC705" s="1" t="str">
        <f t="shared" si="381"/>
        <v/>
      </c>
      <c r="ED705" s="1" t="str">
        <f t="shared" si="381"/>
        <v/>
      </c>
      <c r="EE705" s="1" t="str">
        <f t="shared" si="381"/>
        <v/>
      </c>
      <c r="EF705" s="1" t="str">
        <f t="shared" si="381"/>
        <v/>
      </c>
      <c r="EG705" s="1" t="str">
        <f t="shared" si="380"/>
        <v/>
      </c>
      <c r="EH705" s="1" t="str">
        <f t="shared" si="373"/>
        <v/>
      </c>
      <c r="EI705" s="1" t="str">
        <f t="shared" si="374"/>
        <v/>
      </c>
      <c r="EJ705" s="1" t="str">
        <f t="shared" si="375"/>
        <v/>
      </c>
      <c r="EK705" s="1" t="str">
        <f t="shared" si="376"/>
        <v/>
      </c>
      <c r="EL705" s="1" t="str">
        <f t="shared" si="377"/>
        <v/>
      </c>
      <c r="EM705" s="1" t="str">
        <f t="shared" si="378"/>
        <v/>
      </c>
      <c r="EN705" s="1"/>
      <c r="EO705" s="1"/>
      <c r="EP705" s="1"/>
      <c r="EQ705" s="1"/>
      <c r="ER705" s="1"/>
      <c r="ES705" s="1"/>
      <c r="ET705" s="1"/>
      <c r="EU705" s="1"/>
      <c r="EV705" s="1"/>
      <c r="EW705" s="1"/>
      <c r="EX705" s="1" t="str">
        <f t="shared" si="363"/>
        <v/>
      </c>
      <c r="EY705" s="1" t="str">
        <f t="shared" si="363"/>
        <v/>
      </c>
      <c r="EZ705" s="1"/>
      <c r="FA705" s="1" t="str">
        <f t="shared" si="372"/>
        <v/>
      </c>
      <c r="FB705" s="1" t="str">
        <f t="shared" si="372"/>
        <v/>
      </c>
      <c r="FC705" s="1" t="str">
        <f t="shared" si="372"/>
        <v/>
      </c>
      <c r="FD705" s="1" t="str">
        <f t="shared" si="371"/>
        <v/>
      </c>
      <c r="FE705" s="1" t="str">
        <f t="shared" si="371"/>
        <v/>
      </c>
      <c r="FF705" s="1" t="str">
        <f t="shared" si="371"/>
        <v/>
      </c>
      <c r="FG705" s="1" t="str">
        <f t="shared" si="371"/>
        <v/>
      </c>
      <c r="FH705" s="1" t="str">
        <f t="shared" si="371"/>
        <v/>
      </c>
      <c r="FI705" s="1" t="str">
        <f t="shared" si="371"/>
        <v/>
      </c>
      <c r="FJ705" s="1" t="str">
        <f t="shared" si="383"/>
        <v/>
      </c>
      <c r="FK705" s="1" t="str">
        <f t="shared" si="383"/>
        <v/>
      </c>
      <c r="FL705" s="1" t="str">
        <f t="shared" si="383"/>
        <v/>
      </c>
    </row>
    <row r="706" spans="1:168">
      <c r="A706" s="9" t="s">
        <v>1270</v>
      </c>
      <c r="B706" s="1" t="s">
        <v>2184</v>
      </c>
      <c r="C706" s="129"/>
      <c r="D706" s="1">
        <v>82.1</v>
      </c>
      <c r="E706" s="1">
        <v>529</v>
      </c>
      <c r="F706" s="25">
        <v>3.6882299999999999</v>
      </c>
      <c r="G706" s="1">
        <v>333.5</v>
      </c>
      <c r="H706" s="1"/>
      <c r="I706" s="25">
        <v>0.249</v>
      </c>
      <c r="J706" s="1"/>
      <c r="K706" s="1"/>
      <c r="L706" s="1"/>
      <c r="M706" s="1"/>
      <c r="N706" s="24"/>
      <c r="O706" s="1"/>
      <c r="P706" s="1"/>
      <c r="Q706" s="1"/>
      <c r="R706" s="1"/>
      <c r="S706" s="1"/>
      <c r="T706" s="1"/>
      <c r="U706" s="1"/>
      <c r="V706" s="1"/>
      <c r="W706" s="1"/>
      <c r="X706" s="1">
        <v>344.54999999999995</v>
      </c>
      <c r="Y706" s="1"/>
      <c r="Z706" s="1"/>
      <c r="AA706" s="1"/>
      <c r="AB706" s="1"/>
      <c r="AC706" s="1"/>
      <c r="AD706" s="1"/>
      <c r="AE706" s="1"/>
      <c r="AF706" s="1"/>
      <c r="AG706" s="1"/>
      <c r="AH706" s="1"/>
      <c r="AI706" s="1"/>
      <c r="AJ706" s="1"/>
      <c r="AK706" s="1"/>
      <c r="AL706" s="1"/>
      <c r="AM706" s="1"/>
      <c r="AN706" s="1"/>
      <c r="AO706" s="1"/>
      <c r="AP706" s="1"/>
      <c r="AQ706" s="1">
        <v>140.94999999999999</v>
      </c>
      <c r="AR706" s="1"/>
      <c r="AS706" s="1"/>
      <c r="AT706" s="1"/>
      <c r="AU706" s="1"/>
      <c r="AV706" s="1"/>
      <c r="AW706" s="24"/>
      <c r="AX706" s="1"/>
      <c r="AY706" s="1"/>
      <c r="AZ706" s="1"/>
      <c r="BA706" s="1"/>
      <c r="BB706" s="1"/>
      <c r="BC706" s="1"/>
      <c r="BD706" s="1"/>
      <c r="BE706" s="1"/>
      <c r="BF706" s="1"/>
      <c r="BG706" s="1"/>
      <c r="BH706" s="1"/>
      <c r="BI706" s="1"/>
      <c r="BJ706" s="1"/>
      <c r="BK706" s="1"/>
      <c r="BL706" s="1">
        <v>-100</v>
      </c>
      <c r="BM706" s="1"/>
      <c r="BN706" s="1"/>
      <c r="BO706" s="9">
        <v>3</v>
      </c>
      <c r="BP706" s="1"/>
      <c r="BQ706" s="197">
        <v>1</v>
      </c>
      <c r="BS706" s="14" t="s">
        <v>1754</v>
      </c>
      <c r="BT706" s="14" t="s">
        <v>1048</v>
      </c>
      <c r="BU706" s="14" t="s">
        <v>1048</v>
      </c>
      <c r="BV706" s="14" t="s">
        <v>1048</v>
      </c>
      <c r="BW706" s="14" t="s">
        <v>196</v>
      </c>
      <c r="BX706" s="14" t="s">
        <v>196</v>
      </c>
      <c r="BY706" s="14" t="s">
        <v>196</v>
      </c>
      <c r="BZ706" s="14" t="s">
        <v>196</v>
      </c>
      <c r="CA706" s="158" t="s">
        <v>196</v>
      </c>
      <c r="CB706" s="14" t="s">
        <v>196</v>
      </c>
      <c r="CC706" s="14" t="s">
        <v>196</v>
      </c>
      <c r="CD706" s="14" t="s">
        <v>196</v>
      </c>
      <c r="CE706" s="14" t="s">
        <v>196</v>
      </c>
      <c r="CF706" s="14" t="s">
        <v>1862</v>
      </c>
      <c r="CG706" s="14" t="s">
        <v>187</v>
      </c>
      <c r="CH706" s="158" t="s">
        <v>196</v>
      </c>
      <c r="CI706" s="14" t="s">
        <v>196</v>
      </c>
      <c r="CJ706" s="14" t="s">
        <v>1870</v>
      </c>
      <c r="CK706" s="14" t="s">
        <v>196</v>
      </c>
      <c r="CL706" s="14" t="s">
        <v>196</v>
      </c>
      <c r="CM706" s="14" t="s">
        <v>196</v>
      </c>
      <c r="CN706" s="14" t="s">
        <v>196</v>
      </c>
      <c r="CO706" s="14" t="s">
        <v>196</v>
      </c>
      <c r="CQ706" s="1"/>
      <c r="CR706" s="1"/>
      <c r="CS706" s="1"/>
      <c r="CW706" s="9" t="s">
        <v>1270</v>
      </c>
      <c r="CX706" s="1" t="s">
        <v>2184</v>
      </c>
      <c r="CY706" s="1"/>
      <c r="CZ706" s="1" t="str">
        <f t="shared" si="379"/>
        <v/>
      </c>
      <c r="DA706" s="25" t="str">
        <f t="shared" si="379"/>
        <v/>
      </c>
      <c r="DB706" s="1" t="str">
        <f t="shared" si="379"/>
        <v/>
      </c>
      <c r="DC706" s="1" t="str">
        <f t="shared" si="379"/>
        <v/>
      </c>
      <c r="DD706" s="25" t="str">
        <f t="shared" si="379"/>
        <v/>
      </c>
      <c r="DE706" s="1" t="str">
        <f t="shared" si="379"/>
        <v/>
      </c>
      <c r="DF706" s="1" t="str">
        <f t="shared" si="379"/>
        <v/>
      </c>
      <c r="DG706" s="1" t="str">
        <f t="shared" si="379"/>
        <v/>
      </c>
      <c r="DH706" s="1" t="str">
        <f t="shared" si="379"/>
        <v/>
      </c>
      <c r="DI706" s="1" t="str">
        <f t="shared" si="379"/>
        <v/>
      </c>
      <c r="DJ706" s="1" t="str">
        <f t="shared" si="379"/>
        <v/>
      </c>
      <c r="DK706" s="1" t="str">
        <f t="shared" si="379"/>
        <v/>
      </c>
      <c r="DL706" s="1" t="str">
        <f t="shared" si="379"/>
        <v/>
      </c>
      <c r="DM706" s="1" t="str">
        <f t="shared" si="379"/>
        <v/>
      </c>
      <c r="DN706" s="1" t="str">
        <f t="shared" si="379"/>
        <v/>
      </c>
      <c r="DO706" s="1" t="str">
        <f t="shared" si="379"/>
        <v/>
      </c>
      <c r="DP706" s="1" t="str">
        <f t="shared" si="382"/>
        <v/>
      </c>
      <c r="DQ706" s="1" t="str">
        <f t="shared" si="382"/>
        <v/>
      </c>
      <c r="DR706" s="1" t="str">
        <f t="shared" si="382"/>
        <v/>
      </c>
      <c r="DS706" s="1" t="str">
        <f t="shared" si="382"/>
        <v/>
      </c>
      <c r="DT706" s="1" t="str">
        <f t="shared" si="382"/>
        <v/>
      </c>
      <c r="DU706" s="1" t="str">
        <f t="shared" si="382"/>
        <v/>
      </c>
      <c r="DV706" s="1" t="str">
        <f t="shared" si="382"/>
        <v/>
      </c>
      <c r="DW706" s="1" t="str">
        <f t="shared" si="382"/>
        <v/>
      </c>
      <c r="DX706" s="1" t="str">
        <f t="shared" si="381"/>
        <v/>
      </c>
      <c r="DY706" s="1" t="str">
        <f t="shared" si="381"/>
        <v/>
      </c>
      <c r="DZ706" s="1" t="str">
        <f t="shared" si="381"/>
        <v/>
      </c>
      <c r="EA706" s="1" t="str">
        <f t="shared" si="381"/>
        <v/>
      </c>
      <c r="EB706" s="1" t="str">
        <f t="shared" si="381"/>
        <v/>
      </c>
      <c r="EC706" s="1" t="str">
        <f t="shared" si="381"/>
        <v/>
      </c>
      <c r="ED706" s="1" t="str">
        <f t="shared" si="381"/>
        <v/>
      </c>
      <c r="EE706" s="1" t="str">
        <f t="shared" si="381"/>
        <v/>
      </c>
      <c r="EF706" s="1" t="str">
        <f t="shared" si="381"/>
        <v/>
      </c>
      <c r="EG706" s="1" t="str">
        <f t="shared" si="380"/>
        <v/>
      </c>
      <c r="EH706" s="1" t="str">
        <f t="shared" si="373"/>
        <v/>
      </c>
      <c r="EI706" s="1" t="str">
        <f t="shared" si="374"/>
        <v/>
      </c>
      <c r="EJ706" s="1" t="str">
        <f t="shared" si="375"/>
        <v/>
      </c>
      <c r="EK706" s="1" t="str">
        <f t="shared" si="376"/>
        <v/>
      </c>
      <c r="EL706" s="1" t="str">
        <f t="shared" si="377"/>
        <v/>
      </c>
      <c r="EM706" s="1" t="str">
        <f t="shared" si="378"/>
        <v/>
      </c>
      <c r="EN706" s="1"/>
      <c r="EO706" s="1"/>
      <c r="EP706" s="1"/>
      <c r="EQ706" s="1"/>
      <c r="ER706" s="1"/>
      <c r="ES706" s="1"/>
      <c r="ET706" s="1"/>
      <c r="EU706" s="1"/>
      <c r="EV706" s="1"/>
      <c r="EW706" s="1"/>
      <c r="EX706" s="1" t="str">
        <f t="shared" si="363"/>
        <v/>
      </c>
      <c r="EY706" s="1" t="str">
        <f t="shared" si="363"/>
        <v/>
      </c>
      <c r="EZ706" s="1"/>
      <c r="FA706" s="1" t="str">
        <f t="shared" si="372"/>
        <v/>
      </c>
      <c r="FB706" s="1" t="str">
        <f t="shared" si="372"/>
        <v/>
      </c>
      <c r="FC706" s="1" t="str">
        <f t="shared" si="372"/>
        <v/>
      </c>
      <c r="FD706" s="1" t="str">
        <f t="shared" si="371"/>
        <v/>
      </c>
      <c r="FE706" s="1" t="str">
        <f t="shared" si="371"/>
        <v/>
      </c>
      <c r="FF706" s="1" t="str">
        <f t="shared" si="371"/>
        <v/>
      </c>
      <c r="FG706" s="1" t="str">
        <f t="shared" si="371"/>
        <v/>
      </c>
      <c r="FH706" s="1" t="str">
        <f t="shared" si="371"/>
        <v/>
      </c>
      <c r="FI706" s="1" t="str">
        <f t="shared" si="371"/>
        <v/>
      </c>
      <c r="FJ706" s="1" t="str">
        <f t="shared" si="383"/>
        <v/>
      </c>
      <c r="FK706" s="1" t="str">
        <f t="shared" si="383"/>
        <v/>
      </c>
      <c r="FL706" s="1" t="str">
        <f t="shared" si="383"/>
        <v/>
      </c>
    </row>
    <row r="707" spans="1:168">
      <c r="A707" s="9" t="s">
        <v>1271</v>
      </c>
      <c r="B707" s="1" t="s">
        <v>2185</v>
      </c>
      <c r="C707" s="129"/>
      <c r="D707" s="1">
        <v>82.1</v>
      </c>
      <c r="E707" s="1">
        <v>542</v>
      </c>
      <c r="F707" s="25">
        <v>3.789555</v>
      </c>
      <c r="G707" s="1"/>
      <c r="H707" s="1"/>
      <c r="I707" s="25">
        <v>0.219</v>
      </c>
      <c r="J707" s="1"/>
      <c r="K707" s="1"/>
      <c r="L707" s="1"/>
      <c r="M707" s="1"/>
      <c r="N707" s="24"/>
      <c r="O707" s="1"/>
      <c r="P707" s="1"/>
      <c r="Q707" s="1"/>
      <c r="R707" s="1"/>
      <c r="S707" s="1"/>
      <c r="T707" s="1"/>
      <c r="U707" s="1"/>
      <c r="V707" s="1"/>
      <c r="W707" s="1"/>
      <c r="X707" s="1">
        <v>349.04999999999995</v>
      </c>
      <c r="Y707" s="1"/>
      <c r="Z707" s="1"/>
      <c r="AA707" s="1"/>
      <c r="AB707" s="1"/>
      <c r="AC707" s="1"/>
      <c r="AD707" s="1"/>
      <c r="AE707" s="1"/>
      <c r="AF707" s="1"/>
      <c r="AG707" s="1"/>
      <c r="AH707" s="1"/>
      <c r="AI707" s="1"/>
      <c r="AJ707" s="1"/>
      <c r="AK707" s="1"/>
      <c r="AL707" s="1"/>
      <c r="AM707" s="1"/>
      <c r="AN707" s="1"/>
      <c r="AO707" s="1"/>
      <c r="AP707" s="1"/>
      <c r="AQ707" s="1">
        <v>145.94999999999999</v>
      </c>
      <c r="AR707" s="1"/>
      <c r="AS707" s="1"/>
      <c r="AT707" s="1"/>
      <c r="AU707" s="1"/>
      <c r="AV707" s="1"/>
      <c r="AW707" s="24"/>
      <c r="AX707" s="1"/>
      <c r="AY707" s="1"/>
      <c r="AZ707" s="1"/>
      <c r="BA707" s="1"/>
      <c r="BB707" s="1"/>
      <c r="BC707" s="1"/>
      <c r="BD707" s="1"/>
      <c r="BE707" s="1"/>
      <c r="BF707" s="1"/>
      <c r="BG707" s="1"/>
      <c r="BH707" s="1"/>
      <c r="BI707" s="1"/>
      <c r="BJ707" s="1"/>
      <c r="BK707" s="1"/>
      <c r="BL707" s="1">
        <v>-100</v>
      </c>
      <c r="BM707" s="1"/>
      <c r="BN707" s="1"/>
      <c r="BO707" s="9">
        <v>3</v>
      </c>
      <c r="BP707" s="1"/>
      <c r="BQ707" s="197">
        <v>1</v>
      </c>
      <c r="BS707" s="14" t="s">
        <v>1755</v>
      </c>
      <c r="BT707" s="14" t="s">
        <v>1048</v>
      </c>
      <c r="BU707" s="14" t="s">
        <v>196</v>
      </c>
      <c r="BV707" s="14" t="s">
        <v>1048</v>
      </c>
      <c r="BW707" s="14" t="s">
        <v>196</v>
      </c>
      <c r="BX707" s="14" t="s">
        <v>196</v>
      </c>
      <c r="BY707" s="14" t="s">
        <v>196</v>
      </c>
      <c r="BZ707" s="14" t="s">
        <v>196</v>
      </c>
      <c r="CA707" s="158" t="s">
        <v>196</v>
      </c>
      <c r="CB707" s="14" t="s">
        <v>196</v>
      </c>
      <c r="CC707" s="14" t="s">
        <v>196</v>
      </c>
      <c r="CD707" s="14" t="s">
        <v>196</v>
      </c>
      <c r="CE707" s="14" t="s">
        <v>196</v>
      </c>
      <c r="CF707" s="14" t="s">
        <v>1862</v>
      </c>
      <c r="CG707" s="14" t="s">
        <v>187</v>
      </c>
      <c r="CH707" s="158" t="s">
        <v>196</v>
      </c>
      <c r="CI707" s="14" t="s">
        <v>196</v>
      </c>
      <c r="CJ707" s="14" t="s">
        <v>1870</v>
      </c>
      <c r="CK707" s="14" t="s">
        <v>196</v>
      </c>
      <c r="CL707" s="14" t="s">
        <v>196</v>
      </c>
      <c r="CM707" s="14" t="s">
        <v>196</v>
      </c>
      <c r="CN707" s="14" t="s">
        <v>196</v>
      </c>
      <c r="CO707" s="14" t="s">
        <v>196</v>
      </c>
      <c r="CQ707" s="1"/>
      <c r="CR707" s="1"/>
      <c r="CS707" s="1"/>
      <c r="CW707" s="9" t="s">
        <v>1271</v>
      </c>
      <c r="CX707" s="1" t="s">
        <v>2185</v>
      </c>
      <c r="CY707" s="1"/>
      <c r="CZ707" s="1" t="str">
        <f t="shared" si="379"/>
        <v/>
      </c>
      <c r="DA707" s="25" t="str">
        <f t="shared" si="379"/>
        <v/>
      </c>
      <c r="DB707" s="1" t="str">
        <f t="shared" si="379"/>
        <v/>
      </c>
      <c r="DC707" s="1" t="str">
        <f t="shared" si="379"/>
        <v/>
      </c>
      <c r="DD707" s="25" t="str">
        <f t="shared" si="379"/>
        <v/>
      </c>
      <c r="DE707" s="1" t="str">
        <f t="shared" si="379"/>
        <v/>
      </c>
      <c r="DF707" s="1" t="str">
        <f t="shared" si="379"/>
        <v/>
      </c>
      <c r="DG707" s="1" t="str">
        <f t="shared" si="379"/>
        <v/>
      </c>
      <c r="DH707" s="1" t="str">
        <f t="shared" si="379"/>
        <v/>
      </c>
      <c r="DI707" s="1" t="str">
        <f t="shared" si="379"/>
        <v/>
      </c>
      <c r="DJ707" s="1" t="str">
        <f t="shared" si="379"/>
        <v/>
      </c>
      <c r="DK707" s="1" t="str">
        <f t="shared" si="379"/>
        <v/>
      </c>
      <c r="DL707" s="1" t="str">
        <f t="shared" si="379"/>
        <v/>
      </c>
      <c r="DM707" s="1" t="str">
        <f t="shared" si="379"/>
        <v/>
      </c>
      <c r="DN707" s="1" t="str">
        <f t="shared" si="379"/>
        <v/>
      </c>
      <c r="DO707" s="1" t="str">
        <f t="shared" ref="DO707:DO727" si="384">IF(ISBLANK(S707),"",IF(ISNUMBER(S707),"","not_empty"))</f>
        <v/>
      </c>
      <c r="DP707" s="1" t="str">
        <f t="shared" si="382"/>
        <v/>
      </c>
      <c r="DQ707" s="1" t="str">
        <f t="shared" si="382"/>
        <v/>
      </c>
      <c r="DR707" s="1" t="str">
        <f t="shared" si="382"/>
        <v/>
      </c>
      <c r="DS707" s="1" t="str">
        <f t="shared" si="382"/>
        <v/>
      </c>
      <c r="DT707" s="1" t="str">
        <f t="shared" si="382"/>
        <v/>
      </c>
      <c r="DU707" s="1" t="str">
        <f t="shared" si="382"/>
        <v/>
      </c>
      <c r="DV707" s="1" t="str">
        <f t="shared" si="382"/>
        <v/>
      </c>
      <c r="DW707" s="1" t="str">
        <f t="shared" si="382"/>
        <v/>
      </c>
      <c r="DX707" s="1" t="str">
        <f t="shared" si="381"/>
        <v/>
      </c>
      <c r="DY707" s="1" t="str">
        <f t="shared" si="381"/>
        <v/>
      </c>
      <c r="DZ707" s="1" t="str">
        <f t="shared" si="381"/>
        <v/>
      </c>
      <c r="EA707" s="1" t="str">
        <f t="shared" si="381"/>
        <v/>
      </c>
      <c r="EB707" s="1" t="str">
        <f t="shared" si="381"/>
        <v/>
      </c>
      <c r="EC707" s="1" t="str">
        <f t="shared" si="381"/>
        <v/>
      </c>
      <c r="ED707" s="1" t="str">
        <f t="shared" si="381"/>
        <v/>
      </c>
      <c r="EE707" s="1" t="str">
        <f t="shared" si="381"/>
        <v/>
      </c>
      <c r="EF707" s="1" t="str">
        <f t="shared" si="381"/>
        <v/>
      </c>
      <c r="EG707" s="1" t="str">
        <f t="shared" si="380"/>
        <v/>
      </c>
      <c r="EH707" s="1" t="str">
        <f t="shared" si="373"/>
        <v/>
      </c>
      <c r="EI707" s="1" t="str">
        <f t="shared" si="374"/>
        <v/>
      </c>
      <c r="EJ707" s="1" t="str">
        <f t="shared" si="375"/>
        <v/>
      </c>
      <c r="EK707" s="1" t="str">
        <f t="shared" si="376"/>
        <v/>
      </c>
      <c r="EL707" s="1" t="str">
        <f t="shared" si="377"/>
        <v/>
      </c>
      <c r="EM707" s="1" t="str">
        <f t="shared" si="378"/>
        <v/>
      </c>
      <c r="EN707" s="1"/>
      <c r="EO707" s="1"/>
      <c r="EP707" s="1"/>
      <c r="EQ707" s="1"/>
      <c r="ER707" s="1"/>
      <c r="ES707" s="1"/>
      <c r="ET707" s="1"/>
      <c r="EU707" s="1"/>
      <c r="EV707" s="1"/>
      <c r="EW707" s="1"/>
      <c r="EX707" s="1" t="str">
        <f t="shared" si="363"/>
        <v/>
      </c>
      <c r="EY707" s="1" t="str">
        <f t="shared" si="363"/>
        <v/>
      </c>
      <c r="EZ707" s="1"/>
      <c r="FA707" s="1" t="str">
        <f t="shared" si="372"/>
        <v/>
      </c>
      <c r="FB707" s="1" t="str">
        <f t="shared" si="372"/>
        <v/>
      </c>
      <c r="FC707" s="1" t="str">
        <f t="shared" si="372"/>
        <v/>
      </c>
      <c r="FD707" s="1" t="str">
        <f t="shared" si="371"/>
        <v/>
      </c>
      <c r="FE707" s="1" t="str">
        <f t="shared" si="371"/>
        <v/>
      </c>
      <c r="FF707" s="1" t="str">
        <f t="shared" si="371"/>
        <v/>
      </c>
      <c r="FG707" s="1" t="str">
        <f t="shared" si="371"/>
        <v/>
      </c>
      <c r="FH707" s="1" t="str">
        <f t="shared" si="371"/>
        <v/>
      </c>
      <c r="FI707" s="1" t="str">
        <f t="shared" si="371"/>
        <v/>
      </c>
      <c r="FJ707" s="1" t="str">
        <f t="shared" si="383"/>
        <v/>
      </c>
      <c r="FK707" s="1" t="str">
        <f t="shared" si="383"/>
        <v/>
      </c>
      <c r="FL707" s="1" t="str">
        <f t="shared" si="383"/>
        <v/>
      </c>
    </row>
    <row r="708" spans="1:168">
      <c r="A708" s="9" t="s">
        <v>1272</v>
      </c>
      <c r="B708" s="1" t="s">
        <v>2186</v>
      </c>
      <c r="C708" s="129"/>
      <c r="D708" s="1">
        <v>82.1</v>
      </c>
      <c r="E708" s="1">
        <v>535.70000000000005</v>
      </c>
      <c r="F708" s="25">
        <v>4.0226025000000005</v>
      </c>
      <c r="G708" s="1">
        <v>298.5</v>
      </c>
      <c r="H708" s="1"/>
      <c r="I708" s="25">
        <v>0.221</v>
      </c>
      <c r="J708" s="1"/>
      <c r="K708" s="1"/>
      <c r="L708" s="1"/>
      <c r="M708" s="1"/>
      <c r="N708" s="24"/>
      <c r="O708" s="1"/>
      <c r="P708" s="1"/>
      <c r="Q708" s="1"/>
      <c r="R708" s="1"/>
      <c r="S708" s="1"/>
      <c r="T708" s="1"/>
      <c r="U708" s="1"/>
      <c r="V708" s="1"/>
      <c r="W708" s="1"/>
      <c r="X708" s="1">
        <v>343.25</v>
      </c>
      <c r="Y708" s="1"/>
      <c r="Z708" s="1"/>
      <c r="AA708" s="1"/>
      <c r="AB708" s="1"/>
      <c r="AC708" s="1"/>
      <c r="AD708" s="1"/>
      <c r="AE708" s="1"/>
      <c r="AF708" s="1"/>
      <c r="AG708" s="1"/>
      <c r="AH708" s="1"/>
      <c r="AI708" s="1"/>
      <c r="AJ708" s="1"/>
      <c r="AK708" s="1"/>
      <c r="AL708" s="1"/>
      <c r="AM708" s="1"/>
      <c r="AN708" s="1"/>
      <c r="AO708" s="1"/>
      <c r="AP708" s="1"/>
      <c r="AQ708" s="1">
        <v>129.94999999999999</v>
      </c>
      <c r="AR708" s="1"/>
      <c r="AS708" s="1"/>
      <c r="AT708" s="1"/>
      <c r="AU708" s="1"/>
      <c r="AV708" s="1"/>
      <c r="AW708" s="24"/>
      <c r="AX708" s="1"/>
      <c r="AY708" s="1"/>
      <c r="AZ708" s="1"/>
      <c r="BA708" s="1"/>
      <c r="BB708" s="1"/>
      <c r="BC708" s="1"/>
      <c r="BD708" s="1"/>
      <c r="BE708" s="1"/>
      <c r="BF708" s="1"/>
      <c r="BG708" s="1"/>
      <c r="BH708" s="1"/>
      <c r="BI708" s="1"/>
      <c r="BJ708" s="1"/>
      <c r="BK708" s="1"/>
      <c r="BL708" s="1">
        <v>-100</v>
      </c>
      <c r="BM708" s="1"/>
      <c r="BN708" s="1"/>
      <c r="BO708" s="9">
        <v>3</v>
      </c>
      <c r="BP708" s="1"/>
      <c r="BQ708" s="197">
        <v>1</v>
      </c>
      <c r="BS708" s="14" t="s">
        <v>1756</v>
      </c>
      <c r="BT708" s="14" t="s">
        <v>1048</v>
      </c>
      <c r="BU708" s="14" t="s">
        <v>1048</v>
      </c>
      <c r="BV708" s="14" t="s">
        <v>1048</v>
      </c>
      <c r="BW708" s="14" t="s">
        <v>196</v>
      </c>
      <c r="BX708" s="14" t="s">
        <v>196</v>
      </c>
      <c r="BY708" s="14" t="s">
        <v>196</v>
      </c>
      <c r="BZ708" s="14" t="s">
        <v>196</v>
      </c>
      <c r="CA708" s="158" t="s">
        <v>196</v>
      </c>
      <c r="CB708" s="14" t="s">
        <v>196</v>
      </c>
      <c r="CC708" s="14" t="s">
        <v>196</v>
      </c>
      <c r="CD708" s="14" t="s">
        <v>196</v>
      </c>
      <c r="CE708" s="14" t="s">
        <v>196</v>
      </c>
      <c r="CF708" s="14" t="s">
        <v>1862</v>
      </c>
      <c r="CG708" s="14" t="s">
        <v>187</v>
      </c>
      <c r="CH708" s="158" t="s">
        <v>196</v>
      </c>
      <c r="CI708" s="14" t="s">
        <v>196</v>
      </c>
      <c r="CJ708" s="14" t="s">
        <v>1870</v>
      </c>
      <c r="CK708" s="14" t="s">
        <v>196</v>
      </c>
      <c r="CL708" s="14" t="s">
        <v>196</v>
      </c>
      <c r="CM708" s="14" t="s">
        <v>196</v>
      </c>
      <c r="CN708" s="14" t="s">
        <v>196</v>
      </c>
      <c r="CO708" s="14" t="s">
        <v>196</v>
      </c>
      <c r="CQ708" s="1"/>
      <c r="CR708" s="1"/>
      <c r="CS708" s="1"/>
      <c r="CW708" s="9" t="s">
        <v>1272</v>
      </c>
      <c r="CX708" s="1" t="s">
        <v>2186</v>
      </c>
      <c r="CY708" s="1"/>
      <c r="CZ708" s="1" t="str">
        <f t="shared" ref="CZ708:DN724" si="385">IF(ISBLANK(D708),"",IF(ISNUMBER(D708),"","not_empty"))</f>
        <v/>
      </c>
      <c r="DA708" s="25" t="str">
        <f t="shared" si="385"/>
        <v/>
      </c>
      <c r="DB708" s="1" t="str">
        <f t="shared" si="385"/>
        <v/>
      </c>
      <c r="DC708" s="1" t="str">
        <f t="shared" si="385"/>
        <v/>
      </c>
      <c r="DD708" s="25" t="str">
        <f t="shared" si="385"/>
        <v/>
      </c>
      <c r="DE708" s="1" t="str">
        <f t="shared" si="385"/>
        <v/>
      </c>
      <c r="DF708" s="1" t="str">
        <f t="shared" si="385"/>
        <v/>
      </c>
      <c r="DG708" s="1" t="str">
        <f t="shared" si="385"/>
        <v/>
      </c>
      <c r="DH708" s="1" t="str">
        <f t="shared" si="385"/>
        <v/>
      </c>
      <c r="DI708" s="1" t="str">
        <f t="shared" si="385"/>
        <v/>
      </c>
      <c r="DJ708" s="1" t="str">
        <f t="shared" si="385"/>
        <v/>
      </c>
      <c r="DK708" s="1" t="str">
        <f t="shared" si="385"/>
        <v/>
      </c>
      <c r="DL708" s="1" t="str">
        <f t="shared" si="385"/>
        <v/>
      </c>
      <c r="DM708" s="1" t="str">
        <f t="shared" si="385"/>
        <v/>
      </c>
      <c r="DN708" s="1" t="str">
        <f t="shared" si="385"/>
        <v/>
      </c>
      <c r="DO708" s="1" t="str">
        <f t="shared" si="384"/>
        <v/>
      </c>
      <c r="DP708" s="1" t="str">
        <f t="shared" si="382"/>
        <v/>
      </c>
      <c r="DQ708" s="1" t="str">
        <f t="shared" si="382"/>
        <v/>
      </c>
      <c r="DR708" s="1" t="str">
        <f t="shared" si="382"/>
        <v/>
      </c>
      <c r="DS708" s="1" t="str">
        <f t="shared" si="382"/>
        <v/>
      </c>
      <c r="DT708" s="1" t="str">
        <f t="shared" si="382"/>
        <v/>
      </c>
      <c r="DU708" s="1" t="str">
        <f t="shared" si="382"/>
        <v/>
      </c>
      <c r="DV708" s="1" t="str">
        <f t="shared" si="382"/>
        <v/>
      </c>
      <c r="DW708" s="1" t="str">
        <f t="shared" si="382"/>
        <v/>
      </c>
      <c r="DX708" s="1" t="str">
        <f t="shared" si="381"/>
        <v/>
      </c>
      <c r="DY708" s="1" t="str">
        <f t="shared" si="381"/>
        <v/>
      </c>
      <c r="DZ708" s="1" t="str">
        <f t="shared" si="381"/>
        <v/>
      </c>
      <c r="EA708" s="1" t="str">
        <f t="shared" si="381"/>
        <v/>
      </c>
      <c r="EB708" s="1" t="str">
        <f t="shared" si="381"/>
        <v/>
      </c>
      <c r="EC708" s="1" t="str">
        <f t="shared" si="381"/>
        <v/>
      </c>
      <c r="ED708" s="1" t="str">
        <f t="shared" si="381"/>
        <v/>
      </c>
      <c r="EE708" s="1" t="str">
        <f t="shared" si="381"/>
        <v/>
      </c>
      <c r="EF708" s="1" t="str">
        <f t="shared" si="381"/>
        <v/>
      </c>
      <c r="EG708" s="1" t="str">
        <f t="shared" si="380"/>
        <v/>
      </c>
      <c r="EH708" s="1" t="str">
        <f t="shared" si="373"/>
        <v/>
      </c>
      <c r="EI708" s="1" t="str">
        <f t="shared" si="374"/>
        <v/>
      </c>
      <c r="EJ708" s="1" t="str">
        <f t="shared" si="375"/>
        <v/>
      </c>
      <c r="EK708" s="1" t="str">
        <f t="shared" si="376"/>
        <v/>
      </c>
      <c r="EL708" s="1" t="str">
        <f t="shared" si="377"/>
        <v/>
      </c>
      <c r="EM708" s="1" t="str">
        <f t="shared" si="378"/>
        <v/>
      </c>
      <c r="EN708" s="1"/>
      <c r="EO708" s="1"/>
      <c r="EP708" s="1"/>
      <c r="EQ708" s="1"/>
      <c r="ER708" s="1"/>
      <c r="ES708" s="1"/>
      <c r="ET708" s="1"/>
      <c r="EU708" s="1"/>
      <c r="EV708" s="1"/>
      <c r="EW708" s="1"/>
      <c r="EX708" s="1" t="str">
        <f t="shared" si="363"/>
        <v/>
      </c>
      <c r="EY708" s="1" t="str">
        <f t="shared" si="363"/>
        <v/>
      </c>
      <c r="EZ708" s="1"/>
      <c r="FA708" s="1" t="str">
        <f t="shared" si="372"/>
        <v/>
      </c>
      <c r="FB708" s="1" t="str">
        <f t="shared" si="372"/>
        <v/>
      </c>
      <c r="FC708" s="1" t="str">
        <f t="shared" si="372"/>
        <v/>
      </c>
      <c r="FD708" s="1" t="str">
        <f t="shared" si="371"/>
        <v/>
      </c>
      <c r="FE708" s="1" t="str">
        <f t="shared" si="371"/>
        <v/>
      </c>
      <c r="FF708" s="1" t="str">
        <f t="shared" si="371"/>
        <v/>
      </c>
      <c r="FG708" s="1" t="str">
        <f t="shared" si="371"/>
        <v/>
      </c>
      <c r="FH708" s="1" t="str">
        <f t="shared" si="371"/>
        <v/>
      </c>
      <c r="FI708" s="1" t="str">
        <f t="shared" si="371"/>
        <v/>
      </c>
      <c r="FJ708" s="1" t="str">
        <f t="shared" si="383"/>
        <v/>
      </c>
      <c r="FK708" s="1" t="str">
        <f t="shared" si="383"/>
        <v/>
      </c>
      <c r="FL708" s="1" t="str">
        <f t="shared" si="383"/>
        <v/>
      </c>
    </row>
    <row r="709" spans="1:168">
      <c r="A709" s="9" t="s">
        <v>1273</v>
      </c>
      <c r="B709" s="1" t="s">
        <v>2187</v>
      </c>
      <c r="C709" s="129"/>
      <c r="D709" s="1">
        <v>82.1</v>
      </c>
      <c r="E709" s="1">
        <v>543.79999999999995</v>
      </c>
      <c r="F709" s="25">
        <v>4.0226025000000005</v>
      </c>
      <c r="G709" s="1">
        <v>298.5</v>
      </c>
      <c r="H709" s="1"/>
      <c r="I709" s="25">
        <v>0.221</v>
      </c>
      <c r="J709" s="1"/>
      <c r="K709" s="1"/>
      <c r="L709" s="1"/>
      <c r="M709" s="1"/>
      <c r="N709" s="24"/>
      <c r="O709" s="1"/>
      <c r="P709" s="1"/>
      <c r="Q709" s="1"/>
      <c r="R709" s="1"/>
      <c r="S709" s="1"/>
      <c r="T709" s="1"/>
      <c r="U709" s="1"/>
      <c r="V709" s="1"/>
      <c r="W709" s="1"/>
      <c r="X709" s="1">
        <v>348.34999999999997</v>
      </c>
      <c r="Y709" s="1"/>
      <c r="Z709" s="1"/>
      <c r="AA709" s="1"/>
      <c r="AB709" s="1"/>
      <c r="AC709" s="1"/>
      <c r="AD709" s="1"/>
      <c r="AE709" s="1"/>
      <c r="AF709" s="1"/>
      <c r="AG709" s="1"/>
      <c r="AH709" s="1"/>
      <c r="AI709" s="1"/>
      <c r="AJ709" s="1"/>
      <c r="AK709" s="1"/>
      <c r="AL709" s="1"/>
      <c r="AM709" s="1"/>
      <c r="AN709" s="1"/>
      <c r="AO709" s="1"/>
      <c r="AP709" s="1"/>
      <c r="AQ709" s="1">
        <v>111.94999999999999</v>
      </c>
      <c r="AR709" s="1"/>
      <c r="AS709" s="1"/>
      <c r="AT709" s="1"/>
      <c r="AU709" s="1"/>
      <c r="AV709" s="1"/>
      <c r="AW709" s="24"/>
      <c r="AX709" s="1"/>
      <c r="AY709" s="1"/>
      <c r="AZ709" s="1"/>
      <c r="BA709" s="1"/>
      <c r="BB709" s="1"/>
      <c r="BC709" s="1"/>
      <c r="BD709" s="1"/>
      <c r="BE709" s="1"/>
      <c r="BF709" s="1"/>
      <c r="BG709" s="1"/>
      <c r="BH709" s="1"/>
      <c r="BI709" s="1"/>
      <c r="BJ709" s="1"/>
      <c r="BK709" s="1"/>
      <c r="BL709" s="1">
        <v>-100</v>
      </c>
      <c r="BM709" s="1"/>
      <c r="BN709" s="1"/>
      <c r="BO709" s="9">
        <v>3</v>
      </c>
      <c r="BP709" s="1"/>
      <c r="BQ709" s="197">
        <v>1</v>
      </c>
      <c r="BS709" s="14" t="s">
        <v>1757</v>
      </c>
      <c r="BT709" s="14" t="s">
        <v>1048</v>
      </c>
      <c r="BU709" s="14" t="s">
        <v>1048</v>
      </c>
      <c r="BV709" s="14" t="s">
        <v>1048</v>
      </c>
      <c r="BW709" s="14" t="s">
        <v>196</v>
      </c>
      <c r="BX709" s="14" t="s">
        <v>196</v>
      </c>
      <c r="BY709" s="14" t="s">
        <v>196</v>
      </c>
      <c r="BZ709" s="14" t="s">
        <v>196</v>
      </c>
      <c r="CA709" s="158" t="s">
        <v>196</v>
      </c>
      <c r="CB709" s="14" t="s">
        <v>196</v>
      </c>
      <c r="CC709" s="14" t="s">
        <v>196</v>
      </c>
      <c r="CD709" s="14" t="s">
        <v>196</v>
      </c>
      <c r="CE709" s="14" t="s">
        <v>196</v>
      </c>
      <c r="CF709" s="14" t="s">
        <v>1862</v>
      </c>
      <c r="CG709" s="14" t="s">
        <v>187</v>
      </c>
      <c r="CH709" s="158" t="s">
        <v>196</v>
      </c>
      <c r="CI709" s="14" t="s">
        <v>196</v>
      </c>
      <c r="CJ709" s="14" t="s">
        <v>1870</v>
      </c>
      <c r="CK709" s="14" t="s">
        <v>196</v>
      </c>
      <c r="CL709" s="14" t="s">
        <v>196</v>
      </c>
      <c r="CM709" s="14" t="s">
        <v>196</v>
      </c>
      <c r="CN709" s="14" t="s">
        <v>196</v>
      </c>
      <c r="CO709" s="14" t="s">
        <v>196</v>
      </c>
      <c r="CQ709" s="1"/>
      <c r="CR709" s="1"/>
      <c r="CS709" s="1"/>
      <c r="CW709" s="9" t="s">
        <v>1273</v>
      </c>
      <c r="CX709" s="1" t="s">
        <v>2187</v>
      </c>
      <c r="CY709" s="1"/>
      <c r="CZ709" s="1" t="str">
        <f t="shared" si="385"/>
        <v/>
      </c>
      <c r="DA709" s="25" t="str">
        <f t="shared" si="385"/>
        <v/>
      </c>
      <c r="DB709" s="1" t="str">
        <f t="shared" si="385"/>
        <v/>
      </c>
      <c r="DC709" s="1" t="str">
        <f t="shared" si="385"/>
        <v/>
      </c>
      <c r="DD709" s="25" t="str">
        <f t="shared" si="385"/>
        <v/>
      </c>
      <c r="DE709" s="1" t="str">
        <f t="shared" si="385"/>
        <v/>
      </c>
      <c r="DF709" s="1" t="str">
        <f t="shared" si="385"/>
        <v/>
      </c>
      <c r="DG709" s="1" t="str">
        <f t="shared" si="385"/>
        <v/>
      </c>
      <c r="DH709" s="1" t="str">
        <f t="shared" si="385"/>
        <v/>
      </c>
      <c r="DI709" s="1" t="str">
        <f t="shared" si="385"/>
        <v/>
      </c>
      <c r="DJ709" s="1" t="str">
        <f t="shared" si="385"/>
        <v/>
      </c>
      <c r="DK709" s="1" t="str">
        <f t="shared" si="385"/>
        <v/>
      </c>
      <c r="DL709" s="1" t="str">
        <f t="shared" si="385"/>
        <v/>
      </c>
      <c r="DM709" s="1" t="str">
        <f t="shared" si="385"/>
        <v/>
      </c>
      <c r="DN709" s="1" t="str">
        <f t="shared" si="385"/>
        <v/>
      </c>
      <c r="DO709" s="1" t="str">
        <f t="shared" si="384"/>
        <v/>
      </c>
      <c r="DP709" s="1" t="str">
        <f t="shared" si="382"/>
        <v/>
      </c>
      <c r="DQ709" s="1" t="str">
        <f t="shared" si="382"/>
        <v/>
      </c>
      <c r="DR709" s="1" t="str">
        <f t="shared" si="382"/>
        <v/>
      </c>
      <c r="DS709" s="1" t="str">
        <f t="shared" si="382"/>
        <v/>
      </c>
      <c r="DT709" s="1" t="str">
        <f t="shared" si="382"/>
        <v/>
      </c>
      <c r="DU709" s="1" t="str">
        <f t="shared" si="382"/>
        <v/>
      </c>
      <c r="DV709" s="1" t="str">
        <f t="shared" si="382"/>
        <v/>
      </c>
      <c r="DW709" s="1" t="str">
        <f t="shared" si="382"/>
        <v/>
      </c>
      <c r="DX709" s="1" t="str">
        <f t="shared" si="381"/>
        <v/>
      </c>
      <c r="DY709" s="1" t="str">
        <f t="shared" si="381"/>
        <v/>
      </c>
      <c r="DZ709" s="1" t="str">
        <f t="shared" si="381"/>
        <v/>
      </c>
      <c r="EA709" s="1" t="str">
        <f t="shared" si="381"/>
        <v/>
      </c>
      <c r="EB709" s="1" t="str">
        <f t="shared" si="381"/>
        <v/>
      </c>
      <c r="EC709" s="1" t="str">
        <f t="shared" si="381"/>
        <v/>
      </c>
      <c r="ED709" s="1" t="str">
        <f t="shared" si="381"/>
        <v/>
      </c>
      <c r="EE709" s="1" t="str">
        <f t="shared" si="381"/>
        <v/>
      </c>
      <c r="EF709" s="1" t="str">
        <f t="shared" si="381"/>
        <v/>
      </c>
      <c r="EG709" s="1" t="str">
        <f t="shared" si="380"/>
        <v/>
      </c>
      <c r="EH709" s="1" t="str">
        <f t="shared" si="373"/>
        <v/>
      </c>
      <c r="EI709" s="1" t="str">
        <f t="shared" si="374"/>
        <v/>
      </c>
      <c r="EJ709" s="1" t="str">
        <f t="shared" si="375"/>
        <v/>
      </c>
      <c r="EK709" s="1" t="str">
        <f t="shared" si="376"/>
        <v/>
      </c>
      <c r="EL709" s="1" t="str">
        <f t="shared" si="377"/>
        <v/>
      </c>
      <c r="EM709" s="1" t="str">
        <f t="shared" si="378"/>
        <v/>
      </c>
      <c r="EN709" s="1"/>
      <c r="EO709" s="1"/>
      <c r="EP709" s="1"/>
      <c r="EQ709" s="1"/>
      <c r="ER709" s="1"/>
      <c r="ES709" s="1"/>
      <c r="ET709" s="1"/>
      <c r="EU709" s="1"/>
      <c r="EV709" s="1"/>
      <c r="EW709" s="1"/>
      <c r="EX709" s="1" t="str">
        <f t="shared" si="363"/>
        <v/>
      </c>
      <c r="EY709" s="1" t="str">
        <f t="shared" si="363"/>
        <v/>
      </c>
      <c r="EZ709" s="1"/>
      <c r="FA709" s="1" t="str">
        <f t="shared" si="372"/>
        <v/>
      </c>
      <c r="FB709" s="1" t="str">
        <f t="shared" si="372"/>
        <v/>
      </c>
      <c r="FC709" s="1" t="str">
        <f t="shared" si="372"/>
        <v/>
      </c>
      <c r="FD709" s="1" t="str">
        <f t="shared" si="371"/>
        <v/>
      </c>
      <c r="FE709" s="1" t="str">
        <f t="shared" si="371"/>
        <v/>
      </c>
      <c r="FF709" s="1" t="str">
        <f t="shared" si="371"/>
        <v/>
      </c>
      <c r="FG709" s="1" t="str">
        <f t="shared" si="371"/>
        <v/>
      </c>
      <c r="FH709" s="1" t="str">
        <f t="shared" si="371"/>
        <v/>
      </c>
      <c r="FI709" s="1" t="str">
        <f t="shared" si="371"/>
        <v/>
      </c>
      <c r="FJ709" s="1" t="str">
        <f t="shared" si="383"/>
        <v/>
      </c>
      <c r="FK709" s="1" t="str">
        <f t="shared" si="383"/>
        <v/>
      </c>
      <c r="FL709" s="1" t="str">
        <f t="shared" si="383"/>
        <v/>
      </c>
    </row>
    <row r="710" spans="1:168">
      <c r="A710" s="9" t="s">
        <v>1274</v>
      </c>
      <c r="B710" s="1" t="s">
        <v>832</v>
      </c>
      <c r="C710" s="129"/>
      <c r="D710" s="1">
        <v>98.1</v>
      </c>
      <c r="E710" s="1">
        <v>605</v>
      </c>
      <c r="F710" s="25"/>
      <c r="G710" s="1">
        <v>353.4</v>
      </c>
      <c r="H710" s="1"/>
      <c r="I710" s="25"/>
      <c r="J710" s="1"/>
      <c r="K710" s="1"/>
      <c r="L710" s="1"/>
      <c r="M710" s="1"/>
      <c r="N710" s="24"/>
      <c r="O710" s="1"/>
      <c r="P710" s="1"/>
      <c r="Q710" s="1"/>
      <c r="R710" s="1"/>
      <c r="S710" s="1"/>
      <c r="T710" s="1"/>
      <c r="U710" s="1"/>
      <c r="V710" s="1"/>
      <c r="W710" s="1"/>
      <c r="X710" s="1">
        <v>402.84999999999997</v>
      </c>
      <c r="Y710" s="1"/>
      <c r="Z710" s="1"/>
      <c r="AA710" s="1"/>
      <c r="AB710" s="1"/>
      <c r="AC710" s="1"/>
      <c r="AD710" s="1"/>
      <c r="AE710" s="1"/>
      <c r="AF710" s="1"/>
      <c r="AG710" s="1"/>
      <c r="AH710" s="1"/>
      <c r="AI710" s="1"/>
      <c r="AJ710" s="1"/>
      <c r="AK710" s="1"/>
      <c r="AL710" s="1"/>
      <c r="AM710" s="1"/>
      <c r="AN710" s="1"/>
      <c r="AO710" s="1"/>
      <c r="AP710" s="1"/>
      <c r="AQ710" s="1">
        <v>220.34999999999997</v>
      </c>
      <c r="AR710" s="1"/>
      <c r="AS710" s="1"/>
      <c r="AT710" s="1"/>
      <c r="AU710" s="1"/>
      <c r="AV710" s="1"/>
      <c r="AW710" s="24"/>
      <c r="AX710" s="1"/>
      <c r="AY710" s="1"/>
      <c r="AZ710" s="1"/>
      <c r="BA710" s="1"/>
      <c r="BB710" s="1"/>
      <c r="BC710" s="1"/>
      <c r="BD710" s="1"/>
      <c r="BE710" s="1"/>
      <c r="BF710" s="1"/>
      <c r="BG710" s="1"/>
      <c r="BH710" s="1"/>
      <c r="BI710" s="1"/>
      <c r="BJ710" s="1"/>
      <c r="BK710" s="1"/>
      <c r="BL710" s="1">
        <v>-100</v>
      </c>
      <c r="BM710" s="1"/>
      <c r="BN710" s="1"/>
      <c r="BO710" s="9">
        <v>3</v>
      </c>
      <c r="BP710" s="1"/>
      <c r="BQ710" s="197">
        <v>1</v>
      </c>
      <c r="BS710" s="14" t="s">
        <v>832</v>
      </c>
      <c r="BT710" s="14" t="s">
        <v>1048</v>
      </c>
      <c r="BU710" s="14" t="s">
        <v>1048</v>
      </c>
      <c r="BV710" s="14" t="s">
        <v>1048</v>
      </c>
      <c r="BW710" s="14" t="s">
        <v>196</v>
      </c>
      <c r="BX710" s="14" t="s">
        <v>196</v>
      </c>
      <c r="BY710" s="14" t="s">
        <v>196</v>
      </c>
      <c r="BZ710" s="14" t="s">
        <v>196</v>
      </c>
      <c r="CA710" s="158" t="s">
        <v>196</v>
      </c>
      <c r="CB710" s="14" t="s">
        <v>196</v>
      </c>
      <c r="CC710" s="14" t="s">
        <v>196</v>
      </c>
      <c r="CD710" s="14" t="s">
        <v>196</v>
      </c>
      <c r="CE710" s="14" t="s">
        <v>196</v>
      </c>
      <c r="CF710" s="14" t="s">
        <v>1862</v>
      </c>
      <c r="CG710" s="14" t="s">
        <v>187</v>
      </c>
      <c r="CH710" s="158" t="s">
        <v>196</v>
      </c>
      <c r="CI710" s="14" t="s">
        <v>196</v>
      </c>
      <c r="CJ710" s="14" t="s">
        <v>1870</v>
      </c>
      <c r="CK710" s="14" t="s">
        <v>196</v>
      </c>
      <c r="CL710" s="14" t="s">
        <v>196</v>
      </c>
      <c r="CM710" s="14" t="s">
        <v>196</v>
      </c>
      <c r="CN710" s="14" t="s">
        <v>196</v>
      </c>
      <c r="CO710" s="14" t="s">
        <v>196</v>
      </c>
      <c r="CQ710" s="1"/>
      <c r="CR710" s="1"/>
      <c r="CS710" s="1"/>
      <c r="CW710" s="9" t="s">
        <v>1274</v>
      </c>
      <c r="CX710" s="1" t="s">
        <v>832</v>
      </c>
      <c r="CY710" s="1"/>
      <c r="CZ710" s="1" t="str">
        <f t="shared" si="385"/>
        <v/>
      </c>
      <c r="DA710" s="25" t="str">
        <f t="shared" si="385"/>
        <v/>
      </c>
      <c r="DB710" s="1" t="str">
        <f t="shared" si="385"/>
        <v/>
      </c>
      <c r="DC710" s="1" t="str">
        <f t="shared" si="385"/>
        <v/>
      </c>
      <c r="DD710" s="25" t="str">
        <f t="shared" si="385"/>
        <v/>
      </c>
      <c r="DE710" s="1" t="str">
        <f t="shared" si="385"/>
        <v/>
      </c>
      <c r="DF710" s="1" t="str">
        <f t="shared" si="385"/>
        <v/>
      </c>
      <c r="DG710" s="1" t="str">
        <f t="shared" si="385"/>
        <v/>
      </c>
      <c r="DH710" s="1" t="str">
        <f t="shared" si="385"/>
        <v/>
      </c>
      <c r="DI710" s="1" t="str">
        <f t="shared" si="385"/>
        <v/>
      </c>
      <c r="DJ710" s="1" t="str">
        <f t="shared" si="385"/>
        <v/>
      </c>
      <c r="DK710" s="1" t="str">
        <f t="shared" si="385"/>
        <v/>
      </c>
      <c r="DL710" s="1" t="str">
        <f t="shared" si="385"/>
        <v/>
      </c>
      <c r="DM710" s="1" t="str">
        <f t="shared" si="385"/>
        <v/>
      </c>
      <c r="DN710" s="1" t="str">
        <f t="shared" si="385"/>
        <v/>
      </c>
      <c r="DO710" s="1" t="str">
        <f t="shared" si="384"/>
        <v/>
      </c>
      <c r="DP710" s="1" t="str">
        <f t="shared" si="382"/>
        <v/>
      </c>
      <c r="DQ710" s="1" t="str">
        <f t="shared" si="382"/>
        <v/>
      </c>
      <c r="DR710" s="1" t="str">
        <f t="shared" si="382"/>
        <v/>
      </c>
      <c r="DS710" s="1" t="str">
        <f t="shared" si="382"/>
        <v/>
      </c>
      <c r="DT710" s="1" t="str">
        <f t="shared" si="382"/>
        <v/>
      </c>
      <c r="DU710" s="1" t="str">
        <f t="shared" si="382"/>
        <v/>
      </c>
      <c r="DV710" s="1" t="str">
        <f t="shared" si="382"/>
        <v/>
      </c>
      <c r="DW710" s="1" t="str">
        <f t="shared" si="382"/>
        <v/>
      </c>
      <c r="DX710" s="1" t="str">
        <f t="shared" si="381"/>
        <v/>
      </c>
      <c r="DY710" s="1" t="str">
        <f t="shared" si="381"/>
        <v/>
      </c>
      <c r="DZ710" s="1" t="str">
        <f t="shared" si="381"/>
        <v/>
      </c>
      <c r="EA710" s="1" t="str">
        <f t="shared" si="381"/>
        <v/>
      </c>
      <c r="EB710" s="1" t="str">
        <f t="shared" si="381"/>
        <v/>
      </c>
      <c r="EC710" s="1" t="str">
        <f t="shared" si="381"/>
        <v/>
      </c>
      <c r="ED710" s="1" t="str">
        <f t="shared" si="381"/>
        <v/>
      </c>
      <c r="EE710" s="1" t="str">
        <f t="shared" si="381"/>
        <v/>
      </c>
      <c r="EF710" s="1" t="str">
        <f t="shared" si="381"/>
        <v/>
      </c>
      <c r="EG710" s="1" t="str">
        <f t="shared" si="380"/>
        <v/>
      </c>
      <c r="EH710" s="1" t="str">
        <f t="shared" si="373"/>
        <v/>
      </c>
      <c r="EI710" s="1" t="str">
        <f t="shared" si="374"/>
        <v/>
      </c>
      <c r="EJ710" s="1" t="str">
        <f t="shared" si="375"/>
        <v/>
      </c>
      <c r="EK710" s="1" t="str">
        <f t="shared" si="376"/>
        <v/>
      </c>
      <c r="EL710" s="1" t="str">
        <f t="shared" si="377"/>
        <v/>
      </c>
      <c r="EM710" s="1" t="str">
        <f t="shared" si="378"/>
        <v/>
      </c>
      <c r="EN710" s="1"/>
      <c r="EO710" s="1"/>
      <c r="EP710" s="1"/>
      <c r="EQ710" s="1"/>
      <c r="ER710" s="1"/>
      <c r="ES710" s="1"/>
      <c r="ET710" s="1"/>
      <c r="EU710" s="1"/>
      <c r="EV710" s="1"/>
      <c r="EW710" s="1"/>
      <c r="EX710" s="1" t="str">
        <f t="shared" si="363"/>
        <v/>
      </c>
      <c r="EY710" s="1" t="str">
        <f t="shared" si="363"/>
        <v/>
      </c>
      <c r="EZ710" s="1"/>
      <c r="FA710" s="1" t="str">
        <f t="shared" si="372"/>
        <v/>
      </c>
      <c r="FB710" s="1" t="str">
        <f t="shared" si="372"/>
        <v/>
      </c>
      <c r="FC710" s="1" t="str">
        <f t="shared" si="372"/>
        <v/>
      </c>
      <c r="FD710" s="1" t="str">
        <f t="shared" si="371"/>
        <v/>
      </c>
      <c r="FE710" s="1" t="str">
        <f t="shared" si="371"/>
        <v/>
      </c>
      <c r="FF710" s="1" t="str">
        <f t="shared" si="371"/>
        <v/>
      </c>
      <c r="FG710" s="1" t="str">
        <f t="shared" si="371"/>
        <v/>
      </c>
      <c r="FH710" s="1" t="str">
        <f t="shared" si="371"/>
        <v/>
      </c>
      <c r="FI710" s="1" t="str">
        <f t="shared" si="371"/>
        <v/>
      </c>
      <c r="FJ710" s="1" t="str">
        <f t="shared" si="383"/>
        <v/>
      </c>
      <c r="FK710" s="1" t="str">
        <f t="shared" si="383"/>
        <v/>
      </c>
      <c r="FL710" s="1" t="str">
        <f t="shared" si="383"/>
        <v/>
      </c>
    </row>
    <row r="711" spans="1:168">
      <c r="A711" s="9" t="s">
        <v>1275</v>
      </c>
      <c r="B711" s="1" t="s">
        <v>2188</v>
      </c>
      <c r="C711" s="129"/>
      <c r="D711" s="1">
        <v>98.1</v>
      </c>
      <c r="E711" s="1"/>
      <c r="F711" s="25"/>
      <c r="G711" s="1">
        <v>353.4</v>
      </c>
      <c r="H711" s="1"/>
      <c r="I711" s="25"/>
      <c r="J711" s="1"/>
      <c r="K711" s="1"/>
      <c r="L711" s="1"/>
      <c r="M711" s="1"/>
      <c r="N711" s="24"/>
      <c r="O711" s="1"/>
      <c r="P711" s="1"/>
      <c r="Q711" s="1"/>
      <c r="R711" s="1"/>
      <c r="S711" s="1"/>
      <c r="T711" s="1"/>
      <c r="U711" s="1"/>
      <c r="V711" s="1"/>
      <c r="W711" s="1"/>
      <c r="X711" s="1">
        <v>394.15</v>
      </c>
      <c r="Y711" s="1"/>
      <c r="Z711" s="1"/>
      <c r="AA711" s="1"/>
      <c r="AB711" s="1"/>
      <c r="AC711" s="1"/>
      <c r="AD711" s="1"/>
      <c r="AE711" s="1"/>
      <c r="AF711" s="1"/>
      <c r="AG711" s="1"/>
      <c r="AH711" s="1"/>
      <c r="AI711" s="1"/>
      <c r="AJ711" s="1"/>
      <c r="AK711" s="1"/>
      <c r="AL711" s="1"/>
      <c r="AM711" s="1"/>
      <c r="AN711" s="1"/>
      <c r="AO711" s="1"/>
      <c r="AP711" s="1"/>
      <c r="AQ711" s="1">
        <v>242.54999999999998</v>
      </c>
      <c r="AR711" s="1"/>
      <c r="AS711" s="1"/>
      <c r="AT711" s="1"/>
      <c r="AU711" s="1"/>
      <c r="AV711" s="1"/>
      <c r="AW711" s="24"/>
      <c r="AX711" s="1"/>
      <c r="AY711" s="1"/>
      <c r="AZ711" s="1"/>
      <c r="BA711" s="1"/>
      <c r="BB711" s="1"/>
      <c r="BC711" s="1"/>
      <c r="BD711" s="1"/>
      <c r="BE711" s="1"/>
      <c r="BF711" s="1"/>
      <c r="BG711" s="1"/>
      <c r="BH711" s="1"/>
      <c r="BI711" s="1"/>
      <c r="BJ711" s="1"/>
      <c r="BK711" s="1"/>
      <c r="BL711" s="1">
        <v>-100</v>
      </c>
      <c r="BM711" s="1"/>
      <c r="BN711" s="1"/>
      <c r="BO711" s="9">
        <v>3</v>
      </c>
      <c r="BP711" s="1"/>
      <c r="BQ711" s="197">
        <v>1</v>
      </c>
      <c r="BS711" s="14" t="s">
        <v>1690</v>
      </c>
      <c r="BT711" s="14" t="s">
        <v>1048</v>
      </c>
      <c r="BU711" s="14" t="s">
        <v>1048</v>
      </c>
      <c r="BV711" s="14" t="s">
        <v>1048</v>
      </c>
      <c r="BW711" s="14" t="s">
        <v>196</v>
      </c>
      <c r="BX711" s="14" t="s">
        <v>196</v>
      </c>
      <c r="BY711" s="14" t="s">
        <v>196</v>
      </c>
      <c r="BZ711" s="14" t="s">
        <v>196</v>
      </c>
      <c r="CA711" s="158" t="s">
        <v>196</v>
      </c>
      <c r="CB711" s="14" t="s">
        <v>196</v>
      </c>
      <c r="CC711" s="14" t="s">
        <v>196</v>
      </c>
      <c r="CD711" s="14" t="s">
        <v>196</v>
      </c>
      <c r="CE711" s="14" t="s">
        <v>196</v>
      </c>
      <c r="CF711" s="14" t="s">
        <v>1862</v>
      </c>
      <c r="CG711" s="14" t="s">
        <v>187</v>
      </c>
      <c r="CH711" s="158" t="s">
        <v>196</v>
      </c>
      <c r="CI711" s="14" t="s">
        <v>196</v>
      </c>
      <c r="CJ711" s="14" t="s">
        <v>1870</v>
      </c>
      <c r="CK711" s="14" t="s">
        <v>196</v>
      </c>
      <c r="CL711" s="14" t="s">
        <v>196</v>
      </c>
      <c r="CM711" s="14" t="s">
        <v>196</v>
      </c>
      <c r="CN711" s="14" t="s">
        <v>196</v>
      </c>
      <c r="CO711" s="14" t="s">
        <v>196</v>
      </c>
      <c r="CQ711" s="1"/>
      <c r="CR711" s="1"/>
      <c r="CS711" s="1"/>
      <c r="CW711" s="9" t="s">
        <v>1275</v>
      </c>
      <c r="CX711" s="1" t="s">
        <v>2188</v>
      </c>
      <c r="CY711" s="1"/>
      <c r="CZ711" s="1" t="str">
        <f t="shared" si="385"/>
        <v/>
      </c>
      <c r="DA711" s="25" t="str">
        <f t="shared" si="385"/>
        <v/>
      </c>
      <c r="DB711" s="1" t="str">
        <f t="shared" si="385"/>
        <v/>
      </c>
      <c r="DC711" s="1" t="str">
        <f t="shared" si="385"/>
        <v/>
      </c>
      <c r="DD711" s="25" t="str">
        <f t="shared" si="385"/>
        <v/>
      </c>
      <c r="DE711" s="1" t="str">
        <f t="shared" si="385"/>
        <v/>
      </c>
      <c r="DF711" s="1" t="str">
        <f t="shared" si="385"/>
        <v/>
      </c>
      <c r="DG711" s="1" t="str">
        <f t="shared" si="385"/>
        <v/>
      </c>
      <c r="DH711" s="1" t="str">
        <f t="shared" si="385"/>
        <v/>
      </c>
      <c r="DI711" s="1" t="str">
        <f t="shared" si="385"/>
        <v/>
      </c>
      <c r="DJ711" s="1" t="str">
        <f t="shared" si="385"/>
        <v/>
      </c>
      <c r="DK711" s="1" t="str">
        <f t="shared" si="385"/>
        <v/>
      </c>
      <c r="DL711" s="1" t="str">
        <f t="shared" si="385"/>
        <v/>
      </c>
      <c r="DM711" s="1" t="str">
        <f t="shared" si="385"/>
        <v/>
      </c>
      <c r="DN711" s="1" t="str">
        <f t="shared" si="385"/>
        <v/>
      </c>
      <c r="DO711" s="1" t="str">
        <f t="shared" si="384"/>
        <v/>
      </c>
      <c r="DP711" s="1" t="str">
        <f t="shared" si="382"/>
        <v/>
      </c>
      <c r="DQ711" s="1" t="str">
        <f t="shared" si="382"/>
        <v/>
      </c>
      <c r="DR711" s="1" t="str">
        <f t="shared" si="382"/>
        <v/>
      </c>
      <c r="DS711" s="1" t="str">
        <f t="shared" si="382"/>
        <v/>
      </c>
      <c r="DT711" s="1" t="str">
        <f t="shared" si="382"/>
        <v/>
      </c>
      <c r="DU711" s="1" t="str">
        <f t="shared" si="382"/>
        <v/>
      </c>
      <c r="DV711" s="1" t="str">
        <f t="shared" si="382"/>
        <v/>
      </c>
      <c r="DW711" s="1" t="str">
        <f t="shared" si="382"/>
        <v/>
      </c>
      <c r="DX711" s="1" t="str">
        <f t="shared" si="381"/>
        <v/>
      </c>
      <c r="DY711" s="1" t="str">
        <f t="shared" si="381"/>
        <v/>
      </c>
      <c r="DZ711" s="1" t="str">
        <f t="shared" si="381"/>
        <v/>
      </c>
      <c r="EA711" s="1" t="str">
        <f t="shared" si="381"/>
        <v/>
      </c>
      <c r="EB711" s="1" t="str">
        <f t="shared" si="381"/>
        <v/>
      </c>
      <c r="EC711" s="1" t="str">
        <f t="shared" si="381"/>
        <v/>
      </c>
      <c r="ED711" s="1" t="str">
        <f t="shared" si="381"/>
        <v/>
      </c>
      <c r="EE711" s="1" t="str">
        <f t="shared" si="381"/>
        <v/>
      </c>
      <c r="EF711" s="1" t="str">
        <f t="shared" si="381"/>
        <v/>
      </c>
      <c r="EG711" s="1" t="str">
        <f t="shared" si="381"/>
        <v/>
      </c>
      <c r="EH711" s="1" t="str">
        <f t="shared" si="381"/>
        <v/>
      </c>
      <c r="EI711" s="1" t="str">
        <f t="shared" si="381"/>
        <v/>
      </c>
      <c r="EJ711" s="1" t="str">
        <f t="shared" si="381"/>
        <v/>
      </c>
      <c r="EK711" s="1" t="str">
        <f t="shared" ref="DX711:EM729" si="386">IF(ISBLANK(AO711),"",IF(ISNUMBER(AO711),"","not_empty"))</f>
        <v/>
      </c>
      <c r="EL711" s="1" t="str">
        <f t="shared" si="386"/>
        <v/>
      </c>
      <c r="EM711" s="1" t="str">
        <f t="shared" si="386"/>
        <v/>
      </c>
      <c r="EN711" s="1"/>
      <c r="EO711" s="1"/>
      <c r="EP711" s="1"/>
      <c r="EQ711" s="1"/>
      <c r="ER711" s="1"/>
      <c r="ES711" s="1"/>
      <c r="ET711" s="1"/>
      <c r="EU711" s="1"/>
      <c r="EV711" s="1"/>
      <c r="EW711" s="1"/>
      <c r="EX711" s="1" t="str">
        <f t="shared" ref="EX711:EY774" si="387">IF(ISBLANK(BB711),"",IF(ISNUMBER(BB711),"","not_empty"))</f>
        <v/>
      </c>
      <c r="EY711" s="1" t="str">
        <f t="shared" si="387"/>
        <v/>
      </c>
      <c r="EZ711" s="1"/>
      <c r="FA711" s="1" t="str">
        <f t="shared" si="372"/>
        <v/>
      </c>
      <c r="FB711" s="1" t="str">
        <f t="shared" si="372"/>
        <v/>
      </c>
      <c r="FC711" s="1" t="str">
        <f t="shared" si="372"/>
        <v/>
      </c>
      <c r="FD711" s="1" t="str">
        <f t="shared" si="371"/>
        <v/>
      </c>
      <c r="FE711" s="1" t="str">
        <f t="shared" si="371"/>
        <v/>
      </c>
      <c r="FF711" s="1" t="str">
        <f t="shared" si="371"/>
        <v/>
      </c>
      <c r="FG711" s="1" t="str">
        <f t="shared" si="371"/>
        <v/>
      </c>
      <c r="FH711" s="1" t="str">
        <f t="shared" si="371"/>
        <v/>
      </c>
      <c r="FI711" s="1" t="str">
        <f t="shared" si="371"/>
        <v/>
      </c>
      <c r="FJ711" s="1" t="str">
        <f t="shared" si="383"/>
        <v/>
      </c>
      <c r="FK711" s="1" t="str">
        <f t="shared" si="383"/>
        <v/>
      </c>
      <c r="FL711" s="1" t="str">
        <f t="shared" si="383"/>
        <v/>
      </c>
    </row>
    <row r="712" spans="1:168">
      <c r="A712" s="9" t="s">
        <v>1276</v>
      </c>
      <c r="B712" s="1" t="s">
        <v>833</v>
      </c>
      <c r="C712" s="129"/>
      <c r="D712" s="1">
        <v>130.1</v>
      </c>
      <c r="E712" s="1"/>
      <c r="F712" s="25"/>
      <c r="G712" s="1"/>
      <c r="H712" s="1"/>
      <c r="I712" s="25"/>
      <c r="J712" s="1"/>
      <c r="K712" s="1"/>
      <c r="L712" s="1"/>
      <c r="M712" s="1"/>
      <c r="N712" s="24"/>
      <c r="O712" s="1"/>
      <c r="P712" s="1"/>
      <c r="Q712" s="1"/>
      <c r="R712" s="1"/>
      <c r="S712" s="1"/>
      <c r="T712" s="1"/>
      <c r="U712" s="1"/>
      <c r="V712" s="1"/>
      <c r="W712" s="1"/>
      <c r="X712" s="1">
        <v>453.95</v>
      </c>
      <c r="Y712" s="1"/>
      <c r="Z712" s="1"/>
      <c r="AA712" s="1"/>
      <c r="AB712" s="1"/>
      <c r="AC712" s="1"/>
      <c r="AD712" s="1"/>
      <c r="AE712" s="1"/>
      <c r="AF712" s="1"/>
      <c r="AG712" s="1"/>
      <c r="AH712" s="1"/>
      <c r="AI712" s="1"/>
      <c r="AJ712" s="1"/>
      <c r="AK712" s="1"/>
      <c r="AL712" s="1"/>
      <c r="AM712" s="1"/>
      <c r="AN712" s="1"/>
      <c r="AO712" s="1"/>
      <c r="AP712" s="1"/>
      <c r="AQ712" s="1">
        <v>228.14999999999998</v>
      </c>
      <c r="AR712" s="1"/>
      <c r="AS712" s="1"/>
      <c r="AT712" s="1"/>
      <c r="AU712" s="1"/>
      <c r="AV712" s="1"/>
      <c r="AW712" s="24"/>
      <c r="AX712" s="1"/>
      <c r="AY712" s="1"/>
      <c r="AZ712" s="1"/>
      <c r="BA712" s="1"/>
      <c r="BB712" s="1"/>
      <c r="BC712" s="1"/>
      <c r="BD712" s="1"/>
      <c r="BE712" s="1"/>
      <c r="BF712" s="1"/>
      <c r="BG712" s="1"/>
      <c r="BH712" s="1"/>
      <c r="BI712" s="1"/>
      <c r="BJ712" s="1"/>
      <c r="BK712" s="1"/>
      <c r="BL712" s="1">
        <v>-100</v>
      </c>
      <c r="BM712" s="1"/>
      <c r="BN712" s="1"/>
      <c r="BO712" s="9">
        <v>3</v>
      </c>
      <c r="BP712" s="1"/>
      <c r="BQ712" s="197">
        <v>1</v>
      </c>
      <c r="BS712" s="14" t="s">
        <v>833</v>
      </c>
      <c r="BT712" s="14" t="s">
        <v>1048</v>
      </c>
      <c r="BU712" s="14" t="s">
        <v>196</v>
      </c>
      <c r="BV712" s="14" t="s">
        <v>1048</v>
      </c>
      <c r="BW712" s="14" t="s">
        <v>196</v>
      </c>
      <c r="BX712" s="14" t="s">
        <v>196</v>
      </c>
      <c r="BY712" s="14" t="s">
        <v>196</v>
      </c>
      <c r="BZ712" s="14" t="s">
        <v>196</v>
      </c>
      <c r="CA712" s="158" t="s">
        <v>196</v>
      </c>
      <c r="CB712" s="14" t="s">
        <v>196</v>
      </c>
      <c r="CC712" s="14" t="s">
        <v>196</v>
      </c>
      <c r="CD712" s="14" t="s">
        <v>196</v>
      </c>
      <c r="CE712" s="14" t="s">
        <v>196</v>
      </c>
      <c r="CF712" s="14" t="s">
        <v>1862</v>
      </c>
      <c r="CG712" s="14" t="s">
        <v>187</v>
      </c>
      <c r="CH712" s="158" t="s">
        <v>196</v>
      </c>
      <c r="CI712" s="14" t="s">
        <v>196</v>
      </c>
      <c r="CJ712" s="14" t="s">
        <v>1870</v>
      </c>
      <c r="CK712" s="14" t="s">
        <v>196</v>
      </c>
      <c r="CL712" s="14" t="s">
        <v>196</v>
      </c>
      <c r="CM712" s="14" t="s">
        <v>196</v>
      </c>
      <c r="CN712" s="14" t="s">
        <v>196</v>
      </c>
      <c r="CO712" s="14" t="s">
        <v>196</v>
      </c>
      <c r="CQ712" s="1"/>
      <c r="CR712" s="1"/>
      <c r="CS712" s="1"/>
      <c r="CW712" s="9" t="s">
        <v>1276</v>
      </c>
      <c r="CX712" s="1" t="s">
        <v>833</v>
      </c>
      <c r="CY712" s="1"/>
      <c r="CZ712" s="1" t="str">
        <f t="shared" si="385"/>
        <v/>
      </c>
      <c r="DA712" s="25" t="str">
        <f t="shared" si="385"/>
        <v/>
      </c>
      <c r="DB712" s="1" t="str">
        <f t="shared" si="385"/>
        <v/>
      </c>
      <c r="DC712" s="1" t="str">
        <f t="shared" si="385"/>
        <v/>
      </c>
      <c r="DD712" s="25" t="str">
        <f t="shared" si="385"/>
        <v/>
      </c>
      <c r="DE712" s="1" t="str">
        <f t="shared" si="385"/>
        <v/>
      </c>
      <c r="DF712" s="1" t="str">
        <f t="shared" si="385"/>
        <v/>
      </c>
      <c r="DG712" s="1" t="str">
        <f t="shared" si="385"/>
        <v/>
      </c>
      <c r="DH712" s="1" t="str">
        <f t="shared" si="385"/>
        <v/>
      </c>
      <c r="DI712" s="1" t="str">
        <f t="shared" si="385"/>
        <v/>
      </c>
      <c r="DJ712" s="1" t="str">
        <f t="shared" si="385"/>
        <v/>
      </c>
      <c r="DK712" s="1" t="str">
        <f t="shared" si="385"/>
        <v/>
      </c>
      <c r="DL712" s="1" t="str">
        <f t="shared" si="385"/>
        <v/>
      </c>
      <c r="DM712" s="1" t="str">
        <f t="shared" si="385"/>
        <v/>
      </c>
      <c r="DN712" s="1" t="str">
        <f t="shared" si="385"/>
        <v/>
      </c>
      <c r="DO712" s="1" t="str">
        <f t="shared" si="384"/>
        <v/>
      </c>
      <c r="DP712" s="1" t="str">
        <f t="shared" si="382"/>
        <v/>
      </c>
      <c r="DQ712" s="1" t="str">
        <f t="shared" si="382"/>
        <v/>
      </c>
      <c r="DR712" s="1" t="str">
        <f t="shared" si="382"/>
        <v/>
      </c>
      <c r="DS712" s="1" t="str">
        <f t="shared" si="382"/>
        <v/>
      </c>
      <c r="DT712" s="1" t="str">
        <f t="shared" si="382"/>
        <v/>
      </c>
      <c r="DU712" s="1" t="str">
        <f t="shared" si="382"/>
        <v/>
      </c>
      <c r="DV712" s="1" t="str">
        <f t="shared" si="382"/>
        <v/>
      </c>
      <c r="DW712" s="1" t="str">
        <f t="shared" si="382"/>
        <v/>
      </c>
      <c r="DX712" s="1" t="str">
        <f t="shared" si="381"/>
        <v/>
      </c>
      <c r="DY712" s="1" t="str">
        <f t="shared" si="381"/>
        <v/>
      </c>
      <c r="DZ712" s="1" t="str">
        <f t="shared" si="381"/>
        <v/>
      </c>
      <c r="EA712" s="1" t="str">
        <f t="shared" si="381"/>
        <v/>
      </c>
      <c r="EB712" s="1" t="str">
        <f t="shared" si="381"/>
        <v/>
      </c>
      <c r="EC712" s="1" t="str">
        <f t="shared" si="381"/>
        <v/>
      </c>
      <c r="ED712" s="1" t="str">
        <f t="shared" si="381"/>
        <v/>
      </c>
      <c r="EE712" s="1" t="str">
        <f t="shared" si="381"/>
        <v/>
      </c>
      <c r="EF712" s="1" t="str">
        <f t="shared" si="381"/>
        <v/>
      </c>
      <c r="EG712" s="1" t="str">
        <f t="shared" si="386"/>
        <v/>
      </c>
      <c r="EH712" s="1" t="str">
        <f t="shared" si="386"/>
        <v/>
      </c>
      <c r="EI712" s="1" t="str">
        <f t="shared" si="386"/>
        <v/>
      </c>
      <c r="EJ712" s="1" t="str">
        <f t="shared" si="386"/>
        <v/>
      </c>
      <c r="EK712" s="1" t="str">
        <f t="shared" si="386"/>
        <v/>
      </c>
      <c r="EL712" s="1" t="str">
        <f t="shared" si="386"/>
        <v/>
      </c>
      <c r="EM712" s="1" t="str">
        <f t="shared" si="386"/>
        <v/>
      </c>
      <c r="EN712" s="1"/>
      <c r="EO712" s="1"/>
      <c r="EP712" s="1"/>
      <c r="EQ712" s="1"/>
      <c r="ER712" s="1"/>
      <c r="ES712" s="1"/>
      <c r="ET712" s="1"/>
      <c r="EU712" s="1"/>
      <c r="EV712" s="1"/>
      <c r="EW712" s="1"/>
      <c r="EX712" s="1" t="str">
        <f t="shared" si="387"/>
        <v/>
      </c>
      <c r="EY712" s="1" t="str">
        <f t="shared" si="387"/>
        <v/>
      </c>
      <c r="EZ712" s="1"/>
      <c r="FA712" s="1" t="str">
        <f t="shared" si="372"/>
        <v/>
      </c>
      <c r="FB712" s="1" t="str">
        <f t="shared" si="372"/>
        <v/>
      </c>
      <c r="FC712" s="1" t="str">
        <f t="shared" si="372"/>
        <v/>
      </c>
      <c r="FD712" s="1" t="str">
        <f t="shared" si="371"/>
        <v/>
      </c>
      <c r="FE712" s="1" t="str">
        <f t="shared" si="371"/>
        <v/>
      </c>
      <c r="FF712" s="1" t="str">
        <f t="shared" si="371"/>
        <v/>
      </c>
      <c r="FG712" s="1" t="str">
        <f t="shared" si="371"/>
        <v/>
      </c>
      <c r="FH712" s="1" t="str">
        <f t="shared" si="371"/>
        <v/>
      </c>
      <c r="FI712" s="1" t="str">
        <f t="shared" si="371"/>
        <v/>
      </c>
      <c r="FJ712" s="1" t="str">
        <f t="shared" si="383"/>
        <v/>
      </c>
      <c r="FK712" s="1" t="str">
        <f t="shared" si="383"/>
        <v/>
      </c>
      <c r="FL712" s="1" t="str">
        <f t="shared" si="383"/>
        <v/>
      </c>
    </row>
    <row r="713" spans="1:168">
      <c r="A713" s="9" t="s">
        <v>1277</v>
      </c>
      <c r="B713" s="1" t="s">
        <v>834</v>
      </c>
      <c r="C713" s="129"/>
      <c r="D713" s="1">
        <v>130.1</v>
      </c>
      <c r="E713" s="1"/>
      <c r="F713" s="25"/>
      <c r="G713" s="1"/>
      <c r="H713" s="1"/>
      <c r="I713" s="25"/>
      <c r="J713" s="1"/>
      <c r="K713" s="1"/>
      <c r="L713" s="1"/>
      <c r="M713" s="1"/>
      <c r="N713" s="24"/>
      <c r="O713" s="1"/>
      <c r="P713" s="1">
        <v>-3.6755174752240327</v>
      </c>
      <c r="Q713" s="1">
        <v>8.3869808911119126</v>
      </c>
      <c r="R713" s="1">
        <v>8.0149079596428709</v>
      </c>
      <c r="S713" s="1">
        <v>0</v>
      </c>
      <c r="T713" s="1">
        <v>140</v>
      </c>
      <c r="U713" s="1"/>
      <c r="V713" s="1"/>
      <c r="W713" s="1"/>
      <c r="X713" s="1">
        <v>440.15</v>
      </c>
      <c r="Y713" s="1"/>
      <c r="Z713" s="1"/>
      <c r="AA713" s="1"/>
      <c r="AB713" s="1"/>
      <c r="AC713" s="1"/>
      <c r="AD713" s="1"/>
      <c r="AE713" s="1"/>
      <c r="AF713" s="1"/>
      <c r="AG713" s="1"/>
      <c r="AH713" s="1"/>
      <c r="AI713" s="1"/>
      <c r="AJ713" s="1"/>
      <c r="AK713" s="1"/>
      <c r="AL713" s="1"/>
      <c r="AM713" s="1"/>
      <c r="AN713" s="1"/>
      <c r="AO713" s="1"/>
      <c r="AP713" s="1"/>
      <c r="AQ713" s="1">
        <v>228.14999999999998</v>
      </c>
      <c r="AR713" s="1"/>
      <c r="AS713" s="1"/>
      <c r="AT713" s="1"/>
      <c r="AU713" s="1"/>
      <c r="AV713" s="1"/>
      <c r="AW713" s="24"/>
      <c r="AX713" s="1"/>
      <c r="AY713" s="1"/>
      <c r="AZ713" s="1"/>
      <c r="BA713" s="1"/>
      <c r="BB713" s="1"/>
      <c r="BC713" s="1"/>
      <c r="BD713" s="1"/>
      <c r="BE713" s="1"/>
      <c r="BF713" s="1"/>
      <c r="BG713" s="1"/>
      <c r="BH713" s="1"/>
      <c r="BI713" s="1"/>
      <c r="BJ713" s="1"/>
      <c r="BK713" s="1"/>
      <c r="BL713" s="1">
        <v>-100</v>
      </c>
      <c r="BM713" s="1"/>
      <c r="BN713" s="1"/>
      <c r="BO713" s="9">
        <v>3</v>
      </c>
      <c r="BP713" s="1"/>
      <c r="BQ713" s="197">
        <v>1</v>
      </c>
      <c r="BS713" s="14" t="s">
        <v>834</v>
      </c>
      <c r="BT713" s="14" t="s">
        <v>1048</v>
      </c>
      <c r="BU713" s="14" t="s">
        <v>196</v>
      </c>
      <c r="BV713" s="14" t="s">
        <v>1048</v>
      </c>
      <c r="BW713" s="14" t="s">
        <v>196</v>
      </c>
      <c r="BX713" s="14" t="s">
        <v>196</v>
      </c>
      <c r="BY713" s="14" t="s">
        <v>196</v>
      </c>
      <c r="BZ713" s="14" t="s">
        <v>196</v>
      </c>
      <c r="CA713" s="158" t="s">
        <v>1951</v>
      </c>
      <c r="CB713" s="14" t="s">
        <v>196</v>
      </c>
      <c r="CC713" s="14" t="s">
        <v>196</v>
      </c>
      <c r="CD713" s="14" t="s">
        <v>196</v>
      </c>
      <c r="CE713" s="14" t="s">
        <v>196</v>
      </c>
      <c r="CF713" s="14" t="s">
        <v>1862</v>
      </c>
      <c r="CG713" s="14" t="s">
        <v>187</v>
      </c>
      <c r="CH713" s="158" t="s">
        <v>196</v>
      </c>
      <c r="CI713" s="14" t="s">
        <v>196</v>
      </c>
      <c r="CJ713" s="14" t="s">
        <v>1870</v>
      </c>
      <c r="CK713" s="14" t="s">
        <v>196</v>
      </c>
      <c r="CL713" s="14" t="s">
        <v>196</v>
      </c>
      <c r="CM713" s="14" t="s">
        <v>196</v>
      </c>
      <c r="CN713" s="14" t="s">
        <v>196</v>
      </c>
      <c r="CO713" s="14" t="s">
        <v>196</v>
      </c>
      <c r="CQ713" s="1"/>
      <c r="CR713" s="1"/>
      <c r="CS713" s="1"/>
      <c r="CW713" s="9" t="s">
        <v>1277</v>
      </c>
      <c r="CX713" s="1" t="s">
        <v>834</v>
      </c>
      <c r="CY713" s="1"/>
      <c r="CZ713" s="1" t="str">
        <f t="shared" si="385"/>
        <v/>
      </c>
      <c r="DA713" s="25" t="str">
        <f t="shared" si="385"/>
        <v/>
      </c>
      <c r="DB713" s="1" t="str">
        <f t="shared" si="385"/>
        <v/>
      </c>
      <c r="DC713" s="1" t="str">
        <f t="shared" si="385"/>
        <v/>
      </c>
      <c r="DD713" s="25" t="str">
        <f t="shared" si="385"/>
        <v/>
      </c>
      <c r="DE713" s="1" t="str">
        <f t="shared" si="385"/>
        <v/>
      </c>
      <c r="DF713" s="1" t="str">
        <f t="shared" si="385"/>
        <v/>
      </c>
      <c r="DG713" s="1" t="str">
        <f t="shared" si="385"/>
        <v/>
      </c>
      <c r="DH713" s="1" t="str">
        <f t="shared" si="385"/>
        <v/>
      </c>
      <c r="DI713" s="1" t="str">
        <f t="shared" si="385"/>
        <v/>
      </c>
      <c r="DJ713" s="1" t="str">
        <f t="shared" si="385"/>
        <v/>
      </c>
      <c r="DK713" s="1" t="str">
        <f t="shared" si="385"/>
        <v/>
      </c>
      <c r="DL713" s="1" t="str">
        <f t="shared" si="385"/>
        <v/>
      </c>
      <c r="DM713" s="1" t="str">
        <f t="shared" si="385"/>
        <v/>
      </c>
      <c r="DN713" s="1" t="str">
        <f t="shared" si="385"/>
        <v/>
      </c>
      <c r="DO713" s="1" t="str">
        <f t="shared" si="384"/>
        <v/>
      </c>
      <c r="DP713" s="1" t="str">
        <f t="shared" si="382"/>
        <v/>
      </c>
      <c r="DQ713" s="1" t="str">
        <f t="shared" si="382"/>
        <v/>
      </c>
      <c r="DR713" s="1" t="str">
        <f t="shared" si="382"/>
        <v/>
      </c>
      <c r="DS713" s="1" t="str">
        <f t="shared" si="382"/>
        <v/>
      </c>
      <c r="DT713" s="1" t="str">
        <f t="shared" si="382"/>
        <v/>
      </c>
      <c r="DU713" s="1" t="str">
        <f t="shared" si="382"/>
        <v/>
      </c>
      <c r="DV713" s="1" t="str">
        <f t="shared" si="382"/>
        <v/>
      </c>
      <c r="DW713" s="1" t="str">
        <f t="shared" si="382"/>
        <v/>
      </c>
      <c r="DX713" s="1" t="str">
        <f t="shared" si="381"/>
        <v/>
      </c>
      <c r="DY713" s="1" t="str">
        <f t="shared" si="381"/>
        <v/>
      </c>
      <c r="DZ713" s="1" t="str">
        <f t="shared" si="381"/>
        <v/>
      </c>
      <c r="EA713" s="1" t="str">
        <f t="shared" si="381"/>
        <v/>
      </c>
      <c r="EB713" s="1" t="str">
        <f t="shared" si="381"/>
        <v/>
      </c>
      <c r="EC713" s="1" t="str">
        <f t="shared" si="381"/>
        <v/>
      </c>
      <c r="ED713" s="1" t="str">
        <f t="shared" si="381"/>
        <v/>
      </c>
      <c r="EE713" s="1" t="str">
        <f t="shared" si="381"/>
        <v/>
      </c>
      <c r="EF713" s="1" t="str">
        <f t="shared" si="381"/>
        <v/>
      </c>
      <c r="EG713" s="1" t="str">
        <f t="shared" si="386"/>
        <v/>
      </c>
      <c r="EH713" s="1" t="str">
        <f t="shared" si="386"/>
        <v/>
      </c>
      <c r="EI713" s="1" t="str">
        <f t="shared" si="386"/>
        <v/>
      </c>
      <c r="EJ713" s="1" t="str">
        <f t="shared" si="386"/>
        <v/>
      </c>
      <c r="EK713" s="1" t="str">
        <f t="shared" si="386"/>
        <v/>
      </c>
      <c r="EL713" s="1" t="str">
        <f t="shared" si="386"/>
        <v/>
      </c>
      <c r="EM713" s="1" t="str">
        <f t="shared" si="386"/>
        <v/>
      </c>
      <c r="EN713" s="1"/>
      <c r="EO713" s="1"/>
      <c r="EP713" s="1"/>
      <c r="EQ713" s="1"/>
      <c r="ER713" s="1"/>
      <c r="ES713" s="1"/>
      <c r="ET713" s="1"/>
      <c r="EU713" s="1"/>
      <c r="EV713" s="1"/>
      <c r="EW713" s="1"/>
      <c r="EX713" s="1" t="str">
        <f t="shared" si="387"/>
        <v/>
      </c>
      <c r="EY713" s="1" t="str">
        <f t="shared" si="387"/>
        <v/>
      </c>
      <c r="EZ713" s="1"/>
      <c r="FA713" s="1" t="str">
        <f t="shared" si="372"/>
        <v/>
      </c>
      <c r="FB713" s="1" t="str">
        <f t="shared" si="372"/>
        <v/>
      </c>
      <c r="FC713" s="1" t="str">
        <f t="shared" si="372"/>
        <v/>
      </c>
      <c r="FD713" s="1" t="str">
        <f t="shared" si="371"/>
        <v/>
      </c>
      <c r="FE713" s="1" t="str">
        <f t="shared" si="371"/>
        <v/>
      </c>
      <c r="FF713" s="1" t="str">
        <f t="shared" si="371"/>
        <v/>
      </c>
      <c r="FG713" s="1" t="str">
        <f t="shared" si="371"/>
        <v/>
      </c>
      <c r="FH713" s="1" t="str">
        <f t="shared" si="371"/>
        <v/>
      </c>
      <c r="FI713" s="1" t="str">
        <f t="shared" si="371"/>
        <v/>
      </c>
      <c r="FJ713" s="1" t="str">
        <f t="shared" si="383"/>
        <v/>
      </c>
      <c r="FK713" s="1" t="str">
        <f t="shared" si="383"/>
        <v/>
      </c>
      <c r="FL713" s="1" t="str">
        <f t="shared" si="383"/>
        <v/>
      </c>
    </row>
    <row r="714" spans="1:168">
      <c r="A714" s="9" t="s">
        <v>1278</v>
      </c>
      <c r="B714" s="1" t="s">
        <v>835</v>
      </c>
      <c r="C714" s="129"/>
      <c r="D714" s="1">
        <v>97.2</v>
      </c>
      <c r="E714" s="1">
        <v>633.79999999999995</v>
      </c>
      <c r="F714" s="25">
        <v>3.3031950000000001</v>
      </c>
      <c r="G714" s="1"/>
      <c r="H714" s="1"/>
      <c r="I714" s="25">
        <v>0.52400000000000002</v>
      </c>
      <c r="J714" s="1"/>
      <c r="K714" s="1"/>
      <c r="L714" s="1"/>
      <c r="M714" s="1"/>
      <c r="N714" s="24"/>
      <c r="O714" s="1"/>
      <c r="P714" s="1"/>
      <c r="Q714" s="1"/>
      <c r="R714" s="1"/>
      <c r="S714" s="1"/>
      <c r="T714" s="1"/>
      <c r="U714" s="1"/>
      <c r="V714" s="1"/>
      <c r="W714" s="1"/>
      <c r="X714" s="1">
        <v>436.84999999999997</v>
      </c>
      <c r="Y714" s="1"/>
      <c r="Z714" s="1"/>
      <c r="AA714" s="1"/>
      <c r="AB714" s="1"/>
      <c r="AC714" s="1"/>
      <c r="AD714" s="1"/>
      <c r="AE714" s="1"/>
      <c r="AF714" s="1"/>
      <c r="AG714" s="1"/>
      <c r="AH714" s="1"/>
      <c r="AI714" s="1"/>
      <c r="AJ714" s="1"/>
      <c r="AK714" s="1"/>
      <c r="AL714" s="1"/>
      <c r="AM714" s="1"/>
      <c r="AN714" s="1"/>
      <c r="AO714" s="1"/>
      <c r="AP714" s="1"/>
      <c r="AQ714" s="1">
        <v>192.74999999999997</v>
      </c>
      <c r="AR714" s="1"/>
      <c r="AS714" s="1"/>
      <c r="AT714" s="1"/>
      <c r="AU714" s="1"/>
      <c r="AV714" s="1"/>
      <c r="AW714" s="24"/>
      <c r="AX714" s="1"/>
      <c r="AY714" s="1"/>
      <c r="AZ714" s="1"/>
      <c r="BA714" s="1"/>
      <c r="BB714" s="1"/>
      <c r="BC714" s="1"/>
      <c r="BD714" s="1"/>
      <c r="BE714" s="1"/>
      <c r="BF714" s="1"/>
      <c r="BG714" s="1"/>
      <c r="BH714" s="1"/>
      <c r="BI714" s="1"/>
      <c r="BJ714" s="1"/>
      <c r="BK714" s="1"/>
      <c r="BL714" s="1">
        <v>-100</v>
      </c>
      <c r="BM714" s="1"/>
      <c r="BN714" s="1"/>
      <c r="BO714" s="9">
        <v>3</v>
      </c>
      <c r="BP714" s="1"/>
      <c r="BQ714" s="197">
        <v>1</v>
      </c>
      <c r="BS714" s="14" t="s">
        <v>835</v>
      </c>
      <c r="BT714" s="14" t="s">
        <v>1048</v>
      </c>
      <c r="BU714" s="14" t="s">
        <v>196</v>
      </c>
      <c r="BV714" s="14" t="s">
        <v>1048</v>
      </c>
      <c r="BW714" s="14" t="s">
        <v>196</v>
      </c>
      <c r="BX714" s="14" t="s">
        <v>196</v>
      </c>
      <c r="BY714" s="14" t="s">
        <v>196</v>
      </c>
      <c r="BZ714" s="14" t="s">
        <v>196</v>
      </c>
      <c r="CA714" s="158" t="s">
        <v>196</v>
      </c>
      <c r="CB714" s="14" t="s">
        <v>196</v>
      </c>
      <c r="CC714" s="14" t="s">
        <v>196</v>
      </c>
      <c r="CD714" s="14" t="s">
        <v>196</v>
      </c>
      <c r="CE714" s="14" t="s">
        <v>196</v>
      </c>
      <c r="CF714" s="14" t="s">
        <v>1862</v>
      </c>
      <c r="CG714" s="14" t="s">
        <v>187</v>
      </c>
      <c r="CH714" s="158" t="s">
        <v>196</v>
      </c>
      <c r="CI714" s="14" t="s">
        <v>196</v>
      </c>
      <c r="CJ714" s="14" t="s">
        <v>1870</v>
      </c>
      <c r="CK714" s="14" t="s">
        <v>196</v>
      </c>
      <c r="CL714" s="14" t="s">
        <v>196</v>
      </c>
      <c r="CM714" s="14" t="s">
        <v>196</v>
      </c>
      <c r="CN714" s="14" t="s">
        <v>196</v>
      </c>
      <c r="CO714" s="14" t="s">
        <v>196</v>
      </c>
      <c r="CQ714" s="1"/>
      <c r="CR714" s="1"/>
      <c r="CS714" s="1"/>
      <c r="CW714" s="9" t="s">
        <v>1278</v>
      </c>
      <c r="CX714" s="1" t="s">
        <v>835</v>
      </c>
      <c r="CY714" s="1"/>
      <c r="CZ714" s="1" t="str">
        <f t="shared" si="385"/>
        <v/>
      </c>
      <c r="DA714" s="25" t="str">
        <f t="shared" si="385"/>
        <v/>
      </c>
      <c r="DB714" s="1" t="str">
        <f t="shared" si="385"/>
        <v/>
      </c>
      <c r="DC714" s="1" t="str">
        <f t="shared" si="385"/>
        <v/>
      </c>
      <c r="DD714" s="25" t="str">
        <f t="shared" si="385"/>
        <v/>
      </c>
      <c r="DE714" s="1" t="str">
        <f t="shared" si="385"/>
        <v/>
      </c>
      <c r="DF714" s="1" t="str">
        <f t="shared" si="385"/>
        <v/>
      </c>
      <c r="DG714" s="1" t="str">
        <f t="shared" si="385"/>
        <v/>
      </c>
      <c r="DH714" s="1" t="str">
        <f t="shared" si="385"/>
        <v/>
      </c>
      <c r="DI714" s="1" t="str">
        <f t="shared" si="385"/>
        <v/>
      </c>
      <c r="DJ714" s="1" t="str">
        <f t="shared" si="385"/>
        <v/>
      </c>
      <c r="DK714" s="1" t="str">
        <f t="shared" si="385"/>
        <v/>
      </c>
      <c r="DL714" s="1" t="str">
        <f t="shared" si="385"/>
        <v/>
      </c>
      <c r="DM714" s="1" t="str">
        <f t="shared" si="385"/>
        <v/>
      </c>
      <c r="DN714" s="1" t="str">
        <f t="shared" si="385"/>
        <v/>
      </c>
      <c r="DO714" s="1" t="str">
        <f t="shared" si="384"/>
        <v/>
      </c>
      <c r="DP714" s="1" t="str">
        <f t="shared" si="382"/>
        <v/>
      </c>
      <c r="DQ714" s="1" t="str">
        <f t="shared" si="382"/>
        <v/>
      </c>
      <c r="DR714" s="1" t="str">
        <f t="shared" si="382"/>
        <v/>
      </c>
      <c r="DS714" s="1" t="str">
        <f t="shared" si="382"/>
        <v/>
      </c>
      <c r="DT714" s="1" t="str">
        <f t="shared" si="382"/>
        <v/>
      </c>
      <c r="DU714" s="1" t="str">
        <f t="shared" si="382"/>
        <v/>
      </c>
      <c r="DV714" s="1" t="str">
        <f t="shared" si="382"/>
        <v/>
      </c>
      <c r="DW714" s="1" t="str">
        <f t="shared" si="382"/>
        <v/>
      </c>
      <c r="DX714" s="1" t="str">
        <f t="shared" si="381"/>
        <v/>
      </c>
      <c r="DY714" s="1" t="str">
        <f t="shared" si="381"/>
        <v/>
      </c>
      <c r="DZ714" s="1" t="str">
        <f t="shared" si="381"/>
        <v/>
      </c>
      <c r="EA714" s="1" t="str">
        <f t="shared" si="381"/>
        <v/>
      </c>
      <c r="EB714" s="1" t="str">
        <f t="shared" si="381"/>
        <v/>
      </c>
      <c r="EC714" s="1" t="str">
        <f t="shared" si="381"/>
        <v/>
      </c>
      <c r="ED714" s="1" t="str">
        <f t="shared" si="381"/>
        <v/>
      </c>
      <c r="EE714" s="1" t="str">
        <f t="shared" si="381"/>
        <v/>
      </c>
      <c r="EF714" s="1" t="str">
        <f t="shared" si="381"/>
        <v/>
      </c>
      <c r="EG714" s="1" t="str">
        <f t="shared" si="381"/>
        <v/>
      </c>
      <c r="EH714" s="1" t="str">
        <f t="shared" si="381"/>
        <v/>
      </c>
      <c r="EI714" s="1" t="str">
        <f t="shared" si="381"/>
        <v/>
      </c>
      <c r="EJ714" s="1" t="str">
        <f t="shared" si="381"/>
        <v/>
      </c>
      <c r="EK714" s="1" t="str">
        <f t="shared" si="386"/>
        <v/>
      </c>
      <c r="EL714" s="1" t="str">
        <f t="shared" si="386"/>
        <v/>
      </c>
      <c r="EM714" s="1" t="str">
        <f t="shared" si="386"/>
        <v/>
      </c>
      <c r="EN714" s="1"/>
      <c r="EO714" s="1"/>
      <c r="EP714" s="1"/>
      <c r="EQ714" s="1"/>
      <c r="ER714" s="1"/>
      <c r="ES714" s="1"/>
      <c r="ET714" s="1"/>
      <c r="EU714" s="1"/>
      <c r="EV714" s="1"/>
      <c r="EW714" s="1"/>
      <c r="EX714" s="1" t="str">
        <f t="shared" si="387"/>
        <v/>
      </c>
      <c r="EY714" s="1" t="str">
        <f t="shared" si="387"/>
        <v/>
      </c>
      <c r="EZ714" s="1"/>
      <c r="FA714" s="1" t="str">
        <f t="shared" si="372"/>
        <v/>
      </c>
      <c r="FB714" s="1" t="str">
        <f t="shared" si="372"/>
        <v/>
      </c>
      <c r="FC714" s="1" t="str">
        <f t="shared" si="372"/>
        <v/>
      </c>
      <c r="FD714" s="1" t="str">
        <f t="shared" si="371"/>
        <v/>
      </c>
      <c r="FE714" s="1" t="str">
        <f t="shared" si="371"/>
        <v/>
      </c>
      <c r="FF714" s="1" t="str">
        <f t="shared" si="371"/>
        <v/>
      </c>
      <c r="FG714" s="1" t="str">
        <f t="shared" si="371"/>
        <v/>
      </c>
      <c r="FH714" s="1" t="str">
        <f t="shared" si="371"/>
        <v/>
      </c>
      <c r="FI714" s="1" t="str">
        <f t="shared" si="371"/>
        <v/>
      </c>
      <c r="FJ714" s="1" t="str">
        <f t="shared" si="383"/>
        <v/>
      </c>
      <c r="FK714" s="1" t="str">
        <f t="shared" si="383"/>
        <v/>
      </c>
      <c r="FL714" s="1" t="str">
        <f t="shared" si="383"/>
        <v/>
      </c>
    </row>
    <row r="715" spans="1:168">
      <c r="A715" s="9" t="s">
        <v>1279</v>
      </c>
      <c r="B715" s="1" t="s">
        <v>836</v>
      </c>
      <c r="C715" s="129"/>
      <c r="D715" s="1">
        <v>113.2</v>
      </c>
      <c r="E715" s="1"/>
      <c r="F715" s="25"/>
      <c r="G715" s="1"/>
      <c r="H715" s="1"/>
      <c r="I715" s="25"/>
      <c r="J715" s="1"/>
      <c r="K715" s="1"/>
      <c r="L715" s="1"/>
      <c r="M715" s="1"/>
      <c r="N715" s="24"/>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v>343.15</v>
      </c>
      <c r="AR715" s="1"/>
      <c r="AS715" s="1"/>
      <c r="AT715" s="1"/>
      <c r="AU715" s="1"/>
      <c r="AV715" s="1"/>
      <c r="AW715" s="24"/>
      <c r="AX715" s="1"/>
      <c r="AY715" s="1"/>
      <c r="AZ715" s="1"/>
      <c r="BA715" s="1"/>
      <c r="BB715" s="1"/>
      <c r="BC715" s="1"/>
      <c r="BD715" s="1"/>
      <c r="BE715" s="1"/>
      <c r="BF715" s="1"/>
      <c r="BG715" s="1"/>
      <c r="BH715" s="1"/>
      <c r="BI715" s="1"/>
      <c r="BJ715" s="1"/>
      <c r="BK715" s="1"/>
      <c r="BL715" s="1">
        <v>-100</v>
      </c>
      <c r="BM715" s="1"/>
      <c r="BN715" s="1"/>
      <c r="BO715" s="9">
        <v>3</v>
      </c>
      <c r="BP715" s="1"/>
      <c r="BQ715" s="197">
        <v>1</v>
      </c>
      <c r="BS715" s="14" t="s">
        <v>836</v>
      </c>
      <c r="BT715" s="14" t="s">
        <v>1048</v>
      </c>
      <c r="BU715" s="14" t="s">
        <v>196</v>
      </c>
      <c r="BV715" s="14" t="s">
        <v>196</v>
      </c>
      <c r="BW715" s="14" t="s">
        <v>196</v>
      </c>
      <c r="BX715" s="14" t="s">
        <v>196</v>
      </c>
      <c r="BY715" s="14" t="s">
        <v>196</v>
      </c>
      <c r="BZ715" s="14" t="s">
        <v>196</v>
      </c>
      <c r="CA715" s="158" t="s">
        <v>196</v>
      </c>
      <c r="CB715" s="14" t="s">
        <v>196</v>
      </c>
      <c r="CC715" s="14" t="s">
        <v>196</v>
      </c>
      <c r="CD715" s="14" t="s">
        <v>196</v>
      </c>
      <c r="CE715" s="14" t="s">
        <v>196</v>
      </c>
      <c r="CF715" s="14" t="s">
        <v>1862</v>
      </c>
      <c r="CG715" s="14" t="s">
        <v>187</v>
      </c>
      <c r="CH715" s="158" t="s">
        <v>196</v>
      </c>
      <c r="CI715" s="14" t="s">
        <v>196</v>
      </c>
      <c r="CJ715" s="14" t="s">
        <v>1870</v>
      </c>
      <c r="CK715" s="14" t="s">
        <v>196</v>
      </c>
      <c r="CL715" s="14" t="s">
        <v>196</v>
      </c>
      <c r="CM715" s="14" t="s">
        <v>196</v>
      </c>
      <c r="CN715" s="14" t="s">
        <v>196</v>
      </c>
      <c r="CO715" s="14" t="s">
        <v>196</v>
      </c>
      <c r="CQ715" s="1"/>
      <c r="CR715" s="1"/>
      <c r="CS715" s="1"/>
      <c r="CW715" s="9" t="s">
        <v>1279</v>
      </c>
      <c r="CX715" s="1" t="s">
        <v>836</v>
      </c>
      <c r="CY715" s="1"/>
      <c r="CZ715" s="1" t="str">
        <f t="shared" si="385"/>
        <v/>
      </c>
      <c r="DA715" s="25" t="str">
        <f t="shared" si="385"/>
        <v/>
      </c>
      <c r="DB715" s="1" t="str">
        <f t="shared" si="385"/>
        <v/>
      </c>
      <c r="DC715" s="1" t="str">
        <f t="shared" si="385"/>
        <v/>
      </c>
      <c r="DD715" s="25" t="str">
        <f t="shared" si="385"/>
        <v/>
      </c>
      <c r="DE715" s="1" t="str">
        <f t="shared" si="385"/>
        <v/>
      </c>
      <c r="DF715" s="1" t="str">
        <f t="shared" si="385"/>
        <v/>
      </c>
      <c r="DG715" s="1" t="str">
        <f t="shared" si="385"/>
        <v/>
      </c>
      <c r="DH715" s="1" t="str">
        <f t="shared" si="385"/>
        <v/>
      </c>
      <c r="DI715" s="1" t="str">
        <f t="shared" si="385"/>
        <v/>
      </c>
      <c r="DJ715" s="1" t="str">
        <f t="shared" si="385"/>
        <v/>
      </c>
      <c r="DK715" s="1" t="str">
        <f t="shared" si="385"/>
        <v/>
      </c>
      <c r="DL715" s="1" t="str">
        <f t="shared" si="385"/>
        <v/>
      </c>
      <c r="DM715" s="1" t="str">
        <f t="shared" si="385"/>
        <v/>
      </c>
      <c r="DN715" s="1" t="str">
        <f t="shared" si="385"/>
        <v/>
      </c>
      <c r="DO715" s="1" t="str">
        <f t="shared" si="384"/>
        <v/>
      </c>
      <c r="DP715" s="1" t="str">
        <f t="shared" si="382"/>
        <v/>
      </c>
      <c r="DQ715" s="1" t="str">
        <f t="shared" si="382"/>
        <v/>
      </c>
      <c r="DR715" s="1" t="str">
        <f t="shared" si="382"/>
        <v/>
      </c>
      <c r="DS715" s="1" t="str">
        <f t="shared" si="382"/>
        <v/>
      </c>
      <c r="DT715" s="1" t="str">
        <f t="shared" si="382"/>
        <v/>
      </c>
      <c r="DU715" s="1" t="str">
        <f t="shared" si="382"/>
        <v/>
      </c>
      <c r="DV715" s="1" t="str">
        <f t="shared" si="382"/>
        <v/>
      </c>
      <c r="DW715" s="1" t="str">
        <f t="shared" si="382"/>
        <v/>
      </c>
      <c r="DX715" s="1" t="str">
        <f t="shared" si="386"/>
        <v/>
      </c>
      <c r="DY715" s="1" t="str">
        <f t="shared" si="386"/>
        <v/>
      </c>
      <c r="DZ715" s="1" t="str">
        <f t="shared" si="386"/>
        <v/>
      </c>
      <c r="EA715" s="1" t="str">
        <f t="shared" si="386"/>
        <v/>
      </c>
      <c r="EB715" s="1" t="str">
        <f t="shared" si="386"/>
        <v/>
      </c>
      <c r="EC715" s="1" t="str">
        <f t="shared" si="386"/>
        <v/>
      </c>
      <c r="ED715" s="1" t="str">
        <f t="shared" si="386"/>
        <v/>
      </c>
      <c r="EE715" s="1" t="str">
        <f t="shared" si="386"/>
        <v/>
      </c>
      <c r="EF715" s="1" t="str">
        <f t="shared" si="386"/>
        <v/>
      </c>
      <c r="EG715" s="1" t="str">
        <f t="shared" si="386"/>
        <v/>
      </c>
      <c r="EH715" s="1" t="str">
        <f t="shared" si="386"/>
        <v/>
      </c>
      <c r="EI715" s="1" t="str">
        <f t="shared" si="386"/>
        <v/>
      </c>
      <c r="EJ715" s="1" t="str">
        <f t="shared" si="386"/>
        <v/>
      </c>
      <c r="EK715" s="1" t="str">
        <f t="shared" si="386"/>
        <v/>
      </c>
      <c r="EL715" s="1" t="str">
        <f t="shared" si="386"/>
        <v/>
      </c>
      <c r="EM715" s="1" t="str">
        <f t="shared" si="386"/>
        <v/>
      </c>
      <c r="EN715" s="1"/>
      <c r="EO715" s="1"/>
      <c r="EP715" s="1"/>
      <c r="EQ715" s="1"/>
      <c r="ER715" s="1"/>
      <c r="ES715" s="1"/>
      <c r="ET715" s="1"/>
      <c r="EU715" s="1"/>
      <c r="EV715" s="1"/>
      <c r="EW715" s="1"/>
      <c r="EX715" s="1" t="str">
        <f t="shared" si="387"/>
        <v/>
      </c>
      <c r="EY715" s="1" t="str">
        <f t="shared" si="387"/>
        <v/>
      </c>
      <c r="EZ715" s="1"/>
      <c r="FA715" s="1" t="str">
        <f t="shared" si="372"/>
        <v/>
      </c>
      <c r="FB715" s="1" t="str">
        <f t="shared" si="372"/>
        <v/>
      </c>
      <c r="FC715" s="1" t="str">
        <f t="shared" si="372"/>
        <v/>
      </c>
      <c r="FD715" s="1" t="str">
        <f t="shared" si="371"/>
        <v/>
      </c>
      <c r="FE715" s="1" t="str">
        <f t="shared" si="371"/>
        <v/>
      </c>
      <c r="FF715" s="1" t="str">
        <f t="shared" si="371"/>
        <v/>
      </c>
      <c r="FG715" s="1" t="str">
        <f t="shared" si="371"/>
        <v/>
      </c>
      <c r="FH715" s="1" t="str">
        <f t="shared" si="371"/>
        <v/>
      </c>
      <c r="FI715" s="1" t="str">
        <f t="shared" si="371"/>
        <v/>
      </c>
      <c r="FJ715" s="1" t="str">
        <f t="shared" si="383"/>
        <v/>
      </c>
      <c r="FK715" s="1" t="str">
        <f t="shared" si="383"/>
        <v/>
      </c>
      <c r="FL715" s="1" t="str">
        <f t="shared" si="383"/>
        <v/>
      </c>
    </row>
    <row r="716" spans="1:168">
      <c r="A716" s="9" t="s">
        <v>1280</v>
      </c>
      <c r="B716" s="1" t="s">
        <v>2189</v>
      </c>
      <c r="C716" s="129"/>
      <c r="D716" s="1">
        <v>84.2</v>
      </c>
      <c r="E716" s="1">
        <v>495</v>
      </c>
      <c r="F716" s="25"/>
      <c r="G716" s="1"/>
      <c r="H716" s="1"/>
      <c r="I716" s="25"/>
      <c r="J716" s="1"/>
      <c r="K716" s="1"/>
      <c r="L716" s="1"/>
      <c r="M716" s="1"/>
      <c r="N716" s="24"/>
      <c r="O716" s="1"/>
      <c r="P716" s="1"/>
      <c r="Q716" s="1"/>
      <c r="R716" s="1"/>
      <c r="S716" s="1"/>
      <c r="T716" s="1"/>
      <c r="U716" s="1"/>
      <c r="V716" s="1"/>
      <c r="W716" s="1"/>
      <c r="X716" s="1">
        <v>326.84999999999997</v>
      </c>
      <c r="Y716" s="1"/>
      <c r="Z716" s="1"/>
      <c r="AA716" s="1"/>
      <c r="AB716" s="1"/>
      <c r="AC716" s="1"/>
      <c r="AD716" s="1"/>
      <c r="AE716" s="1"/>
      <c r="AF716" s="1"/>
      <c r="AG716" s="1"/>
      <c r="AH716" s="1"/>
      <c r="AI716" s="1"/>
      <c r="AJ716" s="1"/>
      <c r="AK716" s="1"/>
      <c r="AL716" s="1"/>
      <c r="AM716" s="1"/>
      <c r="AN716" s="1"/>
      <c r="AO716" s="1"/>
      <c r="AP716" s="1"/>
      <c r="AQ716" s="1">
        <v>119.44999999999999</v>
      </c>
      <c r="AR716" s="1"/>
      <c r="AS716" s="1"/>
      <c r="AT716" s="1"/>
      <c r="AU716" s="1"/>
      <c r="AV716" s="1"/>
      <c r="AW716" s="24"/>
      <c r="AX716" s="1"/>
      <c r="AY716" s="1"/>
      <c r="AZ716" s="1"/>
      <c r="BA716" s="1"/>
      <c r="BB716" s="1"/>
      <c r="BC716" s="1"/>
      <c r="BD716" s="1"/>
      <c r="BE716" s="1"/>
      <c r="BF716" s="1"/>
      <c r="BG716" s="1"/>
      <c r="BH716" s="1"/>
      <c r="BI716" s="1"/>
      <c r="BJ716" s="1"/>
      <c r="BK716" s="1"/>
      <c r="BL716" s="1">
        <v>-100</v>
      </c>
      <c r="BM716" s="1"/>
      <c r="BN716" s="1"/>
      <c r="BO716" s="9">
        <v>3</v>
      </c>
      <c r="BP716" s="1"/>
      <c r="BQ716" s="197">
        <v>1</v>
      </c>
      <c r="BS716" s="14" t="s">
        <v>1758</v>
      </c>
      <c r="BT716" s="14" t="s">
        <v>1048</v>
      </c>
      <c r="BU716" s="14" t="s">
        <v>196</v>
      </c>
      <c r="BV716" s="14" t="s">
        <v>1048</v>
      </c>
      <c r="BW716" s="14" t="s">
        <v>196</v>
      </c>
      <c r="BX716" s="14" t="s">
        <v>196</v>
      </c>
      <c r="BY716" s="14" t="s">
        <v>196</v>
      </c>
      <c r="BZ716" s="14" t="s">
        <v>196</v>
      </c>
      <c r="CA716" s="158" t="s">
        <v>196</v>
      </c>
      <c r="CB716" s="14" t="s">
        <v>196</v>
      </c>
      <c r="CC716" s="14" t="s">
        <v>196</v>
      </c>
      <c r="CD716" s="14" t="s">
        <v>196</v>
      </c>
      <c r="CE716" s="14" t="s">
        <v>196</v>
      </c>
      <c r="CF716" s="14" t="s">
        <v>1862</v>
      </c>
      <c r="CG716" s="14" t="s">
        <v>187</v>
      </c>
      <c r="CH716" s="158" t="s">
        <v>196</v>
      </c>
      <c r="CI716" s="14" t="s">
        <v>196</v>
      </c>
      <c r="CJ716" s="14" t="s">
        <v>1870</v>
      </c>
      <c r="CK716" s="14" t="s">
        <v>196</v>
      </c>
      <c r="CL716" s="14" t="s">
        <v>196</v>
      </c>
      <c r="CM716" s="14" t="s">
        <v>196</v>
      </c>
      <c r="CN716" s="14" t="s">
        <v>196</v>
      </c>
      <c r="CO716" s="14" t="s">
        <v>196</v>
      </c>
      <c r="CQ716" s="1"/>
      <c r="CR716" s="1"/>
      <c r="CS716" s="1"/>
      <c r="CW716" s="9" t="s">
        <v>1280</v>
      </c>
      <c r="CX716" s="1" t="s">
        <v>2189</v>
      </c>
      <c r="CY716" s="1"/>
      <c r="CZ716" s="1" t="str">
        <f t="shared" si="385"/>
        <v/>
      </c>
      <c r="DA716" s="25" t="str">
        <f t="shared" si="385"/>
        <v/>
      </c>
      <c r="DB716" s="1" t="str">
        <f t="shared" si="385"/>
        <v/>
      </c>
      <c r="DC716" s="1" t="str">
        <f t="shared" si="385"/>
        <v/>
      </c>
      <c r="DD716" s="25" t="str">
        <f t="shared" si="385"/>
        <v/>
      </c>
      <c r="DE716" s="1" t="str">
        <f t="shared" si="385"/>
        <v/>
      </c>
      <c r="DF716" s="1" t="str">
        <f t="shared" si="385"/>
        <v/>
      </c>
      <c r="DG716" s="1" t="str">
        <f t="shared" si="385"/>
        <v/>
      </c>
      <c r="DH716" s="1" t="str">
        <f t="shared" si="385"/>
        <v/>
      </c>
      <c r="DI716" s="1" t="str">
        <f t="shared" si="385"/>
        <v/>
      </c>
      <c r="DJ716" s="1" t="str">
        <f t="shared" si="385"/>
        <v/>
      </c>
      <c r="DK716" s="1" t="str">
        <f t="shared" si="385"/>
        <v/>
      </c>
      <c r="DL716" s="1" t="str">
        <f t="shared" si="385"/>
        <v/>
      </c>
      <c r="DM716" s="1" t="str">
        <f t="shared" si="385"/>
        <v/>
      </c>
      <c r="DN716" s="1" t="str">
        <f t="shared" si="385"/>
        <v/>
      </c>
      <c r="DO716" s="1" t="str">
        <f t="shared" si="384"/>
        <v/>
      </c>
      <c r="DP716" s="1" t="str">
        <f t="shared" si="382"/>
        <v/>
      </c>
      <c r="DQ716" s="1" t="str">
        <f t="shared" si="382"/>
        <v/>
      </c>
      <c r="DR716" s="1" t="str">
        <f t="shared" si="382"/>
        <v/>
      </c>
      <c r="DS716" s="1" t="str">
        <f t="shared" si="382"/>
        <v/>
      </c>
      <c r="DT716" s="1" t="str">
        <f t="shared" si="382"/>
        <v/>
      </c>
      <c r="DU716" s="1" t="str">
        <f t="shared" si="382"/>
        <v/>
      </c>
      <c r="DV716" s="1" t="str">
        <f t="shared" si="382"/>
        <v/>
      </c>
      <c r="DW716" s="1" t="str">
        <f t="shared" si="382"/>
        <v/>
      </c>
      <c r="DX716" s="1" t="str">
        <f t="shared" si="386"/>
        <v/>
      </c>
      <c r="DY716" s="1" t="str">
        <f t="shared" si="386"/>
        <v/>
      </c>
      <c r="DZ716" s="1" t="str">
        <f t="shared" si="386"/>
        <v/>
      </c>
      <c r="EA716" s="1" t="str">
        <f t="shared" si="386"/>
        <v/>
      </c>
      <c r="EB716" s="1" t="str">
        <f t="shared" si="386"/>
        <v/>
      </c>
      <c r="EC716" s="1" t="str">
        <f t="shared" si="386"/>
        <v/>
      </c>
      <c r="ED716" s="1" t="str">
        <f t="shared" si="386"/>
        <v/>
      </c>
      <c r="EE716" s="1" t="str">
        <f t="shared" si="386"/>
        <v/>
      </c>
      <c r="EF716" s="1" t="str">
        <f t="shared" si="386"/>
        <v/>
      </c>
      <c r="EG716" s="1" t="str">
        <f t="shared" si="386"/>
        <v/>
      </c>
      <c r="EH716" s="1" t="str">
        <f t="shared" si="386"/>
        <v/>
      </c>
      <c r="EI716" s="1" t="str">
        <f t="shared" si="386"/>
        <v/>
      </c>
      <c r="EJ716" s="1" t="str">
        <f t="shared" si="386"/>
        <v/>
      </c>
      <c r="EK716" s="1" t="str">
        <f t="shared" si="386"/>
        <v/>
      </c>
      <c r="EL716" s="1" t="str">
        <f t="shared" si="386"/>
        <v/>
      </c>
      <c r="EM716" s="1" t="str">
        <f t="shared" si="386"/>
        <v/>
      </c>
      <c r="EN716" s="1"/>
      <c r="EO716" s="1"/>
      <c r="EP716" s="1"/>
      <c r="EQ716" s="1"/>
      <c r="ER716" s="1"/>
      <c r="ES716" s="1"/>
      <c r="ET716" s="1"/>
      <c r="EU716" s="1"/>
      <c r="EV716" s="1"/>
      <c r="EW716" s="1"/>
      <c r="EX716" s="1" t="str">
        <f t="shared" si="387"/>
        <v/>
      </c>
      <c r="EY716" s="1" t="str">
        <f t="shared" si="387"/>
        <v/>
      </c>
      <c r="EZ716" s="1"/>
      <c r="FA716" s="1" t="str">
        <f t="shared" si="372"/>
        <v/>
      </c>
      <c r="FB716" s="1" t="str">
        <f t="shared" si="372"/>
        <v/>
      </c>
      <c r="FC716" s="1" t="str">
        <f t="shared" si="372"/>
        <v/>
      </c>
      <c r="FD716" s="1" t="str">
        <f t="shared" si="371"/>
        <v/>
      </c>
      <c r="FE716" s="1" t="str">
        <f t="shared" si="371"/>
        <v/>
      </c>
      <c r="FF716" s="1" t="str">
        <f t="shared" si="371"/>
        <v/>
      </c>
      <c r="FG716" s="1" t="str">
        <f t="shared" si="371"/>
        <v/>
      </c>
      <c r="FH716" s="1" t="str">
        <f t="shared" si="371"/>
        <v/>
      </c>
      <c r="FI716" s="1" t="str">
        <f t="shared" si="371"/>
        <v/>
      </c>
      <c r="FJ716" s="1" t="str">
        <f t="shared" si="383"/>
        <v/>
      </c>
      <c r="FK716" s="1" t="str">
        <f t="shared" si="383"/>
        <v/>
      </c>
      <c r="FL716" s="1" t="str">
        <f t="shared" si="383"/>
        <v/>
      </c>
    </row>
    <row r="717" spans="1:168">
      <c r="A717" s="9" t="s">
        <v>1281</v>
      </c>
      <c r="B717" s="1" t="s">
        <v>2190</v>
      </c>
      <c r="C717" s="129"/>
      <c r="D717" s="1">
        <v>84.2</v>
      </c>
      <c r="E717" s="1">
        <v>510.4</v>
      </c>
      <c r="F717" s="25">
        <v>3.2829299999999999</v>
      </c>
      <c r="G717" s="1">
        <v>353.5</v>
      </c>
      <c r="H717" s="1"/>
      <c r="I717" s="25">
        <v>0.26700000000000002</v>
      </c>
      <c r="J717" s="1"/>
      <c r="K717" s="1"/>
      <c r="L717" s="1"/>
      <c r="M717" s="1"/>
      <c r="N717" s="24"/>
      <c r="O717" s="1"/>
      <c r="P717" s="1"/>
      <c r="Q717" s="1"/>
      <c r="R717" s="1"/>
      <c r="S717" s="1"/>
      <c r="T717" s="1"/>
      <c r="U717" s="1"/>
      <c r="V717" s="1"/>
      <c r="W717" s="1"/>
      <c r="X717" s="1">
        <v>337.84999999999997</v>
      </c>
      <c r="Y717" s="1"/>
      <c r="Z717" s="1"/>
      <c r="AA717" s="1"/>
      <c r="AB717" s="1"/>
      <c r="AC717" s="1"/>
      <c r="AD717" s="1"/>
      <c r="AE717" s="1"/>
      <c r="AF717" s="1"/>
      <c r="AG717" s="1"/>
      <c r="AH717" s="1"/>
      <c r="AI717" s="1"/>
      <c r="AJ717" s="1"/>
      <c r="AK717" s="1"/>
      <c r="AL717" s="1"/>
      <c r="AM717" s="1"/>
      <c r="AN717" s="1"/>
      <c r="AO717" s="1"/>
      <c r="AP717" s="1"/>
      <c r="AQ717" s="1">
        <v>141.94999999999999</v>
      </c>
      <c r="AR717" s="1"/>
      <c r="AS717" s="1"/>
      <c r="AT717" s="1"/>
      <c r="AU717" s="1"/>
      <c r="AV717" s="1"/>
      <c r="AW717" s="24"/>
      <c r="AX717" s="1"/>
      <c r="AY717" s="1"/>
      <c r="AZ717" s="1"/>
      <c r="BA717" s="1"/>
      <c r="BB717" s="1"/>
      <c r="BC717" s="1"/>
      <c r="BD717" s="1"/>
      <c r="BE717" s="1"/>
      <c r="BF717" s="1"/>
      <c r="BG717" s="1"/>
      <c r="BH717" s="1"/>
      <c r="BI717" s="1"/>
      <c r="BJ717" s="1"/>
      <c r="BK717" s="1"/>
      <c r="BL717" s="1">
        <v>-100</v>
      </c>
      <c r="BM717" s="1"/>
      <c r="BN717" s="1"/>
      <c r="BO717" s="9">
        <v>3</v>
      </c>
      <c r="BP717" s="1"/>
      <c r="BQ717" s="197">
        <v>1</v>
      </c>
      <c r="BS717" s="14" t="s">
        <v>1759</v>
      </c>
      <c r="BT717" s="14" t="s">
        <v>1048</v>
      </c>
      <c r="BU717" s="14" t="s">
        <v>1048</v>
      </c>
      <c r="BV717" s="14" t="s">
        <v>1048</v>
      </c>
      <c r="BW717" s="14" t="s">
        <v>196</v>
      </c>
      <c r="BX717" s="14" t="s">
        <v>196</v>
      </c>
      <c r="BY717" s="14" t="s">
        <v>196</v>
      </c>
      <c r="BZ717" s="14" t="s">
        <v>196</v>
      </c>
      <c r="CA717" s="158" t="s">
        <v>196</v>
      </c>
      <c r="CB717" s="14" t="s">
        <v>196</v>
      </c>
      <c r="CC717" s="14" t="s">
        <v>196</v>
      </c>
      <c r="CD717" s="14" t="s">
        <v>196</v>
      </c>
      <c r="CE717" s="14" t="s">
        <v>196</v>
      </c>
      <c r="CF717" s="14" t="s">
        <v>1862</v>
      </c>
      <c r="CG717" s="14" t="s">
        <v>187</v>
      </c>
      <c r="CH717" s="158" t="s">
        <v>196</v>
      </c>
      <c r="CI717" s="14" t="s">
        <v>196</v>
      </c>
      <c r="CJ717" s="14" t="s">
        <v>1870</v>
      </c>
      <c r="CK717" s="14" t="s">
        <v>196</v>
      </c>
      <c r="CL717" s="14" t="s">
        <v>196</v>
      </c>
      <c r="CM717" s="14" t="s">
        <v>196</v>
      </c>
      <c r="CN717" s="14" t="s">
        <v>196</v>
      </c>
      <c r="CO717" s="14" t="s">
        <v>196</v>
      </c>
      <c r="CQ717" s="1"/>
      <c r="CR717" s="1"/>
      <c r="CS717" s="1"/>
      <c r="CW717" s="9" t="s">
        <v>1281</v>
      </c>
      <c r="CX717" s="1" t="s">
        <v>2190</v>
      </c>
      <c r="CY717" s="1"/>
      <c r="CZ717" s="1" t="str">
        <f t="shared" si="385"/>
        <v/>
      </c>
      <c r="DA717" s="25" t="str">
        <f t="shared" si="385"/>
        <v/>
      </c>
      <c r="DB717" s="1" t="str">
        <f t="shared" si="385"/>
        <v/>
      </c>
      <c r="DC717" s="1" t="str">
        <f t="shared" si="385"/>
        <v/>
      </c>
      <c r="DD717" s="25" t="str">
        <f t="shared" si="385"/>
        <v/>
      </c>
      <c r="DE717" s="1" t="str">
        <f t="shared" si="385"/>
        <v/>
      </c>
      <c r="DF717" s="1" t="str">
        <f t="shared" si="385"/>
        <v/>
      </c>
      <c r="DG717" s="1" t="str">
        <f t="shared" si="385"/>
        <v/>
      </c>
      <c r="DH717" s="1" t="str">
        <f t="shared" si="385"/>
        <v/>
      </c>
      <c r="DI717" s="1" t="str">
        <f t="shared" si="385"/>
        <v/>
      </c>
      <c r="DJ717" s="1" t="str">
        <f t="shared" si="385"/>
        <v/>
      </c>
      <c r="DK717" s="1" t="str">
        <f t="shared" si="385"/>
        <v/>
      </c>
      <c r="DL717" s="1" t="str">
        <f t="shared" si="385"/>
        <v/>
      </c>
      <c r="DM717" s="1" t="str">
        <f t="shared" si="385"/>
        <v/>
      </c>
      <c r="DN717" s="1" t="str">
        <f t="shared" si="385"/>
        <v/>
      </c>
      <c r="DO717" s="1" t="str">
        <f t="shared" si="384"/>
        <v/>
      </c>
      <c r="DP717" s="1" t="str">
        <f t="shared" si="382"/>
        <v/>
      </c>
      <c r="DQ717" s="1" t="str">
        <f t="shared" si="382"/>
        <v/>
      </c>
      <c r="DR717" s="1" t="str">
        <f t="shared" si="382"/>
        <v/>
      </c>
      <c r="DS717" s="1" t="str">
        <f t="shared" si="382"/>
        <v/>
      </c>
      <c r="DT717" s="1" t="str">
        <f t="shared" si="382"/>
        <v/>
      </c>
      <c r="DU717" s="1" t="str">
        <f t="shared" si="382"/>
        <v/>
      </c>
      <c r="DV717" s="1" t="str">
        <f t="shared" si="382"/>
        <v/>
      </c>
      <c r="DW717" s="1" t="str">
        <f t="shared" si="382"/>
        <v/>
      </c>
      <c r="DX717" s="1" t="str">
        <f t="shared" si="386"/>
        <v/>
      </c>
      <c r="DY717" s="1" t="str">
        <f t="shared" si="386"/>
        <v/>
      </c>
      <c r="DZ717" s="1" t="str">
        <f t="shared" si="386"/>
        <v/>
      </c>
      <c r="EA717" s="1" t="str">
        <f t="shared" si="386"/>
        <v/>
      </c>
      <c r="EB717" s="1" t="str">
        <f t="shared" si="386"/>
        <v/>
      </c>
      <c r="EC717" s="1" t="str">
        <f t="shared" si="386"/>
        <v/>
      </c>
      <c r="ED717" s="1" t="str">
        <f t="shared" si="386"/>
        <v/>
      </c>
      <c r="EE717" s="1" t="str">
        <f t="shared" si="386"/>
        <v/>
      </c>
      <c r="EF717" s="1" t="str">
        <f t="shared" si="386"/>
        <v/>
      </c>
      <c r="EG717" s="1" t="str">
        <f t="shared" si="386"/>
        <v/>
      </c>
      <c r="EH717" s="1" t="str">
        <f t="shared" si="386"/>
        <v/>
      </c>
      <c r="EI717" s="1" t="str">
        <f t="shared" si="386"/>
        <v/>
      </c>
      <c r="EJ717" s="1" t="str">
        <f t="shared" si="386"/>
        <v/>
      </c>
      <c r="EK717" s="1" t="str">
        <f t="shared" si="386"/>
        <v/>
      </c>
      <c r="EL717" s="1" t="str">
        <f t="shared" si="386"/>
        <v/>
      </c>
      <c r="EM717" s="1" t="str">
        <f t="shared" si="386"/>
        <v/>
      </c>
      <c r="EN717" s="1"/>
      <c r="EO717" s="1"/>
      <c r="EP717" s="1"/>
      <c r="EQ717" s="1"/>
      <c r="ER717" s="1"/>
      <c r="ES717" s="1"/>
      <c r="ET717" s="1"/>
      <c r="EU717" s="1"/>
      <c r="EV717" s="1"/>
      <c r="EW717" s="1"/>
      <c r="EX717" s="1" t="str">
        <f t="shared" si="387"/>
        <v/>
      </c>
      <c r="EY717" s="1" t="str">
        <f t="shared" si="387"/>
        <v/>
      </c>
      <c r="EZ717" s="1"/>
      <c r="FA717" s="1" t="str">
        <f t="shared" si="372"/>
        <v/>
      </c>
      <c r="FB717" s="1" t="str">
        <f t="shared" si="372"/>
        <v/>
      </c>
      <c r="FC717" s="1" t="str">
        <f t="shared" si="372"/>
        <v/>
      </c>
      <c r="FD717" s="1" t="str">
        <f t="shared" si="371"/>
        <v/>
      </c>
      <c r="FE717" s="1" t="str">
        <f t="shared" si="371"/>
        <v/>
      </c>
      <c r="FF717" s="1" t="str">
        <f t="shared" si="371"/>
        <v/>
      </c>
      <c r="FG717" s="1" t="str">
        <f t="shared" si="371"/>
        <v/>
      </c>
      <c r="FH717" s="1" t="str">
        <f t="shared" si="371"/>
        <v/>
      </c>
      <c r="FI717" s="1" t="str">
        <f t="shared" si="371"/>
        <v/>
      </c>
      <c r="FJ717" s="1" t="str">
        <f t="shared" si="383"/>
        <v/>
      </c>
      <c r="FK717" s="1" t="str">
        <f t="shared" si="383"/>
        <v/>
      </c>
      <c r="FL717" s="1" t="str">
        <f t="shared" si="383"/>
        <v/>
      </c>
    </row>
    <row r="718" spans="1:168">
      <c r="A718" s="9" t="s">
        <v>1282</v>
      </c>
      <c r="B718" s="1" t="s">
        <v>2191</v>
      </c>
      <c r="C718" s="129"/>
      <c r="D718" s="1">
        <v>84.2</v>
      </c>
      <c r="E718" s="1">
        <v>506.5</v>
      </c>
      <c r="F718" s="25">
        <v>3.2829299999999999</v>
      </c>
      <c r="G718" s="1">
        <v>353.5</v>
      </c>
      <c r="H718" s="1"/>
      <c r="I718" s="25">
        <v>0.26700000000000002</v>
      </c>
      <c r="J718" s="1"/>
      <c r="K718" s="1"/>
      <c r="L718" s="1"/>
      <c r="M718" s="1"/>
      <c r="N718" s="24"/>
      <c r="O718" s="1"/>
      <c r="P718" s="1"/>
      <c r="Q718" s="1"/>
      <c r="R718" s="1"/>
      <c r="S718" s="1"/>
      <c r="T718" s="1"/>
      <c r="U718" s="1"/>
      <c r="V718" s="1"/>
      <c r="W718" s="1"/>
      <c r="X718" s="1">
        <v>335.34999999999997</v>
      </c>
      <c r="Y718" s="1"/>
      <c r="Z718" s="1"/>
      <c r="AA718" s="1"/>
      <c r="AB718" s="1"/>
      <c r="AC718" s="1"/>
      <c r="AD718" s="1"/>
      <c r="AE718" s="1"/>
      <c r="AF718" s="1"/>
      <c r="AG718" s="1"/>
      <c r="AH718" s="1"/>
      <c r="AI718" s="1"/>
      <c r="AJ718" s="1"/>
      <c r="AK718" s="1"/>
      <c r="AL718" s="1"/>
      <c r="AM718" s="1"/>
      <c r="AN718" s="1"/>
      <c r="AO718" s="1"/>
      <c r="AP718" s="1"/>
      <c r="AQ718" s="1">
        <v>136.94999999999999</v>
      </c>
      <c r="AR718" s="1"/>
      <c r="AS718" s="1"/>
      <c r="AT718" s="1"/>
      <c r="AU718" s="1"/>
      <c r="AV718" s="1"/>
      <c r="AW718" s="24"/>
      <c r="AX718" s="1"/>
      <c r="AY718" s="1"/>
      <c r="AZ718" s="1"/>
      <c r="BA718" s="1"/>
      <c r="BB718" s="1"/>
      <c r="BC718" s="1"/>
      <c r="BD718" s="1"/>
      <c r="BE718" s="1"/>
      <c r="BF718" s="1"/>
      <c r="BG718" s="1"/>
      <c r="BH718" s="1"/>
      <c r="BI718" s="1"/>
      <c r="BJ718" s="1"/>
      <c r="BK718" s="1"/>
      <c r="BL718" s="1">
        <v>-100</v>
      </c>
      <c r="BM718" s="1"/>
      <c r="BN718" s="1"/>
      <c r="BO718" s="9">
        <v>3</v>
      </c>
      <c r="BP718" s="1"/>
      <c r="BQ718" s="197">
        <v>1</v>
      </c>
      <c r="BS718" s="14" t="s">
        <v>1760</v>
      </c>
      <c r="BT718" s="14" t="s">
        <v>1048</v>
      </c>
      <c r="BU718" s="14" t="s">
        <v>1048</v>
      </c>
      <c r="BV718" s="14" t="s">
        <v>1048</v>
      </c>
      <c r="BW718" s="14" t="s">
        <v>196</v>
      </c>
      <c r="BX718" s="14" t="s">
        <v>196</v>
      </c>
      <c r="BY718" s="14" t="s">
        <v>196</v>
      </c>
      <c r="BZ718" s="14" t="s">
        <v>196</v>
      </c>
      <c r="CA718" s="158" t="s">
        <v>196</v>
      </c>
      <c r="CB718" s="14" t="s">
        <v>196</v>
      </c>
      <c r="CC718" s="14" t="s">
        <v>196</v>
      </c>
      <c r="CD718" s="14" t="s">
        <v>196</v>
      </c>
      <c r="CE718" s="14" t="s">
        <v>196</v>
      </c>
      <c r="CF718" s="14" t="s">
        <v>1862</v>
      </c>
      <c r="CG718" s="14" t="s">
        <v>187</v>
      </c>
      <c r="CH718" s="158" t="s">
        <v>196</v>
      </c>
      <c r="CI718" s="14" t="s">
        <v>196</v>
      </c>
      <c r="CJ718" s="14" t="s">
        <v>1870</v>
      </c>
      <c r="CK718" s="14" t="s">
        <v>196</v>
      </c>
      <c r="CL718" s="14" t="s">
        <v>196</v>
      </c>
      <c r="CM718" s="14" t="s">
        <v>196</v>
      </c>
      <c r="CN718" s="14" t="s">
        <v>196</v>
      </c>
      <c r="CO718" s="14" t="s">
        <v>196</v>
      </c>
      <c r="CQ718" s="1"/>
      <c r="CR718" s="1"/>
      <c r="CS718" s="1"/>
      <c r="CW718" s="9" t="s">
        <v>1282</v>
      </c>
      <c r="CX718" s="1" t="s">
        <v>2191</v>
      </c>
      <c r="CY718" s="1"/>
      <c r="CZ718" s="1" t="str">
        <f t="shared" si="385"/>
        <v/>
      </c>
      <c r="DA718" s="25" t="str">
        <f t="shared" si="385"/>
        <v/>
      </c>
      <c r="DB718" s="1" t="str">
        <f t="shared" si="385"/>
        <v/>
      </c>
      <c r="DC718" s="1" t="str">
        <f t="shared" si="385"/>
        <v/>
      </c>
      <c r="DD718" s="25" t="str">
        <f t="shared" si="385"/>
        <v/>
      </c>
      <c r="DE718" s="1" t="str">
        <f t="shared" si="385"/>
        <v/>
      </c>
      <c r="DF718" s="1" t="str">
        <f t="shared" si="385"/>
        <v/>
      </c>
      <c r="DG718" s="1" t="str">
        <f t="shared" si="385"/>
        <v/>
      </c>
      <c r="DH718" s="1" t="str">
        <f t="shared" si="385"/>
        <v/>
      </c>
      <c r="DI718" s="1" t="str">
        <f t="shared" si="385"/>
        <v/>
      </c>
      <c r="DJ718" s="1" t="str">
        <f t="shared" si="385"/>
        <v/>
      </c>
      <c r="DK718" s="1" t="str">
        <f t="shared" si="385"/>
        <v/>
      </c>
      <c r="DL718" s="1" t="str">
        <f t="shared" si="385"/>
        <v/>
      </c>
      <c r="DM718" s="1" t="str">
        <f t="shared" si="385"/>
        <v/>
      </c>
      <c r="DN718" s="1" t="str">
        <f t="shared" si="385"/>
        <v/>
      </c>
      <c r="DO718" s="1" t="str">
        <f t="shared" si="384"/>
        <v/>
      </c>
      <c r="DP718" s="1" t="str">
        <f t="shared" si="382"/>
        <v/>
      </c>
      <c r="DQ718" s="1" t="str">
        <f t="shared" si="382"/>
        <v/>
      </c>
      <c r="DR718" s="1" t="str">
        <f t="shared" si="382"/>
        <v/>
      </c>
      <c r="DS718" s="1" t="str">
        <f t="shared" si="382"/>
        <v/>
      </c>
      <c r="DT718" s="1" t="str">
        <f t="shared" si="382"/>
        <v/>
      </c>
      <c r="DU718" s="1" t="str">
        <f t="shared" si="382"/>
        <v/>
      </c>
      <c r="DV718" s="1" t="str">
        <f t="shared" si="382"/>
        <v/>
      </c>
      <c r="DW718" s="1" t="str">
        <f t="shared" si="382"/>
        <v/>
      </c>
      <c r="DX718" s="1" t="str">
        <f t="shared" si="386"/>
        <v/>
      </c>
      <c r="DY718" s="1" t="str">
        <f t="shared" si="386"/>
        <v/>
      </c>
      <c r="DZ718" s="1" t="str">
        <f t="shared" si="386"/>
        <v/>
      </c>
      <c r="EA718" s="1" t="str">
        <f t="shared" si="386"/>
        <v/>
      </c>
      <c r="EB718" s="1" t="str">
        <f t="shared" si="386"/>
        <v/>
      </c>
      <c r="EC718" s="1" t="str">
        <f t="shared" si="386"/>
        <v/>
      </c>
      <c r="ED718" s="1" t="str">
        <f t="shared" si="386"/>
        <v/>
      </c>
      <c r="EE718" s="1" t="str">
        <f t="shared" si="386"/>
        <v/>
      </c>
      <c r="EF718" s="1" t="str">
        <f t="shared" si="386"/>
        <v/>
      </c>
      <c r="EG718" s="1" t="str">
        <f t="shared" si="386"/>
        <v/>
      </c>
      <c r="EH718" s="1" t="str">
        <f t="shared" si="386"/>
        <v/>
      </c>
      <c r="EI718" s="1" t="str">
        <f t="shared" si="386"/>
        <v/>
      </c>
      <c r="EJ718" s="1" t="str">
        <f t="shared" si="386"/>
        <v/>
      </c>
      <c r="EK718" s="1" t="str">
        <f t="shared" si="386"/>
        <v/>
      </c>
      <c r="EL718" s="1" t="str">
        <f t="shared" si="386"/>
        <v/>
      </c>
      <c r="EM718" s="1" t="str">
        <f t="shared" si="386"/>
        <v/>
      </c>
      <c r="EN718" s="1"/>
      <c r="EO718" s="1"/>
      <c r="EP718" s="1"/>
      <c r="EQ718" s="1"/>
      <c r="ER718" s="1"/>
      <c r="ES718" s="1"/>
      <c r="ET718" s="1"/>
      <c r="EU718" s="1"/>
      <c r="EV718" s="1"/>
      <c r="EW718" s="1"/>
      <c r="EX718" s="1" t="str">
        <f t="shared" si="387"/>
        <v/>
      </c>
      <c r="EY718" s="1" t="str">
        <f t="shared" si="387"/>
        <v/>
      </c>
      <c r="EZ718" s="1"/>
      <c r="FA718" s="1" t="str">
        <f t="shared" si="372"/>
        <v/>
      </c>
      <c r="FB718" s="1" t="str">
        <f t="shared" si="372"/>
        <v/>
      </c>
      <c r="FC718" s="1" t="str">
        <f t="shared" si="372"/>
        <v/>
      </c>
      <c r="FD718" s="1" t="str">
        <f t="shared" si="371"/>
        <v/>
      </c>
      <c r="FE718" s="1" t="str">
        <f t="shared" si="371"/>
        <v/>
      </c>
      <c r="FF718" s="1" t="str">
        <f t="shared" si="371"/>
        <v/>
      </c>
      <c r="FG718" s="1" t="str">
        <f t="shared" si="371"/>
        <v/>
      </c>
      <c r="FH718" s="1" t="str">
        <f t="shared" si="371"/>
        <v/>
      </c>
      <c r="FI718" s="1" t="str">
        <f t="shared" si="371"/>
        <v/>
      </c>
      <c r="FJ718" s="1" t="str">
        <f t="shared" si="383"/>
        <v/>
      </c>
      <c r="FK718" s="1" t="str">
        <f t="shared" si="383"/>
        <v/>
      </c>
      <c r="FL718" s="1" t="str">
        <f t="shared" si="383"/>
        <v/>
      </c>
    </row>
    <row r="719" spans="1:168">
      <c r="A719" s="9" t="s">
        <v>1283</v>
      </c>
      <c r="B719" s="1" t="s">
        <v>2192</v>
      </c>
      <c r="C719" s="129"/>
      <c r="D719" s="1">
        <v>84.2</v>
      </c>
      <c r="E719" s="1">
        <v>495.3</v>
      </c>
      <c r="F719" s="25">
        <v>3.2930625</v>
      </c>
      <c r="G719" s="1">
        <v>346.5</v>
      </c>
      <c r="H719" s="1"/>
      <c r="I719" s="25">
        <v>0.26200000000000001</v>
      </c>
      <c r="J719" s="1"/>
      <c r="K719" s="1"/>
      <c r="L719" s="1"/>
      <c r="M719" s="1"/>
      <c r="N719" s="24"/>
      <c r="O719" s="1"/>
      <c r="P719" s="1"/>
      <c r="Q719" s="1"/>
      <c r="R719" s="1"/>
      <c r="S719" s="1"/>
      <c r="T719" s="1"/>
      <c r="U719" s="1"/>
      <c r="V719" s="1"/>
      <c r="W719" s="1"/>
      <c r="X719" s="1">
        <v>327.34999999999997</v>
      </c>
      <c r="Y719" s="1"/>
      <c r="Z719" s="1"/>
      <c r="AA719" s="1"/>
      <c r="AB719" s="1"/>
      <c r="AC719" s="1"/>
      <c r="AD719" s="1"/>
      <c r="AE719" s="1"/>
      <c r="AF719" s="1"/>
      <c r="AG719" s="1"/>
      <c r="AH719" s="1"/>
      <c r="AI719" s="1"/>
      <c r="AJ719" s="1"/>
      <c r="AK719" s="1"/>
      <c r="AL719" s="1"/>
      <c r="AM719" s="1"/>
      <c r="AN719" s="1"/>
      <c r="AO719" s="1"/>
      <c r="AP719" s="1"/>
      <c r="AQ719" s="1">
        <v>119.94999999999999</v>
      </c>
      <c r="AR719" s="1"/>
      <c r="AS719" s="1"/>
      <c r="AT719" s="1"/>
      <c r="AU719" s="1"/>
      <c r="AV719" s="1"/>
      <c r="AW719" s="24"/>
      <c r="AX719" s="1"/>
      <c r="AY719" s="1"/>
      <c r="AZ719" s="1"/>
      <c r="BA719" s="1"/>
      <c r="BB719" s="1"/>
      <c r="BC719" s="1"/>
      <c r="BD719" s="1"/>
      <c r="BE719" s="1"/>
      <c r="BF719" s="1"/>
      <c r="BG719" s="1"/>
      <c r="BH719" s="1"/>
      <c r="BI719" s="1"/>
      <c r="BJ719" s="1"/>
      <c r="BK719" s="1"/>
      <c r="BL719" s="1">
        <v>-100</v>
      </c>
      <c r="BM719" s="1"/>
      <c r="BN719" s="1"/>
      <c r="BO719" s="9">
        <v>3</v>
      </c>
      <c r="BP719" s="1"/>
      <c r="BQ719" s="197">
        <v>1</v>
      </c>
      <c r="BS719" s="14" t="s">
        <v>1761</v>
      </c>
      <c r="BT719" s="14" t="s">
        <v>1048</v>
      </c>
      <c r="BU719" s="14" t="s">
        <v>1048</v>
      </c>
      <c r="BV719" s="14" t="s">
        <v>1048</v>
      </c>
      <c r="BW719" s="14" t="s">
        <v>196</v>
      </c>
      <c r="BX719" s="14" t="s">
        <v>196</v>
      </c>
      <c r="BY719" s="14" t="s">
        <v>196</v>
      </c>
      <c r="BZ719" s="14" t="s">
        <v>196</v>
      </c>
      <c r="CA719" s="158" t="s">
        <v>196</v>
      </c>
      <c r="CB719" s="14" t="s">
        <v>196</v>
      </c>
      <c r="CC719" s="14" t="s">
        <v>196</v>
      </c>
      <c r="CD719" s="14" t="s">
        <v>196</v>
      </c>
      <c r="CE719" s="14" t="s">
        <v>196</v>
      </c>
      <c r="CF719" s="14" t="s">
        <v>1862</v>
      </c>
      <c r="CG719" s="14" t="s">
        <v>187</v>
      </c>
      <c r="CH719" s="158" t="s">
        <v>196</v>
      </c>
      <c r="CI719" s="14" t="s">
        <v>196</v>
      </c>
      <c r="CJ719" s="14" t="s">
        <v>1870</v>
      </c>
      <c r="CK719" s="14" t="s">
        <v>196</v>
      </c>
      <c r="CL719" s="14" t="s">
        <v>196</v>
      </c>
      <c r="CM719" s="14" t="s">
        <v>196</v>
      </c>
      <c r="CN719" s="14" t="s">
        <v>196</v>
      </c>
      <c r="CO719" s="14" t="s">
        <v>196</v>
      </c>
      <c r="CQ719" s="1"/>
      <c r="CR719" s="1"/>
      <c r="CS719" s="1"/>
      <c r="CW719" s="9" t="s">
        <v>1283</v>
      </c>
      <c r="CX719" s="1" t="s">
        <v>2192</v>
      </c>
      <c r="CY719" s="1"/>
      <c r="CZ719" s="1" t="str">
        <f t="shared" si="385"/>
        <v/>
      </c>
      <c r="DA719" s="25" t="str">
        <f t="shared" si="385"/>
        <v/>
      </c>
      <c r="DB719" s="1" t="str">
        <f t="shared" si="385"/>
        <v/>
      </c>
      <c r="DC719" s="1" t="str">
        <f t="shared" si="385"/>
        <v/>
      </c>
      <c r="DD719" s="25" t="str">
        <f t="shared" si="385"/>
        <v/>
      </c>
      <c r="DE719" s="1" t="str">
        <f t="shared" si="385"/>
        <v/>
      </c>
      <c r="DF719" s="1" t="str">
        <f t="shared" si="385"/>
        <v/>
      </c>
      <c r="DG719" s="1" t="str">
        <f t="shared" si="385"/>
        <v/>
      </c>
      <c r="DH719" s="1" t="str">
        <f t="shared" si="385"/>
        <v/>
      </c>
      <c r="DI719" s="1" t="str">
        <f t="shared" si="385"/>
        <v/>
      </c>
      <c r="DJ719" s="1" t="str">
        <f t="shared" si="385"/>
        <v/>
      </c>
      <c r="DK719" s="1" t="str">
        <f t="shared" si="385"/>
        <v/>
      </c>
      <c r="DL719" s="1" t="str">
        <f t="shared" si="385"/>
        <v/>
      </c>
      <c r="DM719" s="1" t="str">
        <f t="shared" si="385"/>
        <v/>
      </c>
      <c r="DN719" s="1" t="str">
        <f t="shared" si="385"/>
        <v/>
      </c>
      <c r="DO719" s="1" t="str">
        <f t="shared" si="384"/>
        <v/>
      </c>
      <c r="DP719" s="1" t="str">
        <f t="shared" si="382"/>
        <v/>
      </c>
      <c r="DQ719" s="1" t="str">
        <f t="shared" si="382"/>
        <v/>
      </c>
      <c r="DR719" s="1" t="str">
        <f t="shared" si="382"/>
        <v/>
      </c>
      <c r="DS719" s="1" t="str">
        <f t="shared" si="382"/>
        <v/>
      </c>
      <c r="DT719" s="1" t="str">
        <f t="shared" si="382"/>
        <v/>
      </c>
      <c r="DU719" s="1" t="str">
        <f t="shared" si="382"/>
        <v/>
      </c>
      <c r="DV719" s="1" t="str">
        <f t="shared" si="382"/>
        <v/>
      </c>
      <c r="DW719" s="1" t="str">
        <f t="shared" si="382"/>
        <v/>
      </c>
      <c r="DX719" s="1" t="str">
        <f t="shared" si="386"/>
        <v/>
      </c>
      <c r="DY719" s="1" t="str">
        <f t="shared" si="386"/>
        <v/>
      </c>
      <c r="DZ719" s="1" t="str">
        <f t="shared" si="386"/>
        <v/>
      </c>
      <c r="EA719" s="1" t="str">
        <f t="shared" si="386"/>
        <v/>
      </c>
      <c r="EB719" s="1" t="str">
        <f t="shared" si="386"/>
        <v/>
      </c>
      <c r="EC719" s="1" t="str">
        <f t="shared" si="386"/>
        <v/>
      </c>
      <c r="ED719" s="1" t="str">
        <f t="shared" si="386"/>
        <v/>
      </c>
      <c r="EE719" s="1" t="str">
        <f t="shared" si="386"/>
        <v/>
      </c>
      <c r="EF719" s="1" t="str">
        <f t="shared" si="386"/>
        <v/>
      </c>
      <c r="EG719" s="1" t="str">
        <f t="shared" si="386"/>
        <v/>
      </c>
      <c r="EH719" s="1" t="str">
        <f t="shared" si="386"/>
        <v/>
      </c>
      <c r="EI719" s="1" t="str">
        <f t="shared" si="386"/>
        <v/>
      </c>
      <c r="EJ719" s="1" t="str">
        <f t="shared" si="386"/>
        <v/>
      </c>
      <c r="EK719" s="1" t="str">
        <f t="shared" si="386"/>
        <v/>
      </c>
      <c r="EL719" s="1" t="str">
        <f t="shared" si="386"/>
        <v/>
      </c>
      <c r="EM719" s="1" t="str">
        <f t="shared" si="386"/>
        <v/>
      </c>
      <c r="EN719" s="1"/>
      <c r="EO719" s="1"/>
      <c r="EP719" s="1"/>
      <c r="EQ719" s="1"/>
      <c r="ER719" s="1"/>
      <c r="ES719" s="1"/>
      <c r="ET719" s="1"/>
      <c r="EU719" s="1"/>
      <c r="EV719" s="1"/>
      <c r="EW719" s="1"/>
      <c r="EX719" s="1" t="str">
        <f t="shared" si="387"/>
        <v/>
      </c>
      <c r="EY719" s="1" t="str">
        <f t="shared" si="387"/>
        <v/>
      </c>
      <c r="EZ719" s="1"/>
      <c r="FA719" s="1" t="str">
        <f t="shared" si="372"/>
        <v/>
      </c>
      <c r="FB719" s="1" t="str">
        <f t="shared" si="372"/>
        <v/>
      </c>
      <c r="FC719" s="1" t="str">
        <f t="shared" si="372"/>
        <v/>
      </c>
      <c r="FD719" s="1" t="str">
        <f t="shared" si="371"/>
        <v/>
      </c>
      <c r="FE719" s="1" t="str">
        <f t="shared" si="371"/>
        <v/>
      </c>
      <c r="FF719" s="1" t="str">
        <f t="shared" si="371"/>
        <v/>
      </c>
      <c r="FG719" s="1" t="str">
        <f t="shared" si="371"/>
        <v/>
      </c>
      <c r="FH719" s="1" t="str">
        <f t="shared" si="371"/>
        <v/>
      </c>
      <c r="FI719" s="1" t="str">
        <f t="shared" si="371"/>
        <v/>
      </c>
      <c r="FJ719" s="1" t="str">
        <f t="shared" si="383"/>
        <v/>
      </c>
      <c r="FK719" s="1" t="str">
        <f t="shared" si="383"/>
        <v/>
      </c>
      <c r="FL719" s="1" t="str">
        <f t="shared" si="383"/>
        <v/>
      </c>
    </row>
    <row r="720" spans="1:168">
      <c r="A720" s="9" t="s">
        <v>1284</v>
      </c>
      <c r="B720" s="1" t="s">
        <v>2193</v>
      </c>
      <c r="C720" s="129"/>
      <c r="D720" s="1">
        <v>100.2</v>
      </c>
      <c r="E720" s="1">
        <v>540.5</v>
      </c>
      <c r="F720" s="25"/>
      <c r="G720" s="1"/>
      <c r="H720" s="1"/>
      <c r="I720" s="25"/>
      <c r="J720" s="1"/>
      <c r="K720" s="1"/>
      <c r="L720" s="1"/>
      <c r="M720" s="1"/>
      <c r="N720" s="24"/>
      <c r="O720" s="1"/>
      <c r="P720" s="1"/>
      <c r="Q720" s="1"/>
      <c r="R720" s="1"/>
      <c r="S720" s="1"/>
      <c r="T720" s="1"/>
      <c r="U720" s="1"/>
      <c r="V720" s="1"/>
      <c r="W720" s="1"/>
      <c r="X720" s="1">
        <v>367.15</v>
      </c>
      <c r="Y720" s="1"/>
      <c r="Z720" s="1"/>
      <c r="AA720" s="1"/>
      <c r="AB720" s="1"/>
      <c r="AC720" s="1"/>
      <c r="AD720" s="1"/>
      <c r="AE720" s="1"/>
      <c r="AF720" s="1"/>
      <c r="AG720" s="1"/>
      <c r="AH720" s="1"/>
      <c r="AI720" s="1"/>
      <c r="AJ720" s="1"/>
      <c r="AK720" s="1"/>
      <c r="AL720" s="1"/>
      <c r="AM720" s="1"/>
      <c r="AN720" s="1"/>
      <c r="AO720" s="1"/>
      <c r="AP720" s="1"/>
      <c r="AQ720" s="1">
        <v>181.14999999999998</v>
      </c>
      <c r="AR720" s="1"/>
      <c r="AS720" s="1"/>
      <c r="AT720" s="1"/>
      <c r="AU720" s="1"/>
      <c r="AV720" s="1"/>
      <c r="AW720" s="24"/>
      <c r="AX720" s="1"/>
      <c r="AY720" s="1"/>
      <c r="AZ720" s="1"/>
      <c r="BA720" s="1"/>
      <c r="BB720" s="1"/>
      <c r="BC720" s="1"/>
      <c r="BD720" s="1"/>
      <c r="BE720" s="1"/>
      <c r="BF720" s="1"/>
      <c r="BG720" s="1"/>
      <c r="BH720" s="1"/>
      <c r="BI720" s="1"/>
      <c r="BJ720" s="1"/>
      <c r="BK720" s="1"/>
      <c r="BL720" s="1">
        <v>-100</v>
      </c>
      <c r="BM720" s="1"/>
      <c r="BN720" s="1"/>
      <c r="BO720" s="9">
        <v>3</v>
      </c>
      <c r="BP720" s="1"/>
      <c r="BQ720" s="197">
        <v>1</v>
      </c>
      <c r="BS720" s="14" t="s">
        <v>1711</v>
      </c>
      <c r="BT720" s="14" t="s">
        <v>1048</v>
      </c>
      <c r="BU720" s="14" t="s">
        <v>196</v>
      </c>
      <c r="BV720" s="14" t="s">
        <v>1048</v>
      </c>
      <c r="BW720" s="14" t="s">
        <v>196</v>
      </c>
      <c r="BX720" s="14" t="s">
        <v>196</v>
      </c>
      <c r="BY720" s="14" t="s">
        <v>196</v>
      </c>
      <c r="BZ720" s="14" t="s">
        <v>196</v>
      </c>
      <c r="CA720" s="158" t="s">
        <v>196</v>
      </c>
      <c r="CB720" s="14" t="s">
        <v>196</v>
      </c>
      <c r="CC720" s="14" t="s">
        <v>196</v>
      </c>
      <c r="CD720" s="14" t="s">
        <v>196</v>
      </c>
      <c r="CE720" s="14" t="s">
        <v>196</v>
      </c>
      <c r="CF720" s="14" t="s">
        <v>1862</v>
      </c>
      <c r="CG720" s="14" t="s">
        <v>187</v>
      </c>
      <c r="CH720" s="158" t="s">
        <v>196</v>
      </c>
      <c r="CI720" s="14" t="s">
        <v>196</v>
      </c>
      <c r="CJ720" s="14" t="s">
        <v>1870</v>
      </c>
      <c r="CK720" s="14" t="s">
        <v>196</v>
      </c>
      <c r="CL720" s="14" t="s">
        <v>196</v>
      </c>
      <c r="CM720" s="14" t="s">
        <v>196</v>
      </c>
      <c r="CN720" s="14" t="s">
        <v>196</v>
      </c>
      <c r="CO720" s="14" t="s">
        <v>196</v>
      </c>
      <c r="CQ720" s="1"/>
      <c r="CR720" s="1"/>
      <c r="CS720" s="1"/>
      <c r="CW720" s="9" t="s">
        <v>1284</v>
      </c>
      <c r="CX720" s="1" t="s">
        <v>2193</v>
      </c>
      <c r="CY720" s="1"/>
      <c r="CZ720" s="1" t="str">
        <f t="shared" si="385"/>
        <v/>
      </c>
      <c r="DA720" s="25" t="str">
        <f t="shared" si="385"/>
        <v/>
      </c>
      <c r="DB720" s="1" t="str">
        <f t="shared" si="385"/>
        <v/>
      </c>
      <c r="DC720" s="1" t="str">
        <f t="shared" si="385"/>
        <v/>
      </c>
      <c r="DD720" s="25" t="str">
        <f t="shared" si="385"/>
        <v/>
      </c>
      <c r="DE720" s="1" t="str">
        <f t="shared" si="385"/>
        <v/>
      </c>
      <c r="DF720" s="1" t="str">
        <f t="shared" si="385"/>
        <v/>
      </c>
      <c r="DG720" s="1" t="str">
        <f t="shared" si="385"/>
        <v/>
      </c>
      <c r="DH720" s="1" t="str">
        <f t="shared" si="385"/>
        <v/>
      </c>
      <c r="DI720" s="1" t="str">
        <f t="shared" si="385"/>
        <v/>
      </c>
      <c r="DJ720" s="1" t="str">
        <f t="shared" si="385"/>
        <v/>
      </c>
      <c r="DK720" s="1" t="str">
        <f t="shared" si="385"/>
        <v/>
      </c>
      <c r="DL720" s="1" t="str">
        <f t="shared" si="385"/>
        <v/>
      </c>
      <c r="DM720" s="1" t="str">
        <f t="shared" si="385"/>
        <v/>
      </c>
      <c r="DN720" s="1" t="str">
        <f t="shared" si="385"/>
        <v/>
      </c>
      <c r="DO720" s="1" t="str">
        <f t="shared" si="384"/>
        <v/>
      </c>
      <c r="DP720" s="1" t="str">
        <f t="shared" si="382"/>
        <v/>
      </c>
      <c r="DQ720" s="1" t="str">
        <f t="shared" si="382"/>
        <v/>
      </c>
      <c r="DR720" s="1" t="str">
        <f t="shared" si="382"/>
        <v/>
      </c>
      <c r="DS720" s="1" t="str">
        <f t="shared" si="382"/>
        <v/>
      </c>
      <c r="DT720" s="1" t="str">
        <f t="shared" si="382"/>
        <v/>
      </c>
      <c r="DU720" s="1" t="str">
        <f t="shared" si="382"/>
        <v/>
      </c>
      <c r="DV720" s="1" t="str">
        <f t="shared" si="382"/>
        <v/>
      </c>
      <c r="DW720" s="1" t="str">
        <f t="shared" si="382"/>
        <v/>
      </c>
      <c r="DX720" s="1" t="str">
        <f t="shared" si="386"/>
        <v/>
      </c>
      <c r="DY720" s="1" t="str">
        <f t="shared" si="386"/>
        <v/>
      </c>
      <c r="DZ720" s="1" t="str">
        <f t="shared" si="386"/>
        <v/>
      </c>
      <c r="EA720" s="1" t="str">
        <f t="shared" si="386"/>
        <v/>
      </c>
      <c r="EB720" s="1" t="str">
        <f t="shared" si="386"/>
        <v/>
      </c>
      <c r="EC720" s="1" t="str">
        <f t="shared" si="386"/>
        <v/>
      </c>
      <c r="ED720" s="1" t="str">
        <f t="shared" si="386"/>
        <v/>
      </c>
      <c r="EE720" s="1" t="str">
        <f t="shared" si="386"/>
        <v/>
      </c>
      <c r="EF720" s="1" t="str">
        <f t="shared" si="386"/>
        <v/>
      </c>
      <c r="EG720" s="1" t="str">
        <f t="shared" si="386"/>
        <v/>
      </c>
      <c r="EH720" s="1" t="str">
        <f t="shared" si="386"/>
        <v/>
      </c>
      <c r="EI720" s="1" t="str">
        <f t="shared" si="386"/>
        <v/>
      </c>
      <c r="EJ720" s="1" t="str">
        <f t="shared" si="386"/>
        <v/>
      </c>
      <c r="EK720" s="1" t="str">
        <f t="shared" si="386"/>
        <v/>
      </c>
      <c r="EL720" s="1" t="str">
        <f t="shared" si="386"/>
        <v/>
      </c>
      <c r="EM720" s="1" t="str">
        <f t="shared" si="386"/>
        <v/>
      </c>
      <c r="EN720" s="1"/>
      <c r="EO720" s="1"/>
      <c r="EP720" s="1"/>
      <c r="EQ720" s="1"/>
      <c r="ER720" s="1"/>
      <c r="ES720" s="1"/>
      <c r="ET720" s="1"/>
      <c r="EU720" s="1"/>
      <c r="EV720" s="1"/>
      <c r="EW720" s="1"/>
      <c r="EX720" s="1" t="str">
        <f t="shared" si="387"/>
        <v/>
      </c>
      <c r="EY720" s="1" t="str">
        <f t="shared" si="387"/>
        <v/>
      </c>
      <c r="EZ720" s="1"/>
      <c r="FA720" s="1" t="str">
        <f t="shared" si="372"/>
        <v/>
      </c>
      <c r="FB720" s="1" t="str">
        <f t="shared" si="372"/>
        <v/>
      </c>
      <c r="FC720" s="1" t="str">
        <f t="shared" si="372"/>
        <v/>
      </c>
      <c r="FD720" s="1" t="str">
        <f t="shared" si="371"/>
        <v/>
      </c>
      <c r="FE720" s="1" t="str">
        <f t="shared" si="371"/>
        <v/>
      </c>
      <c r="FF720" s="1" t="str">
        <f t="shared" si="371"/>
        <v/>
      </c>
      <c r="FG720" s="1" t="str">
        <f t="shared" si="371"/>
        <v/>
      </c>
      <c r="FH720" s="1" t="str">
        <f t="shared" si="371"/>
        <v/>
      </c>
      <c r="FI720" s="1" t="str">
        <f t="shared" si="371"/>
        <v/>
      </c>
      <c r="FJ720" s="1" t="str">
        <f t="shared" si="383"/>
        <v/>
      </c>
      <c r="FK720" s="1" t="str">
        <f t="shared" si="383"/>
        <v/>
      </c>
      <c r="FL720" s="1" t="str">
        <f t="shared" si="383"/>
        <v/>
      </c>
    </row>
    <row r="721" spans="1:168">
      <c r="A721" s="9" t="s">
        <v>1285</v>
      </c>
      <c r="B721" s="1" t="s">
        <v>837</v>
      </c>
      <c r="C721" s="129"/>
      <c r="D721" s="1">
        <v>100.2</v>
      </c>
      <c r="E721" s="1">
        <v>591</v>
      </c>
      <c r="F721" s="25">
        <v>3.4551825000000003</v>
      </c>
      <c r="G721" s="1"/>
      <c r="H721" s="1"/>
      <c r="I721" s="25">
        <v>0.45900000000000002</v>
      </c>
      <c r="J721" s="1"/>
      <c r="K721" s="1"/>
      <c r="L721" s="1"/>
      <c r="M721" s="1"/>
      <c r="N721" s="24"/>
      <c r="O721" s="1"/>
      <c r="P721" s="1"/>
      <c r="Q721" s="1"/>
      <c r="R721" s="1"/>
      <c r="S721" s="1"/>
      <c r="T721" s="1"/>
      <c r="U721" s="1"/>
      <c r="V721" s="1"/>
      <c r="W721" s="1"/>
      <c r="X721" s="1">
        <v>404.04999999999995</v>
      </c>
      <c r="Y721" s="1"/>
      <c r="Z721" s="1"/>
      <c r="AA721" s="1"/>
      <c r="AB721" s="1"/>
      <c r="AC721" s="1"/>
      <c r="AD721" s="1"/>
      <c r="AE721" s="1"/>
      <c r="AF721" s="1"/>
      <c r="AG721" s="1"/>
      <c r="AH721" s="1"/>
      <c r="AI721" s="1"/>
      <c r="AJ721" s="1"/>
      <c r="AK721" s="1"/>
      <c r="AL721" s="1"/>
      <c r="AM721" s="1"/>
      <c r="AN721" s="1"/>
      <c r="AO721" s="1"/>
      <c r="AP721" s="1"/>
      <c r="AQ721" s="1">
        <v>216.95</v>
      </c>
      <c r="AR721" s="1"/>
      <c r="AS721" s="1"/>
      <c r="AT721" s="1"/>
      <c r="AU721" s="1"/>
      <c r="AV721" s="1"/>
      <c r="AW721" s="24"/>
      <c r="AX721" s="1"/>
      <c r="AY721" s="1"/>
      <c r="AZ721" s="1"/>
      <c r="BA721" s="1"/>
      <c r="BB721" s="1"/>
      <c r="BC721" s="1"/>
      <c r="BD721" s="1"/>
      <c r="BE721" s="1"/>
      <c r="BF721" s="1"/>
      <c r="BG721" s="1"/>
      <c r="BH721" s="1"/>
      <c r="BI721" s="1"/>
      <c r="BJ721" s="1"/>
      <c r="BK721" s="1"/>
      <c r="BL721" s="1">
        <v>-100</v>
      </c>
      <c r="BM721" s="1"/>
      <c r="BN721" s="1"/>
      <c r="BO721" s="9">
        <v>3</v>
      </c>
      <c r="BP721" s="1"/>
      <c r="BQ721" s="197">
        <v>1</v>
      </c>
      <c r="BS721" s="14" t="s">
        <v>837</v>
      </c>
      <c r="BT721" s="14" t="s">
        <v>1048</v>
      </c>
      <c r="BU721" s="14" t="s">
        <v>196</v>
      </c>
      <c r="BV721" s="14" t="s">
        <v>1048</v>
      </c>
      <c r="BW721" s="14" t="s">
        <v>196</v>
      </c>
      <c r="BX721" s="14" t="s">
        <v>196</v>
      </c>
      <c r="BY721" s="14" t="s">
        <v>196</v>
      </c>
      <c r="BZ721" s="14" t="s">
        <v>196</v>
      </c>
      <c r="CA721" s="158" t="s">
        <v>196</v>
      </c>
      <c r="CB721" s="14" t="s">
        <v>196</v>
      </c>
      <c r="CC721" s="14" t="s">
        <v>196</v>
      </c>
      <c r="CD721" s="14" t="s">
        <v>196</v>
      </c>
      <c r="CE721" s="14" t="s">
        <v>196</v>
      </c>
      <c r="CF721" s="14" t="s">
        <v>1862</v>
      </c>
      <c r="CG721" s="14" t="s">
        <v>187</v>
      </c>
      <c r="CH721" s="158" t="s">
        <v>196</v>
      </c>
      <c r="CI721" s="14" t="s">
        <v>196</v>
      </c>
      <c r="CJ721" s="14" t="s">
        <v>1870</v>
      </c>
      <c r="CK721" s="14" t="s">
        <v>196</v>
      </c>
      <c r="CL721" s="14" t="s">
        <v>196</v>
      </c>
      <c r="CM721" s="14" t="s">
        <v>196</v>
      </c>
      <c r="CN721" s="14" t="s">
        <v>196</v>
      </c>
      <c r="CO721" s="14" t="s">
        <v>196</v>
      </c>
      <c r="CQ721" s="1"/>
      <c r="CR721" s="1"/>
      <c r="CS721" s="1"/>
      <c r="CW721" s="9" t="s">
        <v>1285</v>
      </c>
      <c r="CX721" s="1" t="s">
        <v>837</v>
      </c>
      <c r="CY721" s="1"/>
      <c r="CZ721" s="1" t="str">
        <f t="shared" si="385"/>
        <v/>
      </c>
      <c r="DA721" s="25" t="str">
        <f t="shared" si="385"/>
        <v/>
      </c>
      <c r="DB721" s="1" t="str">
        <f t="shared" si="385"/>
        <v/>
      </c>
      <c r="DC721" s="1" t="str">
        <f t="shared" si="385"/>
        <v/>
      </c>
      <c r="DD721" s="25" t="str">
        <f t="shared" si="385"/>
        <v/>
      </c>
      <c r="DE721" s="1" t="str">
        <f t="shared" si="385"/>
        <v/>
      </c>
      <c r="DF721" s="1" t="str">
        <f t="shared" si="385"/>
        <v/>
      </c>
      <c r="DG721" s="1" t="str">
        <f t="shared" si="385"/>
        <v/>
      </c>
      <c r="DH721" s="1" t="str">
        <f t="shared" si="385"/>
        <v/>
      </c>
      <c r="DI721" s="1" t="str">
        <f t="shared" si="385"/>
        <v/>
      </c>
      <c r="DJ721" s="1" t="str">
        <f t="shared" si="385"/>
        <v/>
      </c>
      <c r="DK721" s="1" t="str">
        <f t="shared" si="385"/>
        <v/>
      </c>
      <c r="DL721" s="1" t="str">
        <f t="shared" si="385"/>
        <v/>
      </c>
      <c r="DM721" s="1" t="str">
        <f t="shared" si="385"/>
        <v/>
      </c>
      <c r="DN721" s="1" t="str">
        <f t="shared" si="385"/>
        <v/>
      </c>
      <c r="DO721" s="1" t="str">
        <f t="shared" si="384"/>
        <v/>
      </c>
      <c r="DP721" s="1" t="str">
        <f t="shared" si="382"/>
        <v/>
      </c>
      <c r="DQ721" s="1" t="str">
        <f t="shared" si="382"/>
        <v/>
      </c>
      <c r="DR721" s="1" t="str">
        <f t="shared" si="382"/>
        <v/>
      </c>
      <c r="DS721" s="1" t="str">
        <f t="shared" si="382"/>
        <v/>
      </c>
      <c r="DT721" s="1" t="str">
        <f t="shared" si="382"/>
        <v/>
      </c>
      <c r="DU721" s="1" t="str">
        <f t="shared" si="382"/>
        <v/>
      </c>
      <c r="DV721" s="1" t="str">
        <f t="shared" si="382"/>
        <v/>
      </c>
      <c r="DW721" s="1" t="str">
        <f t="shared" si="382"/>
        <v/>
      </c>
      <c r="DX721" s="1" t="str">
        <f t="shared" si="386"/>
        <v/>
      </c>
      <c r="DY721" s="1" t="str">
        <f t="shared" si="386"/>
        <v/>
      </c>
      <c r="DZ721" s="1" t="str">
        <f t="shared" si="386"/>
        <v/>
      </c>
      <c r="EA721" s="1" t="str">
        <f t="shared" si="386"/>
        <v/>
      </c>
      <c r="EB721" s="1" t="str">
        <f t="shared" si="386"/>
        <v/>
      </c>
      <c r="EC721" s="1" t="str">
        <f t="shared" si="386"/>
        <v/>
      </c>
      <c r="ED721" s="1" t="str">
        <f t="shared" si="386"/>
        <v/>
      </c>
      <c r="EE721" s="1" t="str">
        <f t="shared" si="386"/>
        <v/>
      </c>
      <c r="EF721" s="1" t="str">
        <f t="shared" si="386"/>
        <v/>
      </c>
      <c r="EG721" s="1" t="str">
        <f t="shared" si="386"/>
        <v/>
      </c>
      <c r="EH721" s="1" t="str">
        <f t="shared" si="386"/>
        <v/>
      </c>
      <c r="EI721" s="1" t="str">
        <f t="shared" si="386"/>
        <v/>
      </c>
      <c r="EJ721" s="1" t="str">
        <f t="shared" si="386"/>
        <v/>
      </c>
      <c r="EK721" s="1" t="str">
        <f t="shared" si="386"/>
        <v/>
      </c>
      <c r="EL721" s="1" t="str">
        <f t="shared" si="386"/>
        <v/>
      </c>
      <c r="EM721" s="1" t="str">
        <f t="shared" si="386"/>
        <v/>
      </c>
      <c r="EN721" s="1"/>
      <c r="EO721" s="1"/>
      <c r="EP721" s="1"/>
      <c r="EQ721" s="1"/>
      <c r="ER721" s="1"/>
      <c r="ES721" s="1"/>
      <c r="ET721" s="1"/>
      <c r="EU721" s="1"/>
      <c r="EV721" s="1"/>
      <c r="EW721" s="1"/>
      <c r="EX721" s="1" t="str">
        <f t="shared" si="387"/>
        <v/>
      </c>
      <c r="EY721" s="1" t="str">
        <f t="shared" si="387"/>
        <v/>
      </c>
      <c r="EZ721" s="1"/>
      <c r="FA721" s="1" t="str">
        <f t="shared" si="372"/>
        <v/>
      </c>
      <c r="FB721" s="1" t="str">
        <f t="shared" si="372"/>
        <v/>
      </c>
      <c r="FC721" s="1" t="str">
        <f t="shared" si="372"/>
        <v/>
      </c>
      <c r="FD721" s="1" t="str">
        <f t="shared" si="371"/>
        <v/>
      </c>
      <c r="FE721" s="1" t="str">
        <f t="shared" si="371"/>
        <v/>
      </c>
      <c r="FF721" s="1" t="str">
        <f t="shared" si="371"/>
        <v/>
      </c>
      <c r="FG721" s="1" t="str">
        <f t="shared" si="371"/>
        <v/>
      </c>
      <c r="FH721" s="1" t="str">
        <f t="shared" si="371"/>
        <v/>
      </c>
      <c r="FI721" s="1" t="str">
        <f t="shared" si="371"/>
        <v/>
      </c>
      <c r="FJ721" s="1" t="str">
        <f t="shared" si="383"/>
        <v/>
      </c>
      <c r="FK721" s="1" t="str">
        <f t="shared" si="383"/>
        <v/>
      </c>
      <c r="FL721" s="1" t="str">
        <f t="shared" si="383"/>
        <v/>
      </c>
    </row>
    <row r="722" spans="1:168">
      <c r="A722" s="9" t="s">
        <v>1286</v>
      </c>
      <c r="B722" s="1" t="s">
        <v>2194</v>
      </c>
      <c r="C722" s="129"/>
      <c r="D722" s="1">
        <v>100.2</v>
      </c>
      <c r="E722" s="1">
        <v>582.79999999999995</v>
      </c>
      <c r="F722" s="25">
        <v>3.3234599999999999</v>
      </c>
      <c r="G722" s="1">
        <v>378</v>
      </c>
      <c r="H722" s="1"/>
      <c r="I722" s="25">
        <v>0.38</v>
      </c>
      <c r="J722" s="1"/>
      <c r="K722" s="1"/>
      <c r="L722" s="1"/>
      <c r="M722" s="1"/>
      <c r="N722" s="24"/>
      <c r="O722" s="1"/>
      <c r="P722" s="1"/>
      <c r="Q722" s="1"/>
      <c r="R722" s="1"/>
      <c r="S722" s="1"/>
      <c r="T722" s="1"/>
      <c r="U722" s="1"/>
      <c r="V722" s="1"/>
      <c r="W722" s="1"/>
      <c r="X722" s="1">
        <v>396.65</v>
      </c>
      <c r="Y722" s="1"/>
      <c r="Z722" s="1"/>
      <c r="AA722" s="1"/>
      <c r="AB722" s="1"/>
      <c r="AC722" s="1"/>
      <c r="AD722" s="1"/>
      <c r="AE722" s="1"/>
      <c r="AF722" s="1"/>
      <c r="AG722" s="1"/>
      <c r="AH722" s="1"/>
      <c r="AI722" s="1"/>
      <c r="AJ722" s="1"/>
      <c r="AK722" s="1"/>
      <c r="AL722" s="1"/>
      <c r="AM722" s="1"/>
      <c r="AN722" s="1"/>
      <c r="AO722" s="1"/>
      <c r="AP722" s="1"/>
      <c r="AQ722" s="1">
        <v>217.45</v>
      </c>
      <c r="AR722" s="1"/>
      <c r="AS722" s="1"/>
      <c r="AT722" s="1"/>
      <c r="AU722" s="1"/>
      <c r="AV722" s="1"/>
      <c r="AW722" s="24"/>
      <c r="AX722" s="1"/>
      <c r="AY722" s="1"/>
      <c r="AZ722" s="1"/>
      <c r="BA722" s="1"/>
      <c r="BB722" s="1"/>
      <c r="BC722" s="1"/>
      <c r="BD722" s="1"/>
      <c r="BE722" s="1"/>
      <c r="BF722" s="1"/>
      <c r="BG722" s="1"/>
      <c r="BH722" s="1"/>
      <c r="BI722" s="1"/>
      <c r="BJ722" s="1"/>
      <c r="BK722" s="1"/>
      <c r="BL722" s="1">
        <v>-100</v>
      </c>
      <c r="BM722" s="1"/>
      <c r="BN722" s="1"/>
      <c r="BO722" s="9">
        <v>3</v>
      </c>
      <c r="BP722" s="1"/>
      <c r="BQ722" s="197">
        <v>1</v>
      </c>
      <c r="BS722" s="14" t="s">
        <v>1712</v>
      </c>
      <c r="BT722" s="14" t="s">
        <v>1048</v>
      </c>
      <c r="BU722" s="14" t="s">
        <v>1048</v>
      </c>
      <c r="BV722" s="14" t="s">
        <v>1048</v>
      </c>
      <c r="BW722" s="14" t="s">
        <v>196</v>
      </c>
      <c r="BX722" s="14" t="s">
        <v>196</v>
      </c>
      <c r="BY722" s="14" t="s">
        <v>196</v>
      </c>
      <c r="BZ722" s="14" t="s">
        <v>196</v>
      </c>
      <c r="CA722" s="158" t="s">
        <v>196</v>
      </c>
      <c r="CB722" s="14" t="s">
        <v>196</v>
      </c>
      <c r="CC722" s="14" t="s">
        <v>196</v>
      </c>
      <c r="CD722" s="14" t="s">
        <v>196</v>
      </c>
      <c r="CE722" s="14" t="s">
        <v>196</v>
      </c>
      <c r="CF722" s="14" t="s">
        <v>1862</v>
      </c>
      <c r="CG722" s="14" t="s">
        <v>187</v>
      </c>
      <c r="CH722" s="158" t="s">
        <v>196</v>
      </c>
      <c r="CI722" s="14" t="s">
        <v>196</v>
      </c>
      <c r="CJ722" s="14" t="s">
        <v>1870</v>
      </c>
      <c r="CK722" s="14" t="s">
        <v>196</v>
      </c>
      <c r="CL722" s="14" t="s">
        <v>196</v>
      </c>
      <c r="CM722" s="14" t="s">
        <v>196</v>
      </c>
      <c r="CN722" s="14" t="s">
        <v>196</v>
      </c>
      <c r="CO722" s="14" t="s">
        <v>196</v>
      </c>
      <c r="CQ722" s="1"/>
      <c r="CR722" s="1"/>
      <c r="CS722" s="1"/>
      <c r="CW722" s="9" t="s">
        <v>1286</v>
      </c>
      <c r="CX722" s="1" t="s">
        <v>2194</v>
      </c>
      <c r="CY722" s="1"/>
      <c r="CZ722" s="1" t="str">
        <f t="shared" si="385"/>
        <v/>
      </c>
      <c r="DA722" s="25" t="str">
        <f t="shared" si="385"/>
        <v/>
      </c>
      <c r="DB722" s="1" t="str">
        <f t="shared" si="385"/>
        <v/>
      </c>
      <c r="DC722" s="1" t="str">
        <f t="shared" si="385"/>
        <v/>
      </c>
      <c r="DD722" s="25" t="str">
        <f t="shared" si="385"/>
        <v/>
      </c>
      <c r="DE722" s="1" t="str">
        <f t="shared" si="385"/>
        <v/>
      </c>
      <c r="DF722" s="1" t="str">
        <f t="shared" si="385"/>
        <v/>
      </c>
      <c r="DG722" s="1" t="str">
        <f t="shared" si="385"/>
        <v/>
      </c>
      <c r="DH722" s="1" t="str">
        <f t="shared" si="385"/>
        <v/>
      </c>
      <c r="DI722" s="1" t="str">
        <f t="shared" si="385"/>
        <v/>
      </c>
      <c r="DJ722" s="1" t="str">
        <f t="shared" si="385"/>
        <v/>
      </c>
      <c r="DK722" s="1" t="str">
        <f t="shared" si="385"/>
        <v/>
      </c>
      <c r="DL722" s="1" t="str">
        <f t="shared" si="385"/>
        <v/>
      </c>
      <c r="DM722" s="1" t="str">
        <f t="shared" si="385"/>
        <v/>
      </c>
      <c r="DN722" s="1" t="str">
        <f t="shared" si="385"/>
        <v/>
      </c>
      <c r="DO722" s="1" t="str">
        <f t="shared" si="384"/>
        <v/>
      </c>
      <c r="DP722" s="1" t="str">
        <f t="shared" si="382"/>
        <v/>
      </c>
      <c r="DQ722" s="1" t="str">
        <f t="shared" si="382"/>
        <v/>
      </c>
      <c r="DR722" s="1" t="str">
        <f t="shared" si="382"/>
        <v/>
      </c>
      <c r="DS722" s="1" t="str">
        <f t="shared" si="382"/>
        <v/>
      </c>
      <c r="DT722" s="1" t="str">
        <f t="shared" si="382"/>
        <v/>
      </c>
      <c r="DU722" s="1" t="str">
        <f t="shared" si="382"/>
        <v/>
      </c>
      <c r="DV722" s="1" t="str">
        <f t="shared" si="382"/>
        <v/>
      </c>
      <c r="DW722" s="1" t="str">
        <f t="shared" si="382"/>
        <v/>
      </c>
      <c r="DX722" s="1" t="str">
        <f t="shared" si="386"/>
        <v/>
      </c>
      <c r="DY722" s="1" t="str">
        <f t="shared" si="386"/>
        <v/>
      </c>
      <c r="DZ722" s="1" t="str">
        <f t="shared" si="386"/>
        <v/>
      </c>
      <c r="EA722" s="1" t="str">
        <f t="shared" si="386"/>
        <v/>
      </c>
      <c r="EB722" s="1" t="str">
        <f t="shared" si="386"/>
        <v/>
      </c>
      <c r="EC722" s="1" t="str">
        <f t="shared" si="386"/>
        <v/>
      </c>
      <c r="ED722" s="1" t="str">
        <f t="shared" si="386"/>
        <v/>
      </c>
      <c r="EE722" s="1" t="str">
        <f t="shared" si="386"/>
        <v/>
      </c>
      <c r="EF722" s="1" t="str">
        <f t="shared" si="386"/>
        <v/>
      </c>
      <c r="EG722" s="1" t="str">
        <f t="shared" si="386"/>
        <v/>
      </c>
      <c r="EH722" s="1" t="str">
        <f t="shared" si="386"/>
        <v/>
      </c>
      <c r="EI722" s="1" t="str">
        <f t="shared" si="386"/>
        <v/>
      </c>
      <c r="EJ722" s="1" t="str">
        <f t="shared" si="386"/>
        <v/>
      </c>
      <c r="EK722" s="1" t="str">
        <f t="shared" si="386"/>
        <v/>
      </c>
      <c r="EL722" s="1" t="str">
        <f t="shared" si="386"/>
        <v/>
      </c>
      <c r="EM722" s="1" t="str">
        <f t="shared" si="386"/>
        <v/>
      </c>
      <c r="EN722" s="1"/>
      <c r="EO722" s="1"/>
      <c r="EP722" s="1"/>
      <c r="EQ722" s="1"/>
      <c r="ER722" s="1"/>
      <c r="ES722" s="1"/>
      <c r="ET722" s="1"/>
      <c r="EU722" s="1"/>
      <c r="EV722" s="1"/>
      <c r="EW722" s="1"/>
      <c r="EX722" s="1" t="str">
        <f t="shared" si="387"/>
        <v/>
      </c>
      <c r="EY722" s="1" t="str">
        <f t="shared" si="387"/>
        <v/>
      </c>
      <c r="EZ722" s="1"/>
      <c r="FA722" s="1" t="str">
        <f t="shared" si="372"/>
        <v/>
      </c>
      <c r="FB722" s="1" t="str">
        <f t="shared" si="372"/>
        <v/>
      </c>
      <c r="FC722" s="1" t="str">
        <f t="shared" si="372"/>
        <v/>
      </c>
      <c r="FD722" s="1" t="str">
        <f t="shared" si="371"/>
        <v/>
      </c>
      <c r="FE722" s="1" t="str">
        <f t="shared" si="371"/>
        <v/>
      </c>
      <c r="FF722" s="1" t="str">
        <f t="shared" si="371"/>
        <v/>
      </c>
      <c r="FG722" s="1" t="str">
        <f t="shared" si="371"/>
        <v/>
      </c>
      <c r="FH722" s="1" t="str">
        <f t="shared" si="371"/>
        <v/>
      </c>
      <c r="FI722" s="1" t="str">
        <f t="shared" si="371"/>
        <v/>
      </c>
      <c r="FJ722" s="1" t="str">
        <f t="shared" si="383"/>
        <v/>
      </c>
      <c r="FK722" s="1" t="str">
        <f t="shared" si="383"/>
        <v/>
      </c>
      <c r="FL722" s="1" t="str">
        <f t="shared" si="383"/>
        <v/>
      </c>
    </row>
    <row r="723" spans="1:168">
      <c r="A723" s="9" t="s">
        <v>1287</v>
      </c>
      <c r="B723" s="1" t="s">
        <v>838</v>
      </c>
      <c r="C723" s="129"/>
      <c r="D723" s="1">
        <v>100.2</v>
      </c>
      <c r="E723" s="1">
        <v>587</v>
      </c>
      <c r="F723" s="25">
        <v>3.3234599999999999</v>
      </c>
      <c r="G723" s="1">
        <v>378</v>
      </c>
      <c r="H723" s="1"/>
      <c r="I723" s="25">
        <v>0.39300000000000002</v>
      </c>
      <c r="J723" s="1"/>
      <c r="K723" s="1"/>
      <c r="L723" s="1"/>
      <c r="M723" s="1"/>
      <c r="N723" s="24">
        <v>0.625</v>
      </c>
      <c r="O723" s="1">
        <v>293.14999999999998</v>
      </c>
      <c r="P723" s="1"/>
      <c r="Q723" s="1"/>
      <c r="R723" s="1"/>
      <c r="S723" s="1"/>
      <c r="T723" s="1"/>
      <c r="U723" s="1"/>
      <c r="V723" s="1"/>
      <c r="W723" s="1"/>
      <c r="X723" s="1">
        <v>400.75</v>
      </c>
      <c r="Y723" s="1"/>
      <c r="Z723" s="1"/>
      <c r="AA723" s="1"/>
      <c r="AB723" s="1"/>
      <c r="AC723" s="1"/>
      <c r="AD723" s="1"/>
      <c r="AE723" s="1"/>
      <c r="AF723" s="1"/>
      <c r="AG723" s="1"/>
      <c r="AH723" s="1"/>
      <c r="AI723" s="1"/>
      <c r="AJ723" s="1"/>
      <c r="AK723" s="1"/>
      <c r="AL723" s="1"/>
      <c r="AM723" s="1"/>
      <c r="AN723" s="1"/>
      <c r="AO723" s="1"/>
      <c r="AP723" s="1"/>
      <c r="AQ723" s="1">
        <v>217.34999999999997</v>
      </c>
      <c r="AR723" s="1"/>
      <c r="AS723" s="1"/>
      <c r="AT723" s="1"/>
      <c r="AU723" s="1"/>
      <c r="AV723" s="1"/>
      <c r="AW723" s="24"/>
      <c r="AX723" s="1"/>
      <c r="AY723" s="1"/>
      <c r="AZ723" s="1"/>
      <c r="BA723" s="1"/>
      <c r="BB723" s="1"/>
      <c r="BC723" s="1"/>
      <c r="BD723" s="1"/>
      <c r="BE723" s="1"/>
      <c r="BF723" s="1"/>
      <c r="BG723" s="1"/>
      <c r="BH723" s="1"/>
      <c r="BI723" s="1"/>
      <c r="BJ723" s="1"/>
      <c r="BK723" s="1"/>
      <c r="BL723" s="1">
        <v>-100</v>
      </c>
      <c r="BM723" s="1"/>
      <c r="BN723" s="1"/>
      <c r="BO723" s="9">
        <v>3</v>
      </c>
      <c r="BP723" s="1"/>
      <c r="BQ723" s="197">
        <v>1</v>
      </c>
      <c r="BS723" s="14" t="s">
        <v>838</v>
      </c>
      <c r="BT723" s="14" t="s">
        <v>1048</v>
      </c>
      <c r="BU723" s="14" t="s">
        <v>1048</v>
      </c>
      <c r="BV723" s="14" t="s">
        <v>1048</v>
      </c>
      <c r="BW723" s="14" t="s">
        <v>196</v>
      </c>
      <c r="BX723" s="14" t="s">
        <v>196</v>
      </c>
      <c r="BY723" s="14" t="s">
        <v>196</v>
      </c>
      <c r="BZ723" s="14" t="s">
        <v>1944</v>
      </c>
      <c r="CA723" s="158" t="s">
        <v>196</v>
      </c>
      <c r="CB723" s="14" t="s">
        <v>196</v>
      </c>
      <c r="CC723" s="14" t="s">
        <v>196</v>
      </c>
      <c r="CD723" s="14" t="s">
        <v>196</v>
      </c>
      <c r="CE723" s="14" t="s">
        <v>196</v>
      </c>
      <c r="CF723" s="14" t="s">
        <v>1862</v>
      </c>
      <c r="CG723" s="14" t="s">
        <v>187</v>
      </c>
      <c r="CH723" s="158" t="s">
        <v>196</v>
      </c>
      <c r="CI723" s="14" t="s">
        <v>196</v>
      </c>
      <c r="CJ723" s="14" t="s">
        <v>1870</v>
      </c>
      <c r="CK723" s="14" t="s">
        <v>196</v>
      </c>
      <c r="CL723" s="14" t="s">
        <v>196</v>
      </c>
      <c r="CM723" s="14" t="s">
        <v>196</v>
      </c>
      <c r="CN723" s="14" t="s">
        <v>196</v>
      </c>
      <c r="CO723" s="14" t="s">
        <v>196</v>
      </c>
      <c r="CQ723" s="1"/>
      <c r="CR723" s="1"/>
      <c r="CS723" s="1"/>
      <c r="CW723" s="9" t="s">
        <v>1287</v>
      </c>
      <c r="CX723" s="1" t="s">
        <v>838</v>
      </c>
      <c r="CY723" s="1"/>
      <c r="CZ723" s="1" t="str">
        <f t="shared" si="385"/>
        <v/>
      </c>
      <c r="DA723" s="25" t="str">
        <f t="shared" si="385"/>
        <v/>
      </c>
      <c r="DB723" s="1" t="str">
        <f t="shared" si="385"/>
        <v/>
      </c>
      <c r="DC723" s="1" t="str">
        <f t="shared" si="385"/>
        <v/>
      </c>
      <c r="DD723" s="25" t="str">
        <f t="shared" si="385"/>
        <v/>
      </c>
      <c r="DE723" s="1" t="str">
        <f t="shared" si="385"/>
        <v/>
      </c>
      <c r="DF723" s="1" t="str">
        <f t="shared" si="385"/>
        <v/>
      </c>
      <c r="DG723" s="1" t="str">
        <f t="shared" si="385"/>
        <v/>
      </c>
      <c r="DH723" s="1" t="str">
        <f t="shared" si="385"/>
        <v/>
      </c>
      <c r="DI723" s="1" t="str">
        <f t="shared" si="385"/>
        <v/>
      </c>
      <c r="DJ723" s="1" t="str">
        <f t="shared" si="385"/>
        <v/>
      </c>
      <c r="DK723" s="1" t="str">
        <f t="shared" si="385"/>
        <v/>
      </c>
      <c r="DL723" s="1" t="str">
        <f t="shared" si="385"/>
        <v/>
      </c>
      <c r="DM723" s="1" t="str">
        <f t="shared" si="385"/>
        <v/>
      </c>
      <c r="DN723" s="1" t="str">
        <f t="shared" si="385"/>
        <v/>
      </c>
      <c r="DO723" s="1" t="str">
        <f t="shared" si="384"/>
        <v/>
      </c>
      <c r="DP723" s="1" t="str">
        <f t="shared" si="382"/>
        <v/>
      </c>
      <c r="DQ723" s="1" t="str">
        <f t="shared" si="382"/>
        <v/>
      </c>
      <c r="DR723" s="1" t="str">
        <f t="shared" si="382"/>
        <v/>
      </c>
      <c r="DS723" s="1" t="str">
        <f t="shared" si="382"/>
        <v/>
      </c>
      <c r="DT723" s="1" t="str">
        <f t="shared" si="382"/>
        <v/>
      </c>
      <c r="DU723" s="1" t="str">
        <f t="shared" si="382"/>
        <v/>
      </c>
      <c r="DV723" s="1" t="str">
        <f t="shared" si="382"/>
        <v/>
      </c>
      <c r="DW723" s="1" t="str">
        <f t="shared" si="382"/>
        <v/>
      </c>
      <c r="DX723" s="1" t="str">
        <f t="shared" si="386"/>
        <v/>
      </c>
      <c r="DY723" s="1" t="str">
        <f t="shared" si="386"/>
        <v/>
      </c>
      <c r="DZ723" s="1" t="str">
        <f t="shared" si="386"/>
        <v/>
      </c>
      <c r="EA723" s="1" t="str">
        <f t="shared" si="386"/>
        <v/>
      </c>
      <c r="EB723" s="1" t="str">
        <f t="shared" si="386"/>
        <v/>
      </c>
      <c r="EC723" s="1" t="str">
        <f t="shared" si="386"/>
        <v/>
      </c>
      <c r="ED723" s="1" t="str">
        <f t="shared" si="386"/>
        <v/>
      </c>
      <c r="EE723" s="1" t="str">
        <f t="shared" si="386"/>
        <v/>
      </c>
      <c r="EF723" s="1" t="str">
        <f t="shared" si="386"/>
        <v/>
      </c>
      <c r="EG723" s="1" t="str">
        <f t="shared" si="386"/>
        <v/>
      </c>
      <c r="EH723" s="1" t="str">
        <f t="shared" si="386"/>
        <v/>
      </c>
      <c r="EI723" s="1" t="str">
        <f t="shared" si="386"/>
        <v/>
      </c>
      <c r="EJ723" s="1" t="str">
        <f t="shared" si="386"/>
        <v/>
      </c>
      <c r="EK723" s="1" t="str">
        <f t="shared" si="386"/>
        <v/>
      </c>
      <c r="EL723" s="1" t="str">
        <f t="shared" si="386"/>
        <v/>
      </c>
      <c r="EM723" s="1" t="str">
        <f t="shared" si="386"/>
        <v/>
      </c>
      <c r="EN723" s="1"/>
      <c r="EO723" s="1"/>
      <c r="EP723" s="1"/>
      <c r="EQ723" s="1"/>
      <c r="ER723" s="1"/>
      <c r="ES723" s="1"/>
      <c r="ET723" s="1"/>
      <c r="EU723" s="1"/>
      <c r="EV723" s="1"/>
      <c r="EW723" s="1"/>
      <c r="EX723" s="1" t="str">
        <f t="shared" si="387"/>
        <v/>
      </c>
      <c r="EY723" s="1" t="str">
        <f t="shared" si="387"/>
        <v/>
      </c>
      <c r="EZ723" s="1"/>
      <c r="FA723" s="1" t="str">
        <f t="shared" si="372"/>
        <v/>
      </c>
      <c r="FB723" s="1" t="str">
        <f t="shared" si="372"/>
        <v/>
      </c>
      <c r="FC723" s="1" t="str">
        <f t="shared" si="372"/>
        <v/>
      </c>
      <c r="FD723" s="1" t="str">
        <f t="shared" si="371"/>
        <v/>
      </c>
      <c r="FE723" s="1" t="str">
        <f t="shared" si="371"/>
        <v/>
      </c>
      <c r="FF723" s="1" t="str">
        <f t="shared" si="371"/>
        <v/>
      </c>
      <c r="FG723" s="1" t="str">
        <f t="shared" si="371"/>
        <v/>
      </c>
      <c r="FH723" s="1" t="str">
        <f t="shared" si="371"/>
        <v/>
      </c>
      <c r="FI723" s="1" t="str">
        <f t="shared" si="371"/>
        <v/>
      </c>
      <c r="FJ723" s="1" t="str">
        <f t="shared" si="383"/>
        <v/>
      </c>
      <c r="FK723" s="1" t="str">
        <f t="shared" si="383"/>
        <v/>
      </c>
      <c r="FL723" s="1" t="str">
        <f t="shared" si="383"/>
        <v/>
      </c>
    </row>
    <row r="724" spans="1:168">
      <c r="A724" s="9" t="s">
        <v>1288</v>
      </c>
      <c r="B724" s="1" t="s">
        <v>2195</v>
      </c>
      <c r="C724" s="129"/>
      <c r="D724" s="1">
        <v>116.2</v>
      </c>
      <c r="E724" s="1">
        <v>578</v>
      </c>
      <c r="F724" s="25">
        <v>3.1309424999999997</v>
      </c>
      <c r="G724" s="1"/>
      <c r="H724" s="1"/>
      <c r="I724" s="25"/>
      <c r="J724" s="1"/>
      <c r="K724" s="1"/>
      <c r="L724" s="1"/>
      <c r="M724" s="1"/>
      <c r="N724" s="24"/>
      <c r="O724" s="1"/>
      <c r="P724" s="1"/>
      <c r="Q724" s="1"/>
      <c r="R724" s="1"/>
      <c r="S724" s="1"/>
      <c r="T724" s="1"/>
      <c r="U724" s="1"/>
      <c r="V724" s="1"/>
      <c r="W724" s="1"/>
      <c r="X724" s="1">
        <v>396.15</v>
      </c>
      <c r="Y724" s="1"/>
      <c r="Z724" s="1"/>
      <c r="AA724" s="1"/>
      <c r="AB724" s="1"/>
      <c r="AC724" s="1"/>
      <c r="AD724" s="1"/>
      <c r="AE724" s="1"/>
      <c r="AF724" s="1"/>
      <c r="AG724" s="1"/>
      <c r="AH724" s="1"/>
      <c r="AI724" s="1"/>
      <c r="AJ724" s="1"/>
      <c r="AK724" s="1"/>
      <c r="AL724" s="1"/>
      <c r="AM724" s="1"/>
      <c r="AN724" s="1"/>
      <c r="AO724" s="1"/>
      <c r="AP724" s="1"/>
      <c r="AQ724" s="1">
        <v>179.64999999999998</v>
      </c>
      <c r="AR724" s="1"/>
      <c r="AS724" s="1"/>
      <c r="AT724" s="1"/>
      <c r="AU724" s="1"/>
      <c r="AV724" s="1"/>
      <c r="AW724" s="24"/>
      <c r="AX724" s="1"/>
      <c r="AY724" s="1"/>
      <c r="AZ724" s="1"/>
      <c r="BA724" s="1"/>
      <c r="BB724" s="1"/>
      <c r="BC724" s="1"/>
      <c r="BD724" s="1"/>
      <c r="BE724" s="1"/>
      <c r="BF724" s="1"/>
      <c r="BG724" s="1"/>
      <c r="BH724" s="1"/>
      <c r="BI724" s="1"/>
      <c r="BJ724" s="1"/>
      <c r="BK724" s="1"/>
      <c r="BL724" s="1">
        <v>-100</v>
      </c>
      <c r="BM724" s="1"/>
      <c r="BN724" s="1"/>
      <c r="BO724" s="9">
        <v>3</v>
      </c>
      <c r="BP724" s="1"/>
      <c r="BQ724" s="197">
        <v>1</v>
      </c>
      <c r="BS724" s="14" t="s">
        <v>1718</v>
      </c>
      <c r="BT724" s="14" t="s">
        <v>1906</v>
      </c>
      <c r="BU724" s="14" t="s">
        <v>196</v>
      </c>
      <c r="BV724" s="14" t="s">
        <v>1048</v>
      </c>
      <c r="BW724" s="14" t="s">
        <v>196</v>
      </c>
      <c r="BX724" s="14" t="s">
        <v>196</v>
      </c>
      <c r="BY724" s="14" t="s">
        <v>196</v>
      </c>
      <c r="BZ724" s="14" t="s">
        <v>196</v>
      </c>
      <c r="CA724" s="158" t="s">
        <v>196</v>
      </c>
      <c r="CB724" s="14" t="s">
        <v>196</v>
      </c>
      <c r="CC724" s="14" t="s">
        <v>196</v>
      </c>
      <c r="CD724" s="14" t="s">
        <v>196</v>
      </c>
      <c r="CE724" s="14" t="s">
        <v>196</v>
      </c>
      <c r="CF724" s="14" t="s">
        <v>1862</v>
      </c>
      <c r="CG724" s="14" t="s">
        <v>187</v>
      </c>
      <c r="CH724" s="158" t="s">
        <v>196</v>
      </c>
      <c r="CI724" s="14" t="s">
        <v>196</v>
      </c>
      <c r="CJ724" s="14" t="s">
        <v>1870</v>
      </c>
      <c r="CK724" s="14" t="s">
        <v>196</v>
      </c>
      <c r="CL724" s="14" t="s">
        <v>196</v>
      </c>
      <c r="CM724" s="14" t="s">
        <v>196</v>
      </c>
      <c r="CN724" s="14" t="s">
        <v>196</v>
      </c>
      <c r="CO724" s="14" t="s">
        <v>196</v>
      </c>
      <c r="CQ724" s="1"/>
      <c r="CR724" s="1"/>
      <c r="CS724" s="1"/>
      <c r="CW724" s="9" t="s">
        <v>1288</v>
      </c>
      <c r="CX724" s="1" t="s">
        <v>2195</v>
      </c>
      <c r="CY724" s="1"/>
      <c r="CZ724" s="1" t="str">
        <f t="shared" si="385"/>
        <v/>
      </c>
      <c r="DA724" s="25" t="str">
        <f t="shared" si="385"/>
        <v/>
      </c>
      <c r="DB724" s="1" t="str">
        <f t="shared" si="385"/>
        <v/>
      </c>
      <c r="DC724" s="1" t="str">
        <f t="shared" si="385"/>
        <v/>
      </c>
      <c r="DD724" s="25" t="str">
        <f t="shared" si="385"/>
        <v/>
      </c>
      <c r="DE724" s="1" t="str">
        <f t="shared" si="385"/>
        <v/>
      </c>
      <c r="DF724" s="1" t="str">
        <f t="shared" si="385"/>
        <v/>
      </c>
      <c r="DG724" s="1" t="str">
        <f t="shared" si="385"/>
        <v/>
      </c>
      <c r="DH724" s="1" t="str">
        <f t="shared" si="385"/>
        <v/>
      </c>
      <c r="DI724" s="1" t="str">
        <f t="shared" si="385"/>
        <v/>
      </c>
      <c r="DJ724" s="1" t="str">
        <f t="shared" si="385"/>
        <v/>
      </c>
      <c r="DK724" s="1" t="str">
        <f t="shared" si="385"/>
        <v/>
      </c>
      <c r="DL724" s="1" t="str">
        <f t="shared" si="385"/>
        <v/>
      </c>
      <c r="DM724" s="1" t="str">
        <f t="shared" si="385"/>
        <v/>
      </c>
      <c r="DN724" s="1" t="str">
        <f t="shared" si="385"/>
        <v/>
      </c>
      <c r="DO724" s="1" t="str">
        <f t="shared" si="384"/>
        <v/>
      </c>
      <c r="DP724" s="1" t="str">
        <f t="shared" si="382"/>
        <v/>
      </c>
      <c r="DQ724" s="1" t="str">
        <f t="shared" si="382"/>
        <v/>
      </c>
      <c r="DR724" s="1" t="str">
        <f t="shared" si="382"/>
        <v/>
      </c>
      <c r="DS724" s="1" t="str">
        <f t="shared" si="382"/>
        <v/>
      </c>
      <c r="DT724" s="1" t="str">
        <f t="shared" si="382"/>
        <v/>
      </c>
      <c r="DU724" s="1" t="str">
        <f t="shared" si="382"/>
        <v/>
      </c>
      <c r="DV724" s="1" t="str">
        <f t="shared" si="382"/>
        <v/>
      </c>
      <c r="DW724" s="1" t="str">
        <f t="shared" si="382"/>
        <v/>
      </c>
      <c r="DX724" s="1" t="str">
        <f t="shared" si="386"/>
        <v/>
      </c>
      <c r="DY724" s="1" t="str">
        <f t="shared" si="386"/>
        <v/>
      </c>
      <c r="DZ724" s="1" t="str">
        <f t="shared" si="386"/>
        <v/>
      </c>
      <c r="EA724" s="1" t="str">
        <f t="shared" si="386"/>
        <v/>
      </c>
      <c r="EB724" s="1" t="str">
        <f t="shared" si="386"/>
        <v/>
      </c>
      <c r="EC724" s="1" t="str">
        <f t="shared" si="386"/>
        <v/>
      </c>
      <c r="ED724" s="1" t="str">
        <f t="shared" si="386"/>
        <v/>
      </c>
      <c r="EE724" s="1" t="str">
        <f t="shared" si="386"/>
        <v/>
      </c>
      <c r="EF724" s="1" t="str">
        <f t="shared" si="386"/>
        <v/>
      </c>
      <c r="EG724" s="1" t="str">
        <f t="shared" si="386"/>
        <v/>
      </c>
      <c r="EH724" s="1" t="str">
        <f t="shared" si="386"/>
        <v/>
      </c>
      <c r="EI724" s="1" t="str">
        <f t="shared" si="386"/>
        <v/>
      </c>
      <c r="EJ724" s="1" t="str">
        <f t="shared" si="386"/>
        <v/>
      </c>
      <c r="EK724" s="1" t="str">
        <f t="shared" si="386"/>
        <v/>
      </c>
      <c r="EL724" s="1" t="str">
        <f t="shared" si="386"/>
        <v/>
      </c>
      <c r="EM724" s="1" t="str">
        <f t="shared" si="386"/>
        <v/>
      </c>
      <c r="EN724" s="1"/>
      <c r="EO724" s="1"/>
      <c r="EP724" s="1"/>
      <c r="EQ724" s="1"/>
      <c r="ER724" s="1"/>
      <c r="ES724" s="1"/>
      <c r="ET724" s="1"/>
      <c r="EU724" s="1"/>
      <c r="EV724" s="1"/>
      <c r="EW724" s="1"/>
      <c r="EX724" s="1" t="str">
        <f t="shared" si="387"/>
        <v/>
      </c>
      <c r="EY724" s="1" t="str">
        <f t="shared" si="387"/>
        <v/>
      </c>
      <c r="EZ724" s="1"/>
      <c r="FA724" s="1" t="str">
        <f t="shared" si="372"/>
        <v/>
      </c>
      <c r="FB724" s="1" t="str">
        <f t="shared" si="372"/>
        <v/>
      </c>
      <c r="FC724" s="1" t="str">
        <f t="shared" si="372"/>
        <v/>
      </c>
      <c r="FD724" s="1" t="str">
        <f t="shared" si="371"/>
        <v/>
      </c>
      <c r="FE724" s="1" t="str">
        <f t="shared" si="371"/>
        <v/>
      </c>
      <c r="FF724" s="1" t="str">
        <f t="shared" si="371"/>
        <v/>
      </c>
      <c r="FG724" s="1" t="str">
        <f t="shared" si="371"/>
        <v/>
      </c>
      <c r="FH724" s="1" t="str">
        <f t="shared" si="371"/>
        <v/>
      </c>
      <c r="FI724" s="1" t="str">
        <f t="shared" si="371"/>
        <v/>
      </c>
      <c r="FJ724" s="1" t="str">
        <f t="shared" si="383"/>
        <v/>
      </c>
      <c r="FK724" s="1" t="str">
        <f t="shared" si="383"/>
        <v/>
      </c>
      <c r="FL724" s="1" t="str">
        <f t="shared" si="383"/>
        <v/>
      </c>
    </row>
    <row r="725" spans="1:168">
      <c r="A725" s="9" t="s">
        <v>1289</v>
      </c>
      <c r="B725" s="1" t="s">
        <v>839</v>
      </c>
      <c r="C725" s="129"/>
      <c r="D725" s="1">
        <v>116.2</v>
      </c>
      <c r="E725" s="1"/>
      <c r="F725" s="25"/>
      <c r="G725" s="1"/>
      <c r="H725" s="1"/>
      <c r="I725" s="25"/>
      <c r="J725" s="1"/>
      <c r="K725" s="1"/>
      <c r="L725" s="1"/>
      <c r="M725" s="1"/>
      <c r="N725" s="24"/>
      <c r="O725" s="1"/>
      <c r="P725" s="1"/>
      <c r="Q725" s="1"/>
      <c r="R725" s="1"/>
      <c r="S725" s="1"/>
      <c r="T725" s="1"/>
      <c r="U725" s="1"/>
      <c r="V725" s="1"/>
      <c r="W725" s="1"/>
      <c r="X725" s="1">
        <v>385.45</v>
      </c>
      <c r="Y725" s="1"/>
      <c r="Z725" s="1"/>
      <c r="AA725" s="1"/>
      <c r="AB725" s="1"/>
      <c r="AC725" s="1"/>
      <c r="AD725" s="1"/>
      <c r="AE725" s="1"/>
      <c r="AF725" s="1"/>
      <c r="AG725" s="1"/>
      <c r="AH725" s="1"/>
      <c r="AI725" s="1"/>
      <c r="AJ725" s="1"/>
      <c r="AK725" s="1"/>
      <c r="AL725" s="1"/>
      <c r="AM725" s="1"/>
      <c r="AN725" s="1"/>
      <c r="AO725" s="1"/>
      <c r="AP725" s="1"/>
      <c r="AQ725" s="1">
        <v>174.24999999999997</v>
      </c>
      <c r="AR725" s="1"/>
      <c r="AS725" s="1"/>
      <c r="AT725" s="1"/>
      <c r="AU725" s="1"/>
      <c r="AV725" s="1"/>
      <c r="AW725" s="24"/>
      <c r="AX725" s="1"/>
      <c r="AY725" s="1"/>
      <c r="AZ725" s="1"/>
      <c r="BA725" s="1"/>
      <c r="BB725" s="1"/>
      <c r="BC725" s="1"/>
      <c r="BD725" s="1"/>
      <c r="BE725" s="1"/>
      <c r="BF725" s="1"/>
      <c r="BG725" s="1"/>
      <c r="BH725" s="1"/>
      <c r="BI725" s="1"/>
      <c r="BJ725" s="1"/>
      <c r="BK725" s="1"/>
      <c r="BL725" s="1">
        <v>-100</v>
      </c>
      <c r="BM725" s="1"/>
      <c r="BN725" s="1"/>
      <c r="BO725" s="9">
        <v>3</v>
      </c>
      <c r="BP725" s="1"/>
      <c r="BQ725" s="197">
        <v>1</v>
      </c>
      <c r="BS725" s="14" t="s">
        <v>839</v>
      </c>
      <c r="BT725" s="14" t="s">
        <v>1048</v>
      </c>
      <c r="BU725" s="14" t="s">
        <v>196</v>
      </c>
      <c r="BV725" s="14" t="s">
        <v>1048</v>
      </c>
      <c r="BW725" s="14" t="s">
        <v>196</v>
      </c>
      <c r="BX725" s="14" t="s">
        <v>196</v>
      </c>
      <c r="BY725" s="14" t="s">
        <v>196</v>
      </c>
      <c r="BZ725" s="14" t="s">
        <v>196</v>
      </c>
      <c r="CA725" s="158" t="s">
        <v>196</v>
      </c>
      <c r="CB725" s="14" t="s">
        <v>196</v>
      </c>
      <c r="CC725" s="14" t="s">
        <v>196</v>
      </c>
      <c r="CD725" s="14" t="s">
        <v>196</v>
      </c>
      <c r="CE725" s="14" t="s">
        <v>196</v>
      </c>
      <c r="CF725" s="14" t="s">
        <v>1862</v>
      </c>
      <c r="CG725" s="14" t="s">
        <v>187</v>
      </c>
      <c r="CH725" s="158" t="s">
        <v>196</v>
      </c>
      <c r="CI725" s="14" t="s">
        <v>196</v>
      </c>
      <c r="CJ725" s="14" t="s">
        <v>1870</v>
      </c>
      <c r="CK725" s="14" t="s">
        <v>196</v>
      </c>
      <c r="CL725" s="14" t="s">
        <v>196</v>
      </c>
      <c r="CM725" s="14" t="s">
        <v>196</v>
      </c>
      <c r="CN725" s="14" t="s">
        <v>196</v>
      </c>
      <c r="CO725" s="14" t="s">
        <v>196</v>
      </c>
      <c r="CQ725" s="1"/>
      <c r="CR725" s="1"/>
      <c r="CS725" s="1"/>
      <c r="CW725" s="9" t="s">
        <v>1289</v>
      </c>
      <c r="CX725" s="1" t="s">
        <v>839</v>
      </c>
      <c r="CY725" s="1"/>
      <c r="CZ725" s="1" t="str">
        <f t="shared" ref="CZ725:DO749" si="388">IF(ISBLANK(D725),"",IF(ISNUMBER(D725),"","not_empty"))</f>
        <v/>
      </c>
      <c r="DA725" s="25" t="str">
        <f t="shared" si="388"/>
        <v/>
      </c>
      <c r="DB725" s="1" t="str">
        <f t="shared" si="388"/>
        <v/>
      </c>
      <c r="DC725" s="1" t="str">
        <f t="shared" si="388"/>
        <v/>
      </c>
      <c r="DD725" s="25" t="str">
        <f t="shared" si="388"/>
        <v/>
      </c>
      <c r="DE725" s="1" t="str">
        <f t="shared" si="388"/>
        <v/>
      </c>
      <c r="DF725" s="1" t="str">
        <f t="shared" si="388"/>
        <v/>
      </c>
      <c r="DG725" s="1" t="str">
        <f t="shared" si="388"/>
        <v/>
      </c>
      <c r="DH725" s="1" t="str">
        <f t="shared" si="388"/>
        <v/>
      </c>
      <c r="DI725" s="1" t="str">
        <f t="shared" si="388"/>
        <v/>
      </c>
      <c r="DJ725" s="1" t="str">
        <f t="shared" si="388"/>
        <v/>
      </c>
      <c r="DK725" s="1" t="str">
        <f t="shared" si="388"/>
        <v/>
      </c>
      <c r="DL725" s="1" t="str">
        <f t="shared" si="388"/>
        <v/>
      </c>
      <c r="DM725" s="1" t="str">
        <f t="shared" si="388"/>
        <v/>
      </c>
      <c r="DN725" s="1" t="str">
        <f t="shared" si="388"/>
        <v/>
      </c>
      <c r="DO725" s="1" t="str">
        <f t="shared" si="384"/>
        <v/>
      </c>
      <c r="DP725" s="1" t="str">
        <f t="shared" si="382"/>
        <v/>
      </c>
      <c r="DQ725" s="1" t="str">
        <f t="shared" si="382"/>
        <v/>
      </c>
      <c r="DR725" s="1" t="str">
        <f t="shared" si="382"/>
        <v/>
      </c>
      <c r="DS725" s="1" t="str">
        <f t="shared" si="382"/>
        <v/>
      </c>
      <c r="DT725" s="1" t="str">
        <f t="shared" si="382"/>
        <v/>
      </c>
      <c r="DU725" s="1" t="str">
        <f t="shared" si="382"/>
        <v/>
      </c>
      <c r="DV725" s="1" t="str">
        <f t="shared" si="382"/>
        <v/>
      </c>
      <c r="DW725" s="1" t="str">
        <f t="shared" si="382"/>
        <v/>
      </c>
      <c r="DX725" s="1" t="str">
        <f t="shared" si="386"/>
        <v/>
      </c>
      <c r="DY725" s="1" t="str">
        <f t="shared" si="386"/>
        <v/>
      </c>
      <c r="DZ725" s="1" t="str">
        <f t="shared" si="386"/>
        <v/>
      </c>
      <c r="EA725" s="1" t="str">
        <f t="shared" si="386"/>
        <v/>
      </c>
      <c r="EB725" s="1" t="str">
        <f t="shared" si="386"/>
        <v/>
      </c>
      <c r="EC725" s="1" t="str">
        <f t="shared" si="386"/>
        <v/>
      </c>
      <c r="ED725" s="1" t="str">
        <f t="shared" si="386"/>
        <v/>
      </c>
      <c r="EE725" s="1" t="str">
        <f t="shared" si="386"/>
        <v/>
      </c>
      <c r="EF725" s="1" t="str">
        <f t="shared" si="386"/>
        <v/>
      </c>
      <c r="EG725" s="1" t="str">
        <f t="shared" si="386"/>
        <v/>
      </c>
      <c r="EH725" s="1" t="str">
        <f t="shared" si="386"/>
        <v/>
      </c>
      <c r="EI725" s="1" t="str">
        <f t="shared" si="386"/>
        <v/>
      </c>
      <c r="EJ725" s="1" t="str">
        <f t="shared" si="386"/>
        <v/>
      </c>
      <c r="EK725" s="1" t="str">
        <f t="shared" si="386"/>
        <v/>
      </c>
      <c r="EL725" s="1" t="str">
        <f t="shared" si="386"/>
        <v/>
      </c>
      <c r="EM725" s="1" t="str">
        <f t="shared" si="386"/>
        <v/>
      </c>
      <c r="EN725" s="1"/>
      <c r="EO725" s="1"/>
      <c r="EP725" s="1"/>
      <c r="EQ725" s="1"/>
      <c r="ER725" s="1"/>
      <c r="ES725" s="1"/>
      <c r="ET725" s="1"/>
      <c r="EU725" s="1"/>
      <c r="EV725" s="1"/>
      <c r="EW725" s="1"/>
      <c r="EX725" s="1" t="str">
        <f t="shared" si="387"/>
        <v/>
      </c>
      <c r="EY725" s="1" t="str">
        <f t="shared" si="387"/>
        <v/>
      </c>
      <c r="EZ725" s="1"/>
      <c r="FA725" s="1" t="str">
        <f t="shared" si="372"/>
        <v/>
      </c>
      <c r="FB725" s="1" t="str">
        <f t="shared" si="372"/>
        <v/>
      </c>
      <c r="FC725" s="1" t="str">
        <f t="shared" si="372"/>
        <v/>
      </c>
      <c r="FD725" s="1" t="str">
        <f t="shared" si="371"/>
        <v/>
      </c>
      <c r="FE725" s="1" t="str">
        <f t="shared" si="371"/>
        <v/>
      </c>
      <c r="FF725" s="1" t="str">
        <f t="shared" si="371"/>
        <v/>
      </c>
      <c r="FG725" s="1" t="str">
        <f t="shared" si="371"/>
        <v/>
      </c>
      <c r="FH725" s="1" t="str">
        <f t="shared" si="371"/>
        <v/>
      </c>
      <c r="FI725" s="1" t="str">
        <f t="shared" si="371"/>
        <v/>
      </c>
      <c r="FJ725" s="1" t="str">
        <f t="shared" si="383"/>
        <v/>
      </c>
      <c r="FK725" s="1" t="str">
        <f t="shared" si="383"/>
        <v/>
      </c>
      <c r="FL725" s="1" t="str">
        <f t="shared" si="383"/>
        <v/>
      </c>
    </row>
    <row r="726" spans="1:168">
      <c r="A726" s="9" t="s">
        <v>1290</v>
      </c>
      <c r="B726" s="1" t="s">
        <v>840</v>
      </c>
      <c r="C726" s="8" t="s">
        <v>2196</v>
      </c>
      <c r="D726" s="1">
        <v>116.2</v>
      </c>
      <c r="E726" s="1">
        <v>662</v>
      </c>
      <c r="F726" s="25">
        <v>3.20187</v>
      </c>
      <c r="G726" s="1"/>
      <c r="H726" s="1"/>
      <c r="I726" s="25">
        <v>0.66448121692068507</v>
      </c>
      <c r="J726" s="1"/>
      <c r="K726" s="1"/>
      <c r="L726" s="1"/>
      <c r="M726" s="1"/>
      <c r="N726" s="24"/>
      <c r="O726" s="1"/>
      <c r="P726" s="1"/>
      <c r="Q726" s="1"/>
      <c r="R726" s="1"/>
      <c r="S726" s="1"/>
      <c r="T726" s="1"/>
      <c r="U726" s="1"/>
      <c r="V726" s="1"/>
      <c r="W726" s="1"/>
      <c r="X726" s="1">
        <v>477.04999999999995</v>
      </c>
      <c r="Y726" s="1"/>
      <c r="Z726" s="1"/>
      <c r="AA726" s="1"/>
      <c r="AB726" s="1"/>
      <c r="AC726" s="1"/>
      <c r="AD726" s="1"/>
      <c r="AE726" s="1"/>
      <c r="AF726" s="1"/>
      <c r="AG726" s="1"/>
      <c r="AH726" s="1"/>
      <c r="AI726" s="1"/>
      <c r="AJ726" s="1"/>
      <c r="AK726" s="1"/>
      <c r="AL726" s="1"/>
      <c r="AM726" s="1"/>
      <c r="AN726" s="1"/>
      <c r="AO726" s="1"/>
      <c r="AP726" s="1"/>
      <c r="AQ726" s="1">
        <v>265.64999999999998</v>
      </c>
      <c r="AR726" s="1"/>
      <c r="AS726" s="1"/>
      <c r="AT726" s="1"/>
      <c r="AU726" s="1"/>
      <c r="AV726" s="1"/>
      <c r="AW726" s="24">
        <v>0.05</v>
      </c>
      <c r="AX726" s="1">
        <v>0</v>
      </c>
      <c r="AY726" s="1">
        <v>1.75</v>
      </c>
      <c r="AZ726" s="1"/>
      <c r="BA726" s="1"/>
      <c r="BB726" s="1"/>
      <c r="BC726" s="1"/>
      <c r="BD726" s="1"/>
      <c r="BE726" s="1"/>
      <c r="BF726" s="1"/>
      <c r="BG726" s="1"/>
      <c r="BH726" s="1"/>
      <c r="BI726" s="1"/>
      <c r="BJ726" s="1"/>
      <c r="BK726" s="1"/>
      <c r="BL726" s="1">
        <v>-100</v>
      </c>
      <c r="BM726" s="1"/>
      <c r="BN726" s="1"/>
      <c r="BO726" s="9">
        <v>3</v>
      </c>
      <c r="BP726" s="1"/>
      <c r="BQ726" s="197">
        <v>1</v>
      </c>
      <c r="BS726" s="14" t="s">
        <v>840</v>
      </c>
      <c r="BT726" s="14" t="s">
        <v>1906</v>
      </c>
      <c r="BU726" s="14" t="s">
        <v>196</v>
      </c>
      <c r="BV726" s="14" t="s">
        <v>1048</v>
      </c>
      <c r="BW726" s="14" t="s">
        <v>196</v>
      </c>
      <c r="BX726" s="14" t="s">
        <v>196</v>
      </c>
      <c r="BY726" s="14" t="s">
        <v>196</v>
      </c>
      <c r="BZ726" s="14" t="s">
        <v>196</v>
      </c>
      <c r="CA726" s="158" t="s">
        <v>196</v>
      </c>
      <c r="CB726" s="14" t="s">
        <v>196</v>
      </c>
      <c r="CC726" s="14" t="s">
        <v>196</v>
      </c>
      <c r="CD726" s="14" t="s">
        <v>196</v>
      </c>
      <c r="CE726" s="14" t="s">
        <v>196</v>
      </c>
      <c r="CF726" s="14" t="s">
        <v>1862</v>
      </c>
      <c r="CG726" s="14" t="s">
        <v>187</v>
      </c>
      <c r="CH726" s="158" t="s">
        <v>196</v>
      </c>
      <c r="CI726" s="14" t="s">
        <v>196</v>
      </c>
      <c r="CJ726" s="14" t="s">
        <v>1870</v>
      </c>
      <c r="CK726" s="14" t="s">
        <v>196</v>
      </c>
      <c r="CL726" s="14" t="s">
        <v>196</v>
      </c>
      <c r="CM726" s="14" t="s">
        <v>196</v>
      </c>
      <c r="CN726" s="14" t="s">
        <v>196</v>
      </c>
      <c r="CO726" s="14" t="s">
        <v>196</v>
      </c>
      <c r="CQ726" s="1"/>
      <c r="CR726" s="1"/>
      <c r="CS726" s="1"/>
      <c r="CW726" s="9" t="s">
        <v>1290</v>
      </c>
      <c r="CX726" s="1" t="s">
        <v>840</v>
      </c>
      <c r="CY726" s="1" t="s">
        <v>2196</v>
      </c>
      <c r="CZ726" s="1" t="str">
        <f t="shared" si="388"/>
        <v/>
      </c>
      <c r="DA726" s="25" t="str">
        <f t="shared" si="388"/>
        <v/>
      </c>
      <c r="DB726" s="1" t="str">
        <f t="shared" si="388"/>
        <v/>
      </c>
      <c r="DC726" s="1" t="str">
        <f t="shared" si="388"/>
        <v/>
      </c>
      <c r="DD726" s="25" t="str">
        <f t="shared" si="388"/>
        <v/>
      </c>
      <c r="DE726" s="1" t="str">
        <f t="shared" si="388"/>
        <v/>
      </c>
      <c r="DF726" s="1" t="str">
        <f t="shared" si="388"/>
        <v/>
      </c>
      <c r="DG726" s="1" t="str">
        <f t="shared" si="388"/>
        <v/>
      </c>
      <c r="DH726" s="1" t="str">
        <f t="shared" si="388"/>
        <v/>
      </c>
      <c r="DI726" s="1" t="str">
        <f t="shared" si="388"/>
        <v/>
      </c>
      <c r="DJ726" s="1" t="str">
        <f t="shared" si="388"/>
        <v/>
      </c>
      <c r="DK726" s="1" t="str">
        <f t="shared" si="388"/>
        <v/>
      </c>
      <c r="DL726" s="1" t="str">
        <f t="shared" si="388"/>
        <v/>
      </c>
      <c r="DM726" s="1" t="str">
        <f t="shared" si="388"/>
        <v/>
      </c>
      <c r="DN726" s="1" t="str">
        <f t="shared" si="388"/>
        <v/>
      </c>
      <c r="DO726" s="1" t="str">
        <f t="shared" si="384"/>
        <v/>
      </c>
      <c r="DP726" s="1" t="str">
        <f t="shared" si="382"/>
        <v/>
      </c>
      <c r="DQ726" s="1" t="str">
        <f t="shared" si="382"/>
        <v/>
      </c>
      <c r="DR726" s="1" t="str">
        <f t="shared" si="382"/>
        <v/>
      </c>
      <c r="DS726" s="1" t="str">
        <f t="shared" si="382"/>
        <v/>
      </c>
      <c r="DT726" s="1" t="str">
        <f t="shared" si="382"/>
        <v/>
      </c>
      <c r="DU726" s="1" t="str">
        <f t="shared" si="382"/>
        <v/>
      </c>
      <c r="DV726" s="1" t="str">
        <f t="shared" si="382"/>
        <v/>
      </c>
      <c r="DW726" s="1" t="str">
        <f t="shared" ref="DW726:EB741" si="389">IF(ISBLANK(AA726),"",IF(ISNUMBER(AA726),"","not_empty"))</f>
        <v/>
      </c>
      <c r="DX726" s="1" t="str">
        <f t="shared" si="386"/>
        <v/>
      </c>
      <c r="DY726" s="1" t="str">
        <f t="shared" si="386"/>
        <v/>
      </c>
      <c r="DZ726" s="1" t="str">
        <f t="shared" si="386"/>
        <v/>
      </c>
      <c r="EA726" s="1" t="str">
        <f t="shared" si="386"/>
        <v/>
      </c>
      <c r="EB726" s="1" t="str">
        <f t="shared" si="386"/>
        <v/>
      </c>
      <c r="EC726" s="1" t="str">
        <f t="shared" si="386"/>
        <v/>
      </c>
      <c r="ED726" s="1" t="str">
        <f t="shared" si="386"/>
        <v/>
      </c>
      <c r="EE726" s="1" t="str">
        <f t="shared" si="386"/>
        <v/>
      </c>
      <c r="EF726" s="1" t="str">
        <f t="shared" si="386"/>
        <v/>
      </c>
      <c r="EG726" s="1" t="str">
        <f t="shared" si="386"/>
        <v/>
      </c>
      <c r="EH726" s="1" t="str">
        <f t="shared" si="386"/>
        <v/>
      </c>
      <c r="EI726" s="1" t="str">
        <f t="shared" si="386"/>
        <v/>
      </c>
      <c r="EJ726" s="1" t="str">
        <f t="shared" si="386"/>
        <v/>
      </c>
      <c r="EK726" s="1" t="str">
        <f t="shared" si="386"/>
        <v/>
      </c>
      <c r="EL726" s="1" t="str">
        <f t="shared" si="386"/>
        <v/>
      </c>
      <c r="EM726" s="1" t="str">
        <f t="shared" si="386"/>
        <v/>
      </c>
      <c r="EN726" s="1"/>
      <c r="EO726" s="1"/>
      <c r="EP726" s="1"/>
      <c r="EQ726" s="1"/>
      <c r="ER726" s="1"/>
      <c r="ES726" s="1">
        <v>0.05</v>
      </c>
      <c r="ET726" s="1">
        <v>0</v>
      </c>
      <c r="EU726" s="1">
        <v>1.75</v>
      </c>
      <c r="EV726" s="1"/>
      <c r="EW726" s="1"/>
      <c r="EX726" s="1" t="str">
        <f t="shared" si="387"/>
        <v/>
      </c>
      <c r="EY726" s="1" t="str">
        <f t="shared" si="387"/>
        <v/>
      </c>
      <c r="EZ726" s="1"/>
      <c r="FA726" s="1" t="str">
        <f t="shared" si="372"/>
        <v/>
      </c>
      <c r="FB726" s="1" t="str">
        <f t="shared" si="372"/>
        <v/>
      </c>
      <c r="FC726" s="1" t="str">
        <f t="shared" si="372"/>
        <v/>
      </c>
      <c r="FD726" s="1" t="str">
        <f t="shared" si="371"/>
        <v/>
      </c>
      <c r="FE726" s="1" t="str">
        <f t="shared" si="371"/>
        <v/>
      </c>
      <c r="FF726" s="1" t="str">
        <f t="shared" si="371"/>
        <v/>
      </c>
      <c r="FG726" s="1" t="str">
        <f t="shared" si="371"/>
        <v/>
      </c>
      <c r="FH726" s="1" t="str">
        <f t="shared" si="371"/>
        <v/>
      </c>
      <c r="FI726" s="1" t="str">
        <f t="shared" si="371"/>
        <v/>
      </c>
      <c r="FJ726" s="1" t="str">
        <f t="shared" si="383"/>
        <v/>
      </c>
      <c r="FK726" s="1" t="str">
        <f t="shared" si="383"/>
        <v/>
      </c>
      <c r="FL726" s="1" t="str">
        <f t="shared" si="383"/>
        <v/>
      </c>
    </row>
    <row r="727" spans="1:168">
      <c r="A727" s="9" t="s">
        <v>1291</v>
      </c>
      <c r="B727" s="1" t="s">
        <v>841</v>
      </c>
      <c r="C727" s="129"/>
      <c r="D727" s="1">
        <v>116.2</v>
      </c>
      <c r="E727" s="1">
        <v>607.20000000000005</v>
      </c>
      <c r="F727" s="25">
        <v>3.6476999999999999</v>
      </c>
      <c r="G727" s="1"/>
      <c r="H727" s="1"/>
      <c r="I727" s="25">
        <v>0.80151100068011893</v>
      </c>
      <c r="J727" s="1"/>
      <c r="K727" s="1"/>
      <c r="L727" s="1"/>
      <c r="M727" s="1"/>
      <c r="N727" s="24"/>
      <c r="O727" s="1"/>
      <c r="P727" s="1"/>
      <c r="Q727" s="1"/>
      <c r="R727" s="1"/>
      <c r="S727" s="1"/>
      <c r="T727" s="1"/>
      <c r="U727" s="1"/>
      <c r="V727" s="1"/>
      <c r="W727" s="1"/>
      <c r="X727" s="1">
        <v>442.34999999999997</v>
      </c>
      <c r="Y727" s="1"/>
      <c r="Z727" s="1"/>
      <c r="AA727" s="1"/>
      <c r="AB727" s="1"/>
      <c r="AC727" s="1"/>
      <c r="AD727" s="1"/>
      <c r="AE727" s="1"/>
      <c r="AF727" s="1"/>
      <c r="AG727" s="1"/>
      <c r="AH727" s="1"/>
      <c r="AI727" s="1"/>
      <c r="AJ727" s="1"/>
      <c r="AK727" s="1"/>
      <c r="AL727" s="1"/>
      <c r="AM727" s="1"/>
      <c r="AN727" s="1"/>
      <c r="AO727" s="1"/>
      <c r="AP727" s="1"/>
      <c r="AQ727" s="1">
        <v>230.34999999999997</v>
      </c>
      <c r="AR727" s="1"/>
      <c r="AS727" s="1"/>
      <c r="AT727" s="1"/>
      <c r="AU727" s="1"/>
      <c r="AV727" s="1"/>
      <c r="AW727" s="24"/>
      <c r="AX727" s="1"/>
      <c r="AY727" s="1"/>
      <c r="AZ727" s="1"/>
      <c r="BA727" s="1"/>
      <c r="BB727" s="1"/>
      <c r="BC727" s="1"/>
      <c r="BD727" s="1"/>
      <c r="BE727" s="1"/>
      <c r="BF727" s="1"/>
      <c r="BG727" s="1"/>
      <c r="BH727" s="1"/>
      <c r="BI727" s="1"/>
      <c r="BJ727" s="1"/>
      <c r="BK727" s="1"/>
      <c r="BL727" s="1">
        <v>-100</v>
      </c>
      <c r="BM727" s="1"/>
      <c r="BN727" s="1"/>
      <c r="BO727" s="9">
        <v>3</v>
      </c>
      <c r="BP727" s="1"/>
      <c r="BQ727" s="197">
        <v>1</v>
      </c>
      <c r="BS727" s="14" t="s">
        <v>841</v>
      </c>
      <c r="BT727" s="14" t="s">
        <v>1906</v>
      </c>
      <c r="BU727" s="14" t="s">
        <v>196</v>
      </c>
      <c r="BV727" s="14" t="s">
        <v>1048</v>
      </c>
      <c r="BW727" s="14" t="s">
        <v>196</v>
      </c>
      <c r="BX727" s="14" t="s">
        <v>196</v>
      </c>
      <c r="BY727" s="14" t="s">
        <v>196</v>
      </c>
      <c r="BZ727" s="14" t="s">
        <v>196</v>
      </c>
      <c r="CA727" s="158" t="s">
        <v>196</v>
      </c>
      <c r="CB727" s="14" t="s">
        <v>196</v>
      </c>
      <c r="CC727" s="14" t="s">
        <v>196</v>
      </c>
      <c r="CD727" s="14" t="s">
        <v>196</v>
      </c>
      <c r="CE727" s="14" t="s">
        <v>196</v>
      </c>
      <c r="CF727" s="14" t="s">
        <v>1862</v>
      </c>
      <c r="CG727" s="14" t="s">
        <v>187</v>
      </c>
      <c r="CH727" s="158" t="s">
        <v>196</v>
      </c>
      <c r="CI727" s="14" t="s">
        <v>196</v>
      </c>
      <c r="CJ727" s="14" t="s">
        <v>1870</v>
      </c>
      <c r="CK727" s="14" t="s">
        <v>196</v>
      </c>
      <c r="CL727" s="14" t="s">
        <v>196</v>
      </c>
      <c r="CM727" s="14" t="s">
        <v>196</v>
      </c>
      <c r="CN727" s="14" t="s">
        <v>196</v>
      </c>
      <c r="CO727" s="14" t="s">
        <v>196</v>
      </c>
      <c r="CQ727" s="1"/>
      <c r="CR727" s="1"/>
      <c r="CS727" s="1"/>
      <c r="CW727" s="9" t="s">
        <v>1291</v>
      </c>
      <c r="CX727" s="1" t="s">
        <v>841</v>
      </c>
      <c r="CY727" s="1"/>
      <c r="CZ727" s="1" t="str">
        <f t="shared" si="388"/>
        <v/>
      </c>
      <c r="DA727" s="25" t="str">
        <f t="shared" si="388"/>
        <v/>
      </c>
      <c r="DB727" s="1" t="str">
        <f t="shared" si="388"/>
        <v/>
      </c>
      <c r="DC727" s="1" t="str">
        <f t="shared" si="388"/>
        <v/>
      </c>
      <c r="DD727" s="25" t="str">
        <f t="shared" si="388"/>
        <v/>
      </c>
      <c r="DE727" s="1" t="str">
        <f t="shared" si="388"/>
        <v/>
      </c>
      <c r="DF727" s="1" t="str">
        <f t="shared" si="388"/>
        <v/>
      </c>
      <c r="DG727" s="1" t="str">
        <f t="shared" si="388"/>
        <v/>
      </c>
      <c r="DH727" s="1" t="str">
        <f t="shared" si="388"/>
        <v/>
      </c>
      <c r="DI727" s="1" t="str">
        <f t="shared" si="388"/>
        <v/>
      </c>
      <c r="DJ727" s="1" t="str">
        <f t="shared" si="388"/>
        <v/>
      </c>
      <c r="DK727" s="1" t="str">
        <f t="shared" si="388"/>
        <v/>
      </c>
      <c r="DL727" s="1" t="str">
        <f t="shared" si="388"/>
        <v/>
      </c>
      <c r="DM727" s="1" t="str">
        <f t="shared" si="388"/>
        <v/>
      </c>
      <c r="DN727" s="1" t="str">
        <f t="shared" si="388"/>
        <v/>
      </c>
      <c r="DO727" s="1" t="str">
        <f t="shared" si="384"/>
        <v/>
      </c>
      <c r="DP727" s="1" t="str">
        <f t="shared" ref="DP727:DP738" si="390">IF(ISBLANK(T727),"",IF(ISNUMBER(T727),"","not_empty"))</f>
        <v/>
      </c>
      <c r="DQ727" s="1" t="str">
        <f t="shared" ref="DQ727:DQ738" si="391">IF(ISBLANK(U727),"",IF(ISNUMBER(U727),"","not_empty"))</f>
        <v/>
      </c>
      <c r="DR727" s="1" t="str">
        <f t="shared" ref="DR727:DR738" si="392">IF(ISBLANK(V727),"",IF(ISNUMBER(V727),"","not_empty"))</f>
        <v/>
      </c>
      <c r="DS727" s="1" t="str">
        <f t="shared" ref="DS727:DS738" si="393">IF(ISBLANK(W727),"",IF(ISNUMBER(W727),"","not_empty"))</f>
        <v/>
      </c>
      <c r="DT727" s="1" t="str">
        <f t="shared" ref="DT727:DT738" si="394">IF(ISBLANK(X727),"",IF(ISNUMBER(X727),"","not_empty"))</f>
        <v/>
      </c>
      <c r="DU727" s="1" t="str">
        <f t="shared" ref="DU727:DU738" si="395">IF(ISBLANK(Y727),"",IF(ISNUMBER(Y727),"","not_empty"))</f>
        <v/>
      </c>
      <c r="DV727" s="1" t="str">
        <f t="shared" ref="DV727:DV738" si="396">IF(ISBLANK(Z727),"",IF(ISNUMBER(Z727),"","not_empty"))</f>
        <v/>
      </c>
      <c r="DW727" s="1" t="str">
        <f t="shared" si="389"/>
        <v/>
      </c>
      <c r="DX727" s="1" t="str">
        <f t="shared" si="386"/>
        <v/>
      </c>
      <c r="DY727" s="1" t="str">
        <f t="shared" si="386"/>
        <v/>
      </c>
      <c r="DZ727" s="1" t="str">
        <f t="shared" si="386"/>
        <v/>
      </c>
      <c r="EA727" s="1" t="str">
        <f t="shared" si="386"/>
        <v/>
      </c>
      <c r="EB727" s="1" t="str">
        <f t="shared" si="386"/>
        <v/>
      </c>
      <c r="EC727" s="1" t="str">
        <f t="shared" si="386"/>
        <v/>
      </c>
      <c r="ED727" s="1" t="str">
        <f t="shared" si="386"/>
        <v/>
      </c>
      <c r="EE727" s="1" t="str">
        <f t="shared" si="386"/>
        <v/>
      </c>
      <c r="EF727" s="1" t="str">
        <f t="shared" si="386"/>
        <v/>
      </c>
      <c r="EG727" s="1" t="str">
        <f t="shared" si="386"/>
        <v/>
      </c>
      <c r="EH727" s="1" t="str">
        <f t="shared" si="386"/>
        <v/>
      </c>
      <c r="EI727" s="1" t="str">
        <f t="shared" si="386"/>
        <v/>
      </c>
      <c r="EJ727" s="1" t="str">
        <f t="shared" si="386"/>
        <v/>
      </c>
      <c r="EK727" s="1" t="str">
        <f t="shared" si="386"/>
        <v/>
      </c>
      <c r="EL727" s="1" t="str">
        <f t="shared" si="386"/>
        <v/>
      </c>
      <c r="EM727" s="1" t="str">
        <f t="shared" si="386"/>
        <v/>
      </c>
      <c r="EN727" s="1"/>
      <c r="EO727" s="1"/>
      <c r="EP727" s="1"/>
      <c r="EQ727" s="1"/>
      <c r="ER727" s="1"/>
      <c r="ES727" s="1"/>
      <c r="ET727" s="1"/>
      <c r="EU727" s="1"/>
      <c r="EV727" s="1"/>
      <c r="EW727" s="1"/>
      <c r="EX727" s="1" t="str">
        <f t="shared" si="387"/>
        <v/>
      </c>
      <c r="EY727" s="1" t="str">
        <f t="shared" si="387"/>
        <v/>
      </c>
      <c r="EZ727" s="1"/>
      <c r="FA727" s="1" t="str">
        <f t="shared" si="372"/>
        <v/>
      </c>
      <c r="FB727" s="1" t="str">
        <f t="shared" si="372"/>
        <v/>
      </c>
      <c r="FC727" s="1" t="str">
        <f t="shared" si="372"/>
        <v/>
      </c>
      <c r="FD727" s="1" t="str">
        <f t="shared" si="371"/>
        <v/>
      </c>
      <c r="FE727" s="1" t="str">
        <f t="shared" si="371"/>
        <v/>
      </c>
      <c r="FF727" s="1" t="str">
        <f t="shared" si="371"/>
        <v/>
      </c>
      <c r="FG727" s="1" t="str">
        <f t="shared" si="371"/>
        <v/>
      </c>
      <c r="FH727" s="1" t="str">
        <f t="shared" si="371"/>
        <v/>
      </c>
      <c r="FI727" s="1" t="str">
        <f t="shared" si="371"/>
        <v/>
      </c>
      <c r="FJ727" s="1" t="str">
        <f t="shared" si="383"/>
        <v/>
      </c>
      <c r="FK727" s="1" t="str">
        <f t="shared" si="383"/>
        <v/>
      </c>
      <c r="FL727" s="1" t="str">
        <f t="shared" si="383"/>
        <v/>
      </c>
    </row>
    <row r="728" spans="1:168">
      <c r="A728" s="9" t="s">
        <v>1292</v>
      </c>
      <c r="B728" s="1" t="s">
        <v>842</v>
      </c>
      <c r="C728" s="129"/>
      <c r="D728" s="1">
        <v>116.2</v>
      </c>
      <c r="E728" s="1">
        <v>567</v>
      </c>
      <c r="F728" s="25">
        <v>3.1917374999999999</v>
      </c>
      <c r="G728" s="1"/>
      <c r="H728" s="1"/>
      <c r="I728" s="25">
        <v>0.54616416182316785</v>
      </c>
      <c r="J728" s="1"/>
      <c r="K728" s="1"/>
      <c r="L728" s="1"/>
      <c r="M728" s="1"/>
      <c r="N728" s="24"/>
      <c r="O728" s="1"/>
      <c r="P728" s="1"/>
      <c r="Q728" s="1"/>
      <c r="R728" s="1"/>
      <c r="S728" s="1"/>
      <c r="T728" s="1"/>
      <c r="U728" s="1"/>
      <c r="V728" s="1"/>
      <c r="W728" s="1"/>
      <c r="X728" s="1">
        <v>400.54999999999995</v>
      </c>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24"/>
      <c r="AX728" s="1"/>
      <c r="AY728" s="1"/>
      <c r="AZ728" s="1"/>
      <c r="BA728" s="1"/>
      <c r="BB728" s="1"/>
      <c r="BC728" s="1"/>
      <c r="BD728" s="1"/>
      <c r="BE728" s="1"/>
      <c r="BF728" s="1"/>
      <c r="BG728" s="1"/>
      <c r="BH728" s="1"/>
      <c r="BI728" s="1"/>
      <c r="BJ728" s="1"/>
      <c r="BK728" s="1"/>
      <c r="BL728" s="1">
        <v>-100</v>
      </c>
      <c r="BM728" s="1"/>
      <c r="BN728" s="1"/>
      <c r="BO728" s="9">
        <v>3</v>
      </c>
      <c r="BP728" s="1"/>
      <c r="BQ728" s="197">
        <v>1</v>
      </c>
      <c r="BS728" s="14" t="s">
        <v>842</v>
      </c>
      <c r="BT728" s="14" t="s">
        <v>1906</v>
      </c>
      <c r="BU728" s="14" t="s">
        <v>196</v>
      </c>
      <c r="BV728" s="14" t="s">
        <v>1048</v>
      </c>
      <c r="BW728" s="14" t="s">
        <v>196</v>
      </c>
      <c r="BX728" s="14" t="s">
        <v>196</v>
      </c>
      <c r="BY728" s="14" t="s">
        <v>196</v>
      </c>
      <c r="BZ728" s="14" t="s">
        <v>196</v>
      </c>
      <c r="CA728" s="158" t="s">
        <v>196</v>
      </c>
      <c r="CB728" s="14" t="s">
        <v>196</v>
      </c>
      <c r="CC728" s="14" t="s">
        <v>196</v>
      </c>
      <c r="CD728" s="14" t="s">
        <v>196</v>
      </c>
      <c r="CE728" s="14" t="s">
        <v>196</v>
      </c>
      <c r="CF728" s="14" t="s">
        <v>1862</v>
      </c>
      <c r="CG728" s="14" t="s">
        <v>196</v>
      </c>
      <c r="CH728" s="158" t="s">
        <v>196</v>
      </c>
      <c r="CI728" s="14" t="s">
        <v>196</v>
      </c>
      <c r="CJ728" s="14" t="s">
        <v>1870</v>
      </c>
      <c r="CK728" s="14" t="s">
        <v>196</v>
      </c>
      <c r="CL728" s="14" t="s">
        <v>196</v>
      </c>
      <c r="CM728" s="14" t="s">
        <v>196</v>
      </c>
      <c r="CN728" s="14" t="s">
        <v>196</v>
      </c>
      <c r="CO728" s="14" t="s">
        <v>196</v>
      </c>
      <c r="CQ728" s="1"/>
      <c r="CR728" s="1"/>
      <c r="CS728" s="1"/>
      <c r="CW728" s="9" t="s">
        <v>1292</v>
      </c>
      <c r="CX728" s="1" t="s">
        <v>842</v>
      </c>
      <c r="CY728" s="1"/>
      <c r="CZ728" s="1" t="str">
        <f t="shared" si="388"/>
        <v/>
      </c>
      <c r="DA728" s="25" t="str">
        <f t="shared" si="388"/>
        <v/>
      </c>
      <c r="DB728" s="1" t="str">
        <f t="shared" si="388"/>
        <v/>
      </c>
      <c r="DC728" s="1" t="str">
        <f t="shared" si="388"/>
        <v/>
      </c>
      <c r="DD728" s="25" t="str">
        <f t="shared" si="388"/>
        <v/>
      </c>
      <c r="DE728" s="1" t="str">
        <f t="shared" si="388"/>
        <v/>
      </c>
      <c r="DF728" s="1" t="str">
        <f t="shared" si="388"/>
        <v/>
      </c>
      <c r="DG728" s="1" t="str">
        <f t="shared" si="388"/>
        <v/>
      </c>
      <c r="DH728" s="1" t="str">
        <f t="shared" si="388"/>
        <v/>
      </c>
      <c r="DI728" s="1" t="str">
        <f t="shared" si="388"/>
        <v/>
      </c>
      <c r="DJ728" s="1" t="str">
        <f t="shared" si="388"/>
        <v/>
      </c>
      <c r="DK728" s="1" t="str">
        <f t="shared" si="388"/>
        <v/>
      </c>
      <c r="DL728" s="1" t="str">
        <f t="shared" si="388"/>
        <v/>
      </c>
      <c r="DM728" s="1" t="str">
        <f t="shared" si="388"/>
        <v/>
      </c>
      <c r="DN728" s="1" t="str">
        <f t="shared" si="388"/>
        <v/>
      </c>
      <c r="DO728" s="1" t="str">
        <f t="shared" si="388"/>
        <v/>
      </c>
      <c r="DP728" s="1" t="str">
        <f t="shared" si="390"/>
        <v/>
      </c>
      <c r="DQ728" s="1" t="str">
        <f t="shared" si="391"/>
        <v/>
      </c>
      <c r="DR728" s="1" t="str">
        <f t="shared" si="392"/>
        <v/>
      </c>
      <c r="DS728" s="1" t="str">
        <f t="shared" si="393"/>
        <v/>
      </c>
      <c r="DT728" s="1" t="str">
        <f t="shared" si="394"/>
        <v/>
      </c>
      <c r="DU728" s="1" t="str">
        <f t="shared" si="395"/>
        <v/>
      </c>
      <c r="DV728" s="1" t="str">
        <f t="shared" si="396"/>
        <v/>
      </c>
      <c r="DW728" s="1" t="str">
        <f t="shared" si="389"/>
        <v/>
      </c>
      <c r="DX728" s="1" t="str">
        <f t="shared" si="386"/>
        <v/>
      </c>
      <c r="DY728" s="1" t="str">
        <f t="shared" si="386"/>
        <v/>
      </c>
      <c r="DZ728" s="1" t="str">
        <f t="shared" si="386"/>
        <v/>
      </c>
      <c r="EA728" s="1" t="str">
        <f t="shared" si="386"/>
        <v/>
      </c>
      <c r="EB728" s="1" t="str">
        <f t="shared" si="386"/>
        <v/>
      </c>
      <c r="EC728" s="1" t="str">
        <f t="shared" si="386"/>
        <v/>
      </c>
      <c r="ED728" s="1" t="str">
        <f t="shared" si="386"/>
        <v/>
      </c>
      <c r="EE728" s="1" t="str">
        <f t="shared" si="386"/>
        <v/>
      </c>
      <c r="EF728" s="1" t="str">
        <f t="shared" si="386"/>
        <v/>
      </c>
      <c r="EG728" s="1" t="str">
        <f t="shared" si="386"/>
        <v/>
      </c>
      <c r="EH728" s="1" t="str">
        <f t="shared" si="386"/>
        <v/>
      </c>
      <c r="EI728" s="1" t="str">
        <f t="shared" si="386"/>
        <v/>
      </c>
      <c r="EJ728" s="1" t="str">
        <f t="shared" si="386"/>
        <v/>
      </c>
      <c r="EK728" s="1" t="str">
        <f t="shared" si="386"/>
        <v/>
      </c>
      <c r="EL728" s="1" t="str">
        <f t="shared" si="386"/>
        <v/>
      </c>
      <c r="EM728" s="1" t="str">
        <f t="shared" si="386"/>
        <v/>
      </c>
      <c r="EN728" s="1"/>
      <c r="EO728" s="1"/>
      <c r="EP728" s="1"/>
      <c r="EQ728" s="1"/>
      <c r="ER728" s="1"/>
      <c r="ES728" s="1"/>
      <c r="ET728" s="1"/>
      <c r="EU728" s="1"/>
      <c r="EV728" s="1"/>
      <c r="EW728" s="1"/>
      <c r="EX728" s="1" t="str">
        <f t="shared" si="387"/>
        <v/>
      </c>
      <c r="EY728" s="1" t="str">
        <f t="shared" si="387"/>
        <v/>
      </c>
      <c r="EZ728" s="1"/>
      <c r="FA728" s="1" t="str">
        <f t="shared" si="372"/>
        <v/>
      </c>
      <c r="FB728" s="1" t="str">
        <f t="shared" si="372"/>
        <v/>
      </c>
      <c r="FC728" s="1" t="str">
        <f t="shared" si="372"/>
        <v/>
      </c>
      <c r="FD728" s="1" t="str">
        <f t="shared" si="371"/>
        <v/>
      </c>
      <c r="FE728" s="1" t="str">
        <f t="shared" si="371"/>
        <v/>
      </c>
      <c r="FF728" s="1" t="str">
        <f t="shared" si="371"/>
        <v/>
      </c>
      <c r="FG728" s="1" t="str">
        <f t="shared" si="371"/>
        <v/>
      </c>
      <c r="FH728" s="1" t="str">
        <f t="shared" si="371"/>
        <v/>
      </c>
      <c r="FI728" s="1" t="str">
        <f t="shared" si="371"/>
        <v/>
      </c>
      <c r="FJ728" s="1" t="str">
        <f t="shared" si="383"/>
        <v/>
      </c>
      <c r="FK728" s="1" t="str">
        <f t="shared" si="383"/>
        <v/>
      </c>
      <c r="FL728" s="1" t="str">
        <f t="shared" si="383"/>
        <v/>
      </c>
    </row>
    <row r="729" spans="1:168">
      <c r="A729" s="9" t="s">
        <v>1293</v>
      </c>
      <c r="B729" s="1" t="s">
        <v>843</v>
      </c>
      <c r="C729" s="129"/>
      <c r="D729" s="1">
        <v>116.2</v>
      </c>
      <c r="E729" s="1">
        <v>576</v>
      </c>
      <c r="F729" s="25">
        <v>3.0904124999999998</v>
      </c>
      <c r="G729" s="1">
        <v>412</v>
      </c>
      <c r="H729" s="1"/>
      <c r="I729" s="25">
        <v>0.48775818206726768</v>
      </c>
      <c r="J729" s="1"/>
      <c r="K729" s="1"/>
      <c r="L729" s="1"/>
      <c r="M729" s="1"/>
      <c r="N729" s="24"/>
      <c r="O729" s="1"/>
      <c r="P729" s="1"/>
      <c r="Q729" s="1"/>
      <c r="R729" s="1"/>
      <c r="S729" s="1"/>
      <c r="T729" s="1"/>
      <c r="U729" s="1"/>
      <c r="V729" s="1"/>
      <c r="W729" s="1"/>
      <c r="X729" s="1">
        <v>403.54999999999995</v>
      </c>
      <c r="Y729" s="1"/>
      <c r="Z729" s="1"/>
      <c r="AA729" s="1"/>
      <c r="AB729" s="1"/>
      <c r="AC729" s="1"/>
      <c r="AD729" s="1"/>
      <c r="AE729" s="1"/>
      <c r="AF729" s="1"/>
      <c r="AG729" s="1"/>
      <c r="AH729" s="1"/>
      <c r="AI729" s="1"/>
      <c r="AJ729" s="1"/>
      <c r="AK729" s="1"/>
      <c r="AL729" s="1"/>
      <c r="AM729" s="1"/>
      <c r="AN729" s="1"/>
      <c r="AO729" s="1"/>
      <c r="AP729" s="1"/>
      <c r="AQ729" s="1">
        <v>199.64999999999998</v>
      </c>
      <c r="AR729" s="1"/>
      <c r="AS729" s="1"/>
      <c r="AT729" s="1"/>
      <c r="AU729" s="1"/>
      <c r="AV729" s="1"/>
      <c r="AW729" s="24"/>
      <c r="AX729" s="1"/>
      <c r="AY729" s="1"/>
      <c r="AZ729" s="1"/>
      <c r="BA729" s="1"/>
      <c r="BB729" s="1"/>
      <c r="BC729" s="1"/>
      <c r="BD729" s="1"/>
      <c r="BE729" s="1"/>
      <c r="BF729" s="1"/>
      <c r="BG729" s="1"/>
      <c r="BH729" s="1"/>
      <c r="BI729" s="1"/>
      <c r="BJ729" s="1"/>
      <c r="BK729" s="1"/>
      <c r="BL729" s="1">
        <v>-100</v>
      </c>
      <c r="BM729" s="1"/>
      <c r="BN729" s="1"/>
      <c r="BO729" s="9">
        <v>3</v>
      </c>
      <c r="BP729" s="1"/>
      <c r="BQ729" s="197">
        <v>1</v>
      </c>
      <c r="BS729" s="14" t="s">
        <v>843</v>
      </c>
      <c r="BT729" s="14" t="s">
        <v>1906</v>
      </c>
      <c r="BU729" s="14" t="s">
        <v>1048</v>
      </c>
      <c r="BV729" s="14" t="s">
        <v>1048</v>
      </c>
      <c r="BW729" s="14" t="s">
        <v>196</v>
      </c>
      <c r="BX729" s="14" t="s">
        <v>196</v>
      </c>
      <c r="BY729" s="14" t="s">
        <v>196</v>
      </c>
      <c r="BZ729" s="14" t="s">
        <v>196</v>
      </c>
      <c r="CA729" s="158" t="s">
        <v>196</v>
      </c>
      <c r="CB729" s="14" t="s">
        <v>196</v>
      </c>
      <c r="CC729" s="14" t="s">
        <v>196</v>
      </c>
      <c r="CD729" s="14" t="s">
        <v>196</v>
      </c>
      <c r="CE729" s="14" t="s">
        <v>196</v>
      </c>
      <c r="CF729" s="14" t="s">
        <v>1862</v>
      </c>
      <c r="CG729" s="14" t="s">
        <v>187</v>
      </c>
      <c r="CH729" s="158" t="s">
        <v>196</v>
      </c>
      <c r="CI729" s="14" t="s">
        <v>196</v>
      </c>
      <c r="CJ729" s="14" t="s">
        <v>1870</v>
      </c>
      <c r="CK729" s="14" t="s">
        <v>196</v>
      </c>
      <c r="CL729" s="14" t="s">
        <v>196</v>
      </c>
      <c r="CM729" s="14" t="s">
        <v>196</v>
      </c>
      <c r="CN729" s="14" t="s">
        <v>196</v>
      </c>
      <c r="CO729" s="14" t="s">
        <v>196</v>
      </c>
      <c r="CQ729" s="1"/>
      <c r="CR729" s="1"/>
      <c r="CS729" s="1"/>
      <c r="CW729" s="9" t="s">
        <v>1293</v>
      </c>
      <c r="CX729" s="1" t="s">
        <v>843</v>
      </c>
      <c r="CY729" s="1"/>
      <c r="CZ729" s="1" t="str">
        <f t="shared" si="388"/>
        <v/>
      </c>
      <c r="DA729" s="25" t="str">
        <f t="shared" si="388"/>
        <v/>
      </c>
      <c r="DB729" s="1" t="str">
        <f t="shared" si="388"/>
        <v/>
      </c>
      <c r="DC729" s="1" t="str">
        <f t="shared" si="388"/>
        <v/>
      </c>
      <c r="DD729" s="25" t="str">
        <f t="shared" si="388"/>
        <v/>
      </c>
      <c r="DE729" s="1" t="str">
        <f t="shared" si="388"/>
        <v/>
      </c>
      <c r="DF729" s="1" t="str">
        <f t="shared" si="388"/>
        <v/>
      </c>
      <c r="DG729" s="1" t="str">
        <f t="shared" ref="DG729:DG738" si="397">IF(ISBLANK(K729),"",IF(ISNUMBER(K729),"","not_empty"))</f>
        <v/>
      </c>
      <c r="DH729" s="1" t="str">
        <f t="shared" ref="DH729:DH738" si="398">IF(ISBLANK(L729),"",IF(ISNUMBER(L729),"","not_empty"))</f>
        <v/>
      </c>
      <c r="DI729" s="1" t="str">
        <f t="shared" ref="DI729:DI738" si="399">IF(ISBLANK(M729),"",IF(ISNUMBER(M729),"","not_empty"))</f>
        <v/>
      </c>
      <c r="DJ729" s="1" t="str">
        <f t="shared" ref="DJ729:DJ738" si="400">IF(ISBLANK(N729),"",IF(ISNUMBER(N729),"","not_empty"))</f>
        <v/>
      </c>
      <c r="DK729" s="1" t="str">
        <f t="shared" ref="DK729:DK738" si="401">IF(ISBLANK(O729),"",IF(ISNUMBER(O729),"","not_empty"))</f>
        <v/>
      </c>
      <c r="DL729" s="1" t="str">
        <f t="shared" ref="DL729:DL738" si="402">IF(ISBLANK(P729),"",IF(ISNUMBER(P729),"","not_empty"))</f>
        <v/>
      </c>
      <c r="DM729" s="1" t="str">
        <f t="shared" ref="DM729:DM738" si="403">IF(ISBLANK(Q729),"",IF(ISNUMBER(Q729),"","not_empty"))</f>
        <v/>
      </c>
      <c r="DN729" s="1" t="str">
        <f t="shared" ref="DN729:DN738" si="404">IF(ISBLANK(R729),"",IF(ISNUMBER(R729),"","not_empty"))</f>
        <v/>
      </c>
      <c r="DO729" s="1" t="str">
        <f t="shared" ref="DO729:DO738" si="405">IF(ISBLANK(S729),"",IF(ISNUMBER(S729),"","not_empty"))</f>
        <v/>
      </c>
      <c r="DP729" s="1" t="str">
        <f t="shared" si="390"/>
        <v/>
      </c>
      <c r="DQ729" s="1" t="str">
        <f t="shared" si="391"/>
        <v/>
      </c>
      <c r="DR729" s="1" t="str">
        <f t="shared" si="392"/>
        <v/>
      </c>
      <c r="DS729" s="1" t="str">
        <f t="shared" si="393"/>
        <v/>
      </c>
      <c r="DT729" s="1" t="str">
        <f t="shared" si="394"/>
        <v/>
      </c>
      <c r="DU729" s="1" t="str">
        <f t="shared" si="395"/>
        <v/>
      </c>
      <c r="DV729" s="1" t="str">
        <f t="shared" si="396"/>
        <v/>
      </c>
      <c r="DW729" s="1" t="str">
        <f t="shared" si="389"/>
        <v/>
      </c>
      <c r="DX729" s="1" t="str">
        <f t="shared" si="386"/>
        <v/>
      </c>
      <c r="DY729" s="1" t="str">
        <f t="shared" si="386"/>
        <v/>
      </c>
      <c r="DZ729" s="1" t="str">
        <f t="shared" si="386"/>
        <v/>
      </c>
      <c r="EA729" s="1" t="str">
        <f t="shared" si="386"/>
        <v/>
      </c>
      <c r="EB729" s="1" t="str">
        <f t="shared" si="386"/>
        <v/>
      </c>
      <c r="EC729" s="1" t="str">
        <f t="shared" si="386"/>
        <v/>
      </c>
      <c r="ED729" s="1" t="str">
        <f t="shared" si="386"/>
        <v/>
      </c>
      <c r="EE729" s="1" t="str">
        <f t="shared" si="386"/>
        <v/>
      </c>
      <c r="EF729" s="1" t="str">
        <f t="shared" si="386"/>
        <v/>
      </c>
      <c r="EG729" s="1" t="str">
        <f t="shared" si="386"/>
        <v/>
      </c>
      <c r="EH729" s="1" t="str">
        <f t="shared" si="386"/>
        <v/>
      </c>
      <c r="EI729" s="1" t="str">
        <f t="shared" ref="EC729:EM754" si="406">IF(ISBLANK(AM729),"",IF(ISNUMBER(AM729),"","not_empty"))</f>
        <v/>
      </c>
      <c r="EJ729" s="1" t="str">
        <f t="shared" si="406"/>
        <v/>
      </c>
      <c r="EK729" s="1" t="str">
        <f t="shared" si="406"/>
        <v/>
      </c>
      <c r="EL729" s="1" t="str">
        <f t="shared" si="406"/>
        <v/>
      </c>
      <c r="EM729" s="1" t="str">
        <f t="shared" si="406"/>
        <v/>
      </c>
      <c r="EN729" s="1"/>
      <c r="EO729" s="1"/>
      <c r="EP729" s="1"/>
      <c r="EQ729" s="1"/>
      <c r="ER729" s="1"/>
      <c r="ES729" s="1"/>
      <c r="ET729" s="1"/>
      <c r="EU729" s="1"/>
      <c r="EV729" s="1"/>
      <c r="EW729" s="1"/>
      <c r="EX729" s="1" t="str">
        <f t="shared" si="387"/>
        <v/>
      </c>
      <c r="EY729" s="1" t="str">
        <f t="shared" si="387"/>
        <v/>
      </c>
      <c r="EZ729" s="1"/>
      <c r="FA729" s="1" t="str">
        <f t="shared" si="372"/>
        <v/>
      </c>
      <c r="FB729" s="1" t="str">
        <f t="shared" si="372"/>
        <v/>
      </c>
      <c r="FC729" s="1" t="str">
        <f t="shared" si="372"/>
        <v/>
      </c>
      <c r="FD729" s="1" t="str">
        <f t="shared" si="371"/>
        <v/>
      </c>
      <c r="FE729" s="1" t="str">
        <f t="shared" si="371"/>
        <v/>
      </c>
      <c r="FF729" s="1" t="str">
        <f t="shared" si="371"/>
        <v/>
      </c>
      <c r="FG729" s="1" t="str">
        <f t="shared" si="371"/>
        <v/>
      </c>
      <c r="FH729" s="1" t="str">
        <f t="shared" si="371"/>
        <v/>
      </c>
      <c r="FI729" s="1" t="str">
        <f t="shared" si="371"/>
        <v/>
      </c>
      <c r="FJ729" s="1" t="str">
        <f t="shared" si="383"/>
        <v/>
      </c>
      <c r="FK729" s="1" t="str">
        <f t="shared" si="383"/>
        <v/>
      </c>
      <c r="FL729" s="1" t="str">
        <f t="shared" si="383"/>
        <v/>
      </c>
    </row>
    <row r="730" spans="1:168">
      <c r="A730" s="9" t="s">
        <v>1294</v>
      </c>
      <c r="B730" s="1" t="s">
        <v>844</v>
      </c>
      <c r="C730" s="129"/>
      <c r="D730" s="1">
        <v>116.2</v>
      </c>
      <c r="E730" s="1">
        <v>578</v>
      </c>
      <c r="F730" s="25">
        <v>3.1309424999999997</v>
      </c>
      <c r="G730" s="1">
        <v>411.4</v>
      </c>
      <c r="H730" s="1"/>
      <c r="I730" s="25">
        <v>0.4</v>
      </c>
      <c r="J730" s="1"/>
      <c r="K730" s="1"/>
      <c r="L730" s="1"/>
      <c r="M730" s="1"/>
      <c r="N730" s="24"/>
      <c r="O730" s="1"/>
      <c r="P730" s="1"/>
      <c r="Q730" s="1"/>
      <c r="R730" s="1"/>
      <c r="S730" s="1"/>
      <c r="T730" s="1"/>
      <c r="U730" s="1"/>
      <c r="V730" s="1"/>
      <c r="W730" s="1"/>
      <c r="X730" s="1">
        <v>397.25</v>
      </c>
      <c r="Y730" s="1"/>
      <c r="Z730" s="1"/>
      <c r="AA730" s="1"/>
      <c r="AB730" s="1"/>
      <c r="AC730" s="1"/>
      <c r="AD730" s="1"/>
      <c r="AE730" s="1"/>
      <c r="AF730" s="1"/>
      <c r="AG730" s="1"/>
      <c r="AH730" s="1"/>
      <c r="AI730" s="1"/>
      <c r="AJ730" s="1"/>
      <c r="AK730" s="1"/>
      <c r="AL730" s="1"/>
      <c r="AM730" s="1"/>
      <c r="AN730" s="1"/>
      <c r="AO730" s="1"/>
      <c r="AP730" s="1"/>
      <c r="AQ730" s="1">
        <v>179.64999999999998</v>
      </c>
      <c r="AR730" s="1"/>
      <c r="AS730" s="1"/>
      <c r="AT730" s="1"/>
      <c r="AU730" s="1"/>
      <c r="AV730" s="1"/>
      <c r="AW730" s="24"/>
      <c r="AX730" s="1"/>
      <c r="AY730" s="1"/>
      <c r="AZ730" s="1"/>
      <c r="BA730" s="1"/>
      <c r="BB730" s="1"/>
      <c r="BC730" s="1"/>
      <c r="BD730" s="1"/>
      <c r="BE730" s="1"/>
      <c r="BF730" s="1"/>
      <c r="BG730" s="1"/>
      <c r="BH730" s="1"/>
      <c r="BI730" s="1"/>
      <c r="BJ730" s="1"/>
      <c r="BK730" s="1"/>
      <c r="BL730" s="1">
        <v>-100</v>
      </c>
      <c r="BM730" s="1"/>
      <c r="BN730" s="1"/>
      <c r="BO730" s="9">
        <v>3</v>
      </c>
      <c r="BP730" s="1"/>
      <c r="BQ730" s="197">
        <v>1</v>
      </c>
      <c r="BS730" s="14" t="s">
        <v>844</v>
      </c>
      <c r="BT730" s="14" t="s">
        <v>1048</v>
      </c>
      <c r="BU730" s="14" t="s">
        <v>1048</v>
      </c>
      <c r="BV730" s="14" t="s">
        <v>1048</v>
      </c>
      <c r="BW730" s="14" t="s">
        <v>196</v>
      </c>
      <c r="BX730" s="14" t="s">
        <v>196</v>
      </c>
      <c r="BY730" s="14" t="s">
        <v>196</v>
      </c>
      <c r="BZ730" s="14" t="s">
        <v>196</v>
      </c>
      <c r="CA730" s="158" t="s">
        <v>196</v>
      </c>
      <c r="CB730" s="14" t="s">
        <v>196</v>
      </c>
      <c r="CC730" s="14" t="s">
        <v>196</v>
      </c>
      <c r="CD730" s="14" t="s">
        <v>196</v>
      </c>
      <c r="CE730" s="14" t="s">
        <v>196</v>
      </c>
      <c r="CF730" s="14" t="s">
        <v>1862</v>
      </c>
      <c r="CG730" s="14" t="s">
        <v>187</v>
      </c>
      <c r="CH730" s="158" t="s">
        <v>196</v>
      </c>
      <c r="CI730" s="14" t="s">
        <v>196</v>
      </c>
      <c r="CJ730" s="14" t="s">
        <v>1870</v>
      </c>
      <c r="CK730" s="14" t="s">
        <v>196</v>
      </c>
      <c r="CL730" s="14" t="s">
        <v>196</v>
      </c>
      <c r="CM730" s="14" t="s">
        <v>196</v>
      </c>
      <c r="CN730" s="14" t="s">
        <v>196</v>
      </c>
      <c r="CO730" s="14" t="s">
        <v>196</v>
      </c>
      <c r="CQ730" s="1"/>
      <c r="CR730" s="1"/>
      <c r="CS730" s="1"/>
      <c r="CW730" s="9" t="s">
        <v>1294</v>
      </c>
      <c r="CX730" s="1" t="s">
        <v>844</v>
      </c>
      <c r="CY730" s="1"/>
      <c r="CZ730" s="1" t="str">
        <f t="shared" si="388"/>
        <v/>
      </c>
      <c r="DA730" s="25" t="str">
        <f t="shared" si="388"/>
        <v/>
      </c>
      <c r="DB730" s="1" t="str">
        <f t="shared" si="388"/>
        <v/>
      </c>
      <c r="DC730" s="1" t="str">
        <f t="shared" si="388"/>
        <v/>
      </c>
      <c r="DD730" s="25" t="str">
        <f t="shared" si="388"/>
        <v/>
      </c>
      <c r="DE730" s="1" t="str">
        <f t="shared" si="388"/>
        <v/>
      </c>
      <c r="DF730" s="1" t="str">
        <f t="shared" si="388"/>
        <v/>
      </c>
      <c r="DG730" s="1" t="str">
        <f t="shared" si="397"/>
        <v/>
      </c>
      <c r="DH730" s="1" t="str">
        <f t="shared" si="398"/>
        <v/>
      </c>
      <c r="DI730" s="1" t="str">
        <f t="shared" si="399"/>
        <v/>
      </c>
      <c r="DJ730" s="1" t="str">
        <f t="shared" si="400"/>
        <v/>
      </c>
      <c r="DK730" s="1" t="str">
        <f t="shared" si="401"/>
        <v/>
      </c>
      <c r="DL730" s="1" t="str">
        <f t="shared" si="402"/>
        <v/>
      </c>
      <c r="DM730" s="1" t="str">
        <f t="shared" si="403"/>
        <v/>
      </c>
      <c r="DN730" s="1" t="str">
        <f t="shared" si="404"/>
        <v/>
      </c>
      <c r="DO730" s="1" t="str">
        <f t="shared" si="405"/>
        <v/>
      </c>
      <c r="DP730" s="1" t="str">
        <f t="shared" si="390"/>
        <v/>
      </c>
      <c r="DQ730" s="1" t="str">
        <f t="shared" si="391"/>
        <v/>
      </c>
      <c r="DR730" s="1" t="str">
        <f t="shared" si="392"/>
        <v/>
      </c>
      <c r="DS730" s="1" t="str">
        <f t="shared" si="393"/>
        <v/>
      </c>
      <c r="DT730" s="1" t="str">
        <f t="shared" si="394"/>
        <v/>
      </c>
      <c r="DU730" s="1" t="str">
        <f t="shared" si="395"/>
        <v/>
      </c>
      <c r="DV730" s="1" t="str">
        <f t="shared" si="396"/>
        <v/>
      </c>
      <c r="DW730" s="1" t="str">
        <f t="shared" si="389"/>
        <v/>
      </c>
      <c r="DX730" s="1" t="str">
        <f t="shared" si="389"/>
        <v/>
      </c>
      <c r="DY730" s="1" t="str">
        <f t="shared" si="389"/>
        <v/>
      </c>
      <c r="DZ730" s="1" t="str">
        <f t="shared" si="389"/>
        <v/>
      </c>
      <c r="EA730" s="1" t="str">
        <f t="shared" si="389"/>
        <v/>
      </c>
      <c r="EB730" s="1" t="str">
        <f t="shared" si="389"/>
        <v/>
      </c>
      <c r="EC730" s="1" t="str">
        <f t="shared" si="406"/>
        <v/>
      </c>
      <c r="ED730" s="1" t="str">
        <f t="shared" si="406"/>
        <v/>
      </c>
      <c r="EE730" s="1" t="str">
        <f t="shared" si="406"/>
        <v/>
      </c>
      <c r="EF730" s="1" t="str">
        <f t="shared" si="406"/>
        <v/>
      </c>
      <c r="EG730" s="1" t="str">
        <f t="shared" si="406"/>
        <v/>
      </c>
      <c r="EH730" s="1" t="str">
        <f t="shared" si="406"/>
        <v/>
      </c>
      <c r="EI730" s="1" t="str">
        <f t="shared" si="406"/>
        <v/>
      </c>
      <c r="EJ730" s="1" t="str">
        <f t="shared" si="406"/>
        <v/>
      </c>
      <c r="EK730" s="1" t="str">
        <f t="shared" si="406"/>
        <v/>
      </c>
      <c r="EL730" s="1" t="str">
        <f t="shared" si="406"/>
        <v/>
      </c>
      <c r="EM730" s="1" t="str">
        <f t="shared" si="406"/>
        <v/>
      </c>
      <c r="EN730" s="1"/>
      <c r="EO730" s="1"/>
      <c r="EP730" s="1"/>
      <c r="EQ730" s="1"/>
      <c r="ER730" s="1"/>
      <c r="ES730" s="1"/>
      <c r="ET730" s="1"/>
      <c r="EU730" s="1"/>
      <c r="EV730" s="1"/>
      <c r="EW730" s="1"/>
      <c r="EX730" s="1" t="str">
        <f t="shared" si="387"/>
        <v/>
      </c>
      <c r="EY730" s="1" t="str">
        <f t="shared" si="387"/>
        <v/>
      </c>
      <c r="EZ730" s="1"/>
      <c r="FA730" s="1" t="str">
        <f t="shared" si="372"/>
        <v/>
      </c>
      <c r="FB730" s="1" t="str">
        <f t="shared" si="372"/>
        <v/>
      </c>
      <c r="FC730" s="1" t="str">
        <f t="shared" si="372"/>
        <v/>
      </c>
      <c r="FD730" s="1" t="str">
        <f t="shared" si="371"/>
        <v/>
      </c>
      <c r="FE730" s="1" t="str">
        <f t="shared" si="371"/>
        <v/>
      </c>
      <c r="FF730" s="1" t="str">
        <f t="shared" si="371"/>
        <v/>
      </c>
      <c r="FG730" s="1" t="str">
        <f t="shared" si="371"/>
        <v/>
      </c>
      <c r="FH730" s="1" t="str">
        <f t="shared" si="371"/>
        <v/>
      </c>
      <c r="FI730" s="1" t="str">
        <f t="shared" si="371"/>
        <v/>
      </c>
      <c r="FJ730" s="1" t="str">
        <f t="shared" si="383"/>
        <v/>
      </c>
      <c r="FK730" s="1" t="str">
        <f t="shared" si="383"/>
        <v/>
      </c>
      <c r="FL730" s="1" t="str">
        <f t="shared" si="383"/>
        <v/>
      </c>
    </row>
    <row r="731" spans="1:168">
      <c r="A731" s="9" t="s">
        <v>1295</v>
      </c>
      <c r="B731" s="1" t="s">
        <v>845</v>
      </c>
      <c r="C731" s="129"/>
      <c r="D731" s="1">
        <v>116.2</v>
      </c>
      <c r="E731" s="1">
        <v>664.2</v>
      </c>
      <c r="F731" s="25">
        <v>3.8503499999999997</v>
      </c>
      <c r="G731" s="1"/>
      <c r="H731" s="1"/>
      <c r="I731" s="25">
        <v>0.252</v>
      </c>
      <c r="J731" s="1"/>
      <c r="K731" s="1"/>
      <c r="L731" s="1"/>
      <c r="M731" s="1"/>
      <c r="N731" s="24"/>
      <c r="O731" s="1"/>
      <c r="P731" s="1"/>
      <c r="Q731" s="1"/>
      <c r="R731" s="1"/>
      <c r="S731" s="1"/>
      <c r="T731" s="1"/>
      <c r="U731" s="1"/>
      <c r="V731" s="1"/>
      <c r="W731" s="1"/>
      <c r="X731" s="1">
        <v>431.95</v>
      </c>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24"/>
      <c r="AX731" s="1"/>
      <c r="AY731" s="1"/>
      <c r="AZ731" s="1"/>
      <c r="BA731" s="1"/>
      <c r="BB731" s="1"/>
      <c r="BC731" s="1"/>
      <c r="BD731" s="1"/>
      <c r="BE731" s="1"/>
      <c r="BF731" s="1"/>
      <c r="BG731" s="1"/>
      <c r="BH731" s="1"/>
      <c r="BI731" s="1"/>
      <c r="BJ731" s="1"/>
      <c r="BK731" s="1"/>
      <c r="BL731" s="1">
        <v>-100</v>
      </c>
      <c r="BM731" s="1"/>
      <c r="BN731" s="1"/>
      <c r="BO731" s="9">
        <v>3</v>
      </c>
      <c r="BP731" s="1"/>
      <c r="BQ731" s="197">
        <v>1</v>
      </c>
      <c r="BS731" s="14" t="s">
        <v>845</v>
      </c>
      <c r="BT731" s="14" t="s">
        <v>1048</v>
      </c>
      <c r="BU731" s="14" t="s">
        <v>196</v>
      </c>
      <c r="BV731" s="14" t="s">
        <v>1048</v>
      </c>
      <c r="BW731" s="14" t="s">
        <v>196</v>
      </c>
      <c r="BX731" s="14" t="s">
        <v>196</v>
      </c>
      <c r="BY731" s="14" t="s">
        <v>196</v>
      </c>
      <c r="BZ731" s="14" t="s">
        <v>196</v>
      </c>
      <c r="CA731" s="158" t="s">
        <v>196</v>
      </c>
      <c r="CB731" s="14" t="s">
        <v>196</v>
      </c>
      <c r="CC731" s="14" t="s">
        <v>196</v>
      </c>
      <c r="CD731" s="14" t="s">
        <v>196</v>
      </c>
      <c r="CE731" s="14" t="s">
        <v>196</v>
      </c>
      <c r="CF731" s="14" t="s">
        <v>1862</v>
      </c>
      <c r="CG731" s="14" t="s">
        <v>196</v>
      </c>
      <c r="CH731" s="158" t="s">
        <v>196</v>
      </c>
      <c r="CI731" s="14" t="s">
        <v>196</v>
      </c>
      <c r="CJ731" s="14" t="s">
        <v>1870</v>
      </c>
      <c r="CK731" s="14" t="s">
        <v>196</v>
      </c>
      <c r="CL731" s="14" t="s">
        <v>196</v>
      </c>
      <c r="CM731" s="14" t="s">
        <v>196</v>
      </c>
      <c r="CN731" s="14" t="s">
        <v>196</v>
      </c>
      <c r="CO731" s="14" t="s">
        <v>196</v>
      </c>
      <c r="CQ731" s="1"/>
      <c r="CR731" s="1"/>
      <c r="CS731" s="1"/>
      <c r="CW731" s="9" t="s">
        <v>1295</v>
      </c>
      <c r="CX731" s="1" t="s">
        <v>845</v>
      </c>
      <c r="CY731" s="1"/>
      <c r="CZ731" s="1" t="str">
        <f t="shared" si="388"/>
        <v/>
      </c>
      <c r="DA731" s="25" t="str">
        <f t="shared" si="388"/>
        <v/>
      </c>
      <c r="DB731" s="1" t="str">
        <f t="shared" si="388"/>
        <v/>
      </c>
      <c r="DC731" s="1" t="str">
        <f t="shared" si="388"/>
        <v/>
      </c>
      <c r="DD731" s="25" t="str">
        <f t="shared" si="388"/>
        <v/>
      </c>
      <c r="DE731" s="1" t="str">
        <f t="shared" si="388"/>
        <v/>
      </c>
      <c r="DF731" s="1" t="str">
        <f t="shared" si="388"/>
        <v/>
      </c>
      <c r="DG731" s="1" t="str">
        <f t="shared" si="397"/>
        <v/>
      </c>
      <c r="DH731" s="1" t="str">
        <f t="shared" si="398"/>
        <v/>
      </c>
      <c r="DI731" s="1" t="str">
        <f t="shared" si="399"/>
        <v/>
      </c>
      <c r="DJ731" s="1" t="str">
        <f t="shared" si="400"/>
        <v/>
      </c>
      <c r="DK731" s="1" t="str">
        <f t="shared" si="401"/>
        <v/>
      </c>
      <c r="DL731" s="1" t="str">
        <f t="shared" si="402"/>
        <v/>
      </c>
      <c r="DM731" s="1" t="str">
        <f t="shared" si="403"/>
        <v/>
      </c>
      <c r="DN731" s="1" t="str">
        <f t="shared" si="404"/>
        <v/>
      </c>
      <c r="DO731" s="1" t="str">
        <f t="shared" si="405"/>
        <v/>
      </c>
      <c r="DP731" s="1" t="str">
        <f t="shared" si="390"/>
        <v/>
      </c>
      <c r="DQ731" s="1" t="str">
        <f t="shared" si="391"/>
        <v/>
      </c>
      <c r="DR731" s="1" t="str">
        <f t="shared" si="392"/>
        <v/>
      </c>
      <c r="DS731" s="1" t="str">
        <f t="shared" si="393"/>
        <v/>
      </c>
      <c r="DT731" s="1" t="str">
        <f t="shared" si="394"/>
        <v/>
      </c>
      <c r="DU731" s="1" t="str">
        <f t="shared" si="395"/>
        <v/>
      </c>
      <c r="DV731" s="1" t="str">
        <f t="shared" si="396"/>
        <v/>
      </c>
      <c r="DW731" s="1" t="str">
        <f t="shared" si="389"/>
        <v/>
      </c>
      <c r="DX731" s="1" t="str">
        <f t="shared" si="389"/>
        <v/>
      </c>
      <c r="DY731" s="1" t="str">
        <f t="shared" si="389"/>
        <v/>
      </c>
      <c r="DZ731" s="1" t="str">
        <f t="shared" si="389"/>
        <v/>
      </c>
      <c r="EA731" s="1" t="str">
        <f t="shared" si="389"/>
        <v/>
      </c>
      <c r="EB731" s="1" t="str">
        <f t="shared" si="389"/>
        <v/>
      </c>
      <c r="EC731" s="1" t="str">
        <f t="shared" si="406"/>
        <v/>
      </c>
      <c r="ED731" s="1" t="str">
        <f t="shared" si="406"/>
        <v/>
      </c>
      <c r="EE731" s="1" t="str">
        <f t="shared" si="406"/>
        <v/>
      </c>
      <c r="EF731" s="1" t="str">
        <f t="shared" si="406"/>
        <v/>
      </c>
      <c r="EG731" s="1" t="str">
        <f t="shared" si="406"/>
        <v/>
      </c>
      <c r="EH731" s="1" t="str">
        <f t="shared" si="406"/>
        <v/>
      </c>
      <c r="EI731" s="1" t="str">
        <f t="shared" si="406"/>
        <v/>
      </c>
      <c r="EJ731" s="1" t="str">
        <f t="shared" si="406"/>
        <v/>
      </c>
      <c r="EK731" s="1" t="str">
        <f t="shared" si="406"/>
        <v/>
      </c>
      <c r="EL731" s="1" t="str">
        <f t="shared" si="406"/>
        <v/>
      </c>
      <c r="EM731" s="1" t="str">
        <f t="shared" si="406"/>
        <v/>
      </c>
      <c r="EN731" s="1"/>
      <c r="EO731" s="1"/>
      <c r="EP731" s="1"/>
      <c r="EQ731" s="1"/>
      <c r="ER731" s="1"/>
      <c r="ES731" s="1"/>
      <c r="ET731" s="1"/>
      <c r="EU731" s="1"/>
      <c r="EV731" s="1"/>
      <c r="EW731" s="1"/>
      <c r="EX731" s="1" t="str">
        <f t="shared" si="387"/>
        <v/>
      </c>
      <c r="EY731" s="1" t="str">
        <f t="shared" si="387"/>
        <v/>
      </c>
      <c r="EZ731" s="1"/>
      <c r="FA731" s="1" t="str">
        <f t="shared" si="372"/>
        <v/>
      </c>
      <c r="FB731" s="1" t="str">
        <f t="shared" si="372"/>
        <v/>
      </c>
      <c r="FC731" s="1" t="str">
        <f t="shared" si="372"/>
        <v/>
      </c>
      <c r="FD731" s="1" t="str">
        <f t="shared" si="371"/>
        <v/>
      </c>
      <c r="FE731" s="1" t="str">
        <f t="shared" si="371"/>
        <v/>
      </c>
      <c r="FF731" s="1" t="str">
        <f t="shared" si="371"/>
        <v/>
      </c>
      <c r="FG731" s="1" t="str">
        <f t="shared" si="371"/>
        <v/>
      </c>
      <c r="FH731" s="1" t="str">
        <f t="shared" si="371"/>
        <v/>
      </c>
      <c r="FI731" s="1" t="str">
        <f t="shared" si="371"/>
        <v/>
      </c>
      <c r="FJ731" s="1" t="str">
        <f t="shared" si="383"/>
        <v/>
      </c>
      <c r="FK731" s="1" t="str">
        <f t="shared" si="383"/>
        <v/>
      </c>
      <c r="FL731" s="1" t="str">
        <f t="shared" si="383"/>
        <v/>
      </c>
    </row>
    <row r="732" spans="1:168">
      <c r="A732" s="9" t="s">
        <v>1296</v>
      </c>
      <c r="B732" s="1" t="s">
        <v>846</v>
      </c>
      <c r="C732" s="129"/>
      <c r="D732" s="1">
        <v>116.2</v>
      </c>
      <c r="E732" s="1">
        <v>664</v>
      </c>
      <c r="F732" s="25">
        <v>3.8706150000000004</v>
      </c>
      <c r="G732" s="1"/>
      <c r="H732" s="1"/>
      <c r="I732" s="25">
        <v>0.249</v>
      </c>
      <c r="J732" s="1"/>
      <c r="K732" s="1"/>
      <c r="L732" s="1"/>
      <c r="M732" s="1"/>
      <c r="N732" s="24"/>
      <c r="O732" s="1"/>
      <c r="P732" s="1"/>
      <c r="Q732" s="1"/>
      <c r="R732" s="1"/>
      <c r="S732" s="1"/>
      <c r="T732" s="1"/>
      <c r="U732" s="1"/>
      <c r="V732" s="1"/>
      <c r="W732" s="1"/>
      <c r="X732" s="1">
        <v>431.34999999999997</v>
      </c>
      <c r="Y732" s="1"/>
      <c r="Z732" s="1"/>
      <c r="AA732" s="1"/>
      <c r="AB732" s="1"/>
      <c r="AC732" s="1"/>
      <c r="AD732" s="1"/>
      <c r="AE732" s="1"/>
      <c r="AF732" s="1"/>
      <c r="AG732" s="1"/>
      <c r="AH732" s="1"/>
      <c r="AI732" s="1"/>
      <c r="AJ732" s="1"/>
      <c r="AK732" s="1"/>
      <c r="AL732" s="1"/>
      <c r="AM732" s="1"/>
      <c r="AN732" s="1"/>
      <c r="AO732" s="1"/>
      <c r="AP732" s="1"/>
      <c r="AQ732" s="1">
        <v>212.95</v>
      </c>
      <c r="AR732" s="1"/>
      <c r="AS732" s="1"/>
      <c r="AT732" s="1"/>
      <c r="AU732" s="1"/>
      <c r="AV732" s="1"/>
      <c r="AW732" s="24"/>
      <c r="AX732" s="1"/>
      <c r="AY732" s="1"/>
      <c r="AZ732" s="1"/>
      <c r="BA732" s="1"/>
      <c r="BB732" s="1"/>
      <c r="BC732" s="1"/>
      <c r="BD732" s="1"/>
      <c r="BE732" s="1"/>
      <c r="BF732" s="1"/>
      <c r="BG732" s="1"/>
      <c r="BH732" s="1"/>
      <c r="BI732" s="1"/>
      <c r="BJ732" s="1"/>
      <c r="BK732" s="1"/>
      <c r="BL732" s="1">
        <v>-100</v>
      </c>
      <c r="BM732" s="1"/>
      <c r="BN732" s="1"/>
      <c r="BO732" s="9">
        <v>3</v>
      </c>
      <c r="BP732" s="1"/>
      <c r="BQ732" s="197">
        <v>1</v>
      </c>
      <c r="BS732" s="14" t="s">
        <v>846</v>
      </c>
      <c r="BT732" s="14" t="s">
        <v>1048</v>
      </c>
      <c r="BU732" s="14" t="s">
        <v>196</v>
      </c>
      <c r="BV732" s="14" t="s">
        <v>1048</v>
      </c>
      <c r="BW732" s="14" t="s">
        <v>196</v>
      </c>
      <c r="BX732" s="14" t="s">
        <v>196</v>
      </c>
      <c r="BY732" s="14" t="s">
        <v>196</v>
      </c>
      <c r="BZ732" s="14" t="s">
        <v>196</v>
      </c>
      <c r="CA732" s="158" t="s">
        <v>196</v>
      </c>
      <c r="CB732" s="14" t="s">
        <v>196</v>
      </c>
      <c r="CC732" s="14" t="s">
        <v>196</v>
      </c>
      <c r="CD732" s="14" t="s">
        <v>196</v>
      </c>
      <c r="CE732" s="14" t="s">
        <v>196</v>
      </c>
      <c r="CF732" s="14" t="s">
        <v>1862</v>
      </c>
      <c r="CG732" s="14" t="s">
        <v>187</v>
      </c>
      <c r="CH732" s="158" t="s">
        <v>196</v>
      </c>
      <c r="CI732" s="14" t="s">
        <v>196</v>
      </c>
      <c r="CJ732" s="14" t="s">
        <v>1870</v>
      </c>
      <c r="CK732" s="14" t="s">
        <v>196</v>
      </c>
      <c r="CL732" s="14" t="s">
        <v>196</v>
      </c>
      <c r="CM732" s="14" t="s">
        <v>196</v>
      </c>
      <c r="CN732" s="14" t="s">
        <v>196</v>
      </c>
      <c r="CO732" s="14" t="s">
        <v>196</v>
      </c>
      <c r="CQ732" s="1"/>
      <c r="CR732" s="1"/>
      <c r="CS732" s="1"/>
      <c r="CW732" s="9" t="s">
        <v>1296</v>
      </c>
      <c r="CX732" s="1" t="s">
        <v>846</v>
      </c>
      <c r="CY732" s="1"/>
      <c r="CZ732" s="1" t="str">
        <f t="shared" si="388"/>
        <v/>
      </c>
      <c r="DA732" s="25" t="str">
        <f t="shared" si="388"/>
        <v/>
      </c>
      <c r="DB732" s="1" t="str">
        <f t="shared" si="388"/>
        <v/>
      </c>
      <c r="DC732" s="1" t="str">
        <f t="shared" si="388"/>
        <v/>
      </c>
      <c r="DD732" s="25" t="str">
        <f t="shared" si="388"/>
        <v/>
      </c>
      <c r="DE732" s="1" t="str">
        <f t="shared" si="388"/>
        <v/>
      </c>
      <c r="DF732" s="1" t="str">
        <f t="shared" si="388"/>
        <v/>
      </c>
      <c r="DG732" s="1" t="str">
        <f t="shared" si="397"/>
        <v/>
      </c>
      <c r="DH732" s="1" t="str">
        <f t="shared" si="398"/>
        <v/>
      </c>
      <c r="DI732" s="1" t="str">
        <f t="shared" si="399"/>
        <v/>
      </c>
      <c r="DJ732" s="1" t="str">
        <f t="shared" si="400"/>
        <v/>
      </c>
      <c r="DK732" s="1" t="str">
        <f t="shared" si="401"/>
        <v/>
      </c>
      <c r="DL732" s="1" t="str">
        <f t="shared" si="402"/>
        <v/>
      </c>
      <c r="DM732" s="1" t="str">
        <f t="shared" si="403"/>
        <v/>
      </c>
      <c r="DN732" s="1" t="str">
        <f t="shared" si="404"/>
        <v/>
      </c>
      <c r="DO732" s="1" t="str">
        <f t="shared" si="405"/>
        <v/>
      </c>
      <c r="DP732" s="1" t="str">
        <f t="shared" si="390"/>
        <v/>
      </c>
      <c r="DQ732" s="1" t="str">
        <f t="shared" si="391"/>
        <v/>
      </c>
      <c r="DR732" s="1" t="str">
        <f t="shared" si="392"/>
        <v/>
      </c>
      <c r="DS732" s="1" t="str">
        <f t="shared" si="393"/>
        <v/>
      </c>
      <c r="DT732" s="1" t="str">
        <f t="shared" si="394"/>
        <v/>
      </c>
      <c r="DU732" s="1" t="str">
        <f t="shared" si="395"/>
        <v/>
      </c>
      <c r="DV732" s="1" t="str">
        <f t="shared" si="396"/>
        <v/>
      </c>
      <c r="DW732" s="1" t="str">
        <f t="shared" si="389"/>
        <v/>
      </c>
      <c r="DX732" s="1" t="str">
        <f t="shared" si="389"/>
        <v/>
      </c>
      <c r="DY732" s="1" t="str">
        <f t="shared" si="389"/>
        <v/>
      </c>
      <c r="DZ732" s="1" t="str">
        <f t="shared" si="389"/>
        <v/>
      </c>
      <c r="EA732" s="1" t="str">
        <f t="shared" si="389"/>
        <v/>
      </c>
      <c r="EB732" s="1" t="str">
        <f t="shared" si="389"/>
        <v/>
      </c>
      <c r="EC732" s="1" t="str">
        <f t="shared" si="406"/>
        <v/>
      </c>
      <c r="ED732" s="1" t="str">
        <f t="shared" si="406"/>
        <v/>
      </c>
      <c r="EE732" s="1" t="str">
        <f t="shared" si="406"/>
        <v/>
      </c>
      <c r="EF732" s="1" t="str">
        <f t="shared" si="406"/>
        <v/>
      </c>
      <c r="EG732" s="1" t="str">
        <f t="shared" si="406"/>
        <v/>
      </c>
      <c r="EH732" s="1" t="str">
        <f t="shared" si="406"/>
        <v/>
      </c>
      <c r="EI732" s="1" t="str">
        <f t="shared" si="406"/>
        <v/>
      </c>
      <c r="EJ732" s="1" t="str">
        <f t="shared" si="406"/>
        <v/>
      </c>
      <c r="EK732" s="1" t="str">
        <f t="shared" si="406"/>
        <v/>
      </c>
      <c r="EL732" s="1" t="str">
        <f t="shared" si="406"/>
        <v/>
      </c>
      <c r="EM732" s="1" t="str">
        <f t="shared" si="406"/>
        <v/>
      </c>
      <c r="EN732" s="1"/>
      <c r="EO732" s="1"/>
      <c r="EP732" s="1"/>
      <c r="EQ732" s="1"/>
      <c r="ER732" s="1"/>
      <c r="ES732" s="1"/>
      <c r="ET732" s="1"/>
      <c r="EU732" s="1"/>
      <c r="EV732" s="1"/>
      <c r="EW732" s="1"/>
      <c r="EX732" s="1" t="str">
        <f t="shared" si="387"/>
        <v/>
      </c>
      <c r="EY732" s="1" t="str">
        <f t="shared" si="387"/>
        <v/>
      </c>
      <c r="EZ732" s="1"/>
      <c r="FA732" s="1" t="str">
        <f t="shared" si="372"/>
        <v/>
      </c>
      <c r="FB732" s="1" t="str">
        <f t="shared" si="372"/>
        <v/>
      </c>
      <c r="FC732" s="1" t="str">
        <f t="shared" si="372"/>
        <v/>
      </c>
      <c r="FD732" s="1" t="str">
        <f t="shared" si="371"/>
        <v/>
      </c>
      <c r="FE732" s="1" t="str">
        <f t="shared" si="371"/>
        <v/>
      </c>
      <c r="FF732" s="1" t="str">
        <f t="shared" si="371"/>
        <v/>
      </c>
      <c r="FG732" s="1" t="str">
        <f t="shared" si="371"/>
        <v/>
      </c>
      <c r="FH732" s="1" t="str">
        <f t="shared" si="371"/>
        <v/>
      </c>
      <c r="FI732" s="1" t="str">
        <f t="shared" si="371"/>
        <v/>
      </c>
      <c r="FJ732" s="1" t="str">
        <f t="shared" si="383"/>
        <v/>
      </c>
      <c r="FK732" s="1" t="str">
        <f t="shared" si="383"/>
        <v/>
      </c>
      <c r="FL732" s="1" t="str">
        <f t="shared" si="383"/>
        <v/>
      </c>
    </row>
    <row r="733" spans="1:168">
      <c r="A733" s="9" t="s">
        <v>1297</v>
      </c>
      <c r="B733" s="1" t="s">
        <v>847</v>
      </c>
      <c r="C733" s="129"/>
      <c r="D733" s="1">
        <v>116.2</v>
      </c>
      <c r="E733" s="1">
        <v>665</v>
      </c>
      <c r="F733" s="25">
        <v>3.8503499999999997</v>
      </c>
      <c r="G733" s="1"/>
      <c r="H733" s="1"/>
      <c r="I733" s="25">
        <v>0.245</v>
      </c>
      <c r="J733" s="1"/>
      <c r="K733" s="1"/>
      <c r="L733" s="1"/>
      <c r="M733" s="1"/>
      <c r="N733" s="24"/>
      <c r="O733" s="1"/>
      <c r="P733" s="1"/>
      <c r="Q733" s="1"/>
      <c r="R733" s="1"/>
      <c r="S733" s="1"/>
      <c r="T733" s="1"/>
      <c r="U733" s="1"/>
      <c r="V733" s="1"/>
      <c r="W733" s="1"/>
      <c r="X733" s="1">
        <v>431.84999999999997</v>
      </c>
      <c r="Y733" s="1"/>
      <c r="Z733" s="1"/>
      <c r="AA733" s="1"/>
      <c r="AB733" s="1"/>
      <c r="AC733" s="1"/>
      <c r="AD733" s="1"/>
      <c r="AE733" s="1"/>
      <c r="AF733" s="1"/>
      <c r="AG733" s="1"/>
      <c r="AH733" s="1"/>
      <c r="AI733" s="1"/>
      <c r="AJ733" s="1"/>
      <c r="AK733" s="1"/>
      <c r="AL733" s="1"/>
      <c r="AM733" s="1"/>
      <c r="AN733" s="1"/>
      <c r="AO733" s="1"/>
      <c r="AP733" s="1"/>
      <c r="AQ733" s="1">
        <v>244.95</v>
      </c>
      <c r="AR733" s="1"/>
      <c r="AS733" s="1"/>
      <c r="AT733" s="1"/>
      <c r="AU733" s="1"/>
      <c r="AV733" s="1"/>
      <c r="AW733" s="24"/>
      <c r="AX733" s="1"/>
      <c r="AY733" s="1"/>
      <c r="AZ733" s="1"/>
      <c r="BA733" s="1"/>
      <c r="BB733" s="1"/>
      <c r="BC733" s="1"/>
      <c r="BD733" s="1"/>
      <c r="BE733" s="1"/>
      <c r="BF733" s="1"/>
      <c r="BG733" s="1"/>
      <c r="BH733" s="1"/>
      <c r="BI733" s="1"/>
      <c r="BJ733" s="1"/>
      <c r="BK733" s="1"/>
      <c r="BL733" s="1">
        <v>-100</v>
      </c>
      <c r="BM733" s="1"/>
      <c r="BN733" s="1"/>
      <c r="BO733" s="9">
        <v>3</v>
      </c>
      <c r="BP733" s="1"/>
      <c r="BQ733" s="197">
        <v>1</v>
      </c>
      <c r="BS733" s="14" t="s">
        <v>847</v>
      </c>
      <c r="BT733" s="14" t="s">
        <v>1048</v>
      </c>
      <c r="BU733" s="14" t="s">
        <v>196</v>
      </c>
      <c r="BV733" s="14" t="s">
        <v>1048</v>
      </c>
      <c r="BW733" s="14" t="s">
        <v>196</v>
      </c>
      <c r="BX733" s="14" t="s">
        <v>196</v>
      </c>
      <c r="BY733" s="14" t="s">
        <v>196</v>
      </c>
      <c r="BZ733" s="14" t="s">
        <v>196</v>
      </c>
      <c r="CA733" s="158" t="s">
        <v>196</v>
      </c>
      <c r="CB733" s="14" t="s">
        <v>196</v>
      </c>
      <c r="CC733" s="14" t="s">
        <v>196</v>
      </c>
      <c r="CD733" s="14" t="s">
        <v>196</v>
      </c>
      <c r="CE733" s="14" t="s">
        <v>196</v>
      </c>
      <c r="CF733" s="14" t="s">
        <v>1862</v>
      </c>
      <c r="CG733" s="14" t="s">
        <v>187</v>
      </c>
      <c r="CH733" s="158" t="s">
        <v>196</v>
      </c>
      <c r="CI733" s="14" t="s">
        <v>196</v>
      </c>
      <c r="CJ733" s="14" t="s">
        <v>1870</v>
      </c>
      <c r="CK733" s="14" t="s">
        <v>196</v>
      </c>
      <c r="CL733" s="14" t="s">
        <v>196</v>
      </c>
      <c r="CM733" s="14" t="s">
        <v>196</v>
      </c>
      <c r="CN733" s="14" t="s">
        <v>196</v>
      </c>
      <c r="CO733" s="14" t="s">
        <v>196</v>
      </c>
      <c r="CQ733" s="1"/>
      <c r="CR733" s="1"/>
      <c r="CS733" s="1"/>
      <c r="CW733" s="9" t="s">
        <v>1297</v>
      </c>
      <c r="CX733" s="1" t="s">
        <v>847</v>
      </c>
      <c r="CY733" s="1"/>
      <c r="CZ733" s="1" t="str">
        <f t="shared" si="388"/>
        <v/>
      </c>
      <c r="DA733" s="25" t="str">
        <f t="shared" si="388"/>
        <v/>
      </c>
      <c r="DB733" s="1" t="str">
        <f t="shared" si="388"/>
        <v/>
      </c>
      <c r="DC733" s="1" t="str">
        <f t="shared" si="388"/>
        <v/>
      </c>
      <c r="DD733" s="25" t="str">
        <f t="shared" si="388"/>
        <v/>
      </c>
      <c r="DE733" s="1" t="str">
        <f t="shared" si="388"/>
        <v/>
      </c>
      <c r="DF733" s="1" t="str">
        <f t="shared" si="388"/>
        <v/>
      </c>
      <c r="DG733" s="1" t="str">
        <f t="shared" si="397"/>
        <v/>
      </c>
      <c r="DH733" s="1" t="str">
        <f t="shared" si="398"/>
        <v/>
      </c>
      <c r="DI733" s="1" t="str">
        <f t="shared" si="399"/>
        <v/>
      </c>
      <c r="DJ733" s="1" t="str">
        <f t="shared" si="400"/>
        <v/>
      </c>
      <c r="DK733" s="1" t="str">
        <f t="shared" si="401"/>
        <v/>
      </c>
      <c r="DL733" s="1" t="str">
        <f t="shared" si="402"/>
        <v/>
      </c>
      <c r="DM733" s="1" t="str">
        <f t="shared" si="403"/>
        <v/>
      </c>
      <c r="DN733" s="1" t="str">
        <f t="shared" si="404"/>
        <v/>
      </c>
      <c r="DO733" s="1" t="str">
        <f t="shared" si="405"/>
        <v/>
      </c>
      <c r="DP733" s="1" t="str">
        <f t="shared" si="390"/>
        <v/>
      </c>
      <c r="DQ733" s="1" t="str">
        <f t="shared" si="391"/>
        <v/>
      </c>
      <c r="DR733" s="1" t="str">
        <f t="shared" si="392"/>
        <v/>
      </c>
      <c r="DS733" s="1" t="str">
        <f t="shared" si="393"/>
        <v/>
      </c>
      <c r="DT733" s="1" t="str">
        <f t="shared" si="394"/>
        <v/>
      </c>
      <c r="DU733" s="1" t="str">
        <f t="shared" si="395"/>
        <v/>
      </c>
      <c r="DV733" s="1" t="str">
        <f t="shared" si="396"/>
        <v/>
      </c>
      <c r="DW733" s="1" t="str">
        <f t="shared" si="389"/>
        <v/>
      </c>
      <c r="DX733" s="1" t="str">
        <f t="shared" si="389"/>
        <v/>
      </c>
      <c r="DY733" s="1" t="str">
        <f t="shared" si="389"/>
        <v/>
      </c>
      <c r="DZ733" s="1" t="str">
        <f t="shared" si="389"/>
        <v/>
      </c>
      <c r="EA733" s="1" t="str">
        <f t="shared" si="389"/>
        <v/>
      </c>
      <c r="EB733" s="1" t="str">
        <f t="shared" si="389"/>
        <v/>
      </c>
      <c r="EC733" s="1" t="str">
        <f t="shared" si="406"/>
        <v/>
      </c>
      <c r="ED733" s="1" t="str">
        <f t="shared" si="406"/>
        <v/>
      </c>
      <c r="EE733" s="1" t="str">
        <f t="shared" si="406"/>
        <v/>
      </c>
      <c r="EF733" s="1" t="str">
        <f t="shared" si="406"/>
        <v/>
      </c>
      <c r="EG733" s="1" t="str">
        <f t="shared" si="406"/>
        <v/>
      </c>
      <c r="EH733" s="1" t="str">
        <f t="shared" si="406"/>
        <v/>
      </c>
      <c r="EI733" s="1" t="str">
        <f t="shared" si="406"/>
        <v/>
      </c>
      <c r="EJ733" s="1" t="str">
        <f t="shared" si="406"/>
        <v/>
      </c>
      <c r="EK733" s="1" t="str">
        <f t="shared" si="406"/>
        <v/>
      </c>
      <c r="EL733" s="1" t="str">
        <f t="shared" si="406"/>
        <v/>
      </c>
      <c r="EM733" s="1" t="str">
        <f t="shared" si="406"/>
        <v/>
      </c>
      <c r="EN733" s="1"/>
      <c r="EO733" s="1"/>
      <c r="EP733" s="1"/>
      <c r="EQ733" s="1"/>
      <c r="ER733" s="1"/>
      <c r="ES733" s="1"/>
      <c r="ET733" s="1"/>
      <c r="EU733" s="1"/>
      <c r="EV733" s="1"/>
      <c r="EW733" s="1"/>
      <c r="EX733" s="1" t="str">
        <f t="shared" si="387"/>
        <v/>
      </c>
      <c r="EY733" s="1" t="str">
        <f t="shared" si="387"/>
        <v/>
      </c>
      <c r="EZ733" s="1"/>
      <c r="FA733" s="1" t="str">
        <f t="shared" si="372"/>
        <v/>
      </c>
      <c r="FB733" s="1" t="str">
        <f t="shared" si="372"/>
        <v/>
      </c>
      <c r="FC733" s="1" t="str">
        <f t="shared" si="372"/>
        <v/>
      </c>
      <c r="FD733" s="1" t="str">
        <f t="shared" si="371"/>
        <v/>
      </c>
      <c r="FE733" s="1" t="str">
        <f t="shared" si="371"/>
        <v/>
      </c>
      <c r="FF733" s="1" t="str">
        <f t="shared" si="371"/>
        <v/>
      </c>
      <c r="FG733" s="1" t="str">
        <f t="shared" ref="FG733:FL789" si="407">IF(ISBLANK(BK733),"",IF(ISNUMBER(BK733),"","not_empty"))</f>
        <v/>
      </c>
      <c r="FH733" s="1" t="str">
        <f t="shared" si="407"/>
        <v/>
      </c>
      <c r="FI733" s="1" t="str">
        <f t="shared" si="407"/>
        <v/>
      </c>
      <c r="FJ733" s="1" t="str">
        <f t="shared" si="383"/>
        <v/>
      </c>
      <c r="FK733" s="1" t="str">
        <f t="shared" si="383"/>
        <v/>
      </c>
      <c r="FL733" s="1" t="str">
        <f t="shared" si="383"/>
        <v/>
      </c>
    </row>
    <row r="734" spans="1:168">
      <c r="A734" s="9" t="s">
        <v>1298</v>
      </c>
      <c r="B734" s="1" t="s">
        <v>848</v>
      </c>
      <c r="C734" s="8" t="s">
        <v>2197</v>
      </c>
      <c r="D734" s="1">
        <v>120.6</v>
      </c>
      <c r="E734" s="1"/>
      <c r="F734" s="25"/>
      <c r="G734" s="1"/>
      <c r="H734" s="1"/>
      <c r="I734" s="25"/>
      <c r="J734" s="1"/>
      <c r="K734" s="1"/>
      <c r="L734" s="1"/>
      <c r="M734" s="1"/>
      <c r="N734" s="24"/>
      <c r="O734" s="1"/>
      <c r="P734" s="1"/>
      <c r="Q734" s="1"/>
      <c r="R734" s="1"/>
      <c r="S734" s="1"/>
      <c r="T734" s="1"/>
      <c r="U734" s="1"/>
      <c r="V734" s="1"/>
      <c r="W734" s="1"/>
      <c r="X734" s="1">
        <v>407.65</v>
      </c>
      <c r="Y734" s="1"/>
      <c r="Z734" s="1"/>
      <c r="AA734" s="1"/>
      <c r="AB734" s="1"/>
      <c r="AC734" s="1"/>
      <c r="AD734" s="1"/>
      <c r="AE734" s="1"/>
      <c r="AF734" s="1"/>
      <c r="AG734" s="1"/>
      <c r="AH734" s="1"/>
      <c r="AI734" s="1"/>
      <c r="AJ734" s="1"/>
      <c r="AK734" s="1"/>
      <c r="AL734" s="1"/>
      <c r="AM734" s="1"/>
      <c r="AN734" s="1"/>
      <c r="AO734" s="1"/>
      <c r="AP734" s="1"/>
      <c r="AQ734" s="1">
        <v>179.14999999999998</v>
      </c>
      <c r="AR734" s="1"/>
      <c r="AS734" s="1"/>
      <c r="AT734" s="1"/>
      <c r="AU734" s="1"/>
      <c r="AV734" s="1"/>
      <c r="AW734" s="24"/>
      <c r="AX734" s="1"/>
      <c r="AY734" s="1"/>
      <c r="AZ734" s="1"/>
      <c r="BA734" s="1"/>
      <c r="BB734" s="1"/>
      <c r="BC734" s="1"/>
      <c r="BD734" s="1"/>
      <c r="BE734" s="1"/>
      <c r="BF734" s="1"/>
      <c r="BG734" s="1"/>
      <c r="BH734" s="1"/>
      <c r="BI734" s="1"/>
      <c r="BJ734" s="1"/>
      <c r="BK734" s="1"/>
      <c r="BL734" s="1">
        <v>-100</v>
      </c>
      <c r="BM734" s="1"/>
      <c r="BN734" s="1"/>
      <c r="BO734" s="9">
        <v>3</v>
      </c>
      <c r="BP734" s="1"/>
      <c r="BQ734" s="197">
        <v>1</v>
      </c>
      <c r="BS734" s="14" t="s">
        <v>848</v>
      </c>
      <c r="BT734" s="14" t="s">
        <v>1048</v>
      </c>
      <c r="BU734" s="14" t="s">
        <v>196</v>
      </c>
      <c r="BV734" s="14" t="s">
        <v>1048</v>
      </c>
      <c r="BW734" s="14" t="s">
        <v>196</v>
      </c>
      <c r="BX734" s="14" t="s">
        <v>196</v>
      </c>
      <c r="BY734" s="14" t="s">
        <v>196</v>
      </c>
      <c r="BZ734" s="14" t="s">
        <v>196</v>
      </c>
      <c r="CA734" s="158" t="s">
        <v>196</v>
      </c>
      <c r="CB734" s="14" t="s">
        <v>196</v>
      </c>
      <c r="CC734" s="14" t="s">
        <v>196</v>
      </c>
      <c r="CD734" s="14" t="s">
        <v>196</v>
      </c>
      <c r="CE734" s="14" t="s">
        <v>196</v>
      </c>
      <c r="CF734" s="14" t="s">
        <v>1862</v>
      </c>
      <c r="CG734" s="14" t="s">
        <v>187</v>
      </c>
      <c r="CH734" s="158" t="s">
        <v>196</v>
      </c>
      <c r="CI734" s="14" t="s">
        <v>196</v>
      </c>
      <c r="CJ734" s="14" t="s">
        <v>1870</v>
      </c>
      <c r="CK734" s="14" t="s">
        <v>196</v>
      </c>
      <c r="CL734" s="14" t="s">
        <v>196</v>
      </c>
      <c r="CM734" s="14" t="s">
        <v>196</v>
      </c>
      <c r="CN734" s="14" t="s">
        <v>196</v>
      </c>
      <c r="CO734" s="14" t="s">
        <v>196</v>
      </c>
      <c r="CQ734" s="1"/>
      <c r="CR734" s="1"/>
      <c r="CS734" s="1"/>
      <c r="CW734" s="9" t="s">
        <v>1298</v>
      </c>
      <c r="CX734" s="1" t="s">
        <v>848</v>
      </c>
      <c r="CY734" s="1" t="s">
        <v>2197</v>
      </c>
      <c r="CZ734" s="1" t="str">
        <f t="shared" si="388"/>
        <v/>
      </c>
      <c r="DA734" s="25" t="str">
        <f t="shared" si="388"/>
        <v/>
      </c>
      <c r="DB734" s="1" t="str">
        <f t="shared" si="388"/>
        <v/>
      </c>
      <c r="DC734" s="1" t="str">
        <f t="shared" si="388"/>
        <v/>
      </c>
      <c r="DD734" s="25" t="str">
        <f t="shared" si="388"/>
        <v/>
      </c>
      <c r="DE734" s="1" t="str">
        <f t="shared" si="388"/>
        <v/>
      </c>
      <c r="DF734" s="1" t="str">
        <f t="shared" si="388"/>
        <v/>
      </c>
      <c r="DG734" s="1" t="str">
        <f t="shared" si="397"/>
        <v/>
      </c>
      <c r="DH734" s="1" t="str">
        <f t="shared" si="398"/>
        <v/>
      </c>
      <c r="DI734" s="1" t="str">
        <f t="shared" si="399"/>
        <v/>
      </c>
      <c r="DJ734" s="1" t="str">
        <f t="shared" si="400"/>
        <v/>
      </c>
      <c r="DK734" s="1" t="str">
        <f t="shared" si="401"/>
        <v/>
      </c>
      <c r="DL734" s="1" t="str">
        <f t="shared" si="402"/>
        <v/>
      </c>
      <c r="DM734" s="1" t="str">
        <f t="shared" si="403"/>
        <v/>
      </c>
      <c r="DN734" s="1" t="str">
        <f t="shared" si="404"/>
        <v/>
      </c>
      <c r="DO734" s="1" t="str">
        <f t="shared" si="405"/>
        <v/>
      </c>
      <c r="DP734" s="1" t="str">
        <f t="shared" si="390"/>
        <v/>
      </c>
      <c r="DQ734" s="1" t="str">
        <f t="shared" si="391"/>
        <v/>
      </c>
      <c r="DR734" s="1" t="str">
        <f t="shared" si="392"/>
        <v/>
      </c>
      <c r="DS734" s="1" t="str">
        <f t="shared" si="393"/>
        <v/>
      </c>
      <c r="DT734" s="1" t="str">
        <f t="shared" si="394"/>
        <v/>
      </c>
      <c r="DU734" s="1" t="str">
        <f t="shared" si="395"/>
        <v/>
      </c>
      <c r="DV734" s="1" t="str">
        <f t="shared" si="396"/>
        <v/>
      </c>
      <c r="DW734" s="1" t="str">
        <f t="shared" si="389"/>
        <v/>
      </c>
      <c r="DX734" s="1" t="str">
        <f t="shared" si="389"/>
        <v/>
      </c>
      <c r="DY734" s="1" t="str">
        <f t="shared" si="389"/>
        <v/>
      </c>
      <c r="DZ734" s="1" t="str">
        <f t="shared" si="389"/>
        <v/>
      </c>
      <c r="EA734" s="1" t="str">
        <f t="shared" si="389"/>
        <v/>
      </c>
      <c r="EB734" s="1" t="str">
        <f t="shared" si="389"/>
        <v/>
      </c>
      <c r="EC734" s="1" t="str">
        <f t="shared" si="406"/>
        <v/>
      </c>
      <c r="ED734" s="1" t="str">
        <f t="shared" si="406"/>
        <v/>
      </c>
      <c r="EE734" s="1" t="str">
        <f t="shared" si="406"/>
        <v/>
      </c>
      <c r="EF734" s="1" t="str">
        <f t="shared" si="406"/>
        <v/>
      </c>
      <c r="EG734" s="1" t="str">
        <f t="shared" si="406"/>
        <v/>
      </c>
      <c r="EH734" s="1" t="str">
        <f t="shared" si="406"/>
        <v/>
      </c>
      <c r="EI734" s="1" t="str">
        <f t="shared" si="406"/>
        <v/>
      </c>
      <c r="EJ734" s="1" t="str">
        <f t="shared" si="406"/>
        <v/>
      </c>
      <c r="EK734" s="1" t="str">
        <f t="shared" si="406"/>
        <v/>
      </c>
      <c r="EL734" s="1" t="str">
        <f t="shared" si="406"/>
        <v/>
      </c>
      <c r="EM734" s="1" t="str">
        <f t="shared" si="406"/>
        <v/>
      </c>
      <c r="EN734" s="1"/>
      <c r="EO734" s="1"/>
      <c r="EP734" s="1"/>
      <c r="EQ734" s="1"/>
      <c r="ER734" s="1"/>
      <c r="ES734" s="1"/>
      <c r="ET734" s="1"/>
      <c r="EU734" s="1"/>
      <c r="EV734" s="1"/>
      <c r="EW734" s="1"/>
      <c r="EX734" s="1" t="str">
        <f t="shared" si="387"/>
        <v/>
      </c>
      <c r="EY734" s="1" t="str">
        <f t="shared" si="387"/>
        <v/>
      </c>
      <c r="EZ734" s="1"/>
      <c r="FA734" s="1" t="str">
        <f t="shared" si="372"/>
        <v/>
      </c>
      <c r="FB734" s="1" t="str">
        <f t="shared" si="372"/>
        <v/>
      </c>
      <c r="FC734" s="1" t="str">
        <f t="shared" si="372"/>
        <v/>
      </c>
      <c r="FD734" s="1" t="str">
        <f t="shared" si="372"/>
        <v/>
      </c>
      <c r="FE734" s="1" t="str">
        <f t="shared" si="372"/>
        <v/>
      </c>
      <c r="FF734" s="1" t="str">
        <f t="shared" si="372"/>
        <v/>
      </c>
      <c r="FG734" s="1" t="str">
        <f t="shared" si="407"/>
        <v/>
      </c>
      <c r="FH734" s="1" t="str">
        <f t="shared" si="407"/>
        <v/>
      </c>
      <c r="FI734" s="1" t="str">
        <f t="shared" si="407"/>
        <v/>
      </c>
      <c r="FJ734" s="1" t="str">
        <f t="shared" si="383"/>
        <v/>
      </c>
      <c r="FK734" s="1" t="str">
        <f t="shared" si="383"/>
        <v/>
      </c>
      <c r="FL734" s="1" t="str">
        <f t="shared" si="383"/>
        <v/>
      </c>
    </row>
    <row r="735" spans="1:168">
      <c r="A735" s="9" t="s">
        <v>1299</v>
      </c>
      <c r="B735" s="1" t="s">
        <v>849</v>
      </c>
      <c r="C735" s="129"/>
      <c r="D735" s="1">
        <v>99.2</v>
      </c>
      <c r="E735" s="1">
        <v>598</v>
      </c>
      <c r="F735" s="25">
        <v>3.7996875000000001</v>
      </c>
      <c r="G735" s="1"/>
      <c r="H735" s="1"/>
      <c r="I735" s="25">
        <v>0.26900000000000002</v>
      </c>
      <c r="J735" s="1"/>
      <c r="K735" s="1"/>
      <c r="L735" s="1"/>
      <c r="M735" s="1"/>
      <c r="N735" s="24"/>
      <c r="O735" s="1"/>
      <c r="P735" s="1"/>
      <c r="Q735" s="1"/>
      <c r="R735" s="1"/>
      <c r="S735" s="1"/>
      <c r="T735" s="1"/>
      <c r="U735" s="1"/>
      <c r="V735" s="1"/>
      <c r="W735" s="1"/>
      <c r="X735" s="1">
        <v>391.45</v>
      </c>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24"/>
      <c r="AX735" s="1"/>
      <c r="AY735" s="1"/>
      <c r="AZ735" s="1"/>
      <c r="BA735" s="1"/>
      <c r="BB735" s="1"/>
      <c r="BC735" s="1"/>
      <c r="BD735" s="1"/>
      <c r="BE735" s="1"/>
      <c r="BF735" s="1"/>
      <c r="BG735" s="1"/>
      <c r="BH735" s="1"/>
      <c r="BI735" s="1"/>
      <c r="BJ735" s="1"/>
      <c r="BK735" s="1"/>
      <c r="BL735" s="1">
        <v>-100</v>
      </c>
      <c r="BM735" s="1"/>
      <c r="BN735" s="1"/>
      <c r="BO735" s="9">
        <v>3</v>
      </c>
      <c r="BP735" s="1"/>
      <c r="BQ735" s="197">
        <v>1</v>
      </c>
      <c r="BS735" s="14" t="s">
        <v>849</v>
      </c>
      <c r="BT735" s="14" t="s">
        <v>1048</v>
      </c>
      <c r="BU735" s="14" t="s">
        <v>196</v>
      </c>
      <c r="BV735" s="14" t="s">
        <v>1048</v>
      </c>
      <c r="BW735" s="14" t="s">
        <v>196</v>
      </c>
      <c r="BX735" s="14" t="s">
        <v>196</v>
      </c>
      <c r="BY735" s="14" t="s">
        <v>196</v>
      </c>
      <c r="BZ735" s="14" t="s">
        <v>196</v>
      </c>
      <c r="CA735" s="158" t="s">
        <v>196</v>
      </c>
      <c r="CB735" s="14" t="s">
        <v>196</v>
      </c>
      <c r="CC735" s="14" t="s">
        <v>196</v>
      </c>
      <c r="CD735" s="14" t="s">
        <v>196</v>
      </c>
      <c r="CE735" s="14" t="s">
        <v>196</v>
      </c>
      <c r="CF735" s="14" t="s">
        <v>1862</v>
      </c>
      <c r="CG735" s="14" t="s">
        <v>196</v>
      </c>
      <c r="CH735" s="158" t="s">
        <v>196</v>
      </c>
      <c r="CI735" s="14" t="s">
        <v>196</v>
      </c>
      <c r="CJ735" s="14" t="s">
        <v>1870</v>
      </c>
      <c r="CK735" s="14" t="s">
        <v>196</v>
      </c>
      <c r="CL735" s="14" t="s">
        <v>196</v>
      </c>
      <c r="CM735" s="14" t="s">
        <v>196</v>
      </c>
      <c r="CN735" s="14" t="s">
        <v>196</v>
      </c>
      <c r="CO735" s="14" t="s">
        <v>196</v>
      </c>
      <c r="CQ735" s="1"/>
      <c r="CR735" s="1"/>
      <c r="CS735" s="1"/>
      <c r="CW735" s="9" t="s">
        <v>1299</v>
      </c>
      <c r="CX735" s="1" t="s">
        <v>849</v>
      </c>
      <c r="CY735" s="1"/>
      <c r="CZ735" s="1" t="str">
        <f t="shared" si="388"/>
        <v/>
      </c>
      <c r="DA735" s="25" t="str">
        <f t="shared" si="388"/>
        <v/>
      </c>
      <c r="DB735" s="1" t="str">
        <f t="shared" si="388"/>
        <v/>
      </c>
      <c r="DC735" s="1" t="str">
        <f t="shared" si="388"/>
        <v/>
      </c>
      <c r="DD735" s="25" t="str">
        <f t="shared" si="388"/>
        <v/>
      </c>
      <c r="DE735" s="1" t="str">
        <f t="shared" si="388"/>
        <v/>
      </c>
      <c r="DF735" s="1" t="str">
        <f t="shared" si="388"/>
        <v/>
      </c>
      <c r="DG735" s="1" t="str">
        <f t="shared" si="397"/>
        <v/>
      </c>
      <c r="DH735" s="1" t="str">
        <f t="shared" si="398"/>
        <v/>
      </c>
      <c r="DI735" s="1" t="str">
        <f t="shared" si="399"/>
        <v/>
      </c>
      <c r="DJ735" s="1" t="str">
        <f t="shared" si="400"/>
        <v/>
      </c>
      <c r="DK735" s="1" t="str">
        <f t="shared" si="401"/>
        <v/>
      </c>
      <c r="DL735" s="1" t="str">
        <f t="shared" si="402"/>
        <v/>
      </c>
      <c r="DM735" s="1" t="str">
        <f t="shared" si="403"/>
        <v/>
      </c>
      <c r="DN735" s="1" t="str">
        <f t="shared" si="404"/>
        <v/>
      </c>
      <c r="DO735" s="1" t="str">
        <f t="shared" si="405"/>
        <v/>
      </c>
      <c r="DP735" s="1" t="str">
        <f t="shared" si="390"/>
        <v/>
      </c>
      <c r="DQ735" s="1" t="str">
        <f t="shared" si="391"/>
        <v/>
      </c>
      <c r="DR735" s="1" t="str">
        <f t="shared" si="392"/>
        <v/>
      </c>
      <c r="DS735" s="1" t="str">
        <f t="shared" si="393"/>
        <v/>
      </c>
      <c r="DT735" s="1" t="str">
        <f t="shared" si="394"/>
        <v/>
      </c>
      <c r="DU735" s="1" t="str">
        <f t="shared" si="395"/>
        <v/>
      </c>
      <c r="DV735" s="1" t="str">
        <f t="shared" si="396"/>
        <v/>
      </c>
      <c r="DW735" s="1" t="str">
        <f t="shared" si="389"/>
        <v/>
      </c>
      <c r="DX735" s="1" t="str">
        <f t="shared" si="389"/>
        <v/>
      </c>
      <c r="DY735" s="1" t="str">
        <f t="shared" si="389"/>
        <v/>
      </c>
      <c r="DZ735" s="1" t="str">
        <f t="shared" si="389"/>
        <v/>
      </c>
      <c r="EA735" s="1" t="str">
        <f t="shared" si="389"/>
        <v/>
      </c>
      <c r="EB735" s="1" t="str">
        <f t="shared" si="389"/>
        <v/>
      </c>
      <c r="EC735" s="1" t="str">
        <f t="shared" si="406"/>
        <v/>
      </c>
      <c r="ED735" s="1" t="str">
        <f t="shared" si="406"/>
        <v/>
      </c>
      <c r="EE735" s="1" t="str">
        <f t="shared" si="406"/>
        <v/>
      </c>
      <c r="EF735" s="1" t="str">
        <f t="shared" si="406"/>
        <v/>
      </c>
      <c r="EG735" s="1" t="str">
        <f t="shared" si="406"/>
        <v/>
      </c>
      <c r="EH735" s="1" t="str">
        <f t="shared" si="406"/>
        <v/>
      </c>
      <c r="EI735" s="1" t="str">
        <f t="shared" si="406"/>
        <v/>
      </c>
      <c r="EJ735" s="1" t="str">
        <f t="shared" si="406"/>
        <v/>
      </c>
      <c r="EK735" s="1" t="str">
        <f t="shared" si="406"/>
        <v/>
      </c>
      <c r="EL735" s="1" t="str">
        <f t="shared" si="406"/>
        <v/>
      </c>
      <c r="EM735" s="1" t="str">
        <f t="shared" si="406"/>
        <v/>
      </c>
      <c r="EN735" s="1"/>
      <c r="EO735" s="1"/>
      <c r="EP735" s="1"/>
      <c r="EQ735" s="1"/>
      <c r="ER735" s="1"/>
      <c r="ES735" s="1"/>
      <c r="ET735" s="1"/>
      <c r="EU735" s="1"/>
      <c r="EV735" s="1"/>
      <c r="EW735" s="1"/>
      <c r="EX735" s="1" t="str">
        <f t="shared" si="387"/>
        <v/>
      </c>
      <c r="EY735" s="1" t="str">
        <f t="shared" si="387"/>
        <v/>
      </c>
      <c r="EZ735" s="1"/>
      <c r="FA735" s="1" t="str">
        <f t="shared" si="372"/>
        <v/>
      </c>
      <c r="FB735" s="1" t="str">
        <f t="shared" si="372"/>
        <v/>
      </c>
      <c r="FC735" s="1" t="str">
        <f t="shared" si="372"/>
        <v/>
      </c>
      <c r="FD735" s="1" t="str">
        <f t="shared" si="372"/>
        <v/>
      </c>
      <c r="FE735" s="1" t="str">
        <f t="shared" si="372"/>
        <v/>
      </c>
      <c r="FF735" s="1" t="str">
        <f t="shared" si="372"/>
        <v/>
      </c>
      <c r="FG735" s="1" t="str">
        <f t="shared" si="407"/>
        <v/>
      </c>
      <c r="FH735" s="1" t="str">
        <f t="shared" si="407"/>
        <v/>
      </c>
      <c r="FI735" s="1" t="str">
        <f t="shared" si="407"/>
        <v/>
      </c>
      <c r="FJ735" s="1" t="str">
        <f t="shared" si="383"/>
        <v/>
      </c>
      <c r="FK735" s="1" t="str">
        <f t="shared" si="383"/>
        <v/>
      </c>
      <c r="FL735" s="1" t="str">
        <f t="shared" si="383"/>
        <v/>
      </c>
    </row>
    <row r="736" spans="1:168">
      <c r="A736" s="9" t="s">
        <v>1300</v>
      </c>
      <c r="B736" s="1" t="s">
        <v>850</v>
      </c>
      <c r="C736" s="129"/>
      <c r="D736" s="1">
        <v>102.2</v>
      </c>
      <c r="E736" s="1">
        <v>586.20000000000005</v>
      </c>
      <c r="F736" s="25">
        <v>3.384255</v>
      </c>
      <c r="G736" s="1"/>
      <c r="H736" s="1"/>
      <c r="I736" s="25">
        <v>0.55807426345560318</v>
      </c>
      <c r="J736" s="1"/>
      <c r="K736" s="1"/>
      <c r="L736" s="1"/>
      <c r="M736" s="1"/>
      <c r="N736" s="24"/>
      <c r="O736" s="1"/>
      <c r="P736" s="1"/>
      <c r="Q736" s="1"/>
      <c r="R736" s="1"/>
      <c r="S736" s="1"/>
      <c r="T736" s="1"/>
      <c r="U736" s="1"/>
      <c r="V736" s="1"/>
      <c r="W736" s="1"/>
      <c r="X736" s="1">
        <v>413.04999999999995</v>
      </c>
      <c r="Y736" s="1"/>
      <c r="Z736" s="1"/>
      <c r="AA736" s="1"/>
      <c r="AB736" s="1"/>
      <c r="AC736" s="1"/>
      <c r="AD736" s="1"/>
      <c r="AE736" s="1"/>
      <c r="AF736" s="1"/>
      <c r="AG736" s="1"/>
      <c r="AH736" s="1"/>
      <c r="AI736" s="1"/>
      <c r="AJ736" s="1"/>
      <c r="AK736" s="1"/>
      <c r="AL736" s="1"/>
      <c r="AM736" s="1"/>
      <c r="AN736" s="1"/>
      <c r="AO736" s="1"/>
      <c r="AP736" s="1"/>
      <c r="AQ736" s="1">
        <v>222.95</v>
      </c>
      <c r="AR736" s="1"/>
      <c r="AS736" s="1"/>
      <c r="AT736" s="1"/>
      <c r="AU736" s="1"/>
      <c r="AV736" s="1"/>
      <c r="AW736" s="24"/>
      <c r="AX736" s="1"/>
      <c r="AY736" s="1"/>
      <c r="AZ736" s="1"/>
      <c r="BA736" s="1"/>
      <c r="BB736" s="1"/>
      <c r="BC736" s="1"/>
      <c r="BD736" s="1"/>
      <c r="BE736" s="1"/>
      <c r="BF736" s="1"/>
      <c r="BG736" s="1"/>
      <c r="BH736" s="1"/>
      <c r="BI736" s="1"/>
      <c r="BJ736" s="1"/>
      <c r="BK736" s="1"/>
      <c r="BL736" s="1">
        <v>-100</v>
      </c>
      <c r="BM736" s="1"/>
      <c r="BN736" s="1"/>
      <c r="BO736" s="9">
        <v>3</v>
      </c>
      <c r="BP736" s="1"/>
      <c r="BQ736" s="197">
        <v>1</v>
      </c>
      <c r="BS736" s="14" t="s">
        <v>850</v>
      </c>
      <c r="BT736" s="14" t="s">
        <v>1906</v>
      </c>
      <c r="BU736" s="14" t="s">
        <v>196</v>
      </c>
      <c r="BV736" s="14" t="s">
        <v>1048</v>
      </c>
      <c r="BW736" s="14" t="s">
        <v>196</v>
      </c>
      <c r="BX736" s="14" t="s">
        <v>196</v>
      </c>
      <c r="BY736" s="14" t="s">
        <v>196</v>
      </c>
      <c r="BZ736" s="14" t="s">
        <v>196</v>
      </c>
      <c r="CA736" s="158" t="s">
        <v>196</v>
      </c>
      <c r="CB736" s="14" t="s">
        <v>196</v>
      </c>
      <c r="CC736" s="14" t="s">
        <v>196</v>
      </c>
      <c r="CD736" s="14" t="s">
        <v>196</v>
      </c>
      <c r="CE736" s="14" t="s">
        <v>196</v>
      </c>
      <c r="CF736" s="14" t="s">
        <v>1862</v>
      </c>
      <c r="CG736" s="14" t="s">
        <v>187</v>
      </c>
      <c r="CH736" s="158" t="s">
        <v>196</v>
      </c>
      <c r="CI736" s="14" t="s">
        <v>196</v>
      </c>
      <c r="CJ736" s="14" t="s">
        <v>1870</v>
      </c>
      <c r="CK736" s="14" t="s">
        <v>196</v>
      </c>
      <c r="CL736" s="14" t="s">
        <v>196</v>
      </c>
      <c r="CM736" s="14" t="s">
        <v>196</v>
      </c>
      <c r="CN736" s="14" t="s">
        <v>196</v>
      </c>
      <c r="CO736" s="14" t="s">
        <v>196</v>
      </c>
      <c r="CQ736" s="1"/>
      <c r="CR736" s="1"/>
      <c r="CS736" s="1"/>
      <c r="CW736" s="9" t="s">
        <v>1300</v>
      </c>
      <c r="CX736" s="1" t="s">
        <v>850</v>
      </c>
      <c r="CY736" s="1"/>
      <c r="CZ736" s="1" t="str">
        <f t="shared" si="388"/>
        <v/>
      </c>
      <c r="DA736" s="25" t="str">
        <f t="shared" si="388"/>
        <v/>
      </c>
      <c r="DB736" s="1" t="str">
        <f t="shared" si="388"/>
        <v/>
      </c>
      <c r="DC736" s="1" t="str">
        <f t="shared" si="388"/>
        <v/>
      </c>
      <c r="DD736" s="25" t="str">
        <f t="shared" si="388"/>
        <v/>
      </c>
      <c r="DE736" s="1" t="str">
        <f t="shared" si="388"/>
        <v/>
      </c>
      <c r="DF736" s="1" t="str">
        <f t="shared" si="388"/>
        <v/>
      </c>
      <c r="DG736" s="1" t="str">
        <f t="shared" si="397"/>
        <v/>
      </c>
      <c r="DH736" s="1" t="str">
        <f t="shared" si="398"/>
        <v/>
      </c>
      <c r="DI736" s="1" t="str">
        <f t="shared" si="399"/>
        <v/>
      </c>
      <c r="DJ736" s="1" t="str">
        <f t="shared" si="400"/>
        <v/>
      </c>
      <c r="DK736" s="1" t="str">
        <f t="shared" si="401"/>
        <v/>
      </c>
      <c r="DL736" s="1" t="str">
        <f t="shared" si="402"/>
        <v/>
      </c>
      <c r="DM736" s="1" t="str">
        <f t="shared" si="403"/>
        <v/>
      </c>
      <c r="DN736" s="1" t="str">
        <f t="shared" si="404"/>
        <v/>
      </c>
      <c r="DO736" s="1" t="str">
        <f t="shared" si="405"/>
        <v/>
      </c>
      <c r="DP736" s="1" t="str">
        <f t="shared" si="390"/>
        <v/>
      </c>
      <c r="DQ736" s="1" t="str">
        <f t="shared" si="391"/>
        <v/>
      </c>
      <c r="DR736" s="1" t="str">
        <f t="shared" si="392"/>
        <v/>
      </c>
      <c r="DS736" s="1" t="str">
        <f t="shared" si="393"/>
        <v/>
      </c>
      <c r="DT736" s="1" t="str">
        <f t="shared" si="394"/>
        <v/>
      </c>
      <c r="DU736" s="1" t="str">
        <f t="shared" si="395"/>
        <v/>
      </c>
      <c r="DV736" s="1" t="str">
        <f t="shared" si="396"/>
        <v/>
      </c>
      <c r="DW736" s="1" t="str">
        <f t="shared" si="389"/>
        <v/>
      </c>
      <c r="DX736" s="1" t="str">
        <f t="shared" si="389"/>
        <v/>
      </c>
      <c r="DY736" s="1" t="str">
        <f t="shared" si="389"/>
        <v/>
      </c>
      <c r="DZ736" s="1" t="str">
        <f t="shared" si="389"/>
        <v/>
      </c>
      <c r="EA736" s="1" t="str">
        <f t="shared" si="389"/>
        <v/>
      </c>
      <c r="EB736" s="1" t="str">
        <f t="shared" si="389"/>
        <v/>
      </c>
      <c r="EC736" s="1" t="str">
        <f t="shared" si="406"/>
        <v/>
      </c>
      <c r="ED736" s="1" t="str">
        <f t="shared" si="406"/>
        <v/>
      </c>
      <c r="EE736" s="1" t="str">
        <f t="shared" si="406"/>
        <v/>
      </c>
      <c r="EF736" s="1" t="str">
        <f t="shared" si="406"/>
        <v/>
      </c>
      <c r="EG736" s="1" t="str">
        <f t="shared" si="406"/>
        <v/>
      </c>
      <c r="EH736" s="1" t="str">
        <f t="shared" si="406"/>
        <v/>
      </c>
      <c r="EI736" s="1" t="str">
        <f t="shared" si="406"/>
        <v/>
      </c>
      <c r="EJ736" s="1" t="str">
        <f t="shared" si="406"/>
        <v/>
      </c>
      <c r="EK736" s="1" t="str">
        <f t="shared" si="406"/>
        <v/>
      </c>
      <c r="EL736" s="1" t="str">
        <f t="shared" si="406"/>
        <v/>
      </c>
      <c r="EM736" s="1" t="str">
        <f t="shared" si="406"/>
        <v/>
      </c>
      <c r="EN736" s="1"/>
      <c r="EO736" s="1"/>
      <c r="EP736" s="1"/>
      <c r="EQ736" s="1"/>
      <c r="ER736" s="1"/>
      <c r="ES736" s="1"/>
      <c r="ET736" s="1"/>
      <c r="EU736" s="1"/>
      <c r="EV736" s="1"/>
      <c r="EW736" s="1"/>
      <c r="EX736" s="1" t="str">
        <f t="shared" si="387"/>
        <v/>
      </c>
      <c r="EY736" s="1" t="str">
        <f t="shared" si="387"/>
        <v/>
      </c>
      <c r="EZ736" s="1"/>
      <c r="FA736" s="1" t="str">
        <f t="shared" si="372"/>
        <v/>
      </c>
      <c r="FB736" s="1" t="str">
        <f t="shared" si="372"/>
        <v/>
      </c>
      <c r="FC736" s="1" t="str">
        <f t="shared" si="372"/>
        <v/>
      </c>
      <c r="FD736" s="1" t="str">
        <f t="shared" si="372"/>
        <v/>
      </c>
      <c r="FE736" s="1" t="str">
        <f t="shared" si="372"/>
        <v/>
      </c>
      <c r="FF736" s="1" t="str">
        <f t="shared" si="372"/>
        <v/>
      </c>
      <c r="FG736" s="1" t="str">
        <f t="shared" si="407"/>
        <v/>
      </c>
      <c r="FH736" s="1" t="str">
        <f t="shared" si="407"/>
        <v/>
      </c>
      <c r="FI736" s="1" t="str">
        <f t="shared" si="407"/>
        <v/>
      </c>
      <c r="FJ736" s="1" t="str">
        <f t="shared" si="383"/>
        <v/>
      </c>
      <c r="FK736" s="1" t="str">
        <f t="shared" si="383"/>
        <v/>
      </c>
      <c r="FL736" s="1" t="str">
        <f t="shared" si="383"/>
        <v/>
      </c>
    </row>
    <row r="737" spans="1:168">
      <c r="A737" s="9" t="s">
        <v>1301</v>
      </c>
      <c r="B737" s="1" t="s">
        <v>851</v>
      </c>
      <c r="C737" s="129"/>
      <c r="D737" s="1">
        <v>102.2</v>
      </c>
      <c r="E737" s="1">
        <v>582.4</v>
      </c>
      <c r="F737" s="25">
        <v>3.3639900000000003</v>
      </c>
      <c r="G737" s="1">
        <v>383</v>
      </c>
      <c r="H737" s="1"/>
      <c r="I737" s="25">
        <v>0.53900000000000003</v>
      </c>
      <c r="J737" s="1"/>
      <c r="K737" s="1"/>
      <c r="L737" s="1"/>
      <c r="M737" s="1"/>
      <c r="N737" s="24"/>
      <c r="O737" s="1"/>
      <c r="P737" s="1"/>
      <c r="Q737" s="1"/>
      <c r="R737" s="1"/>
      <c r="S737" s="1"/>
      <c r="T737" s="1"/>
      <c r="U737" s="1"/>
      <c r="V737" s="1"/>
      <c r="W737" s="1"/>
      <c r="X737" s="1">
        <v>408.95</v>
      </c>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24"/>
      <c r="AX737" s="1"/>
      <c r="AY737" s="1"/>
      <c r="AZ737" s="1"/>
      <c r="BA737" s="1"/>
      <c r="BB737" s="1"/>
      <c r="BC737" s="1"/>
      <c r="BD737" s="1"/>
      <c r="BE737" s="1"/>
      <c r="BF737" s="1"/>
      <c r="BG737" s="1"/>
      <c r="BH737" s="1"/>
      <c r="BI737" s="1"/>
      <c r="BJ737" s="1"/>
      <c r="BK737" s="1"/>
      <c r="BL737" s="1">
        <v>-100</v>
      </c>
      <c r="BM737" s="1"/>
      <c r="BN737" s="1"/>
      <c r="BO737" s="9">
        <v>3</v>
      </c>
      <c r="BP737" s="1"/>
      <c r="BQ737" s="197">
        <v>1</v>
      </c>
      <c r="BS737" s="14" t="s">
        <v>851</v>
      </c>
      <c r="BT737" s="14" t="s">
        <v>1048</v>
      </c>
      <c r="BU737" s="14" t="s">
        <v>1048</v>
      </c>
      <c r="BV737" s="14" t="s">
        <v>1048</v>
      </c>
      <c r="BW737" s="14" t="s">
        <v>196</v>
      </c>
      <c r="BX737" s="14" t="s">
        <v>196</v>
      </c>
      <c r="BY737" s="14" t="s">
        <v>196</v>
      </c>
      <c r="BZ737" s="14" t="s">
        <v>196</v>
      </c>
      <c r="CA737" s="158" t="s">
        <v>196</v>
      </c>
      <c r="CB737" s="14" t="s">
        <v>196</v>
      </c>
      <c r="CC737" s="14" t="s">
        <v>196</v>
      </c>
      <c r="CD737" s="14" t="s">
        <v>196</v>
      </c>
      <c r="CE737" s="14" t="s">
        <v>196</v>
      </c>
      <c r="CF737" s="14" t="s">
        <v>1862</v>
      </c>
      <c r="CG737" s="14" t="s">
        <v>196</v>
      </c>
      <c r="CH737" s="158" t="s">
        <v>196</v>
      </c>
      <c r="CI737" s="14" t="s">
        <v>196</v>
      </c>
      <c r="CJ737" s="14" t="s">
        <v>1870</v>
      </c>
      <c r="CK737" s="14" t="s">
        <v>196</v>
      </c>
      <c r="CL737" s="14" t="s">
        <v>196</v>
      </c>
      <c r="CM737" s="14" t="s">
        <v>196</v>
      </c>
      <c r="CN737" s="14" t="s">
        <v>196</v>
      </c>
      <c r="CO737" s="14" t="s">
        <v>196</v>
      </c>
      <c r="CQ737" s="1"/>
      <c r="CR737" s="1"/>
      <c r="CS737" s="1"/>
      <c r="CW737" s="9" t="s">
        <v>1301</v>
      </c>
      <c r="CX737" s="1" t="s">
        <v>851</v>
      </c>
      <c r="CY737" s="1"/>
      <c r="CZ737" s="1" t="str">
        <f t="shared" si="388"/>
        <v/>
      </c>
      <c r="DA737" s="25" t="str">
        <f t="shared" si="388"/>
        <v/>
      </c>
      <c r="DB737" s="1" t="str">
        <f t="shared" si="388"/>
        <v/>
      </c>
      <c r="DC737" s="1" t="str">
        <f t="shared" si="388"/>
        <v/>
      </c>
      <c r="DD737" s="25" t="str">
        <f t="shared" si="388"/>
        <v/>
      </c>
      <c r="DE737" s="1" t="str">
        <f t="shared" si="388"/>
        <v/>
      </c>
      <c r="DF737" s="1" t="str">
        <f t="shared" si="388"/>
        <v/>
      </c>
      <c r="DG737" s="1" t="str">
        <f t="shared" si="397"/>
        <v/>
      </c>
      <c r="DH737" s="1" t="str">
        <f t="shared" si="398"/>
        <v/>
      </c>
      <c r="DI737" s="1" t="str">
        <f t="shared" si="399"/>
        <v/>
      </c>
      <c r="DJ737" s="1" t="str">
        <f t="shared" si="400"/>
        <v/>
      </c>
      <c r="DK737" s="1" t="str">
        <f t="shared" si="401"/>
        <v/>
      </c>
      <c r="DL737" s="1" t="str">
        <f t="shared" si="402"/>
        <v/>
      </c>
      <c r="DM737" s="1" t="str">
        <f t="shared" si="403"/>
        <v/>
      </c>
      <c r="DN737" s="1" t="str">
        <f t="shared" si="404"/>
        <v/>
      </c>
      <c r="DO737" s="1" t="str">
        <f t="shared" si="405"/>
        <v/>
      </c>
      <c r="DP737" s="1" t="str">
        <f t="shared" si="390"/>
        <v/>
      </c>
      <c r="DQ737" s="1" t="str">
        <f t="shared" si="391"/>
        <v/>
      </c>
      <c r="DR737" s="1" t="str">
        <f t="shared" si="392"/>
        <v/>
      </c>
      <c r="DS737" s="1" t="str">
        <f t="shared" si="393"/>
        <v/>
      </c>
      <c r="DT737" s="1" t="str">
        <f t="shared" si="394"/>
        <v/>
      </c>
      <c r="DU737" s="1" t="str">
        <f t="shared" si="395"/>
        <v/>
      </c>
      <c r="DV737" s="1" t="str">
        <f t="shared" si="396"/>
        <v/>
      </c>
      <c r="DW737" s="1" t="str">
        <f t="shared" si="389"/>
        <v/>
      </c>
      <c r="DX737" s="1" t="str">
        <f t="shared" si="389"/>
        <v/>
      </c>
      <c r="DY737" s="1" t="str">
        <f t="shared" si="389"/>
        <v/>
      </c>
      <c r="DZ737" s="1" t="str">
        <f t="shared" si="389"/>
        <v/>
      </c>
      <c r="EA737" s="1" t="str">
        <f t="shared" si="389"/>
        <v/>
      </c>
      <c r="EB737" s="1" t="str">
        <f t="shared" si="389"/>
        <v/>
      </c>
      <c r="EC737" s="1" t="str">
        <f t="shared" si="406"/>
        <v/>
      </c>
      <c r="ED737" s="1" t="str">
        <f t="shared" si="406"/>
        <v/>
      </c>
      <c r="EE737" s="1" t="str">
        <f t="shared" si="406"/>
        <v/>
      </c>
      <c r="EF737" s="1" t="str">
        <f t="shared" si="406"/>
        <v/>
      </c>
      <c r="EG737" s="1" t="str">
        <f t="shared" si="406"/>
        <v/>
      </c>
      <c r="EH737" s="1" t="str">
        <f t="shared" si="406"/>
        <v/>
      </c>
      <c r="EI737" s="1" t="str">
        <f t="shared" si="406"/>
        <v/>
      </c>
      <c r="EJ737" s="1" t="str">
        <f t="shared" si="406"/>
        <v/>
      </c>
      <c r="EK737" s="1" t="str">
        <f t="shared" si="406"/>
        <v/>
      </c>
      <c r="EL737" s="1" t="str">
        <f t="shared" si="406"/>
        <v/>
      </c>
      <c r="EM737" s="1" t="str">
        <f t="shared" si="406"/>
        <v/>
      </c>
      <c r="EN737" s="1"/>
      <c r="EO737" s="1"/>
      <c r="EP737" s="1"/>
      <c r="EQ737" s="1"/>
      <c r="ER737" s="1"/>
      <c r="ES737" s="1"/>
      <c r="ET737" s="1"/>
      <c r="EU737" s="1"/>
      <c r="EV737" s="1"/>
      <c r="EW737" s="1"/>
      <c r="EX737" s="1" t="str">
        <f t="shared" si="387"/>
        <v/>
      </c>
      <c r="EY737" s="1" t="str">
        <f t="shared" si="387"/>
        <v/>
      </c>
      <c r="EZ737" s="1"/>
      <c r="FA737" s="1" t="str">
        <f t="shared" si="372"/>
        <v/>
      </c>
      <c r="FB737" s="1" t="str">
        <f t="shared" si="372"/>
        <v/>
      </c>
      <c r="FC737" s="1" t="str">
        <f t="shared" si="372"/>
        <v/>
      </c>
      <c r="FD737" s="1" t="str">
        <f t="shared" si="372"/>
        <v/>
      </c>
      <c r="FE737" s="1" t="str">
        <f t="shared" si="372"/>
        <v/>
      </c>
      <c r="FF737" s="1" t="str">
        <f t="shared" si="372"/>
        <v/>
      </c>
      <c r="FG737" s="1" t="str">
        <f t="shared" si="407"/>
        <v/>
      </c>
      <c r="FH737" s="1" t="str">
        <f t="shared" si="407"/>
        <v/>
      </c>
      <c r="FI737" s="1" t="str">
        <f t="shared" si="407"/>
        <v/>
      </c>
      <c r="FJ737" s="1" t="str">
        <f t="shared" si="383"/>
        <v/>
      </c>
      <c r="FK737" s="1" t="str">
        <f t="shared" si="383"/>
        <v/>
      </c>
      <c r="FL737" s="1" t="str">
        <f t="shared" si="383"/>
        <v/>
      </c>
    </row>
    <row r="738" spans="1:168">
      <c r="A738" s="9" t="s">
        <v>1302</v>
      </c>
      <c r="B738" s="1" t="s">
        <v>2198</v>
      </c>
      <c r="C738" s="129"/>
      <c r="D738" s="1">
        <v>102.2</v>
      </c>
      <c r="E738" s="1">
        <v>418.9</v>
      </c>
      <c r="F738" s="25"/>
      <c r="G738" s="1"/>
      <c r="H738" s="1"/>
      <c r="I738" s="25"/>
      <c r="J738" s="1"/>
      <c r="K738" s="1"/>
      <c r="L738" s="1"/>
      <c r="M738" s="1"/>
      <c r="N738" s="24"/>
      <c r="O738" s="1"/>
      <c r="P738" s="1"/>
      <c r="Q738" s="1"/>
      <c r="R738" s="1"/>
      <c r="S738" s="1"/>
      <c r="T738" s="1"/>
      <c r="U738" s="1"/>
      <c r="V738" s="1"/>
      <c r="W738" s="1"/>
      <c r="X738" s="1">
        <v>420.15</v>
      </c>
      <c r="Y738" s="1"/>
      <c r="Z738" s="1"/>
      <c r="AA738" s="1"/>
      <c r="AB738" s="1"/>
      <c r="AC738" s="1"/>
      <c r="AD738" s="1"/>
      <c r="AE738" s="1"/>
      <c r="AF738" s="1"/>
      <c r="AG738" s="1"/>
      <c r="AH738" s="1"/>
      <c r="AI738" s="1"/>
      <c r="AJ738" s="1"/>
      <c r="AK738" s="1"/>
      <c r="AL738" s="1"/>
      <c r="AM738" s="1"/>
      <c r="AN738" s="1"/>
      <c r="AO738" s="1"/>
      <c r="AP738" s="1"/>
      <c r="AQ738" s="1">
        <v>258.14999999999998</v>
      </c>
      <c r="AR738" s="1"/>
      <c r="AS738" s="1"/>
      <c r="AT738" s="1"/>
      <c r="AU738" s="1"/>
      <c r="AV738" s="1"/>
      <c r="AW738" s="24"/>
      <c r="AX738" s="1"/>
      <c r="AY738" s="1"/>
      <c r="AZ738" s="1"/>
      <c r="BA738" s="1"/>
      <c r="BB738" s="1"/>
      <c r="BC738" s="1"/>
      <c r="BD738" s="1"/>
      <c r="BE738" s="1"/>
      <c r="BF738" s="1"/>
      <c r="BG738" s="1"/>
      <c r="BH738" s="1"/>
      <c r="BI738" s="1"/>
      <c r="BJ738" s="1"/>
      <c r="BK738" s="1"/>
      <c r="BL738" s="1">
        <v>-100</v>
      </c>
      <c r="BM738" s="1"/>
      <c r="BN738" s="1"/>
      <c r="BO738" s="9">
        <v>3</v>
      </c>
      <c r="BP738" s="1"/>
      <c r="BQ738" s="197">
        <v>1</v>
      </c>
      <c r="BS738" s="14" t="s">
        <v>1691</v>
      </c>
      <c r="BT738" s="14" t="s">
        <v>1048</v>
      </c>
      <c r="BU738" s="14" t="s">
        <v>196</v>
      </c>
      <c r="BV738" s="14" t="s">
        <v>1048</v>
      </c>
      <c r="BW738" s="14" t="s">
        <v>196</v>
      </c>
      <c r="BX738" s="14" t="s">
        <v>196</v>
      </c>
      <c r="BY738" s="14" t="s">
        <v>196</v>
      </c>
      <c r="BZ738" s="14" t="s">
        <v>196</v>
      </c>
      <c r="CA738" s="158" t="s">
        <v>196</v>
      </c>
      <c r="CB738" s="14" t="s">
        <v>196</v>
      </c>
      <c r="CC738" s="14" t="s">
        <v>196</v>
      </c>
      <c r="CD738" s="14" t="s">
        <v>196</v>
      </c>
      <c r="CE738" s="14" t="s">
        <v>196</v>
      </c>
      <c r="CF738" s="14" t="s">
        <v>1862</v>
      </c>
      <c r="CG738" s="14" t="s">
        <v>187</v>
      </c>
      <c r="CH738" s="158" t="s">
        <v>196</v>
      </c>
      <c r="CI738" s="14" t="s">
        <v>196</v>
      </c>
      <c r="CJ738" s="14" t="s">
        <v>1870</v>
      </c>
      <c r="CK738" s="14" t="s">
        <v>196</v>
      </c>
      <c r="CL738" s="14" t="s">
        <v>196</v>
      </c>
      <c r="CM738" s="14" t="s">
        <v>196</v>
      </c>
      <c r="CN738" s="14" t="s">
        <v>196</v>
      </c>
      <c r="CO738" s="14" t="s">
        <v>196</v>
      </c>
      <c r="CQ738" s="1"/>
      <c r="CR738" s="1"/>
      <c r="CS738" s="1"/>
      <c r="CW738" s="9" t="s">
        <v>1302</v>
      </c>
      <c r="CX738" s="1" t="s">
        <v>2198</v>
      </c>
      <c r="CY738" s="1"/>
      <c r="CZ738" s="1" t="str">
        <f t="shared" si="388"/>
        <v/>
      </c>
      <c r="DA738" s="25" t="str">
        <f t="shared" si="388"/>
        <v/>
      </c>
      <c r="DB738" s="1" t="str">
        <f t="shared" si="388"/>
        <v/>
      </c>
      <c r="DC738" s="1" t="str">
        <f t="shared" si="388"/>
        <v/>
      </c>
      <c r="DD738" s="25" t="str">
        <f t="shared" si="388"/>
        <v/>
      </c>
      <c r="DE738" s="1" t="str">
        <f t="shared" si="388"/>
        <v/>
      </c>
      <c r="DF738" s="1" t="str">
        <f t="shared" si="388"/>
        <v/>
      </c>
      <c r="DG738" s="1" t="str">
        <f t="shared" si="397"/>
        <v/>
      </c>
      <c r="DH738" s="1" t="str">
        <f t="shared" si="398"/>
        <v/>
      </c>
      <c r="DI738" s="1" t="str">
        <f t="shared" si="399"/>
        <v/>
      </c>
      <c r="DJ738" s="1" t="str">
        <f t="shared" si="400"/>
        <v/>
      </c>
      <c r="DK738" s="1" t="str">
        <f t="shared" si="401"/>
        <v/>
      </c>
      <c r="DL738" s="1" t="str">
        <f t="shared" si="402"/>
        <v/>
      </c>
      <c r="DM738" s="1" t="str">
        <f t="shared" si="403"/>
        <v/>
      </c>
      <c r="DN738" s="1" t="str">
        <f t="shared" si="404"/>
        <v/>
      </c>
      <c r="DO738" s="1" t="str">
        <f t="shared" si="405"/>
        <v/>
      </c>
      <c r="DP738" s="1" t="str">
        <f t="shared" si="390"/>
        <v/>
      </c>
      <c r="DQ738" s="1" t="str">
        <f t="shared" si="391"/>
        <v/>
      </c>
      <c r="DR738" s="1" t="str">
        <f t="shared" si="392"/>
        <v/>
      </c>
      <c r="DS738" s="1" t="str">
        <f t="shared" si="393"/>
        <v/>
      </c>
      <c r="DT738" s="1" t="str">
        <f t="shared" si="394"/>
        <v/>
      </c>
      <c r="DU738" s="1" t="str">
        <f t="shared" si="395"/>
        <v/>
      </c>
      <c r="DV738" s="1" t="str">
        <f t="shared" si="396"/>
        <v/>
      </c>
      <c r="DW738" s="1" t="str">
        <f t="shared" si="389"/>
        <v/>
      </c>
      <c r="DX738" s="1" t="str">
        <f t="shared" si="389"/>
        <v/>
      </c>
      <c r="DY738" s="1" t="str">
        <f t="shared" si="389"/>
        <v/>
      </c>
      <c r="DZ738" s="1" t="str">
        <f t="shared" si="389"/>
        <v/>
      </c>
      <c r="EA738" s="1" t="str">
        <f t="shared" si="389"/>
        <v/>
      </c>
      <c r="EB738" s="1" t="str">
        <f t="shared" si="389"/>
        <v/>
      </c>
      <c r="EC738" s="1" t="str">
        <f t="shared" si="406"/>
        <v/>
      </c>
      <c r="ED738" s="1" t="str">
        <f t="shared" si="406"/>
        <v/>
      </c>
      <c r="EE738" s="1" t="str">
        <f t="shared" si="406"/>
        <v/>
      </c>
      <c r="EF738" s="1" t="str">
        <f t="shared" si="406"/>
        <v/>
      </c>
      <c r="EG738" s="1" t="str">
        <f t="shared" si="406"/>
        <v/>
      </c>
      <c r="EH738" s="1" t="str">
        <f t="shared" si="406"/>
        <v/>
      </c>
      <c r="EI738" s="1" t="str">
        <f t="shared" si="406"/>
        <v/>
      </c>
      <c r="EJ738" s="1" t="str">
        <f t="shared" si="406"/>
        <v/>
      </c>
      <c r="EK738" s="1" t="str">
        <f t="shared" si="406"/>
        <v/>
      </c>
      <c r="EL738" s="1" t="str">
        <f t="shared" si="406"/>
        <v/>
      </c>
      <c r="EM738" s="1" t="str">
        <f t="shared" si="406"/>
        <v/>
      </c>
      <c r="EN738" s="1"/>
      <c r="EO738" s="1"/>
      <c r="EP738" s="1"/>
      <c r="EQ738" s="1"/>
      <c r="ER738" s="1"/>
      <c r="ES738" s="1"/>
      <c r="ET738" s="1"/>
      <c r="EU738" s="1"/>
      <c r="EV738" s="1"/>
      <c r="EW738" s="1"/>
      <c r="EX738" s="1" t="str">
        <f t="shared" si="387"/>
        <v/>
      </c>
      <c r="EY738" s="1" t="str">
        <f t="shared" si="387"/>
        <v/>
      </c>
      <c r="EZ738" s="1"/>
      <c r="FA738" s="1" t="str">
        <f t="shared" si="372"/>
        <v/>
      </c>
      <c r="FB738" s="1" t="str">
        <f t="shared" si="372"/>
        <v/>
      </c>
      <c r="FC738" s="1" t="str">
        <f t="shared" si="372"/>
        <v/>
      </c>
      <c r="FD738" s="1" t="str">
        <f t="shared" si="372"/>
        <v/>
      </c>
      <c r="FE738" s="1" t="str">
        <f t="shared" si="372"/>
        <v/>
      </c>
      <c r="FF738" s="1" t="str">
        <f t="shared" si="372"/>
        <v/>
      </c>
      <c r="FG738" s="1" t="str">
        <f t="shared" si="407"/>
        <v/>
      </c>
      <c r="FH738" s="1" t="str">
        <f t="shared" si="407"/>
        <v/>
      </c>
      <c r="FI738" s="1" t="str">
        <f t="shared" si="407"/>
        <v/>
      </c>
      <c r="FJ738" s="1" t="str">
        <f t="shared" si="383"/>
        <v/>
      </c>
      <c r="FK738" s="1" t="str">
        <f t="shared" si="383"/>
        <v/>
      </c>
      <c r="FL738" s="1" t="str">
        <f t="shared" si="383"/>
        <v/>
      </c>
    </row>
    <row r="739" spans="1:168">
      <c r="A739" s="9" t="s">
        <v>1303</v>
      </c>
      <c r="B739" s="1" t="s">
        <v>2199</v>
      </c>
      <c r="C739" s="129"/>
      <c r="D739" s="1">
        <v>102.2</v>
      </c>
      <c r="E739" s="1">
        <v>546.5</v>
      </c>
      <c r="F739" s="25">
        <v>3.0397499999999997</v>
      </c>
      <c r="G739" s="1">
        <v>391</v>
      </c>
      <c r="H739" s="1"/>
      <c r="I739" s="25">
        <v>0.34699999999999998</v>
      </c>
      <c r="J739" s="1"/>
      <c r="K739" s="1"/>
      <c r="L739" s="1"/>
      <c r="M739" s="1"/>
      <c r="N739" s="24"/>
      <c r="O739" s="1"/>
      <c r="P739" s="1"/>
      <c r="Q739" s="1"/>
      <c r="R739" s="1"/>
      <c r="S739" s="1"/>
      <c r="T739" s="1"/>
      <c r="U739" s="1"/>
      <c r="V739" s="1"/>
      <c r="W739" s="1"/>
      <c r="X739" s="1">
        <v>372.04999999999995</v>
      </c>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24"/>
      <c r="AX739" s="1"/>
      <c r="AY739" s="1"/>
      <c r="AZ739" s="1"/>
      <c r="BA739" s="1"/>
      <c r="BB739" s="1"/>
      <c r="BC739" s="1"/>
      <c r="BD739" s="1"/>
      <c r="BE739" s="1"/>
      <c r="BF739" s="1"/>
      <c r="BG739" s="1"/>
      <c r="BH739" s="1"/>
      <c r="BI739" s="1"/>
      <c r="BJ739" s="1"/>
      <c r="BK739" s="1"/>
      <c r="BL739" s="1">
        <v>-100</v>
      </c>
      <c r="BM739" s="1"/>
      <c r="BN739" s="1"/>
      <c r="BO739" s="9">
        <v>3</v>
      </c>
      <c r="BP739" s="1"/>
      <c r="BQ739" s="197">
        <v>1</v>
      </c>
      <c r="BS739" s="14" t="s">
        <v>1713</v>
      </c>
      <c r="BT739" s="14" t="s">
        <v>1048</v>
      </c>
      <c r="BU739" s="14" t="s">
        <v>1048</v>
      </c>
      <c r="BV739" s="14" t="s">
        <v>1048</v>
      </c>
      <c r="BW739" s="14" t="s">
        <v>196</v>
      </c>
      <c r="BX739" s="14" t="s">
        <v>196</v>
      </c>
      <c r="BY739" s="14" t="s">
        <v>196</v>
      </c>
      <c r="BZ739" s="14" t="s">
        <v>196</v>
      </c>
      <c r="CA739" s="158" t="s">
        <v>196</v>
      </c>
      <c r="CB739" s="14" t="s">
        <v>196</v>
      </c>
      <c r="CC739" s="14" t="s">
        <v>196</v>
      </c>
      <c r="CD739" s="14" t="s">
        <v>196</v>
      </c>
      <c r="CE739" s="14" t="s">
        <v>196</v>
      </c>
      <c r="CF739" s="14" t="s">
        <v>1862</v>
      </c>
      <c r="CG739" s="14" t="s">
        <v>196</v>
      </c>
      <c r="CH739" s="158" t="s">
        <v>196</v>
      </c>
      <c r="CI739" s="14" t="s">
        <v>196</v>
      </c>
      <c r="CJ739" s="14" t="s">
        <v>1870</v>
      </c>
      <c r="CK739" s="14" t="s">
        <v>196</v>
      </c>
      <c r="CL739" s="14" t="s">
        <v>196</v>
      </c>
      <c r="CM739" s="14" t="s">
        <v>196</v>
      </c>
      <c r="CN739" s="14" t="s">
        <v>196</v>
      </c>
      <c r="CO739" s="14" t="s">
        <v>196</v>
      </c>
      <c r="CQ739" s="1"/>
      <c r="CR739" s="1"/>
      <c r="CS739" s="1"/>
      <c r="CW739" s="9" t="s">
        <v>1303</v>
      </c>
      <c r="CX739" s="1" t="s">
        <v>2199</v>
      </c>
      <c r="CY739" s="1"/>
      <c r="CZ739" s="1" t="str">
        <f t="shared" si="388"/>
        <v/>
      </c>
      <c r="DA739" s="25" t="str">
        <f t="shared" si="388"/>
        <v/>
      </c>
      <c r="DB739" s="1" t="str">
        <f t="shared" si="388"/>
        <v/>
      </c>
      <c r="DC739" s="1" t="str">
        <f t="shared" si="388"/>
        <v/>
      </c>
      <c r="DD739" s="25" t="str">
        <f t="shared" si="388"/>
        <v/>
      </c>
      <c r="DE739" s="1" t="str">
        <f t="shared" si="388"/>
        <v/>
      </c>
      <c r="DF739" s="1" t="str">
        <f t="shared" si="388"/>
        <v/>
      </c>
      <c r="DG739" s="1" t="str">
        <f t="shared" si="388"/>
        <v/>
      </c>
      <c r="DH739" s="1" t="str">
        <f t="shared" si="388"/>
        <v/>
      </c>
      <c r="DI739" s="1" t="str">
        <f t="shared" si="388"/>
        <v/>
      </c>
      <c r="DJ739" s="1" t="str">
        <f t="shared" si="388"/>
        <v/>
      </c>
      <c r="DK739" s="1" t="str">
        <f t="shared" si="388"/>
        <v/>
      </c>
      <c r="DL739" s="1" t="str">
        <f t="shared" si="388"/>
        <v/>
      </c>
      <c r="DM739" s="1" t="str">
        <f t="shared" si="388"/>
        <v/>
      </c>
      <c r="DN739" s="1" t="str">
        <f t="shared" si="388"/>
        <v/>
      </c>
      <c r="DO739" s="1" t="str">
        <f t="shared" si="388"/>
        <v/>
      </c>
      <c r="DP739" s="1" t="str">
        <f t="shared" ref="DG739:DV762" si="408">IF(ISBLANK(T739),"",IF(ISNUMBER(T739),"","not_empty"))</f>
        <v/>
      </c>
      <c r="DQ739" s="1" t="str">
        <f t="shared" si="408"/>
        <v/>
      </c>
      <c r="DR739" s="1" t="str">
        <f t="shared" si="408"/>
        <v/>
      </c>
      <c r="DS739" s="1" t="str">
        <f t="shared" si="408"/>
        <v/>
      </c>
      <c r="DT739" s="1" t="str">
        <f t="shared" si="408"/>
        <v/>
      </c>
      <c r="DU739" s="1" t="str">
        <f t="shared" si="408"/>
        <v/>
      </c>
      <c r="DV739" s="1" t="str">
        <f t="shared" si="408"/>
        <v/>
      </c>
      <c r="DW739" s="1" t="str">
        <f t="shared" si="389"/>
        <v/>
      </c>
      <c r="DX739" s="1" t="str">
        <f t="shared" si="389"/>
        <v/>
      </c>
      <c r="DY739" s="1" t="str">
        <f t="shared" si="389"/>
        <v/>
      </c>
      <c r="DZ739" s="1" t="str">
        <f t="shared" si="389"/>
        <v/>
      </c>
      <c r="EA739" s="1" t="str">
        <f t="shared" si="389"/>
        <v/>
      </c>
      <c r="EB739" s="1" t="str">
        <f t="shared" si="389"/>
        <v/>
      </c>
      <c r="EC739" s="1" t="str">
        <f t="shared" si="406"/>
        <v/>
      </c>
      <c r="ED739" s="1" t="str">
        <f t="shared" si="406"/>
        <v/>
      </c>
      <c r="EE739" s="1" t="str">
        <f t="shared" si="406"/>
        <v/>
      </c>
      <c r="EF739" s="1" t="str">
        <f t="shared" si="406"/>
        <v/>
      </c>
      <c r="EG739" s="1" t="str">
        <f t="shared" si="406"/>
        <v/>
      </c>
      <c r="EH739" s="1" t="str">
        <f t="shared" si="406"/>
        <v/>
      </c>
      <c r="EI739" s="1" t="str">
        <f t="shared" si="406"/>
        <v/>
      </c>
      <c r="EJ739" s="1" t="str">
        <f t="shared" si="406"/>
        <v/>
      </c>
      <c r="EK739" s="1" t="str">
        <f t="shared" si="406"/>
        <v/>
      </c>
      <c r="EL739" s="1" t="str">
        <f t="shared" si="406"/>
        <v/>
      </c>
      <c r="EM739" s="1" t="str">
        <f t="shared" si="406"/>
        <v/>
      </c>
      <c r="EN739" s="1"/>
      <c r="EO739" s="1"/>
      <c r="EP739" s="1"/>
      <c r="EQ739" s="1"/>
      <c r="ER739" s="1"/>
      <c r="ES739" s="1"/>
      <c r="ET739" s="1"/>
      <c r="EU739" s="1"/>
      <c r="EV739" s="1"/>
      <c r="EW739" s="1"/>
      <c r="EX739" s="1" t="str">
        <f t="shared" si="387"/>
        <v/>
      </c>
      <c r="EY739" s="1" t="str">
        <f t="shared" si="387"/>
        <v/>
      </c>
      <c r="EZ739" s="1"/>
      <c r="FA739" s="1" t="str">
        <f t="shared" si="372"/>
        <v/>
      </c>
      <c r="FB739" s="1" t="str">
        <f t="shared" si="372"/>
        <v/>
      </c>
      <c r="FC739" s="1" t="str">
        <f t="shared" si="372"/>
        <v/>
      </c>
      <c r="FD739" s="1" t="str">
        <f t="shared" si="372"/>
        <v/>
      </c>
      <c r="FE739" s="1" t="str">
        <f t="shared" si="372"/>
        <v/>
      </c>
      <c r="FF739" s="1" t="str">
        <f t="shared" si="372"/>
        <v/>
      </c>
      <c r="FG739" s="1" t="str">
        <f t="shared" si="407"/>
        <v/>
      </c>
      <c r="FH739" s="1" t="str">
        <f t="shared" si="407"/>
        <v/>
      </c>
      <c r="FI739" s="1" t="str">
        <f t="shared" si="407"/>
        <v/>
      </c>
      <c r="FJ739" s="1" t="str">
        <f t="shared" si="383"/>
        <v/>
      </c>
      <c r="FK739" s="1" t="str">
        <f t="shared" si="383"/>
        <v/>
      </c>
      <c r="FL739" s="1" t="str">
        <f t="shared" si="383"/>
        <v/>
      </c>
    </row>
    <row r="740" spans="1:168">
      <c r="A740" s="9" t="s">
        <v>1304</v>
      </c>
      <c r="B740" s="1" t="s">
        <v>2200</v>
      </c>
      <c r="C740" s="129"/>
      <c r="D740" s="1">
        <v>102.2</v>
      </c>
      <c r="E740" s="1">
        <v>604.4</v>
      </c>
      <c r="F740" s="25">
        <v>3.4450500000000002</v>
      </c>
      <c r="G740" s="1"/>
      <c r="H740" s="1"/>
      <c r="I740" s="25">
        <v>0.498</v>
      </c>
      <c r="J740" s="1"/>
      <c r="K740" s="1"/>
      <c r="L740" s="1"/>
      <c r="M740" s="1"/>
      <c r="N740" s="24"/>
      <c r="O740" s="1"/>
      <c r="P740" s="1"/>
      <c r="Q740" s="1"/>
      <c r="R740" s="1"/>
      <c r="S740" s="1"/>
      <c r="T740" s="1"/>
      <c r="U740" s="1"/>
      <c r="V740" s="1"/>
      <c r="W740" s="1"/>
      <c r="X740" s="1">
        <v>420.75</v>
      </c>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24"/>
      <c r="AX740" s="1"/>
      <c r="AY740" s="1"/>
      <c r="AZ740" s="1"/>
      <c r="BA740" s="1"/>
      <c r="BB740" s="1"/>
      <c r="BC740" s="1"/>
      <c r="BD740" s="1"/>
      <c r="BE740" s="1"/>
      <c r="BF740" s="1"/>
      <c r="BG740" s="1"/>
      <c r="BH740" s="1"/>
      <c r="BI740" s="1"/>
      <c r="BJ740" s="1"/>
      <c r="BK740" s="1"/>
      <c r="BL740" s="1">
        <v>-100</v>
      </c>
      <c r="BM740" s="1"/>
      <c r="BN740" s="1"/>
      <c r="BO740" s="9">
        <v>3</v>
      </c>
      <c r="BP740" s="1"/>
      <c r="BQ740" s="197">
        <v>1</v>
      </c>
      <c r="BS740" s="14" t="s">
        <v>1692</v>
      </c>
      <c r="BT740" s="14" t="s">
        <v>1048</v>
      </c>
      <c r="BU740" s="14" t="s">
        <v>196</v>
      </c>
      <c r="BV740" s="14" t="s">
        <v>1048</v>
      </c>
      <c r="BW740" s="14" t="s">
        <v>196</v>
      </c>
      <c r="BX740" s="14" t="s">
        <v>196</v>
      </c>
      <c r="BY740" s="14" t="s">
        <v>196</v>
      </c>
      <c r="BZ740" s="14" t="s">
        <v>196</v>
      </c>
      <c r="CA740" s="158" t="s">
        <v>196</v>
      </c>
      <c r="CB740" s="14" t="s">
        <v>196</v>
      </c>
      <c r="CC740" s="14" t="s">
        <v>196</v>
      </c>
      <c r="CD740" s="14" t="s">
        <v>196</v>
      </c>
      <c r="CE740" s="14" t="s">
        <v>196</v>
      </c>
      <c r="CF740" s="14" t="s">
        <v>1862</v>
      </c>
      <c r="CG740" s="14" t="s">
        <v>196</v>
      </c>
      <c r="CH740" s="158" t="s">
        <v>196</v>
      </c>
      <c r="CI740" s="14" t="s">
        <v>196</v>
      </c>
      <c r="CJ740" s="14" t="s">
        <v>1870</v>
      </c>
      <c r="CK740" s="14" t="s">
        <v>196</v>
      </c>
      <c r="CL740" s="14" t="s">
        <v>196</v>
      </c>
      <c r="CM740" s="14" t="s">
        <v>196</v>
      </c>
      <c r="CN740" s="14" t="s">
        <v>196</v>
      </c>
      <c r="CO740" s="14" t="s">
        <v>196</v>
      </c>
      <c r="CQ740" s="1"/>
      <c r="CR740" s="1"/>
      <c r="CS740" s="1"/>
      <c r="CW740" s="9" t="s">
        <v>1304</v>
      </c>
      <c r="CX740" s="1" t="s">
        <v>2200</v>
      </c>
      <c r="CY740" s="1"/>
      <c r="CZ740" s="1" t="str">
        <f t="shared" si="388"/>
        <v/>
      </c>
      <c r="DA740" s="25" t="str">
        <f t="shared" si="388"/>
        <v/>
      </c>
      <c r="DB740" s="1" t="str">
        <f t="shared" si="388"/>
        <v/>
      </c>
      <c r="DC740" s="1" t="str">
        <f t="shared" si="388"/>
        <v/>
      </c>
      <c r="DD740" s="25" t="str">
        <f t="shared" si="388"/>
        <v/>
      </c>
      <c r="DE740" s="1" t="str">
        <f t="shared" si="388"/>
        <v/>
      </c>
      <c r="DF740" s="1" t="str">
        <f t="shared" si="388"/>
        <v/>
      </c>
      <c r="DG740" s="1" t="str">
        <f t="shared" si="408"/>
        <v/>
      </c>
      <c r="DH740" s="1" t="str">
        <f t="shared" si="408"/>
        <v/>
      </c>
      <c r="DI740" s="1" t="str">
        <f t="shared" si="408"/>
        <v/>
      </c>
      <c r="DJ740" s="1" t="str">
        <f t="shared" si="408"/>
        <v/>
      </c>
      <c r="DK740" s="1" t="str">
        <f t="shared" si="408"/>
        <v/>
      </c>
      <c r="DL740" s="1" t="str">
        <f t="shared" si="408"/>
        <v/>
      </c>
      <c r="DM740" s="1" t="str">
        <f t="shared" si="408"/>
        <v/>
      </c>
      <c r="DN740" s="1" t="str">
        <f t="shared" si="408"/>
        <v/>
      </c>
      <c r="DO740" s="1" t="str">
        <f t="shared" si="408"/>
        <v/>
      </c>
      <c r="DP740" s="1" t="str">
        <f t="shared" si="408"/>
        <v/>
      </c>
      <c r="DQ740" s="1" t="str">
        <f t="shared" si="408"/>
        <v/>
      </c>
      <c r="DR740" s="1" t="str">
        <f t="shared" si="408"/>
        <v/>
      </c>
      <c r="DS740" s="1" t="str">
        <f t="shared" si="408"/>
        <v/>
      </c>
      <c r="DT740" s="1" t="str">
        <f t="shared" si="408"/>
        <v/>
      </c>
      <c r="DU740" s="1" t="str">
        <f t="shared" si="408"/>
        <v/>
      </c>
      <c r="DV740" s="1" t="str">
        <f t="shared" si="408"/>
        <v/>
      </c>
      <c r="DW740" s="1" t="str">
        <f t="shared" si="389"/>
        <v/>
      </c>
      <c r="DX740" s="1" t="str">
        <f t="shared" si="389"/>
        <v/>
      </c>
      <c r="DY740" s="1" t="str">
        <f t="shared" si="389"/>
        <v/>
      </c>
      <c r="DZ740" s="1" t="str">
        <f t="shared" si="389"/>
        <v/>
      </c>
      <c r="EA740" s="1" t="str">
        <f t="shared" si="389"/>
        <v/>
      </c>
      <c r="EB740" s="1" t="str">
        <f t="shared" si="389"/>
        <v/>
      </c>
      <c r="EC740" s="1" t="str">
        <f t="shared" si="406"/>
        <v/>
      </c>
      <c r="ED740" s="1" t="str">
        <f t="shared" si="406"/>
        <v/>
      </c>
      <c r="EE740" s="1" t="str">
        <f t="shared" si="406"/>
        <v/>
      </c>
      <c r="EF740" s="1" t="str">
        <f t="shared" si="406"/>
        <v/>
      </c>
      <c r="EG740" s="1" t="str">
        <f t="shared" si="406"/>
        <v/>
      </c>
      <c r="EH740" s="1" t="str">
        <f t="shared" si="406"/>
        <v/>
      </c>
      <c r="EI740" s="1" t="str">
        <f t="shared" si="406"/>
        <v/>
      </c>
      <c r="EJ740" s="1" t="str">
        <f t="shared" si="406"/>
        <v/>
      </c>
      <c r="EK740" s="1" t="str">
        <f t="shared" si="406"/>
        <v/>
      </c>
      <c r="EL740" s="1" t="str">
        <f t="shared" si="406"/>
        <v/>
      </c>
      <c r="EM740" s="1" t="str">
        <f t="shared" si="406"/>
        <v/>
      </c>
      <c r="EN740" s="1"/>
      <c r="EO740" s="1"/>
      <c r="EP740" s="1"/>
      <c r="EQ740" s="1"/>
      <c r="ER740" s="1"/>
      <c r="ES740" s="1"/>
      <c r="ET740" s="1"/>
      <c r="EU740" s="1"/>
      <c r="EV740" s="1"/>
      <c r="EW740" s="1"/>
      <c r="EX740" s="1" t="str">
        <f t="shared" si="387"/>
        <v/>
      </c>
      <c r="EY740" s="1" t="str">
        <f t="shared" si="387"/>
        <v/>
      </c>
      <c r="EZ740" s="1"/>
      <c r="FA740" s="1" t="str">
        <f t="shared" si="372"/>
        <v/>
      </c>
      <c r="FB740" s="1" t="str">
        <f t="shared" si="372"/>
        <v/>
      </c>
      <c r="FC740" s="1" t="str">
        <f t="shared" si="372"/>
        <v/>
      </c>
      <c r="FD740" s="1" t="str">
        <f t="shared" si="372"/>
        <v/>
      </c>
      <c r="FE740" s="1" t="str">
        <f t="shared" si="372"/>
        <v/>
      </c>
      <c r="FF740" s="1" t="str">
        <f t="shared" si="372"/>
        <v/>
      </c>
      <c r="FG740" s="1" t="str">
        <f t="shared" si="407"/>
        <v/>
      </c>
      <c r="FH740" s="1" t="str">
        <f t="shared" si="407"/>
        <v/>
      </c>
      <c r="FI740" s="1" t="str">
        <f t="shared" si="407"/>
        <v/>
      </c>
      <c r="FJ740" s="1" t="str">
        <f t="shared" si="383"/>
        <v/>
      </c>
      <c r="FK740" s="1" t="str">
        <f t="shared" si="383"/>
        <v/>
      </c>
      <c r="FL740" s="1" t="str">
        <f t="shared" si="383"/>
        <v/>
      </c>
    </row>
    <row r="741" spans="1:168">
      <c r="A741" s="9" t="s">
        <v>1305</v>
      </c>
      <c r="B741" s="1" t="s">
        <v>2201</v>
      </c>
      <c r="C741" s="129"/>
      <c r="D741" s="1">
        <v>102.2</v>
      </c>
      <c r="E741" s="1">
        <v>559.5</v>
      </c>
      <c r="F741" s="25"/>
      <c r="G741" s="1"/>
      <c r="H741" s="1"/>
      <c r="I741" s="25"/>
      <c r="J741" s="1"/>
      <c r="K741" s="1"/>
      <c r="L741" s="1"/>
      <c r="M741" s="1"/>
      <c r="N741" s="24"/>
      <c r="O741" s="1"/>
      <c r="P741" s="1"/>
      <c r="Q741" s="1"/>
      <c r="R741" s="1"/>
      <c r="S741" s="1"/>
      <c r="T741" s="1"/>
      <c r="U741" s="1"/>
      <c r="V741" s="1"/>
      <c r="W741" s="1"/>
      <c r="X741" s="1">
        <v>394.54999999999995</v>
      </c>
      <c r="Y741" s="1"/>
      <c r="Z741" s="1"/>
      <c r="AA741" s="1"/>
      <c r="AB741" s="1"/>
      <c r="AC741" s="1"/>
      <c r="AD741" s="1"/>
      <c r="AE741" s="1"/>
      <c r="AF741" s="1"/>
      <c r="AG741" s="1"/>
      <c r="AH741" s="1"/>
      <c r="AI741" s="1"/>
      <c r="AJ741" s="1"/>
      <c r="AK741" s="1"/>
      <c r="AL741" s="1"/>
      <c r="AM741" s="1"/>
      <c r="AN741" s="1"/>
      <c r="AO741" s="1"/>
      <c r="AP741" s="1"/>
      <c r="AQ741" s="1">
        <v>171.14999999999998</v>
      </c>
      <c r="AR741" s="1"/>
      <c r="AS741" s="1"/>
      <c r="AT741" s="1"/>
      <c r="AU741" s="1"/>
      <c r="AV741" s="1"/>
      <c r="AW741" s="24"/>
      <c r="AX741" s="1"/>
      <c r="AY741" s="1"/>
      <c r="AZ741" s="1"/>
      <c r="BA741" s="1"/>
      <c r="BB741" s="1"/>
      <c r="BC741" s="1"/>
      <c r="BD741" s="1"/>
      <c r="BE741" s="1"/>
      <c r="BF741" s="1"/>
      <c r="BG741" s="1"/>
      <c r="BH741" s="1"/>
      <c r="BI741" s="1"/>
      <c r="BJ741" s="1"/>
      <c r="BK741" s="1"/>
      <c r="BL741" s="1">
        <v>-100</v>
      </c>
      <c r="BM741" s="1"/>
      <c r="BN741" s="1"/>
      <c r="BO741" s="9">
        <v>3</v>
      </c>
      <c r="BP741" s="1"/>
      <c r="BQ741" s="197">
        <v>1</v>
      </c>
      <c r="BS741" s="14" t="s">
        <v>1693</v>
      </c>
      <c r="BT741" s="14" t="s">
        <v>1048</v>
      </c>
      <c r="BU741" s="14" t="s">
        <v>196</v>
      </c>
      <c r="BV741" s="14" t="s">
        <v>1048</v>
      </c>
      <c r="BW741" s="14" t="s">
        <v>196</v>
      </c>
      <c r="BX741" s="14" t="s">
        <v>196</v>
      </c>
      <c r="BY741" s="14" t="s">
        <v>196</v>
      </c>
      <c r="BZ741" s="14" t="s">
        <v>196</v>
      </c>
      <c r="CA741" s="158" t="s">
        <v>196</v>
      </c>
      <c r="CB741" s="14" t="s">
        <v>196</v>
      </c>
      <c r="CC741" s="14" t="s">
        <v>196</v>
      </c>
      <c r="CD741" s="14" t="s">
        <v>196</v>
      </c>
      <c r="CE741" s="14" t="s">
        <v>196</v>
      </c>
      <c r="CF741" s="14" t="s">
        <v>1862</v>
      </c>
      <c r="CG741" s="14" t="s">
        <v>187</v>
      </c>
      <c r="CH741" s="158" t="s">
        <v>196</v>
      </c>
      <c r="CI741" s="14" t="s">
        <v>196</v>
      </c>
      <c r="CJ741" s="14" t="s">
        <v>1870</v>
      </c>
      <c r="CK741" s="14" t="s">
        <v>196</v>
      </c>
      <c r="CL741" s="14" t="s">
        <v>196</v>
      </c>
      <c r="CM741" s="14" t="s">
        <v>196</v>
      </c>
      <c r="CN741" s="14" t="s">
        <v>196</v>
      </c>
      <c r="CO741" s="14" t="s">
        <v>196</v>
      </c>
      <c r="CQ741" s="1"/>
      <c r="CR741" s="1"/>
      <c r="CS741" s="1"/>
      <c r="CW741" s="9" t="s">
        <v>1305</v>
      </c>
      <c r="CX741" s="1" t="s">
        <v>2201</v>
      </c>
      <c r="CY741" s="1"/>
      <c r="CZ741" s="1" t="str">
        <f t="shared" si="388"/>
        <v/>
      </c>
      <c r="DA741" s="25" t="str">
        <f t="shared" si="388"/>
        <v/>
      </c>
      <c r="DB741" s="1" t="str">
        <f t="shared" si="388"/>
        <v/>
      </c>
      <c r="DC741" s="1" t="str">
        <f t="shared" si="388"/>
        <v/>
      </c>
      <c r="DD741" s="25" t="str">
        <f t="shared" si="388"/>
        <v/>
      </c>
      <c r="DE741" s="1" t="str">
        <f t="shared" si="388"/>
        <v/>
      </c>
      <c r="DF741" s="1" t="str">
        <f t="shared" si="388"/>
        <v/>
      </c>
      <c r="DG741" s="1" t="str">
        <f t="shared" si="408"/>
        <v/>
      </c>
      <c r="DH741" s="1" t="str">
        <f t="shared" si="408"/>
        <v/>
      </c>
      <c r="DI741" s="1" t="str">
        <f t="shared" si="408"/>
        <v/>
      </c>
      <c r="DJ741" s="1" t="str">
        <f t="shared" si="408"/>
        <v/>
      </c>
      <c r="DK741" s="1" t="str">
        <f t="shared" si="408"/>
        <v/>
      </c>
      <c r="DL741" s="1" t="str">
        <f t="shared" si="408"/>
        <v/>
      </c>
      <c r="DM741" s="1" t="str">
        <f t="shared" si="408"/>
        <v/>
      </c>
      <c r="DN741" s="1" t="str">
        <f t="shared" si="408"/>
        <v/>
      </c>
      <c r="DO741" s="1" t="str">
        <f t="shared" si="408"/>
        <v/>
      </c>
      <c r="DP741" s="1" t="str">
        <f t="shared" si="408"/>
        <v/>
      </c>
      <c r="DQ741" s="1" t="str">
        <f t="shared" si="408"/>
        <v/>
      </c>
      <c r="DR741" s="1" t="str">
        <f t="shared" si="408"/>
        <v/>
      </c>
      <c r="DS741" s="1" t="str">
        <f t="shared" si="408"/>
        <v/>
      </c>
      <c r="DT741" s="1" t="str">
        <f t="shared" si="408"/>
        <v/>
      </c>
      <c r="DU741" s="1" t="str">
        <f t="shared" si="408"/>
        <v/>
      </c>
      <c r="DV741" s="1" t="str">
        <f t="shared" si="408"/>
        <v/>
      </c>
      <c r="DW741" s="1" t="str">
        <f t="shared" si="389"/>
        <v/>
      </c>
      <c r="DX741" s="1" t="str">
        <f t="shared" si="389"/>
        <v/>
      </c>
      <c r="DY741" s="1" t="str">
        <f t="shared" si="389"/>
        <v/>
      </c>
      <c r="DZ741" s="1" t="str">
        <f t="shared" si="389"/>
        <v/>
      </c>
      <c r="EA741" s="1" t="str">
        <f t="shared" si="389"/>
        <v/>
      </c>
      <c r="EB741" s="1" t="str">
        <f t="shared" si="389"/>
        <v/>
      </c>
      <c r="EC741" s="1" t="str">
        <f t="shared" si="406"/>
        <v/>
      </c>
      <c r="ED741" s="1" t="str">
        <f t="shared" si="406"/>
        <v/>
      </c>
      <c r="EE741" s="1" t="str">
        <f t="shared" si="406"/>
        <v/>
      </c>
      <c r="EF741" s="1" t="str">
        <f t="shared" si="406"/>
        <v/>
      </c>
      <c r="EG741" s="1" t="str">
        <f t="shared" si="406"/>
        <v/>
      </c>
      <c r="EH741" s="1" t="str">
        <f t="shared" si="406"/>
        <v/>
      </c>
      <c r="EI741" s="1" t="str">
        <f t="shared" si="406"/>
        <v/>
      </c>
      <c r="EJ741" s="1" t="str">
        <f t="shared" si="406"/>
        <v/>
      </c>
      <c r="EK741" s="1" t="str">
        <f t="shared" si="406"/>
        <v/>
      </c>
      <c r="EL741" s="1" t="str">
        <f t="shared" si="406"/>
        <v/>
      </c>
      <c r="EM741" s="1" t="str">
        <f t="shared" si="406"/>
        <v/>
      </c>
      <c r="EN741" s="1"/>
      <c r="EO741" s="1"/>
      <c r="EP741" s="1"/>
      <c r="EQ741" s="1"/>
      <c r="ER741" s="1"/>
      <c r="ES741" s="1"/>
      <c r="ET741" s="1"/>
      <c r="EU741" s="1"/>
      <c r="EV741" s="1"/>
      <c r="EW741" s="1"/>
      <c r="EX741" s="1" t="str">
        <f t="shared" si="387"/>
        <v/>
      </c>
      <c r="EY741" s="1" t="str">
        <f t="shared" si="387"/>
        <v/>
      </c>
      <c r="EZ741" s="1"/>
      <c r="FA741" s="1" t="str">
        <f t="shared" si="372"/>
        <v/>
      </c>
      <c r="FB741" s="1" t="str">
        <f t="shared" si="372"/>
        <v/>
      </c>
      <c r="FC741" s="1" t="str">
        <f t="shared" si="372"/>
        <v/>
      </c>
      <c r="FD741" s="1" t="str">
        <f t="shared" si="372"/>
        <v/>
      </c>
      <c r="FE741" s="1" t="str">
        <f t="shared" si="372"/>
        <v/>
      </c>
      <c r="FF741" s="1" t="str">
        <f t="shared" si="372"/>
        <v/>
      </c>
      <c r="FG741" s="1" t="str">
        <f t="shared" si="407"/>
        <v/>
      </c>
      <c r="FH741" s="1" t="str">
        <f t="shared" si="407"/>
        <v/>
      </c>
      <c r="FI741" s="1" t="str">
        <f t="shared" si="407"/>
        <v/>
      </c>
      <c r="FJ741" s="1" t="str">
        <f t="shared" si="383"/>
        <v/>
      </c>
      <c r="FK741" s="1" t="str">
        <f t="shared" si="383"/>
        <v/>
      </c>
      <c r="FL741" s="1" t="str">
        <f t="shared" si="383"/>
        <v/>
      </c>
    </row>
    <row r="742" spans="1:168">
      <c r="A742" s="9" t="s">
        <v>1306</v>
      </c>
      <c r="B742" s="1" t="s">
        <v>2202</v>
      </c>
      <c r="C742" s="129"/>
      <c r="D742" s="1">
        <v>102.2</v>
      </c>
      <c r="E742" s="1">
        <v>576</v>
      </c>
      <c r="F742" s="25">
        <v>3.4551825000000003</v>
      </c>
      <c r="G742" s="1"/>
      <c r="H742" s="1"/>
      <c r="I742" s="25">
        <v>0.50600196836429412</v>
      </c>
      <c r="J742" s="1"/>
      <c r="K742" s="1"/>
      <c r="L742" s="1"/>
      <c r="M742" s="1"/>
      <c r="N742" s="24"/>
      <c r="O742" s="1"/>
      <c r="P742" s="1"/>
      <c r="Q742" s="1"/>
      <c r="R742" s="1"/>
      <c r="S742" s="1"/>
      <c r="T742" s="1"/>
      <c r="U742" s="1"/>
      <c r="V742" s="1"/>
      <c r="W742" s="1"/>
      <c r="X742" s="1">
        <v>401.25</v>
      </c>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24"/>
      <c r="AX742" s="1"/>
      <c r="AY742" s="1"/>
      <c r="AZ742" s="1"/>
      <c r="BA742" s="1"/>
      <c r="BB742" s="1"/>
      <c r="BC742" s="1"/>
      <c r="BD742" s="1"/>
      <c r="BE742" s="1"/>
      <c r="BF742" s="1"/>
      <c r="BG742" s="1"/>
      <c r="BH742" s="1"/>
      <c r="BI742" s="1"/>
      <c r="BJ742" s="1"/>
      <c r="BK742" s="1"/>
      <c r="BL742" s="1">
        <v>-100</v>
      </c>
      <c r="BM742" s="1"/>
      <c r="BN742" s="1"/>
      <c r="BO742" s="9">
        <v>3</v>
      </c>
      <c r="BP742" s="1"/>
      <c r="BQ742" s="197">
        <v>1</v>
      </c>
      <c r="BS742" s="14" t="s">
        <v>1694</v>
      </c>
      <c r="BT742" s="14" t="s">
        <v>1906</v>
      </c>
      <c r="BU742" s="14" t="s">
        <v>196</v>
      </c>
      <c r="BV742" s="14" t="s">
        <v>1048</v>
      </c>
      <c r="BW742" s="14" t="s">
        <v>196</v>
      </c>
      <c r="BX742" s="14" t="s">
        <v>196</v>
      </c>
      <c r="BY742" s="14" t="s">
        <v>196</v>
      </c>
      <c r="BZ742" s="14" t="s">
        <v>196</v>
      </c>
      <c r="CA742" s="158" t="s">
        <v>196</v>
      </c>
      <c r="CB742" s="14" t="s">
        <v>196</v>
      </c>
      <c r="CC742" s="14" t="s">
        <v>196</v>
      </c>
      <c r="CD742" s="14" t="s">
        <v>196</v>
      </c>
      <c r="CE742" s="14" t="s">
        <v>196</v>
      </c>
      <c r="CF742" s="14" t="s">
        <v>1862</v>
      </c>
      <c r="CG742" s="14" t="s">
        <v>196</v>
      </c>
      <c r="CH742" s="158" t="s">
        <v>196</v>
      </c>
      <c r="CI742" s="14" t="s">
        <v>196</v>
      </c>
      <c r="CJ742" s="14" t="s">
        <v>1870</v>
      </c>
      <c r="CK742" s="14" t="s">
        <v>196</v>
      </c>
      <c r="CL742" s="14" t="s">
        <v>196</v>
      </c>
      <c r="CM742" s="14" t="s">
        <v>196</v>
      </c>
      <c r="CN742" s="14" t="s">
        <v>196</v>
      </c>
      <c r="CO742" s="14" t="s">
        <v>196</v>
      </c>
      <c r="CQ742" s="1"/>
      <c r="CR742" s="1"/>
      <c r="CS742" s="1"/>
      <c r="CW742" s="9" t="s">
        <v>1306</v>
      </c>
      <c r="CX742" s="1" t="s">
        <v>2202</v>
      </c>
      <c r="CY742" s="1"/>
      <c r="CZ742" s="1" t="str">
        <f t="shared" si="388"/>
        <v/>
      </c>
      <c r="DA742" s="25" t="str">
        <f t="shared" si="388"/>
        <v/>
      </c>
      <c r="DB742" s="1" t="str">
        <f t="shared" si="388"/>
        <v/>
      </c>
      <c r="DC742" s="1" t="str">
        <f t="shared" si="388"/>
        <v/>
      </c>
      <c r="DD742" s="25" t="str">
        <f t="shared" si="388"/>
        <v/>
      </c>
      <c r="DE742" s="1" t="str">
        <f t="shared" si="388"/>
        <v/>
      </c>
      <c r="DF742" s="1" t="str">
        <f t="shared" si="388"/>
        <v/>
      </c>
      <c r="DG742" s="1" t="str">
        <f t="shared" si="408"/>
        <v/>
      </c>
      <c r="DH742" s="1" t="str">
        <f t="shared" si="408"/>
        <v/>
      </c>
      <c r="DI742" s="1" t="str">
        <f t="shared" si="408"/>
        <v/>
      </c>
      <c r="DJ742" s="1" t="str">
        <f t="shared" si="408"/>
        <v/>
      </c>
      <c r="DK742" s="1" t="str">
        <f t="shared" si="408"/>
        <v/>
      </c>
      <c r="DL742" s="1" t="str">
        <f t="shared" si="408"/>
        <v/>
      </c>
      <c r="DM742" s="1" t="str">
        <f t="shared" si="408"/>
        <v/>
      </c>
      <c r="DN742" s="1" t="str">
        <f t="shared" si="408"/>
        <v/>
      </c>
      <c r="DO742" s="1" t="str">
        <f t="shared" si="408"/>
        <v/>
      </c>
      <c r="DP742" s="1" t="str">
        <f t="shared" si="408"/>
        <v/>
      </c>
      <c r="DQ742" s="1" t="str">
        <f t="shared" si="408"/>
        <v/>
      </c>
      <c r="DR742" s="1" t="str">
        <f t="shared" si="408"/>
        <v/>
      </c>
      <c r="DS742" s="1" t="str">
        <f t="shared" si="408"/>
        <v/>
      </c>
      <c r="DT742" s="1" t="str">
        <f t="shared" si="408"/>
        <v/>
      </c>
      <c r="DU742" s="1" t="str">
        <f t="shared" si="408"/>
        <v/>
      </c>
      <c r="DV742" s="1" t="str">
        <f t="shared" si="408"/>
        <v/>
      </c>
      <c r="DW742" s="1" t="str">
        <f t="shared" ref="DW742:EE772" si="409">IF(ISBLANK(AA742),"",IF(ISNUMBER(AA742),"","not_empty"))</f>
        <v/>
      </c>
      <c r="DX742" s="1" t="str">
        <f t="shared" si="409"/>
        <v/>
      </c>
      <c r="DY742" s="1" t="str">
        <f t="shared" si="409"/>
        <v/>
      </c>
      <c r="DZ742" s="1" t="str">
        <f t="shared" si="409"/>
        <v/>
      </c>
      <c r="EA742" s="1" t="str">
        <f t="shared" si="409"/>
        <v/>
      </c>
      <c r="EB742" s="1" t="str">
        <f t="shared" si="409"/>
        <v/>
      </c>
      <c r="EC742" s="1" t="str">
        <f t="shared" si="406"/>
        <v/>
      </c>
      <c r="ED742" s="1" t="str">
        <f t="shared" si="406"/>
        <v/>
      </c>
      <c r="EE742" s="1" t="str">
        <f t="shared" si="406"/>
        <v/>
      </c>
      <c r="EF742" s="1" t="str">
        <f t="shared" si="406"/>
        <v/>
      </c>
      <c r="EG742" s="1" t="str">
        <f t="shared" si="406"/>
        <v/>
      </c>
      <c r="EH742" s="1" t="str">
        <f t="shared" si="406"/>
        <v/>
      </c>
      <c r="EI742" s="1" t="str">
        <f t="shared" si="406"/>
        <v/>
      </c>
      <c r="EJ742" s="1" t="str">
        <f t="shared" si="406"/>
        <v/>
      </c>
      <c r="EK742" s="1" t="str">
        <f t="shared" si="406"/>
        <v/>
      </c>
      <c r="EL742" s="1" t="str">
        <f t="shared" si="406"/>
        <v/>
      </c>
      <c r="EM742" s="1" t="str">
        <f t="shared" si="406"/>
        <v/>
      </c>
      <c r="EN742" s="1"/>
      <c r="EO742" s="1"/>
      <c r="EP742" s="1"/>
      <c r="EQ742" s="1"/>
      <c r="ER742" s="1"/>
      <c r="ES742" s="1"/>
      <c r="ET742" s="1"/>
      <c r="EU742" s="1"/>
      <c r="EV742" s="1"/>
      <c r="EW742" s="1"/>
      <c r="EX742" s="1" t="str">
        <f t="shared" si="387"/>
        <v/>
      </c>
      <c r="EY742" s="1" t="str">
        <f t="shared" si="387"/>
        <v/>
      </c>
      <c r="EZ742" s="1"/>
      <c r="FA742" s="1" t="str">
        <f t="shared" si="372"/>
        <v/>
      </c>
      <c r="FB742" s="1" t="str">
        <f t="shared" si="372"/>
        <v/>
      </c>
      <c r="FC742" s="1" t="str">
        <f t="shared" si="372"/>
        <v/>
      </c>
      <c r="FD742" s="1" t="str">
        <f t="shared" si="372"/>
        <v/>
      </c>
      <c r="FE742" s="1" t="str">
        <f t="shared" si="372"/>
        <v/>
      </c>
      <c r="FF742" s="1" t="str">
        <f t="shared" si="372"/>
        <v/>
      </c>
      <c r="FG742" s="1" t="str">
        <f t="shared" si="407"/>
        <v/>
      </c>
      <c r="FH742" s="1" t="str">
        <f t="shared" si="407"/>
        <v/>
      </c>
      <c r="FI742" s="1" t="str">
        <f t="shared" si="407"/>
        <v/>
      </c>
      <c r="FJ742" s="1" t="str">
        <f t="shared" si="383"/>
        <v/>
      </c>
      <c r="FK742" s="1" t="str">
        <f t="shared" si="383"/>
        <v/>
      </c>
      <c r="FL742" s="1" t="str">
        <f t="shared" si="383"/>
        <v/>
      </c>
    </row>
    <row r="743" spans="1:168">
      <c r="A743" s="9" t="s">
        <v>1307</v>
      </c>
      <c r="B743" s="1" t="s">
        <v>2203</v>
      </c>
      <c r="C743" s="129"/>
      <c r="D743" s="1">
        <v>102.2</v>
      </c>
      <c r="E743" s="1">
        <v>603.5</v>
      </c>
      <c r="F743" s="25"/>
      <c r="G743" s="1"/>
      <c r="H743" s="1"/>
      <c r="I743" s="25"/>
      <c r="J743" s="1"/>
      <c r="K743" s="1"/>
      <c r="L743" s="1"/>
      <c r="M743" s="1"/>
      <c r="N743" s="24"/>
      <c r="O743" s="1"/>
      <c r="P743" s="1"/>
      <c r="Q743" s="1"/>
      <c r="R743" s="1"/>
      <c r="S743" s="1"/>
      <c r="T743" s="1"/>
      <c r="U743" s="1"/>
      <c r="V743" s="1"/>
      <c r="W743" s="1"/>
      <c r="X743" s="1">
        <v>424.95</v>
      </c>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24"/>
      <c r="AX743" s="1"/>
      <c r="AY743" s="1"/>
      <c r="AZ743" s="1"/>
      <c r="BA743" s="1"/>
      <c r="BB743" s="1"/>
      <c r="BC743" s="1"/>
      <c r="BD743" s="1"/>
      <c r="BE743" s="1"/>
      <c r="BF743" s="1"/>
      <c r="BG743" s="1"/>
      <c r="BH743" s="1"/>
      <c r="BI743" s="1"/>
      <c r="BJ743" s="1"/>
      <c r="BK743" s="1"/>
      <c r="BL743" s="1">
        <v>-100</v>
      </c>
      <c r="BM743" s="1"/>
      <c r="BN743" s="1"/>
      <c r="BO743" s="9">
        <v>3</v>
      </c>
      <c r="BP743" s="1"/>
      <c r="BQ743" s="197">
        <v>1</v>
      </c>
      <c r="BS743" s="14" t="s">
        <v>1695</v>
      </c>
      <c r="BT743" s="14" t="s">
        <v>1048</v>
      </c>
      <c r="BU743" s="14" t="s">
        <v>196</v>
      </c>
      <c r="BV743" s="14" t="s">
        <v>1048</v>
      </c>
      <c r="BW743" s="14" t="s">
        <v>196</v>
      </c>
      <c r="BX743" s="14" t="s">
        <v>196</v>
      </c>
      <c r="BY743" s="14" t="s">
        <v>196</v>
      </c>
      <c r="BZ743" s="14" t="s">
        <v>196</v>
      </c>
      <c r="CA743" s="158" t="s">
        <v>196</v>
      </c>
      <c r="CB743" s="14" t="s">
        <v>196</v>
      </c>
      <c r="CC743" s="14" t="s">
        <v>196</v>
      </c>
      <c r="CD743" s="14" t="s">
        <v>196</v>
      </c>
      <c r="CE743" s="14" t="s">
        <v>196</v>
      </c>
      <c r="CF743" s="14" t="s">
        <v>1862</v>
      </c>
      <c r="CG743" s="14" t="s">
        <v>196</v>
      </c>
      <c r="CH743" s="158" t="s">
        <v>196</v>
      </c>
      <c r="CI743" s="14" t="s">
        <v>196</v>
      </c>
      <c r="CJ743" s="14" t="s">
        <v>1870</v>
      </c>
      <c r="CK743" s="14" t="s">
        <v>196</v>
      </c>
      <c r="CL743" s="14" t="s">
        <v>196</v>
      </c>
      <c r="CM743" s="14" t="s">
        <v>196</v>
      </c>
      <c r="CN743" s="14" t="s">
        <v>196</v>
      </c>
      <c r="CO743" s="14" t="s">
        <v>196</v>
      </c>
      <c r="CQ743" s="1"/>
      <c r="CR743" s="1"/>
      <c r="CS743" s="1"/>
      <c r="CW743" s="9" t="s">
        <v>1307</v>
      </c>
      <c r="CX743" s="1" t="s">
        <v>2203</v>
      </c>
      <c r="CY743" s="1"/>
      <c r="CZ743" s="1" t="str">
        <f t="shared" si="388"/>
        <v/>
      </c>
      <c r="DA743" s="25" t="str">
        <f t="shared" si="388"/>
        <v/>
      </c>
      <c r="DB743" s="1" t="str">
        <f t="shared" si="388"/>
        <v/>
      </c>
      <c r="DC743" s="1" t="str">
        <f t="shared" si="388"/>
        <v/>
      </c>
      <c r="DD743" s="25" t="str">
        <f t="shared" si="388"/>
        <v/>
      </c>
      <c r="DE743" s="1" t="str">
        <f t="shared" si="388"/>
        <v/>
      </c>
      <c r="DF743" s="1" t="str">
        <f t="shared" si="388"/>
        <v/>
      </c>
      <c r="DG743" s="1" t="str">
        <f t="shared" si="408"/>
        <v/>
      </c>
      <c r="DH743" s="1" t="str">
        <f t="shared" si="408"/>
        <v/>
      </c>
      <c r="DI743" s="1" t="str">
        <f t="shared" si="408"/>
        <v/>
      </c>
      <c r="DJ743" s="1" t="str">
        <f t="shared" si="408"/>
        <v/>
      </c>
      <c r="DK743" s="1" t="str">
        <f t="shared" si="408"/>
        <v/>
      </c>
      <c r="DL743" s="1" t="str">
        <f t="shared" si="408"/>
        <v/>
      </c>
      <c r="DM743" s="1" t="str">
        <f t="shared" si="408"/>
        <v/>
      </c>
      <c r="DN743" s="1" t="str">
        <f t="shared" si="408"/>
        <v/>
      </c>
      <c r="DO743" s="1" t="str">
        <f t="shared" si="408"/>
        <v/>
      </c>
      <c r="DP743" s="1" t="str">
        <f t="shared" si="408"/>
        <v/>
      </c>
      <c r="DQ743" s="1" t="str">
        <f t="shared" si="408"/>
        <v/>
      </c>
      <c r="DR743" s="1" t="str">
        <f t="shared" si="408"/>
        <v/>
      </c>
      <c r="DS743" s="1" t="str">
        <f t="shared" si="408"/>
        <v/>
      </c>
      <c r="DT743" s="1" t="str">
        <f t="shared" si="408"/>
        <v/>
      </c>
      <c r="DU743" s="1" t="str">
        <f t="shared" si="408"/>
        <v/>
      </c>
      <c r="DV743" s="1" t="str">
        <f t="shared" si="408"/>
        <v/>
      </c>
      <c r="DW743" s="1" t="str">
        <f t="shared" si="409"/>
        <v/>
      </c>
      <c r="DX743" s="1" t="str">
        <f t="shared" si="409"/>
        <v/>
      </c>
      <c r="DY743" s="1" t="str">
        <f t="shared" si="409"/>
        <v/>
      </c>
      <c r="DZ743" s="1" t="str">
        <f t="shared" si="409"/>
        <v/>
      </c>
      <c r="EA743" s="1" t="str">
        <f t="shared" si="409"/>
        <v/>
      </c>
      <c r="EB743" s="1" t="str">
        <f t="shared" si="409"/>
        <v/>
      </c>
      <c r="EC743" s="1" t="str">
        <f t="shared" si="406"/>
        <v/>
      </c>
      <c r="ED743" s="1" t="str">
        <f t="shared" si="406"/>
        <v/>
      </c>
      <c r="EE743" s="1" t="str">
        <f t="shared" si="406"/>
        <v/>
      </c>
      <c r="EF743" s="1" t="str">
        <f t="shared" si="406"/>
        <v/>
      </c>
      <c r="EG743" s="1" t="str">
        <f t="shared" si="406"/>
        <v/>
      </c>
      <c r="EH743" s="1" t="str">
        <f t="shared" si="406"/>
        <v/>
      </c>
      <c r="EI743" s="1" t="str">
        <f t="shared" si="406"/>
        <v/>
      </c>
      <c r="EJ743" s="1" t="str">
        <f t="shared" si="406"/>
        <v/>
      </c>
      <c r="EK743" s="1" t="str">
        <f t="shared" si="406"/>
        <v/>
      </c>
      <c r="EL743" s="1" t="str">
        <f t="shared" si="406"/>
        <v/>
      </c>
      <c r="EM743" s="1" t="str">
        <f t="shared" si="406"/>
        <v/>
      </c>
      <c r="EN743" s="1"/>
      <c r="EO743" s="1"/>
      <c r="EP743" s="1"/>
      <c r="EQ743" s="1"/>
      <c r="ER743" s="1"/>
      <c r="ES743" s="1"/>
      <c r="ET743" s="1"/>
      <c r="EU743" s="1"/>
      <c r="EV743" s="1"/>
      <c r="EW743" s="1"/>
      <c r="EX743" s="1" t="str">
        <f t="shared" si="387"/>
        <v/>
      </c>
      <c r="EY743" s="1" t="str">
        <f t="shared" si="387"/>
        <v/>
      </c>
      <c r="EZ743" s="1"/>
      <c r="FA743" s="1" t="str">
        <f t="shared" si="372"/>
        <v/>
      </c>
      <c r="FB743" s="1" t="str">
        <f t="shared" si="372"/>
        <v/>
      </c>
      <c r="FC743" s="1" t="str">
        <f t="shared" si="372"/>
        <v/>
      </c>
      <c r="FD743" s="1" t="str">
        <f t="shared" si="372"/>
        <v/>
      </c>
      <c r="FE743" s="1" t="str">
        <f t="shared" si="372"/>
        <v/>
      </c>
      <c r="FF743" s="1" t="str">
        <f t="shared" si="372"/>
        <v/>
      </c>
      <c r="FG743" s="1" t="str">
        <f t="shared" si="407"/>
        <v/>
      </c>
      <c r="FH743" s="1" t="str">
        <f t="shared" si="407"/>
        <v/>
      </c>
      <c r="FI743" s="1" t="str">
        <f t="shared" si="407"/>
        <v/>
      </c>
      <c r="FJ743" s="1" t="str">
        <f t="shared" si="383"/>
        <v/>
      </c>
      <c r="FK743" s="1" t="str">
        <f t="shared" si="383"/>
        <v/>
      </c>
      <c r="FL743" s="1" t="str">
        <f t="shared" si="383"/>
        <v/>
      </c>
    </row>
    <row r="744" spans="1:168">
      <c r="A744" s="9" t="s">
        <v>1308</v>
      </c>
      <c r="B744" s="1" t="s">
        <v>2204</v>
      </c>
      <c r="C744" s="129"/>
      <c r="D744" s="1">
        <v>102.2</v>
      </c>
      <c r="E744" s="1">
        <v>574.5</v>
      </c>
      <c r="F744" s="25">
        <v>3.3133275000000002</v>
      </c>
      <c r="G744" s="1"/>
      <c r="H744" s="1"/>
      <c r="I744" s="25">
        <v>0.54928607024309339</v>
      </c>
      <c r="J744" s="1"/>
      <c r="K744" s="1"/>
      <c r="L744" s="1"/>
      <c r="M744" s="1"/>
      <c r="N744" s="24"/>
      <c r="O744" s="1"/>
      <c r="P744" s="1"/>
      <c r="Q744" s="1"/>
      <c r="R744" s="1"/>
      <c r="S744" s="1"/>
      <c r="T744" s="1"/>
      <c r="U744" s="1"/>
      <c r="V744" s="1"/>
      <c r="W744" s="1"/>
      <c r="X744" s="1">
        <v>404.84999999999997</v>
      </c>
      <c r="Y744" s="1"/>
      <c r="Z744" s="1"/>
      <c r="AA744" s="1"/>
      <c r="AB744" s="1"/>
      <c r="AC744" s="1"/>
      <c r="AD744" s="1"/>
      <c r="AE744" s="1"/>
      <c r="AF744" s="1"/>
      <c r="AG744" s="1"/>
      <c r="AH744" s="1"/>
      <c r="AI744" s="1"/>
      <c r="AJ744" s="1"/>
      <c r="AK744" s="1"/>
      <c r="AL744" s="1"/>
      <c r="AM744" s="1"/>
      <c r="AN744" s="1"/>
      <c r="AO744" s="1"/>
      <c r="AP744" s="1"/>
      <c r="AQ744" s="1">
        <v>182.95</v>
      </c>
      <c r="AR744" s="1"/>
      <c r="AS744" s="1"/>
      <c r="AT744" s="1"/>
      <c r="AU744" s="1"/>
      <c r="AV744" s="1"/>
      <c r="AW744" s="24"/>
      <c r="AX744" s="1"/>
      <c r="AY744" s="1"/>
      <c r="AZ744" s="1"/>
      <c r="BA744" s="1"/>
      <c r="BB744" s="1"/>
      <c r="BC744" s="1"/>
      <c r="BD744" s="1"/>
      <c r="BE744" s="1"/>
      <c r="BF744" s="1"/>
      <c r="BG744" s="1"/>
      <c r="BH744" s="1"/>
      <c r="BI744" s="1"/>
      <c r="BJ744" s="1"/>
      <c r="BK744" s="1"/>
      <c r="BL744" s="1">
        <v>-100</v>
      </c>
      <c r="BM744" s="1"/>
      <c r="BN744" s="1"/>
      <c r="BO744" s="9">
        <v>3</v>
      </c>
      <c r="BP744" s="1"/>
      <c r="BQ744" s="197">
        <v>1</v>
      </c>
      <c r="BS744" s="14" t="s">
        <v>1696</v>
      </c>
      <c r="BT744" s="14" t="s">
        <v>1906</v>
      </c>
      <c r="BU744" s="14" t="s">
        <v>196</v>
      </c>
      <c r="BV744" s="14" t="s">
        <v>1048</v>
      </c>
      <c r="BW744" s="14" t="s">
        <v>196</v>
      </c>
      <c r="BX744" s="14" t="s">
        <v>196</v>
      </c>
      <c r="BY744" s="14" t="s">
        <v>196</v>
      </c>
      <c r="BZ744" s="14" t="s">
        <v>196</v>
      </c>
      <c r="CA744" s="158" t="s">
        <v>196</v>
      </c>
      <c r="CB744" s="14" t="s">
        <v>196</v>
      </c>
      <c r="CC744" s="14" t="s">
        <v>196</v>
      </c>
      <c r="CD744" s="14" t="s">
        <v>196</v>
      </c>
      <c r="CE744" s="14" t="s">
        <v>196</v>
      </c>
      <c r="CF744" s="14" t="s">
        <v>1862</v>
      </c>
      <c r="CG744" s="14" t="s">
        <v>187</v>
      </c>
      <c r="CH744" s="158" t="s">
        <v>196</v>
      </c>
      <c r="CI744" s="14" t="s">
        <v>196</v>
      </c>
      <c r="CJ744" s="14" t="s">
        <v>1870</v>
      </c>
      <c r="CK744" s="14" t="s">
        <v>196</v>
      </c>
      <c r="CL744" s="14" t="s">
        <v>196</v>
      </c>
      <c r="CM744" s="14" t="s">
        <v>196</v>
      </c>
      <c r="CN744" s="14" t="s">
        <v>196</v>
      </c>
      <c r="CO744" s="14" t="s">
        <v>196</v>
      </c>
      <c r="CQ744" s="1"/>
      <c r="CR744" s="1"/>
      <c r="CS744" s="1"/>
      <c r="CW744" s="9" t="s">
        <v>1308</v>
      </c>
      <c r="CX744" s="1" t="s">
        <v>2205</v>
      </c>
      <c r="CY744" s="1"/>
      <c r="CZ744" s="1" t="str">
        <f t="shared" si="388"/>
        <v/>
      </c>
      <c r="DA744" s="25" t="str">
        <f t="shared" si="388"/>
        <v/>
      </c>
      <c r="DB744" s="1" t="str">
        <f t="shared" si="388"/>
        <v/>
      </c>
      <c r="DC744" s="1" t="str">
        <f t="shared" si="388"/>
        <v/>
      </c>
      <c r="DD744" s="25" t="str">
        <f t="shared" si="388"/>
        <v/>
      </c>
      <c r="DE744" s="1" t="str">
        <f t="shared" si="388"/>
        <v/>
      </c>
      <c r="DF744" s="1" t="str">
        <f t="shared" si="388"/>
        <v/>
      </c>
      <c r="DG744" s="1" t="str">
        <f t="shared" si="388"/>
        <v/>
      </c>
      <c r="DH744" s="1" t="str">
        <f t="shared" si="388"/>
        <v/>
      </c>
      <c r="DI744" s="1" t="str">
        <f t="shared" si="388"/>
        <v/>
      </c>
      <c r="DJ744" s="1" t="str">
        <f t="shared" si="388"/>
        <v/>
      </c>
      <c r="DK744" s="1" t="str">
        <f t="shared" si="388"/>
        <v/>
      </c>
      <c r="DL744" s="1" t="str">
        <f t="shared" si="388"/>
        <v/>
      </c>
      <c r="DM744" s="1" t="str">
        <f t="shared" si="388"/>
        <v/>
      </c>
      <c r="DN744" s="1" t="str">
        <f t="shared" si="408"/>
        <v/>
      </c>
      <c r="DO744" s="1" t="str">
        <f t="shared" si="408"/>
        <v/>
      </c>
      <c r="DP744" s="1" t="str">
        <f t="shared" si="408"/>
        <v/>
      </c>
      <c r="DQ744" s="1" t="str">
        <f t="shared" si="408"/>
        <v/>
      </c>
      <c r="DR744" s="1" t="str">
        <f t="shared" si="408"/>
        <v/>
      </c>
      <c r="DS744" s="1" t="str">
        <f t="shared" si="408"/>
        <v/>
      </c>
      <c r="DT744" s="1" t="str">
        <f t="shared" si="408"/>
        <v/>
      </c>
      <c r="DU744" s="1" t="str">
        <f t="shared" si="408"/>
        <v/>
      </c>
      <c r="DV744" s="1" t="str">
        <f t="shared" si="408"/>
        <v/>
      </c>
      <c r="DW744" s="1" t="str">
        <f t="shared" si="409"/>
        <v/>
      </c>
      <c r="DX744" s="1" t="str">
        <f t="shared" si="409"/>
        <v/>
      </c>
      <c r="DY744" s="1" t="str">
        <f t="shared" si="409"/>
        <v/>
      </c>
      <c r="DZ744" s="1" t="str">
        <f t="shared" si="409"/>
        <v/>
      </c>
      <c r="EA744" s="1" t="str">
        <f t="shared" si="409"/>
        <v/>
      </c>
      <c r="EB744" s="1" t="str">
        <f t="shared" si="409"/>
        <v/>
      </c>
      <c r="EC744" s="1" t="str">
        <f t="shared" si="406"/>
        <v/>
      </c>
      <c r="ED744" s="1" t="str">
        <f t="shared" si="406"/>
        <v/>
      </c>
      <c r="EE744" s="1" t="str">
        <f t="shared" si="406"/>
        <v/>
      </c>
      <c r="EF744" s="1" t="str">
        <f t="shared" si="406"/>
        <v/>
      </c>
      <c r="EG744" s="1" t="str">
        <f t="shared" si="406"/>
        <v/>
      </c>
      <c r="EH744" s="1" t="str">
        <f t="shared" si="406"/>
        <v/>
      </c>
      <c r="EI744" s="1" t="str">
        <f t="shared" si="406"/>
        <v/>
      </c>
      <c r="EJ744" s="1" t="str">
        <f t="shared" si="406"/>
        <v/>
      </c>
      <c r="EK744" s="1" t="str">
        <f t="shared" si="406"/>
        <v/>
      </c>
      <c r="EL744" s="1" t="str">
        <f t="shared" si="406"/>
        <v/>
      </c>
      <c r="EM744" s="1" t="str">
        <f t="shared" si="406"/>
        <v/>
      </c>
      <c r="EN744" s="1"/>
      <c r="EO744" s="1"/>
      <c r="EP744" s="1"/>
      <c r="EQ744" s="1"/>
      <c r="ER744" s="1"/>
      <c r="ES744" s="1"/>
      <c r="ET744" s="1"/>
      <c r="EU744" s="1"/>
      <c r="EV744" s="1"/>
      <c r="EW744" s="1"/>
      <c r="EX744" s="1" t="str">
        <f t="shared" si="387"/>
        <v/>
      </c>
      <c r="EY744" s="1" t="str">
        <f t="shared" si="387"/>
        <v/>
      </c>
      <c r="EZ744" s="1"/>
      <c r="FA744" s="1" t="str">
        <f t="shared" si="372"/>
        <v/>
      </c>
      <c r="FB744" s="1" t="str">
        <f t="shared" si="372"/>
        <v/>
      </c>
      <c r="FC744" s="1" t="str">
        <f t="shared" si="372"/>
        <v/>
      </c>
      <c r="FD744" s="1" t="str">
        <f t="shared" si="372"/>
        <v/>
      </c>
      <c r="FE744" s="1" t="str">
        <f t="shared" si="372"/>
        <v/>
      </c>
      <c r="FF744" s="1" t="str">
        <f t="shared" si="372"/>
        <v/>
      </c>
      <c r="FG744" s="1" t="str">
        <f t="shared" si="407"/>
        <v/>
      </c>
      <c r="FH744" s="1" t="str">
        <f t="shared" si="407"/>
        <v/>
      </c>
      <c r="FI744" s="1" t="str">
        <f t="shared" si="407"/>
        <v/>
      </c>
      <c r="FJ744" s="1" t="str">
        <f t="shared" si="383"/>
        <v/>
      </c>
      <c r="FK744" s="1" t="str">
        <f t="shared" si="383"/>
        <v/>
      </c>
      <c r="FL744" s="1" t="str">
        <f t="shared" si="383"/>
        <v/>
      </c>
    </row>
    <row r="745" spans="1:168">
      <c r="A745" s="9" t="s">
        <v>1309</v>
      </c>
      <c r="B745" s="1" t="s">
        <v>2206</v>
      </c>
      <c r="C745" s="129"/>
      <c r="D745" s="1">
        <v>102.2</v>
      </c>
      <c r="E745" s="1"/>
      <c r="F745" s="25"/>
      <c r="G745" s="1"/>
      <c r="H745" s="1"/>
      <c r="I745" s="25"/>
      <c r="J745" s="1"/>
      <c r="K745" s="1"/>
      <c r="L745" s="1"/>
      <c r="M745" s="1"/>
      <c r="N745" s="24"/>
      <c r="O745" s="1"/>
      <c r="P745" s="1"/>
      <c r="Q745" s="1"/>
      <c r="R745" s="1"/>
      <c r="S745" s="1"/>
      <c r="T745" s="1"/>
      <c r="U745" s="1"/>
      <c r="V745" s="1"/>
      <c r="W745" s="1"/>
      <c r="X745" s="1">
        <v>346.25</v>
      </c>
      <c r="Y745" s="1"/>
      <c r="Z745" s="1"/>
      <c r="AA745" s="1"/>
      <c r="AB745" s="1"/>
      <c r="AC745" s="1"/>
      <c r="AD745" s="1"/>
      <c r="AE745" s="1"/>
      <c r="AF745" s="1"/>
      <c r="AG745" s="1"/>
      <c r="AH745" s="1"/>
      <c r="AI745" s="1"/>
      <c r="AJ745" s="1"/>
      <c r="AK745" s="1"/>
      <c r="AL745" s="1"/>
      <c r="AM745" s="1"/>
      <c r="AN745" s="1"/>
      <c r="AO745" s="1"/>
      <c r="AP745" s="1"/>
      <c r="AQ745" s="1">
        <v>179.14999999999998</v>
      </c>
      <c r="AR745" s="1"/>
      <c r="AS745" s="1"/>
      <c r="AT745" s="1"/>
      <c r="AU745" s="1"/>
      <c r="AV745" s="1"/>
      <c r="AW745" s="24"/>
      <c r="AX745" s="1"/>
      <c r="AY745" s="1"/>
      <c r="AZ745" s="1"/>
      <c r="BA745" s="1"/>
      <c r="BB745" s="1"/>
      <c r="BC745" s="1"/>
      <c r="BD745" s="1"/>
      <c r="BE745" s="1"/>
      <c r="BF745" s="1"/>
      <c r="BG745" s="1"/>
      <c r="BH745" s="1"/>
      <c r="BI745" s="1"/>
      <c r="BJ745" s="1"/>
      <c r="BK745" s="1"/>
      <c r="BL745" s="1">
        <v>-100</v>
      </c>
      <c r="BM745" s="1"/>
      <c r="BN745" s="1"/>
      <c r="BO745" s="9">
        <v>3</v>
      </c>
      <c r="BP745" s="1"/>
      <c r="BQ745" s="197">
        <v>1</v>
      </c>
      <c r="BS745" s="14" t="s">
        <v>1714</v>
      </c>
      <c r="BT745" s="14" t="s">
        <v>1048</v>
      </c>
      <c r="BU745" s="14" t="s">
        <v>196</v>
      </c>
      <c r="BV745" s="14" t="s">
        <v>1048</v>
      </c>
      <c r="BW745" s="14" t="s">
        <v>196</v>
      </c>
      <c r="BX745" s="14" t="s">
        <v>196</v>
      </c>
      <c r="BY745" s="14" t="s">
        <v>196</v>
      </c>
      <c r="BZ745" s="14" t="s">
        <v>196</v>
      </c>
      <c r="CA745" s="158" t="s">
        <v>196</v>
      </c>
      <c r="CB745" s="14" t="s">
        <v>196</v>
      </c>
      <c r="CC745" s="14" t="s">
        <v>196</v>
      </c>
      <c r="CD745" s="14" t="s">
        <v>196</v>
      </c>
      <c r="CE745" s="14" t="s">
        <v>196</v>
      </c>
      <c r="CF745" s="14" t="s">
        <v>1862</v>
      </c>
      <c r="CG745" s="14" t="s">
        <v>187</v>
      </c>
      <c r="CH745" s="158" t="s">
        <v>196</v>
      </c>
      <c r="CI745" s="14" t="s">
        <v>196</v>
      </c>
      <c r="CJ745" s="14" t="s">
        <v>1870</v>
      </c>
      <c r="CK745" s="14" t="s">
        <v>196</v>
      </c>
      <c r="CL745" s="14" t="s">
        <v>196</v>
      </c>
      <c r="CM745" s="14" t="s">
        <v>196</v>
      </c>
      <c r="CN745" s="14" t="s">
        <v>196</v>
      </c>
      <c r="CO745" s="14" t="s">
        <v>196</v>
      </c>
      <c r="CQ745" s="1"/>
      <c r="CR745" s="1"/>
      <c r="CS745" s="1"/>
      <c r="CW745" s="9" t="s">
        <v>1309</v>
      </c>
      <c r="CX745" s="1" t="s">
        <v>2206</v>
      </c>
      <c r="CY745" s="1"/>
      <c r="CZ745" s="1" t="str">
        <f t="shared" si="388"/>
        <v/>
      </c>
      <c r="DA745" s="25" t="str">
        <f t="shared" si="388"/>
        <v/>
      </c>
      <c r="DB745" s="1" t="str">
        <f t="shared" si="388"/>
        <v/>
      </c>
      <c r="DC745" s="1" t="str">
        <f t="shared" si="388"/>
        <v/>
      </c>
      <c r="DD745" s="25" t="str">
        <f t="shared" si="388"/>
        <v/>
      </c>
      <c r="DE745" s="1" t="str">
        <f t="shared" si="388"/>
        <v/>
      </c>
      <c r="DF745" s="1" t="str">
        <f t="shared" si="388"/>
        <v/>
      </c>
      <c r="DG745" s="1" t="str">
        <f t="shared" si="388"/>
        <v/>
      </c>
      <c r="DH745" s="1" t="str">
        <f t="shared" si="388"/>
        <v/>
      </c>
      <c r="DI745" s="1" t="str">
        <f t="shared" si="388"/>
        <v/>
      </c>
      <c r="DJ745" s="1" t="str">
        <f t="shared" si="388"/>
        <v/>
      </c>
      <c r="DK745" s="1" t="str">
        <f t="shared" si="388"/>
        <v/>
      </c>
      <c r="DL745" s="1" t="str">
        <f t="shared" si="388"/>
        <v/>
      </c>
      <c r="DM745" s="1" t="str">
        <f t="shared" si="388"/>
        <v/>
      </c>
      <c r="DN745" s="1" t="str">
        <f t="shared" si="408"/>
        <v/>
      </c>
      <c r="DO745" s="1" t="str">
        <f t="shared" si="408"/>
        <v/>
      </c>
      <c r="DP745" s="1" t="str">
        <f t="shared" si="408"/>
        <v/>
      </c>
      <c r="DQ745" s="1" t="str">
        <f t="shared" si="408"/>
        <v/>
      </c>
      <c r="DR745" s="1" t="str">
        <f t="shared" si="408"/>
        <v/>
      </c>
      <c r="DS745" s="1" t="str">
        <f t="shared" si="408"/>
        <v/>
      </c>
      <c r="DT745" s="1" t="str">
        <f t="shared" si="408"/>
        <v/>
      </c>
      <c r="DU745" s="1" t="str">
        <f t="shared" si="408"/>
        <v/>
      </c>
      <c r="DV745" s="1" t="str">
        <f t="shared" si="408"/>
        <v/>
      </c>
      <c r="DW745" s="1" t="str">
        <f t="shared" si="409"/>
        <v/>
      </c>
      <c r="DX745" s="1" t="str">
        <f t="shared" si="409"/>
        <v/>
      </c>
      <c r="DY745" s="1" t="str">
        <f t="shared" si="409"/>
        <v/>
      </c>
      <c r="DZ745" s="1" t="str">
        <f t="shared" si="409"/>
        <v/>
      </c>
      <c r="EA745" s="1" t="str">
        <f t="shared" si="409"/>
        <v/>
      </c>
      <c r="EB745" s="1" t="str">
        <f t="shared" si="409"/>
        <v/>
      </c>
      <c r="EC745" s="1" t="str">
        <f t="shared" si="406"/>
        <v/>
      </c>
      <c r="ED745" s="1" t="str">
        <f t="shared" si="406"/>
        <v/>
      </c>
      <c r="EE745" s="1" t="str">
        <f t="shared" si="406"/>
        <v/>
      </c>
      <c r="EF745" s="1" t="str">
        <f t="shared" si="406"/>
        <v/>
      </c>
      <c r="EG745" s="1" t="str">
        <f t="shared" si="406"/>
        <v/>
      </c>
      <c r="EH745" s="1" t="str">
        <f t="shared" si="406"/>
        <v/>
      </c>
      <c r="EI745" s="1" t="str">
        <f t="shared" si="406"/>
        <v/>
      </c>
      <c r="EJ745" s="1" t="str">
        <f t="shared" si="406"/>
        <v/>
      </c>
      <c r="EK745" s="1" t="str">
        <f t="shared" si="406"/>
        <v/>
      </c>
      <c r="EL745" s="1" t="str">
        <f t="shared" si="406"/>
        <v/>
      </c>
      <c r="EM745" s="1" t="str">
        <f t="shared" si="406"/>
        <v/>
      </c>
      <c r="EN745" s="1"/>
      <c r="EO745" s="1"/>
      <c r="EP745" s="1"/>
      <c r="EQ745" s="1"/>
      <c r="ER745" s="1"/>
      <c r="ES745" s="1"/>
      <c r="ET745" s="1"/>
      <c r="EU745" s="1"/>
      <c r="EV745" s="1"/>
      <c r="EW745" s="1"/>
      <c r="EX745" s="1" t="str">
        <f t="shared" si="387"/>
        <v/>
      </c>
      <c r="EY745" s="1" t="str">
        <f t="shared" si="387"/>
        <v/>
      </c>
      <c r="EZ745" s="1"/>
      <c r="FA745" s="1" t="str">
        <f t="shared" si="372"/>
        <v/>
      </c>
      <c r="FB745" s="1" t="str">
        <f t="shared" si="372"/>
        <v/>
      </c>
      <c r="FC745" s="1" t="str">
        <f t="shared" si="372"/>
        <v/>
      </c>
      <c r="FD745" s="1" t="str">
        <f t="shared" si="372"/>
        <v/>
      </c>
      <c r="FE745" s="1" t="str">
        <f t="shared" si="372"/>
        <v/>
      </c>
      <c r="FF745" s="1" t="str">
        <f t="shared" si="372"/>
        <v/>
      </c>
      <c r="FG745" s="1" t="str">
        <f t="shared" si="407"/>
        <v/>
      </c>
      <c r="FH745" s="1" t="str">
        <f t="shared" si="407"/>
        <v/>
      </c>
      <c r="FI745" s="1" t="str">
        <f t="shared" si="407"/>
        <v/>
      </c>
      <c r="FJ745" s="1" t="str">
        <f t="shared" si="383"/>
        <v/>
      </c>
      <c r="FK745" s="1" t="str">
        <f t="shared" si="383"/>
        <v/>
      </c>
      <c r="FL745" s="1" t="str">
        <f t="shared" si="383"/>
        <v/>
      </c>
    </row>
    <row r="746" spans="1:168">
      <c r="A746" s="9" t="s">
        <v>1310</v>
      </c>
      <c r="B746" s="1" t="s">
        <v>2207</v>
      </c>
      <c r="C746" s="129"/>
      <c r="D746" s="1">
        <v>102.2</v>
      </c>
      <c r="E746" s="1">
        <v>500</v>
      </c>
      <c r="F746" s="25">
        <v>2.8776299999999999</v>
      </c>
      <c r="G746" s="1">
        <v>386</v>
      </c>
      <c r="H746" s="1"/>
      <c r="I746" s="25">
        <v>0.33900000000000002</v>
      </c>
      <c r="J746" s="1"/>
      <c r="K746" s="1"/>
      <c r="L746" s="1"/>
      <c r="M746" s="1"/>
      <c r="N746" s="24"/>
      <c r="O746" s="1"/>
      <c r="P746" s="1"/>
      <c r="Q746" s="1"/>
      <c r="R746" s="1"/>
      <c r="S746" s="1"/>
      <c r="T746" s="1"/>
      <c r="U746" s="1"/>
      <c r="V746" s="1"/>
      <c r="W746" s="1"/>
      <c r="X746" s="1">
        <v>341.54999999999995</v>
      </c>
      <c r="Y746" s="1"/>
      <c r="Z746" s="1"/>
      <c r="AA746" s="1"/>
      <c r="AB746" s="1"/>
      <c r="AC746" s="1"/>
      <c r="AD746" s="1"/>
      <c r="AE746" s="1"/>
      <c r="AF746" s="1"/>
      <c r="AG746" s="1"/>
      <c r="AH746" s="1"/>
      <c r="AI746" s="1"/>
      <c r="AJ746" s="1"/>
      <c r="AK746" s="1"/>
      <c r="AL746" s="1"/>
      <c r="AM746" s="1"/>
      <c r="AN746" s="1"/>
      <c r="AO746" s="1"/>
      <c r="AP746" s="1"/>
      <c r="AQ746" s="1">
        <v>185.34999999999997</v>
      </c>
      <c r="AR746" s="1"/>
      <c r="AS746" s="1"/>
      <c r="AT746" s="1"/>
      <c r="AU746" s="1"/>
      <c r="AV746" s="1"/>
      <c r="AW746" s="24"/>
      <c r="AX746" s="1"/>
      <c r="AY746" s="1"/>
      <c r="AZ746" s="1"/>
      <c r="BA746" s="1"/>
      <c r="BB746" s="1"/>
      <c r="BC746" s="1"/>
      <c r="BD746" s="1"/>
      <c r="BE746" s="1"/>
      <c r="BF746" s="1"/>
      <c r="BG746" s="1"/>
      <c r="BH746" s="1"/>
      <c r="BI746" s="1"/>
      <c r="BJ746" s="1"/>
      <c r="BK746" s="1"/>
      <c r="BL746" s="1">
        <v>-100</v>
      </c>
      <c r="BM746" s="1"/>
      <c r="BN746" s="1"/>
      <c r="BO746" s="9">
        <v>3</v>
      </c>
      <c r="BP746" s="1"/>
      <c r="BQ746" s="197">
        <v>1</v>
      </c>
      <c r="BS746" s="14" t="s">
        <v>1715</v>
      </c>
      <c r="BT746" s="14" t="s">
        <v>1048</v>
      </c>
      <c r="BU746" s="14" t="s">
        <v>1048</v>
      </c>
      <c r="BV746" s="14" t="s">
        <v>1048</v>
      </c>
      <c r="BW746" s="14" t="s">
        <v>196</v>
      </c>
      <c r="BX746" s="14" t="s">
        <v>196</v>
      </c>
      <c r="BY746" s="14" t="s">
        <v>196</v>
      </c>
      <c r="BZ746" s="14" t="s">
        <v>196</v>
      </c>
      <c r="CA746" s="158" t="s">
        <v>196</v>
      </c>
      <c r="CB746" s="14" t="s">
        <v>196</v>
      </c>
      <c r="CC746" s="14" t="s">
        <v>196</v>
      </c>
      <c r="CD746" s="14" t="s">
        <v>196</v>
      </c>
      <c r="CE746" s="14" t="s">
        <v>196</v>
      </c>
      <c r="CF746" s="14" t="s">
        <v>1862</v>
      </c>
      <c r="CG746" s="14" t="s">
        <v>187</v>
      </c>
      <c r="CH746" s="158" t="s">
        <v>196</v>
      </c>
      <c r="CI746" s="14" t="s">
        <v>196</v>
      </c>
      <c r="CJ746" s="14" t="s">
        <v>1870</v>
      </c>
      <c r="CK746" s="14" t="s">
        <v>196</v>
      </c>
      <c r="CL746" s="14" t="s">
        <v>196</v>
      </c>
      <c r="CM746" s="14" t="s">
        <v>196</v>
      </c>
      <c r="CN746" s="14" t="s">
        <v>196</v>
      </c>
      <c r="CO746" s="14" t="s">
        <v>196</v>
      </c>
      <c r="CQ746" s="1"/>
      <c r="CR746" s="1"/>
      <c r="CS746" s="1"/>
      <c r="CW746" s="9" t="s">
        <v>1310</v>
      </c>
      <c r="CX746" s="1" t="s">
        <v>2207</v>
      </c>
      <c r="CY746" s="1"/>
      <c r="CZ746" s="1" t="str">
        <f t="shared" si="388"/>
        <v/>
      </c>
      <c r="DA746" s="25" t="str">
        <f t="shared" si="388"/>
        <v/>
      </c>
      <c r="DB746" s="1" t="str">
        <f t="shared" si="388"/>
        <v/>
      </c>
      <c r="DC746" s="1" t="str">
        <f t="shared" si="388"/>
        <v/>
      </c>
      <c r="DD746" s="25" t="str">
        <f t="shared" si="388"/>
        <v/>
      </c>
      <c r="DE746" s="1" t="str">
        <f t="shared" si="388"/>
        <v/>
      </c>
      <c r="DF746" s="1" t="str">
        <f t="shared" si="388"/>
        <v/>
      </c>
      <c r="DG746" s="1" t="str">
        <f t="shared" si="388"/>
        <v/>
      </c>
      <c r="DH746" s="1" t="str">
        <f t="shared" si="388"/>
        <v/>
      </c>
      <c r="DI746" s="1" t="str">
        <f t="shared" si="388"/>
        <v/>
      </c>
      <c r="DJ746" s="1" t="str">
        <f t="shared" si="388"/>
        <v/>
      </c>
      <c r="DK746" s="1" t="str">
        <f t="shared" si="388"/>
        <v/>
      </c>
      <c r="DL746" s="1" t="str">
        <f t="shared" si="388"/>
        <v/>
      </c>
      <c r="DM746" s="1" t="str">
        <f t="shared" si="388"/>
        <v/>
      </c>
      <c r="DN746" s="1" t="str">
        <f t="shared" si="408"/>
        <v/>
      </c>
      <c r="DO746" s="1" t="str">
        <f t="shared" si="408"/>
        <v/>
      </c>
      <c r="DP746" s="1" t="str">
        <f t="shared" si="408"/>
        <v/>
      </c>
      <c r="DQ746" s="1" t="str">
        <f t="shared" si="408"/>
        <v/>
      </c>
      <c r="DR746" s="1" t="str">
        <f t="shared" si="408"/>
        <v/>
      </c>
      <c r="DS746" s="1" t="str">
        <f t="shared" si="408"/>
        <v/>
      </c>
      <c r="DT746" s="1" t="str">
        <f t="shared" si="408"/>
        <v/>
      </c>
      <c r="DU746" s="1" t="str">
        <f t="shared" si="408"/>
        <v/>
      </c>
      <c r="DV746" s="1" t="str">
        <f t="shared" si="408"/>
        <v/>
      </c>
      <c r="DW746" s="1" t="str">
        <f t="shared" si="409"/>
        <v/>
      </c>
      <c r="DX746" s="1" t="str">
        <f t="shared" si="409"/>
        <v/>
      </c>
      <c r="DY746" s="1" t="str">
        <f t="shared" si="409"/>
        <v/>
      </c>
      <c r="DZ746" s="1" t="str">
        <f t="shared" si="409"/>
        <v/>
      </c>
      <c r="EA746" s="1" t="str">
        <f t="shared" si="409"/>
        <v/>
      </c>
      <c r="EB746" s="1" t="str">
        <f t="shared" si="409"/>
        <v/>
      </c>
      <c r="EC746" s="1" t="str">
        <f t="shared" si="406"/>
        <v/>
      </c>
      <c r="ED746" s="1" t="str">
        <f t="shared" si="406"/>
        <v/>
      </c>
      <c r="EE746" s="1" t="str">
        <f t="shared" si="406"/>
        <v/>
      </c>
      <c r="EF746" s="1" t="str">
        <f t="shared" si="406"/>
        <v/>
      </c>
      <c r="EG746" s="1" t="str">
        <f t="shared" si="406"/>
        <v/>
      </c>
      <c r="EH746" s="1" t="str">
        <f t="shared" si="406"/>
        <v/>
      </c>
      <c r="EI746" s="1" t="str">
        <f t="shared" si="406"/>
        <v/>
      </c>
      <c r="EJ746" s="1" t="str">
        <f t="shared" si="406"/>
        <v/>
      </c>
      <c r="EK746" s="1" t="str">
        <f t="shared" si="406"/>
        <v/>
      </c>
      <c r="EL746" s="1" t="str">
        <f t="shared" si="406"/>
        <v/>
      </c>
      <c r="EM746" s="1" t="str">
        <f t="shared" si="406"/>
        <v/>
      </c>
      <c r="EN746" s="1"/>
      <c r="EO746" s="1"/>
      <c r="EP746" s="1"/>
      <c r="EQ746" s="1"/>
      <c r="ER746" s="1"/>
      <c r="ES746" s="1"/>
      <c r="ET746" s="1"/>
      <c r="EU746" s="1"/>
      <c r="EV746" s="1"/>
      <c r="EW746" s="1"/>
      <c r="EX746" s="1" t="str">
        <f t="shared" si="387"/>
        <v/>
      </c>
      <c r="EY746" s="1" t="str">
        <f t="shared" si="387"/>
        <v/>
      </c>
      <c r="EZ746" s="1"/>
      <c r="FA746" s="1" t="str">
        <f t="shared" si="372"/>
        <v/>
      </c>
      <c r="FB746" s="1" t="str">
        <f t="shared" si="372"/>
        <v/>
      </c>
      <c r="FC746" s="1" t="str">
        <f t="shared" si="372"/>
        <v/>
      </c>
      <c r="FD746" s="1" t="str">
        <f t="shared" si="372"/>
        <v/>
      </c>
      <c r="FE746" s="1" t="str">
        <f t="shared" si="372"/>
        <v/>
      </c>
      <c r="FF746" s="1" t="str">
        <f t="shared" si="372"/>
        <v/>
      </c>
      <c r="FG746" s="1" t="str">
        <f t="shared" si="407"/>
        <v/>
      </c>
      <c r="FH746" s="1" t="str">
        <f t="shared" si="407"/>
        <v/>
      </c>
      <c r="FI746" s="1" t="str">
        <f t="shared" si="407"/>
        <v/>
      </c>
      <c r="FJ746" s="1" t="str">
        <f t="shared" si="383"/>
        <v/>
      </c>
      <c r="FK746" s="1" t="str">
        <f t="shared" si="383"/>
        <v/>
      </c>
      <c r="FL746" s="1" t="str">
        <f t="shared" si="383"/>
        <v/>
      </c>
    </row>
    <row r="747" spans="1:168">
      <c r="A747" s="9" t="s">
        <v>1311</v>
      </c>
      <c r="B747" s="1" t="s">
        <v>2208</v>
      </c>
      <c r="C747" s="129"/>
      <c r="D747" s="1">
        <v>118.2</v>
      </c>
      <c r="E747" s="1"/>
      <c r="F747" s="25"/>
      <c r="G747" s="1"/>
      <c r="H747" s="1"/>
      <c r="I747" s="25"/>
      <c r="J747" s="1"/>
      <c r="K747" s="1"/>
      <c r="L747" s="1"/>
      <c r="M747" s="1"/>
      <c r="N747" s="24"/>
      <c r="O747" s="1"/>
      <c r="P747" s="1"/>
      <c r="Q747" s="1"/>
      <c r="R747" s="1"/>
      <c r="S747" s="1"/>
      <c r="T747" s="1"/>
      <c r="U747" s="1"/>
      <c r="V747" s="1"/>
      <c r="W747" s="1"/>
      <c r="X747" s="1">
        <v>375.84999999999997</v>
      </c>
      <c r="Y747" s="1"/>
      <c r="Z747" s="1"/>
      <c r="AA747" s="1"/>
      <c r="AB747" s="1"/>
      <c r="AC747" s="1"/>
      <c r="AD747" s="1"/>
      <c r="AE747" s="1"/>
      <c r="AF747" s="1"/>
      <c r="AG747" s="1"/>
      <c r="AH747" s="1"/>
      <c r="AI747" s="1"/>
      <c r="AJ747" s="1"/>
      <c r="AK747" s="1"/>
      <c r="AL747" s="1"/>
      <c r="AM747" s="1"/>
      <c r="AN747" s="1"/>
      <c r="AO747" s="1"/>
      <c r="AP747" s="1"/>
      <c r="AQ747" s="1">
        <v>173.14999999999998</v>
      </c>
      <c r="AR747" s="1"/>
      <c r="AS747" s="1"/>
      <c r="AT747" s="1"/>
      <c r="AU747" s="1"/>
      <c r="AV747" s="1"/>
      <c r="AW747" s="24"/>
      <c r="AX747" s="1"/>
      <c r="AY747" s="1"/>
      <c r="AZ747" s="1"/>
      <c r="BA747" s="1"/>
      <c r="BB747" s="1"/>
      <c r="BC747" s="1"/>
      <c r="BD747" s="1"/>
      <c r="BE747" s="1"/>
      <c r="BF747" s="1"/>
      <c r="BG747" s="1"/>
      <c r="BH747" s="1"/>
      <c r="BI747" s="1"/>
      <c r="BJ747" s="1"/>
      <c r="BK747" s="1"/>
      <c r="BL747" s="1">
        <v>-100</v>
      </c>
      <c r="BM747" s="1"/>
      <c r="BN747" s="1"/>
      <c r="BO747" s="9">
        <v>3</v>
      </c>
      <c r="BP747" s="1"/>
      <c r="BQ747" s="197">
        <v>1</v>
      </c>
      <c r="BS747" s="14" t="s">
        <v>1857</v>
      </c>
      <c r="BT747" s="14" t="s">
        <v>1048</v>
      </c>
      <c r="BU747" s="14" t="s">
        <v>196</v>
      </c>
      <c r="BV747" s="14" t="s">
        <v>1048</v>
      </c>
      <c r="BW747" s="14" t="s">
        <v>196</v>
      </c>
      <c r="BX747" s="14" t="s">
        <v>196</v>
      </c>
      <c r="BY747" s="14" t="s">
        <v>196</v>
      </c>
      <c r="BZ747" s="14" t="s">
        <v>196</v>
      </c>
      <c r="CA747" s="158" t="s">
        <v>196</v>
      </c>
      <c r="CB747" s="14" t="s">
        <v>196</v>
      </c>
      <c r="CC747" s="14" t="s">
        <v>196</v>
      </c>
      <c r="CD747" s="14" t="s">
        <v>196</v>
      </c>
      <c r="CE747" s="14" t="s">
        <v>196</v>
      </c>
      <c r="CF747" s="14" t="s">
        <v>1862</v>
      </c>
      <c r="CG747" s="14" t="s">
        <v>187</v>
      </c>
      <c r="CH747" s="158" t="s">
        <v>196</v>
      </c>
      <c r="CI747" s="14" t="s">
        <v>196</v>
      </c>
      <c r="CJ747" s="14" t="s">
        <v>1870</v>
      </c>
      <c r="CK747" s="14" t="s">
        <v>196</v>
      </c>
      <c r="CL747" s="14" t="s">
        <v>196</v>
      </c>
      <c r="CM747" s="14" t="s">
        <v>196</v>
      </c>
      <c r="CN747" s="14" t="s">
        <v>196</v>
      </c>
      <c r="CO747" s="14" t="s">
        <v>196</v>
      </c>
      <c r="CQ747" s="1"/>
      <c r="CR747" s="1"/>
      <c r="CS747" s="1"/>
      <c r="CW747" s="9" t="s">
        <v>1311</v>
      </c>
      <c r="CX747" s="1" t="s">
        <v>2208</v>
      </c>
      <c r="CY747" s="1"/>
      <c r="CZ747" s="1" t="str">
        <f t="shared" si="388"/>
        <v/>
      </c>
      <c r="DA747" s="25" t="str">
        <f t="shared" si="388"/>
        <v/>
      </c>
      <c r="DB747" s="1" t="str">
        <f t="shared" si="388"/>
        <v/>
      </c>
      <c r="DC747" s="1" t="str">
        <f t="shared" si="388"/>
        <v/>
      </c>
      <c r="DD747" s="25" t="str">
        <f t="shared" si="388"/>
        <v/>
      </c>
      <c r="DE747" s="1" t="str">
        <f t="shared" si="388"/>
        <v/>
      </c>
      <c r="DF747" s="1" t="str">
        <f t="shared" si="388"/>
        <v/>
      </c>
      <c r="DG747" s="1" t="str">
        <f t="shared" si="388"/>
        <v/>
      </c>
      <c r="DH747" s="1" t="str">
        <f t="shared" si="388"/>
        <v/>
      </c>
      <c r="DI747" s="1" t="str">
        <f t="shared" si="388"/>
        <v/>
      </c>
      <c r="DJ747" s="1" t="str">
        <f t="shared" si="388"/>
        <v/>
      </c>
      <c r="DK747" s="1" t="str">
        <f t="shared" si="388"/>
        <v/>
      </c>
      <c r="DL747" s="1" t="str">
        <f t="shared" si="388"/>
        <v/>
      </c>
      <c r="DM747" s="1" t="str">
        <f t="shared" si="388"/>
        <v/>
      </c>
      <c r="DN747" s="1" t="str">
        <f t="shared" si="408"/>
        <v/>
      </c>
      <c r="DO747" s="1" t="str">
        <f t="shared" si="408"/>
        <v/>
      </c>
      <c r="DP747" s="1" t="str">
        <f t="shared" si="408"/>
        <v/>
      </c>
      <c r="DQ747" s="1" t="str">
        <f t="shared" si="408"/>
        <v/>
      </c>
      <c r="DR747" s="1" t="str">
        <f t="shared" si="408"/>
        <v/>
      </c>
      <c r="DS747" s="1" t="str">
        <f t="shared" si="408"/>
        <v/>
      </c>
      <c r="DT747" s="1" t="str">
        <f t="shared" si="408"/>
        <v/>
      </c>
      <c r="DU747" s="1" t="str">
        <f t="shared" si="408"/>
        <v/>
      </c>
      <c r="DV747" s="1" t="str">
        <f t="shared" si="408"/>
        <v/>
      </c>
      <c r="DW747" s="1" t="str">
        <f t="shared" si="409"/>
        <v/>
      </c>
      <c r="DX747" s="1" t="str">
        <f t="shared" si="409"/>
        <v/>
      </c>
      <c r="DY747" s="1" t="str">
        <f t="shared" si="409"/>
        <v/>
      </c>
      <c r="DZ747" s="1" t="str">
        <f t="shared" si="409"/>
        <v/>
      </c>
      <c r="EA747" s="1" t="str">
        <f t="shared" si="409"/>
        <v/>
      </c>
      <c r="EB747" s="1" t="str">
        <f t="shared" si="409"/>
        <v/>
      </c>
      <c r="EC747" s="1" t="str">
        <f t="shared" si="406"/>
        <v/>
      </c>
      <c r="ED747" s="1" t="str">
        <f t="shared" si="406"/>
        <v/>
      </c>
      <c r="EE747" s="1" t="str">
        <f t="shared" si="406"/>
        <v/>
      </c>
      <c r="EF747" s="1" t="str">
        <f t="shared" si="406"/>
        <v/>
      </c>
      <c r="EG747" s="1" t="str">
        <f t="shared" si="406"/>
        <v/>
      </c>
      <c r="EH747" s="1" t="str">
        <f t="shared" si="406"/>
        <v/>
      </c>
      <c r="EI747" s="1" t="str">
        <f t="shared" si="406"/>
        <v/>
      </c>
      <c r="EJ747" s="1" t="str">
        <f t="shared" si="406"/>
        <v/>
      </c>
      <c r="EK747" s="1" t="str">
        <f t="shared" si="406"/>
        <v/>
      </c>
      <c r="EL747" s="1" t="str">
        <f t="shared" si="406"/>
        <v/>
      </c>
      <c r="EM747" s="1" t="str">
        <f t="shared" si="406"/>
        <v/>
      </c>
      <c r="EN747" s="1"/>
      <c r="EO747" s="1"/>
      <c r="EP747" s="1"/>
      <c r="EQ747" s="1"/>
      <c r="ER747" s="1"/>
      <c r="ES747" s="1"/>
      <c r="ET747" s="1"/>
      <c r="EU747" s="1"/>
      <c r="EV747" s="1"/>
      <c r="EW747" s="1"/>
      <c r="EX747" s="1" t="str">
        <f t="shared" si="387"/>
        <v/>
      </c>
      <c r="EY747" s="1" t="str">
        <f t="shared" si="387"/>
        <v/>
      </c>
      <c r="EZ747" s="1"/>
      <c r="FA747" s="1" t="str">
        <f t="shared" si="372"/>
        <v/>
      </c>
      <c r="FB747" s="1" t="str">
        <f t="shared" si="372"/>
        <v/>
      </c>
      <c r="FC747" s="1" t="str">
        <f t="shared" si="372"/>
        <v/>
      </c>
      <c r="FD747" s="1" t="str">
        <f t="shared" si="372"/>
        <v/>
      </c>
      <c r="FE747" s="1" t="str">
        <f t="shared" si="372"/>
        <v/>
      </c>
      <c r="FF747" s="1" t="str">
        <f t="shared" si="372"/>
        <v/>
      </c>
      <c r="FG747" s="1" t="str">
        <f t="shared" si="407"/>
        <v/>
      </c>
      <c r="FH747" s="1" t="str">
        <f t="shared" si="407"/>
        <v/>
      </c>
      <c r="FI747" s="1" t="str">
        <f t="shared" si="407"/>
        <v/>
      </c>
      <c r="FJ747" s="1" t="str">
        <f t="shared" si="383"/>
        <v/>
      </c>
      <c r="FK747" s="1" t="str">
        <f t="shared" si="383"/>
        <v/>
      </c>
      <c r="FL747" s="1" t="str">
        <f t="shared" si="383"/>
        <v/>
      </c>
    </row>
    <row r="748" spans="1:168">
      <c r="A748" s="9" t="s">
        <v>1312</v>
      </c>
      <c r="B748" s="1" t="s">
        <v>852</v>
      </c>
      <c r="C748" s="129"/>
      <c r="D748" s="1">
        <v>101.2</v>
      </c>
      <c r="E748" s="1">
        <v>523.1</v>
      </c>
      <c r="F748" s="25">
        <v>3.019485</v>
      </c>
      <c r="G748" s="1"/>
      <c r="H748" s="1"/>
      <c r="I748" s="25">
        <v>0.35439656169195966</v>
      </c>
      <c r="J748" s="1"/>
      <c r="K748" s="1"/>
      <c r="L748" s="1"/>
      <c r="M748" s="1"/>
      <c r="N748" s="24"/>
      <c r="O748" s="1"/>
      <c r="P748" s="1"/>
      <c r="Q748" s="1"/>
      <c r="R748" s="1"/>
      <c r="S748" s="1"/>
      <c r="T748" s="1"/>
      <c r="U748" s="1"/>
      <c r="V748" s="1"/>
      <c r="W748" s="1"/>
      <c r="X748" s="1">
        <v>357.04999999999995</v>
      </c>
      <c r="Y748" s="1"/>
      <c r="Z748" s="1"/>
      <c r="AA748" s="1"/>
      <c r="AB748" s="1"/>
      <c r="AC748" s="1"/>
      <c r="AD748" s="1"/>
      <c r="AE748" s="1"/>
      <c r="AF748" s="1"/>
      <c r="AG748" s="1"/>
      <c r="AH748" s="1"/>
      <c r="AI748" s="1"/>
      <c r="AJ748" s="1"/>
      <c r="AK748" s="1"/>
      <c r="AL748" s="1"/>
      <c r="AM748" s="1"/>
      <c r="AN748" s="1"/>
      <c r="AO748" s="1"/>
      <c r="AP748" s="1"/>
      <c r="AQ748" s="1">
        <v>212.14999999999998</v>
      </c>
      <c r="AR748" s="1"/>
      <c r="AS748" s="1"/>
      <c r="AT748" s="1"/>
      <c r="AU748" s="1"/>
      <c r="AV748" s="1"/>
      <c r="AW748" s="24"/>
      <c r="AX748" s="1"/>
      <c r="AY748" s="1"/>
      <c r="AZ748" s="1"/>
      <c r="BA748" s="1"/>
      <c r="BB748" s="1"/>
      <c r="BC748" s="1"/>
      <c r="BD748" s="1"/>
      <c r="BE748" s="1"/>
      <c r="BF748" s="1"/>
      <c r="BG748" s="1"/>
      <c r="BH748" s="1"/>
      <c r="BI748" s="1"/>
      <c r="BJ748" s="1"/>
      <c r="BK748" s="1"/>
      <c r="BL748" s="1">
        <v>-100</v>
      </c>
      <c r="BM748" s="1"/>
      <c r="BN748" s="1"/>
      <c r="BO748" s="9">
        <v>3</v>
      </c>
      <c r="BP748" s="1"/>
      <c r="BQ748" s="197">
        <v>1</v>
      </c>
      <c r="BS748" s="14" t="s">
        <v>852</v>
      </c>
      <c r="BT748" s="14" t="s">
        <v>1906</v>
      </c>
      <c r="BU748" s="14" t="s">
        <v>196</v>
      </c>
      <c r="BV748" s="14" t="s">
        <v>1048</v>
      </c>
      <c r="BW748" s="14" t="s">
        <v>196</v>
      </c>
      <c r="BX748" s="14" t="s">
        <v>196</v>
      </c>
      <c r="BY748" s="14" t="s">
        <v>196</v>
      </c>
      <c r="BZ748" s="14" t="s">
        <v>196</v>
      </c>
      <c r="CA748" s="158" t="s">
        <v>196</v>
      </c>
      <c r="CB748" s="14" t="s">
        <v>196</v>
      </c>
      <c r="CC748" s="14" t="s">
        <v>196</v>
      </c>
      <c r="CD748" s="14" t="s">
        <v>196</v>
      </c>
      <c r="CE748" s="14" t="s">
        <v>196</v>
      </c>
      <c r="CF748" s="14" t="s">
        <v>1862</v>
      </c>
      <c r="CG748" s="14" t="s">
        <v>187</v>
      </c>
      <c r="CH748" s="158" t="s">
        <v>196</v>
      </c>
      <c r="CI748" s="14" t="s">
        <v>196</v>
      </c>
      <c r="CJ748" s="14" t="s">
        <v>1870</v>
      </c>
      <c r="CK748" s="14" t="s">
        <v>196</v>
      </c>
      <c r="CL748" s="14" t="s">
        <v>196</v>
      </c>
      <c r="CM748" s="14" t="s">
        <v>196</v>
      </c>
      <c r="CN748" s="14" t="s">
        <v>196</v>
      </c>
      <c r="CO748" s="14" t="s">
        <v>196</v>
      </c>
      <c r="CQ748" s="1"/>
      <c r="CR748" s="1"/>
      <c r="CS748" s="1"/>
      <c r="CW748" s="9" t="s">
        <v>1312</v>
      </c>
      <c r="CX748" s="1" t="s">
        <v>852</v>
      </c>
      <c r="CY748" s="1"/>
      <c r="CZ748" s="1" t="str">
        <f t="shared" si="388"/>
        <v/>
      </c>
      <c r="DA748" s="25" t="str">
        <f t="shared" si="388"/>
        <v/>
      </c>
      <c r="DB748" s="1" t="str">
        <f t="shared" si="388"/>
        <v/>
      </c>
      <c r="DC748" s="1" t="str">
        <f t="shared" si="388"/>
        <v/>
      </c>
      <c r="DD748" s="25" t="str">
        <f t="shared" si="388"/>
        <v/>
      </c>
      <c r="DE748" s="1" t="str">
        <f t="shared" si="388"/>
        <v/>
      </c>
      <c r="DF748" s="1" t="str">
        <f t="shared" si="388"/>
        <v/>
      </c>
      <c r="DG748" s="1" t="str">
        <f t="shared" si="388"/>
        <v/>
      </c>
      <c r="DH748" s="1" t="str">
        <f t="shared" si="388"/>
        <v/>
      </c>
      <c r="DI748" s="1" t="str">
        <f t="shared" si="388"/>
        <v/>
      </c>
      <c r="DJ748" s="1" t="str">
        <f t="shared" si="388"/>
        <v/>
      </c>
      <c r="DK748" s="1" t="str">
        <f t="shared" si="388"/>
        <v/>
      </c>
      <c r="DL748" s="1" t="str">
        <f t="shared" si="388"/>
        <v/>
      </c>
      <c r="DM748" s="1" t="str">
        <f t="shared" si="388"/>
        <v/>
      </c>
      <c r="DN748" s="1" t="str">
        <f t="shared" si="408"/>
        <v/>
      </c>
      <c r="DO748" s="1" t="str">
        <f t="shared" si="408"/>
        <v/>
      </c>
      <c r="DP748" s="1" t="str">
        <f t="shared" si="408"/>
        <v/>
      </c>
      <c r="DQ748" s="1" t="str">
        <f t="shared" si="408"/>
        <v/>
      </c>
      <c r="DR748" s="1" t="str">
        <f t="shared" si="408"/>
        <v/>
      </c>
      <c r="DS748" s="1" t="str">
        <f t="shared" si="408"/>
        <v/>
      </c>
      <c r="DT748" s="1" t="str">
        <f t="shared" si="408"/>
        <v/>
      </c>
      <c r="DU748" s="1" t="str">
        <f t="shared" si="408"/>
        <v/>
      </c>
      <c r="DV748" s="1" t="str">
        <f t="shared" si="408"/>
        <v/>
      </c>
      <c r="DW748" s="1" t="str">
        <f t="shared" si="409"/>
        <v/>
      </c>
      <c r="DX748" s="1" t="str">
        <f t="shared" si="409"/>
        <v/>
      </c>
      <c r="DY748" s="1" t="str">
        <f t="shared" si="409"/>
        <v/>
      </c>
      <c r="DZ748" s="1" t="str">
        <f t="shared" si="409"/>
        <v/>
      </c>
      <c r="EA748" s="1" t="str">
        <f t="shared" si="409"/>
        <v/>
      </c>
      <c r="EB748" s="1" t="str">
        <f t="shared" si="409"/>
        <v/>
      </c>
      <c r="EC748" s="1" t="str">
        <f t="shared" si="409"/>
        <v/>
      </c>
      <c r="ED748" s="1" t="str">
        <f t="shared" si="409"/>
        <v/>
      </c>
      <c r="EE748" s="1" t="str">
        <f t="shared" si="409"/>
        <v/>
      </c>
      <c r="EF748" s="1" t="str">
        <f t="shared" si="406"/>
        <v/>
      </c>
      <c r="EG748" s="1" t="str">
        <f t="shared" si="406"/>
        <v/>
      </c>
      <c r="EH748" s="1" t="str">
        <f t="shared" si="406"/>
        <v/>
      </c>
      <c r="EI748" s="1" t="str">
        <f t="shared" si="406"/>
        <v/>
      </c>
      <c r="EJ748" s="1" t="str">
        <f t="shared" si="406"/>
        <v/>
      </c>
      <c r="EK748" s="1" t="str">
        <f t="shared" si="406"/>
        <v/>
      </c>
      <c r="EL748" s="1" t="str">
        <f t="shared" si="406"/>
        <v/>
      </c>
      <c r="EM748" s="1" t="str">
        <f t="shared" si="406"/>
        <v/>
      </c>
      <c r="EN748" s="1"/>
      <c r="EO748" s="1"/>
      <c r="EP748" s="1"/>
      <c r="EQ748" s="1"/>
      <c r="ER748" s="1"/>
      <c r="ES748" s="1"/>
      <c r="ET748" s="1"/>
      <c r="EU748" s="1"/>
      <c r="EV748" s="1"/>
      <c r="EW748" s="1"/>
      <c r="EX748" s="1" t="str">
        <f t="shared" si="387"/>
        <v/>
      </c>
      <c r="EY748" s="1" t="str">
        <f t="shared" si="387"/>
        <v/>
      </c>
      <c r="EZ748" s="1"/>
      <c r="FA748" s="1" t="str">
        <f t="shared" si="372"/>
        <v/>
      </c>
      <c r="FB748" s="1" t="str">
        <f t="shared" si="372"/>
        <v/>
      </c>
      <c r="FC748" s="1" t="str">
        <f t="shared" si="372"/>
        <v/>
      </c>
      <c r="FD748" s="1" t="str">
        <f t="shared" si="372"/>
        <v/>
      </c>
      <c r="FE748" s="1" t="str">
        <f t="shared" si="372"/>
        <v/>
      </c>
      <c r="FF748" s="1" t="str">
        <f t="shared" si="372"/>
        <v/>
      </c>
      <c r="FG748" s="1" t="str">
        <f t="shared" si="407"/>
        <v/>
      </c>
      <c r="FH748" s="1" t="str">
        <f t="shared" si="407"/>
        <v/>
      </c>
      <c r="FI748" s="1" t="str">
        <f t="shared" si="407"/>
        <v/>
      </c>
      <c r="FJ748" s="1" t="str">
        <f t="shared" si="383"/>
        <v/>
      </c>
      <c r="FK748" s="1" t="str">
        <f t="shared" si="383"/>
        <v/>
      </c>
      <c r="FL748" s="1" t="str">
        <f t="shared" si="383"/>
        <v/>
      </c>
    </row>
    <row r="749" spans="1:168">
      <c r="A749" s="9" t="s">
        <v>1313</v>
      </c>
      <c r="B749" s="1" t="s">
        <v>2209</v>
      </c>
      <c r="C749" s="129"/>
      <c r="D749" s="1">
        <v>149.19999999999999</v>
      </c>
      <c r="E749" s="1"/>
      <c r="F749" s="25"/>
      <c r="G749" s="1"/>
      <c r="H749" s="1"/>
      <c r="I749" s="25"/>
      <c r="J749" s="1"/>
      <c r="K749" s="1"/>
      <c r="L749" s="1"/>
      <c r="M749" s="1"/>
      <c r="N749" s="24"/>
      <c r="O749" s="1"/>
      <c r="P749" s="1"/>
      <c r="Q749" s="1"/>
      <c r="R749" s="1"/>
      <c r="S749" s="1"/>
      <c r="T749" s="1"/>
      <c r="U749" s="1"/>
      <c r="V749" s="1"/>
      <c r="W749" s="1"/>
      <c r="X749" s="1">
        <v>608.54999999999995</v>
      </c>
      <c r="Y749" s="1"/>
      <c r="Z749" s="1"/>
      <c r="AA749" s="1"/>
      <c r="AB749" s="1"/>
      <c r="AC749" s="1"/>
      <c r="AD749" s="1"/>
      <c r="AE749" s="1"/>
      <c r="AF749" s="1"/>
      <c r="AG749" s="1"/>
      <c r="AH749" s="1"/>
      <c r="AI749" s="1"/>
      <c r="AJ749" s="1"/>
      <c r="AK749" s="1"/>
      <c r="AL749" s="1"/>
      <c r="AM749" s="1"/>
      <c r="AN749" s="1"/>
      <c r="AO749" s="1"/>
      <c r="AP749" s="1"/>
      <c r="AQ749" s="1">
        <v>294.34999999999997</v>
      </c>
      <c r="AR749" s="1"/>
      <c r="AS749" s="1"/>
      <c r="AT749" s="1"/>
      <c r="AU749" s="1"/>
      <c r="AV749" s="1"/>
      <c r="AW749" s="24"/>
      <c r="AX749" s="1"/>
      <c r="AY749" s="1"/>
      <c r="AZ749" s="1"/>
      <c r="BA749" s="1"/>
      <c r="BB749" s="1"/>
      <c r="BC749" s="1"/>
      <c r="BD749" s="1"/>
      <c r="BE749" s="1"/>
      <c r="BF749" s="1"/>
      <c r="BG749" s="1"/>
      <c r="BH749" s="1"/>
      <c r="BI749" s="1"/>
      <c r="BJ749" s="1"/>
      <c r="BK749" s="1"/>
      <c r="BL749" s="1">
        <v>-100</v>
      </c>
      <c r="BM749" s="1"/>
      <c r="BN749" s="1"/>
      <c r="BO749" s="9">
        <v>3</v>
      </c>
      <c r="BP749" s="1"/>
      <c r="BQ749" s="197">
        <v>1</v>
      </c>
      <c r="BS749" s="14" t="s">
        <v>1741</v>
      </c>
      <c r="BT749" s="14" t="s">
        <v>1048</v>
      </c>
      <c r="BU749" s="14" t="s">
        <v>196</v>
      </c>
      <c r="BV749" s="14" t="s">
        <v>1048</v>
      </c>
      <c r="BW749" s="14" t="s">
        <v>196</v>
      </c>
      <c r="BX749" s="14" t="s">
        <v>196</v>
      </c>
      <c r="BY749" s="14" t="s">
        <v>196</v>
      </c>
      <c r="BZ749" s="14" t="s">
        <v>196</v>
      </c>
      <c r="CA749" s="158" t="s">
        <v>196</v>
      </c>
      <c r="CB749" s="14" t="s">
        <v>196</v>
      </c>
      <c r="CC749" s="14" t="s">
        <v>196</v>
      </c>
      <c r="CD749" s="14" t="s">
        <v>196</v>
      </c>
      <c r="CE749" s="14" t="s">
        <v>196</v>
      </c>
      <c r="CF749" s="14" t="s">
        <v>1862</v>
      </c>
      <c r="CG749" s="14" t="s">
        <v>187</v>
      </c>
      <c r="CH749" s="158" t="s">
        <v>196</v>
      </c>
      <c r="CI749" s="14" t="s">
        <v>196</v>
      </c>
      <c r="CJ749" s="14" t="s">
        <v>1870</v>
      </c>
      <c r="CK749" s="14" t="s">
        <v>196</v>
      </c>
      <c r="CL749" s="14" t="s">
        <v>196</v>
      </c>
      <c r="CM749" s="14" t="s">
        <v>196</v>
      </c>
      <c r="CN749" s="14" t="s">
        <v>196</v>
      </c>
      <c r="CO749" s="14" t="s">
        <v>196</v>
      </c>
      <c r="CQ749" s="1"/>
      <c r="CR749" s="1"/>
      <c r="CS749" s="1"/>
      <c r="CW749" s="9" t="s">
        <v>1313</v>
      </c>
      <c r="CX749" s="1" t="s">
        <v>2209</v>
      </c>
      <c r="CY749" s="1"/>
      <c r="CZ749" s="1" t="str">
        <f t="shared" si="388"/>
        <v/>
      </c>
      <c r="DA749" s="25" t="str">
        <f t="shared" si="388"/>
        <v/>
      </c>
      <c r="DB749" s="1" t="str">
        <f t="shared" si="388"/>
        <v/>
      </c>
      <c r="DC749" s="1" t="str">
        <f t="shared" si="388"/>
        <v/>
      </c>
      <c r="DD749" s="25" t="str">
        <f t="shared" si="388"/>
        <v/>
      </c>
      <c r="DE749" s="1" t="str">
        <f t="shared" si="388"/>
        <v/>
      </c>
      <c r="DF749" s="1" t="str">
        <f t="shared" si="388"/>
        <v/>
      </c>
      <c r="DG749" s="1" t="str">
        <f t="shared" si="388"/>
        <v/>
      </c>
      <c r="DH749" s="1" t="str">
        <f t="shared" si="388"/>
        <v/>
      </c>
      <c r="DI749" s="1" t="str">
        <f t="shared" si="388"/>
        <v/>
      </c>
      <c r="DJ749" s="1" t="str">
        <f t="shared" ref="CZ749:DO767" si="410">IF(ISBLANK(N749),"",IF(ISNUMBER(N749),"","not_empty"))</f>
        <v/>
      </c>
      <c r="DK749" s="1" t="str">
        <f t="shared" si="410"/>
        <v/>
      </c>
      <c r="DL749" s="1" t="str">
        <f t="shared" si="410"/>
        <v/>
      </c>
      <c r="DM749" s="1" t="str">
        <f t="shared" si="410"/>
        <v/>
      </c>
      <c r="DN749" s="1" t="str">
        <f t="shared" si="408"/>
        <v/>
      </c>
      <c r="DO749" s="1" t="str">
        <f t="shared" si="408"/>
        <v/>
      </c>
      <c r="DP749" s="1" t="str">
        <f t="shared" si="408"/>
        <v/>
      </c>
      <c r="DQ749" s="1" t="str">
        <f t="shared" si="408"/>
        <v/>
      </c>
      <c r="DR749" s="1" t="str">
        <f t="shared" si="408"/>
        <v/>
      </c>
      <c r="DS749" s="1" t="str">
        <f t="shared" si="408"/>
        <v/>
      </c>
      <c r="DT749" s="1" t="str">
        <f t="shared" si="408"/>
        <v/>
      </c>
      <c r="DU749" s="1" t="str">
        <f t="shared" si="408"/>
        <v/>
      </c>
      <c r="DV749" s="1" t="str">
        <f t="shared" si="408"/>
        <v/>
      </c>
      <c r="DW749" s="1" t="str">
        <f t="shared" si="409"/>
        <v/>
      </c>
      <c r="DX749" s="1" t="str">
        <f t="shared" si="409"/>
        <v/>
      </c>
      <c r="DY749" s="1" t="str">
        <f t="shared" si="409"/>
        <v/>
      </c>
      <c r="DZ749" s="1" t="str">
        <f t="shared" si="409"/>
        <v/>
      </c>
      <c r="EA749" s="1" t="str">
        <f t="shared" si="409"/>
        <v/>
      </c>
      <c r="EB749" s="1" t="str">
        <f t="shared" si="409"/>
        <v/>
      </c>
      <c r="EC749" s="1" t="str">
        <f t="shared" si="409"/>
        <v/>
      </c>
      <c r="ED749" s="1" t="str">
        <f t="shared" si="409"/>
        <v/>
      </c>
      <c r="EE749" s="1" t="str">
        <f t="shared" si="409"/>
        <v/>
      </c>
      <c r="EF749" s="1" t="str">
        <f t="shared" si="406"/>
        <v/>
      </c>
      <c r="EG749" s="1" t="str">
        <f t="shared" si="406"/>
        <v/>
      </c>
      <c r="EH749" s="1" t="str">
        <f t="shared" si="406"/>
        <v/>
      </c>
      <c r="EI749" s="1" t="str">
        <f t="shared" si="406"/>
        <v/>
      </c>
      <c r="EJ749" s="1" t="str">
        <f t="shared" si="406"/>
        <v/>
      </c>
      <c r="EK749" s="1" t="str">
        <f t="shared" si="406"/>
        <v/>
      </c>
      <c r="EL749" s="1" t="str">
        <f t="shared" si="406"/>
        <v/>
      </c>
      <c r="EM749" s="1" t="str">
        <f t="shared" si="406"/>
        <v/>
      </c>
      <c r="EN749" s="1"/>
      <c r="EO749" s="1"/>
      <c r="EP749" s="1"/>
      <c r="EQ749" s="1"/>
      <c r="ER749" s="1"/>
      <c r="ES749" s="1"/>
      <c r="ET749" s="1"/>
      <c r="EU749" s="1"/>
      <c r="EV749" s="1"/>
      <c r="EW749" s="1"/>
      <c r="EX749" s="1" t="str">
        <f t="shared" si="387"/>
        <v/>
      </c>
      <c r="EY749" s="1" t="str">
        <f t="shared" si="387"/>
        <v/>
      </c>
      <c r="EZ749" s="1"/>
      <c r="FA749" s="1" t="str">
        <f t="shared" ref="FA749:FI790" si="411">IF(ISBLANK(BE749),"",IF(ISNUMBER(BE749),"","not_empty"))</f>
        <v/>
      </c>
      <c r="FB749" s="1" t="str">
        <f t="shared" si="411"/>
        <v/>
      </c>
      <c r="FC749" s="1" t="str">
        <f t="shared" si="411"/>
        <v/>
      </c>
      <c r="FD749" s="1" t="str">
        <f t="shared" si="411"/>
        <v/>
      </c>
      <c r="FE749" s="1" t="str">
        <f t="shared" si="411"/>
        <v/>
      </c>
      <c r="FF749" s="1" t="str">
        <f t="shared" si="411"/>
        <v/>
      </c>
      <c r="FG749" s="1" t="str">
        <f t="shared" si="407"/>
        <v/>
      </c>
      <c r="FH749" s="1" t="str">
        <f t="shared" si="407"/>
        <v/>
      </c>
      <c r="FI749" s="1" t="str">
        <f t="shared" si="407"/>
        <v/>
      </c>
      <c r="FJ749" s="1" t="str">
        <f t="shared" si="383"/>
        <v/>
      </c>
      <c r="FK749" s="1" t="str">
        <f t="shared" si="383"/>
        <v/>
      </c>
      <c r="FL749" s="1" t="str">
        <f t="shared" si="383"/>
        <v/>
      </c>
    </row>
    <row r="750" spans="1:168">
      <c r="A750" s="9" t="s">
        <v>1314</v>
      </c>
      <c r="B750" s="1" t="s">
        <v>2210</v>
      </c>
      <c r="C750" s="129" t="s">
        <v>3099</v>
      </c>
      <c r="D750" s="1">
        <v>236.1</v>
      </c>
      <c r="E750" s="1">
        <v>534.5</v>
      </c>
      <c r="F750" s="25">
        <v>2.7053775</v>
      </c>
      <c r="G750" s="1">
        <v>428</v>
      </c>
      <c r="H750" s="1"/>
      <c r="I750" s="25">
        <v>0.47499999999999998</v>
      </c>
      <c r="J750" s="1"/>
      <c r="K750" s="1"/>
      <c r="L750" s="1"/>
      <c r="M750" s="1"/>
      <c r="N750" s="24"/>
      <c r="O750" s="1"/>
      <c r="P750" s="1"/>
      <c r="Q750" s="1"/>
      <c r="R750" s="1"/>
      <c r="S750" s="1"/>
      <c r="T750" s="1"/>
      <c r="U750" s="1"/>
      <c r="V750" s="1"/>
      <c r="W750" s="1"/>
      <c r="X750" s="1">
        <v>377.75</v>
      </c>
      <c r="Y750" s="1"/>
      <c r="Z750" s="1"/>
      <c r="AA750" s="1"/>
      <c r="AB750" s="1"/>
      <c r="AC750" s="1"/>
      <c r="AD750" s="1"/>
      <c r="AE750" s="1"/>
      <c r="AF750" s="1"/>
      <c r="AG750" s="1"/>
      <c r="AH750" s="1"/>
      <c r="AI750" s="1"/>
      <c r="AJ750" s="1"/>
      <c r="AK750" s="1"/>
      <c r="AL750" s="1"/>
      <c r="AM750" s="1"/>
      <c r="AN750" s="1"/>
      <c r="AO750" s="1"/>
      <c r="AP750" s="1"/>
      <c r="AQ750" s="1">
        <v>207.45</v>
      </c>
      <c r="AR750" s="1"/>
      <c r="AS750" s="1"/>
      <c r="AT750" s="1"/>
      <c r="AU750" s="1"/>
      <c r="AV750" s="1"/>
      <c r="AW750" s="24"/>
      <c r="AX750" s="1"/>
      <c r="AY750" s="1"/>
      <c r="AZ750" s="1"/>
      <c r="BA750" s="1"/>
      <c r="BB750" s="1"/>
      <c r="BC750" s="1"/>
      <c r="BD750" s="1"/>
      <c r="BE750" s="1"/>
      <c r="BF750" s="1"/>
      <c r="BG750" s="1"/>
      <c r="BH750" s="1"/>
      <c r="BI750" s="1"/>
      <c r="BJ750" s="1"/>
      <c r="BK750" s="1"/>
      <c r="BL750" s="1">
        <v>-100</v>
      </c>
      <c r="BM750" s="1"/>
      <c r="BN750" s="1"/>
      <c r="BO750" s="9">
        <v>3</v>
      </c>
      <c r="BP750" s="1"/>
      <c r="BQ750" s="197">
        <v>1</v>
      </c>
      <c r="BS750" s="14" t="s">
        <v>1728</v>
      </c>
      <c r="BT750" s="14" t="s">
        <v>1048</v>
      </c>
      <c r="BU750" s="14" t="s">
        <v>1048</v>
      </c>
      <c r="BV750" s="14" t="s">
        <v>1048</v>
      </c>
      <c r="BW750" s="14" t="s">
        <v>196</v>
      </c>
      <c r="BX750" s="14" t="s">
        <v>196</v>
      </c>
      <c r="BY750" s="14" t="s">
        <v>196</v>
      </c>
      <c r="BZ750" s="14" t="s">
        <v>196</v>
      </c>
      <c r="CA750" s="158" t="s">
        <v>196</v>
      </c>
      <c r="CB750" s="14" t="s">
        <v>196</v>
      </c>
      <c r="CC750" s="14" t="s">
        <v>196</v>
      </c>
      <c r="CD750" s="14" t="s">
        <v>196</v>
      </c>
      <c r="CE750" s="14" t="s">
        <v>196</v>
      </c>
      <c r="CF750" s="14" t="s">
        <v>1862</v>
      </c>
      <c r="CG750" s="14" t="s">
        <v>187</v>
      </c>
      <c r="CH750" s="158" t="s">
        <v>196</v>
      </c>
      <c r="CI750" s="14" t="s">
        <v>196</v>
      </c>
      <c r="CJ750" s="14" t="s">
        <v>1870</v>
      </c>
      <c r="CK750" s="14" t="s">
        <v>196</v>
      </c>
      <c r="CL750" s="14" t="s">
        <v>196</v>
      </c>
      <c r="CM750" s="14" t="s">
        <v>196</v>
      </c>
      <c r="CN750" s="14" t="s">
        <v>196</v>
      </c>
      <c r="CO750" s="14" t="s">
        <v>196</v>
      </c>
      <c r="CQ750" s="1"/>
      <c r="CR750" s="1"/>
      <c r="CS750" s="1"/>
      <c r="CW750" s="9" t="s">
        <v>1314</v>
      </c>
      <c r="CX750" s="1" t="s">
        <v>2210</v>
      </c>
      <c r="CY750" s="1"/>
      <c r="CZ750" s="1" t="str">
        <f t="shared" si="410"/>
        <v/>
      </c>
      <c r="DA750" s="25" t="str">
        <f t="shared" si="410"/>
        <v/>
      </c>
      <c r="DB750" s="1" t="str">
        <f t="shared" si="410"/>
        <v/>
      </c>
      <c r="DC750" s="1" t="str">
        <f t="shared" si="410"/>
        <v/>
      </c>
      <c r="DD750" s="25" t="str">
        <f t="shared" si="410"/>
        <v/>
      </c>
      <c r="DE750" s="1" t="str">
        <f t="shared" si="410"/>
        <v/>
      </c>
      <c r="DF750" s="1" t="str">
        <f t="shared" si="410"/>
        <v/>
      </c>
      <c r="DG750" s="1" t="str">
        <f t="shared" si="410"/>
        <v/>
      </c>
      <c r="DH750" s="1" t="str">
        <f t="shared" si="410"/>
        <v/>
      </c>
      <c r="DI750" s="1" t="str">
        <f t="shared" si="410"/>
        <v/>
      </c>
      <c r="DJ750" s="1" t="str">
        <f t="shared" si="410"/>
        <v/>
      </c>
      <c r="DK750" s="1" t="str">
        <f t="shared" si="410"/>
        <v/>
      </c>
      <c r="DL750" s="1" t="str">
        <f t="shared" si="410"/>
        <v/>
      </c>
      <c r="DM750" s="1" t="str">
        <f t="shared" si="410"/>
        <v/>
      </c>
      <c r="DN750" s="1" t="str">
        <f t="shared" si="408"/>
        <v/>
      </c>
      <c r="DO750" s="1" t="str">
        <f t="shared" si="408"/>
        <v/>
      </c>
      <c r="DP750" s="1" t="str">
        <f t="shared" si="408"/>
        <v/>
      </c>
      <c r="DQ750" s="1" t="str">
        <f t="shared" si="408"/>
        <v/>
      </c>
      <c r="DR750" s="1" t="str">
        <f t="shared" si="408"/>
        <v/>
      </c>
      <c r="DS750" s="1" t="str">
        <f t="shared" si="408"/>
        <v/>
      </c>
      <c r="DT750" s="1" t="str">
        <f t="shared" si="408"/>
        <v/>
      </c>
      <c r="DU750" s="1" t="str">
        <f t="shared" si="408"/>
        <v/>
      </c>
      <c r="DV750" s="1" t="str">
        <f t="shared" si="408"/>
        <v/>
      </c>
      <c r="DW750" s="1" t="str">
        <f t="shared" si="409"/>
        <v/>
      </c>
      <c r="DX750" s="1" t="str">
        <f t="shared" si="409"/>
        <v/>
      </c>
      <c r="DY750" s="1" t="str">
        <f t="shared" si="409"/>
        <v/>
      </c>
      <c r="DZ750" s="1" t="str">
        <f t="shared" si="409"/>
        <v/>
      </c>
      <c r="EA750" s="1" t="str">
        <f t="shared" si="409"/>
        <v/>
      </c>
      <c r="EB750" s="1" t="str">
        <f t="shared" si="409"/>
        <v/>
      </c>
      <c r="EC750" s="1" t="str">
        <f t="shared" si="409"/>
        <v/>
      </c>
      <c r="ED750" s="1" t="str">
        <f t="shared" si="409"/>
        <v/>
      </c>
      <c r="EE750" s="1" t="str">
        <f t="shared" si="409"/>
        <v/>
      </c>
      <c r="EF750" s="1" t="str">
        <f t="shared" si="406"/>
        <v/>
      </c>
      <c r="EG750" s="1" t="str">
        <f t="shared" si="406"/>
        <v/>
      </c>
      <c r="EH750" s="1" t="str">
        <f t="shared" si="406"/>
        <v/>
      </c>
      <c r="EI750" s="1" t="str">
        <f t="shared" si="406"/>
        <v/>
      </c>
      <c r="EJ750" s="1" t="str">
        <f t="shared" si="406"/>
        <v/>
      </c>
      <c r="EK750" s="1" t="str">
        <f t="shared" si="406"/>
        <v/>
      </c>
      <c r="EL750" s="1" t="str">
        <f t="shared" si="406"/>
        <v/>
      </c>
      <c r="EM750" s="1" t="str">
        <f t="shared" si="406"/>
        <v/>
      </c>
      <c r="EN750" s="1"/>
      <c r="EO750" s="1"/>
      <c r="EP750" s="1"/>
      <c r="EQ750" s="1"/>
      <c r="ER750" s="1"/>
      <c r="ES750" s="1"/>
      <c r="ET750" s="1"/>
      <c r="EU750" s="1"/>
      <c r="EV750" s="1"/>
      <c r="EW750" s="1"/>
      <c r="EX750" s="1" t="str">
        <f t="shared" si="387"/>
        <v/>
      </c>
      <c r="EY750" s="1" t="str">
        <f t="shared" si="387"/>
        <v/>
      </c>
      <c r="EZ750" s="1"/>
      <c r="FA750" s="1" t="str">
        <f t="shared" si="411"/>
        <v/>
      </c>
      <c r="FB750" s="1" t="str">
        <f t="shared" si="411"/>
        <v/>
      </c>
      <c r="FC750" s="1" t="str">
        <f t="shared" si="411"/>
        <v/>
      </c>
      <c r="FD750" s="1" t="str">
        <f t="shared" si="411"/>
        <v/>
      </c>
      <c r="FE750" s="1" t="str">
        <f t="shared" si="411"/>
        <v/>
      </c>
      <c r="FF750" s="1" t="str">
        <f t="shared" si="411"/>
        <v/>
      </c>
      <c r="FG750" s="1" t="str">
        <f t="shared" si="407"/>
        <v/>
      </c>
      <c r="FH750" s="1" t="str">
        <f t="shared" si="407"/>
        <v/>
      </c>
      <c r="FI750" s="1" t="str">
        <f t="shared" si="407"/>
        <v/>
      </c>
      <c r="FJ750" s="1" t="str">
        <f t="shared" si="383"/>
        <v/>
      </c>
      <c r="FK750" s="1" t="str">
        <f t="shared" si="383"/>
        <v/>
      </c>
      <c r="FL750" s="1" t="str">
        <f t="shared" si="383"/>
        <v/>
      </c>
    </row>
    <row r="751" spans="1:168">
      <c r="A751" s="9" t="s">
        <v>1315</v>
      </c>
      <c r="B751" s="1" t="s">
        <v>2211</v>
      </c>
      <c r="C751" s="129" t="s">
        <v>3100</v>
      </c>
      <c r="D751" s="1">
        <v>182.1</v>
      </c>
      <c r="E751" s="1"/>
      <c r="F751" s="25"/>
      <c r="G751" s="1">
        <v>384</v>
      </c>
      <c r="H751" s="1"/>
      <c r="I751" s="25"/>
      <c r="J751" s="1"/>
      <c r="K751" s="1"/>
      <c r="L751" s="1"/>
      <c r="M751" s="1"/>
      <c r="N751" s="24"/>
      <c r="O751" s="1"/>
      <c r="P751" s="1"/>
      <c r="Q751" s="1"/>
      <c r="R751" s="1"/>
      <c r="S751" s="1"/>
      <c r="T751" s="1"/>
      <c r="U751" s="1"/>
      <c r="V751" s="1"/>
      <c r="W751" s="1"/>
      <c r="X751" s="1">
        <v>390.65</v>
      </c>
      <c r="Y751" s="1"/>
      <c r="Z751" s="1"/>
      <c r="AA751" s="1"/>
      <c r="AB751" s="1"/>
      <c r="AC751" s="1"/>
      <c r="AD751" s="1"/>
      <c r="AE751" s="1"/>
      <c r="AF751" s="1"/>
      <c r="AG751" s="1"/>
      <c r="AH751" s="1"/>
      <c r="AI751" s="1"/>
      <c r="AJ751" s="1"/>
      <c r="AK751" s="1"/>
      <c r="AL751" s="1"/>
      <c r="AM751" s="1"/>
      <c r="AN751" s="1"/>
      <c r="AO751" s="1"/>
      <c r="AP751" s="1"/>
      <c r="AQ751" s="1">
        <v>243.34999999999997</v>
      </c>
      <c r="AR751" s="1"/>
      <c r="AS751" s="1"/>
      <c r="AT751" s="1"/>
      <c r="AU751" s="1"/>
      <c r="AV751" s="1"/>
      <c r="AW751" s="24"/>
      <c r="AX751" s="1"/>
      <c r="AY751" s="1"/>
      <c r="AZ751" s="1"/>
      <c r="BA751" s="1"/>
      <c r="BB751" s="1"/>
      <c r="BC751" s="1"/>
      <c r="BD751" s="1"/>
      <c r="BE751" s="1"/>
      <c r="BF751" s="1"/>
      <c r="BG751" s="1"/>
      <c r="BH751" s="1"/>
      <c r="BI751" s="1"/>
      <c r="BJ751" s="1"/>
      <c r="BK751" s="1"/>
      <c r="BL751" s="1">
        <v>-100</v>
      </c>
      <c r="BM751" s="1"/>
      <c r="BN751" s="1"/>
      <c r="BO751" s="9">
        <v>3</v>
      </c>
      <c r="BP751" s="1"/>
      <c r="BQ751" s="197">
        <v>1</v>
      </c>
      <c r="BS751" s="14" t="s">
        <v>1729</v>
      </c>
      <c r="BT751" s="14" t="s">
        <v>1048</v>
      </c>
      <c r="BU751" s="14" t="s">
        <v>1048</v>
      </c>
      <c r="BV751" s="14" t="s">
        <v>1048</v>
      </c>
      <c r="BW751" s="14" t="s">
        <v>196</v>
      </c>
      <c r="BX751" s="14" t="s">
        <v>196</v>
      </c>
      <c r="BY751" s="14" t="s">
        <v>196</v>
      </c>
      <c r="BZ751" s="14" t="s">
        <v>196</v>
      </c>
      <c r="CA751" s="158" t="s">
        <v>196</v>
      </c>
      <c r="CB751" s="14" t="s">
        <v>196</v>
      </c>
      <c r="CC751" s="14" t="s">
        <v>196</v>
      </c>
      <c r="CD751" s="14" t="s">
        <v>196</v>
      </c>
      <c r="CE751" s="14" t="s">
        <v>196</v>
      </c>
      <c r="CF751" s="14" t="s">
        <v>1862</v>
      </c>
      <c r="CG751" s="14" t="s">
        <v>187</v>
      </c>
      <c r="CH751" s="158" t="s">
        <v>196</v>
      </c>
      <c r="CI751" s="14" t="s">
        <v>196</v>
      </c>
      <c r="CJ751" s="14" t="s">
        <v>1870</v>
      </c>
      <c r="CK751" s="14" t="s">
        <v>196</v>
      </c>
      <c r="CL751" s="14" t="s">
        <v>196</v>
      </c>
      <c r="CM751" s="14" t="s">
        <v>196</v>
      </c>
      <c r="CN751" s="14" t="s">
        <v>196</v>
      </c>
      <c r="CO751" s="14" t="s">
        <v>196</v>
      </c>
      <c r="CQ751" s="1"/>
      <c r="CR751" s="1"/>
      <c r="CS751" s="1"/>
      <c r="CW751" s="9" t="s">
        <v>1315</v>
      </c>
      <c r="CX751" s="1" t="s">
        <v>2211</v>
      </c>
      <c r="CY751" s="1"/>
      <c r="CZ751" s="1" t="str">
        <f t="shared" si="410"/>
        <v/>
      </c>
      <c r="DA751" s="25" t="str">
        <f t="shared" si="410"/>
        <v/>
      </c>
      <c r="DB751" s="1" t="str">
        <f t="shared" si="410"/>
        <v/>
      </c>
      <c r="DC751" s="1" t="str">
        <f t="shared" si="410"/>
        <v/>
      </c>
      <c r="DD751" s="25" t="str">
        <f t="shared" si="410"/>
        <v/>
      </c>
      <c r="DE751" s="1" t="str">
        <f t="shared" si="410"/>
        <v/>
      </c>
      <c r="DF751" s="1" t="str">
        <f t="shared" si="410"/>
        <v/>
      </c>
      <c r="DG751" s="1" t="str">
        <f t="shared" si="410"/>
        <v/>
      </c>
      <c r="DH751" s="1" t="str">
        <f t="shared" si="410"/>
        <v/>
      </c>
      <c r="DI751" s="1" t="str">
        <f t="shared" si="410"/>
        <v/>
      </c>
      <c r="DJ751" s="1" t="str">
        <f t="shared" si="410"/>
        <v/>
      </c>
      <c r="DK751" s="1" t="str">
        <f t="shared" si="410"/>
        <v/>
      </c>
      <c r="DL751" s="1" t="str">
        <f t="shared" si="410"/>
        <v/>
      </c>
      <c r="DM751" s="1" t="str">
        <f t="shared" si="410"/>
        <v/>
      </c>
      <c r="DN751" s="1" t="str">
        <f t="shared" si="408"/>
        <v/>
      </c>
      <c r="DO751" s="1" t="str">
        <f t="shared" si="408"/>
        <v/>
      </c>
      <c r="DP751" s="1" t="str">
        <f t="shared" si="408"/>
        <v/>
      </c>
      <c r="DQ751" s="1" t="str">
        <f t="shared" si="408"/>
        <v/>
      </c>
      <c r="DR751" s="1" t="str">
        <f t="shared" si="408"/>
        <v/>
      </c>
      <c r="DS751" s="1" t="str">
        <f t="shared" si="408"/>
        <v/>
      </c>
      <c r="DT751" s="1" t="str">
        <f t="shared" si="408"/>
        <v/>
      </c>
      <c r="DU751" s="1" t="str">
        <f t="shared" si="408"/>
        <v/>
      </c>
      <c r="DV751" s="1" t="str">
        <f t="shared" si="408"/>
        <v/>
      </c>
      <c r="DW751" s="1" t="str">
        <f t="shared" si="409"/>
        <v/>
      </c>
      <c r="DX751" s="1" t="str">
        <f t="shared" si="409"/>
        <v/>
      </c>
      <c r="DY751" s="1" t="str">
        <f t="shared" si="409"/>
        <v/>
      </c>
      <c r="DZ751" s="1" t="str">
        <f t="shared" si="409"/>
        <v/>
      </c>
      <c r="EA751" s="1" t="str">
        <f t="shared" si="409"/>
        <v/>
      </c>
      <c r="EB751" s="1" t="str">
        <f t="shared" si="409"/>
        <v/>
      </c>
      <c r="EC751" s="1" t="str">
        <f t="shared" si="409"/>
        <v/>
      </c>
      <c r="ED751" s="1" t="str">
        <f t="shared" si="409"/>
        <v/>
      </c>
      <c r="EE751" s="1" t="str">
        <f t="shared" si="409"/>
        <v/>
      </c>
      <c r="EF751" s="1" t="str">
        <f t="shared" si="406"/>
        <v/>
      </c>
      <c r="EG751" s="1" t="str">
        <f t="shared" si="406"/>
        <v/>
      </c>
      <c r="EH751" s="1" t="str">
        <f t="shared" si="406"/>
        <v/>
      </c>
      <c r="EI751" s="1" t="str">
        <f t="shared" si="406"/>
        <v/>
      </c>
      <c r="EJ751" s="1" t="str">
        <f t="shared" si="406"/>
        <v/>
      </c>
      <c r="EK751" s="1" t="str">
        <f t="shared" si="406"/>
        <v/>
      </c>
      <c r="EL751" s="1" t="str">
        <f t="shared" si="406"/>
        <v/>
      </c>
      <c r="EM751" s="1" t="str">
        <f t="shared" si="406"/>
        <v/>
      </c>
      <c r="EN751" s="1"/>
      <c r="EO751" s="1"/>
      <c r="EP751" s="1"/>
      <c r="EQ751" s="1"/>
      <c r="ER751" s="1"/>
      <c r="ES751" s="1"/>
      <c r="ET751" s="1"/>
      <c r="EU751" s="1"/>
      <c r="EV751" s="1"/>
      <c r="EW751" s="1"/>
      <c r="EX751" s="1" t="str">
        <f t="shared" si="387"/>
        <v/>
      </c>
      <c r="EY751" s="1" t="str">
        <f t="shared" si="387"/>
        <v/>
      </c>
      <c r="EZ751" s="1"/>
      <c r="FA751" s="1" t="str">
        <f t="shared" si="411"/>
        <v/>
      </c>
      <c r="FB751" s="1" t="str">
        <f t="shared" si="411"/>
        <v/>
      </c>
      <c r="FC751" s="1" t="str">
        <f t="shared" si="411"/>
        <v/>
      </c>
      <c r="FD751" s="1" t="str">
        <f t="shared" si="411"/>
        <v/>
      </c>
      <c r="FE751" s="1" t="str">
        <f t="shared" si="411"/>
        <v/>
      </c>
      <c r="FF751" s="1" t="str">
        <f t="shared" si="411"/>
        <v/>
      </c>
      <c r="FG751" s="1" t="str">
        <f t="shared" si="407"/>
        <v/>
      </c>
      <c r="FH751" s="1" t="str">
        <f t="shared" si="407"/>
        <v/>
      </c>
      <c r="FI751" s="1" t="str">
        <f t="shared" si="407"/>
        <v/>
      </c>
      <c r="FJ751" s="1" t="str">
        <f t="shared" si="383"/>
        <v/>
      </c>
      <c r="FK751" s="1" t="str">
        <f t="shared" si="383"/>
        <v/>
      </c>
      <c r="FL751" s="1" t="str">
        <f t="shared" si="383"/>
        <v/>
      </c>
    </row>
    <row r="752" spans="1:168">
      <c r="A752" s="9" t="s">
        <v>1316</v>
      </c>
      <c r="B752" s="1" t="s">
        <v>2212</v>
      </c>
      <c r="C752" s="129" t="s">
        <v>3101</v>
      </c>
      <c r="D752" s="1">
        <v>161</v>
      </c>
      <c r="E752" s="1"/>
      <c r="F752" s="25"/>
      <c r="G752" s="1"/>
      <c r="H752" s="1"/>
      <c r="I752" s="25"/>
      <c r="J752" s="1"/>
      <c r="K752" s="1"/>
      <c r="L752" s="1"/>
      <c r="M752" s="1"/>
      <c r="N752" s="24"/>
      <c r="O752" s="1"/>
      <c r="P752" s="1"/>
      <c r="Q752" s="1"/>
      <c r="R752" s="1"/>
      <c r="S752" s="1"/>
      <c r="T752" s="1"/>
      <c r="U752" s="1"/>
      <c r="V752" s="1"/>
      <c r="W752" s="1"/>
      <c r="X752" s="1">
        <v>481.45</v>
      </c>
      <c r="Y752" s="1"/>
      <c r="Z752" s="1"/>
      <c r="AA752" s="1"/>
      <c r="AB752" s="1"/>
      <c r="AC752" s="1"/>
      <c r="AD752" s="1"/>
      <c r="AE752" s="1"/>
      <c r="AF752" s="1"/>
      <c r="AG752" s="1"/>
      <c r="AH752" s="1"/>
      <c r="AI752" s="1"/>
      <c r="AJ752" s="1"/>
      <c r="AK752" s="1"/>
      <c r="AL752" s="1"/>
      <c r="AM752" s="1"/>
      <c r="AN752" s="1"/>
      <c r="AO752" s="1"/>
      <c r="AP752" s="1"/>
      <c r="AQ752" s="1">
        <v>278.14999999999998</v>
      </c>
      <c r="AR752" s="1"/>
      <c r="AS752" s="1"/>
      <c r="AT752" s="1"/>
      <c r="AU752" s="1"/>
      <c r="AV752" s="1"/>
      <c r="AW752" s="24"/>
      <c r="AX752" s="1"/>
      <c r="AY752" s="1"/>
      <c r="AZ752" s="1"/>
      <c r="BA752" s="1"/>
      <c r="BB752" s="1"/>
      <c r="BC752" s="1"/>
      <c r="BD752" s="1"/>
      <c r="BE752" s="1"/>
      <c r="BF752" s="1"/>
      <c r="BG752" s="1"/>
      <c r="BH752" s="1"/>
      <c r="BI752" s="1"/>
      <c r="BJ752" s="1"/>
      <c r="BK752" s="1"/>
      <c r="BL752" s="1">
        <v>-100</v>
      </c>
      <c r="BM752" s="1"/>
      <c r="BN752" s="1"/>
      <c r="BO752" s="9">
        <v>3</v>
      </c>
      <c r="BP752" s="1"/>
      <c r="BQ752" s="197">
        <v>1</v>
      </c>
      <c r="BS752" s="14" t="s">
        <v>1730</v>
      </c>
      <c r="BT752" s="14" t="s">
        <v>1048</v>
      </c>
      <c r="BU752" s="14" t="s">
        <v>196</v>
      </c>
      <c r="BV752" s="14" t="s">
        <v>1048</v>
      </c>
      <c r="BW752" s="14" t="s">
        <v>196</v>
      </c>
      <c r="BX752" s="14" t="s">
        <v>196</v>
      </c>
      <c r="BY752" s="14" t="s">
        <v>196</v>
      </c>
      <c r="BZ752" s="14" t="s">
        <v>196</v>
      </c>
      <c r="CA752" s="158" t="s">
        <v>196</v>
      </c>
      <c r="CB752" s="14" t="s">
        <v>196</v>
      </c>
      <c r="CC752" s="14" t="s">
        <v>196</v>
      </c>
      <c r="CD752" s="14" t="s">
        <v>196</v>
      </c>
      <c r="CE752" s="14" t="s">
        <v>196</v>
      </c>
      <c r="CF752" s="14" t="s">
        <v>1862</v>
      </c>
      <c r="CG752" s="14" t="s">
        <v>187</v>
      </c>
      <c r="CH752" s="158" t="s">
        <v>196</v>
      </c>
      <c r="CI752" s="14" t="s">
        <v>196</v>
      </c>
      <c r="CJ752" s="14" t="s">
        <v>1870</v>
      </c>
      <c r="CK752" s="14" t="s">
        <v>196</v>
      </c>
      <c r="CL752" s="14" t="s">
        <v>196</v>
      </c>
      <c r="CM752" s="14" t="s">
        <v>196</v>
      </c>
      <c r="CN752" s="14" t="s">
        <v>196</v>
      </c>
      <c r="CO752" s="14" t="s">
        <v>196</v>
      </c>
      <c r="CQ752" s="1"/>
      <c r="CR752" s="1"/>
      <c r="CS752" s="1"/>
      <c r="CW752" s="9" t="s">
        <v>1316</v>
      </c>
      <c r="CX752" s="1" t="s">
        <v>2212</v>
      </c>
      <c r="CY752" s="1"/>
      <c r="CZ752" s="1" t="str">
        <f t="shared" si="410"/>
        <v/>
      </c>
      <c r="DA752" s="25" t="str">
        <f t="shared" si="410"/>
        <v/>
      </c>
      <c r="DB752" s="1" t="str">
        <f t="shared" si="410"/>
        <v/>
      </c>
      <c r="DC752" s="1" t="str">
        <f t="shared" si="410"/>
        <v/>
      </c>
      <c r="DD752" s="25" t="str">
        <f t="shared" si="410"/>
        <v/>
      </c>
      <c r="DE752" s="1" t="str">
        <f t="shared" si="410"/>
        <v/>
      </c>
      <c r="DF752" s="1" t="str">
        <f t="shared" si="410"/>
        <v/>
      </c>
      <c r="DG752" s="1" t="str">
        <f t="shared" si="410"/>
        <v/>
      </c>
      <c r="DH752" s="1" t="str">
        <f t="shared" si="410"/>
        <v/>
      </c>
      <c r="DI752" s="1" t="str">
        <f t="shared" si="410"/>
        <v/>
      </c>
      <c r="DJ752" s="1" t="str">
        <f t="shared" si="410"/>
        <v/>
      </c>
      <c r="DK752" s="1" t="str">
        <f t="shared" si="410"/>
        <v/>
      </c>
      <c r="DL752" s="1" t="str">
        <f t="shared" si="410"/>
        <v/>
      </c>
      <c r="DM752" s="1" t="str">
        <f t="shared" si="410"/>
        <v/>
      </c>
      <c r="DN752" s="1" t="str">
        <f t="shared" si="408"/>
        <v/>
      </c>
      <c r="DO752" s="1" t="str">
        <f t="shared" si="408"/>
        <v/>
      </c>
      <c r="DP752" s="1" t="str">
        <f t="shared" si="408"/>
        <v/>
      </c>
      <c r="DQ752" s="1" t="str">
        <f t="shared" si="408"/>
        <v/>
      </c>
      <c r="DR752" s="1" t="str">
        <f t="shared" si="408"/>
        <v/>
      </c>
      <c r="DS752" s="1" t="str">
        <f t="shared" si="408"/>
        <v/>
      </c>
      <c r="DT752" s="1" t="str">
        <f t="shared" si="408"/>
        <v/>
      </c>
      <c r="DU752" s="1" t="str">
        <f t="shared" si="408"/>
        <v/>
      </c>
      <c r="DV752" s="1" t="str">
        <f t="shared" si="408"/>
        <v/>
      </c>
      <c r="DW752" s="1" t="str">
        <f t="shared" si="409"/>
        <v/>
      </c>
      <c r="DX752" s="1" t="str">
        <f t="shared" si="409"/>
        <v/>
      </c>
      <c r="DY752" s="1" t="str">
        <f t="shared" si="409"/>
        <v/>
      </c>
      <c r="DZ752" s="1" t="str">
        <f t="shared" si="409"/>
        <v/>
      </c>
      <c r="EA752" s="1" t="str">
        <f t="shared" si="409"/>
        <v/>
      </c>
      <c r="EB752" s="1" t="str">
        <f t="shared" si="409"/>
        <v/>
      </c>
      <c r="EC752" s="1" t="str">
        <f t="shared" si="409"/>
        <v/>
      </c>
      <c r="ED752" s="1" t="str">
        <f t="shared" si="409"/>
        <v/>
      </c>
      <c r="EE752" s="1" t="str">
        <f t="shared" si="409"/>
        <v/>
      </c>
      <c r="EF752" s="1" t="str">
        <f t="shared" si="406"/>
        <v/>
      </c>
      <c r="EG752" s="1" t="str">
        <f t="shared" si="406"/>
        <v/>
      </c>
      <c r="EH752" s="1" t="str">
        <f t="shared" si="406"/>
        <v/>
      </c>
      <c r="EI752" s="1" t="str">
        <f t="shared" si="406"/>
        <v/>
      </c>
      <c r="EJ752" s="1" t="str">
        <f t="shared" si="406"/>
        <v/>
      </c>
      <c r="EK752" s="1" t="str">
        <f t="shared" si="406"/>
        <v/>
      </c>
      <c r="EL752" s="1" t="str">
        <f t="shared" si="406"/>
        <v/>
      </c>
      <c r="EM752" s="1" t="str">
        <f t="shared" si="406"/>
        <v/>
      </c>
      <c r="EN752" s="1"/>
      <c r="EO752" s="1"/>
      <c r="EP752" s="1"/>
      <c r="EQ752" s="1"/>
      <c r="ER752" s="1"/>
      <c r="ES752" s="1"/>
      <c r="ET752" s="1"/>
      <c r="EU752" s="1"/>
      <c r="EV752" s="1"/>
      <c r="EW752" s="1"/>
      <c r="EX752" s="1" t="str">
        <f t="shared" si="387"/>
        <v/>
      </c>
      <c r="EY752" s="1" t="str">
        <f t="shared" si="387"/>
        <v/>
      </c>
      <c r="EZ752" s="1"/>
      <c r="FA752" s="1" t="str">
        <f t="shared" si="411"/>
        <v/>
      </c>
      <c r="FB752" s="1" t="str">
        <f t="shared" si="411"/>
        <v/>
      </c>
      <c r="FC752" s="1" t="str">
        <f t="shared" si="411"/>
        <v/>
      </c>
      <c r="FD752" s="1" t="str">
        <f t="shared" si="411"/>
        <v/>
      </c>
      <c r="FE752" s="1" t="str">
        <f t="shared" si="411"/>
        <v/>
      </c>
      <c r="FF752" s="1" t="str">
        <f t="shared" si="411"/>
        <v/>
      </c>
      <c r="FG752" s="1" t="str">
        <f t="shared" si="407"/>
        <v/>
      </c>
      <c r="FH752" s="1" t="str">
        <f t="shared" si="407"/>
        <v/>
      </c>
      <c r="FI752" s="1" t="str">
        <f t="shared" si="407"/>
        <v/>
      </c>
      <c r="FJ752" s="1" t="str">
        <f t="shared" si="383"/>
        <v/>
      </c>
      <c r="FK752" s="1" t="str">
        <f t="shared" si="383"/>
        <v/>
      </c>
      <c r="FL752" s="1" t="str">
        <f t="shared" si="383"/>
        <v/>
      </c>
    </row>
    <row r="753" spans="1:168">
      <c r="A753" s="9" t="s">
        <v>1317</v>
      </c>
      <c r="B753" s="1" t="s">
        <v>2213</v>
      </c>
      <c r="C753" s="129" t="s">
        <v>3101</v>
      </c>
      <c r="D753" s="1">
        <v>161</v>
      </c>
      <c r="E753" s="1"/>
      <c r="F753" s="25"/>
      <c r="G753" s="1"/>
      <c r="H753" s="1"/>
      <c r="I753" s="25"/>
      <c r="J753" s="1"/>
      <c r="K753" s="1"/>
      <c r="L753" s="1"/>
      <c r="M753" s="1"/>
      <c r="N753" s="24"/>
      <c r="O753" s="1"/>
      <c r="P753" s="1"/>
      <c r="Q753" s="1"/>
      <c r="R753" s="1"/>
      <c r="S753" s="1"/>
      <c r="T753" s="1"/>
      <c r="U753" s="1"/>
      <c r="V753" s="1"/>
      <c r="W753" s="1"/>
      <c r="X753" s="1">
        <v>474.25</v>
      </c>
      <c r="Y753" s="1"/>
      <c r="Z753" s="1"/>
      <c r="AA753" s="1"/>
      <c r="AB753" s="1"/>
      <c r="AC753" s="1"/>
      <c r="AD753" s="1"/>
      <c r="AE753" s="1"/>
      <c r="AF753" s="1"/>
      <c r="AG753" s="1"/>
      <c r="AH753" s="1"/>
      <c r="AI753" s="1"/>
      <c r="AJ753" s="1"/>
      <c r="AK753" s="1"/>
      <c r="AL753" s="1"/>
      <c r="AM753" s="1"/>
      <c r="AN753" s="1"/>
      <c r="AO753" s="1"/>
      <c r="AP753" s="1"/>
      <c r="AQ753" s="1">
        <v>259.64999999999998</v>
      </c>
      <c r="AR753" s="1"/>
      <c r="AS753" s="1"/>
      <c r="AT753" s="1"/>
      <c r="AU753" s="1"/>
      <c r="AV753" s="1"/>
      <c r="AW753" s="24"/>
      <c r="AX753" s="1"/>
      <c r="AY753" s="1"/>
      <c r="AZ753" s="1"/>
      <c r="BA753" s="1"/>
      <c r="BB753" s="1"/>
      <c r="BC753" s="1"/>
      <c r="BD753" s="1"/>
      <c r="BE753" s="1"/>
      <c r="BF753" s="1"/>
      <c r="BG753" s="1"/>
      <c r="BH753" s="1"/>
      <c r="BI753" s="1"/>
      <c r="BJ753" s="1"/>
      <c r="BK753" s="1"/>
      <c r="BL753" s="1">
        <v>-100</v>
      </c>
      <c r="BM753" s="1"/>
      <c r="BN753" s="1"/>
      <c r="BO753" s="9">
        <v>3</v>
      </c>
      <c r="BP753" s="1"/>
      <c r="BQ753" s="197">
        <v>1</v>
      </c>
      <c r="BS753" s="14" t="s">
        <v>1731</v>
      </c>
      <c r="BT753" s="14" t="s">
        <v>1048</v>
      </c>
      <c r="BU753" s="14" t="s">
        <v>196</v>
      </c>
      <c r="BV753" s="14" t="s">
        <v>1048</v>
      </c>
      <c r="BW753" s="14" t="s">
        <v>196</v>
      </c>
      <c r="BX753" s="14" t="s">
        <v>196</v>
      </c>
      <c r="BY753" s="14" t="s">
        <v>196</v>
      </c>
      <c r="BZ753" s="14" t="s">
        <v>196</v>
      </c>
      <c r="CA753" s="158" t="s">
        <v>196</v>
      </c>
      <c r="CB753" s="14" t="s">
        <v>196</v>
      </c>
      <c r="CC753" s="14" t="s">
        <v>196</v>
      </c>
      <c r="CD753" s="14" t="s">
        <v>196</v>
      </c>
      <c r="CE753" s="14" t="s">
        <v>196</v>
      </c>
      <c r="CF753" s="14" t="s">
        <v>1862</v>
      </c>
      <c r="CG753" s="14" t="s">
        <v>187</v>
      </c>
      <c r="CH753" s="158" t="s">
        <v>196</v>
      </c>
      <c r="CI753" s="14" t="s">
        <v>196</v>
      </c>
      <c r="CJ753" s="14" t="s">
        <v>1870</v>
      </c>
      <c r="CK753" s="14" t="s">
        <v>196</v>
      </c>
      <c r="CL753" s="14" t="s">
        <v>196</v>
      </c>
      <c r="CM753" s="14" t="s">
        <v>196</v>
      </c>
      <c r="CN753" s="14" t="s">
        <v>196</v>
      </c>
      <c r="CO753" s="14" t="s">
        <v>196</v>
      </c>
      <c r="CQ753" s="1"/>
      <c r="CR753" s="1"/>
      <c r="CS753" s="1"/>
      <c r="CW753" s="9" t="s">
        <v>1317</v>
      </c>
      <c r="CX753" s="1" t="s">
        <v>2213</v>
      </c>
      <c r="CY753" s="1"/>
      <c r="CZ753" s="1" t="str">
        <f t="shared" si="410"/>
        <v/>
      </c>
      <c r="DA753" s="25" t="str">
        <f t="shared" si="410"/>
        <v/>
      </c>
      <c r="DB753" s="1" t="str">
        <f t="shared" si="410"/>
        <v/>
      </c>
      <c r="DC753" s="1" t="str">
        <f t="shared" si="410"/>
        <v/>
      </c>
      <c r="DD753" s="25" t="str">
        <f t="shared" si="410"/>
        <v/>
      </c>
      <c r="DE753" s="1" t="str">
        <f t="shared" si="410"/>
        <v/>
      </c>
      <c r="DF753" s="1" t="str">
        <f t="shared" si="410"/>
        <v/>
      </c>
      <c r="DG753" s="1" t="str">
        <f t="shared" si="410"/>
        <v/>
      </c>
      <c r="DH753" s="1" t="str">
        <f t="shared" si="410"/>
        <v/>
      </c>
      <c r="DI753" s="1" t="str">
        <f t="shared" si="410"/>
        <v/>
      </c>
      <c r="DJ753" s="1" t="str">
        <f t="shared" si="410"/>
        <v/>
      </c>
      <c r="DK753" s="1" t="str">
        <f t="shared" si="410"/>
        <v/>
      </c>
      <c r="DL753" s="1" t="str">
        <f t="shared" si="410"/>
        <v/>
      </c>
      <c r="DM753" s="1" t="str">
        <f t="shared" si="410"/>
        <v/>
      </c>
      <c r="DN753" s="1" t="str">
        <f t="shared" si="408"/>
        <v/>
      </c>
      <c r="DO753" s="1" t="str">
        <f t="shared" si="408"/>
        <v/>
      </c>
      <c r="DP753" s="1" t="str">
        <f t="shared" si="408"/>
        <v/>
      </c>
      <c r="DQ753" s="1" t="str">
        <f t="shared" si="408"/>
        <v/>
      </c>
      <c r="DR753" s="1" t="str">
        <f t="shared" si="408"/>
        <v/>
      </c>
      <c r="DS753" s="1" t="str">
        <f t="shared" si="408"/>
        <v/>
      </c>
      <c r="DT753" s="1" t="str">
        <f t="shared" si="408"/>
        <v/>
      </c>
      <c r="DU753" s="1" t="str">
        <f t="shared" si="408"/>
        <v/>
      </c>
      <c r="DV753" s="1" t="str">
        <f t="shared" si="408"/>
        <v/>
      </c>
      <c r="DW753" s="1" t="str">
        <f t="shared" si="409"/>
        <v/>
      </c>
      <c r="DX753" s="1" t="str">
        <f t="shared" si="409"/>
        <v/>
      </c>
      <c r="DY753" s="1" t="str">
        <f t="shared" si="409"/>
        <v/>
      </c>
      <c r="DZ753" s="1" t="str">
        <f t="shared" si="409"/>
        <v/>
      </c>
      <c r="EA753" s="1" t="str">
        <f t="shared" si="409"/>
        <v/>
      </c>
      <c r="EB753" s="1" t="str">
        <f t="shared" si="409"/>
        <v/>
      </c>
      <c r="EC753" s="1" t="str">
        <f t="shared" si="409"/>
        <v/>
      </c>
      <c r="ED753" s="1" t="str">
        <f t="shared" si="409"/>
        <v/>
      </c>
      <c r="EE753" s="1" t="str">
        <f t="shared" si="409"/>
        <v/>
      </c>
      <c r="EF753" s="1" t="str">
        <f t="shared" si="406"/>
        <v/>
      </c>
      <c r="EG753" s="1" t="str">
        <f t="shared" si="406"/>
        <v/>
      </c>
      <c r="EH753" s="1" t="str">
        <f t="shared" si="406"/>
        <v/>
      </c>
      <c r="EI753" s="1" t="str">
        <f t="shared" si="406"/>
        <v/>
      </c>
      <c r="EJ753" s="1" t="str">
        <f t="shared" si="406"/>
        <v/>
      </c>
      <c r="EK753" s="1" t="str">
        <f t="shared" si="406"/>
        <v/>
      </c>
      <c r="EL753" s="1" t="str">
        <f t="shared" si="406"/>
        <v/>
      </c>
      <c r="EM753" s="1" t="str">
        <f t="shared" si="406"/>
        <v/>
      </c>
      <c r="EN753" s="1"/>
      <c r="EO753" s="1"/>
      <c r="EP753" s="1"/>
      <c r="EQ753" s="1"/>
      <c r="ER753" s="1"/>
      <c r="ES753" s="1"/>
      <c r="ET753" s="1"/>
      <c r="EU753" s="1"/>
      <c r="EV753" s="1"/>
      <c r="EW753" s="1"/>
      <c r="EX753" s="1" t="str">
        <f t="shared" si="387"/>
        <v/>
      </c>
      <c r="EY753" s="1" t="str">
        <f t="shared" si="387"/>
        <v/>
      </c>
      <c r="EZ753" s="1"/>
      <c r="FA753" s="1" t="str">
        <f t="shared" si="411"/>
        <v/>
      </c>
      <c r="FB753" s="1" t="str">
        <f t="shared" si="411"/>
        <v/>
      </c>
      <c r="FC753" s="1" t="str">
        <f t="shared" si="411"/>
        <v/>
      </c>
      <c r="FD753" s="1" t="str">
        <f t="shared" si="411"/>
        <v/>
      </c>
      <c r="FE753" s="1" t="str">
        <f t="shared" si="411"/>
        <v/>
      </c>
      <c r="FF753" s="1" t="str">
        <f t="shared" si="411"/>
        <v/>
      </c>
      <c r="FG753" s="1" t="str">
        <f t="shared" si="407"/>
        <v/>
      </c>
      <c r="FH753" s="1" t="str">
        <f t="shared" si="407"/>
        <v/>
      </c>
      <c r="FI753" s="1" t="str">
        <f t="shared" si="407"/>
        <v/>
      </c>
      <c r="FJ753" s="1" t="str">
        <f t="shared" si="383"/>
        <v/>
      </c>
      <c r="FK753" s="1" t="str">
        <f t="shared" si="383"/>
        <v/>
      </c>
      <c r="FL753" s="1" t="str">
        <f t="shared" si="383"/>
        <v/>
      </c>
    </row>
    <row r="754" spans="1:168">
      <c r="A754" s="9" t="s">
        <v>1318</v>
      </c>
      <c r="B754" s="1" t="s">
        <v>2214</v>
      </c>
      <c r="C754" s="129" t="s">
        <v>3101</v>
      </c>
      <c r="D754" s="1">
        <v>161</v>
      </c>
      <c r="E754" s="1"/>
      <c r="F754" s="25"/>
      <c r="G754" s="1"/>
      <c r="H754" s="1"/>
      <c r="I754" s="25"/>
      <c r="J754" s="1"/>
      <c r="K754" s="1"/>
      <c r="L754" s="1"/>
      <c r="M754" s="1"/>
      <c r="N754" s="24"/>
      <c r="O754" s="1"/>
      <c r="P754" s="1"/>
      <c r="Q754" s="1"/>
      <c r="R754" s="1"/>
      <c r="S754" s="1"/>
      <c r="T754" s="1"/>
      <c r="U754" s="1"/>
      <c r="V754" s="1"/>
      <c r="W754" s="1"/>
      <c r="X754" s="1">
        <v>474.95</v>
      </c>
      <c r="Y754" s="1"/>
      <c r="Z754" s="1"/>
      <c r="AA754" s="1"/>
      <c r="AB754" s="1"/>
      <c r="AC754" s="1"/>
      <c r="AD754" s="1"/>
      <c r="AE754" s="1"/>
      <c r="AF754" s="1"/>
      <c r="AG754" s="1"/>
      <c r="AH754" s="1"/>
      <c r="AI754" s="1"/>
      <c r="AJ754" s="1"/>
      <c r="AK754" s="1"/>
      <c r="AL754" s="1"/>
      <c r="AM754" s="1"/>
      <c r="AN754" s="1"/>
      <c r="AO754" s="1"/>
      <c r="AP754" s="1"/>
      <c r="AQ754" s="1">
        <v>278.14999999999998</v>
      </c>
      <c r="AR754" s="1"/>
      <c r="AS754" s="1"/>
      <c r="AT754" s="1"/>
      <c r="AU754" s="1"/>
      <c r="AV754" s="1"/>
      <c r="AW754" s="24"/>
      <c r="AX754" s="1"/>
      <c r="AY754" s="1"/>
      <c r="AZ754" s="1"/>
      <c r="BA754" s="1"/>
      <c r="BB754" s="1"/>
      <c r="BC754" s="1"/>
      <c r="BD754" s="1"/>
      <c r="BE754" s="1"/>
      <c r="BF754" s="1"/>
      <c r="BG754" s="1"/>
      <c r="BH754" s="1"/>
      <c r="BI754" s="1"/>
      <c r="BJ754" s="1"/>
      <c r="BK754" s="1"/>
      <c r="BL754" s="1">
        <v>-100</v>
      </c>
      <c r="BM754" s="1"/>
      <c r="BN754" s="1"/>
      <c r="BO754" s="9">
        <v>3</v>
      </c>
      <c r="BP754" s="1"/>
      <c r="BQ754" s="197">
        <v>1</v>
      </c>
      <c r="BS754" s="14" t="s">
        <v>1732</v>
      </c>
      <c r="BT754" s="14" t="s">
        <v>1048</v>
      </c>
      <c r="BU754" s="14" t="s">
        <v>196</v>
      </c>
      <c r="BV754" s="14" t="s">
        <v>1048</v>
      </c>
      <c r="BW754" s="14" t="s">
        <v>196</v>
      </c>
      <c r="BX754" s="14" t="s">
        <v>196</v>
      </c>
      <c r="BY754" s="14" t="s">
        <v>196</v>
      </c>
      <c r="BZ754" s="14" t="s">
        <v>196</v>
      </c>
      <c r="CA754" s="158" t="s">
        <v>196</v>
      </c>
      <c r="CB754" s="14" t="s">
        <v>196</v>
      </c>
      <c r="CC754" s="14" t="s">
        <v>196</v>
      </c>
      <c r="CD754" s="14" t="s">
        <v>196</v>
      </c>
      <c r="CE754" s="14" t="s">
        <v>196</v>
      </c>
      <c r="CF754" s="14" t="s">
        <v>1862</v>
      </c>
      <c r="CG754" s="14" t="s">
        <v>187</v>
      </c>
      <c r="CH754" s="158" t="s">
        <v>196</v>
      </c>
      <c r="CI754" s="14" t="s">
        <v>196</v>
      </c>
      <c r="CJ754" s="14" t="s">
        <v>1870</v>
      </c>
      <c r="CK754" s="14" t="s">
        <v>196</v>
      </c>
      <c r="CL754" s="14" t="s">
        <v>196</v>
      </c>
      <c r="CM754" s="14" t="s">
        <v>196</v>
      </c>
      <c r="CN754" s="14" t="s">
        <v>196</v>
      </c>
      <c r="CO754" s="14" t="s">
        <v>196</v>
      </c>
      <c r="CQ754" s="1"/>
      <c r="CR754" s="1"/>
      <c r="CS754" s="1"/>
      <c r="CW754" s="9" t="s">
        <v>1318</v>
      </c>
      <c r="CX754" s="1" t="s">
        <v>2214</v>
      </c>
      <c r="CY754" s="1"/>
      <c r="CZ754" s="1" t="str">
        <f t="shared" si="410"/>
        <v/>
      </c>
      <c r="DA754" s="25" t="str">
        <f t="shared" si="410"/>
        <v/>
      </c>
      <c r="DB754" s="1" t="str">
        <f t="shared" si="410"/>
        <v/>
      </c>
      <c r="DC754" s="1" t="str">
        <f t="shared" si="410"/>
        <v/>
      </c>
      <c r="DD754" s="25" t="str">
        <f t="shared" si="410"/>
        <v/>
      </c>
      <c r="DE754" s="1" t="str">
        <f t="shared" si="410"/>
        <v/>
      </c>
      <c r="DF754" s="1" t="str">
        <f t="shared" si="410"/>
        <v/>
      </c>
      <c r="DG754" s="1" t="str">
        <f t="shared" si="410"/>
        <v/>
      </c>
      <c r="DH754" s="1" t="str">
        <f t="shared" si="410"/>
        <v/>
      </c>
      <c r="DI754" s="1" t="str">
        <f t="shared" si="410"/>
        <v/>
      </c>
      <c r="DJ754" s="1" t="str">
        <f t="shared" si="410"/>
        <v/>
      </c>
      <c r="DK754" s="1" t="str">
        <f t="shared" si="410"/>
        <v/>
      </c>
      <c r="DL754" s="1" t="str">
        <f t="shared" si="410"/>
        <v/>
      </c>
      <c r="DM754" s="1" t="str">
        <f t="shared" si="410"/>
        <v/>
      </c>
      <c r="DN754" s="1" t="str">
        <f t="shared" si="408"/>
        <v/>
      </c>
      <c r="DO754" s="1" t="str">
        <f t="shared" si="408"/>
        <v/>
      </c>
      <c r="DP754" s="1" t="str">
        <f t="shared" si="408"/>
        <v/>
      </c>
      <c r="DQ754" s="1" t="str">
        <f t="shared" si="408"/>
        <v/>
      </c>
      <c r="DR754" s="1" t="str">
        <f t="shared" si="408"/>
        <v/>
      </c>
      <c r="DS754" s="1" t="str">
        <f t="shared" si="408"/>
        <v/>
      </c>
      <c r="DT754" s="1" t="str">
        <f t="shared" si="408"/>
        <v/>
      </c>
      <c r="DU754" s="1" t="str">
        <f t="shared" si="408"/>
        <v/>
      </c>
      <c r="DV754" s="1" t="str">
        <f t="shared" si="408"/>
        <v/>
      </c>
      <c r="DW754" s="1" t="str">
        <f t="shared" si="409"/>
        <v/>
      </c>
      <c r="DX754" s="1" t="str">
        <f t="shared" si="409"/>
        <v/>
      </c>
      <c r="DY754" s="1" t="str">
        <f t="shared" si="409"/>
        <v/>
      </c>
      <c r="DZ754" s="1" t="str">
        <f t="shared" si="409"/>
        <v/>
      </c>
      <c r="EA754" s="1" t="str">
        <f t="shared" si="409"/>
        <v/>
      </c>
      <c r="EB754" s="1" t="str">
        <f t="shared" si="409"/>
        <v/>
      </c>
      <c r="EC754" s="1" t="str">
        <f t="shared" si="409"/>
        <v/>
      </c>
      <c r="ED754" s="1" t="str">
        <f t="shared" si="409"/>
        <v/>
      </c>
      <c r="EE754" s="1" t="str">
        <f t="shared" si="409"/>
        <v/>
      </c>
      <c r="EF754" s="1" t="str">
        <f t="shared" si="406"/>
        <v/>
      </c>
      <c r="EG754" s="1" t="str">
        <f t="shared" si="406"/>
        <v/>
      </c>
      <c r="EH754" s="1" t="str">
        <f t="shared" si="406"/>
        <v/>
      </c>
      <c r="EI754" s="1" t="str">
        <f t="shared" si="406"/>
        <v/>
      </c>
      <c r="EJ754" s="1" t="str">
        <f t="shared" ref="EF754:EM783" si="412">IF(ISBLANK(AN754),"",IF(ISNUMBER(AN754),"","not_empty"))</f>
        <v/>
      </c>
      <c r="EK754" s="1" t="str">
        <f t="shared" si="412"/>
        <v/>
      </c>
      <c r="EL754" s="1" t="str">
        <f t="shared" si="412"/>
        <v/>
      </c>
      <c r="EM754" s="1" t="str">
        <f t="shared" si="412"/>
        <v/>
      </c>
      <c r="EN754" s="1"/>
      <c r="EO754" s="1"/>
      <c r="EP754" s="1"/>
      <c r="EQ754" s="1"/>
      <c r="ER754" s="1"/>
      <c r="ES754" s="1"/>
      <c r="ET754" s="1"/>
      <c r="EU754" s="1"/>
      <c r="EV754" s="1"/>
      <c r="EW754" s="1"/>
      <c r="EX754" s="1" t="str">
        <f t="shared" si="387"/>
        <v/>
      </c>
      <c r="EY754" s="1" t="str">
        <f t="shared" si="387"/>
        <v/>
      </c>
      <c r="EZ754" s="1"/>
      <c r="FA754" s="1" t="str">
        <f t="shared" si="411"/>
        <v/>
      </c>
      <c r="FB754" s="1" t="str">
        <f t="shared" si="411"/>
        <v/>
      </c>
      <c r="FC754" s="1" t="str">
        <f t="shared" si="411"/>
        <v/>
      </c>
      <c r="FD754" s="1" t="str">
        <f t="shared" si="411"/>
        <v/>
      </c>
      <c r="FE754" s="1" t="str">
        <f t="shared" si="411"/>
        <v/>
      </c>
      <c r="FF754" s="1" t="str">
        <f t="shared" si="411"/>
        <v/>
      </c>
      <c r="FG754" s="1" t="str">
        <f t="shared" si="407"/>
        <v/>
      </c>
      <c r="FH754" s="1" t="str">
        <f t="shared" si="407"/>
        <v/>
      </c>
      <c r="FI754" s="1" t="str">
        <f t="shared" si="407"/>
        <v/>
      </c>
      <c r="FJ754" s="1" t="str">
        <f t="shared" si="383"/>
        <v/>
      </c>
      <c r="FK754" s="1" t="str">
        <f t="shared" si="383"/>
        <v/>
      </c>
      <c r="FL754" s="1" t="str">
        <f t="shared" si="383"/>
        <v/>
      </c>
    </row>
    <row r="755" spans="1:168">
      <c r="A755" s="9" t="s">
        <v>1319</v>
      </c>
      <c r="B755" s="1" t="s">
        <v>2215</v>
      </c>
      <c r="C755" s="129" t="s">
        <v>3101</v>
      </c>
      <c r="D755" s="1">
        <v>161</v>
      </c>
      <c r="E755" s="1"/>
      <c r="F755" s="25"/>
      <c r="G755" s="1"/>
      <c r="H755" s="1"/>
      <c r="I755" s="25"/>
      <c r="J755" s="1"/>
      <c r="K755" s="1"/>
      <c r="L755" s="1"/>
      <c r="M755" s="1"/>
      <c r="N755" s="24"/>
      <c r="O755" s="1"/>
      <c r="P755" s="1"/>
      <c r="Q755" s="1"/>
      <c r="R755" s="1"/>
      <c r="S755" s="1"/>
      <c r="T755" s="1"/>
      <c r="U755" s="1"/>
      <c r="V755" s="1"/>
      <c r="W755" s="1"/>
      <c r="X755" s="1">
        <v>482.04999999999995</v>
      </c>
      <c r="Y755" s="1"/>
      <c r="Z755" s="1"/>
      <c r="AA755" s="1"/>
      <c r="AB755" s="1"/>
      <c r="AC755" s="1"/>
      <c r="AD755" s="1"/>
      <c r="AE755" s="1"/>
      <c r="AF755" s="1"/>
      <c r="AG755" s="1"/>
      <c r="AH755" s="1"/>
      <c r="AI755" s="1"/>
      <c r="AJ755" s="1"/>
      <c r="AK755" s="1"/>
      <c r="AL755" s="1"/>
      <c r="AM755" s="1"/>
      <c r="AN755" s="1"/>
      <c r="AO755" s="1"/>
      <c r="AP755" s="1"/>
      <c r="AQ755" s="1">
        <v>257.84999999999997</v>
      </c>
      <c r="AR755" s="1"/>
      <c r="AS755" s="1"/>
      <c r="AT755" s="1"/>
      <c r="AU755" s="1"/>
      <c r="AV755" s="1"/>
      <c r="AW755" s="24"/>
      <c r="AX755" s="1"/>
      <c r="AY755" s="1"/>
      <c r="AZ755" s="1"/>
      <c r="BA755" s="1"/>
      <c r="BB755" s="1"/>
      <c r="BC755" s="1"/>
      <c r="BD755" s="1"/>
      <c r="BE755" s="1"/>
      <c r="BF755" s="1"/>
      <c r="BG755" s="1"/>
      <c r="BH755" s="1"/>
      <c r="BI755" s="1"/>
      <c r="BJ755" s="1"/>
      <c r="BK755" s="1"/>
      <c r="BL755" s="1">
        <v>-100</v>
      </c>
      <c r="BM755" s="1"/>
      <c r="BN755" s="1"/>
      <c r="BO755" s="9">
        <v>3</v>
      </c>
      <c r="BP755" s="1"/>
      <c r="BQ755" s="197">
        <v>1</v>
      </c>
      <c r="BS755" s="14" t="s">
        <v>1733</v>
      </c>
      <c r="BT755" s="14" t="s">
        <v>1048</v>
      </c>
      <c r="BU755" s="14" t="s">
        <v>196</v>
      </c>
      <c r="BV755" s="14" t="s">
        <v>1048</v>
      </c>
      <c r="BW755" s="14" t="s">
        <v>196</v>
      </c>
      <c r="BX755" s="14" t="s">
        <v>196</v>
      </c>
      <c r="BY755" s="14" t="s">
        <v>196</v>
      </c>
      <c r="BZ755" s="14" t="s">
        <v>196</v>
      </c>
      <c r="CA755" s="158" t="s">
        <v>196</v>
      </c>
      <c r="CB755" s="14" t="s">
        <v>196</v>
      </c>
      <c r="CC755" s="14" t="s">
        <v>196</v>
      </c>
      <c r="CD755" s="14" t="s">
        <v>196</v>
      </c>
      <c r="CE755" s="14" t="s">
        <v>196</v>
      </c>
      <c r="CF755" s="14" t="s">
        <v>1862</v>
      </c>
      <c r="CG755" s="14" t="s">
        <v>187</v>
      </c>
      <c r="CH755" s="158" t="s">
        <v>196</v>
      </c>
      <c r="CI755" s="14" t="s">
        <v>196</v>
      </c>
      <c r="CJ755" s="14" t="s">
        <v>1870</v>
      </c>
      <c r="CK755" s="14" t="s">
        <v>196</v>
      </c>
      <c r="CL755" s="14" t="s">
        <v>196</v>
      </c>
      <c r="CM755" s="14" t="s">
        <v>196</v>
      </c>
      <c r="CN755" s="14" t="s">
        <v>196</v>
      </c>
      <c r="CO755" s="14" t="s">
        <v>196</v>
      </c>
      <c r="CQ755" s="1"/>
      <c r="CR755" s="1"/>
      <c r="CS755" s="1"/>
      <c r="CW755" s="9" t="s">
        <v>1319</v>
      </c>
      <c r="CX755" s="1" t="s">
        <v>2215</v>
      </c>
      <c r="CY755" s="1"/>
      <c r="CZ755" s="1" t="str">
        <f t="shared" si="410"/>
        <v/>
      </c>
      <c r="DA755" s="25" t="str">
        <f t="shared" si="410"/>
        <v/>
      </c>
      <c r="DB755" s="1" t="str">
        <f t="shared" si="410"/>
        <v/>
      </c>
      <c r="DC755" s="1" t="str">
        <f t="shared" si="410"/>
        <v/>
      </c>
      <c r="DD755" s="25" t="str">
        <f t="shared" si="410"/>
        <v/>
      </c>
      <c r="DE755" s="1" t="str">
        <f t="shared" si="410"/>
        <v/>
      </c>
      <c r="DF755" s="1" t="str">
        <f t="shared" si="410"/>
        <v/>
      </c>
      <c r="DG755" s="1" t="str">
        <f t="shared" si="410"/>
        <v/>
      </c>
      <c r="DH755" s="1" t="str">
        <f t="shared" si="410"/>
        <v/>
      </c>
      <c r="DI755" s="1" t="str">
        <f t="shared" si="410"/>
        <v/>
      </c>
      <c r="DJ755" s="1" t="str">
        <f t="shared" si="410"/>
        <v/>
      </c>
      <c r="DK755" s="1" t="str">
        <f t="shared" si="410"/>
        <v/>
      </c>
      <c r="DL755" s="1" t="str">
        <f t="shared" si="410"/>
        <v/>
      </c>
      <c r="DM755" s="1" t="str">
        <f t="shared" si="410"/>
        <v/>
      </c>
      <c r="DN755" s="1" t="str">
        <f t="shared" si="408"/>
        <v/>
      </c>
      <c r="DO755" s="1" t="str">
        <f t="shared" si="408"/>
        <v/>
      </c>
      <c r="DP755" s="1" t="str">
        <f t="shared" si="408"/>
        <v/>
      </c>
      <c r="DQ755" s="1" t="str">
        <f t="shared" si="408"/>
        <v/>
      </c>
      <c r="DR755" s="1" t="str">
        <f t="shared" si="408"/>
        <v/>
      </c>
      <c r="DS755" s="1" t="str">
        <f t="shared" si="408"/>
        <v/>
      </c>
      <c r="DT755" s="1" t="str">
        <f t="shared" si="408"/>
        <v/>
      </c>
      <c r="DU755" s="1" t="str">
        <f t="shared" si="408"/>
        <v/>
      </c>
      <c r="DV755" s="1" t="str">
        <f t="shared" si="408"/>
        <v/>
      </c>
      <c r="DW755" s="1" t="str">
        <f t="shared" si="409"/>
        <v/>
      </c>
      <c r="DX755" s="1" t="str">
        <f t="shared" si="409"/>
        <v/>
      </c>
      <c r="DY755" s="1" t="str">
        <f t="shared" si="409"/>
        <v/>
      </c>
      <c r="DZ755" s="1" t="str">
        <f t="shared" si="409"/>
        <v/>
      </c>
      <c r="EA755" s="1" t="str">
        <f t="shared" si="409"/>
        <v/>
      </c>
      <c r="EB755" s="1" t="str">
        <f t="shared" si="409"/>
        <v/>
      </c>
      <c r="EC755" s="1" t="str">
        <f t="shared" si="409"/>
        <v/>
      </c>
      <c r="ED755" s="1" t="str">
        <f t="shared" si="409"/>
        <v/>
      </c>
      <c r="EE755" s="1" t="str">
        <f t="shared" si="409"/>
        <v/>
      </c>
      <c r="EF755" s="1" t="str">
        <f t="shared" si="412"/>
        <v/>
      </c>
      <c r="EG755" s="1" t="str">
        <f t="shared" si="412"/>
        <v/>
      </c>
      <c r="EH755" s="1" t="str">
        <f t="shared" si="412"/>
        <v/>
      </c>
      <c r="EI755" s="1" t="str">
        <f t="shared" si="412"/>
        <v/>
      </c>
      <c r="EJ755" s="1" t="str">
        <f t="shared" si="412"/>
        <v/>
      </c>
      <c r="EK755" s="1" t="str">
        <f t="shared" si="412"/>
        <v/>
      </c>
      <c r="EL755" s="1" t="str">
        <f t="shared" si="412"/>
        <v/>
      </c>
      <c r="EM755" s="1" t="str">
        <f t="shared" si="412"/>
        <v/>
      </c>
      <c r="EN755" s="1"/>
      <c r="EO755" s="1"/>
      <c r="EP755" s="1"/>
      <c r="EQ755" s="1"/>
      <c r="ER755" s="1"/>
      <c r="ES755" s="1"/>
      <c r="ET755" s="1"/>
      <c r="EU755" s="1"/>
      <c r="EV755" s="1"/>
      <c r="EW755" s="1"/>
      <c r="EX755" s="1" t="str">
        <f t="shared" si="387"/>
        <v/>
      </c>
      <c r="EY755" s="1" t="str">
        <f t="shared" si="387"/>
        <v/>
      </c>
      <c r="EZ755" s="1"/>
      <c r="FA755" s="1" t="str">
        <f t="shared" si="411"/>
        <v/>
      </c>
      <c r="FB755" s="1" t="str">
        <f t="shared" si="411"/>
        <v/>
      </c>
      <c r="FC755" s="1" t="str">
        <f t="shared" si="411"/>
        <v/>
      </c>
      <c r="FD755" s="1" t="str">
        <f t="shared" si="411"/>
        <v/>
      </c>
      <c r="FE755" s="1" t="str">
        <f t="shared" si="411"/>
        <v/>
      </c>
      <c r="FF755" s="1" t="str">
        <f t="shared" si="411"/>
        <v/>
      </c>
      <c r="FG755" s="1" t="str">
        <f t="shared" si="407"/>
        <v/>
      </c>
      <c r="FH755" s="1" t="str">
        <f t="shared" si="407"/>
        <v/>
      </c>
      <c r="FI755" s="1" t="str">
        <f t="shared" si="407"/>
        <v/>
      </c>
      <c r="FJ755" s="1" t="str">
        <f t="shared" si="383"/>
        <v/>
      </c>
      <c r="FK755" s="1" t="str">
        <f t="shared" si="383"/>
        <v/>
      </c>
      <c r="FL755" s="1" t="str">
        <f t="shared" si="383"/>
        <v/>
      </c>
    </row>
    <row r="756" spans="1:168">
      <c r="A756" s="9" t="s">
        <v>1320</v>
      </c>
      <c r="B756" s="1" t="s">
        <v>2216</v>
      </c>
      <c r="C756" s="129" t="s">
        <v>3101</v>
      </c>
      <c r="D756" s="1">
        <v>161</v>
      </c>
      <c r="E756" s="1"/>
      <c r="F756" s="25"/>
      <c r="G756" s="1"/>
      <c r="H756" s="1"/>
      <c r="I756" s="25"/>
      <c r="J756" s="1"/>
      <c r="K756" s="1"/>
      <c r="L756" s="1"/>
      <c r="M756" s="1"/>
      <c r="N756" s="24"/>
      <c r="O756" s="1"/>
      <c r="P756" s="1"/>
      <c r="Q756" s="1"/>
      <c r="R756" s="1"/>
      <c r="S756" s="1"/>
      <c r="T756" s="1"/>
      <c r="U756" s="1"/>
      <c r="V756" s="1"/>
      <c r="W756" s="1"/>
      <c r="X756" s="1">
        <v>474.34999999999997</v>
      </c>
      <c r="Y756" s="1"/>
      <c r="Z756" s="1"/>
      <c r="AA756" s="1"/>
      <c r="AB756" s="1"/>
      <c r="AC756" s="1"/>
      <c r="AD756" s="1"/>
      <c r="AE756" s="1"/>
      <c r="AF756" s="1"/>
      <c r="AG756" s="1"/>
      <c r="AH756" s="1"/>
      <c r="AI756" s="1"/>
      <c r="AJ756" s="1"/>
      <c r="AK756" s="1"/>
      <c r="AL756" s="1"/>
      <c r="AM756" s="1"/>
      <c r="AN756" s="1"/>
      <c r="AO756" s="1"/>
      <c r="AP756" s="1"/>
      <c r="AQ756" s="1">
        <v>299.14999999999998</v>
      </c>
      <c r="AR756" s="1"/>
      <c r="AS756" s="1"/>
      <c r="AT756" s="1"/>
      <c r="AU756" s="1"/>
      <c r="AV756" s="1"/>
      <c r="AW756" s="24"/>
      <c r="AX756" s="1"/>
      <c r="AY756" s="1"/>
      <c r="AZ756" s="1"/>
      <c r="BA756" s="1"/>
      <c r="BB756" s="1"/>
      <c r="BC756" s="1"/>
      <c r="BD756" s="1"/>
      <c r="BE756" s="1"/>
      <c r="BF756" s="1"/>
      <c r="BG756" s="1"/>
      <c r="BH756" s="1"/>
      <c r="BI756" s="1"/>
      <c r="BJ756" s="1"/>
      <c r="BK756" s="1"/>
      <c r="BL756" s="1">
        <v>-100</v>
      </c>
      <c r="BM756" s="1"/>
      <c r="BN756" s="1"/>
      <c r="BO756" s="9">
        <v>3</v>
      </c>
      <c r="BP756" s="1"/>
      <c r="BQ756" s="197">
        <v>1</v>
      </c>
      <c r="BS756" s="14" t="s">
        <v>1734</v>
      </c>
      <c r="BT756" s="14" t="s">
        <v>1048</v>
      </c>
      <c r="BU756" s="14" t="s">
        <v>196</v>
      </c>
      <c r="BV756" s="14" t="s">
        <v>1048</v>
      </c>
      <c r="BW756" s="14" t="s">
        <v>196</v>
      </c>
      <c r="BX756" s="14" t="s">
        <v>196</v>
      </c>
      <c r="BY756" s="14" t="s">
        <v>196</v>
      </c>
      <c r="BZ756" s="14" t="s">
        <v>196</v>
      </c>
      <c r="CA756" s="158" t="s">
        <v>196</v>
      </c>
      <c r="CB756" s="14" t="s">
        <v>196</v>
      </c>
      <c r="CC756" s="14" t="s">
        <v>196</v>
      </c>
      <c r="CD756" s="14" t="s">
        <v>196</v>
      </c>
      <c r="CE756" s="14" t="s">
        <v>196</v>
      </c>
      <c r="CF756" s="14" t="s">
        <v>1862</v>
      </c>
      <c r="CG756" s="14" t="s">
        <v>187</v>
      </c>
      <c r="CH756" s="158" t="s">
        <v>196</v>
      </c>
      <c r="CI756" s="14" t="s">
        <v>196</v>
      </c>
      <c r="CJ756" s="14" t="s">
        <v>1870</v>
      </c>
      <c r="CK756" s="14" t="s">
        <v>196</v>
      </c>
      <c r="CL756" s="14" t="s">
        <v>196</v>
      </c>
      <c r="CM756" s="14" t="s">
        <v>196</v>
      </c>
      <c r="CN756" s="14" t="s">
        <v>196</v>
      </c>
      <c r="CO756" s="14" t="s">
        <v>196</v>
      </c>
      <c r="CQ756" s="1"/>
      <c r="CR756" s="1"/>
      <c r="CS756" s="1"/>
      <c r="CW756" s="9" t="s">
        <v>1320</v>
      </c>
      <c r="CX756" s="1" t="s">
        <v>2216</v>
      </c>
      <c r="CY756" s="1"/>
      <c r="CZ756" s="1" t="str">
        <f t="shared" si="410"/>
        <v/>
      </c>
      <c r="DA756" s="25" t="str">
        <f t="shared" si="410"/>
        <v/>
      </c>
      <c r="DB756" s="1" t="str">
        <f t="shared" si="410"/>
        <v/>
      </c>
      <c r="DC756" s="1" t="str">
        <f t="shared" si="410"/>
        <v/>
      </c>
      <c r="DD756" s="25" t="str">
        <f t="shared" si="410"/>
        <v/>
      </c>
      <c r="DE756" s="1" t="str">
        <f t="shared" si="410"/>
        <v/>
      </c>
      <c r="DF756" s="1" t="str">
        <f t="shared" si="410"/>
        <v/>
      </c>
      <c r="DG756" s="1" t="str">
        <f t="shared" si="410"/>
        <v/>
      </c>
      <c r="DH756" s="1" t="str">
        <f t="shared" si="410"/>
        <v/>
      </c>
      <c r="DI756" s="1" t="str">
        <f t="shared" si="410"/>
        <v/>
      </c>
      <c r="DJ756" s="1" t="str">
        <f t="shared" si="410"/>
        <v/>
      </c>
      <c r="DK756" s="1" t="str">
        <f t="shared" si="410"/>
        <v/>
      </c>
      <c r="DL756" s="1" t="str">
        <f t="shared" si="410"/>
        <v/>
      </c>
      <c r="DM756" s="1" t="str">
        <f t="shared" si="410"/>
        <v/>
      </c>
      <c r="DN756" s="1" t="str">
        <f t="shared" si="408"/>
        <v/>
      </c>
      <c r="DO756" s="1" t="str">
        <f t="shared" si="408"/>
        <v/>
      </c>
      <c r="DP756" s="1" t="str">
        <f t="shared" si="408"/>
        <v/>
      </c>
      <c r="DQ756" s="1" t="str">
        <f t="shared" si="408"/>
        <v/>
      </c>
      <c r="DR756" s="1" t="str">
        <f t="shared" si="408"/>
        <v/>
      </c>
      <c r="DS756" s="1" t="str">
        <f t="shared" si="408"/>
        <v/>
      </c>
      <c r="DT756" s="1" t="str">
        <f t="shared" si="408"/>
        <v/>
      </c>
      <c r="DU756" s="1" t="str">
        <f t="shared" si="408"/>
        <v/>
      </c>
      <c r="DV756" s="1" t="str">
        <f t="shared" si="408"/>
        <v/>
      </c>
      <c r="DW756" s="1" t="str">
        <f t="shared" si="409"/>
        <v/>
      </c>
      <c r="DX756" s="1" t="str">
        <f t="shared" si="409"/>
        <v/>
      </c>
      <c r="DY756" s="1" t="str">
        <f t="shared" si="409"/>
        <v/>
      </c>
      <c r="DZ756" s="1" t="str">
        <f t="shared" si="409"/>
        <v/>
      </c>
      <c r="EA756" s="1" t="str">
        <f t="shared" si="409"/>
        <v/>
      </c>
      <c r="EB756" s="1" t="str">
        <f t="shared" si="409"/>
        <v/>
      </c>
      <c r="EC756" s="1" t="str">
        <f t="shared" si="409"/>
        <v/>
      </c>
      <c r="ED756" s="1" t="str">
        <f t="shared" si="409"/>
        <v/>
      </c>
      <c r="EE756" s="1" t="str">
        <f t="shared" si="409"/>
        <v/>
      </c>
      <c r="EF756" s="1" t="str">
        <f t="shared" si="412"/>
        <v/>
      </c>
      <c r="EG756" s="1" t="str">
        <f t="shared" si="412"/>
        <v/>
      </c>
      <c r="EH756" s="1" t="str">
        <f t="shared" si="412"/>
        <v/>
      </c>
      <c r="EI756" s="1" t="str">
        <f t="shared" si="412"/>
        <v/>
      </c>
      <c r="EJ756" s="1" t="str">
        <f t="shared" si="412"/>
        <v/>
      </c>
      <c r="EK756" s="1" t="str">
        <f t="shared" si="412"/>
        <v/>
      </c>
      <c r="EL756" s="1" t="str">
        <f t="shared" si="412"/>
        <v/>
      </c>
      <c r="EM756" s="1" t="str">
        <f t="shared" si="412"/>
        <v/>
      </c>
      <c r="EN756" s="1"/>
      <c r="EO756" s="1"/>
      <c r="EP756" s="1"/>
      <c r="EQ756" s="1"/>
      <c r="ER756" s="1"/>
      <c r="ES756" s="1"/>
      <c r="ET756" s="1"/>
      <c r="EU756" s="1"/>
      <c r="EV756" s="1"/>
      <c r="EW756" s="1"/>
      <c r="EX756" s="1" t="str">
        <f t="shared" si="387"/>
        <v/>
      </c>
      <c r="EY756" s="1" t="str">
        <f t="shared" si="387"/>
        <v/>
      </c>
      <c r="EZ756" s="1"/>
      <c r="FA756" s="1" t="str">
        <f t="shared" si="411"/>
        <v/>
      </c>
      <c r="FB756" s="1" t="str">
        <f t="shared" si="411"/>
        <v/>
      </c>
      <c r="FC756" s="1" t="str">
        <f t="shared" si="411"/>
        <v/>
      </c>
      <c r="FD756" s="1" t="str">
        <f t="shared" si="411"/>
        <v/>
      </c>
      <c r="FE756" s="1" t="str">
        <f t="shared" si="411"/>
        <v/>
      </c>
      <c r="FF756" s="1" t="str">
        <f t="shared" si="411"/>
        <v/>
      </c>
      <c r="FG756" s="1" t="str">
        <f t="shared" si="407"/>
        <v/>
      </c>
      <c r="FH756" s="1" t="str">
        <f t="shared" si="407"/>
        <v/>
      </c>
      <c r="FI756" s="1" t="str">
        <f t="shared" si="407"/>
        <v/>
      </c>
      <c r="FJ756" s="1" t="str">
        <f t="shared" si="383"/>
        <v/>
      </c>
      <c r="FK756" s="1" t="str">
        <f t="shared" si="383"/>
        <v/>
      </c>
      <c r="FL756" s="1" t="str">
        <f t="shared" si="383"/>
        <v/>
      </c>
    </row>
    <row r="757" spans="1:168">
      <c r="A757" s="9" t="s">
        <v>1321</v>
      </c>
      <c r="B757" s="1" t="s">
        <v>2217</v>
      </c>
      <c r="C757" s="8" t="s">
        <v>1957</v>
      </c>
      <c r="D757" s="1">
        <v>126.6</v>
      </c>
      <c r="E757" s="1"/>
      <c r="F757" s="25"/>
      <c r="G757" s="1"/>
      <c r="H757" s="1"/>
      <c r="I757" s="25"/>
      <c r="J757" s="1"/>
      <c r="K757" s="1"/>
      <c r="L757" s="1"/>
      <c r="M757" s="1"/>
      <c r="N757" s="24"/>
      <c r="O757" s="1"/>
      <c r="P757" s="1"/>
      <c r="Q757" s="1"/>
      <c r="R757" s="1"/>
      <c r="S757" s="1"/>
      <c r="T757" s="1"/>
      <c r="U757" s="1"/>
      <c r="V757" s="1"/>
      <c r="W757" s="1"/>
      <c r="X757" s="1">
        <v>432.34999999999997</v>
      </c>
      <c r="Y757" s="1"/>
      <c r="Z757" s="1"/>
      <c r="AA757" s="1"/>
      <c r="AB757" s="1"/>
      <c r="AC757" s="1"/>
      <c r="AD757" s="1"/>
      <c r="AE757" s="1"/>
      <c r="AF757" s="1"/>
      <c r="AG757" s="1"/>
      <c r="AH757" s="1"/>
      <c r="AI757" s="1"/>
      <c r="AJ757" s="1"/>
      <c r="AK757" s="1"/>
      <c r="AL757" s="1"/>
      <c r="AM757" s="1">
        <v>5.8999999999999997E-2</v>
      </c>
      <c r="AN757" s="1">
        <v>0</v>
      </c>
      <c r="AO757" s="1">
        <v>2</v>
      </c>
      <c r="AP757" s="1"/>
      <c r="AQ757" s="1">
        <v>237.54999999999998</v>
      </c>
      <c r="AR757" s="1"/>
      <c r="AS757" s="1"/>
      <c r="AT757" s="1"/>
      <c r="AU757" s="1"/>
      <c r="AV757" s="1"/>
      <c r="AW757" s="24"/>
      <c r="AX757" s="1"/>
      <c r="AY757" s="1"/>
      <c r="AZ757" s="1"/>
      <c r="BA757" s="1"/>
      <c r="BB757" s="1"/>
      <c r="BC757" s="1"/>
      <c r="BD757" s="1"/>
      <c r="BE757" s="1"/>
      <c r="BF757" s="1"/>
      <c r="BG757" s="1"/>
      <c r="BH757" s="1"/>
      <c r="BI757" s="1"/>
      <c r="BJ757" s="1"/>
      <c r="BK757" s="1"/>
      <c r="BL757" s="1">
        <v>-100</v>
      </c>
      <c r="BM757" s="1"/>
      <c r="BN757" s="1"/>
      <c r="BO757" s="9">
        <v>3</v>
      </c>
      <c r="BP757" s="1"/>
      <c r="BQ757" s="197">
        <v>1</v>
      </c>
      <c r="BS757" s="14" t="s">
        <v>1735</v>
      </c>
      <c r="BT757" s="14" t="s">
        <v>1048</v>
      </c>
      <c r="BU757" s="14" t="s">
        <v>196</v>
      </c>
      <c r="BV757" s="14" t="s">
        <v>1048</v>
      </c>
      <c r="BW757" s="14" t="s">
        <v>196</v>
      </c>
      <c r="BX757" s="14" t="s">
        <v>196</v>
      </c>
      <c r="BY757" s="14" t="s">
        <v>196</v>
      </c>
      <c r="BZ757" s="14" t="s">
        <v>196</v>
      </c>
      <c r="CA757" s="158" t="s">
        <v>196</v>
      </c>
      <c r="CB757" s="14" t="s">
        <v>196</v>
      </c>
      <c r="CC757" s="14" t="s">
        <v>196</v>
      </c>
      <c r="CD757" s="14" t="s">
        <v>196</v>
      </c>
      <c r="CE757" s="14" t="s">
        <v>196</v>
      </c>
      <c r="CF757" s="14" t="s">
        <v>1862</v>
      </c>
      <c r="CG757" s="14" t="s">
        <v>187</v>
      </c>
      <c r="CH757" s="158" t="s">
        <v>1954</v>
      </c>
      <c r="CI757" s="14" t="s">
        <v>196</v>
      </c>
      <c r="CJ757" s="14" t="s">
        <v>1870</v>
      </c>
      <c r="CK757" s="14" t="s">
        <v>196</v>
      </c>
      <c r="CL757" s="14" t="s">
        <v>196</v>
      </c>
      <c r="CM757" s="14" t="s">
        <v>196</v>
      </c>
      <c r="CN757" s="14" t="s">
        <v>196</v>
      </c>
      <c r="CO757" s="14" t="s">
        <v>196</v>
      </c>
      <c r="CQ757" s="1"/>
      <c r="CR757" s="1"/>
      <c r="CS757" s="1"/>
      <c r="CW757" s="9" t="s">
        <v>1321</v>
      </c>
      <c r="CX757" s="1" t="s">
        <v>2218</v>
      </c>
      <c r="CY757" s="1" t="s">
        <v>1957</v>
      </c>
      <c r="CZ757" s="1" t="str">
        <f t="shared" si="410"/>
        <v/>
      </c>
      <c r="DA757" s="25" t="str">
        <f t="shared" si="410"/>
        <v/>
      </c>
      <c r="DB757" s="1" t="str">
        <f t="shared" si="410"/>
        <v/>
      </c>
      <c r="DC757" s="1" t="str">
        <f t="shared" si="410"/>
        <v/>
      </c>
      <c r="DD757" s="25" t="str">
        <f t="shared" si="410"/>
        <v/>
      </c>
      <c r="DE757" s="1" t="str">
        <f t="shared" si="410"/>
        <v/>
      </c>
      <c r="DF757" s="1" t="str">
        <f t="shared" si="410"/>
        <v/>
      </c>
      <c r="DG757" s="1" t="str">
        <f t="shared" si="410"/>
        <v/>
      </c>
      <c r="DH757" s="1" t="str">
        <f t="shared" si="410"/>
        <v/>
      </c>
      <c r="DI757" s="1" t="str">
        <f t="shared" si="410"/>
        <v/>
      </c>
      <c r="DJ757" s="1" t="str">
        <f t="shared" si="410"/>
        <v/>
      </c>
      <c r="DK757" s="1" t="str">
        <f t="shared" si="410"/>
        <v/>
      </c>
      <c r="DL757" s="1" t="str">
        <f t="shared" si="410"/>
        <v/>
      </c>
      <c r="DM757" s="1" t="str">
        <f t="shared" si="410"/>
        <v/>
      </c>
      <c r="DN757" s="1" t="str">
        <f t="shared" si="408"/>
        <v/>
      </c>
      <c r="DO757" s="1" t="str">
        <f t="shared" si="408"/>
        <v/>
      </c>
      <c r="DP757" s="1" t="str">
        <f t="shared" si="408"/>
        <v/>
      </c>
      <c r="DQ757" s="1" t="str">
        <f t="shared" si="408"/>
        <v/>
      </c>
      <c r="DR757" s="1" t="str">
        <f t="shared" si="408"/>
        <v/>
      </c>
      <c r="DS757" s="1" t="str">
        <f t="shared" si="408"/>
        <v/>
      </c>
      <c r="DT757" s="1" t="str">
        <f t="shared" si="408"/>
        <v/>
      </c>
      <c r="DU757" s="1" t="str">
        <f t="shared" si="408"/>
        <v/>
      </c>
      <c r="DV757" s="1" t="str">
        <f t="shared" si="408"/>
        <v/>
      </c>
      <c r="DW757" s="1" t="str">
        <f t="shared" si="409"/>
        <v/>
      </c>
      <c r="DX757" s="1" t="str">
        <f t="shared" si="409"/>
        <v/>
      </c>
      <c r="DY757" s="1" t="str">
        <f t="shared" si="409"/>
        <v/>
      </c>
      <c r="DZ757" s="1" t="str">
        <f t="shared" si="409"/>
        <v/>
      </c>
      <c r="EA757" s="1" t="str">
        <f t="shared" si="409"/>
        <v/>
      </c>
      <c r="EB757" s="1" t="str">
        <f t="shared" si="409"/>
        <v/>
      </c>
      <c r="EC757" s="1" t="str">
        <f t="shared" si="409"/>
        <v/>
      </c>
      <c r="ED757" s="1" t="str">
        <f t="shared" si="409"/>
        <v/>
      </c>
      <c r="EE757" s="1" t="str">
        <f t="shared" si="409"/>
        <v/>
      </c>
      <c r="EF757" s="1" t="str">
        <f t="shared" si="412"/>
        <v/>
      </c>
      <c r="EG757" s="1" t="str">
        <f t="shared" si="412"/>
        <v/>
      </c>
      <c r="EH757" s="1" t="str">
        <f t="shared" si="412"/>
        <v/>
      </c>
      <c r="EI757" s="1" t="str">
        <f t="shared" si="412"/>
        <v/>
      </c>
      <c r="EJ757" s="1" t="str">
        <f t="shared" si="412"/>
        <v/>
      </c>
      <c r="EK757" s="1" t="str">
        <f t="shared" si="412"/>
        <v/>
      </c>
      <c r="EL757" s="1" t="str">
        <f t="shared" si="412"/>
        <v/>
      </c>
      <c r="EM757" s="1" t="str">
        <f t="shared" si="412"/>
        <v/>
      </c>
      <c r="EN757" s="1"/>
      <c r="EO757" s="1"/>
      <c r="EP757" s="1"/>
      <c r="EQ757" s="1"/>
      <c r="ER757" s="1"/>
      <c r="ES757" s="1"/>
      <c r="ET757" s="1"/>
      <c r="EU757" s="1"/>
      <c r="EV757" s="1"/>
      <c r="EW757" s="1"/>
      <c r="EX757" s="1" t="str">
        <f t="shared" si="387"/>
        <v/>
      </c>
      <c r="EY757" s="1" t="str">
        <f t="shared" si="387"/>
        <v/>
      </c>
      <c r="EZ757" s="1"/>
      <c r="FA757" s="1" t="str">
        <f t="shared" si="411"/>
        <v/>
      </c>
      <c r="FB757" s="1" t="str">
        <f t="shared" si="411"/>
        <v/>
      </c>
      <c r="FC757" s="1" t="str">
        <f t="shared" si="411"/>
        <v/>
      </c>
      <c r="FD757" s="1" t="str">
        <f t="shared" si="411"/>
        <v/>
      </c>
      <c r="FE757" s="1" t="str">
        <f t="shared" si="411"/>
        <v/>
      </c>
      <c r="FF757" s="1" t="str">
        <f t="shared" si="411"/>
        <v/>
      </c>
      <c r="FG757" s="1" t="str">
        <f t="shared" si="407"/>
        <v/>
      </c>
      <c r="FH757" s="1" t="str">
        <f t="shared" si="407"/>
        <v/>
      </c>
      <c r="FI757" s="1" t="str">
        <f t="shared" si="407"/>
        <v/>
      </c>
      <c r="FJ757" s="1" t="str">
        <f t="shared" si="383"/>
        <v/>
      </c>
      <c r="FK757" s="1" t="str">
        <f t="shared" si="383"/>
        <v/>
      </c>
      <c r="FL757" s="1" t="str">
        <f t="shared" si="383"/>
        <v/>
      </c>
    </row>
    <row r="758" spans="1:168">
      <c r="A758" s="9" t="s">
        <v>1322</v>
      </c>
      <c r="B758" s="1" t="s">
        <v>2219</v>
      </c>
      <c r="C758" s="8" t="s">
        <v>1957</v>
      </c>
      <c r="D758" s="1">
        <v>126.6</v>
      </c>
      <c r="E758" s="1"/>
      <c r="F758" s="25"/>
      <c r="G758" s="1"/>
      <c r="H758" s="1"/>
      <c r="I758" s="25"/>
      <c r="J758" s="1"/>
      <c r="K758" s="1"/>
      <c r="L758" s="1"/>
      <c r="M758" s="1"/>
      <c r="N758" s="24"/>
      <c r="O758" s="1"/>
      <c r="P758" s="1"/>
      <c r="Q758" s="1"/>
      <c r="R758" s="1"/>
      <c r="S758" s="1"/>
      <c r="T758" s="1"/>
      <c r="U758" s="1"/>
      <c r="V758" s="1"/>
      <c r="W758" s="1"/>
      <c r="X758" s="1">
        <v>435.54999999999995</v>
      </c>
      <c r="Y758" s="1"/>
      <c r="Z758" s="1"/>
      <c r="AA758" s="1"/>
      <c r="AB758" s="1"/>
      <c r="AC758" s="1"/>
      <c r="AD758" s="1"/>
      <c r="AE758" s="1"/>
      <c r="AF758" s="1"/>
      <c r="AG758" s="1"/>
      <c r="AH758" s="1"/>
      <c r="AI758" s="1"/>
      <c r="AJ758" s="1"/>
      <c r="AK758" s="1"/>
      <c r="AL758" s="1"/>
      <c r="AM758" s="1">
        <v>5.0999999999999997E-2</v>
      </c>
      <c r="AN758" s="1">
        <v>0</v>
      </c>
      <c r="AO758" s="1">
        <v>2</v>
      </c>
      <c r="AP758" s="1"/>
      <c r="AQ758" s="1">
        <v>280.64999999999998</v>
      </c>
      <c r="AR758" s="1"/>
      <c r="AS758" s="1"/>
      <c r="AT758" s="1"/>
      <c r="AU758" s="1"/>
      <c r="AV758" s="1"/>
      <c r="AW758" s="24"/>
      <c r="AX758" s="1"/>
      <c r="AY758" s="1"/>
      <c r="AZ758" s="1"/>
      <c r="BA758" s="1"/>
      <c r="BB758" s="1"/>
      <c r="BC758" s="1"/>
      <c r="BD758" s="1"/>
      <c r="BE758" s="1"/>
      <c r="BF758" s="1"/>
      <c r="BG758" s="1"/>
      <c r="BH758" s="1"/>
      <c r="BI758" s="1"/>
      <c r="BJ758" s="1"/>
      <c r="BK758" s="1"/>
      <c r="BL758" s="1">
        <v>-100</v>
      </c>
      <c r="BM758" s="1"/>
      <c r="BN758" s="1"/>
      <c r="BO758" s="9">
        <v>3</v>
      </c>
      <c r="BP758" s="1"/>
      <c r="BQ758" s="197">
        <v>1</v>
      </c>
      <c r="BS758" s="14" t="s">
        <v>1736</v>
      </c>
      <c r="BT758" s="14" t="s">
        <v>1048</v>
      </c>
      <c r="BU758" s="14" t="s">
        <v>196</v>
      </c>
      <c r="BV758" s="14" t="s">
        <v>1048</v>
      </c>
      <c r="BW758" s="14" t="s">
        <v>196</v>
      </c>
      <c r="BX758" s="14" t="s">
        <v>196</v>
      </c>
      <c r="BY758" s="14" t="s">
        <v>196</v>
      </c>
      <c r="BZ758" s="14" t="s">
        <v>196</v>
      </c>
      <c r="CA758" s="158" t="s">
        <v>196</v>
      </c>
      <c r="CB758" s="14" t="s">
        <v>196</v>
      </c>
      <c r="CC758" s="14" t="s">
        <v>196</v>
      </c>
      <c r="CD758" s="14" t="s">
        <v>196</v>
      </c>
      <c r="CE758" s="14" t="s">
        <v>196</v>
      </c>
      <c r="CF758" s="14" t="s">
        <v>1862</v>
      </c>
      <c r="CG758" s="14" t="s">
        <v>187</v>
      </c>
      <c r="CH758" s="158" t="s">
        <v>1954</v>
      </c>
      <c r="CI758" s="14" t="s">
        <v>196</v>
      </c>
      <c r="CJ758" s="14" t="s">
        <v>1870</v>
      </c>
      <c r="CK758" s="14" t="s">
        <v>196</v>
      </c>
      <c r="CL758" s="14" t="s">
        <v>196</v>
      </c>
      <c r="CM758" s="14" t="s">
        <v>196</v>
      </c>
      <c r="CN758" s="14" t="s">
        <v>196</v>
      </c>
      <c r="CO758" s="14" t="s">
        <v>196</v>
      </c>
      <c r="CQ758" s="1"/>
      <c r="CR758" s="1"/>
      <c r="CS758" s="1"/>
      <c r="CW758" s="9" t="s">
        <v>1322</v>
      </c>
      <c r="CX758" s="1" t="s">
        <v>2219</v>
      </c>
      <c r="CY758" s="1" t="s">
        <v>1957</v>
      </c>
      <c r="CZ758" s="1" t="str">
        <f t="shared" si="410"/>
        <v/>
      </c>
      <c r="DA758" s="25" t="str">
        <f t="shared" si="410"/>
        <v/>
      </c>
      <c r="DB758" s="1" t="str">
        <f t="shared" si="410"/>
        <v/>
      </c>
      <c r="DC758" s="1" t="str">
        <f t="shared" si="410"/>
        <v/>
      </c>
      <c r="DD758" s="25" t="str">
        <f t="shared" si="410"/>
        <v/>
      </c>
      <c r="DE758" s="1" t="str">
        <f t="shared" si="410"/>
        <v/>
      </c>
      <c r="DF758" s="1" t="str">
        <f t="shared" si="410"/>
        <v/>
      </c>
      <c r="DG758" s="1" t="str">
        <f t="shared" si="410"/>
        <v/>
      </c>
      <c r="DH758" s="1" t="str">
        <f t="shared" si="410"/>
        <v/>
      </c>
      <c r="DI758" s="1" t="str">
        <f t="shared" si="410"/>
        <v/>
      </c>
      <c r="DJ758" s="1" t="str">
        <f t="shared" si="410"/>
        <v/>
      </c>
      <c r="DK758" s="1" t="str">
        <f t="shared" si="410"/>
        <v/>
      </c>
      <c r="DL758" s="1" t="str">
        <f t="shared" si="410"/>
        <v/>
      </c>
      <c r="DM758" s="1" t="str">
        <f t="shared" si="410"/>
        <v/>
      </c>
      <c r="DN758" s="1" t="str">
        <f t="shared" si="408"/>
        <v/>
      </c>
      <c r="DO758" s="1" t="str">
        <f t="shared" si="408"/>
        <v/>
      </c>
      <c r="DP758" s="1" t="str">
        <f t="shared" si="408"/>
        <v/>
      </c>
      <c r="DQ758" s="1" t="str">
        <f t="shared" si="408"/>
        <v/>
      </c>
      <c r="DR758" s="1" t="str">
        <f t="shared" si="408"/>
        <v/>
      </c>
      <c r="DS758" s="1" t="str">
        <f t="shared" si="408"/>
        <v/>
      </c>
      <c r="DT758" s="1" t="str">
        <f t="shared" si="408"/>
        <v/>
      </c>
      <c r="DU758" s="1" t="str">
        <f t="shared" si="408"/>
        <v/>
      </c>
      <c r="DV758" s="1" t="str">
        <f t="shared" si="408"/>
        <v/>
      </c>
      <c r="DW758" s="1" t="str">
        <f t="shared" si="409"/>
        <v/>
      </c>
      <c r="DX758" s="1" t="str">
        <f t="shared" si="409"/>
        <v/>
      </c>
      <c r="DY758" s="1" t="str">
        <f t="shared" si="409"/>
        <v/>
      </c>
      <c r="DZ758" s="1" t="str">
        <f t="shared" si="409"/>
        <v/>
      </c>
      <c r="EA758" s="1" t="str">
        <f t="shared" si="409"/>
        <v/>
      </c>
      <c r="EB758" s="1" t="str">
        <f t="shared" si="409"/>
        <v/>
      </c>
      <c r="EC758" s="1" t="str">
        <f t="shared" si="409"/>
        <v/>
      </c>
      <c r="ED758" s="1" t="str">
        <f t="shared" si="409"/>
        <v/>
      </c>
      <c r="EE758" s="1" t="str">
        <f t="shared" si="409"/>
        <v/>
      </c>
      <c r="EF758" s="1" t="str">
        <f t="shared" si="412"/>
        <v/>
      </c>
      <c r="EG758" s="1" t="str">
        <f t="shared" si="412"/>
        <v/>
      </c>
      <c r="EH758" s="1" t="str">
        <f t="shared" si="412"/>
        <v/>
      </c>
      <c r="EI758" s="1" t="str">
        <f t="shared" si="412"/>
        <v/>
      </c>
      <c r="EJ758" s="1" t="str">
        <f t="shared" si="412"/>
        <v/>
      </c>
      <c r="EK758" s="1" t="str">
        <f t="shared" si="412"/>
        <v/>
      </c>
      <c r="EL758" s="1" t="str">
        <f t="shared" si="412"/>
        <v/>
      </c>
      <c r="EM758" s="1" t="str">
        <f t="shared" si="412"/>
        <v/>
      </c>
      <c r="EN758" s="1"/>
      <c r="EO758" s="1"/>
      <c r="EP758" s="1"/>
      <c r="EQ758" s="1"/>
      <c r="ER758" s="1"/>
      <c r="ES758" s="1"/>
      <c r="ET758" s="1"/>
      <c r="EU758" s="1"/>
      <c r="EV758" s="1"/>
      <c r="EW758" s="1"/>
      <c r="EX758" s="1" t="str">
        <f t="shared" si="387"/>
        <v/>
      </c>
      <c r="EY758" s="1" t="str">
        <f t="shared" si="387"/>
        <v/>
      </c>
      <c r="EZ758" s="1"/>
      <c r="FA758" s="1" t="str">
        <f t="shared" si="411"/>
        <v/>
      </c>
      <c r="FB758" s="1" t="str">
        <f t="shared" si="411"/>
        <v/>
      </c>
      <c r="FC758" s="1" t="str">
        <f t="shared" si="411"/>
        <v/>
      </c>
      <c r="FD758" s="1" t="str">
        <f t="shared" si="411"/>
        <v/>
      </c>
      <c r="FE758" s="1" t="str">
        <f t="shared" si="411"/>
        <v/>
      </c>
      <c r="FF758" s="1" t="str">
        <f t="shared" si="411"/>
        <v/>
      </c>
      <c r="FG758" s="1" t="str">
        <f t="shared" si="407"/>
        <v/>
      </c>
      <c r="FH758" s="1" t="str">
        <f t="shared" si="407"/>
        <v/>
      </c>
      <c r="FI758" s="1" t="str">
        <f t="shared" si="407"/>
        <v/>
      </c>
      <c r="FJ758" s="1" t="str">
        <f t="shared" si="383"/>
        <v/>
      </c>
      <c r="FK758" s="1" t="str">
        <f t="shared" si="383"/>
        <v/>
      </c>
      <c r="FL758" s="1" t="str">
        <f t="shared" si="383"/>
        <v/>
      </c>
    </row>
    <row r="759" spans="1:168">
      <c r="A759" s="9" t="s">
        <v>1323</v>
      </c>
      <c r="B759" s="1" t="s">
        <v>2220</v>
      </c>
      <c r="C759" s="129"/>
      <c r="D759" s="1">
        <v>153.1</v>
      </c>
      <c r="E759" s="1"/>
      <c r="F759" s="25"/>
      <c r="G759" s="1"/>
      <c r="H759" s="1"/>
      <c r="I759" s="25"/>
      <c r="J759" s="1"/>
      <c r="K759" s="1"/>
      <c r="L759" s="1"/>
      <c r="M759" s="1"/>
      <c r="N759" s="24"/>
      <c r="O759" s="1"/>
      <c r="P759" s="1"/>
      <c r="Q759" s="1"/>
      <c r="R759" s="1"/>
      <c r="S759" s="1"/>
      <c r="T759" s="1"/>
      <c r="U759" s="1"/>
      <c r="V759" s="1"/>
      <c r="W759" s="1"/>
      <c r="X759" s="1">
        <v>538.15</v>
      </c>
      <c r="Y759" s="1"/>
      <c r="Z759" s="1"/>
      <c r="AA759" s="1"/>
      <c r="AB759" s="1"/>
      <c r="AC759" s="1"/>
      <c r="AD759" s="1"/>
      <c r="AE759" s="1"/>
      <c r="AF759" s="1"/>
      <c r="AG759" s="1"/>
      <c r="AH759" s="1"/>
      <c r="AI759" s="1"/>
      <c r="AJ759" s="1"/>
      <c r="AK759" s="1"/>
      <c r="AL759" s="1"/>
      <c r="AM759" s="1"/>
      <c r="AN759" s="1"/>
      <c r="AO759" s="1"/>
      <c r="AP759" s="1"/>
      <c r="AQ759" s="1">
        <v>283.64999999999998</v>
      </c>
      <c r="AR759" s="1"/>
      <c r="AS759" s="1"/>
      <c r="AT759" s="1"/>
      <c r="AU759" s="1"/>
      <c r="AV759" s="1"/>
      <c r="AW759" s="24"/>
      <c r="AX759" s="1"/>
      <c r="AY759" s="1"/>
      <c r="AZ759" s="1"/>
      <c r="BA759" s="1"/>
      <c r="BB759" s="1"/>
      <c r="BC759" s="1"/>
      <c r="BD759" s="1"/>
      <c r="BE759" s="1"/>
      <c r="BF759" s="1"/>
      <c r="BG759" s="1"/>
      <c r="BH759" s="1"/>
      <c r="BI759" s="1"/>
      <c r="BJ759" s="1"/>
      <c r="BK759" s="1"/>
      <c r="BL759" s="1">
        <v>-100</v>
      </c>
      <c r="BM759" s="1"/>
      <c r="BN759" s="1"/>
      <c r="BO759" s="9">
        <v>3</v>
      </c>
      <c r="BP759" s="1"/>
      <c r="BQ759" s="197">
        <v>1</v>
      </c>
      <c r="BS759" s="14" t="s">
        <v>1716</v>
      </c>
      <c r="BT759" s="14" t="s">
        <v>1048</v>
      </c>
      <c r="BU759" s="14" t="s">
        <v>196</v>
      </c>
      <c r="BV759" s="14" t="s">
        <v>1048</v>
      </c>
      <c r="BW759" s="14" t="s">
        <v>196</v>
      </c>
      <c r="BX759" s="14" t="s">
        <v>196</v>
      </c>
      <c r="BY759" s="14" t="s">
        <v>196</v>
      </c>
      <c r="BZ759" s="14" t="s">
        <v>196</v>
      </c>
      <c r="CA759" s="158" t="s">
        <v>196</v>
      </c>
      <c r="CB759" s="14" t="s">
        <v>196</v>
      </c>
      <c r="CC759" s="14" t="s">
        <v>196</v>
      </c>
      <c r="CD759" s="14" t="s">
        <v>196</v>
      </c>
      <c r="CE759" s="14" t="s">
        <v>196</v>
      </c>
      <c r="CF759" s="14" t="s">
        <v>1862</v>
      </c>
      <c r="CG759" s="14" t="s">
        <v>187</v>
      </c>
      <c r="CH759" s="158" t="s">
        <v>196</v>
      </c>
      <c r="CI759" s="14" t="s">
        <v>196</v>
      </c>
      <c r="CJ759" s="14" t="s">
        <v>1870</v>
      </c>
      <c r="CK759" s="14" t="s">
        <v>196</v>
      </c>
      <c r="CL759" s="14" t="s">
        <v>196</v>
      </c>
      <c r="CM759" s="14" t="s">
        <v>196</v>
      </c>
      <c r="CN759" s="14" t="s">
        <v>196</v>
      </c>
      <c r="CO759" s="14" t="s">
        <v>196</v>
      </c>
      <c r="CQ759" s="1"/>
      <c r="CR759" s="1"/>
      <c r="CS759" s="1"/>
      <c r="CW759" s="9" t="s">
        <v>1323</v>
      </c>
      <c r="CX759" s="1" t="s">
        <v>2220</v>
      </c>
      <c r="CY759" s="1"/>
      <c r="CZ759" s="1" t="str">
        <f t="shared" si="410"/>
        <v/>
      </c>
      <c r="DA759" s="25" t="str">
        <f t="shared" si="410"/>
        <v/>
      </c>
      <c r="DB759" s="1" t="str">
        <f t="shared" si="410"/>
        <v/>
      </c>
      <c r="DC759" s="1" t="str">
        <f t="shared" si="410"/>
        <v/>
      </c>
      <c r="DD759" s="25" t="str">
        <f t="shared" si="410"/>
        <v/>
      </c>
      <c r="DE759" s="1" t="str">
        <f t="shared" si="410"/>
        <v/>
      </c>
      <c r="DF759" s="1" t="str">
        <f t="shared" si="410"/>
        <v/>
      </c>
      <c r="DG759" s="1" t="str">
        <f t="shared" si="410"/>
        <v/>
      </c>
      <c r="DH759" s="1" t="str">
        <f t="shared" si="410"/>
        <v/>
      </c>
      <c r="DI759" s="1" t="str">
        <f t="shared" si="410"/>
        <v/>
      </c>
      <c r="DJ759" s="1" t="str">
        <f t="shared" si="410"/>
        <v/>
      </c>
      <c r="DK759" s="1" t="str">
        <f t="shared" si="410"/>
        <v/>
      </c>
      <c r="DL759" s="1" t="str">
        <f t="shared" si="410"/>
        <v/>
      </c>
      <c r="DM759" s="1" t="str">
        <f t="shared" si="410"/>
        <v/>
      </c>
      <c r="DN759" s="1" t="str">
        <f t="shared" si="408"/>
        <v/>
      </c>
      <c r="DO759" s="1" t="str">
        <f t="shared" si="408"/>
        <v/>
      </c>
      <c r="DP759" s="1" t="str">
        <f t="shared" si="408"/>
        <v/>
      </c>
      <c r="DQ759" s="1" t="str">
        <f t="shared" si="408"/>
        <v/>
      </c>
      <c r="DR759" s="1" t="str">
        <f t="shared" si="408"/>
        <v/>
      </c>
      <c r="DS759" s="1" t="str">
        <f t="shared" si="408"/>
        <v/>
      </c>
      <c r="DT759" s="1" t="str">
        <f t="shared" si="408"/>
        <v/>
      </c>
      <c r="DU759" s="1" t="str">
        <f t="shared" si="408"/>
        <v/>
      </c>
      <c r="DV759" s="1" t="str">
        <f t="shared" si="408"/>
        <v/>
      </c>
      <c r="DW759" s="1" t="str">
        <f t="shared" si="409"/>
        <v/>
      </c>
      <c r="DX759" s="1" t="str">
        <f t="shared" si="409"/>
        <v/>
      </c>
      <c r="DY759" s="1" t="str">
        <f t="shared" si="409"/>
        <v/>
      </c>
      <c r="DZ759" s="1" t="str">
        <f t="shared" si="409"/>
        <v/>
      </c>
      <c r="EA759" s="1" t="str">
        <f t="shared" si="409"/>
        <v/>
      </c>
      <c r="EB759" s="1" t="str">
        <f t="shared" si="409"/>
        <v/>
      </c>
      <c r="EC759" s="1" t="str">
        <f t="shared" si="409"/>
        <v/>
      </c>
      <c r="ED759" s="1" t="str">
        <f t="shared" si="409"/>
        <v/>
      </c>
      <c r="EE759" s="1" t="str">
        <f t="shared" si="409"/>
        <v/>
      </c>
      <c r="EF759" s="1" t="str">
        <f t="shared" si="412"/>
        <v/>
      </c>
      <c r="EG759" s="1" t="str">
        <f t="shared" si="412"/>
        <v/>
      </c>
      <c r="EH759" s="1" t="str">
        <f t="shared" si="412"/>
        <v/>
      </c>
      <c r="EI759" s="1" t="str">
        <f t="shared" si="412"/>
        <v/>
      </c>
      <c r="EJ759" s="1" t="str">
        <f t="shared" si="412"/>
        <v/>
      </c>
      <c r="EK759" s="1" t="str">
        <f t="shared" si="412"/>
        <v/>
      </c>
      <c r="EL759" s="1" t="str">
        <f t="shared" si="412"/>
        <v/>
      </c>
      <c r="EM759" s="1" t="str">
        <f t="shared" si="412"/>
        <v/>
      </c>
      <c r="EN759" s="1"/>
      <c r="EO759" s="1"/>
      <c r="EP759" s="1"/>
      <c r="EQ759" s="1"/>
      <c r="ER759" s="1"/>
      <c r="ES759" s="1"/>
      <c r="ET759" s="1"/>
      <c r="EU759" s="1"/>
      <c r="EV759" s="1"/>
      <c r="EW759" s="1"/>
      <c r="EX759" s="1" t="str">
        <f t="shared" si="387"/>
        <v/>
      </c>
      <c r="EY759" s="1" t="str">
        <f t="shared" si="387"/>
        <v/>
      </c>
      <c r="EZ759" s="1"/>
      <c r="FA759" s="1" t="str">
        <f t="shared" si="411"/>
        <v/>
      </c>
      <c r="FB759" s="1" t="str">
        <f t="shared" si="411"/>
        <v/>
      </c>
      <c r="FC759" s="1" t="str">
        <f t="shared" si="411"/>
        <v/>
      </c>
      <c r="FD759" s="1" t="str">
        <f t="shared" si="411"/>
        <v/>
      </c>
      <c r="FE759" s="1" t="str">
        <f t="shared" si="411"/>
        <v/>
      </c>
      <c r="FF759" s="1" t="str">
        <f t="shared" si="411"/>
        <v/>
      </c>
      <c r="FG759" s="1" t="str">
        <f t="shared" si="407"/>
        <v/>
      </c>
      <c r="FH759" s="1" t="str">
        <f t="shared" si="407"/>
        <v/>
      </c>
      <c r="FI759" s="1" t="str">
        <f t="shared" si="407"/>
        <v/>
      </c>
      <c r="FJ759" s="1" t="str">
        <f t="shared" si="383"/>
        <v/>
      </c>
      <c r="FK759" s="1" t="str">
        <f t="shared" si="383"/>
        <v/>
      </c>
      <c r="FL759" s="1" t="str">
        <f t="shared" si="383"/>
        <v/>
      </c>
    </row>
    <row r="760" spans="1:168">
      <c r="A760" s="9" t="s">
        <v>1324</v>
      </c>
      <c r="B760" s="1" t="s">
        <v>853</v>
      </c>
      <c r="C760" s="129"/>
      <c r="D760" s="1">
        <v>107.2</v>
      </c>
      <c r="E760" s="1">
        <v>647</v>
      </c>
      <c r="F760" s="25">
        <v>3.8706150000000004</v>
      </c>
      <c r="G760" s="1"/>
      <c r="H760" s="1"/>
      <c r="I760" s="25"/>
      <c r="J760" s="1"/>
      <c r="K760" s="1"/>
      <c r="L760" s="1"/>
      <c r="M760" s="1"/>
      <c r="N760" s="24"/>
      <c r="O760" s="1"/>
      <c r="P760" s="1"/>
      <c r="Q760" s="1"/>
      <c r="R760" s="1"/>
      <c r="S760" s="1"/>
      <c r="T760" s="1"/>
      <c r="U760" s="1"/>
      <c r="V760" s="1"/>
      <c r="W760" s="1"/>
      <c r="X760" s="1">
        <v>431.54999999999995</v>
      </c>
      <c r="Y760" s="1"/>
      <c r="Z760" s="1"/>
      <c r="AA760" s="1"/>
      <c r="AB760" s="1"/>
      <c r="AC760" s="1"/>
      <c r="AD760" s="1"/>
      <c r="AE760" s="1"/>
      <c r="AF760" s="1"/>
      <c r="AG760" s="1"/>
      <c r="AH760" s="1"/>
      <c r="AI760" s="1"/>
      <c r="AJ760" s="1"/>
      <c r="AK760" s="1"/>
      <c r="AL760" s="1"/>
      <c r="AM760" s="1"/>
      <c r="AN760" s="1"/>
      <c r="AO760" s="1"/>
      <c r="AP760" s="1"/>
      <c r="AQ760" s="1">
        <v>209.24999999999997</v>
      </c>
      <c r="AR760" s="1"/>
      <c r="AS760" s="1"/>
      <c r="AT760" s="1"/>
      <c r="AU760" s="1"/>
      <c r="AV760" s="1"/>
      <c r="AW760" s="24"/>
      <c r="AX760" s="1"/>
      <c r="AY760" s="1"/>
      <c r="AZ760" s="1"/>
      <c r="BA760" s="1"/>
      <c r="BB760" s="1"/>
      <c r="BC760" s="1"/>
      <c r="BD760" s="1"/>
      <c r="BE760" s="1"/>
      <c r="BF760" s="1"/>
      <c r="BG760" s="1"/>
      <c r="BH760" s="1"/>
      <c r="BI760" s="1"/>
      <c r="BJ760" s="1"/>
      <c r="BK760" s="1"/>
      <c r="BL760" s="1">
        <v>-100</v>
      </c>
      <c r="BM760" s="1"/>
      <c r="BN760" s="1"/>
      <c r="BO760" s="9">
        <v>3</v>
      </c>
      <c r="BP760" s="1"/>
      <c r="BQ760" s="197">
        <v>1</v>
      </c>
      <c r="BS760" s="14" t="s">
        <v>853</v>
      </c>
      <c r="BT760" s="14" t="s">
        <v>1906</v>
      </c>
      <c r="BU760" s="14" t="s">
        <v>196</v>
      </c>
      <c r="BV760" s="14" t="s">
        <v>1048</v>
      </c>
      <c r="BW760" s="14" t="s">
        <v>196</v>
      </c>
      <c r="BX760" s="14" t="s">
        <v>196</v>
      </c>
      <c r="BY760" s="14" t="s">
        <v>196</v>
      </c>
      <c r="BZ760" s="14" t="s">
        <v>196</v>
      </c>
      <c r="CA760" s="158" t="s">
        <v>196</v>
      </c>
      <c r="CB760" s="14" t="s">
        <v>196</v>
      </c>
      <c r="CC760" s="14" t="s">
        <v>196</v>
      </c>
      <c r="CD760" s="14" t="s">
        <v>196</v>
      </c>
      <c r="CE760" s="14" t="s">
        <v>196</v>
      </c>
      <c r="CF760" s="14" t="s">
        <v>1862</v>
      </c>
      <c r="CG760" s="14" t="s">
        <v>187</v>
      </c>
      <c r="CH760" s="158" t="s">
        <v>196</v>
      </c>
      <c r="CI760" s="14" t="s">
        <v>196</v>
      </c>
      <c r="CJ760" s="14" t="s">
        <v>1870</v>
      </c>
      <c r="CK760" s="14" t="s">
        <v>196</v>
      </c>
      <c r="CL760" s="14" t="s">
        <v>196</v>
      </c>
      <c r="CM760" s="14" t="s">
        <v>196</v>
      </c>
      <c r="CN760" s="14" t="s">
        <v>196</v>
      </c>
      <c r="CO760" s="14" t="s">
        <v>196</v>
      </c>
      <c r="CQ760" s="1"/>
      <c r="CR760" s="1"/>
      <c r="CS760" s="1"/>
      <c r="CW760" s="9" t="s">
        <v>1324</v>
      </c>
      <c r="CX760" s="1" t="s">
        <v>853</v>
      </c>
      <c r="CY760" s="1"/>
      <c r="CZ760" s="1" t="str">
        <f t="shared" si="410"/>
        <v/>
      </c>
      <c r="DA760" s="25" t="str">
        <f t="shared" si="410"/>
        <v/>
      </c>
      <c r="DB760" s="1" t="str">
        <f t="shared" si="410"/>
        <v/>
      </c>
      <c r="DC760" s="1" t="str">
        <f t="shared" si="410"/>
        <v/>
      </c>
      <c r="DD760" s="25" t="str">
        <f t="shared" si="410"/>
        <v/>
      </c>
      <c r="DE760" s="1" t="str">
        <f t="shared" si="410"/>
        <v/>
      </c>
      <c r="DF760" s="1" t="str">
        <f t="shared" si="410"/>
        <v/>
      </c>
      <c r="DG760" s="1" t="str">
        <f t="shared" si="410"/>
        <v/>
      </c>
      <c r="DH760" s="1" t="str">
        <f t="shared" si="410"/>
        <v/>
      </c>
      <c r="DI760" s="1" t="str">
        <f t="shared" si="410"/>
        <v/>
      </c>
      <c r="DJ760" s="1" t="str">
        <f t="shared" si="410"/>
        <v/>
      </c>
      <c r="DK760" s="1" t="str">
        <f t="shared" si="410"/>
        <v/>
      </c>
      <c r="DL760" s="1" t="str">
        <f t="shared" si="410"/>
        <v/>
      </c>
      <c r="DM760" s="1" t="str">
        <f t="shared" si="410"/>
        <v/>
      </c>
      <c r="DN760" s="1" t="str">
        <f t="shared" si="408"/>
        <v/>
      </c>
      <c r="DO760" s="1" t="str">
        <f t="shared" si="408"/>
        <v/>
      </c>
      <c r="DP760" s="1" t="str">
        <f t="shared" si="408"/>
        <v/>
      </c>
      <c r="DQ760" s="1" t="str">
        <f t="shared" si="408"/>
        <v/>
      </c>
      <c r="DR760" s="1" t="str">
        <f t="shared" si="408"/>
        <v/>
      </c>
      <c r="DS760" s="1" t="str">
        <f t="shared" si="408"/>
        <v/>
      </c>
      <c r="DT760" s="1" t="str">
        <f t="shared" si="408"/>
        <v/>
      </c>
      <c r="DU760" s="1" t="str">
        <f t="shared" si="408"/>
        <v/>
      </c>
      <c r="DV760" s="1" t="str">
        <f t="shared" si="408"/>
        <v/>
      </c>
      <c r="DW760" s="1" t="str">
        <f t="shared" si="409"/>
        <v/>
      </c>
      <c r="DX760" s="1" t="str">
        <f t="shared" si="409"/>
        <v/>
      </c>
      <c r="DY760" s="1" t="str">
        <f t="shared" si="409"/>
        <v/>
      </c>
      <c r="DZ760" s="1" t="str">
        <f t="shared" si="409"/>
        <v/>
      </c>
      <c r="EA760" s="1" t="str">
        <f t="shared" si="409"/>
        <v/>
      </c>
      <c r="EB760" s="1" t="str">
        <f t="shared" si="409"/>
        <v/>
      </c>
      <c r="EC760" s="1" t="str">
        <f t="shared" si="409"/>
        <v/>
      </c>
      <c r="ED760" s="1" t="str">
        <f t="shared" si="409"/>
        <v/>
      </c>
      <c r="EE760" s="1" t="str">
        <f t="shared" si="409"/>
        <v/>
      </c>
      <c r="EF760" s="1" t="str">
        <f t="shared" si="412"/>
        <v/>
      </c>
      <c r="EG760" s="1" t="str">
        <f t="shared" si="412"/>
        <v/>
      </c>
      <c r="EH760" s="1" t="str">
        <f t="shared" si="412"/>
        <v/>
      </c>
      <c r="EI760" s="1" t="str">
        <f t="shared" si="412"/>
        <v/>
      </c>
      <c r="EJ760" s="1" t="str">
        <f t="shared" si="412"/>
        <v/>
      </c>
      <c r="EK760" s="1" t="str">
        <f t="shared" si="412"/>
        <v/>
      </c>
      <c r="EL760" s="1" t="str">
        <f t="shared" si="412"/>
        <v/>
      </c>
      <c r="EM760" s="1" t="str">
        <f t="shared" si="412"/>
        <v/>
      </c>
      <c r="EN760" s="1"/>
      <c r="EO760" s="1"/>
      <c r="EP760" s="1"/>
      <c r="EQ760" s="1"/>
      <c r="ER760" s="1"/>
      <c r="ES760" s="1"/>
      <c r="ET760" s="1"/>
      <c r="EU760" s="1"/>
      <c r="EV760" s="1"/>
      <c r="EW760" s="1"/>
      <c r="EX760" s="1" t="str">
        <f t="shared" si="387"/>
        <v/>
      </c>
      <c r="EY760" s="1" t="str">
        <f t="shared" si="387"/>
        <v/>
      </c>
      <c r="EZ760" s="1"/>
      <c r="FA760" s="1" t="str">
        <f t="shared" si="411"/>
        <v/>
      </c>
      <c r="FB760" s="1" t="str">
        <f t="shared" si="411"/>
        <v/>
      </c>
      <c r="FC760" s="1" t="str">
        <f t="shared" si="411"/>
        <v/>
      </c>
      <c r="FD760" s="1" t="str">
        <f t="shared" si="411"/>
        <v/>
      </c>
      <c r="FE760" s="1" t="str">
        <f t="shared" si="411"/>
        <v/>
      </c>
      <c r="FF760" s="1" t="str">
        <f t="shared" si="411"/>
        <v/>
      </c>
      <c r="FG760" s="1" t="str">
        <f t="shared" si="407"/>
        <v/>
      </c>
      <c r="FH760" s="1" t="str">
        <f t="shared" si="407"/>
        <v/>
      </c>
      <c r="FI760" s="1" t="str">
        <f t="shared" si="407"/>
        <v/>
      </c>
      <c r="FJ760" s="1" t="str">
        <f t="shared" si="383"/>
        <v/>
      </c>
      <c r="FK760" s="1" t="str">
        <f t="shared" si="383"/>
        <v/>
      </c>
      <c r="FL760" s="1" t="str">
        <f t="shared" si="383"/>
        <v/>
      </c>
    </row>
    <row r="761" spans="1:168">
      <c r="A761" s="9" t="s">
        <v>1325</v>
      </c>
      <c r="B761" s="1" t="s">
        <v>854</v>
      </c>
      <c r="C761" s="129"/>
      <c r="D761" s="1">
        <v>107.2</v>
      </c>
      <c r="E761" s="1">
        <v>623.79999999999995</v>
      </c>
      <c r="F761" s="25">
        <v>3.9820724999999997</v>
      </c>
      <c r="G761" s="1"/>
      <c r="H761" s="1"/>
      <c r="I761" s="25"/>
      <c r="J761" s="1"/>
      <c r="K761" s="1"/>
      <c r="L761" s="1"/>
      <c r="M761" s="1"/>
      <c r="N761" s="24"/>
      <c r="O761" s="1"/>
      <c r="P761" s="1"/>
      <c r="Q761" s="1"/>
      <c r="R761" s="1"/>
      <c r="S761" s="1"/>
      <c r="T761" s="1"/>
      <c r="U761" s="1"/>
      <c r="V761" s="1"/>
      <c r="W761" s="1"/>
      <c r="X761" s="1">
        <v>416.95</v>
      </c>
      <c r="Y761" s="1"/>
      <c r="Z761" s="1"/>
      <c r="AA761" s="1"/>
      <c r="AB761" s="1"/>
      <c r="AC761" s="1"/>
      <c r="AD761" s="1"/>
      <c r="AE761" s="1"/>
      <c r="AF761" s="1"/>
      <c r="AG761" s="1"/>
      <c r="AH761" s="1"/>
      <c r="AI761" s="1"/>
      <c r="AJ761" s="1"/>
      <c r="AK761" s="1"/>
      <c r="AL761" s="1"/>
      <c r="AM761" s="1"/>
      <c r="AN761" s="1"/>
      <c r="AO761" s="1"/>
      <c r="AP761" s="1"/>
      <c r="AQ761" s="1">
        <v>267.04999999999995</v>
      </c>
      <c r="AR761" s="1"/>
      <c r="AS761" s="1"/>
      <c r="AT761" s="1"/>
      <c r="AU761" s="1"/>
      <c r="AV761" s="1"/>
      <c r="AW761" s="24"/>
      <c r="AX761" s="1"/>
      <c r="AY761" s="1"/>
      <c r="AZ761" s="1"/>
      <c r="BA761" s="1"/>
      <c r="BB761" s="1"/>
      <c r="BC761" s="1"/>
      <c r="BD761" s="1"/>
      <c r="BE761" s="1"/>
      <c r="BF761" s="1"/>
      <c r="BG761" s="1"/>
      <c r="BH761" s="1"/>
      <c r="BI761" s="1"/>
      <c r="BJ761" s="1"/>
      <c r="BK761" s="1"/>
      <c r="BL761" s="1">
        <v>-100</v>
      </c>
      <c r="BM761" s="1"/>
      <c r="BN761" s="1"/>
      <c r="BO761" s="9">
        <v>3</v>
      </c>
      <c r="BP761" s="1"/>
      <c r="BQ761" s="197">
        <v>1</v>
      </c>
      <c r="BS761" s="14" t="s">
        <v>854</v>
      </c>
      <c r="BT761" s="14" t="s">
        <v>1906</v>
      </c>
      <c r="BU761" s="14" t="s">
        <v>196</v>
      </c>
      <c r="BV761" s="14" t="s">
        <v>1048</v>
      </c>
      <c r="BW761" s="14" t="s">
        <v>196</v>
      </c>
      <c r="BX761" s="14" t="s">
        <v>196</v>
      </c>
      <c r="BY761" s="14" t="s">
        <v>196</v>
      </c>
      <c r="BZ761" s="14" t="s">
        <v>196</v>
      </c>
      <c r="CA761" s="158" t="s">
        <v>196</v>
      </c>
      <c r="CB761" s="14" t="s">
        <v>196</v>
      </c>
      <c r="CC761" s="14" t="s">
        <v>196</v>
      </c>
      <c r="CD761" s="14" t="s">
        <v>196</v>
      </c>
      <c r="CE761" s="14" t="s">
        <v>196</v>
      </c>
      <c r="CF761" s="14" t="s">
        <v>1862</v>
      </c>
      <c r="CG761" s="14" t="s">
        <v>187</v>
      </c>
      <c r="CH761" s="158" t="s">
        <v>196</v>
      </c>
      <c r="CI761" s="14" t="s">
        <v>196</v>
      </c>
      <c r="CJ761" s="14" t="s">
        <v>1870</v>
      </c>
      <c r="CK761" s="14" t="s">
        <v>196</v>
      </c>
      <c r="CL761" s="14" t="s">
        <v>196</v>
      </c>
      <c r="CM761" s="14" t="s">
        <v>196</v>
      </c>
      <c r="CN761" s="14" t="s">
        <v>196</v>
      </c>
      <c r="CO761" s="14" t="s">
        <v>196</v>
      </c>
      <c r="CQ761" s="1"/>
      <c r="CR761" s="1"/>
      <c r="CS761" s="1"/>
      <c r="CW761" s="9" t="s">
        <v>1325</v>
      </c>
      <c r="CX761" s="1" t="s">
        <v>854</v>
      </c>
      <c r="CY761" s="1"/>
      <c r="CZ761" s="1" t="str">
        <f t="shared" si="410"/>
        <v/>
      </c>
      <c r="DA761" s="25" t="str">
        <f t="shared" si="410"/>
        <v/>
      </c>
      <c r="DB761" s="1" t="str">
        <f t="shared" si="410"/>
        <v/>
      </c>
      <c r="DC761" s="1" t="str">
        <f t="shared" si="410"/>
        <v/>
      </c>
      <c r="DD761" s="25" t="str">
        <f t="shared" si="410"/>
        <v/>
      </c>
      <c r="DE761" s="1" t="str">
        <f t="shared" si="410"/>
        <v/>
      </c>
      <c r="DF761" s="1" t="str">
        <f t="shared" si="410"/>
        <v/>
      </c>
      <c r="DG761" s="1" t="str">
        <f t="shared" si="410"/>
        <v/>
      </c>
      <c r="DH761" s="1" t="str">
        <f t="shared" si="410"/>
        <v/>
      </c>
      <c r="DI761" s="1" t="str">
        <f t="shared" si="410"/>
        <v/>
      </c>
      <c r="DJ761" s="1" t="str">
        <f t="shared" si="410"/>
        <v/>
      </c>
      <c r="DK761" s="1" t="str">
        <f t="shared" si="410"/>
        <v/>
      </c>
      <c r="DL761" s="1" t="str">
        <f t="shared" si="410"/>
        <v/>
      </c>
      <c r="DM761" s="1" t="str">
        <f t="shared" si="410"/>
        <v/>
      </c>
      <c r="DN761" s="1" t="str">
        <f t="shared" si="408"/>
        <v/>
      </c>
      <c r="DO761" s="1" t="str">
        <f t="shared" si="408"/>
        <v/>
      </c>
      <c r="DP761" s="1" t="str">
        <f t="shared" si="408"/>
        <v/>
      </c>
      <c r="DQ761" s="1" t="str">
        <f t="shared" si="408"/>
        <v/>
      </c>
      <c r="DR761" s="1" t="str">
        <f t="shared" si="408"/>
        <v/>
      </c>
      <c r="DS761" s="1" t="str">
        <f t="shared" si="408"/>
        <v/>
      </c>
      <c r="DT761" s="1" t="str">
        <f t="shared" si="408"/>
        <v/>
      </c>
      <c r="DU761" s="1" t="str">
        <f t="shared" si="408"/>
        <v/>
      </c>
      <c r="DV761" s="1" t="str">
        <f t="shared" si="408"/>
        <v/>
      </c>
      <c r="DW761" s="1" t="str">
        <f t="shared" si="409"/>
        <v/>
      </c>
      <c r="DX761" s="1" t="str">
        <f t="shared" si="409"/>
        <v/>
      </c>
      <c r="DY761" s="1" t="str">
        <f t="shared" si="409"/>
        <v/>
      </c>
      <c r="DZ761" s="1" t="str">
        <f t="shared" si="409"/>
        <v/>
      </c>
      <c r="EA761" s="1" t="str">
        <f t="shared" si="409"/>
        <v/>
      </c>
      <c r="EB761" s="1" t="str">
        <f t="shared" si="409"/>
        <v/>
      </c>
      <c r="EC761" s="1" t="str">
        <f t="shared" si="409"/>
        <v/>
      </c>
      <c r="ED761" s="1" t="str">
        <f t="shared" si="409"/>
        <v/>
      </c>
      <c r="EE761" s="1" t="str">
        <f t="shared" si="409"/>
        <v/>
      </c>
      <c r="EF761" s="1" t="str">
        <f t="shared" si="412"/>
        <v/>
      </c>
      <c r="EG761" s="1" t="str">
        <f t="shared" si="412"/>
        <v/>
      </c>
      <c r="EH761" s="1" t="str">
        <f t="shared" si="412"/>
        <v/>
      </c>
      <c r="EI761" s="1" t="str">
        <f t="shared" si="412"/>
        <v/>
      </c>
      <c r="EJ761" s="1" t="str">
        <f t="shared" si="412"/>
        <v/>
      </c>
      <c r="EK761" s="1" t="str">
        <f t="shared" si="412"/>
        <v/>
      </c>
      <c r="EL761" s="1" t="str">
        <f t="shared" si="412"/>
        <v/>
      </c>
      <c r="EM761" s="1" t="str">
        <f t="shared" si="412"/>
        <v/>
      </c>
      <c r="EN761" s="1"/>
      <c r="EO761" s="1"/>
      <c r="EP761" s="1"/>
      <c r="EQ761" s="1"/>
      <c r="ER761" s="1"/>
      <c r="ES761" s="1"/>
      <c r="ET761" s="1"/>
      <c r="EU761" s="1"/>
      <c r="EV761" s="1"/>
      <c r="EW761" s="1"/>
      <c r="EX761" s="1" t="str">
        <f t="shared" si="387"/>
        <v/>
      </c>
      <c r="EY761" s="1" t="str">
        <f t="shared" si="387"/>
        <v/>
      </c>
      <c r="EZ761" s="1"/>
      <c r="FA761" s="1" t="str">
        <f t="shared" si="411"/>
        <v/>
      </c>
      <c r="FB761" s="1" t="str">
        <f t="shared" si="411"/>
        <v/>
      </c>
      <c r="FC761" s="1" t="str">
        <f t="shared" si="411"/>
        <v/>
      </c>
      <c r="FD761" s="1" t="str">
        <f t="shared" si="411"/>
        <v/>
      </c>
      <c r="FE761" s="1" t="str">
        <f t="shared" si="411"/>
        <v/>
      </c>
      <c r="FF761" s="1" t="str">
        <f t="shared" si="411"/>
        <v/>
      </c>
      <c r="FG761" s="1" t="str">
        <f t="shared" si="407"/>
        <v/>
      </c>
      <c r="FH761" s="1" t="str">
        <f t="shared" si="407"/>
        <v/>
      </c>
      <c r="FI761" s="1" t="str">
        <f t="shared" si="407"/>
        <v/>
      </c>
      <c r="FJ761" s="1" t="str">
        <f t="shared" si="407"/>
        <v/>
      </c>
      <c r="FK761" s="1" t="str">
        <f t="shared" si="407"/>
        <v/>
      </c>
      <c r="FL761" s="1" t="str">
        <f t="shared" si="407"/>
        <v/>
      </c>
    </row>
    <row r="762" spans="1:168">
      <c r="A762" s="9" t="s">
        <v>1326</v>
      </c>
      <c r="B762" s="1" t="s">
        <v>2221</v>
      </c>
      <c r="C762" s="129"/>
      <c r="D762" s="1">
        <v>107.2</v>
      </c>
      <c r="E762" s="1">
        <v>634</v>
      </c>
      <c r="F762" s="25">
        <v>4.1036624999999995</v>
      </c>
      <c r="G762" s="1"/>
      <c r="H762" s="1"/>
      <c r="I762" s="25">
        <v>0.36299999999999999</v>
      </c>
      <c r="J762" s="1"/>
      <c r="K762" s="1"/>
      <c r="L762" s="1"/>
      <c r="M762" s="1"/>
      <c r="N762" s="24"/>
      <c r="O762" s="1"/>
      <c r="P762" s="1"/>
      <c r="Q762" s="1"/>
      <c r="R762" s="1"/>
      <c r="S762" s="1"/>
      <c r="T762" s="1"/>
      <c r="U762" s="1"/>
      <c r="V762" s="1"/>
      <c r="W762" s="1"/>
      <c r="X762" s="1">
        <v>421.84999999999997</v>
      </c>
      <c r="Y762" s="1"/>
      <c r="Z762" s="1"/>
      <c r="AA762" s="1"/>
      <c r="AB762" s="1"/>
      <c r="AC762" s="1"/>
      <c r="AD762" s="1"/>
      <c r="AE762" s="1"/>
      <c r="AF762" s="1"/>
      <c r="AG762" s="1"/>
      <c r="AH762" s="1"/>
      <c r="AI762" s="1"/>
      <c r="AJ762" s="1"/>
      <c r="AK762" s="1"/>
      <c r="AL762" s="1"/>
      <c r="AM762" s="1"/>
      <c r="AN762" s="1"/>
      <c r="AO762" s="1"/>
      <c r="AP762" s="1"/>
      <c r="AQ762" s="1">
        <v>209.95</v>
      </c>
      <c r="AR762" s="1"/>
      <c r="AS762" s="1"/>
      <c r="AT762" s="1"/>
      <c r="AU762" s="1"/>
      <c r="AV762" s="1"/>
      <c r="AW762" s="24"/>
      <c r="AX762" s="1"/>
      <c r="AY762" s="1"/>
      <c r="AZ762" s="1"/>
      <c r="BA762" s="1"/>
      <c r="BB762" s="1"/>
      <c r="BC762" s="1"/>
      <c r="BD762" s="1"/>
      <c r="BE762" s="1"/>
      <c r="BF762" s="1"/>
      <c r="BG762" s="1"/>
      <c r="BH762" s="1"/>
      <c r="BI762" s="1"/>
      <c r="BJ762" s="1"/>
      <c r="BK762" s="1"/>
      <c r="BL762" s="1">
        <v>-100</v>
      </c>
      <c r="BM762" s="1"/>
      <c r="BN762" s="1"/>
      <c r="BO762" s="9">
        <v>3</v>
      </c>
      <c r="BP762" s="1"/>
      <c r="BQ762" s="197">
        <v>1</v>
      </c>
      <c r="BS762" s="14" t="s">
        <v>1742</v>
      </c>
      <c r="BT762" s="14" t="s">
        <v>1048</v>
      </c>
      <c r="BU762" s="14" t="s">
        <v>196</v>
      </c>
      <c r="BV762" s="14" t="s">
        <v>1048</v>
      </c>
      <c r="BW762" s="14" t="s">
        <v>196</v>
      </c>
      <c r="BX762" s="14" t="s">
        <v>196</v>
      </c>
      <c r="BY762" s="14" t="s">
        <v>196</v>
      </c>
      <c r="BZ762" s="14" t="s">
        <v>196</v>
      </c>
      <c r="CA762" s="158" t="s">
        <v>196</v>
      </c>
      <c r="CB762" s="14" t="s">
        <v>196</v>
      </c>
      <c r="CC762" s="14" t="s">
        <v>196</v>
      </c>
      <c r="CD762" s="14" t="s">
        <v>196</v>
      </c>
      <c r="CE762" s="14" t="s">
        <v>196</v>
      </c>
      <c r="CF762" s="14" t="s">
        <v>1862</v>
      </c>
      <c r="CG762" s="14" t="s">
        <v>187</v>
      </c>
      <c r="CH762" s="158" t="s">
        <v>196</v>
      </c>
      <c r="CI762" s="14" t="s">
        <v>196</v>
      </c>
      <c r="CJ762" s="14" t="s">
        <v>1870</v>
      </c>
      <c r="CK762" s="14" t="s">
        <v>196</v>
      </c>
      <c r="CL762" s="14" t="s">
        <v>196</v>
      </c>
      <c r="CM762" s="14" t="s">
        <v>196</v>
      </c>
      <c r="CN762" s="14" t="s">
        <v>196</v>
      </c>
      <c r="CO762" s="14" t="s">
        <v>196</v>
      </c>
      <c r="CQ762" s="1"/>
      <c r="CR762" s="1"/>
      <c r="CS762" s="1"/>
      <c r="CW762" s="9" t="s">
        <v>1326</v>
      </c>
      <c r="CX762" s="1" t="s">
        <v>2221</v>
      </c>
      <c r="CY762" s="1"/>
      <c r="CZ762" s="1" t="str">
        <f t="shared" si="410"/>
        <v/>
      </c>
      <c r="DA762" s="25" t="str">
        <f t="shared" si="410"/>
        <v/>
      </c>
      <c r="DB762" s="1" t="str">
        <f t="shared" si="410"/>
        <v/>
      </c>
      <c r="DC762" s="1" t="str">
        <f t="shared" si="410"/>
        <v/>
      </c>
      <c r="DD762" s="25" t="str">
        <f t="shared" si="410"/>
        <v/>
      </c>
      <c r="DE762" s="1" t="str">
        <f t="shared" si="410"/>
        <v/>
      </c>
      <c r="DF762" s="1" t="str">
        <f t="shared" si="410"/>
        <v/>
      </c>
      <c r="DG762" s="1" t="str">
        <f t="shared" si="410"/>
        <v/>
      </c>
      <c r="DH762" s="1" t="str">
        <f t="shared" si="410"/>
        <v/>
      </c>
      <c r="DI762" s="1" t="str">
        <f t="shared" si="410"/>
        <v/>
      </c>
      <c r="DJ762" s="1" t="str">
        <f t="shared" si="410"/>
        <v/>
      </c>
      <c r="DK762" s="1" t="str">
        <f t="shared" si="410"/>
        <v/>
      </c>
      <c r="DL762" s="1" t="str">
        <f t="shared" si="410"/>
        <v/>
      </c>
      <c r="DM762" s="1" t="str">
        <f t="shared" si="410"/>
        <v/>
      </c>
      <c r="DN762" s="1" t="str">
        <f t="shared" si="408"/>
        <v/>
      </c>
      <c r="DO762" s="1" t="str">
        <f t="shared" si="408"/>
        <v/>
      </c>
      <c r="DP762" s="1" t="str">
        <f t="shared" si="408"/>
        <v/>
      </c>
      <c r="DQ762" s="1" t="str">
        <f t="shared" si="408"/>
        <v/>
      </c>
      <c r="DR762" s="1" t="str">
        <f t="shared" si="408"/>
        <v/>
      </c>
      <c r="DS762" s="1" t="str">
        <f t="shared" si="408"/>
        <v/>
      </c>
      <c r="DT762" s="1" t="str">
        <f t="shared" si="408"/>
        <v/>
      </c>
      <c r="DU762" s="1" t="str">
        <f t="shared" si="408"/>
        <v/>
      </c>
      <c r="DV762" s="1" t="str">
        <f t="shared" si="408"/>
        <v/>
      </c>
      <c r="DW762" s="1" t="str">
        <f t="shared" si="409"/>
        <v/>
      </c>
      <c r="DX762" s="1" t="str">
        <f t="shared" si="409"/>
        <v/>
      </c>
      <c r="DY762" s="1" t="str">
        <f t="shared" si="409"/>
        <v/>
      </c>
      <c r="DZ762" s="1" t="str">
        <f t="shared" si="409"/>
        <v/>
      </c>
      <c r="EA762" s="1" t="str">
        <f t="shared" si="409"/>
        <v/>
      </c>
      <c r="EB762" s="1" t="str">
        <f t="shared" si="409"/>
        <v/>
      </c>
      <c r="EC762" s="1" t="str">
        <f t="shared" si="409"/>
        <v/>
      </c>
      <c r="ED762" s="1" t="str">
        <f t="shared" si="409"/>
        <v/>
      </c>
      <c r="EE762" s="1" t="str">
        <f t="shared" si="409"/>
        <v/>
      </c>
      <c r="EF762" s="1" t="str">
        <f t="shared" si="412"/>
        <v/>
      </c>
      <c r="EG762" s="1" t="str">
        <f t="shared" si="412"/>
        <v/>
      </c>
      <c r="EH762" s="1" t="str">
        <f t="shared" si="412"/>
        <v/>
      </c>
      <c r="EI762" s="1" t="str">
        <f t="shared" si="412"/>
        <v/>
      </c>
      <c r="EJ762" s="1" t="str">
        <f t="shared" si="412"/>
        <v/>
      </c>
      <c r="EK762" s="1" t="str">
        <f t="shared" si="412"/>
        <v/>
      </c>
      <c r="EL762" s="1" t="str">
        <f t="shared" si="412"/>
        <v/>
      </c>
      <c r="EM762" s="1" t="str">
        <f t="shared" si="412"/>
        <v/>
      </c>
      <c r="EN762" s="1"/>
      <c r="EO762" s="1"/>
      <c r="EP762" s="1"/>
      <c r="EQ762" s="1"/>
      <c r="ER762" s="1"/>
      <c r="ES762" s="1"/>
      <c r="ET762" s="1"/>
      <c r="EU762" s="1"/>
      <c r="EV762" s="1"/>
      <c r="EW762" s="1"/>
      <c r="EX762" s="1" t="str">
        <f t="shared" si="387"/>
        <v/>
      </c>
      <c r="EY762" s="1" t="str">
        <f t="shared" si="387"/>
        <v/>
      </c>
      <c r="EZ762" s="1"/>
      <c r="FA762" s="1" t="str">
        <f t="shared" si="411"/>
        <v/>
      </c>
      <c r="FB762" s="1" t="str">
        <f t="shared" si="411"/>
        <v/>
      </c>
      <c r="FC762" s="1" t="str">
        <f t="shared" si="411"/>
        <v/>
      </c>
      <c r="FD762" s="1" t="str">
        <f t="shared" si="411"/>
        <v/>
      </c>
      <c r="FE762" s="1" t="str">
        <f t="shared" si="411"/>
        <v/>
      </c>
      <c r="FF762" s="1" t="str">
        <f t="shared" si="411"/>
        <v/>
      </c>
      <c r="FG762" s="1" t="str">
        <f t="shared" si="407"/>
        <v/>
      </c>
      <c r="FH762" s="1" t="str">
        <f t="shared" si="407"/>
        <v/>
      </c>
      <c r="FI762" s="1" t="str">
        <f t="shared" si="407"/>
        <v/>
      </c>
      <c r="FJ762" s="1" t="str">
        <f t="shared" si="407"/>
        <v/>
      </c>
      <c r="FK762" s="1" t="str">
        <f t="shared" si="407"/>
        <v/>
      </c>
      <c r="FL762" s="1" t="str">
        <f t="shared" si="407"/>
        <v/>
      </c>
    </row>
    <row r="763" spans="1:168">
      <c r="A763" s="9" t="s">
        <v>1327</v>
      </c>
      <c r="B763" s="1" t="s">
        <v>2222</v>
      </c>
      <c r="C763" s="129"/>
      <c r="D763" s="1">
        <v>107.2</v>
      </c>
      <c r="E763" s="1">
        <v>661</v>
      </c>
      <c r="F763" s="25">
        <v>4.0023375000000003</v>
      </c>
      <c r="G763" s="1"/>
      <c r="H763" s="1"/>
      <c r="I763" s="25">
        <v>0.34200000000000003</v>
      </c>
      <c r="J763" s="1"/>
      <c r="K763" s="1"/>
      <c r="L763" s="1"/>
      <c r="M763" s="1"/>
      <c r="N763" s="24"/>
      <c r="O763" s="1"/>
      <c r="P763" s="1"/>
      <c r="Q763" s="1"/>
      <c r="R763" s="1"/>
      <c r="S763" s="1"/>
      <c r="T763" s="1"/>
      <c r="U763" s="1"/>
      <c r="V763" s="1"/>
      <c r="W763" s="1"/>
      <c r="X763" s="1">
        <v>438.95</v>
      </c>
      <c r="Y763" s="1"/>
      <c r="Z763" s="1"/>
      <c r="AA763" s="1"/>
      <c r="AB763" s="1"/>
      <c r="AC763" s="1"/>
      <c r="AD763" s="1"/>
      <c r="AE763" s="1"/>
      <c r="AF763" s="1"/>
      <c r="AG763" s="1"/>
      <c r="AH763" s="1"/>
      <c r="AI763" s="1"/>
      <c r="AJ763" s="1"/>
      <c r="AK763" s="1"/>
      <c r="AL763" s="1"/>
      <c r="AM763" s="1"/>
      <c r="AN763" s="1"/>
      <c r="AO763" s="1"/>
      <c r="AP763" s="1"/>
      <c r="AQ763" s="1">
        <v>195.95</v>
      </c>
      <c r="AR763" s="1"/>
      <c r="AS763" s="1"/>
      <c r="AT763" s="1"/>
      <c r="AU763" s="1"/>
      <c r="AV763" s="1"/>
      <c r="AW763" s="24"/>
      <c r="AX763" s="1"/>
      <c r="AY763" s="1"/>
      <c r="AZ763" s="1"/>
      <c r="BA763" s="1"/>
      <c r="BB763" s="1"/>
      <c r="BC763" s="1"/>
      <c r="BD763" s="1"/>
      <c r="BE763" s="1"/>
      <c r="BF763" s="1"/>
      <c r="BG763" s="1"/>
      <c r="BH763" s="1"/>
      <c r="BI763" s="1"/>
      <c r="BJ763" s="1"/>
      <c r="BK763" s="1"/>
      <c r="BL763" s="1">
        <v>-100</v>
      </c>
      <c r="BM763" s="1"/>
      <c r="BN763" s="1"/>
      <c r="BO763" s="9">
        <v>3</v>
      </c>
      <c r="BP763" s="1"/>
      <c r="BQ763" s="197">
        <v>1</v>
      </c>
      <c r="BS763" s="14" t="s">
        <v>1743</v>
      </c>
      <c r="BT763" s="14" t="s">
        <v>1048</v>
      </c>
      <c r="BU763" s="14" t="s">
        <v>196</v>
      </c>
      <c r="BV763" s="14" t="s">
        <v>1048</v>
      </c>
      <c r="BW763" s="14" t="s">
        <v>196</v>
      </c>
      <c r="BX763" s="14" t="s">
        <v>196</v>
      </c>
      <c r="BY763" s="14" t="s">
        <v>196</v>
      </c>
      <c r="BZ763" s="14" t="s">
        <v>196</v>
      </c>
      <c r="CA763" s="158" t="s">
        <v>196</v>
      </c>
      <c r="CB763" s="14" t="s">
        <v>196</v>
      </c>
      <c r="CC763" s="14" t="s">
        <v>196</v>
      </c>
      <c r="CD763" s="14" t="s">
        <v>196</v>
      </c>
      <c r="CE763" s="14" t="s">
        <v>196</v>
      </c>
      <c r="CF763" s="14" t="s">
        <v>1862</v>
      </c>
      <c r="CG763" s="14" t="s">
        <v>187</v>
      </c>
      <c r="CH763" s="158" t="s">
        <v>196</v>
      </c>
      <c r="CI763" s="14" t="s">
        <v>196</v>
      </c>
      <c r="CJ763" s="14" t="s">
        <v>1870</v>
      </c>
      <c r="CK763" s="14" t="s">
        <v>196</v>
      </c>
      <c r="CL763" s="14" t="s">
        <v>196</v>
      </c>
      <c r="CM763" s="14" t="s">
        <v>196</v>
      </c>
      <c r="CN763" s="14" t="s">
        <v>196</v>
      </c>
      <c r="CO763" s="14" t="s">
        <v>196</v>
      </c>
      <c r="CQ763" s="1"/>
      <c r="CR763" s="1"/>
      <c r="CS763" s="1"/>
      <c r="CW763" s="9" t="s">
        <v>1327</v>
      </c>
      <c r="CX763" s="1" t="s">
        <v>2222</v>
      </c>
      <c r="CY763" s="1"/>
      <c r="CZ763" s="1" t="str">
        <f t="shared" si="410"/>
        <v/>
      </c>
      <c r="DA763" s="25" t="str">
        <f t="shared" si="410"/>
        <v/>
      </c>
      <c r="DB763" s="1" t="str">
        <f t="shared" si="410"/>
        <v/>
      </c>
      <c r="DC763" s="1" t="str">
        <f t="shared" si="410"/>
        <v/>
      </c>
      <c r="DD763" s="25" t="str">
        <f t="shared" si="410"/>
        <v/>
      </c>
      <c r="DE763" s="1" t="str">
        <f t="shared" si="410"/>
        <v/>
      </c>
      <c r="DF763" s="1" t="str">
        <f t="shared" si="410"/>
        <v/>
      </c>
      <c r="DG763" s="1" t="str">
        <f t="shared" si="410"/>
        <v/>
      </c>
      <c r="DH763" s="1" t="str">
        <f t="shared" si="410"/>
        <v/>
      </c>
      <c r="DI763" s="1" t="str">
        <f t="shared" si="410"/>
        <v/>
      </c>
      <c r="DJ763" s="1" t="str">
        <f t="shared" si="410"/>
        <v/>
      </c>
      <c r="DK763" s="1" t="str">
        <f t="shared" si="410"/>
        <v/>
      </c>
      <c r="DL763" s="1" t="str">
        <f t="shared" si="410"/>
        <v/>
      </c>
      <c r="DM763" s="1" t="str">
        <f t="shared" si="410"/>
        <v/>
      </c>
      <c r="DN763" s="1" t="str">
        <f t="shared" si="410"/>
        <v/>
      </c>
      <c r="DO763" s="1" t="str">
        <f t="shared" si="410"/>
        <v/>
      </c>
      <c r="DP763" s="1" t="str">
        <f t="shared" ref="DN763:DY791" si="413">IF(ISBLANK(T763),"",IF(ISNUMBER(T763),"","not_empty"))</f>
        <v/>
      </c>
      <c r="DQ763" s="1" t="str">
        <f t="shared" si="413"/>
        <v/>
      </c>
      <c r="DR763" s="1" t="str">
        <f t="shared" si="413"/>
        <v/>
      </c>
      <c r="DS763" s="1" t="str">
        <f t="shared" si="413"/>
        <v/>
      </c>
      <c r="DT763" s="1" t="str">
        <f t="shared" si="413"/>
        <v/>
      </c>
      <c r="DU763" s="1" t="str">
        <f t="shared" si="413"/>
        <v/>
      </c>
      <c r="DV763" s="1" t="str">
        <f t="shared" si="413"/>
        <v/>
      </c>
      <c r="DW763" s="1" t="str">
        <f t="shared" si="409"/>
        <v/>
      </c>
      <c r="DX763" s="1" t="str">
        <f t="shared" si="409"/>
        <v/>
      </c>
      <c r="DY763" s="1" t="str">
        <f t="shared" si="409"/>
        <v/>
      </c>
      <c r="DZ763" s="1" t="str">
        <f t="shared" si="409"/>
        <v/>
      </c>
      <c r="EA763" s="1" t="str">
        <f t="shared" si="409"/>
        <v/>
      </c>
      <c r="EB763" s="1" t="str">
        <f t="shared" si="409"/>
        <v/>
      </c>
      <c r="EC763" s="1" t="str">
        <f t="shared" si="409"/>
        <v/>
      </c>
      <c r="ED763" s="1" t="str">
        <f t="shared" si="409"/>
        <v/>
      </c>
      <c r="EE763" s="1" t="str">
        <f t="shared" si="409"/>
        <v/>
      </c>
      <c r="EF763" s="1" t="str">
        <f t="shared" si="412"/>
        <v/>
      </c>
      <c r="EG763" s="1" t="str">
        <f t="shared" si="412"/>
        <v/>
      </c>
      <c r="EH763" s="1" t="str">
        <f t="shared" si="412"/>
        <v/>
      </c>
      <c r="EI763" s="1" t="str">
        <f t="shared" si="412"/>
        <v/>
      </c>
      <c r="EJ763" s="1" t="str">
        <f t="shared" si="412"/>
        <v/>
      </c>
      <c r="EK763" s="1" t="str">
        <f t="shared" si="412"/>
        <v/>
      </c>
      <c r="EL763" s="1" t="str">
        <f t="shared" si="412"/>
        <v/>
      </c>
      <c r="EM763" s="1" t="str">
        <f t="shared" si="412"/>
        <v/>
      </c>
      <c r="EN763" s="1"/>
      <c r="EO763" s="1"/>
      <c r="EP763" s="1"/>
      <c r="EQ763" s="1"/>
      <c r="ER763" s="1"/>
      <c r="ES763" s="1"/>
      <c r="ET763" s="1"/>
      <c r="EU763" s="1"/>
      <c r="EV763" s="1"/>
      <c r="EW763" s="1"/>
      <c r="EX763" s="1" t="str">
        <f t="shared" si="387"/>
        <v/>
      </c>
      <c r="EY763" s="1" t="str">
        <f t="shared" si="387"/>
        <v/>
      </c>
      <c r="EZ763" s="1"/>
      <c r="FA763" s="1" t="str">
        <f t="shared" si="411"/>
        <v/>
      </c>
      <c r="FB763" s="1" t="str">
        <f t="shared" si="411"/>
        <v/>
      </c>
      <c r="FC763" s="1" t="str">
        <f t="shared" si="411"/>
        <v/>
      </c>
      <c r="FD763" s="1" t="str">
        <f t="shared" si="411"/>
        <v/>
      </c>
      <c r="FE763" s="1" t="str">
        <f t="shared" si="411"/>
        <v/>
      </c>
      <c r="FF763" s="1" t="str">
        <f t="shared" si="411"/>
        <v/>
      </c>
      <c r="FG763" s="1" t="str">
        <f t="shared" si="407"/>
        <v/>
      </c>
      <c r="FH763" s="1" t="str">
        <f t="shared" si="407"/>
        <v/>
      </c>
      <c r="FI763" s="1" t="str">
        <f t="shared" si="407"/>
        <v/>
      </c>
      <c r="FJ763" s="1" t="str">
        <f t="shared" si="407"/>
        <v/>
      </c>
      <c r="FK763" s="1" t="str">
        <f t="shared" si="407"/>
        <v/>
      </c>
      <c r="FL763" s="1" t="str">
        <f t="shared" si="407"/>
        <v/>
      </c>
    </row>
    <row r="764" spans="1:168">
      <c r="A764" s="9" t="s">
        <v>1328</v>
      </c>
      <c r="B764" s="1" t="s">
        <v>2223</v>
      </c>
      <c r="C764" s="129"/>
      <c r="D764" s="1">
        <v>107.2</v>
      </c>
      <c r="E764" s="1">
        <v>663</v>
      </c>
      <c r="F764" s="25">
        <v>4.1036624999999995</v>
      </c>
      <c r="G764" s="1"/>
      <c r="H764" s="1"/>
      <c r="I764" s="25">
        <v>0.35299999999999998</v>
      </c>
      <c r="J764" s="1"/>
      <c r="K764" s="1"/>
      <c r="L764" s="1"/>
      <c r="M764" s="1"/>
      <c r="N764" s="24"/>
      <c r="O764" s="1"/>
      <c r="P764" s="1"/>
      <c r="Q764" s="1"/>
      <c r="R764" s="1"/>
      <c r="S764" s="1"/>
      <c r="T764" s="1"/>
      <c r="U764" s="1"/>
      <c r="V764" s="1"/>
      <c r="W764" s="1"/>
      <c r="X764" s="1">
        <v>440.95</v>
      </c>
      <c r="Y764" s="1"/>
      <c r="Z764" s="1"/>
      <c r="AA764" s="1"/>
      <c r="AB764" s="1"/>
      <c r="AC764" s="1"/>
      <c r="AD764" s="1"/>
      <c r="AE764" s="1"/>
      <c r="AF764" s="1"/>
      <c r="AG764" s="1"/>
      <c r="AH764" s="1"/>
      <c r="AI764" s="1"/>
      <c r="AJ764" s="1"/>
      <c r="AK764" s="1"/>
      <c r="AL764" s="1"/>
      <c r="AM764" s="1"/>
      <c r="AN764" s="1"/>
      <c r="AO764" s="1"/>
      <c r="AP764" s="1"/>
      <c r="AQ764" s="1">
        <v>182.95</v>
      </c>
      <c r="AR764" s="1"/>
      <c r="AS764" s="1"/>
      <c r="AT764" s="1"/>
      <c r="AU764" s="1"/>
      <c r="AV764" s="1"/>
      <c r="AW764" s="24"/>
      <c r="AX764" s="1"/>
      <c r="AY764" s="1"/>
      <c r="AZ764" s="1"/>
      <c r="BA764" s="1"/>
      <c r="BB764" s="1"/>
      <c r="BC764" s="1"/>
      <c r="BD764" s="1"/>
      <c r="BE764" s="1"/>
      <c r="BF764" s="1"/>
      <c r="BG764" s="1"/>
      <c r="BH764" s="1"/>
      <c r="BI764" s="1"/>
      <c r="BJ764" s="1"/>
      <c r="BK764" s="1"/>
      <c r="BL764" s="1">
        <v>-100</v>
      </c>
      <c r="BM764" s="1"/>
      <c r="BN764" s="1"/>
      <c r="BO764" s="9">
        <v>3</v>
      </c>
      <c r="BP764" s="1"/>
      <c r="BQ764" s="197">
        <v>1</v>
      </c>
      <c r="BS764" s="14" t="s">
        <v>1744</v>
      </c>
      <c r="BT764" s="14" t="s">
        <v>1048</v>
      </c>
      <c r="BU764" s="14" t="s">
        <v>196</v>
      </c>
      <c r="BV764" s="14" t="s">
        <v>1048</v>
      </c>
      <c r="BW764" s="14" t="s">
        <v>196</v>
      </c>
      <c r="BX764" s="14" t="s">
        <v>196</v>
      </c>
      <c r="BY764" s="14" t="s">
        <v>196</v>
      </c>
      <c r="BZ764" s="14" t="s">
        <v>196</v>
      </c>
      <c r="CA764" s="158" t="s">
        <v>196</v>
      </c>
      <c r="CB764" s="14" t="s">
        <v>196</v>
      </c>
      <c r="CC764" s="14" t="s">
        <v>196</v>
      </c>
      <c r="CD764" s="14" t="s">
        <v>196</v>
      </c>
      <c r="CE764" s="14" t="s">
        <v>196</v>
      </c>
      <c r="CF764" s="14" t="s">
        <v>1862</v>
      </c>
      <c r="CG764" s="14" t="s">
        <v>187</v>
      </c>
      <c r="CH764" s="158" t="s">
        <v>196</v>
      </c>
      <c r="CI764" s="14" t="s">
        <v>196</v>
      </c>
      <c r="CJ764" s="14" t="s">
        <v>1870</v>
      </c>
      <c r="CK764" s="14" t="s">
        <v>196</v>
      </c>
      <c r="CL764" s="14" t="s">
        <v>196</v>
      </c>
      <c r="CM764" s="14" t="s">
        <v>196</v>
      </c>
      <c r="CN764" s="14" t="s">
        <v>196</v>
      </c>
      <c r="CO764" s="14" t="s">
        <v>196</v>
      </c>
      <c r="CQ764" s="1"/>
      <c r="CR764" s="1"/>
      <c r="CS764" s="1"/>
      <c r="CW764" s="9" t="s">
        <v>1328</v>
      </c>
      <c r="CX764" s="1" t="s">
        <v>2223</v>
      </c>
      <c r="CY764" s="1"/>
      <c r="CZ764" s="1" t="str">
        <f t="shared" si="410"/>
        <v/>
      </c>
      <c r="DA764" s="25" t="str">
        <f t="shared" si="410"/>
        <v/>
      </c>
      <c r="DB764" s="1" t="str">
        <f t="shared" si="410"/>
        <v/>
      </c>
      <c r="DC764" s="1" t="str">
        <f t="shared" si="410"/>
        <v/>
      </c>
      <c r="DD764" s="25" t="str">
        <f t="shared" si="410"/>
        <v/>
      </c>
      <c r="DE764" s="1" t="str">
        <f t="shared" si="410"/>
        <v/>
      </c>
      <c r="DF764" s="1" t="str">
        <f t="shared" si="410"/>
        <v/>
      </c>
      <c r="DG764" s="1" t="str">
        <f t="shared" si="410"/>
        <v/>
      </c>
      <c r="DH764" s="1" t="str">
        <f t="shared" si="410"/>
        <v/>
      </c>
      <c r="DI764" s="1" t="str">
        <f t="shared" si="410"/>
        <v/>
      </c>
      <c r="DJ764" s="1" t="str">
        <f t="shared" si="410"/>
        <v/>
      </c>
      <c r="DK764" s="1" t="str">
        <f t="shared" si="410"/>
        <v/>
      </c>
      <c r="DL764" s="1" t="str">
        <f t="shared" si="410"/>
        <v/>
      </c>
      <c r="DM764" s="1" t="str">
        <f t="shared" si="410"/>
        <v/>
      </c>
      <c r="DN764" s="1" t="str">
        <f t="shared" si="413"/>
        <v/>
      </c>
      <c r="DO764" s="1" t="str">
        <f t="shared" si="413"/>
        <v/>
      </c>
      <c r="DP764" s="1" t="str">
        <f t="shared" si="413"/>
        <v/>
      </c>
      <c r="DQ764" s="1" t="str">
        <f t="shared" si="413"/>
        <v/>
      </c>
      <c r="DR764" s="1" t="str">
        <f t="shared" si="413"/>
        <v/>
      </c>
      <c r="DS764" s="1" t="str">
        <f t="shared" si="413"/>
        <v/>
      </c>
      <c r="DT764" s="1" t="str">
        <f t="shared" si="413"/>
        <v/>
      </c>
      <c r="DU764" s="1" t="str">
        <f t="shared" si="413"/>
        <v/>
      </c>
      <c r="DV764" s="1" t="str">
        <f t="shared" si="413"/>
        <v/>
      </c>
      <c r="DW764" s="1" t="str">
        <f t="shared" si="409"/>
        <v/>
      </c>
      <c r="DX764" s="1" t="str">
        <f t="shared" si="409"/>
        <v/>
      </c>
      <c r="DY764" s="1" t="str">
        <f t="shared" si="409"/>
        <v/>
      </c>
      <c r="DZ764" s="1" t="str">
        <f t="shared" si="409"/>
        <v/>
      </c>
      <c r="EA764" s="1" t="str">
        <f t="shared" si="409"/>
        <v/>
      </c>
      <c r="EB764" s="1" t="str">
        <f t="shared" si="409"/>
        <v/>
      </c>
      <c r="EC764" s="1" t="str">
        <f t="shared" si="409"/>
        <v/>
      </c>
      <c r="ED764" s="1" t="str">
        <f t="shared" si="409"/>
        <v/>
      </c>
      <c r="EE764" s="1" t="str">
        <f t="shared" si="409"/>
        <v/>
      </c>
      <c r="EF764" s="1" t="str">
        <f t="shared" si="412"/>
        <v/>
      </c>
      <c r="EG764" s="1" t="str">
        <f t="shared" si="412"/>
        <v/>
      </c>
      <c r="EH764" s="1" t="str">
        <f t="shared" si="412"/>
        <v/>
      </c>
      <c r="EI764" s="1" t="str">
        <f t="shared" si="412"/>
        <v/>
      </c>
      <c r="EJ764" s="1" t="str">
        <f t="shared" si="412"/>
        <v/>
      </c>
      <c r="EK764" s="1" t="str">
        <f t="shared" si="412"/>
        <v/>
      </c>
      <c r="EL764" s="1" t="str">
        <f t="shared" si="412"/>
        <v/>
      </c>
      <c r="EM764" s="1" t="str">
        <f t="shared" si="412"/>
        <v/>
      </c>
      <c r="EN764" s="1"/>
      <c r="EO764" s="1"/>
      <c r="EP764" s="1"/>
      <c r="EQ764" s="1"/>
      <c r="ER764" s="1"/>
      <c r="ES764" s="1"/>
      <c r="ET764" s="1"/>
      <c r="EU764" s="1"/>
      <c r="EV764" s="1"/>
      <c r="EW764" s="1"/>
      <c r="EX764" s="1" t="str">
        <f t="shared" si="387"/>
        <v/>
      </c>
      <c r="EY764" s="1" t="str">
        <f t="shared" si="387"/>
        <v/>
      </c>
      <c r="EZ764" s="1"/>
      <c r="FA764" s="1" t="str">
        <f t="shared" si="411"/>
        <v/>
      </c>
      <c r="FB764" s="1" t="str">
        <f t="shared" si="411"/>
        <v/>
      </c>
      <c r="FC764" s="1" t="str">
        <f t="shared" si="411"/>
        <v/>
      </c>
      <c r="FD764" s="1" t="str">
        <f t="shared" si="411"/>
        <v/>
      </c>
      <c r="FE764" s="1" t="str">
        <f t="shared" si="411"/>
        <v/>
      </c>
      <c r="FF764" s="1" t="str">
        <f t="shared" si="411"/>
        <v/>
      </c>
      <c r="FG764" s="1" t="str">
        <f t="shared" si="407"/>
        <v/>
      </c>
      <c r="FH764" s="1" t="str">
        <f t="shared" si="407"/>
        <v/>
      </c>
      <c r="FI764" s="1" t="str">
        <f t="shared" si="407"/>
        <v/>
      </c>
      <c r="FJ764" s="1" t="str">
        <f t="shared" si="407"/>
        <v/>
      </c>
      <c r="FK764" s="1" t="str">
        <f t="shared" si="407"/>
        <v/>
      </c>
      <c r="FL764" s="1" t="str">
        <f t="shared" si="407"/>
        <v/>
      </c>
    </row>
    <row r="765" spans="1:168">
      <c r="A765" s="9" t="s">
        <v>1329</v>
      </c>
      <c r="B765" s="1" t="s">
        <v>2224</v>
      </c>
      <c r="C765" s="129"/>
      <c r="D765" s="1">
        <v>96.2</v>
      </c>
      <c r="E765" s="1">
        <v>559.70000000000005</v>
      </c>
      <c r="F765" s="25">
        <v>3.3031950000000001</v>
      </c>
      <c r="G765" s="1">
        <v>389.5</v>
      </c>
      <c r="H765" s="1"/>
      <c r="I765" s="25">
        <v>0.29299999999999998</v>
      </c>
      <c r="J765" s="1"/>
      <c r="K765" s="1"/>
      <c r="L765" s="1"/>
      <c r="M765" s="1"/>
      <c r="N765" s="24"/>
      <c r="O765" s="1"/>
      <c r="P765" s="1"/>
      <c r="Q765" s="1"/>
      <c r="R765" s="1"/>
      <c r="S765" s="1"/>
      <c r="T765" s="1"/>
      <c r="U765" s="1"/>
      <c r="V765" s="1"/>
      <c r="W765" s="1"/>
      <c r="X765" s="1">
        <v>372.95</v>
      </c>
      <c r="Y765" s="1"/>
      <c r="Z765" s="1"/>
      <c r="AA765" s="1"/>
      <c r="AB765" s="1"/>
      <c r="AC765" s="1"/>
      <c r="AD765" s="1"/>
      <c r="AE765" s="1"/>
      <c r="AF765" s="1"/>
      <c r="AG765" s="1"/>
      <c r="AH765" s="1"/>
      <c r="AI765" s="1"/>
      <c r="AJ765" s="1"/>
      <c r="AK765" s="1"/>
      <c r="AL765" s="1"/>
      <c r="AM765" s="1"/>
      <c r="AN765" s="1"/>
      <c r="AO765" s="1"/>
      <c r="AP765" s="1"/>
      <c r="AQ765" s="1">
        <v>191.95</v>
      </c>
      <c r="AR765" s="1"/>
      <c r="AS765" s="1"/>
      <c r="AT765" s="1"/>
      <c r="AU765" s="1"/>
      <c r="AV765" s="1"/>
      <c r="AW765" s="24"/>
      <c r="AX765" s="1"/>
      <c r="AY765" s="1"/>
      <c r="AZ765" s="1"/>
      <c r="BA765" s="1"/>
      <c r="BB765" s="1"/>
      <c r="BC765" s="1"/>
      <c r="BD765" s="1"/>
      <c r="BE765" s="1"/>
      <c r="BF765" s="1"/>
      <c r="BG765" s="1"/>
      <c r="BH765" s="1"/>
      <c r="BI765" s="1"/>
      <c r="BJ765" s="1"/>
      <c r="BK765" s="1"/>
      <c r="BL765" s="1">
        <v>-100</v>
      </c>
      <c r="BM765" s="1"/>
      <c r="BN765" s="1"/>
      <c r="BO765" s="9">
        <v>3</v>
      </c>
      <c r="BP765" s="1"/>
      <c r="BQ765" s="197">
        <v>1</v>
      </c>
      <c r="BS765" s="14" t="s">
        <v>1762</v>
      </c>
      <c r="BT765" s="14" t="s">
        <v>1048</v>
      </c>
      <c r="BU765" s="14" t="s">
        <v>1048</v>
      </c>
      <c r="BV765" s="14" t="s">
        <v>1048</v>
      </c>
      <c r="BW765" s="14" t="s">
        <v>196</v>
      </c>
      <c r="BX765" s="14" t="s">
        <v>196</v>
      </c>
      <c r="BY765" s="14" t="s">
        <v>196</v>
      </c>
      <c r="BZ765" s="14" t="s">
        <v>196</v>
      </c>
      <c r="CA765" s="158" t="s">
        <v>196</v>
      </c>
      <c r="CB765" s="14" t="s">
        <v>196</v>
      </c>
      <c r="CC765" s="14" t="s">
        <v>196</v>
      </c>
      <c r="CD765" s="14" t="s">
        <v>196</v>
      </c>
      <c r="CE765" s="14" t="s">
        <v>196</v>
      </c>
      <c r="CF765" s="14" t="s">
        <v>1862</v>
      </c>
      <c r="CG765" s="14" t="s">
        <v>187</v>
      </c>
      <c r="CH765" s="158" t="s">
        <v>196</v>
      </c>
      <c r="CI765" s="14" t="s">
        <v>196</v>
      </c>
      <c r="CJ765" s="14" t="s">
        <v>1870</v>
      </c>
      <c r="CK765" s="14" t="s">
        <v>196</v>
      </c>
      <c r="CL765" s="14" t="s">
        <v>196</v>
      </c>
      <c r="CM765" s="14" t="s">
        <v>196</v>
      </c>
      <c r="CN765" s="14" t="s">
        <v>196</v>
      </c>
      <c r="CO765" s="14" t="s">
        <v>196</v>
      </c>
      <c r="CQ765" s="1"/>
      <c r="CR765" s="1"/>
      <c r="CS765" s="1"/>
      <c r="CW765" s="9" t="s">
        <v>1329</v>
      </c>
      <c r="CX765" s="1" t="s">
        <v>2224</v>
      </c>
      <c r="CY765" s="1"/>
      <c r="CZ765" s="1" t="str">
        <f t="shared" si="410"/>
        <v/>
      </c>
      <c r="DA765" s="25" t="str">
        <f t="shared" si="410"/>
        <v/>
      </c>
      <c r="DB765" s="1" t="str">
        <f t="shared" si="410"/>
        <v/>
      </c>
      <c r="DC765" s="1" t="str">
        <f t="shared" si="410"/>
        <v/>
      </c>
      <c r="DD765" s="25" t="str">
        <f t="shared" si="410"/>
        <v/>
      </c>
      <c r="DE765" s="1" t="str">
        <f t="shared" si="410"/>
        <v/>
      </c>
      <c r="DF765" s="1" t="str">
        <f t="shared" si="410"/>
        <v/>
      </c>
      <c r="DG765" s="1" t="str">
        <f t="shared" si="410"/>
        <v/>
      </c>
      <c r="DH765" s="1" t="str">
        <f t="shared" si="410"/>
        <v/>
      </c>
      <c r="DI765" s="1" t="str">
        <f t="shared" si="410"/>
        <v/>
      </c>
      <c r="DJ765" s="1" t="str">
        <f t="shared" si="410"/>
        <v/>
      </c>
      <c r="DK765" s="1" t="str">
        <f t="shared" si="410"/>
        <v/>
      </c>
      <c r="DL765" s="1" t="str">
        <f t="shared" si="410"/>
        <v/>
      </c>
      <c r="DM765" s="1" t="str">
        <f t="shared" si="410"/>
        <v/>
      </c>
      <c r="DN765" s="1" t="str">
        <f t="shared" si="413"/>
        <v/>
      </c>
      <c r="DO765" s="1" t="str">
        <f t="shared" si="413"/>
        <v/>
      </c>
      <c r="DP765" s="1" t="str">
        <f t="shared" si="413"/>
        <v/>
      </c>
      <c r="DQ765" s="1" t="str">
        <f t="shared" si="413"/>
        <v/>
      </c>
      <c r="DR765" s="1" t="str">
        <f t="shared" si="413"/>
        <v/>
      </c>
      <c r="DS765" s="1" t="str">
        <f t="shared" si="413"/>
        <v/>
      </c>
      <c r="DT765" s="1" t="str">
        <f t="shared" si="413"/>
        <v/>
      </c>
      <c r="DU765" s="1" t="str">
        <f t="shared" si="413"/>
        <v/>
      </c>
      <c r="DV765" s="1" t="str">
        <f t="shared" si="413"/>
        <v/>
      </c>
      <c r="DW765" s="1" t="str">
        <f t="shared" si="409"/>
        <v/>
      </c>
      <c r="DX765" s="1" t="str">
        <f t="shared" si="409"/>
        <v/>
      </c>
      <c r="DY765" s="1" t="str">
        <f t="shared" si="409"/>
        <v/>
      </c>
      <c r="DZ765" s="1" t="str">
        <f t="shared" si="409"/>
        <v/>
      </c>
      <c r="EA765" s="1" t="str">
        <f t="shared" si="409"/>
        <v/>
      </c>
      <c r="EB765" s="1" t="str">
        <f t="shared" si="409"/>
        <v/>
      </c>
      <c r="EC765" s="1" t="str">
        <f t="shared" si="409"/>
        <v/>
      </c>
      <c r="ED765" s="1" t="str">
        <f t="shared" si="409"/>
        <v/>
      </c>
      <c r="EE765" s="1" t="str">
        <f t="shared" si="409"/>
        <v/>
      </c>
      <c r="EF765" s="1" t="str">
        <f t="shared" si="412"/>
        <v/>
      </c>
      <c r="EG765" s="1" t="str">
        <f t="shared" si="412"/>
        <v/>
      </c>
      <c r="EH765" s="1" t="str">
        <f t="shared" si="412"/>
        <v/>
      </c>
      <c r="EI765" s="1" t="str">
        <f t="shared" si="412"/>
        <v/>
      </c>
      <c r="EJ765" s="1" t="str">
        <f t="shared" si="412"/>
        <v/>
      </c>
      <c r="EK765" s="1" t="str">
        <f t="shared" si="412"/>
        <v/>
      </c>
      <c r="EL765" s="1" t="str">
        <f t="shared" si="412"/>
        <v/>
      </c>
      <c r="EM765" s="1" t="str">
        <f t="shared" si="412"/>
        <v/>
      </c>
      <c r="EN765" s="1"/>
      <c r="EO765" s="1"/>
      <c r="EP765" s="1"/>
      <c r="EQ765" s="1"/>
      <c r="ER765" s="1"/>
      <c r="ES765" s="1"/>
      <c r="ET765" s="1"/>
      <c r="EU765" s="1"/>
      <c r="EV765" s="1"/>
      <c r="EW765" s="1"/>
      <c r="EX765" s="1" t="str">
        <f t="shared" si="387"/>
        <v/>
      </c>
      <c r="EY765" s="1" t="str">
        <f t="shared" si="387"/>
        <v/>
      </c>
      <c r="EZ765" s="1"/>
      <c r="FA765" s="1" t="str">
        <f t="shared" si="411"/>
        <v/>
      </c>
      <c r="FB765" s="1" t="str">
        <f t="shared" si="411"/>
        <v/>
      </c>
      <c r="FC765" s="1" t="str">
        <f t="shared" si="411"/>
        <v/>
      </c>
      <c r="FD765" s="1" t="str">
        <f t="shared" si="411"/>
        <v/>
      </c>
      <c r="FE765" s="1" t="str">
        <f t="shared" si="411"/>
        <v/>
      </c>
      <c r="FF765" s="1" t="str">
        <f t="shared" si="411"/>
        <v/>
      </c>
      <c r="FG765" s="1" t="str">
        <f t="shared" si="407"/>
        <v/>
      </c>
      <c r="FH765" s="1" t="str">
        <f t="shared" si="407"/>
        <v/>
      </c>
      <c r="FI765" s="1" t="str">
        <f t="shared" si="407"/>
        <v/>
      </c>
      <c r="FJ765" s="1" t="str">
        <f t="shared" si="407"/>
        <v/>
      </c>
      <c r="FK765" s="1" t="str">
        <f t="shared" si="407"/>
        <v/>
      </c>
      <c r="FL765" s="1" t="str">
        <f t="shared" si="407"/>
        <v/>
      </c>
    </row>
    <row r="766" spans="1:168">
      <c r="A766" s="9" t="s">
        <v>1330</v>
      </c>
      <c r="B766" s="1" t="s">
        <v>2225</v>
      </c>
      <c r="C766" s="129"/>
      <c r="D766" s="1">
        <v>96.2</v>
      </c>
      <c r="E766" s="1">
        <v>584.20000000000005</v>
      </c>
      <c r="F766" s="25">
        <v>3.56664</v>
      </c>
      <c r="G766" s="1">
        <v>353.6</v>
      </c>
      <c r="H766" s="1"/>
      <c r="I766" s="25">
        <v>0.25738495878677403</v>
      </c>
      <c r="J766" s="1"/>
      <c r="K766" s="1"/>
      <c r="L766" s="1"/>
      <c r="M766" s="1"/>
      <c r="N766" s="24"/>
      <c r="O766" s="1"/>
      <c r="P766" s="1"/>
      <c r="Q766" s="1"/>
      <c r="R766" s="1"/>
      <c r="S766" s="1"/>
      <c r="T766" s="1"/>
      <c r="U766" s="1"/>
      <c r="V766" s="1"/>
      <c r="W766" s="1"/>
      <c r="X766" s="1">
        <v>383.25</v>
      </c>
      <c r="Y766" s="1"/>
      <c r="Z766" s="1"/>
      <c r="AA766" s="1"/>
      <c r="AB766" s="1"/>
      <c r="AC766" s="1"/>
      <c r="AD766" s="1"/>
      <c r="AE766" s="1"/>
      <c r="AF766" s="1"/>
      <c r="AG766" s="1"/>
      <c r="AH766" s="1"/>
      <c r="AI766" s="1"/>
      <c r="AJ766" s="1"/>
      <c r="AK766" s="1"/>
      <c r="AL766" s="1"/>
      <c r="AM766" s="1"/>
      <c r="AN766" s="1"/>
      <c r="AO766" s="1"/>
      <c r="AP766" s="1"/>
      <c r="AQ766" s="1">
        <v>152.14999999999998</v>
      </c>
      <c r="AR766" s="1"/>
      <c r="AS766" s="1"/>
      <c r="AT766" s="1"/>
      <c r="AU766" s="1"/>
      <c r="AV766" s="1"/>
      <c r="AW766" s="24"/>
      <c r="AX766" s="1"/>
      <c r="AY766" s="1"/>
      <c r="AZ766" s="1"/>
      <c r="BA766" s="1"/>
      <c r="BB766" s="1"/>
      <c r="BC766" s="1"/>
      <c r="BD766" s="1"/>
      <c r="BE766" s="1"/>
      <c r="BF766" s="1"/>
      <c r="BG766" s="1"/>
      <c r="BH766" s="1"/>
      <c r="BI766" s="1"/>
      <c r="BJ766" s="1"/>
      <c r="BK766" s="1"/>
      <c r="BL766" s="1">
        <v>-100</v>
      </c>
      <c r="BM766" s="1"/>
      <c r="BN766" s="1"/>
      <c r="BO766" s="9">
        <v>3</v>
      </c>
      <c r="BP766" s="1"/>
      <c r="BQ766" s="197">
        <v>1</v>
      </c>
      <c r="BS766" s="14" t="s">
        <v>1763</v>
      </c>
      <c r="BT766" s="14" t="s">
        <v>1906</v>
      </c>
      <c r="BU766" s="14" t="s">
        <v>1048</v>
      </c>
      <c r="BV766" s="14" t="s">
        <v>1048</v>
      </c>
      <c r="BW766" s="14" t="s">
        <v>196</v>
      </c>
      <c r="BX766" s="14" t="s">
        <v>196</v>
      </c>
      <c r="BY766" s="14" t="s">
        <v>196</v>
      </c>
      <c r="BZ766" s="14" t="s">
        <v>196</v>
      </c>
      <c r="CA766" s="158" t="s">
        <v>196</v>
      </c>
      <c r="CB766" s="14" t="s">
        <v>196</v>
      </c>
      <c r="CC766" s="14" t="s">
        <v>196</v>
      </c>
      <c r="CD766" s="14" t="s">
        <v>196</v>
      </c>
      <c r="CE766" s="14" t="s">
        <v>196</v>
      </c>
      <c r="CF766" s="14" t="s">
        <v>1862</v>
      </c>
      <c r="CG766" s="14" t="s">
        <v>187</v>
      </c>
      <c r="CH766" s="158" t="s">
        <v>196</v>
      </c>
      <c r="CI766" s="14" t="s">
        <v>196</v>
      </c>
      <c r="CJ766" s="14" t="s">
        <v>1870</v>
      </c>
      <c r="CK766" s="14" t="s">
        <v>196</v>
      </c>
      <c r="CL766" s="14" t="s">
        <v>196</v>
      </c>
      <c r="CM766" s="14" t="s">
        <v>196</v>
      </c>
      <c r="CN766" s="14" t="s">
        <v>196</v>
      </c>
      <c r="CO766" s="14" t="s">
        <v>196</v>
      </c>
      <c r="CQ766" s="1"/>
      <c r="CR766" s="1"/>
      <c r="CS766" s="1"/>
      <c r="CW766" s="9" t="s">
        <v>1330</v>
      </c>
      <c r="CX766" s="1" t="s">
        <v>2225</v>
      </c>
      <c r="CY766" s="1"/>
      <c r="CZ766" s="1" t="str">
        <f t="shared" si="410"/>
        <v/>
      </c>
      <c r="DA766" s="25" t="str">
        <f t="shared" si="410"/>
        <v/>
      </c>
      <c r="DB766" s="1" t="str">
        <f t="shared" si="410"/>
        <v/>
      </c>
      <c r="DC766" s="1" t="str">
        <f t="shared" si="410"/>
        <v/>
      </c>
      <c r="DD766" s="25" t="str">
        <f t="shared" si="410"/>
        <v/>
      </c>
      <c r="DE766" s="1" t="str">
        <f t="shared" si="410"/>
        <v/>
      </c>
      <c r="DF766" s="1" t="str">
        <f t="shared" si="410"/>
        <v/>
      </c>
      <c r="DG766" s="1" t="str">
        <f t="shared" si="410"/>
        <v/>
      </c>
      <c r="DH766" s="1" t="str">
        <f t="shared" si="410"/>
        <v/>
      </c>
      <c r="DI766" s="1" t="str">
        <f t="shared" si="410"/>
        <v/>
      </c>
      <c r="DJ766" s="1" t="str">
        <f t="shared" si="410"/>
        <v/>
      </c>
      <c r="DK766" s="1" t="str">
        <f t="shared" si="410"/>
        <v/>
      </c>
      <c r="DL766" s="1" t="str">
        <f t="shared" si="410"/>
        <v/>
      </c>
      <c r="DM766" s="1" t="str">
        <f t="shared" si="410"/>
        <v/>
      </c>
      <c r="DN766" s="1" t="str">
        <f t="shared" si="413"/>
        <v/>
      </c>
      <c r="DO766" s="1" t="str">
        <f t="shared" si="413"/>
        <v/>
      </c>
      <c r="DP766" s="1" t="str">
        <f t="shared" si="413"/>
        <v/>
      </c>
      <c r="DQ766" s="1" t="str">
        <f t="shared" si="413"/>
        <v/>
      </c>
      <c r="DR766" s="1" t="str">
        <f t="shared" si="413"/>
        <v/>
      </c>
      <c r="DS766" s="1" t="str">
        <f t="shared" si="413"/>
        <v/>
      </c>
      <c r="DT766" s="1" t="str">
        <f t="shared" si="413"/>
        <v/>
      </c>
      <c r="DU766" s="1" t="str">
        <f t="shared" si="413"/>
        <v/>
      </c>
      <c r="DV766" s="1" t="str">
        <f t="shared" si="413"/>
        <v/>
      </c>
      <c r="DW766" s="1" t="str">
        <f t="shared" si="409"/>
        <v/>
      </c>
      <c r="DX766" s="1" t="str">
        <f t="shared" si="409"/>
        <v/>
      </c>
      <c r="DY766" s="1" t="str">
        <f t="shared" si="409"/>
        <v/>
      </c>
      <c r="DZ766" s="1" t="str">
        <f t="shared" si="409"/>
        <v/>
      </c>
      <c r="EA766" s="1" t="str">
        <f t="shared" si="409"/>
        <v/>
      </c>
      <c r="EB766" s="1" t="str">
        <f t="shared" si="409"/>
        <v/>
      </c>
      <c r="EC766" s="1" t="str">
        <f t="shared" si="409"/>
        <v/>
      </c>
      <c r="ED766" s="1" t="str">
        <f t="shared" si="409"/>
        <v/>
      </c>
      <c r="EE766" s="1" t="str">
        <f t="shared" si="409"/>
        <v/>
      </c>
      <c r="EF766" s="1" t="str">
        <f t="shared" si="412"/>
        <v/>
      </c>
      <c r="EG766" s="1" t="str">
        <f t="shared" si="412"/>
        <v/>
      </c>
      <c r="EH766" s="1" t="str">
        <f t="shared" si="412"/>
        <v/>
      </c>
      <c r="EI766" s="1" t="str">
        <f t="shared" si="412"/>
        <v/>
      </c>
      <c r="EJ766" s="1" t="str">
        <f t="shared" si="412"/>
        <v/>
      </c>
      <c r="EK766" s="1" t="str">
        <f t="shared" si="412"/>
        <v/>
      </c>
      <c r="EL766" s="1" t="str">
        <f t="shared" si="412"/>
        <v/>
      </c>
      <c r="EM766" s="1" t="str">
        <f t="shared" si="412"/>
        <v/>
      </c>
      <c r="EN766" s="1"/>
      <c r="EO766" s="1"/>
      <c r="EP766" s="1"/>
      <c r="EQ766" s="1"/>
      <c r="ER766" s="1"/>
      <c r="ES766" s="1"/>
      <c r="ET766" s="1"/>
      <c r="EU766" s="1"/>
      <c r="EV766" s="1"/>
      <c r="EW766" s="1"/>
      <c r="EX766" s="1" t="str">
        <f t="shared" si="387"/>
        <v/>
      </c>
      <c r="EY766" s="1" t="str">
        <f t="shared" si="387"/>
        <v/>
      </c>
      <c r="EZ766" s="1"/>
      <c r="FA766" s="1" t="str">
        <f t="shared" si="411"/>
        <v/>
      </c>
      <c r="FB766" s="1" t="str">
        <f t="shared" si="411"/>
        <v/>
      </c>
      <c r="FC766" s="1" t="str">
        <f t="shared" si="411"/>
        <v/>
      </c>
      <c r="FD766" s="1" t="str">
        <f t="shared" si="411"/>
        <v/>
      </c>
      <c r="FE766" s="1" t="str">
        <f t="shared" si="411"/>
        <v/>
      </c>
      <c r="FF766" s="1" t="str">
        <f t="shared" si="411"/>
        <v/>
      </c>
      <c r="FG766" s="1" t="str">
        <f t="shared" si="407"/>
        <v/>
      </c>
      <c r="FH766" s="1" t="str">
        <f t="shared" si="407"/>
        <v/>
      </c>
      <c r="FI766" s="1" t="str">
        <f t="shared" si="407"/>
        <v/>
      </c>
      <c r="FJ766" s="1" t="str">
        <f t="shared" si="407"/>
        <v/>
      </c>
      <c r="FK766" s="1" t="str">
        <f t="shared" si="407"/>
        <v/>
      </c>
      <c r="FL766" s="1" t="str">
        <f t="shared" si="407"/>
        <v/>
      </c>
    </row>
    <row r="767" spans="1:168">
      <c r="A767" s="9" t="s">
        <v>1331</v>
      </c>
      <c r="B767" s="1" t="s">
        <v>855</v>
      </c>
      <c r="C767" s="129"/>
      <c r="D767" s="1">
        <v>128.19999999999999</v>
      </c>
      <c r="E767" s="1">
        <v>644</v>
      </c>
      <c r="F767" s="25"/>
      <c r="G767" s="1">
        <v>427.5</v>
      </c>
      <c r="H767" s="1"/>
      <c r="I767" s="25">
        <v>0.312</v>
      </c>
      <c r="J767" s="1"/>
      <c r="K767" s="1"/>
      <c r="L767" s="1"/>
      <c r="M767" s="1"/>
      <c r="N767" s="24"/>
      <c r="O767" s="1"/>
      <c r="P767" s="1"/>
      <c r="Q767" s="1"/>
      <c r="R767" s="1"/>
      <c r="S767" s="1"/>
      <c r="T767" s="1"/>
      <c r="U767" s="1"/>
      <c r="V767" s="1"/>
      <c r="W767" s="1"/>
      <c r="X767" s="1">
        <v>419.75</v>
      </c>
      <c r="Y767" s="1"/>
      <c r="Z767" s="1"/>
      <c r="AA767" s="1"/>
      <c r="AB767" s="1"/>
      <c r="AC767" s="1"/>
      <c r="AD767" s="1"/>
      <c r="AE767" s="1"/>
      <c r="AF767" s="1"/>
      <c r="AG767" s="1"/>
      <c r="AH767" s="1"/>
      <c r="AI767" s="1"/>
      <c r="AJ767" s="1"/>
      <c r="AK767" s="1"/>
      <c r="AL767" s="1"/>
      <c r="AM767" s="1"/>
      <c r="AN767" s="1"/>
      <c r="AO767" s="1"/>
      <c r="AP767" s="1"/>
      <c r="AQ767" s="1">
        <v>208.54999999999998</v>
      </c>
      <c r="AR767" s="1"/>
      <c r="AS767" s="1"/>
      <c r="AT767" s="1"/>
      <c r="AU767" s="1"/>
      <c r="AV767" s="1"/>
      <c r="AW767" s="24"/>
      <c r="AX767" s="1"/>
      <c r="AY767" s="1"/>
      <c r="AZ767" s="1"/>
      <c r="BA767" s="1"/>
      <c r="BB767" s="1"/>
      <c r="BC767" s="1"/>
      <c r="BD767" s="1"/>
      <c r="BE767" s="1"/>
      <c r="BF767" s="1"/>
      <c r="BG767" s="1"/>
      <c r="BH767" s="1"/>
      <c r="BI767" s="1"/>
      <c r="BJ767" s="1"/>
      <c r="BK767" s="1"/>
      <c r="BL767" s="1">
        <v>-100</v>
      </c>
      <c r="BM767" s="1"/>
      <c r="BN767" s="1"/>
      <c r="BO767" s="9">
        <v>3</v>
      </c>
      <c r="BP767" s="1"/>
      <c r="BQ767" s="197">
        <v>1</v>
      </c>
      <c r="BS767" s="14" t="s">
        <v>855</v>
      </c>
      <c r="BT767" s="14" t="s">
        <v>1048</v>
      </c>
      <c r="BU767" s="14" t="s">
        <v>1048</v>
      </c>
      <c r="BV767" s="14" t="s">
        <v>1048</v>
      </c>
      <c r="BW767" s="14" t="s">
        <v>196</v>
      </c>
      <c r="BX767" s="14" t="s">
        <v>196</v>
      </c>
      <c r="BY767" s="14" t="s">
        <v>196</v>
      </c>
      <c r="BZ767" s="14" t="s">
        <v>196</v>
      </c>
      <c r="CA767" s="158" t="s">
        <v>196</v>
      </c>
      <c r="CB767" s="14" t="s">
        <v>196</v>
      </c>
      <c r="CC767" s="14" t="s">
        <v>196</v>
      </c>
      <c r="CD767" s="14" t="s">
        <v>196</v>
      </c>
      <c r="CE767" s="14" t="s">
        <v>196</v>
      </c>
      <c r="CF767" s="14" t="s">
        <v>1862</v>
      </c>
      <c r="CG767" s="14" t="s">
        <v>187</v>
      </c>
      <c r="CH767" s="158" t="s">
        <v>196</v>
      </c>
      <c r="CI767" s="14" t="s">
        <v>196</v>
      </c>
      <c r="CJ767" s="14" t="s">
        <v>1870</v>
      </c>
      <c r="CK767" s="14" t="s">
        <v>196</v>
      </c>
      <c r="CL767" s="14" t="s">
        <v>196</v>
      </c>
      <c r="CM767" s="14" t="s">
        <v>196</v>
      </c>
      <c r="CN767" s="14" t="s">
        <v>196</v>
      </c>
      <c r="CO767" s="14" t="s">
        <v>196</v>
      </c>
      <c r="CQ767" s="1"/>
      <c r="CR767" s="1"/>
      <c r="CS767" s="1"/>
      <c r="CW767" s="9" t="s">
        <v>1331</v>
      </c>
      <c r="CX767" s="1" t="s">
        <v>855</v>
      </c>
      <c r="CY767" s="1"/>
      <c r="CZ767" s="1" t="str">
        <f t="shared" si="410"/>
        <v/>
      </c>
      <c r="DA767" s="25" t="str">
        <f t="shared" si="410"/>
        <v/>
      </c>
      <c r="DB767" s="1" t="str">
        <f t="shared" si="410"/>
        <v/>
      </c>
      <c r="DC767" s="1" t="str">
        <f t="shared" si="410"/>
        <v/>
      </c>
      <c r="DD767" s="25" t="str">
        <f t="shared" si="410"/>
        <v/>
      </c>
      <c r="DE767" s="1" t="str">
        <f t="shared" si="410"/>
        <v/>
      </c>
      <c r="DF767" s="1" t="str">
        <f t="shared" si="410"/>
        <v/>
      </c>
      <c r="DG767" s="1" t="str">
        <f t="shared" si="410"/>
        <v/>
      </c>
      <c r="DH767" s="1" t="str">
        <f t="shared" si="410"/>
        <v/>
      </c>
      <c r="DI767" s="1" t="str">
        <f t="shared" si="410"/>
        <v/>
      </c>
      <c r="DJ767" s="1" t="str">
        <f t="shared" si="410"/>
        <v/>
      </c>
      <c r="DK767" s="1" t="str">
        <f t="shared" ref="DK767:DK795" si="414">IF(ISBLANK(O767),"",IF(ISNUMBER(O767),"","not_empty"))</f>
        <v/>
      </c>
      <c r="DL767" s="1" t="str">
        <f t="shared" ref="DL767:DL795" si="415">IF(ISBLANK(P767),"",IF(ISNUMBER(P767),"","not_empty"))</f>
        <v/>
      </c>
      <c r="DM767" s="1" t="str">
        <f t="shared" ref="DM767:DM795" si="416">IF(ISBLANK(Q767),"",IF(ISNUMBER(Q767),"","not_empty"))</f>
        <v/>
      </c>
      <c r="DN767" s="1" t="str">
        <f t="shared" si="413"/>
        <v/>
      </c>
      <c r="DO767" s="1" t="str">
        <f t="shared" si="413"/>
        <v/>
      </c>
      <c r="DP767" s="1" t="str">
        <f t="shared" si="413"/>
        <v/>
      </c>
      <c r="DQ767" s="1" t="str">
        <f t="shared" si="413"/>
        <v/>
      </c>
      <c r="DR767" s="1" t="str">
        <f t="shared" si="413"/>
        <v/>
      </c>
      <c r="DS767" s="1" t="str">
        <f t="shared" si="413"/>
        <v/>
      </c>
      <c r="DT767" s="1" t="str">
        <f t="shared" si="413"/>
        <v/>
      </c>
      <c r="DU767" s="1" t="str">
        <f t="shared" si="413"/>
        <v/>
      </c>
      <c r="DV767" s="1" t="str">
        <f t="shared" si="413"/>
        <v/>
      </c>
      <c r="DW767" s="1" t="str">
        <f t="shared" si="409"/>
        <v/>
      </c>
      <c r="DX767" s="1" t="str">
        <f t="shared" si="409"/>
        <v/>
      </c>
      <c r="DY767" s="1" t="str">
        <f t="shared" si="409"/>
        <v/>
      </c>
      <c r="DZ767" s="1" t="str">
        <f t="shared" si="409"/>
        <v/>
      </c>
      <c r="EA767" s="1" t="str">
        <f t="shared" si="409"/>
        <v/>
      </c>
      <c r="EB767" s="1" t="str">
        <f t="shared" si="409"/>
        <v/>
      </c>
      <c r="EC767" s="1" t="str">
        <f t="shared" si="409"/>
        <v/>
      </c>
      <c r="ED767" s="1" t="str">
        <f t="shared" si="409"/>
        <v/>
      </c>
      <c r="EE767" s="1" t="str">
        <f t="shared" si="409"/>
        <v/>
      </c>
      <c r="EF767" s="1" t="str">
        <f t="shared" si="412"/>
        <v/>
      </c>
      <c r="EG767" s="1" t="str">
        <f t="shared" si="412"/>
        <v/>
      </c>
      <c r="EH767" s="1" t="str">
        <f t="shared" si="412"/>
        <v/>
      </c>
      <c r="EI767" s="1" t="str">
        <f t="shared" si="412"/>
        <v/>
      </c>
      <c r="EJ767" s="1" t="str">
        <f t="shared" si="412"/>
        <v/>
      </c>
      <c r="EK767" s="1" t="str">
        <f t="shared" si="412"/>
        <v/>
      </c>
      <c r="EL767" s="1" t="str">
        <f t="shared" si="412"/>
        <v/>
      </c>
      <c r="EM767" s="1" t="str">
        <f t="shared" si="412"/>
        <v/>
      </c>
      <c r="EN767" s="1"/>
      <c r="EO767" s="1"/>
      <c r="EP767" s="1"/>
      <c r="EQ767" s="1"/>
      <c r="ER767" s="1"/>
      <c r="ES767" s="1"/>
      <c r="ET767" s="1"/>
      <c r="EU767" s="1"/>
      <c r="EV767" s="1"/>
      <c r="EW767" s="1"/>
      <c r="EX767" s="1" t="str">
        <f t="shared" si="387"/>
        <v/>
      </c>
      <c r="EY767" s="1" t="str">
        <f t="shared" si="387"/>
        <v/>
      </c>
      <c r="EZ767" s="1"/>
      <c r="FA767" s="1" t="str">
        <f t="shared" si="411"/>
        <v/>
      </c>
      <c r="FB767" s="1" t="str">
        <f t="shared" si="411"/>
        <v/>
      </c>
      <c r="FC767" s="1" t="str">
        <f t="shared" si="411"/>
        <v/>
      </c>
      <c r="FD767" s="1" t="str">
        <f t="shared" si="411"/>
        <v/>
      </c>
      <c r="FE767" s="1" t="str">
        <f t="shared" si="411"/>
        <v/>
      </c>
      <c r="FF767" s="1" t="str">
        <f t="shared" si="411"/>
        <v/>
      </c>
      <c r="FG767" s="1" t="str">
        <f t="shared" si="407"/>
        <v/>
      </c>
      <c r="FH767" s="1" t="str">
        <f t="shared" si="407"/>
        <v/>
      </c>
      <c r="FI767" s="1" t="str">
        <f t="shared" si="407"/>
        <v/>
      </c>
      <c r="FJ767" s="1" t="str">
        <f t="shared" si="407"/>
        <v/>
      </c>
      <c r="FK767" s="1" t="str">
        <f t="shared" si="407"/>
        <v/>
      </c>
      <c r="FL767" s="1" t="str">
        <f t="shared" si="407"/>
        <v/>
      </c>
    </row>
    <row r="768" spans="1:168">
      <c r="A768" s="9" t="s">
        <v>1332</v>
      </c>
      <c r="B768" s="1" t="s">
        <v>856</v>
      </c>
      <c r="C768" s="129"/>
      <c r="D768" s="1">
        <v>142.1</v>
      </c>
      <c r="E768" s="1"/>
      <c r="F768" s="25"/>
      <c r="G768" s="1">
        <v>427.5</v>
      </c>
      <c r="H768" s="1"/>
      <c r="I768" s="25">
        <v>0.312</v>
      </c>
      <c r="J768" s="1"/>
      <c r="K768" s="1"/>
      <c r="L768" s="1"/>
      <c r="M768" s="1"/>
      <c r="N768" s="24"/>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24"/>
      <c r="AX768" s="1"/>
      <c r="AY768" s="1"/>
      <c r="AZ768" s="1"/>
      <c r="BA768" s="1"/>
      <c r="BB768" s="1"/>
      <c r="BC768" s="1"/>
      <c r="BD768" s="1"/>
      <c r="BE768" s="1"/>
      <c r="BF768" s="1"/>
      <c r="BG768" s="1"/>
      <c r="BH768" s="1"/>
      <c r="BI768" s="1"/>
      <c r="BJ768" s="1"/>
      <c r="BK768" s="1"/>
      <c r="BL768" s="1">
        <v>-100</v>
      </c>
      <c r="BM768" s="1"/>
      <c r="BN768" s="1"/>
      <c r="BO768" s="9">
        <v>3</v>
      </c>
      <c r="BP768" s="1"/>
      <c r="BQ768" s="197">
        <v>1</v>
      </c>
      <c r="BS768" s="14" t="s">
        <v>856</v>
      </c>
      <c r="BT768" s="14" t="s">
        <v>1048</v>
      </c>
      <c r="BU768" s="14" t="s">
        <v>1048</v>
      </c>
      <c r="BV768" s="14" t="s">
        <v>196</v>
      </c>
      <c r="BW768" s="14" t="s">
        <v>196</v>
      </c>
      <c r="BX768" s="14" t="s">
        <v>196</v>
      </c>
      <c r="BY768" s="14" t="s">
        <v>196</v>
      </c>
      <c r="BZ768" s="14" t="s">
        <v>196</v>
      </c>
      <c r="CA768" s="158" t="s">
        <v>196</v>
      </c>
      <c r="CB768" s="14" t="s">
        <v>196</v>
      </c>
      <c r="CC768" s="14" t="s">
        <v>196</v>
      </c>
      <c r="CD768" s="14" t="s">
        <v>196</v>
      </c>
      <c r="CE768" s="14" t="s">
        <v>196</v>
      </c>
      <c r="CF768" s="14" t="s">
        <v>1862</v>
      </c>
      <c r="CG768" s="14" t="s">
        <v>196</v>
      </c>
      <c r="CH768" s="158" t="s">
        <v>196</v>
      </c>
      <c r="CI768" s="14" t="s">
        <v>196</v>
      </c>
      <c r="CJ768" s="14" t="s">
        <v>1870</v>
      </c>
      <c r="CK768" s="14" t="s">
        <v>196</v>
      </c>
      <c r="CL768" s="14" t="s">
        <v>196</v>
      </c>
      <c r="CM768" s="14" t="s">
        <v>196</v>
      </c>
      <c r="CN768" s="14" t="s">
        <v>196</v>
      </c>
      <c r="CO768" s="14" t="s">
        <v>196</v>
      </c>
      <c r="CQ768" s="1"/>
      <c r="CR768" s="1"/>
      <c r="CS768" s="1"/>
      <c r="CW768" s="9" t="s">
        <v>1332</v>
      </c>
      <c r="CX768" s="1" t="s">
        <v>856</v>
      </c>
      <c r="CY768" s="1"/>
      <c r="CZ768" s="1" t="str">
        <f t="shared" ref="CZ768:DI793" si="417">IF(ISBLANK(D768),"",IF(ISNUMBER(D768),"","not_empty"))</f>
        <v/>
      </c>
      <c r="DA768" s="25" t="str">
        <f t="shared" si="417"/>
        <v/>
      </c>
      <c r="DB768" s="1" t="str">
        <f t="shared" si="417"/>
        <v/>
      </c>
      <c r="DC768" s="1" t="str">
        <f t="shared" si="417"/>
        <v/>
      </c>
      <c r="DD768" s="25" t="str">
        <f t="shared" si="417"/>
        <v/>
      </c>
      <c r="DE768" s="1" t="str">
        <f t="shared" si="417"/>
        <v/>
      </c>
      <c r="DF768" s="1" t="str">
        <f t="shared" si="417"/>
        <v/>
      </c>
      <c r="DG768" s="1" t="str">
        <f t="shared" si="417"/>
        <v/>
      </c>
      <c r="DH768" s="1" t="str">
        <f t="shared" si="417"/>
        <v/>
      </c>
      <c r="DI768" s="1" t="str">
        <f t="shared" si="417"/>
        <v/>
      </c>
      <c r="DJ768" s="1" t="str">
        <f t="shared" ref="DJ768:DJ795" si="418">IF(ISBLANK(N768),"",IF(ISNUMBER(N768),"","not_empty"))</f>
        <v/>
      </c>
      <c r="DK768" s="1" t="str">
        <f t="shared" si="414"/>
        <v/>
      </c>
      <c r="DL768" s="1" t="str">
        <f t="shared" si="415"/>
        <v/>
      </c>
      <c r="DM768" s="1" t="str">
        <f t="shared" si="416"/>
        <v/>
      </c>
      <c r="DN768" s="1" t="str">
        <f t="shared" si="413"/>
        <v/>
      </c>
      <c r="DO768" s="1" t="str">
        <f t="shared" si="413"/>
        <v/>
      </c>
      <c r="DP768" s="1" t="str">
        <f t="shared" si="413"/>
        <v/>
      </c>
      <c r="DQ768" s="1" t="str">
        <f t="shared" si="413"/>
        <v/>
      </c>
      <c r="DR768" s="1" t="str">
        <f t="shared" si="413"/>
        <v/>
      </c>
      <c r="DS768" s="1" t="str">
        <f t="shared" si="413"/>
        <v/>
      </c>
      <c r="DT768" s="1" t="str">
        <f t="shared" si="413"/>
        <v/>
      </c>
      <c r="DU768" s="1" t="str">
        <f t="shared" si="413"/>
        <v/>
      </c>
      <c r="DV768" s="1" t="str">
        <f t="shared" si="413"/>
        <v/>
      </c>
      <c r="DW768" s="1" t="str">
        <f t="shared" si="409"/>
        <v/>
      </c>
      <c r="DX768" s="1" t="str">
        <f t="shared" si="409"/>
        <v/>
      </c>
      <c r="DY768" s="1" t="str">
        <f t="shared" si="409"/>
        <v/>
      </c>
      <c r="DZ768" s="1" t="str">
        <f t="shared" si="409"/>
        <v/>
      </c>
      <c r="EA768" s="1" t="str">
        <f t="shared" si="409"/>
        <v/>
      </c>
      <c r="EB768" s="1" t="str">
        <f t="shared" si="409"/>
        <v/>
      </c>
      <c r="EC768" s="1" t="str">
        <f t="shared" si="409"/>
        <v/>
      </c>
      <c r="ED768" s="1" t="str">
        <f t="shared" si="409"/>
        <v/>
      </c>
      <c r="EE768" s="1" t="str">
        <f t="shared" si="409"/>
        <v/>
      </c>
      <c r="EF768" s="1" t="str">
        <f t="shared" si="412"/>
        <v/>
      </c>
      <c r="EG768" s="1" t="str">
        <f t="shared" si="412"/>
        <v/>
      </c>
      <c r="EH768" s="1" t="str">
        <f t="shared" si="412"/>
        <v/>
      </c>
      <c r="EI768" s="1" t="str">
        <f t="shared" si="412"/>
        <v/>
      </c>
      <c r="EJ768" s="1" t="str">
        <f t="shared" si="412"/>
        <v/>
      </c>
      <c r="EK768" s="1" t="str">
        <f t="shared" si="412"/>
        <v/>
      </c>
      <c r="EL768" s="1" t="str">
        <f t="shared" si="412"/>
        <v/>
      </c>
      <c r="EM768" s="1" t="str">
        <f t="shared" si="412"/>
        <v/>
      </c>
      <c r="EN768" s="1"/>
      <c r="EO768" s="1"/>
      <c r="EP768" s="1"/>
      <c r="EQ768" s="1"/>
      <c r="ER768" s="1"/>
      <c r="ES768" s="1"/>
      <c r="ET768" s="1"/>
      <c r="EU768" s="1"/>
      <c r="EV768" s="1"/>
      <c r="EW768" s="1"/>
      <c r="EX768" s="1" t="str">
        <f t="shared" si="387"/>
        <v/>
      </c>
      <c r="EY768" s="1" t="str">
        <f t="shared" si="387"/>
        <v/>
      </c>
      <c r="EZ768" s="1"/>
      <c r="FA768" s="1" t="str">
        <f t="shared" si="411"/>
        <v/>
      </c>
      <c r="FB768" s="1" t="str">
        <f t="shared" si="411"/>
        <v/>
      </c>
      <c r="FC768" s="1" t="str">
        <f t="shared" si="411"/>
        <v/>
      </c>
      <c r="FD768" s="1" t="str">
        <f t="shared" si="411"/>
        <v/>
      </c>
      <c r="FE768" s="1" t="str">
        <f t="shared" si="411"/>
        <v/>
      </c>
      <c r="FF768" s="1" t="str">
        <f t="shared" si="411"/>
        <v/>
      </c>
      <c r="FG768" s="1" t="str">
        <f t="shared" si="407"/>
        <v/>
      </c>
      <c r="FH768" s="1" t="str">
        <f t="shared" si="407"/>
        <v/>
      </c>
      <c r="FI768" s="1" t="str">
        <f t="shared" si="407"/>
        <v/>
      </c>
      <c r="FJ768" s="1" t="str">
        <f t="shared" si="407"/>
        <v/>
      </c>
      <c r="FK768" s="1" t="str">
        <f t="shared" si="407"/>
        <v/>
      </c>
      <c r="FL768" s="1" t="str">
        <f t="shared" si="407"/>
        <v/>
      </c>
    </row>
    <row r="769" spans="1:168">
      <c r="A769" s="9" t="s">
        <v>1333</v>
      </c>
      <c r="B769" s="1" t="s">
        <v>857</v>
      </c>
      <c r="C769" s="129"/>
      <c r="D769" s="1">
        <v>98.2</v>
      </c>
      <c r="E769" s="1">
        <v>555</v>
      </c>
      <c r="F769" s="25">
        <v>3.5463749999999998</v>
      </c>
      <c r="G769" s="1"/>
      <c r="H769" s="1"/>
      <c r="I769" s="25">
        <v>0.26700000000000002</v>
      </c>
      <c r="J769" s="1"/>
      <c r="K769" s="1"/>
      <c r="L769" s="1"/>
      <c r="M769" s="1"/>
      <c r="N769" s="24"/>
      <c r="O769" s="1"/>
      <c r="P769" s="1"/>
      <c r="Q769" s="1"/>
      <c r="R769" s="1"/>
      <c r="S769" s="1"/>
      <c r="T769" s="1"/>
      <c r="U769" s="1"/>
      <c r="V769" s="1"/>
      <c r="W769" s="1"/>
      <c r="X769" s="1">
        <v>363.95</v>
      </c>
      <c r="Y769" s="1"/>
      <c r="Z769" s="1"/>
      <c r="AA769" s="1"/>
      <c r="AB769" s="1"/>
      <c r="AC769" s="1"/>
      <c r="AD769" s="1"/>
      <c r="AE769" s="1"/>
      <c r="AF769" s="1"/>
      <c r="AG769" s="1"/>
      <c r="AH769" s="1"/>
      <c r="AI769" s="1"/>
      <c r="AJ769" s="1"/>
      <c r="AK769" s="1"/>
      <c r="AL769" s="1"/>
      <c r="AM769" s="1"/>
      <c r="AN769" s="1"/>
      <c r="AO769" s="1"/>
      <c r="AP769" s="1"/>
      <c r="AQ769" s="1">
        <v>139.44999999999999</v>
      </c>
      <c r="AR769" s="1"/>
      <c r="AS769" s="1"/>
      <c r="AT769" s="1"/>
      <c r="AU769" s="1"/>
      <c r="AV769" s="1"/>
      <c r="AW769" s="24"/>
      <c r="AX769" s="1"/>
      <c r="AY769" s="1"/>
      <c r="AZ769" s="1"/>
      <c r="BA769" s="1"/>
      <c r="BB769" s="1"/>
      <c r="BC769" s="1"/>
      <c r="BD769" s="1"/>
      <c r="BE769" s="1"/>
      <c r="BF769" s="1"/>
      <c r="BG769" s="1"/>
      <c r="BH769" s="1"/>
      <c r="BI769" s="1"/>
      <c r="BJ769" s="1"/>
      <c r="BK769" s="1"/>
      <c r="BL769" s="1">
        <v>-100</v>
      </c>
      <c r="BM769" s="1"/>
      <c r="BN769" s="1"/>
      <c r="BO769" s="9">
        <v>3</v>
      </c>
      <c r="BP769" s="1"/>
      <c r="BQ769" s="197">
        <v>1</v>
      </c>
      <c r="BS769" s="14" t="s">
        <v>857</v>
      </c>
      <c r="BT769" s="14" t="s">
        <v>1048</v>
      </c>
      <c r="BU769" s="14" t="s">
        <v>196</v>
      </c>
      <c r="BV769" s="14" t="s">
        <v>1048</v>
      </c>
      <c r="BW769" s="14" t="s">
        <v>196</v>
      </c>
      <c r="BX769" s="14" t="s">
        <v>196</v>
      </c>
      <c r="BY769" s="14" t="s">
        <v>196</v>
      </c>
      <c r="BZ769" s="14" t="s">
        <v>196</v>
      </c>
      <c r="CA769" s="158" t="s">
        <v>196</v>
      </c>
      <c r="CB769" s="14" t="s">
        <v>196</v>
      </c>
      <c r="CC769" s="14" t="s">
        <v>196</v>
      </c>
      <c r="CD769" s="14" t="s">
        <v>196</v>
      </c>
      <c r="CE769" s="14" t="s">
        <v>196</v>
      </c>
      <c r="CF769" s="14" t="s">
        <v>1862</v>
      </c>
      <c r="CG769" s="14" t="s">
        <v>187</v>
      </c>
      <c r="CH769" s="158" t="s">
        <v>196</v>
      </c>
      <c r="CI769" s="14" t="s">
        <v>196</v>
      </c>
      <c r="CJ769" s="14" t="s">
        <v>1870</v>
      </c>
      <c r="CK769" s="14" t="s">
        <v>196</v>
      </c>
      <c r="CL769" s="14" t="s">
        <v>196</v>
      </c>
      <c r="CM769" s="14" t="s">
        <v>196</v>
      </c>
      <c r="CN769" s="14" t="s">
        <v>196</v>
      </c>
      <c r="CO769" s="14" t="s">
        <v>196</v>
      </c>
      <c r="CQ769" s="1"/>
      <c r="CR769" s="1"/>
      <c r="CS769" s="1"/>
      <c r="CW769" s="9" t="s">
        <v>1333</v>
      </c>
      <c r="CX769" s="1" t="s">
        <v>857</v>
      </c>
      <c r="CY769" s="1"/>
      <c r="CZ769" s="1" t="str">
        <f t="shared" si="417"/>
        <v/>
      </c>
      <c r="DA769" s="25" t="str">
        <f t="shared" si="417"/>
        <v/>
      </c>
      <c r="DB769" s="1" t="str">
        <f t="shared" si="417"/>
        <v/>
      </c>
      <c r="DC769" s="1" t="str">
        <f t="shared" si="417"/>
        <v/>
      </c>
      <c r="DD769" s="25" t="str">
        <f t="shared" si="417"/>
        <v/>
      </c>
      <c r="DE769" s="1" t="str">
        <f t="shared" si="417"/>
        <v/>
      </c>
      <c r="DF769" s="1" t="str">
        <f t="shared" si="417"/>
        <v/>
      </c>
      <c r="DG769" s="1" t="str">
        <f t="shared" si="417"/>
        <v/>
      </c>
      <c r="DH769" s="1" t="str">
        <f t="shared" si="417"/>
        <v/>
      </c>
      <c r="DI769" s="1" t="str">
        <f t="shared" si="417"/>
        <v/>
      </c>
      <c r="DJ769" s="1" t="str">
        <f t="shared" si="418"/>
        <v/>
      </c>
      <c r="DK769" s="1" t="str">
        <f t="shared" si="414"/>
        <v/>
      </c>
      <c r="DL769" s="1" t="str">
        <f t="shared" si="415"/>
        <v/>
      </c>
      <c r="DM769" s="1" t="str">
        <f t="shared" si="416"/>
        <v/>
      </c>
      <c r="DN769" s="1" t="str">
        <f t="shared" si="413"/>
        <v/>
      </c>
      <c r="DO769" s="1" t="str">
        <f t="shared" si="413"/>
        <v/>
      </c>
      <c r="DP769" s="1" t="str">
        <f t="shared" si="413"/>
        <v/>
      </c>
      <c r="DQ769" s="1" t="str">
        <f t="shared" si="413"/>
        <v/>
      </c>
      <c r="DR769" s="1" t="str">
        <f t="shared" si="413"/>
        <v/>
      </c>
      <c r="DS769" s="1" t="str">
        <f t="shared" si="413"/>
        <v/>
      </c>
      <c r="DT769" s="1" t="str">
        <f t="shared" si="413"/>
        <v/>
      </c>
      <c r="DU769" s="1" t="str">
        <f t="shared" si="413"/>
        <v/>
      </c>
      <c r="DV769" s="1" t="str">
        <f t="shared" si="413"/>
        <v/>
      </c>
      <c r="DW769" s="1" t="str">
        <f t="shared" si="409"/>
        <v/>
      </c>
      <c r="DX769" s="1" t="str">
        <f t="shared" si="409"/>
        <v/>
      </c>
      <c r="DY769" s="1" t="str">
        <f t="shared" si="409"/>
        <v/>
      </c>
      <c r="DZ769" s="1" t="str">
        <f t="shared" si="409"/>
        <v/>
      </c>
      <c r="EA769" s="1" t="str">
        <f t="shared" si="409"/>
        <v/>
      </c>
      <c r="EB769" s="1" t="str">
        <f t="shared" si="409"/>
        <v/>
      </c>
      <c r="EC769" s="1" t="str">
        <f t="shared" si="409"/>
        <v/>
      </c>
      <c r="ED769" s="1" t="str">
        <f t="shared" si="409"/>
        <v/>
      </c>
      <c r="EE769" s="1" t="str">
        <f t="shared" si="409"/>
        <v/>
      </c>
      <c r="EF769" s="1" t="str">
        <f t="shared" si="412"/>
        <v/>
      </c>
      <c r="EG769" s="1" t="str">
        <f t="shared" si="412"/>
        <v/>
      </c>
      <c r="EH769" s="1" t="str">
        <f t="shared" si="412"/>
        <v/>
      </c>
      <c r="EI769" s="1" t="str">
        <f t="shared" si="412"/>
        <v/>
      </c>
      <c r="EJ769" s="1" t="str">
        <f t="shared" si="412"/>
        <v/>
      </c>
      <c r="EK769" s="1" t="str">
        <f t="shared" si="412"/>
        <v/>
      </c>
      <c r="EL769" s="1" t="str">
        <f t="shared" si="412"/>
        <v/>
      </c>
      <c r="EM769" s="1" t="str">
        <f t="shared" si="412"/>
        <v/>
      </c>
      <c r="EN769" s="1"/>
      <c r="EO769" s="1"/>
      <c r="EP769" s="1"/>
      <c r="EQ769" s="1"/>
      <c r="ER769" s="1"/>
      <c r="ES769" s="1"/>
      <c r="ET769" s="1"/>
      <c r="EU769" s="1"/>
      <c r="EV769" s="1"/>
      <c r="EW769" s="1"/>
      <c r="EX769" s="1" t="str">
        <f t="shared" si="387"/>
        <v/>
      </c>
      <c r="EY769" s="1" t="str">
        <f t="shared" si="387"/>
        <v/>
      </c>
      <c r="EZ769" s="1"/>
      <c r="FA769" s="1" t="str">
        <f t="shared" si="411"/>
        <v/>
      </c>
      <c r="FB769" s="1" t="str">
        <f t="shared" si="411"/>
        <v/>
      </c>
      <c r="FC769" s="1" t="str">
        <f t="shared" si="411"/>
        <v/>
      </c>
      <c r="FD769" s="1" t="str">
        <f t="shared" si="411"/>
        <v/>
      </c>
      <c r="FE769" s="1" t="str">
        <f t="shared" si="411"/>
        <v/>
      </c>
      <c r="FF769" s="1" t="str">
        <f t="shared" si="411"/>
        <v/>
      </c>
      <c r="FG769" s="1" t="str">
        <f t="shared" si="407"/>
        <v/>
      </c>
      <c r="FH769" s="1" t="str">
        <f t="shared" si="407"/>
        <v/>
      </c>
      <c r="FI769" s="1" t="str">
        <f t="shared" si="407"/>
        <v/>
      </c>
      <c r="FJ769" s="1" t="str">
        <f t="shared" si="407"/>
        <v/>
      </c>
      <c r="FK769" s="1" t="str">
        <f t="shared" si="407"/>
        <v/>
      </c>
      <c r="FL769" s="1" t="str">
        <f t="shared" si="407"/>
        <v/>
      </c>
    </row>
    <row r="770" spans="1:168">
      <c r="A770" s="9" t="s">
        <v>1334</v>
      </c>
      <c r="B770" s="1" t="s">
        <v>858</v>
      </c>
      <c r="C770" s="129"/>
      <c r="D770" s="1">
        <v>98.2</v>
      </c>
      <c r="E770" s="1">
        <v>555</v>
      </c>
      <c r="F770" s="25">
        <v>3.4450500000000002</v>
      </c>
      <c r="G770" s="1"/>
      <c r="H770" s="1"/>
      <c r="I770" s="25">
        <v>0.24299999999999999</v>
      </c>
      <c r="J770" s="1"/>
      <c r="K770" s="1"/>
      <c r="L770" s="1"/>
      <c r="M770" s="1"/>
      <c r="N770" s="24"/>
      <c r="O770" s="1"/>
      <c r="P770" s="1"/>
      <c r="Q770" s="1"/>
      <c r="R770" s="1"/>
      <c r="S770" s="1"/>
      <c r="T770" s="1"/>
      <c r="U770" s="1"/>
      <c r="V770" s="1"/>
      <c r="W770" s="1"/>
      <c r="X770" s="1">
        <v>364.84999999999997</v>
      </c>
      <c r="Y770" s="1"/>
      <c r="Z770" s="1"/>
      <c r="AA770" s="1"/>
      <c r="AB770" s="1"/>
      <c r="AC770" s="1"/>
      <c r="AD770" s="1"/>
      <c r="AE770" s="1"/>
      <c r="AF770" s="1"/>
      <c r="AG770" s="1"/>
      <c r="AH770" s="1"/>
      <c r="AI770" s="1"/>
      <c r="AJ770" s="1"/>
      <c r="AK770" s="1"/>
      <c r="AL770" s="1"/>
      <c r="AM770" s="1"/>
      <c r="AN770" s="1"/>
      <c r="AO770" s="1"/>
      <c r="AP770" s="1"/>
      <c r="AQ770" s="1">
        <v>139.14999999999998</v>
      </c>
      <c r="AR770" s="1"/>
      <c r="AS770" s="1"/>
      <c r="AT770" s="1"/>
      <c r="AU770" s="1"/>
      <c r="AV770" s="1"/>
      <c r="AW770" s="24"/>
      <c r="AX770" s="1"/>
      <c r="AY770" s="1"/>
      <c r="AZ770" s="1"/>
      <c r="BA770" s="1"/>
      <c r="BB770" s="1"/>
      <c r="BC770" s="1"/>
      <c r="BD770" s="1"/>
      <c r="BE770" s="1"/>
      <c r="BF770" s="1"/>
      <c r="BG770" s="1"/>
      <c r="BH770" s="1"/>
      <c r="BI770" s="1"/>
      <c r="BJ770" s="1"/>
      <c r="BK770" s="1"/>
      <c r="BL770" s="1">
        <v>-100</v>
      </c>
      <c r="BM770" s="1"/>
      <c r="BN770" s="1"/>
      <c r="BO770" s="9">
        <v>3</v>
      </c>
      <c r="BP770" s="1"/>
      <c r="BQ770" s="197">
        <v>1</v>
      </c>
      <c r="BS770" s="14" t="s">
        <v>858</v>
      </c>
      <c r="BT770" s="14" t="s">
        <v>1048</v>
      </c>
      <c r="BU770" s="14" t="s">
        <v>196</v>
      </c>
      <c r="BV770" s="14" t="s">
        <v>1048</v>
      </c>
      <c r="BW770" s="14" t="s">
        <v>196</v>
      </c>
      <c r="BX770" s="14" t="s">
        <v>196</v>
      </c>
      <c r="BY770" s="14" t="s">
        <v>196</v>
      </c>
      <c r="BZ770" s="14" t="s">
        <v>196</v>
      </c>
      <c r="CA770" s="158" t="s">
        <v>196</v>
      </c>
      <c r="CB770" s="14" t="s">
        <v>196</v>
      </c>
      <c r="CC770" s="14" t="s">
        <v>196</v>
      </c>
      <c r="CD770" s="14" t="s">
        <v>196</v>
      </c>
      <c r="CE770" s="14" t="s">
        <v>196</v>
      </c>
      <c r="CF770" s="14" t="s">
        <v>1862</v>
      </c>
      <c r="CG770" s="14" t="s">
        <v>187</v>
      </c>
      <c r="CH770" s="158" t="s">
        <v>196</v>
      </c>
      <c r="CI770" s="14" t="s">
        <v>196</v>
      </c>
      <c r="CJ770" s="14" t="s">
        <v>1870</v>
      </c>
      <c r="CK770" s="14" t="s">
        <v>196</v>
      </c>
      <c r="CL770" s="14" t="s">
        <v>196</v>
      </c>
      <c r="CM770" s="14" t="s">
        <v>196</v>
      </c>
      <c r="CN770" s="14" t="s">
        <v>196</v>
      </c>
      <c r="CO770" s="14" t="s">
        <v>196</v>
      </c>
      <c r="CQ770" s="1"/>
      <c r="CR770" s="1"/>
      <c r="CS770" s="1"/>
      <c r="CW770" s="9" t="s">
        <v>1334</v>
      </c>
      <c r="CX770" s="1" t="s">
        <v>858</v>
      </c>
      <c r="CY770" s="1"/>
      <c r="CZ770" s="1" t="str">
        <f t="shared" si="417"/>
        <v/>
      </c>
      <c r="DA770" s="25" t="str">
        <f t="shared" si="417"/>
        <v/>
      </c>
      <c r="DB770" s="1" t="str">
        <f t="shared" si="417"/>
        <v/>
      </c>
      <c r="DC770" s="1" t="str">
        <f t="shared" si="417"/>
        <v/>
      </c>
      <c r="DD770" s="25" t="str">
        <f t="shared" si="417"/>
        <v/>
      </c>
      <c r="DE770" s="1" t="str">
        <f t="shared" si="417"/>
        <v/>
      </c>
      <c r="DF770" s="1" t="str">
        <f t="shared" si="417"/>
        <v/>
      </c>
      <c r="DG770" s="1" t="str">
        <f t="shared" si="417"/>
        <v/>
      </c>
      <c r="DH770" s="1" t="str">
        <f t="shared" si="417"/>
        <v/>
      </c>
      <c r="DI770" s="1" t="str">
        <f t="shared" si="417"/>
        <v/>
      </c>
      <c r="DJ770" s="1" t="str">
        <f t="shared" si="418"/>
        <v/>
      </c>
      <c r="DK770" s="1" t="str">
        <f t="shared" si="414"/>
        <v/>
      </c>
      <c r="DL770" s="1" t="str">
        <f t="shared" si="415"/>
        <v/>
      </c>
      <c r="DM770" s="1" t="str">
        <f t="shared" si="416"/>
        <v/>
      </c>
      <c r="DN770" s="1" t="str">
        <f t="shared" si="413"/>
        <v/>
      </c>
      <c r="DO770" s="1" t="str">
        <f t="shared" si="413"/>
        <v/>
      </c>
      <c r="DP770" s="1" t="str">
        <f t="shared" si="413"/>
        <v/>
      </c>
      <c r="DQ770" s="1" t="str">
        <f t="shared" si="413"/>
        <v/>
      </c>
      <c r="DR770" s="1" t="str">
        <f t="shared" si="413"/>
        <v/>
      </c>
      <c r="DS770" s="1" t="str">
        <f t="shared" si="413"/>
        <v/>
      </c>
      <c r="DT770" s="1" t="str">
        <f t="shared" si="413"/>
        <v/>
      </c>
      <c r="DU770" s="1" t="str">
        <f t="shared" si="413"/>
        <v/>
      </c>
      <c r="DV770" s="1" t="str">
        <f t="shared" si="413"/>
        <v/>
      </c>
      <c r="DW770" s="1" t="str">
        <f t="shared" si="409"/>
        <v/>
      </c>
      <c r="DX770" s="1" t="str">
        <f t="shared" si="409"/>
        <v/>
      </c>
      <c r="DY770" s="1" t="str">
        <f t="shared" si="409"/>
        <v/>
      </c>
      <c r="DZ770" s="1" t="str">
        <f t="shared" si="409"/>
        <v/>
      </c>
      <c r="EA770" s="1" t="str">
        <f t="shared" si="409"/>
        <v/>
      </c>
      <c r="EB770" s="1" t="str">
        <f t="shared" si="409"/>
        <v/>
      </c>
      <c r="EC770" s="1" t="str">
        <f t="shared" si="409"/>
        <v/>
      </c>
      <c r="ED770" s="1" t="str">
        <f t="shared" si="409"/>
        <v/>
      </c>
      <c r="EE770" s="1" t="str">
        <f t="shared" si="409"/>
        <v/>
      </c>
      <c r="EF770" s="1" t="str">
        <f t="shared" si="412"/>
        <v/>
      </c>
      <c r="EG770" s="1" t="str">
        <f t="shared" si="412"/>
        <v/>
      </c>
      <c r="EH770" s="1" t="str">
        <f t="shared" si="412"/>
        <v/>
      </c>
      <c r="EI770" s="1" t="str">
        <f t="shared" si="412"/>
        <v/>
      </c>
      <c r="EJ770" s="1" t="str">
        <f t="shared" si="412"/>
        <v/>
      </c>
      <c r="EK770" s="1" t="str">
        <f t="shared" si="412"/>
        <v/>
      </c>
      <c r="EL770" s="1" t="str">
        <f t="shared" si="412"/>
        <v/>
      </c>
      <c r="EM770" s="1" t="str">
        <f t="shared" si="412"/>
        <v/>
      </c>
      <c r="EN770" s="1"/>
      <c r="EO770" s="1"/>
      <c r="EP770" s="1"/>
      <c r="EQ770" s="1"/>
      <c r="ER770" s="1"/>
      <c r="ES770" s="1"/>
      <c r="ET770" s="1"/>
      <c r="EU770" s="1"/>
      <c r="EV770" s="1"/>
      <c r="EW770" s="1"/>
      <c r="EX770" s="1" t="str">
        <f t="shared" si="387"/>
        <v/>
      </c>
      <c r="EY770" s="1" t="str">
        <f t="shared" si="387"/>
        <v/>
      </c>
      <c r="EZ770" s="1"/>
      <c r="FA770" s="1" t="str">
        <f t="shared" si="411"/>
        <v/>
      </c>
      <c r="FB770" s="1" t="str">
        <f t="shared" si="411"/>
        <v/>
      </c>
      <c r="FC770" s="1" t="str">
        <f t="shared" si="411"/>
        <v/>
      </c>
      <c r="FD770" s="1" t="str">
        <f t="shared" si="411"/>
        <v/>
      </c>
      <c r="FE770" s="1" t="str">
        <f t="shared" si="411"/>
        <v/>
      </c>
      <c r="FF770" s="1" t="str">
        <f t="shared" si="411"/>
        <v/>
      </c>
      <c r="FG770" s="1" t="str">
        <f t="shared" si="407"/>
        <v/>
      </c>
      <c r="FH770" s="1" t="str">
        <f t="shared" si="407"/>
        <v/>
      </c>
      <c r="FI770" s="1" t="str">
        <f t="shared" si="407"/>
        <v/>
      </c>
      <c r="FJ770" s="1" t="str">
        <f t="shared" si="407"/>
        <v/>
      </c>
      <c r="FK770" s="1" t="str">
        <f t="shared" si="407"/>
        <v/>
      </c>
      <c r="FL770" s="1" t="str">
        <f t="shared" si="407"/>
        <v/>
      </c>
    </row>
    <row r="771" spans="1:168">
      <c r="A771" s="9" t="s">
        <v>1335</v>
      </c>
      <c r="B771" s="1" t="s">
        <v>859</v>
      </c>
      <c r="C771" s="129"/>
      <c r="D771" s="1">
        <v>114.2</v>
      </c>
      <c r="E771" s="1"/>
      <c r="F771" s="25"/>
      <c r="G771" s="1"/>
      <c r="H771" s="1"/>
      <c r="I771" s="25"/>
      <c r="J771" s="1"/>
      <c r="K771" s="1"/>
      <c r="L771" s="1"/>
      <c r="M771" s="1"/>
      <c r="N771" s="24">
        <v>0.73599999999999999</v>
      </c>
      <c r="O771" s="1">
        <v>293.14999999999998</v>
      </c>
      <c r="P771" s="1"/>
      <c r="Q771" s="1"/>
      <c r="R771" s="1"/>
      <c r="S771" s="1"/>
      <c r="T771" s="1"/>
      <c r="U771" s="1"/>
      <c r="V771" s="1"/>
      <c r="W771" s="1"/>
      <c r="X771" s="1">
        <v>416.84999999999997</v>
      </c>
      <c r="Y771" s="1"/>
      <c r="Z771" s="1"/>
      <c r="AA771" s="1"/>
      <c r="AB771" s="1"/>
      <c r="AC771" s="1"/>
      <c r="AD771" s="1"/>
      <c r="AE771" s="1"/>
      <c r="AF771" s="1"/>
      <c r="AG771" s="1"/>
      <c r="AH771" s="1"/>
      <c r="AI771" s="1"/>
      <c r="AJ771" s="1"/>
      <c r="AK771" s="1"/>
      <c r="AL771" s="1"/>
      <c r="AM771" s="1"/>
      <c r="AN771" s="1"/>
      <c r="AO771" s="1"/>
      <c r="AP771" s="1"/>
      <c r="AQ771" s="1">
        <v>241.04999999999998</v>
      </c>
      <c r="AR771" s="1"/>
      <c r="AS771" s="1"/>
      <c r="AT771" s="1"/>
      <c r="AU771" s="1"/>
      <c r="AV771" s="1"/>
      <c r="AW771" s="24"/>
      <c r="AX771" s="1"/>
      <c r="AY771" s="1"/>
      <c r="AZ771" s="1"/>
      <c r="BA771" s="1"/>
      <c r="BB771" s="1"/>
      <c r="BC771" s="1"/>
      <c r="BD771" s="1"/>
      <c r="BE771" s="1"/>
      <c r="BF771" s="1"/>
      <c r="BG771" s="1"/>
      <c r="BH771" s="1"/>
      <c r="BI771" s="1"/>
      <c r="BJ771" s="1"/>
      <c r="BK771" s="1"/>
      <c r="BL771" s="1">
        <v>-100</v>
      </c>
      <c r="BM771" s="1"/>
      <c r="BN771" s="1"/>
      <c r="BO771" s="9">
        <v>3</v>
      </c>
      <c r="BP771" s="1"/>
      <c r="BQ771" s="197">
        <v>1</v>
      </c>
      <c r="BS771" s="14" t="s">
        <v>859</v>
      </c>
      <c r="BT771" s="14" t="s">
        <v>1048</v>
      </c>
      <c r="BU771" s="14" t="s">
        <v>196</v>
      </c>
      <c r="BV771" s="14" t="s">
        <v>1048</v>
      </c>
      <c r="BW771" s="14" t="s">
        <v>196</v>
      </c>
      <c r="BX771" s="14" t="s">
        <v>196</v>
      </c>
      <c r="BY771" s="14" t="s">
        <v>196</v>
      </c>
      <c r="BZ771" s="14" t="s">
        <v>1944</v>
      </c>
      <c r="CA771" s="158" t="s">
        <v>196</v>
      </c>
      <c r="CB771" s="14" t="s">
        <v>196</v>
      </c>
      <c r="CC771" s="14" t="s">
        <v>196</v>
      </c>
      <c r="CD771" s="14" t="s">
        <v>196</v>
      </c>
      <c r="CE771" s="14" t="s">
        <v>196</v>
      </c>
      <c r="CF771" s="14" t="s">
        <v>1862</v>
      </c>
      <c r="CG771" s="14" t="s">
        <v>187</v>
      </c>
      <c r="CH771" s="158" t="s">
        <v>196</v>
      </c>
      <c r="CI771" s="14" t="s">
        <v>196</v>
      </c>
      <c r="CJ771" s="14" t="s">
        <v>1870</v>
      </c>
      <c r="CK771" s="14" t="s">
        <v>196</v>
      </c>
      <c r="CL771" s="14" t="s">
        <v>196</v>
      </c>
      <c r="CM771" s="14" t="s">
        <v>196</v>
      </c>
      <c r="CN771" s="14" t="s">
        <v>196</v>
      </c>
      <c r="CO771" s="14" t="s">
        <v>196</v>
      </c>
      <c r="CQ771" s="1"/>
      <c r="CR771" s="1"/>
      <c r="CS771" s="1"/>
      <c r="CW771" s="9" t="s">
        <v>1335</v>
      </c>
      <c r="CX771" s="1" t="s">
        <v>859</v>
      </c>
      <c r="CY771" s="1"/>
      <c r="CZ771" s="1" t="str">
        <f t="shared" si="417"/>
        <v/>
      </c>
      <c r="DA771" s="25" t="str">
        <f t="shared" si="417"/>
        <v/>
      </c>
      <c r="DB771" s="1" t="str">
        <f t="shared" si="417"/>
        <v/>
      </c>
      <c r="DC771" s="1" t="str">
        <f t="shared" si="417"/>
        <v/>
      </c>
      <c r="DD771" s="25" t="str">
        <f t="shared" si="417"/>
        <v/>
      </c>
      <c r="DE771" s="1" t="str">
        <f t="shared" si="417"/>
        <v/>
      </c>
      <c r="DF771" s="1" t="str">
        <f t="shared" si="417"/>
        <v/>
      </c>
      <c r="DG771" s="1" t="str">
        <f t="shared" si="417"/>
        <v/>
      </c>
      <c r="DH771" s="1" t="str">
        <f t="shared" si="417"/>
        <v/>
      </c>
      <c r="DI771" s="1" t="str">
        <f t="shared" si="417"/>
        <v/>
      </c>
      <c r="DJ771" s="1" t="str">
        <f t="shared" si="418"/>
        <v/>
      </c>
      <c r="DK771" s="1" t="str">
        <f t="shared" si="414"/>
        <v/>
      </c>
      <c r="DL771" s="1" t="str">
        <f t="shared" si="415"/>
        <v/>
      </c>
      <c r="DM771" s="1" t="str">
        <f t="shared" si="416"/>
        <v/>
      </c>
      <c r="DN771" s="1" t="str">
        <f t="shared" si="413"/>
        <v/>
      </c>
      <c r="DO771" s="1" t="str">
        <f t="shared" si="413"/>
        <v/>
      </c>
      <c r="DP771" s="1" t="str">
        <f t="shared" si="413"/>
        <v/>
      </c>
      <c r="DQ771" s="1" t="str">
        <f t="shared" si="413"/>
        <v/>
      </c>
      <c r="DR771" s="1" t="str">
        <f t="shared" si="413"/>
        <v/>
      </c>
      <c r="DS771" s="1" t="str">
        <f t="shared" si="413"/>
        <v/>
      </c>
      <c r="DT771" s="1" t="str">
        <f t="shared" si="413"/>
        <v/>
      </c>
      <c r="DU771" s="1" t="str">
        <f t="shared" si="413"/>
        <v/>
      </c>
      <c r="DV771" s="1" t="str">
        <f t="shared" si="413"/>
        <v/>
      </c>
      <c r="DW771" s="1" t="str">
        <f t="shared" si="409"/>
        <v/>
      </c>
      <c r="DX771" s="1" t="str">
        <f t="shared" si="409"/>
        <v/>
      </c>
      <c r="DY771" s="1" t="str">
        <f t="shared" si="409"/>
        <v/>
      </c>
      <c r="DZ771" s="1" t="str">
        <f t="shared" si="409"/>
        <v/>
      </c>
      <c r="EA771" s="1" t="str">
        <f t="shared" si="409"/>
        <v/>
      </c>
      <c r="EB771" s="1" t="str">
        <f t="shared" si="409"/>
        <v/>
      </c>
      <c r="EC771" s="1" t="str">
        <f t="shared" si="409"/>
        <v/>
      </c>
      <c r="ED771" s="1" t="str">
        <f t="shared" si="409"/>
        <v/>
      </c>
      <c r="EE771" s="1" t="str">
        <f t="shared" si="409"/>
        <v/>
      </c>
      <c r="EF771" s="1" t="str">
        <f t="shared" si="412"/>
        <v/>
      </c>
      <c r="EG771" s="1" t="str">
        <f t="shared" si="412"/>
        <v/>
      </c>
      <c r="EH771" s="1" t="str">
        <f t="shared" si="412"/>
        <v/>
      </c>
      <c r="EI771" s="1" t="str">
        <f t="shared" si="412"/>
        <v/>
      </c>
      <c r="EJ771" s="1" t="str">
        <f t="shared" si="412"/>
        <v/>
      </c>
      <c r="EK771" s="1" t="str">
        <f t="shared" si="412"/>
        <v/>
      </c>
      <c r="EL771" s="1" t="str">
        <f t="shared" si="412"/>
        <v/>
      </c>
      <c r="EM771" s="1" t="str">
        <f t="shared" si="412"/>
        <v/>
      </c>
      <c r="EN771" s="1"/>
      <c r="EO771" s="1"/>
      <c r="EP771" s="1"/>
      <c r="EQ771" s="1"/>
      <c r="ER771" s="1"/>
      <c r="ES771" s="1"/>
      <c r="ET771" s="1"/>
      <c r="EU771" s="1"/>
      <c r="EV771" s="1"/>
      <c r="EW771" s="1"/>
      <c r="EX771" s="1" t="str">
        <f t="shared" si="387"/>
        <v/>
      </c>
      <c r="EY771" s="1" t="str">
        <f t="shared" si="387"/>
        <v/>
      </c>
      <c r="EZ771" s="1"/>
      <c r="FA771" s="1" t="str">
        <f t="shared" si="411"/>
        <v/>
      </c>
      <c r="FB771" s="1" t="str">
        <f t="shared" si="411"/>
        <v/>
      </c>
      <c r="FC771" s="1" t="str">
        <f t="shared" si="411"/>
        <v/>
      </c>
      <c r="FD771" s="1" t="str">
        <f t="shared" si="411"/>
        <v/>
      </c>
      <c r="FE771" s="1" t="str">
        <f t="shared" si="411"/>
        <v/>
      </c>
      <c r="FF771" s="1" t="str">
        <f t="shared" si="411"/>
        <v/>
      </c>
      <c r="FG771" s="1" t="str">
        <f t="shared" si="407"/>
        <v/>
      </c>
      <c r="FH771" s="1" t="str">
        <f t="shared" si="407"/>
        <v/>
      </c>
      <c r="FI771" s="1" t="str">
        <f t="shared" si="407"/>
        <v/>
      </c>
      <c r="FJ771" s="1" t="str">
        <f t="shared" si="407"/>
        <v/>
      </c>
      <c r="FK771" s="1" t="str">
        <f t="shared" si="407"/>
        <v/>
      </c>
      <c r="FL771" s="1" t="str">
        <f t="shared" si="407"/>
        <v/>
      </c>
    </row>
    <row r="772" spans="1:168">
      <c r="A772" s="9" t="s">
        <v>1336</v>
      </c>
      <c r="B772" s="1" t="s">
        <v>860</v>
      </c>
      <c r="C772" s="129"/>
      <c r="D772" s="1">
        <v>114.2</v>
      </c>
      <c r="E772" s="1">
        <v>572.1</v>
      </c>
      <c r="F772" s="25">
        <v>2.8978950000000001</v>
      </c>
      <c r="G772" s="1"/>
      <c r="H772" s="1"/>
      <c r="I772" s="25">
        <v>0.41957671514621286</v>
      </c>
      <c r="J772" s="1"/>
      <c r="K772" s="1"/>
      <c r="L772" s="1"/>
      <c r="M772" s="1"/>
      <c r="N772" s="24"/>
      <c r="O772" s="1"/>
      <c r="P772" s="1"/>
      <c r="Q772" s="1"/>
      <c r="R772" s="1"/>
      <c r="S772" s="1"/>
      <c r="T772" s="1"/>
      <c r="U772" s="1"/>
      <c r="V772" s="1"/>
      <c r="W772" s="1"/>
      <c r="X772" s="1">
        <v>397.54999999999995</v>
      </c>
      <c r="Y772" s="1"/>
      <c r="Z772" s="1"/>
      <c r="AA772" s="1"/>
      <c r="AB772" s="1"/>
      <c r="AC772" s="1"/>
      <c r="AD772" s="1"/>
      <c r="AE772" s="1"/>
      <c r="AF772" s="1"/>
      <c r="AG772" s="1"/>
      <c r="AH772" s="1"/>
      <c r="AI772" s="1"/>
      <c r="AJ772" s="1"/>
      <c r="AK772" s="1"/>
      <c r="AL772" s="1"/>
      <c r="AM772" s="1"/>
      <c r="AN772" s="1"/>
      <c r="AO772" s="1"/>
      <c r="AP772" s="1"/>
      <c r="AQ772" s="1">
        <v>214.14999999999998</v>
      </c>
      <c r="AR772" s="1"/>
      <c r="AS772" s="1"/>
      <c r="AT772" s="1"/>
      <c r="AU772" s="1"/>
      <c r="AV772" s="1"/>
      <c r="AW772" s="24"/>
      <c r="AX772" s="1"/>
      <c r="AY772" s="1"/>
      <c r="AZ772" s="1"/>
      <c r="BA772" s="1"/>
      <c r="BB772" s="1"/>
      <c r="BC772" s="1"/>
      <c r="BD772" s="1"/>
      <c r="BE772" s="1"/>
      <c r="BF772" s="1"/>
      <c r="BG772" s="1"/>
      <c r="BH772" s="1"/>
      <c r="BI772" s="1"/>
      <c r="BJ772" s="1"/>
      <c r="BK772" s="1"/>
      <c r="BL772" s="1">
        <v>-100</v>
      </c>
      <c r="BM772" s="1"/>
      <c r="BN772" s="1"/>
      <c r="BO772" s="9">
        <v>3</v>
      </c>
      <c r="BP772" s="1"/>
      <c r="BQ772" s="197">
        <v>1</v>
      </c>
      <c r="BS772" s="14" t="s">
        <v>860</v>
      </c>
      <c r="BT772" s="14" t="s">
        <v>1906</v>
      </c>
      <c r="BU772" s="14" t="s">
        <v>196</v>
      </c>
      <c r="BV772" s="14" t="s">
        <v>1048</v>
      </c>
      <c r="BW772" s="14" t="s">
        <v>196</v>
      </c>
      <c r="BX772" s="14" t="s">
        <v>196</v>
      </c>
      <c r="BY772" s="14" t="s">
        <v>196</v>
      </c>
      <c r="BZ772" s="14" t="s">
        <v>196</v>
      </c>
      <c r="CA772" s="158" t="s">
        <v>196</v>
      </c>
      <c r="CB772" s="14" t="s">
        <v>196</v>
      </c>
      <c r="CC772" s="14" t="s">
        <v>196</v>
      </c>
      <c r="CD772" s="14" t="s">
        <v>196</v>
      </c>
      <c r="CE772" s="14" t="s">
        <v>196</v>
      </c>
      <c r="CF772" s="14" t="s">
        <v>1862</v>
      </c>
      <c r="CG772" s="14" t="s">
        <v>187</v>
      </c>
      <c r="CH772" s="158" t="s">
        <v>196</v>
      </c>
      <c r="CI772" s="14" t="s">
        <v>196</v>
      </c>
      <c r="CJ772" s="14" t="s">
        <v>1870</v>
      </c>
      <c r="CK772" s="14" t="s">
        <v>196</v>
      </c>
      <c r="CL772" s="14" t="s">
        <v>196</v>
      </c>
      <c r="CM772" s="14" t="s">
        <v>196</v>
      </c>
      <c r="CN772" s="14" t="s">
        <v>196</v>
      </c>
      <c r="CO772" s="14" t="s">
        <v>196</v>
      </c>
      <c r="CQ772" s="1"/>
      <c r="CR772" s="1"/>
      <c r="CS772" s="1"/>
      <c r="CW772" s="9" t="s">
        <v>1336</v>
      </c>
      <c r="CX772" s="1" t="s">
        <v>860</v>
      </c>
      <c r="CY772" s="1"/>
      <c r="CZ772" s="1" t="str">
        <f t="shared" si="417"/>
        <v/>
      </c>
      <c r="DA772" s="25" t="str">
        <f t="shared" si="417"/>
        <v/>
      </c>
      <c r="DB772" s="1" t="str">
        <f t="shared" si="417"/>
        <v/>
      </c>
      <c r="DC772" s="1" t="str">
        <f t="shared" si="417"/>
        <v/>
      </c>
      <c r="DD772" s="25" t="str">
        <f t="shared" si="417"/>
        <v/>
      </c>
      <c r="DE772" s="1" t="str">
        <f t="shared" si="417"/>
        <v/>
      </c>
      <c r="DF772" s="1" t="str">
        <f t="shared" si="417"/>
        <v/>
      </c>
      <c r="DG772" s="1" t="str">
        <f t="shared" si="417"/>
        <v/>
      </c>
      <c r="DH772" s="1" t="str">
        <f t="shared" si="417"/>
        <v/>
      </c>
      <c r="DI772" s="1" t="str">
        <f t="shared" si="417"/>
        <v/>
      </c>
      <c r="DJ772" s="1" t="str">
        <f t="shared" si="418"/>
        <v/>
      </c>
      <c r="DK772" s="1" t="str">
        <f t="shared" si="414"/>
        <v/>
      </c>
      <c r="DL772" s="1" t="str">
        <f t="shared" si="415"/>
        <v/>
      </c>
      <c r="DM772" s="1" t="str">
        <f t="shared" si="416"/>
        <v/>
      </c>
      <c r="DN772" s="1" t="str">
        <f t="shared" ref="DN772:DN795" si="419">IF(ISBLANK(R772),"",IF(ISNUMBER(R772),"","not_empty"))</f>
        <v/>
      </c>
      <c r="DO772" s="1" t="str">
        <f t="shared" ref="DO772:DO795" si="420">IF(ISBLANK(S772),"",IF(ISNUMBER(S772),"","not_empty"))</f>
        <v/>
      </c>
      <c r="DP772" s="1" t="str">
        <f t="shared" ref="DP772:DP795" si="421">IF(ISBLANK(T772),"",IF(ISNUMBER(T772),"","not_empty"))</f>
        <v/>
      </c>
      <c r="DQ772" s="1" t="str">
        <f t="shared" si="413"/>
        <v/>
      </c>
      <c r="DR772" s="1" t="str">
        <f t="shared" si="413"/>
        <v/>
      </c>
      <c r="DS772" s="1" t="str">
        <f t="shared" si="413"/>
        <v/>
      </c>
      <c r="DT772" s="1" t="str">
        <f t="shared" si="413"/>
        <v/>
      </c>
      <c r="DU772" s="1" t="str">
        <f t="shared" si="413"/>
        <v/>
      </c>
      <c r="DV772" s="1" t="str">
        <f t="shared" si="413"/>
        <v/>
      </c>
      <c r="DW772" s="1" t="str">
        <f t="shared" si="409"/>
        <v/>
      </c>
      <c r="DX772" s="1" t="str">
        <f t="shared" si="409"/>
        <v/>
      </c>
      <c r="DY772" s="1" t="str">
        <f t="shared" si="409"/>
        <v/>
      </c>
      <c r="DZ772" s="1" t="str">
        <f t="shared" ref="DZ772:EM793" si="422">IF(ISBLANK(AD772),"",IF(ISNUMBER(AD772),"","not_empty"))</f>
        <v/>
      </c>
      <c r="EA772" s="1" t="str">
        <f t="shared" si="422"/>
        <v/>
      </c>
      <c r="EB772" s="1" t="str">
        <f t="shared" si="422"/>
        <v/>
      </c>
      <c r="EC772" s="1" t="str">
        <f t="shared" si="422"/>
        <v/>
      </c>
      <c r="ED772" s="1" t="str">
        <f t="shared" si="422"/>
        <v/>
      </c>
      <c r="EE772" s="1" t="str">
        <f t="shared" si="422"/>
        <v/>
      </c>
      <c r="EF772" s="1" t="str">
        <f t="shared" si="412"/>
        <v/>
      </c>
      <c r="EG772" s="1" t="str">
        <f t="shared" si="412"/>
        <v/>
      </c>
      <c r="EH772" s="1" t="str">
        <f t="shared" si="412"/>
        <v/>
      </c>
      <c r="EI772" s="1" t="str">
        <f t="shared" si="412"/>
        <v/>
      </c>
      <c r="EJ772" s="1" t="str">
        <f t="shared" si="412"/>
        <v/>
      </c>
      <c r="EK772" s="1" t="str">
        <f t="shared" si="412"/>
        <v/>
      </c>
      <c r="EL772" s="1" t="str">
        <f t="shared" si="412"/>
        <v/>
      </c>
      <c r="EM772" s="1" t="str">
        <f t="shared" si="412"/>
        <v/>
      </c>
      <c r="EN772" s="1"/>
      <c r="EO772" s="1"/>
      <c r="EP772" s="1"/>
      <c r="EQ772" s="1"/>
      <c r="ER772" s="1"/>
      <c r="ES772" s="1"/>
      <c r="ET772" s="1"/>
      <c r="EU772" s="1"/>
      <c r="EV772" s="1"/>
      <c r="EW772" s="1"/>
      <c r="EX772" s="1" t="str">
        <f t="shared" si="387"/>
        <v/>
      </c>
      <c r="EY772" s="1" t="str">
        <f t="shared" si="387"/>
        <v/>
      </c>
      <c r="EZ772" s="1"/>
      <c r="FA772" s="1" t="str">
        <f t="shared" si="411"/>
        <v/>
      </c>
      <c r="FB772" s="1" t="str">
        <f t="shared" si="411"/>
        <v/>
      </c>
      <c r="FC772" s="1" t="str">
        <f t="shared" si="411"/>
        <v/>
      </c>
      <c r="FD772" s="1" t="str">
        <f t="shared" si="411"/>
        <v/>
      </c>
      <c r="FE772" s="1" t="str">
        <f t="shared" si="411"/>
        <v/>
      </c>
      <c r="FF772" s="1" t="str">
        <f t="shared" si="411"/>
        <v/>
      </c>
      <c r="FG772" s="1" t="str">
        <f t="shared" si="407"/>
        <v/>
      </c>
      <c r="FH772" s="1" t="str">
        <f t="shared" si="407"/>
        <v/>
      </c>
      <c r="FI772" s="1" t="str">
        <f t="shared" si="407"/>
        <v/>
      </c>
      <c r="FJ772" s="1" t="str">
        <f t="shared" si="407"/>
        <v/>
      </c>
      <c r="FK772" s="1" t="str">
        <f t="shared" si="407"/>
        <v/>
      </c>
      <c r="FL772" s="1" t="str">
        <f t="shared" si="407"/>
        <v/>
      </c>
    </row>
    <row r="773" spans="1:168">
      <c r="A773" s="9" t="s">
        <v>1337</v>
      </c>
      <c r="B773" s="1" t="s">
        <v>861</v>
      </c>
      <c r="C773" s="129"/>
      <c r="D773" s="1">
        <v>114.2</v>
      </c>
      <c r="E773" s="1"/>
      <c r="F773" s="25"/>
      <c r="G773" s="1"/>
      <c r="H773" s="1"/>
      <c r="I773" s="25"/>
      <c r="J773" s="1"/>
      <c r="K773" s="1"/>
      <c r="L773" s="1"/>
      <c r="M773" s="1"/>
      <c r="N773" s="24"/>
      <c r="O773" s="1"/>
      <c r="P773" s="1"/>
      <c r="Q773" s="1"/>
      <c r="R773" s="1"/>
      <c r="S773" s="1"/>
      <c r="T773" s="1"/>
      <c r="U773" s="1"/>
      <c r="V773" s="1"/>
      <c r="W773" s="1"/>
      <c r="X773" s="1">
        <v>420.65</v>
      </c>
      <c r="Y773" s="1"/>
      <c r="Z773" s="1"/>
      <c r="AA773" s="1"/>
      <c r="AB773" s="1"/>
      <c r="AC773" s="1"/>
      <c r="AD773" s="1"/>
      <c r="AE773" s="1"/>
      <c r="AF773" s="1"/>
      <c r="AG773" s="1"/>
      <c r="AH773" s="1"/>
      <c r="AI773" s="1"/>
      <c r="AJ773" s="1"/>
      <c r="AK773" s="1"/>
      <c r="AL773" s="1"/>
      <c r="AM773" s="1"/>
      <c r="AN773" s="1"/>
      <c r="AO773" s="1"/>
      <c r="AP773" s="1"/>
      <c r="AQ773" s="1">
        <v>241.04999999999998</v>
      </c>
      <c r="AR773" s="1"/>
      <c r="AS773" s="1"/>
      <c r="AT773" s="1"/>
      <c r="AU773" s="1"/>
      <c r="AV773" s="1"/>
      <c r="AW773" s="24"/>
      <c r="AX773" s="1"/>
      <c r="AY773" s="1"/>
      <c r="AZ773" s="1"/>
      <c r="BA773" s="1"/>
      <c r="BB773" s="1"/>
      <c r="BC773" s="1"/>
      <c r="BD773" s="1"/>
      <c r="BE773" s="1"/>
      <c r="BF773" s="1"/>
      <c r="BG773" s="1"/>
      <c r="BH773" s="1"/>
      <c r="BI773" s="1"/>
      <c r="BJ773" s="1"/>
      <c r="BK773" s="1"/>
      <c r="BL773" s="1">
        <v>-100</v>
      </c>
      <c r="BM773" s="1"/>
      <c r="BN773" s="1"/>
      <c r="BO773" s="9">
        <v>3</v>
      </c>
      <c r="BP773" s="1"/>
      <c r="BQ773" s="197">
        <v>1</v>
      </c>
      <c r="BS773" s="14" t="s">
        <v>861</v>
      </c>
      <c r="BT773" s="14" t="s">
        <v>1048</v>
      </c>
      <c r="BU773" s="14" t="s">
        <v>196</v>
      </c>
      <c r="BV773" s="14" t="s">
        <v>1048</v>
      </c>
      <c r="BW773" s="14" t="s">
        <v>196</v>
      </c>
      <c r="BX773" s="14" t="s">
        <v>196</v>
      </c>
      <c r="BY773" s="14" t="s">
        <v>196</v>
      </c>
      <c r="BZ773" s="14" t="s">
        <v>196</v>
      </c>
      <c r="CA773" s="158" t="s">
        <v>196</v>
      </c>
      <c r="CB773" s="14" t="s">
        <v>196</v>
      </c>
      <c r="CC773" s="14" t="s">
        <v>196</v>
      </c>
      <c r="CD773" s="14" t="s">
        <v>196</v>
      </c>
      <c r="CE773" s="14" t="s">
        <v>196</v>
      </c>
      <c r="CF773" s="14" t="s">
        <v>1862</v>
      </c>
      <c r="CG773" s="14" t="s">
        <v>187</v>
      </c>
      <c r="CH773" s="158" t="s">
        <v>196</v>
      </c>
      <c r="CI773" s="14" t="s">
        <v>196</v>
      </c>
      <c r="CJ773" s="14" t="s">
        <v>1870</v>
      </c>
      <c r="CK773" s="14" t="s">
        <v>196</v>
      </c>
      <c r="CL773" s="14" t="s">
        <v>196</v>
      </c>
      <c r="CM773" s="14" t="s">
        <v>196</v>
      </c>
      <c r="CN773" s="14" t="s">
        <v>196</v>
      </c>
      <c r="CO773" s="14" t="s">
        <v>196</v>
      </c>
      <c r="CQ773" s="1"/>
      <c r="CR773" s="1"/>
      <c r="CS773" s="1"/>
      <c r="CW773" s="9" t="s">
        <v>1337</v>
      </c>
      <c r="CX773" s="1" t="s">
        <v>861</v>
      </c>
      <c r="CY773" s="1"/>
      <c r="CZ773" s="1" t="str">
        <f t="shared" si="417"/>
        <v/>
      </c>
      <c r="DA773" s="25" t="str">
        <f t="shared" si="417"/>
        <v/>
      </c>
      <c r="DB773" s="1" t="str">
        <f t="shared" si="417"/>
        <v/>
      </c>
      <c r="DC773" s="1" t="str">
        <f t="shared" si="417"/>
        <v/>
      </c>
      <c r="DD773" s="25" t="str">
        <f t="shared" si="417"/>
        <v/>
      </c>
      <c r="DE773" s="1" t="str">
        <f t="shared" si="417"/>
        <v/>
      </c>
      <c r="DF773" s="1" t="str">
        <f t="shared" si="417"/>
        <v/>
      </c>
      <c r="DG773" s="1" t="str">
        <f t="shared" si="417"/>
        <v/>
      </c>
      <c r="DH773" s="1" t="str">
        <f t="shared" si="417"/>
        <v/>
      </c>
      <c r="DI773" s="1" t="str">
        <f t="shared" si="417"/>
        <v/>
      </c>
      <c r="DJ773" s="1" t="str">
        <f t="shared" si="418"/>
        <v/>
      </c>
      <c r="DK773" s="1" t="str">
        <f t="shared" si="414"/>
        <v/>
      </c>
      <c r="DL773" s="1" t="str">
        <f t="shared" si="415"/>
        <v/>
      </c>
      <c r="DM773" s="1" t="str">
        <f t="shared" si="416"/>
        <v/>
      </c>
      <c r="DN773" s="1" t="str">
        <f t="shared" si="419"/>
        <v/>
      </c>
      <c r="DO773" s="1" t="str">
        <f t="shared" si="420"/>
        <v/>
      </c>
      <c r="DP773" s="1" t="str">
        <f t="shared" si="421"/>
        <v/>
      </c>
      <c r="DQ773" s="1" t="str">
        <f t="shared" si="413"/>
        <v/>
      </c>
      <c r="DR773" s="1" t="str">
        <f t="shared" si="413"/>
        <v/>
      </c>
      <c r="DS773" s="1" t="str">
        <f t="shared" si="413"/>
        <v/>
      </c>
      <c r="DT773" s="1" t="str">
        <f t="shared" si="413"/>
        <v/>
      </c>
      <c r="DU773" s="1" t="str">
        <f t="shared" si="413"/>
        <v/>
      </c>
      <c r="DV773" s="1" t="str">
        <f t="shared" si="413"/>
        <v/>
      </c>
      <c r="DW773" s="1" t="str">
        <f t="shared" si="413"/>
        <v/>
      </c>
      <c r="DX773" s="1" t="str">
        <f t="shared" si="413"/>
        <v/>
      </c>
      <c r="DY773" s="1" t="str">
        <f t="shared" si="413"/>
        <v/>
      </c>
      <c r="DZ773" s="1" t="str">
        <f t="shared" si="422"/>
        <v/>
      </c>
      <c r="EA773" s="1" t="str">
        <f t="shared" si="422"/>
        <v/>
      </c>
      <c r="EB773" s="1" t="str">
        <f t="shared" si="422"/>
        <v/>
      </c>
      <c r="EC773" s="1" t="str">
        <f t="shared" si="422"/>
        <v/>
      </c>
      <c r="ED773" s="1" t="str">
        <f t="shared" si="422"/>
        <v/>
      </c>
      <c r="EE773" s="1" t="str">
        <f t="shared" si="422"/>
        <v/>
      </c>
      <c r="EF773" s="1" t="str">
        <f t="shared" si="412"/>
        <v/>
      </c>
      <c r="EG773" s="1" t="str">
        <f t="shared" si="412"/>
        <v/>
      </c>
      <c r="EH773" s="1" t="str">
        <f t="shared" si="412"/>
        <v/>
      </c>
      <c r="EI773" s="1" t="str">
        <f t="shared" si="412"/>
        <v/>
      </c>
      <c r="EJ773" s="1" t="str">
        <f t="shared" si="412"/>
        <v/>
      </c>
      <c r="EK773" s="1" t="str">
        <f t="shared" si="412"/>
        <v/>
      </c>
      <c r="EL773" s="1" t="str">
        <f t="shared" si="412"/>
        <v/>
      </c>
      <c r="EM773" s="1" t="str">
        <f t="shared" si="412"/>
        <v/>
      </c>
      <c r="EN773" s="1"/>
      <c r="EO773" s="1"/>
      <c r="EP773" s="1"/>
      <c r="EQ773" s="1"/>
      <c r="ER773" s="1"/>
      <c r="ES773" s="1"/>
      <c r="ET773" s="1"/>
      <c r="EU773" s="1"/>
      <c r="EV773" s="1"/>
      <c r="EW773" s="1"/>
      <c r="EX773" s="1" t="str">
        <f t="shared" si="387"/>
        <v/>
      </c>
      <c r="EY773" s="1" t="str">
        <f t="shared" si="387"/>
        <v/>
      </c>
      <c r="EZ773" s="1"/>
      <c r="FA773" s="1" t="str">
        <f t="shared" si="411"/>
        <v/>
      </c>
      <c r="FB773" s="1" t="str">
        <f t="shared" si="411"/>
        <v/>
      </c>
      <c r="FC773" s="1" t="str">
        <f t="shared" si="411"/>
        <v/>
      </c>
      <c r="FD773" s="1" t="str">
        <f t="shared" si="411"/>
        <v/>
      </c>
      <c r="FE773" s="1" t="str">
        <f t="shared" si="411"/>
        <v/>
      </c>
      <c r="FF773" s="1" t="str">
        <f t="shared" si="411"/>
        <v/>
      </c>
      <c r="FG773" s="1" t="str">
        <f t="shared" si="407"/>
        <v/>
      </c>
      <c r="FH773" s="1" t="str">
        <f t="shared" si="407"/>
        <v/>
      </c>
      <c r="FI773" s="1" t="str">
        <f t="shared" si="407"/>
        <v/>
      </c>
      <c r="FJ773" s="1" t="str">
        <f t="shared" si="407"/>
        <v/>
      </c>
      <c r="FK773" s="1" t="str">
        <f t="shared" si="407"/>
        <v/>
      </c>
      <c r="FL773" s="1" t="str">
        <f t="shared" si="407"/>
        <v/>
      </c>
    </row>
    <row r="774" spans="1:168">
      <c r="A774" s="9" t="s">
        <v>1338</v>
      </c>
      <c r="B774" s="1" t="s">
        <v>2226</v>
      </c>
      <c r="C774" s="129"/>
      <c r="D774" s="1">
        <v>114.2</v>
      </c>
      <c r="E774" s="1">
        <v>638.5</v>
      </c>
      <c r="F774" s="25">
        <v>3.0296174999999996</v>
      </c>
      <c r="G774" s="1">
        <v>444.5</v>
      </c>
      <c r="H774" s="1"/>
      <c r="I774" s="25">
        <v>0.25900000000000001</v>
      </c>
      <c r="J774" s="1"/>
      <c r="K774" s="1"/>
      <c r="L774" s="1"/>
      <c r="M774" s="1"/>
      <c r="N774" s="24"/>
      <c r="O774" s="1"/>
      <c r="P774" s="1"/>
      <c r="Q774" s="1"/>
      <c r="R774" s="1"/>
      <c r="S774" s="1"/>
      <c r="T774" s="1"/>
      <c r="U774" s="1"/>
      <c r="V774" s="1"/>
      <c r="W774" s="1"/>
      <c r="X774" s="1">
        <v>425.04999999999995</v>
      </c>
      <c r="Y774" s="1"/>
      <c r="Z774" s="1"/>
      <c r="AA774" s="1"/>
      <c r="AB774" s="1"/>
      <c r="AC774" s="1"/>
      <c r="AD774" s="1"/>
      <c r="AE774" s="1"/>
      <c r="AF774" s="1"/>
      <c r="AG774" s="1"/>
      <c r="AH774" s="1"/>
      <c r="AI774" s="1"/>
      <c r="AJ774" s="1"/>
      <c r="AK774" s="1"/>
      <c r="AL774" s="1"/>
      <c r="AM774" s="1"/>
      <c r="AN774" s="1"/>
      <c r="AO774" s="1"/>
      <c r="AP774" s="1"/>
      <c r="AQ774" s="1">
        <v>229.95</v>
      </c>
      <c r="AR774" s="1"/>
      <c r="AS774" s="1"/>
      <c r="AT774" s="1"/>
      <c r="AU774" s="1"/>
      <c r="AV774" s="1"/>
      <c r="AW774" s="24"/>
      <c r="AX774" s="1"/>
      <c r="AY774" s="1"/>
      <c r="AZ774" s="1"/>
      <c r="BA774" s="1"/>
      <c r="BB774" s="1"/>
      <c r="BC774" s="1"/>
      <c r="BD774" s="1"/>
      <c r="BE774" s="1"/>
      <c r="BF774" s="1"/>
      <c r="BG774" s="1"/>
      <c r="BH774" s="1"/>
      <c r="BI774" s="1"/>
      <c r="BJ774" s="1"/>
      <c r="BK774" s="1"/>
      <c r="BL774" s="1">
        <v>-100</v>
      </c>
      <c r="BM774" s="1"/>
      <c r="BN774" s="1"/>
      <c r="BO774" s="9">
        <v>3</v>
      </c>
      <c r="BP774" s="1"/>
      <c r="BQ774" s="197">
        <v>1</v>
      </c>
      <c r="BS774" s="14" t="s">
        <v>1888</v>
      </c>
      <c r="BT774" s="14" t="s">
        <v>1048</v>
      </c>
      <c r="BU774" s="14" t="s">
        <v>1048</v>
      </c>
      <c r="BV774" s="14" t="s">
        <v>1048</v>
      </c>
      <c r="BW774" s="14" t="s">
        <v>196</v>
      </c>
      <c r="BX774" s="14" t="s">
        <v>196</v>
      </c>
      <c r="BY774" s="14" t="s">
        <v>196</v>
      </c>
      <c r="BZ774" s="14" t="s">
        <v>196</v>
      </c>
      <c r="CA774" s="158" t="s">
        <v>196</v>
      </c>
      <c r="CB774" s="14" t="s">
        <v>196</v>
      </c>
      <c r="CC774" s="14" t="s">
        <v>196</v>
      </c>
      <c r="CD774" s="14" t="s">
        <v>196</v>
      </c>
      <c r="CE774" s="14" t="s">
        <v>196</v>
      </c>
      <c r="CF774" s="14" t="s">
        <v>1862</v>
      </c>
      <c r="CG774" s="14" t="s">
        <v>187</v>
      </c>
      <c r="CH774" s="158" t="s">
        <v>196</v>
      </c>
      <c r="CI774" s="14" t="s">
        <v>196</v>
      </c>
      <c r="CJ774" s="14" t="s">
        <v>1870</v>
      </c>
      <c r="CK774" s="14" t="s">
        <v>196</v>
      </c>
      <c r="CL774" s="14" t="s">
        <v>196</v>
      </c>
      <c r="CM774" s="14" t="s">
        <v>196</v>
      </c>
      <c r="CN774" s="14" t="s">
        <v>196</v>
      </c>
      <c r="CO774" s="14" t="s">
        <v>196</v>
      </c>
      <c r="CQ774" s="1"/>
      <c r="CR774" s="1"/>
      <c r="CS774" s="1"/>
      <c r="CW774" s="9" t="s">
        <v>1338</v>
      </c>
      <c r="CX774" s="1" t="s">
        <v>2226</v>
      </c>
      <c r="CY774" s="1"/>
      <c r="CZ774" s="1" t="str">
        <f t="shared" si="417"/>
        <v/>
      </c>
      <c r="DA774" s="25" t="str">
        <f t="shared" si="417"/>
        <v/>
      </c>
      <c r="DB774" s="1" t="str">
        <f t="shared" si="417"/>
        <v/>
      </c>
      <c r="DC774" s="1" t="str">
        <f t="shared" si="417"/>
        <v/>
      </c>
      <c r="DD774" s="25" t="str">
        <f t="shared" si="417"/>
        <v/>
      </c>
      <c r="DE774" s="1" t="str">
        <f t="shared" si="417"/>
        <v/>
      </c>
      <c r="DF774" s="1" t="str">
        <f t="shared" si="417"/>
        <v/>
      </c>
      <c r="DG774" s="1" t="str">
        <f t="shared" si="417"/>
        <v/>
      </c>
      <c r="DH774" s="1" t="str">
        <f t="shared" si="417"/>
        <v/>
      </c>
      <c r="DI774" s="1" t="str">
        <f t="shared" si="417"/>
        <v/>
      </c>
      <c r="DJ774" s="1" t="str">
        <f t="shared" si="418"/>
        <v/>
      </c>
      <c r="DK774" s="1" t="str">
        <f t="shared" si="414"/>
        <v/>
      </c>
      <c r="DL774" s="1" t="str">
        <f t="shared" si="415"/>
        <v/>
      </c>
      <c r="DM774" s="1" t="str">
        <f t="shared" si="416"/>
        <v/>
      </c>
      <c r="DN774" s="1" t="str">
        <f t="shared" si="419"/>
        <v/>
      </c>
      <c r="DO774" s="1" t="str">
        <f t="shared" si="420"/>
        <v/>
      </c>
      <c r="DP774" s="1" t="str">
        <f t="shared" si="421"/>
        <v/>
      </c>
      <c r="DQ774" s="1" t="str">
        <f t="shared" si="413"/>
        <v/>
      </c>
      <c r="DR774" s="1" t="str">
        <f t="shared" si="413"/>
        <v/>
      </c>
      <c r="DS774" s="1" t="str">
        <f t="shared" si="413"/>
        <v/>
      </c>
      <c r="DT774" s="1" t="str">
        <f t="shared" si="413"/>
        <v/>
      </c>
      <c r="DU774" s="1" t="str">
        <f t="shared" si="413"/>
        <v/>
      </c>
      <c r="DV774" s="1" t="str">
        <f t="shared" si="413"/>
        <v/>
      </c>
      <c r="DW774" s="1" t="str">
        <f t="shared" si="413"/>
        <v/>
      </c>
      <c r="DX774" s="1" t="str">
        <f t="shared" si="413"/>
        <v/>
      </c>
      <c r="DY774" s="1" t="str">
        <f t="shared" si="413"/>
        <v/>
      </c>
      <c r="DZ774" s="1" t="str">
        <f t="shared" si="422"/>
        <v/>
      </c>
      <c r="EA774" s="1" t="str">
        <f t="shared" si="422"/>
        <v/>
      </c>
      <c r="EB774" s="1" t="str">
        <f t="shared" si="422"/>
        <v/>
      </c>
      <c r="EC774" s="1" t="str">
        <f t="shared" si="422"/>
        <v/>
      </c>
      <c r="ED774" s="1" t="str">
        <f t="shared" si="422"/>
        <v/>
      </c>
      <c r="EE774" s="1" t="str">
        <f t="shared" si="422"/>
        <v/>
      </c>
      <c r="EF774" s="1" t="str">
        <f t="shared" si="412"/>
        <v/>
      </c>
      <c r="EG774" s="1" t="str">
        <f t="shared" si="412"/>
        <v/>
      </c>
      <c r="EH774" s="1" t="str">
        <f t="shared" si="412"/>
        <v/>
      </c>
      <c r="EI774" s="1" t="str">
        <f t="shared" si="412"/>
        <v/>
      </c>
      <c r="EJ774" s="1" t="str">
        <f t="shared" si="412"/>
        <v/>
      </c>
      <c r="EK774" s="1" t="str">
        <f t="shared" si="412"/>
        <v/>
      </c>
      <c r="EL774" s="1" t="str">
        <f t="shared" si="412"/>
        <v/>
      </c>
      <c r="EM774" s="1" t="str">
        <f t="shared" si="412"/>
        <v/>
      </c>
      <c r="EN774" s="1"/>
      <c r="EO774" s="1"/>
      <c r="EP774" s="1"/>
      <c r="EQ774" s="1"/>
      <c r="ER774" s="1"/>
      <c r="ES774" s="1"/>
      <c r="ET774" s="1"/>
      <c r="EU774" s="1"/>
      <c r="EV774" s="1"/>
      <c r="EW774" s="1"/>
      <c r="EX774" s="1" t="str">
        <f t="shared" si="387"/>
        <v/>
      </c>
      <c r="EY774" s="1" t="str">
        <f t="shared" si="387"/>
        <v/>
      </c>
      <c r="EZ774" s="1"/>
      <c r="FA774" s="1" t="str">
        <f t="shared" si="411"/>
        <v/>
      </c>
      <c r="FB774" s="1" t="str">
        <f t="shared" si="411"/>
        <v/>
      </c>
      <c r="FC774" s="1" t="str">
        <f t="shared" si="411"/>
        <v/>
      </c>
      <c r="FD774" s="1" t="str">
        <f t="shared" si="411"/>
        <v/>
      </c>
      <c r="FE774" s="1" t="str">
        <f t="shared" si="411"/>
        <v/>
      </c>
      <c r="FF774" s="1" t="str">
        <f t="shared" si="411"/>
        <v/>
      </c>
      <c r="FG774" s="1" t="str">
        <f t="shared" si="407"/>
        <v/>
      </c>
      <c r="FH774" s="1" t="str">
        <f t="shared" si="407"/>
        <v/>
      </c>
      <c r="FI774" s="1" t="str">
        <f t="shared" si="407"/>
        <v/>
      </c>
      <c r="FJ774" s="1" t="str">
        <f t="shared" si="407"/>
        <v/>
      </c>
      <c r="FK774" s="1" t="str">
        <f t="shared" si="407"/>
        <v/>
      </c>
      <c r="FL774" s="1" t="str">
        <f t="shared" si="407"/>
        <v/>
      </c>
    </row>
    <row r="775" spans="1:168">
      <c r="A775" s="9" t="s">
        <v>1339</v>
      </c>
      <c r="B775" s="1" t="s">
        <v>862</v>
      </c>
      <c r="C775" s="129"/>
      <c r="D775" s="1">
        <v>114.2</v>
      </c>
      <c r="E775" s="1">
        <v>611.5</v>
      </c>
      <c r="F775" s="25">
        <v>3.4349174999999996</v>
      </c>
      <c r="G775" s="1"/>
      <c r="H775" s="1"/>
      <c r="I775" s="25">
        <v>0.48299999999999998</v>
      </c>
      <c r="J775" s="1"/>
      <c r="K775" s="1"/>
      <c r="L775" s="1"/>
      <c r="M775" s="1"/>
      <c r="N775" s="24"/>
      <c r="O775" s="1"/>
      <c r="P775" s="1"/>
      <c r="Q775" s="1"/>
      <c r="R775" s="1"/>
      <c r="S775" s="1"/>
      <c r="T775" s="1"/>
      <c r="U775" s="1"/>
      <c r="V775" s="1"/>
      <c r="W775" s="1"/>
      <c r="X775" s="1">
        <v>424.75</v>
      </c>
      <c r="Y775" s="1"/>
      <c r="Z775" s="1"/>
      <c r="AA775" s="1"/>
      <c r="AB775" s="1"/>
      <c r="AC775" s="1"/>
      <c r="AD775" s="1"/>
      <c r="AE775" s="1"/>
      <c r="AF775" s="1"/>
      <c r="AG775" s="1"/>
      <c r="AH775" s="1"/>
      <c r="AI775" s="1"/>
      <c r="AJ775" s="1"/>
      <c r="AK775" s="1"/>
      <c r="AL775" s="1"/>
      <c r="AM775" s="1"/>
      <c r="AN775" s="1"/>
      <c r="AO775" s="1"/>
      <c r="AP775" s="1"/>
      <c r="AQ775" s="1">
        <v>238.14999999999998</v>
      </c>
      <c r="AR775" s="1"/>
      <c r="AS775" s="1"/>
      <c r="AT775" s="1"/>
      <c r="AU775" s="1"/>
      <c r="AV775" s="1"/>
      <c r="AW775" s="24"/>
      <c r="AX775" s="1"/>
      <c r="AY775" s="1"/>
      <c r="AZ775" s="1"/>
      <c r="BA775" s="1"/>
      <c r="BB775" s="1"/>
      <c r="BC775" s="1"/>
      <c r="BD775" s="1"/>
      <c r="BE775" s="1"/>
      <c r="BF775" s="1"/>
      <c r="BG775" s="1"/>
      <c r="BH775" s="1"/>
      <c r="BI775" s="1"/>
      <c r="BJ775" s="1"/>
      <c r="BK775" s="1"/>
      <c r="BL775" s="1">
        <v>-100</v>
      </c>
      <c r="BM775" s="1"/>
      <c r="BN775" s="1"/>
      <c r="BO775" s="9">
        <v>3</v>
      </c>
      <c r="BP775" s="1"/>
      <c r="BQ775" s="197">
        <v>1</v>
      </c>
      <c r="BS775" s="14" t="s">
        <v>862</v>
      </c>
      <c r="BT775" s="14" t="s">
        <v>1048</v>
      </c>
      <c r="BU775" s="14" t="s">
        <v>196</v>
      </c>
      <c r="BV775" s="14" t="s">
        <v>1048</v>
      </c>
      <c r="BW775" s="14" t="s">
        <v>196</v>
      </c>
      <c r="BX775" s="14" t="s">
        <v>196</v>
      </c>
      <c r="BY775" s="14" t="s">
        <v>196</v>
      </c>
      <c r="BZ775" s="14" t="s">
        <v>196</v>
      </c>
      <c r="CA775" s="158" t="s">
        <v>196</v>
      </c>
      <c r="CB775" s="14" t="s">
        <v>196</v>
      </c>
      <c r="CC775" s="14" t="s">
        <v>196</v>
      </c>
      <c r="CD775" s="14" t="s">
        <v>196</v>
      </c>
      <c r="CE775" s="14" t="s">
        <v>196</v>
      </c>
      <c r="CF775" s="14" t="s">
        <v>1862</v>
      </c>
      <c r="CG775" s="14" t="s">
        <v>187</v>
      </c>
      <c r="CH775" s="158" t="s">
        <v>196</v>
      </c>
      <c r="CI775" s="14" t="s">
        <v>196</v>
      </c>
      <c r="CJ775" s="14" t="s">
        <v>1870</v>
      </c>
      <c r="CK775" s="14" t="s">
        <v>196</v>
      </c>
      <c r="CL775" s="14" t="s">
        <v>196</v>
      </c>
      <c r="CM775" s="14" t="s">
        <v>196</v>
      </c>
      <c r="CN775" s="14" t="s">
        <v>196</v>
      </c>
      <c r="CO775" s="14" t="s">
        <v>196</v>
      </c>
      <c r="CQ775" s="1"/>
      <c r="CR775" s="1"/>
      <c r="CS775" s="1"/>
      <c r="CW775" s="9" t="s">
        <v>1339</v>
      </c>
      <c r="CX775" s="1" t="s">
        <v>862</v>
      </c>
      <c r="CY775" s="1"/>
      <c r="CZ775" s="1" t="str">
        <f t="shared" si="417"/>
        <v/>
      </c>
      <c r="DA775" s="25" t="str">
        <f t="shared" si="417"/>
        <v/>
      </c>
      <c r="DB775" s="1" t="str">
        <f t="shared" si="417"/>
        <v/>
      </c>
      <c r="DC775" s="1" t="str">
        <f t="shared" si="417"/>
        <v/>
      </c>
      <c r="DD775" s="25" t="str">
        <f t="shared" si="417"/>
        <v/>
      </c>
      <c r="DE775" s="1" t="str">
        <f t="shared" si="417"/>
        <v/>
      </c>
      <c r="DF775" s="1" t="str">
        <f t="shared" si="417"/>
        <v/>
      </c>
      <c r="DG775" s="1" t="str">
        <f t="shared" si="417"/>
        <v/>
      </c>
      <c r="DH775" s="1" t="str">
        <f t="shared" si="417"/>
        <v/>
      </c>
      <c r="DI775" s="1" t="str">
        <f t="shared" si="417"/>
        <v/>
      </c>
      <c r="DJ775" s="1" t="str">
        <f t="shared" si="418"/>
        <v/>
      </c>
      <c r="DK775" s="1" t="str">
        <f t="shared" si="414"/>
        <v/>
      </c>
      <c r="DL775" s="1" t="str">
        <f t="shared" si="415"/>
        <v/>
      </c>
      <c r="DM775" s="1" t="str">
        <f t="shared" si="416"/>
        <v/>
      </c>
      <c r="DN775" s="1" t="str">
        <f t="shared" si="419"/>
        <v/>
      </c>
      <c r="DO775" s="1" t="str">
        <f t="shared" si="420"/>
        <v/>
      </c>
      <c r="DP775" s="1" t="str">
        <f t="shared" si="421"/>
        <v/>
      </c>
      <c r="DQ775" s="1" t="str">
        <f t="shared" si="413"/>
        <v/>
      </c>
      <c r="DR775" s="1" t="str">
        <f t="shared" si="413"/>
        <v/>
      </c>
      <c r="DS775" s="1" t="str">
        <f t="shared" si="413"/>
        <v/>
      </c>
      <c r="DT775" s="1" t="str">
        <f t="shared" si="413"/>
        <v/>
      </c>
      <c r="DU775" s="1" t="str">
        <f t="shared" si="413"/>
        <v/>
      </c>
      <c r="DV775" s="1" t="str">
        <f t="shared" si="413"/>
        <v/>
      </c>
      <c r="DW775" s="1" t="str">
        <f t="shared" si="413"/>
        <v/>
      </c>
      <c r="DX775" s="1" t="str">
        <f t="shared" si="413"/>
        <v/>
      </c>
      <c r="DY775" s="1" t="str">
        <f t="shared" si="413"/>
        <v/>
      </c>
      <c r="DZ775" s="1" t="str">
        <f t="shared" si="422"/>
        <v/>
      </c>
      <c r="EA775" s="1" t="str">
        <f t="shared" si="422"/>
        <v/>
      </c>
      <c r="EB775" s="1" t="str">
        <f t="shared" si="422"/>
        <v/>
      </c>
      <c r="EC775" s="1" t="str">
        <f t="shared" si="422"/>
        <v/>
      </c>
      <c r="ED775" s="1" t="str">
        <f t="shared" si="422"/>
        <v/>
      </c>
      <c r="EE775" s="1" t="str">
        <f t="shared" si="422"/>
        <v/>
      </c>
      <c r="EF775" s="1" t="str">
        <f t="shared" si="412"/>
        <v/>
      </c>
      <c r="EG775" s="1" t="str">
        <f t="shared" si="412"/>
        <v/>
      </c>
      <c r="EH775" s="1" t="str">
        <f t="shared" si="412"/>
        <v/>
      </c>
      <c r="EI775" s="1" t="str">
        <f t="shared" si="412"/>
        <v/>
      </c>
      <c r="EJ775" s="1" t="str">
        <f t="shared" si="412"/>
        <v/>
      </c>
      <c r="EK775" s="1" t="str">
        <f t="shared" si="412"/>
        <v/>
      </c>
      <c r="EL775" s="1" t="str">
        <f t="shared" si="412"/>
        <v/>
      </c>
      <c r="EM775" s="1" t="str">
        <f t="shared" si="412"/>
        <v/>
      </c>
      <c r="EN775" s="1"/>
      <c r="EO775" s="1"/>
      <c r="EP775" s="1"/>
      <c r="EQ775" s="1"/>
      <c r="ER775" s="1"/>
      <c r="ES775" s="1"/>
      <c r="ET775" s="1"/>
      <c r="EU775" s="1"/>
      <c r="EV775" s="1"/>
      <c r="EW775" s="1"/>
      <c r="EX775" s="1" t="str">
        <f t="shared" ref="EX775:EY793" si="423">IF(ISBLANK(BB775),"",IF(ISNUMBER(BB775),"","not_empty"))</f>
        <v/>
      </c>
      <c r="EY775" s="1" t="str">
        <f t="shared" si="423"/>
        <v/>
      </c>
      <c r="EZ775" s="1"/>
      <c r="FA775" s="1" t="str">
        <f t="shared" si="411"/>
        <v/>
      </c>
      <c r="FB775" s="1" t="str">
        <f t="shared" si="411"/>
        <v/>
      </c>
      <c r="FC775" s="1" t="str">
        <f t="shared" si="411"/>
        <v/>
      </c>
      <c r="FD775" s="1" t="str">
        <f t="shared" si="411"/>
        <v/>
      </c>
      <c r="FE775" s="1" t="str">
        <f t="shared" si="411"/>
        <v/>
      </c>
      <c r="FF775" s="1" t="str">
        <f t="shared" si="411"/>
        <v/>
      </c>
      <c r="FG775" s="1" t="str">
        <f t="shared" si="407"/>
        <v/>
      </c>
      <c r="FH775" s="1" t="str">
        <f t="shared" si="407"/>
        <v/>
      </c>
      <c r="FI775" s="1" t="str">
        <f t="shared" si="407"/>
        <v/>
      </c>
      <c r="FJ775" s="1" t="str">
        <f t="shared" si="407"/>
        <v/>
      </c>
      <c r="FK775" s="1" t="str">
        <f t="shared" si="407"/>
        <v/>
      </c>
      <c r="FL775" s="1" t="str">
        <f t="shared" si="407"/>
        <v/>
      </c>
    </row>
    <row r="776" spans="1:168">
      <c r="A776" s="9" t="s">
        <v>1340</v>
      </c>
      <c r="B776" s="1" t="s">
        <v>863</v>
      </c>
      <c r="C776" s="129"/>
      <c r="D776" s="1">
        <v>114.2</v>
      </c>
      <c r="E776" s="1"/>
      <c r="F776" s="25"/>
      <c r="G776" s="1"/>
      <c r="H776" s="1"/>
      <c r="I776" s="25"/>
      <c r="J776" s="1"/>
      <c r="K776" s="1"/>
      <c r="L776" s="1"/>
      <c r="M776" s="1"/>
      <c r="N776" s="24"/>
      <c r="O776" s="1"/>
      <c r="P776" s="1"/>
      <c r="Q776" s="1"/>
      <c r="R776" s="1"/>
      <c r="S776" s="1"/>
      <c r="T776" s="1"/>
      <c r="U776" s="1"/>
      <c r="V776" s="1"/>
      <c r="W776" s="1"/>
      <c r="X776" s="1">
        <v>438.15</v>
      </c>
      <c r="Y776" s="1"/>
      <c r="Z776" s="1"/>
      <c r="AA776" s="1"/>
      <c r="AB776" s="1"/>
      <c r="AC776" s="1"/>
      <c r="AD776" s="1"/>
      <c r="AE776" s="1"/>
      <c r="AF776" s="1"/>
      <c r="AG776" s="1"/>
      <c r="AH776" s="1"/>
      <c r="AI776" s="1"/>
      <c r="AJ776" s="1"/>
      <c r="AK776" s="1"/>
      <c r="AL776" s="1"/>
      <c r="AM776" s="1"/>
      <c r="AN776" s="1"/>
      <c r="AO776" s="1"/>
      <c r="AP776" s="1"/>
      <c r="AQ776" s="1">
        <v>279.95</v>
      </c>
      <c r="AR776" s="1"/>
      <c r="AS776" s="1"/>
      <c r="AT776" s="1"/>
      <c r="AU776" s="1"/>
      <c r="AV776" s="1"/>
      <c r="AW776" s="24"/>
      <c r="AX776" s="1"/>
      <c r="AY776" s="1"/>
      <c r="AZ776" s="1"/>
      <c r="BA776" s="1"/>
      <c r="BB776" s="1"/>
      <c r="BC776" s="1"/>
      <c r="BD776" s="1"/>
      <c r="BE776" s="1"/>
      <c r="BF776" s="1"/>
      <c r="BG776" s="1"/>
      <c r="BH776" s="1"/>
      <c r="BI776" s="1"/>
      <c r="BJ776" s="1"/>
      <c r="BK776" s="1"/>
      <c r="BL776" s="1">
        <v>-100</v>
      </c>
      <c r="BM776" s="1"/>
      <c r="BN776" s="1"/>
      <c r="BO776" s="9">
        <v>3</v>
      </c>
      <c r="BP776" s="1"/>
      <c r="BQ776" s="197">
        <v>1</v>
      </c>
      <c r="BS776" s="14" t="s">
        <v>863</v>
      </c>
      <c r="BT776" s="14" t="s">
        <v>1048</v>
      </c>
      <c r="BU776" s="14" t="s">
        <v>196</v>
      </c>
      <c r="BV776" s="14" t="s">
        <v>1048</v>
      </c>
      <c r="BW776" s="14" t="s">
        <v>196</v>
      </c>
      <c r="BX776" s="14" t="s">
        <v>196</v>
      </c>
      <c r="BY776" s="14" t="s">
        <v>196</v>
      </c>
      <c r="BZ776" s="14" t="s">
        <v>196</v>
      </c>
      <c r="CA776" s="158" t="s">
        <v>196</v>
      </c>
      <c r="CB776" s="14" t="s">
        <v>196</v>
      </c>
      <c r="CC776" s="14" t="s">
        <v>196</v>
      </c>
      <c r="CD776" s="14" t="s">
        <v>196</v>
      </c>
      <c r="CE776" s="14" t="s">
        <v>196</v>
      </c>
      <c r="CF776" s="14" t="s">
        <v>1862</v>
      </c>
      <c r="CG776" s="14" t="s">
        <v>187</v>
      </c>
      <c r="CH776" s="158" t="s">
        <v>196</v>
      </c>
      <c r="CI776" s="14" t="s">
        <v>196</v>
      </c>
      <c r="CJ776" s="14" t="s">
        <v>1870</v>
      </c>
      <c r="CK776" s="14" t="s">
        <v>196</v>
      </c>
      <c r="CL776" s="14" t="s">
        <v>196</v>
      </c>
      <c r="CM776" s="14" t="s">
        <v>196</v>
      </c>
      <c r="CN776" s="14" t="s">
        <v>196</v>
      </c>
      <c r="CO776" s="14" t="s">
        <v>196</v>
      </c>
      <c r="CQ776" s="1"/>
      <c r="CR776" s="1"/>
      <c r="CS776" s="1"/>
      <c r="CW776" s="9" t="s">
        <v>1340</v>
      </c>
      <c r="CX776" s="1" t="s">
        <v>863</v>
      </c>
      <c r="CY776" s="1"/>
      <c r="CZ776" s="1" t="str">
        <f t="shared" si="417"/>
        <v/>
      </c>
      <c r="DA776" s="25" t="str">
        <f t="shared" si="417"/>
        <v/>
      </c>
      <c r="DB776" s="1" t="str">
        <f t="shared" si="417"/>
        <v/>
      </c>
      <c r="DC776" s="1" t="str">
        <f t="shared" si="417"/>
        <v/>
      </c>
      <c r="DD776" s="25" t="str">
        <f t="shared" si="417"/>
        <v/>
      </c>
      <c r="DE776" s="1" t="str">
        <f t="shared" si="417"/>
        <v/>
      </c>
      <c r="DF776" s="1" t="str">
        <f t="shared" si="417"/>
        <v/>
      </c>
      <c r="DG776" s="1" t="str">
        <f t="shared" si="417"/>
        <v/>
      </c>
      <c r="DH776" s="1" t="str">
        <f t="shared" si="417"/>
        <v/>
      </c>
      <c r="DI776" s="1" t="str">
        <f t="shared" si="417"/>
        <v/>
      </c>
      <c r="DJ776" s="1" t="str">
        <f t="shared" si="418"/>
        <v/>
      </c>
      <c r="DK776" s="1" t="str">
        <f t="shared" si="414"/>
        <v/>
      </c>
      <c r="DL776" s="1" t="str">
        <f t="shared" si="415"/>
        <v/>
      </c>
      <c r="DM776" s="1" t="str">
        <f t="shared" si="416"/>
        <v/>
      </c>
      <c r="DN776" s="1" t="str">
        <f t="shared" si="419"/>
        <v/>
      </c>
      <c r="DO776" s="1" t="str">
        <f t="shared" si="420"/>
        <v/>
      </c>
      <c r="DP776" s="1" t="str">
        <f t="shared" si="421"/>
        <v/>
      </c>
      <c r="DQ776" s="1" t="str">
        <f t="shared" si="413"/>
        <v/>
      </c>
      <c r="DR776" s="1" t="str">
        <f t="shared" si="413"/>
        <v/>
      </c>
      <c r="DS776" s="1" t="str">
        <f t="shared" si="413"/>
        <v/>
      </c>
      <c r="DT776" s="1" t="str">
        <f t="shared" si="413"/>
        <v/>
      </c>
      <c r="DU776" s="1" t="str">
        <f t="shared" si="413"/>
        <v/>
      </c>
      <c r="DV776" s="1" t="str">
        <f t="shared" si="413"/>
        <v/>
      </c>
      <c r="DW776" s="1" t="str">
        <f t="shared" si="413"/>
        <v/>
      </c>
      <c r="DX776" s="1" t="str">
        <f t="shared" si="413"/>
        <v/>
      </c>
      <c r="DY776" s="1" t="str">
        <f t="shared" si="413"/>
        <v/>
      </c>
      <c r="DZ776" s="1" t="str">
        <f t="shared" si="422"/>
        <v/>
      </c>
      <c r="EA776" s="1" t="str">
        <f t="shared" si="422"/>
        <v/>
      </c>
      <c r="EB776" s="1" t="str">
        <f t="shared" si="422"/>
        <v/>
      </c>
      <c r="EC776" s="1" t="str">
        <f t="shared" si="422"/>
        <v/>
      </c>
      <c r="ED776" s="1" t="str">
        <f t="shared" si="422"/>
        <v/>
      </c>
      <c r="EE776" s="1" t="str">
        <f t="shared" si="422"/>
        <v/>
      </c>
      <c r="EF776" s="1" t="str">
        <f t="shared" si="412"/>
        <v/>
      </c>
      <c r="EG776" s="1" t="str">
        <f t="shared" si="412"/>
        <v/>
      </c>
      <c r="EH776" s="1" t="str">
        <f t="shared" si="412"/>
        <v/>
      </c>
      <c r="EI776" s="1" t="str">
        <f t="shared" si="412"/>
        <v/>
      </c>
      <c r="EJ776" s="1" t="str">
        <f t="shared" si="412"/>
        <v/>
      </c>
      <c r="EK776" s="1" t="str">
        <f t="shared" si="412"/>
        <v/>
      </c>
      <c r="EL776" s="1" t="str">
        <f t="shared" si="412"/>
        <v/>
      </c>
      <c r="EM776" s="1" t="str">
        <f t="shared" si="412"/>
        <v/>
      </c>
      <c r="EN776" s="1"/>
      <c r="EO776" s="1"/>
      <c r="EP776" s="1"/>
      <c r="EQ776" s="1"/>
      <c r="ER776" s="1"/>
      <c r="ES776" s="1"/>
      <c r="ET776" s="1"/>
      <c r="EU776" s="1"/>
      <c r="EV776" s="1"/>
      <c r="EW776" s="1"/>
      <c r="EX776" s="1" t="str">
        <f t="shared" si="423"/>
        <v/>
      </c>
      <c r="EY776" s="1" t="str">
        <f t="shared" si="423"/>
        <v/>
      </c>
      <c r="EZ776" s="1"/>
      <c r="FA776" s="1" t="str">
        <f t="shared" si="411"/>
        <v/>
      </c>
      <c r="FB776" s="1" t="str">
        <f t="shared" si="411"/>
        <v/>
      </c>
      <c r="FC776" s="1" t="str">
        <f t="shared" si="411"/>
        <v/>
      </c>
      <c r="FD776" s="1" t="str">
        <f t="shared" si="411"/>
        <v/>
      </c>
      <c r="FE776" s="1" t="str">
        <f t="shared" si="411"/>
        <v/>
      </c>
      <c r="FF776" s="1" t="str">
        <f t="shared" si="411"/>
        <v/>
      </c>
      <c r="FG776" s="1" t="str">
        <f t="shared" si="407"/>
        <v/>
      </c>
      <c r="FH776" s="1" t="str">
        <f t="shared" si="407"/>
        <v/>
      </c>
      <c r="FI776" s="1" t="str">
        <f t="shared" si="407"/>
        <v/>
      </c>
      <c r="FJ776" s="1" t="str">
        <f t="shared" si="407"/>
        <v/>
      </c>
      <c r="FK776" s="1" t="str">
        <f t="shared" si="407"/>
        <v/>
      </c>
      <c r="FL776" s="1" t="str">
        <f t="shared" si="407"/>
        <v/>
      </c>
    </row>
    <row r="777" spans="1:168">
      <c r="A777" s="9" t="s">
        <v>1341</v>
      </c>
      <c r="B777" s="1" t="s">
        <v>864</v>
      </c>
      <c r="C777" s="129"/>
      <c r="D777" s="1">
        <v>114.2</v>
      </c>
      <c r="E777" s="1"/>
      <c r="F777" s="25"/>
      <c r="G777" s="1"/>
      <c r="H777" s="1"/>
      <c r="I777" s="25"/>
      <c r="J777" s="1"/>
      <c r="K777" s="1"/>
      <c r="L777" s="1"/>
      <c r="M777" s="1"/>
      <c r="N777" s="24"/>
      <c r="O777" s="1"/>
      <c r="P777" s="1"/>
      <c r="Q777" s="1"/>
      <c r="R777" s="1"/>
      <c r="S777" s="1"/>
      <c r="T777" s="1"/>
      <c r="U777" s="1"/>
      <c r="V777" s="1"/>
      <c r="W777" s="1"/>
      <c r="X777" s="1">
        <v>439.65</v>
      </c>
      <c r="Y777" s="1"/>
      <c r="Z777" s="1"/>
      <c r="AA777" s="1"/>
      <c r="AB777" s="1"/>
      <c r="AC777" s="1"/>
      <c r="AD777" s="1"/>
      <c r="AE777" s="1"/>
      <c r="AF777" s="1"/>
      <c r="AG777" s="1"/>
      <c r="AH777" s="1"/>
      <c r="AI777" s="1"/>
      <c r="AJ777" s="1"/>
      <c r="AK777" s="1"/>
      <c r="AL777" s="1"/>
      <c r="AM777" s="1"/>
      <c r="AN777" s="1"/>
      <c r="AO777" s="1"/>
      <c r="AP777" s="1"/>
      <c r="AQ777" s="1">
        <v>268.84999999999997</v>
      </c>
      <c r="AR777" s="1"/>
      <c r="AS777" s="1"/>
      <c r="AT777" s="1"/>
      <c r="AU777" s="1"/>
      <c r="AV777" s="1"/>
      <c r="AW777" s="24"/>
      <c r="AX777" s="1"/>
      <c r="AY777" s="1"/>
      <c r="AZ777" s="1"/>
      <c r="BA777" s="1"/>
      <c r="BB777" s="1"/>
      <c r="BC777" s="1"/>
      <c r="BD777" s="1"/>
      <c r="BE777" s="1"/>
      <c r="BF777" s="1"/>
      <c r="BG777" s="1"/>
      <c r="BH777" s="1"/>
      <c r="BI777" s="1"/>
      <c r="BJ777" s="1"/>
      <c r="BK777" s="1"/>
      <c r="BL777" s="1">
        <v>-100</v>
      </c>
      <c r="BM777" s="1"/>
      <c r="BN777" s="1"/>
      <c r="BO777" s="9">
        <v>3</v>
      </c>
      <c r="BP777" s="1"/>
      <c r="BQ777" s="197">
        <v>1</v>
      </c>
      <c r="BS777" s="14" t="s">
        <v>864</v>
      </c>
      <c r="BT777" s="14" t="s">
        <v>1048</v>
      </c>
      <c r="BU777" s="14" t="s">
        <v>196</v>
      </c>
      <c r="BV777" s="14" t="s">
        <v>1048</v>
      </c>
      <c r="BW777" s="14" t="s">
        <v>196</v>
      </c>
      <c r="BX777" s="14" t="s">
        <v>196</v>
      </c>
      <c r="BY777" s="14" t="s">
        <v>196</v>
      </c>
      <c r="BZ777" s="14" t="s">
        <v>196</v>
      </c>
      <c r="CA777" s="158" t="s">
        <v>196</v>
      </c>
      <c r="CB777" s="14" t="s">
        <v>196</v>
      </c>
      <c r="CC777" s="14" t="s">
        <v>196</v>
      </c>
      <c r="CD777" s="14" t="s">
        <v>196</v>
      </c>
      <c r="CE777" s="14" t="s">
        <v>196</v>
      </c>
      <c r="CF777" s="14" t="s">
        <v>1862</v>
      </c>
      <c r="CG777" s="14" t="s">
        <v>187</v>
      </c>
      <c r="CH777" s="158" t="s">
        <v>196</v>
      </c>
      <c r="CI777" s="14" t="s">
        <v>196</v>
      </c>
      <c r="CJ777" s="14" t="s">
        <v>1870</v>
      </c>
      <c r="CK777" s="14" t="s">
        <v>196</v>
      </c>
      <c r="CL777" s="14" t="s">
        <v>196</v>
      </c>
      <c r="CM777" s="14" t="s">
        <v>196</v>
      </c>
      <c r="CN777" s="14" t="s">
        <v>196</v>
      </c>
      <c r="CO777" s="14" t="s">
        <v>196</v>
      </c>
      <c r="CQ777" s="1"/>
      <c r="CR777" s="1"/>
      <c r="CS777" s="1"/>
      <c r="CW777" s="9" t="s">
        <v>1341</v>
      </c>
      <c r="CX777" s="1" t="s">
        <v>864</v>
      </c>
      <c r="CY777" s="1"/>
      <c r="CZ777" s="1" t="str">
        <f t="shared" si="417"/>
        <v/>
      </c>
      <c r="DA777" s="25" t="str">
        <f t="shared" si="417"/>
        <v/>
      </c>
      <c r="DB777" s="1" t="str">
        <f t="shared" si="417"/>
        <v/>
      </c>
      <c r="DC777" s="1" t="str">
        <f t="shared" si="417"/>
        <v/>
      </c>
      <c r="DD777" s="25" t="str">
        <f t="shared" si="417"/>
        <v/>
      </c>
      <c r="DE777" s="1" t="str">
        <f t="shared" si="417"/>
        <v/>
      </c>
      <c r="DF777" s="1" t="str">
        <f t="shared" si="417"/>
        <v/>
      </c>
      <c r="DG777" s="1" t="str">
        <f t="shared" si="417"/>
        <v/>
      </c>
      <c r="DH777" s="1" t="str">
        <f t="shared" si="417"/>
        <v/>
      </c>
      <c r="DI777" s="1" t="str">
        <f t="shared" si="417"/>
        <v/>
      </c>
      <c r="DJ777" s="1" t="str">
        <f t="shared" si="418"/>
        <v/>
      </c>
      <c r="DK777" s="1" t="str">
        <f t="shared" si="414"/>
        <v/>
      </c>
      <c r="DL777" s="1" t="str">
        <f t="shared" si="415"/>
        <v/>
      </c>
      <c r="DM777" s="1" t="str">
        <f t="shared" si="416"/>
        <v/>
      </c>
      <c r="DN777" s="1" t="str">
        <f t="shared" si="419"/>
        <v/>
      </c>
      <c r="DO777" s="1" t="str">
        <f t="shared" si="420"/>
        <v/>
      </c>
      <c r="DP777" s="1" t="str">
        <f t="shared" si="421"/>
        <v/>
      </c>
      <c r="DQ777" s="1" t="str">
        <f t="shared" si="413"/>
        <v/>
      </c>
      <c r="DR777" s="1" t="str">
        <f t="shared" si="413"/>
        <v/>
      </c>
      <c r="DS777" s="1" t="str">
        <f t="shared" si="413"/>
        <v/>
      </c>
      <c r="DT777" s="1" t="str">
        <f t="shared" si="413"/>
        <v/>
      </c>
      <c r="DU777" s="1" t="str">
        <f t="shared" si="413"/>
        <v/>
      </c>
      <c r="DV777" s="1" t="str">
        <f t="shared" si="413"/>
        <v/>
      </c>
      <c r="DW777" s="1" t="str">
        <f t="shared" si="413"/>
        <v/>
      </c>
      <c r="DX777" s="1" t="str">
        <f t="shared" si="413"/>
        <v/>
      </c>
      <c r="DY777" s="1" t="str">
        <f t="shared" si="413"/>
        <v/>
      </c>
      <c r="DZ777" s="1" t="str">
        <f t="shared" si="422"/>
        <v/>
      </c>
      <c r="EA777" s="1" t="str">
        <f t="shared" si="422"/>
        <v/>
      </c>
      <c r="EB777" s="1" t="str">
        <f t="shared" si="422"/>
        <v/>
      </c>
      <c r="EC777" s="1" t="str">
        <f t="shared" si="422"/>
        <v/>
      </c>
      <c r="ED777" s="1" t="str">
        <f t="shared" si="422"/>
        <v/>
      </c>
      <c r="EE777" s="1" t="str">
        <f t="shared" si="422"/>
        <v/>
      </c>
      <c r="EF777" s="1" t="str">
        <f t="shared" si="422"/>
        <v/>
      </c>
      <c r="EG777" s="1" t="str">
        <f t="shared" si="422"/>
        <v/>
      </c>
      <c r="EH777" s="1" t="str">
        <f t="shared" si="422"/>
        <v/>
      </c>
      <c r="EI777" s="1" t="str">
        <f t="shared" si="422"/>
        <v/>
      </c>
      <c r="EJ777" s="1" t="str">
        <f t="shared" si="422"/>
        <v/>
      </c>
      <c r="EK777" s="1" t="str">
        <f t="shared" si="412"/>
        <v/>
      </c>
      <c r="EL777" s="1" t="str">
        <f t="shared" si="412"/>
        <v/>
      </c>
      <c r="EM777" s="1" t="str">
        <f t="shared" si="412"/>
        <v/>
      </c>
      <c r="EN777" s="1"/>
      <c r="EO777" s="1"/>
      <c r="EP777" s="1"/>
      <c r="EQ777" s="1"/>
      <c r="ER777" s="1"/>
      <c r="ES777" s="1"/>
      <c r="ET777" s="1"/>
      <c r="EU777" s="1"/>
      <c r="EV777" s="1"/>
      <c r="EW777" s="1"/>
      <c r="EX777" s="1" t="str">
        <f t="shared" si="423"/>
        <v/>
      </c>
      <c r="EY777" s="1" t="str">
        <f t="shared" si="423"/>
        <v/>
      </c>
      <c r="EZ777" s="1"/>
      <c r="FA777" s="1" t="str">
        <f t="shared" si="411"/>
        <v/>
      </c>
      <c r="FB777" s="1" t="str">
        <f t="shared" si="411"/>
        <v/>
      </c>
      <c r="FC777" s="1" t="str">
        <f t="shared" si="411"/>
        <v/>
      </c>
      <c r="FD777" s="1" t="str">
        <f t="shared" si="411"/>
        <v/>
      </c>
      <c r="FE777" s="1" t="str">
        <f t="shared" si="411"/>
        <v/>
      </c>
      <c r="FF777" s="1" t="str">
        <f t="shared" si="411"/>
        <v/>
      </c>
      <c r="FG777" s="1" t="str">
        <f t="shared" si="407"/>
        <v/>
      </c>
      <c r="FH777" s="1" t="str">
        <f t="shared" si="407"/>
        <v/>
      </c>
      <c r="FI777" s="1" t="str">
        <f t="shared" si="407"/>
        <v/>
      </c>
      <c r="FJ777" s="1" t="str">
        <f t="shared" si="407"/>
        <v/>
      </c>
      <c r="FK777" s="1" t="str">
        <f t="shared" si="407"/>
        <v/>
      </c>
      <c r="FL777" s="1" t="str">
        <f t="shared" si="407"/>
        <v/>
      </c>
    </row>
    <row r="778" spans="1:168">
      <c r="A778" s="9" t="s">
        <v>1342</v>
      </c>
      <c r="B778" s="1" t="s">
        <v>865</v>
      </c>
      <c r="C778" s="129"/>
      <c r="D778" s="1">
        <v>114.2</v>
      </c>
      <c r="E778" s="1"/>
      <c r="F778" s="25"/>
      <c r="G778" s="1"/>
      <c r="H778" s="1"/>
      <c r="I778" s="25"/>
      <c r="J778" s="1"/>
      <c r="K778" s="1"/>
      <c r="L778" s="1"/>
      <c r="M778" s="1"/>
      <c r="N778" s="24"/>
      <c r="O778" s="1"/>
      <c r="P778" s="1"/>
      <c r="Q778" s="1"/>
      <c r="R778" s="1"/>
      <c r="S778" s="1"/>
      <c r="T778" s="1"/>
      <c r="U778" s="1"/>
      <c r="V778" s="1"/>
      <c r="W778" s="1"/>
      <c r="X778" s="1">
        <v>441.15</v>
      </c>
      <c r="Y778" s="1"/>
      <c r="Z778" s="1"/>
      <c r="AA778" s="1"/>
      <c r="AB778" s="1"/>
      <c r="AC778" s="1"/>
      <c r="AD778" s="1"/>
      <c r="AE778" s="1"/>
      <c r="AF778" s="1"/>
      <c r="AG778" s="1"/>
      <c r="AH778" s="1"/>
      <c r="AI778" s="1"/>
      <c r="AJ778" s="1"/>
      <c r="AK778" s="1"/>
      <c r="AL778" s="1"/>
      <c r="AM778" s="1"/>
      <c r="AN778" s="1"/>
      <c r="AO778" s="1"/>
      <c r="AP778" s="1"/>
      <c r="AQ778" s="1">
        <v>267.14999999999998</v>
      </c>
      <c r="AR778" s="1"/>
      <c r="AS778" s="1"/>
      <c r="AT778" s="1"/>
      <c r="AU778" s="1"/>
      <c r="AV778" s="1"/>
      <c r="AW778" s="24"/>
      <c r="AX778" s="1"/>
      <c r="AY778" s="1"/>
      <c r="AZ778" s="1"/>
      <c r="BA778" s="1"/>
      <c r="BB778" s="1"/>
      <c r="BC778" s="1"/>
      <c r="BD778" s="1"/>
      <c r="BE778" s="1"/>
      <c r="BF778" s="1"/>
      <c r="BG778" s="1"/>
      <c r="BH778" s="1"/>
      <c r="BI778" s="1"/>
      <c r="BJ778" s="1"/>
      <c r="BK778" s="1"/>
      <c r="BL778" s="1">
        <v>-100</v>
      </c>
      <c r="BM778" s="1"/>
      <c r="BN778" s="1"/>
      <c r="BO778" s="9">
        <v>3</v>
      </c>
      <c r="BP778" s="1"/>
      <c r="BQ778" s="197">
        <v>1</v>
      </c>
      <c r="BS778" s="14" t="s">
        <v>865</v>
      </c>
      <c r="BT778" s="14" t="s">
        <v>1048</v>
      </c>
      <c r="BU778" s="14" t="s">
        <v>196</v>
      </c>
      <c r="BV778" s="14" t="s">
        <v>1048</v>
      </c>
      <c r="BW778" s="14" t="s">
        <v>196</v>
      </c>
      <c r="BX778" s="14" t="s">
        <v>196</v>
      </c>
      <c r="BY778" s="14" t="s">
        <v>196</v>
      </c>
      <c r="BZ778" s="14" t="s">
        <v>196</v>
      </c>
      <c r="CA778" s="158" t="s">
        <v>196</v>
      </c>
      <c r="CB778" s="14" t="s">
        <v>196</v>
      </c>
      <c r="CC778" s="14" t="s">
        <v>196</v>
      </c>
      <c r="CD778" s="14" t="s">
        <v>196</v>
      </c>
      <c r="CE778" s="14" t="s">
        <v>196</v>
      </c>
      <c r="CF778" s="14" t="s">
        <v>1862</v>
      </c>
      <c r="CG778" s="14" t="s">
        <v>187</v>
      </c>
      <c r="CH778" s="158" t="s">
        <v>196</v>
      </c>
      <c r="CI778" s="14" t="s">
        <v>196</v>
      </c>
      <c r="CJ778" s="14" t="s">
        <v>1870</v>
      </c>
      <c r="CK778" s="14" t="s">
        <v>196</v>
      </c>
      <c r="CL778" s="14" t="s">
        <v>196</v>
      </c>
      <c r="CM778" s="14" t="s">
        <v>196</v>
      </c>
      <c r="CN778" s="14" t="s">
        <v>196</v>
      </c>
      <c r="CO778" s="14" t="s">
        <v>196</v>
      </c>
      <c r="CQ778" s="1"/>
      <c r="CR778" s="1"/>
      <c r="CS778" s="1"/>
      <c r="CW778" s="9" t="s">
        <v>1342</v>
      </c>
      <c r="CX778" s="1" t="s">
        <v>865</v>
      </c>
      <c r="CY778" s="1"/>
      <c r="CZ778" s="1" t="str">
        <f t="shared" si="417"/>
        <v/>
      </c>
      <c r="DA778" s="25" t="str">
        <f t="shared" si="417"/>
        <v/>
      </c>
      <c r="DB778" s="1" t="str">
        <f t="shared" si="417"/>
        <v/>
      </c>
      <c r="DC778" s="1" t="str">
        <f t="shared" si="417"/>
        <v/>
      </c>
      <c r="DD778" s="25" t="str">
        <f t="shared" si="417"/>
        <v/>
      </c>
      <c r="DE778" s="1" t="str">
        <f t="shared" si="417"/>
        <v/>
      </c>
      <c r="DF778" s="1" t="str">
        <f t="shared" si="417"/>
        <v/>
      </c>
      <c r="DG778" s="1" t="str">
        <f t="shared" si="417"/>
        <v/>
      </c>
      <c r="DH778" s="1" t="str">
        <f t="shared" si="417"/>
        <v/>
      </c>
      <c r="DI778" s="1" t="str">
        <f t="shared" si="417"/>
        <v/>
      </c>
      <c r="DJ778" s="1" t="str">
        <f t="shared" si="418"/>
        <v/>
      </c>
      <c r="DK778" s="1" t="str">
        <f t="shared" si="414"/>
        <v/>
      </c>
      <c r="DL778" s="1" t="str">
        <f t="shared" si="415"/>
        <v/>
      </c>
      <c r="DM778" s="1" t="str">
        <f t="shared" si="416"/>
        <v/>
      </c>
      <c r="DN778" s="1" t="str">
        <f t="shared" si="419"/>
        <v/>
      </c>
      <c r="DO778" s="1" t="str">
        <f t="shared" si="420"/>
        <v/>
      </c>
      <c r="DP778" s="1" t="str">
        <f t="shared" si="421"/>
        <v/>
      </c>
      <c r="DQ778" s="1" t="str">
        <f t="shared" si="413"/>
        <v/>
      </c>
      <c r="DR778" s="1" t="str">
        <f t="shared" si="413"/>
        <v/>
      </c>
      <c r="DS778" s="1" t="str">
        <f t="shared" si="413"/>
        <v/>
      </c>
      <c r="DT778" s="1" t="str">
        <f t="shared" si="413"/>
        <v/>
      </c>
      <c r="DU778" s="1" t="str">
        <f t="shared" si="413"/>
        <v/>
      </c>
      <c r="DV778" s="1" t="str">
        <f t="shared" si="413"/>
        <v/>
      </c>
      <c r="DW778" s="1" t="str">
        <f t="shared" si="413"/>
        <v/>
      </c>
      <c r="DX778" s="1" t="str">
        <f t="shared" si="413"/>
        <v/>
      </c>
      <c r="DY778" s="1" t="str">
        <f t="shared" si="413"/>
        <v/>
      </c>
      <c r="DZ778" s="1" t="str">
        <f t="shared" si="422"/>
        <v/>
      </c>
      <c r="EA778" s="1" t="str">
        <f t="shared" si="422"/>
        <v/>
      </c>
      <c r="EB778" s="1" t="str">
        <f t="shared" si="422"/>
        <v/>
      </c>
      <c r="EC778" s="1" t="str">
        <f t="shared" si="422"/>
        <v/>
      </c>
      <c r="ED778" s="1" t="str">
        <f t="shared" si="422"/>
        <v/>
      </c>
      <c r="EE778" s="1" t="str">
        <f t="shared" si="422"/>
        <v/>
      </c>
      <c r="EF778" s="1" t="str">
        <f t="shared" si="422"/>
        <v/>
      </c>
      <c r="EG778" s="1" t="str">
        <f t="shared" si="422"/>
        <v/>
      </c>
      <c r="EH778" s="1" t="str">
        <f t="shared" si="422"/>
        <v/>
      </c>
      <c r="EI778" s="1" t="str">
        <f t="shared" si="422"/>
        <v/>
      </c>
      <c r="EJ778" s="1" t="str">
        <f t="shared" si="422"/>
        <v/>
      </c>
      <c r="EK778" s="1" t="str">
        <f t="shared" si="412"/>
        <v/>
      </c>
      <c r="EL778" s="1" t="str">
        <f t="shared" si="412"/>
        <v/>
      </c>
      <c r="EM778" s="1" t="str">
        <f t="shared" si="412"/>
        <v/>
      </c>
      <c r="EN778" s="1"/>
      <c r="EO778" s="1"/>
      <c r="EP778" s="1"/>
      <c r="EQ778" s="1"/>
      <c r="ER778" s="1"/>
      <c r="ES778" s="1"/>
      <c r="ET778" s="1"/>
      <c r="EU778" s="1"/>
      <c r="EV778" s="1"/>
      <c r="EW778" s="1"/>
      <c r="EX778" s="1" t="str">
        <f t="shared" si="423"/>
        <v/>
      </c>
      <c r="EY778" s="1" t="str">
        <f t="shared" si="423"/>
        <v/>
      </c>
      <c r="EZ778" s="1"/>
      <c r="FA778" s="1" t="str">
        <f t="shared" si="411"/>
        <v/>
      </c>
      <c r="FB778" s="1" t="str">
        <f t="shared" si="411"/>
        <v/>
      </c>
      <c r="FC778" s="1" t="str">
        <f t="shared" si="411"/>
        <v/>
      </c>
      <c r="FD778" s="1" t="str">
        <f t="shared" si="411"/>
        <v/>
      </c>
      <c r="FE778" s="1" t="str">
        <f t="shared" si="411"/>
        <v/>
      </c>
      <c r="FF778" s="1" t="str">
        <f t="shared" si="411"/>
        <v/>
      </c>
      <c r="FG778" s="1" t="str">
        <f t="shared" si="407"/>
        <v/>
      </c>
      <c r="FH778" s="1" t="str">
        <f t="shared" si="407"/>
        <v/>
      </c>
      <c r="FI778" s="1" t="str">
        <f t="shared" si="407"/>
        <v/>
      </c>
      <c r="FJ778" s="1" t="str">
        <f t="shared" si="407"/>
        <v/>
      </c>
      <c r="FK778" s="1" t="str">
        <f t="shared" si="407"/>
        <v/>
      </c>
      <c r="FL778" s="1" t="str">
        <f t="shared" si="407"/>
        <v/>
      </c>
    </row>
    <row r="779" spans="1:168">
      <c r="A779" s="9" t="s">
        <v>1343</v>
      </c>
      <c r="B779" s="1" t="s">
        <v>866</v>
      </c>
      <c r="C779" s="129"/>
      <c r="D779" s="1">
        <v>114.2</v>
      </c>
      <c r="E779" s="1"/>
      <c r="F779" s="25"/>
      <c r="G779" s="1"/>
      <c r="H779" s="1"/>
      <c r="I779" s="25"/>
      <c r="J779" s="1"/>
      <c r="K779" s="1"/>
      <c r="L779" s="1"/>
      <c r="M779" s="1"/>
      <c r="N779" s="24"/>
      <c r="O779" s="1"/>
      <c r="P779" s="1"/>
      <c r="Q779" s="1"/>
      <c r="R779" s="1"/>
      <c r="S779" s="1"/>
      <c r="T779" s="1"/>
      <c r="U779" s="1"/>
      <c r="V779" s="1"/>
      <c r="W779" s="1"/>
      <c r="X779" s="1">
        <v>439.15</v>
      </c>
      <c r="Y779" s="1"/>
      <c r="Z779" s="1"/>
      <c r="AA779" s="1"/>
      <c r="AB779" s="1"/>
      <c r="AC779" s="1"/>
      <c r="AD779" s="1"/>
      <c r="AE779" s="1"/>
      <c r="AF779" s="1"/>
      <c r="AG779" s="1"/>
      <c r="AH779" s="1"/>
      <c r="AI779" s="1"/>
      <c r="AJ779" s="1"/>
      <c r="AK779" s="1"/>
      <c r="AL779" s="1"/>
      <c r="AM779" s="1"/>
      <c r="AN779" s="1"/>
      <c r="AO779" s="1"/>
      <c r="AP779" s="1"/>
      <c r="AQ779" s="1">
        <v>273.14999999999998</v>
      </c>
      <c r="AR779" s="1"/>
      <c r="AS779" s="1"/>
      <c r="AT779" s="1"/>
      <c r="AU779" s="1"/>
      <c r="AV779" s="1"/>
      <c r="AW779" s="24"/>
      <c r="AX779" s="1"/>
      <c r="AY779" s="1"/>
      <c r="AZ779" s="1"/>
      <c r="BA779" s="1"/>
      <c r="BB779" s="1"/>
      <c r="BC779" s="1"/>
      <c r="BD779" s="1"/>
      <c r="BE779" s="1"/>
      <c r="BF779" s="1"/>
      <c r="BG779" s="1"/>
      <c r="BH779" s="1"/>
      <c r="BI779" s="1"/>
      <c r="BJ779" s="1"/>
      <c r="BK779" s="1"/>
      <c r="BL779" s="1">
        <v>-100</v>
      </c>
      <c r="BM779" s="1"/>
      <c r="BN779" s="1"/>
      <c r="BO779" s="9">
        <v>3</v>
      </c>
      <c r="BP779" s="1"/>
      <c r="BQ779" s="197">
        <v>1</v>
      </c>
      <c r="BS779" s="14" t="s">
        <v>866</v>
      </c>
      <c r="BT779" s="14" t="s">
        <v>1048</v>
      </c>
      <c r="BU779" s="14" t="s">
        <v>196</v>
      </c>
      <c r="BV779" s="14" t="s">
        <v>1048</v>
      </c>
      <c r="BW779" s="14" t="s">
        <v>196</v>
      </c>
      <c r="BX779" s="14" t="s">
        <v>196</v>
      </c>
      <c r="BY779" s="14" t="s">
        <v>196</v>
      </c>
      <c r="BZ779" s="14" t="s">
        <v>196</v>
      </c>
      <c r="CA779" s="158" t="s">
        <v>196</v>
      </c>
      <c r="CB779" s="14" t="s">
        <v>196</v>
      </c>
      <c r="CC779" s="14" t="s">
        <v>196</v>
      </c>
      <c r="CD779" s="14" t="s">
        <v>196</v>
      </c>
      <c r="CE779" s="14" t="s">
        <v>196</v>
      </c>
      <c r="CF779" s="14" t="s">
        <v>1862</v>
      </c>
      <c r="CG779" s="14" t="s">
        <v>187</v>
      </c>
      <c r="CH779" s="158" t="s">
        <v>196</v>
      </c>
      <c r="CI779" s="14" t="s">
        <v>196</v>
      </c>
      <c r="CJ779" s="14" t="s">
        <v>1870</v>
      </c>
      <c r="CK779" s="14" t="s">
        <v>196</v>
      </c>
      <c r="CL779" s="14" t="s">
        <v>196</v>
      </c>
      <c r="CM779" s="14" t="s">
        <v>196</v>
      </c>
      <c r="CN779" s="14" t="s">
        <v>196</v>
      </c>
      <c r="CO779" s="14" t="s">
        <v>196</v>
      </c>
      <c r="CQ779" s="1"/>
      <c r="CR779" s="1"/>
      <c r="CS779" s="1"/>
      <c r="CW779" s="9" t="s">
        <v>1343</v>
      </c>
      <c r="CX779" s="1" t="s">
        <v>866</v>
      </c>
      <c r="CY779" s="1"/>
      <c r="CZ779" s="1" t="str">
        <f t="shared" si="417"/>
        <v/>
      </c>
      <c r="DA779" s="25" t="str">
        <f t="shared" si="417"/>
        <v/>
      </c>
      <c r="DB779" s="1" t="str">
        <f t="shared" si="417"/>
        <v/>
      </c>
      <c r="DC779" s="1" t="str">
        <f t="shared" si="417"/>
        <v/>
      </c>
      <c r="DD779" s="25" t="str">
        <f t="shared" si="417"/>
        <v/>
      </c>
      <c r="DE779" s="1" t="str">
        <f t="shared" si="417"/>
        <v/>
      </c>
      <c r="DF779" s="1" t="str">
        <f t="shared" si="417"/>
        <v/>
      </c>
      <c r="DG779" s="1" t="str">
        <f t="shared" si="417"/>
        <v/>
      </c>
      <c r="DH779" s="1" t="str">
        <f t="shared" si="417"/>
        <v/>
      </c>
      <c r="DI779" s="1" t="str">
        <f t="shared" si="417"/>
        <v/>
      </c>
      <c r="DJ779" s="1" t="str">
        <f t="shared" si="418"/>
        <v/>
      </c>
      <c r="DK779" s="1" t="str">
        <f t="shared" si="414"/>
        <v/>
      </c>
      <c r="DL779" s="1" t="str">
        <f t="shared" si="415"/>
        <v/>
      </c>
      <c r="DM779" s="1" t="str">
        <f t="shared" si="416"/>
        <v/>
      </c>
      <c r="DN779" s="1" t="str">
        <f t="shared" si="419"/>
        <v/>
      </c>
      <c r="DO779" s="1" t="str">
        <f t="shared" si="420"/>
        <v/>
      </c>
      <c r="DP779" s="1" t="str">
        <f t="shared" si="421"/>
        <v/>
      </c>
      <c r="DQ779" s="1" t="str">
        <f t="shared" si="413"/>
        <v/>
      </c>
      <c r="DR779" s="1" t="str">
        <f t="shared" si="413"/>
        <v/>
      </c>
      <c r="DS779" s="1" t="str">
        <f t="shared" si="413"/>
        <v/>
      </c>
      <c r="DT779" s="1" t="str">
        <f t="shared" si="413"/>
        <v/>
      </c>
      <c r="DU779" s="1" t="str">
        <f t="shared" si="413"/>
        <v/>
      </c>
      <c r="DV779" s="1" t="str">
        <f t="shared" si="413"/>
        <v/>
      </c>
      <c r="DW779" s="1" t="str">
        <f t="shared" si="413"/>
        <v/>
      </c>
      <c r="DX779" s="1" t="str">
        <f t="shared" si="413"/>
        <v/>
      </c>
      <c r="DY779" s="1" t="str">
        <f t="shared" si="413"/>
        <v/>
      </c>
      <c r="DZ779" s="1" t="str">
        <f t="shared" si="422"/>
        <v/>
      </c>
      <c r="EA779" s="1" t="str">
        <f t="shared" si="422"/>
        <v/>
      </c>
      <c r="EB779" s="1" t="str">
        <f t="shared" si="422"/>
        <v/>
      </c>
      <c r="EC779" s="1" t="str">
        <f t="shared" si="422"/>
        <v/>
      </c>
      <c r="ED779" s="1" t="str">
        <f t="shared" si="422"/>
        <v/>
      </c>
      <c r="EE779" s="1" t="str">
        <f t="shared" si="422"/>
        <v/>
      </c>
      <c r="EF779" s="1" t="str">
        <f t="shared" si="422"/>
        <v/>
      </c>
      <c r="EG779" s="1" t="str">
        <f t="shared" si="422"/>
        <v/>
      </c>
      <c r="EH779" s="1" t="str">
        <f t="shared" si="422"/>
        <v/>
      </c>
      <c r="EI779" s="1" t="str">
        <f t="shared" si="422"/>
        <v/>
      </c>
      <c r="EJ779" s="1" t="str">
        <f t="shared" si="422"/>
        <v/>
      </c>
      <c r="EK779" s="1" t="str">
        <f t="shared" si="412"/>
        <v/>
      </c>
      <c r="EL779" s="1" t="str">
        <f t="shared" si="412"/>
        <v/>
      </c>
      <c r="EM779" s="1" t="str">
        <f t="shared" si="412"/>
        <v/>
      </c>
      <c r="EN779" s="1"/>
      <c r="EO779" s="1"/>
      <c r="EP779" s="1"/>
      <c r="EQ779" s="1"/>
      <c r="ER779" s="1"/>
      <c r="ES779" s="1"/>
      <c r="ET779" s="1"/>
      <c r="EU779" s="1"/>
      <c r="EV779" s="1"/>
      <c r="EW779" s="1"/>
      <c r="EX779" s="1" t="str">
        <f t="shared" si="423"/>
        <v/>
      </c>
      <c r="EY779" s="1" t="str">
        <f t="shared" si="423"/>
        <v/>
      </c>
      <c r="EZ779" s="1"/>
      <c r="FA779" s="1" t="str">
        <f t="shared" si="411"/>
        <v/>
      </c>
      <c r="FB779" s="1" t="str">
        <f t="shared" si="411"/>
        <v/>
      </c>
      <c r="FC779" s="1" t="str">
        <f t="shared" si="411"/>
        <v/>
      </c>
      <c r="FD779" s="1" t="str">
        <f t="shared" si="411"/>
        <v/>
      </c>
      <c r="FE779" s="1" t="str">
        <f t="shared" si="411"/>
        <v/>
      </c>
      <c r="FF779" s="1" t="str">
        <f t="shared" si="411"/>
        <v/>
      </c>
      <c r="FG779" s="1" t="str">
        <f t="shared" si="407"/>
        <v/>
      </c>
      <c r="FH779" s="1" t="str">
        <f t="shared" si="407"/>
        <v/>
      </c>
      <c r="FI779" s="1" t="str">
        <f t="shared" si="407"/>
        <v/>
      </c>
      <c r="FJ779" s="1" t="str">
        <f t="shared" si="407"/>
        <v/>
      </c>
      <c r="FK779" s="1" t="str">
        <f t="shared" si="407"/>
        <v/>
      </c>
      <c r="FL779" s="1" t="str">
        <f t="shared" si="407"/>
        <v/>
      </c>
    </row>
    <row r="780" spans="1:168">
      <c r="A780" s="9" t="s">
        <v>1344</v>
      </c>
      <c r="B780" s="1" t="s">
        <v>867</v>
      </c>
      <c r="C780" s="129"/>
      <c r="D780" s="1">
        <v>130.19999999999999</v>
      </c>
      <c r="E780" s="1">
        <v>592</v>
      </c>
      <c r="F780" s="25">
        <v>2.7661725000000001</v>
      </c>
      <c r="G780" s="1">
        <v>27.3</v>
      </c>
      <c r="H780" s="1"/>
      <c r="I780" s="25">
        <v>0.38495045200745848</v>
      </c>
      <c r="J780" s="1"/>
      <c r="K780" s="1"/>
      <c r="L780" s="1"/>
      <c r="M780" s="1"/>
      <c r="N780" s="24"/>
      <c r="O780" s="1"/>
      <c r="P780" s="1"/>
      <c r="Q780" s="1"/>
      <c r="R780" s="1"/>
      <c r="S780" s="1"/>
      <c r="T780" s="1"/>
      <c r="U780" s="1"/>
      <c r="V780" s="1"/>
      <c r="W780" s="1"/>
      <c r="X780" s="1">
        <v>410.04999999999995</v>
      </c>
      <c r="Y780" s="1"/>
      <c r="Z780" s="1"/>
      <c r="AA780" s="1"/>
      <c r="AB780" s="1"/>
      <c r="AC780" s="1"/>
      <c r="AD780" s="1"/>
      <c r="AE780" s="1"/>
      <c r="AF780" s="1"/>
      <c r="AG780" s="1"/>
      <c r="AH780" s="1"/>
      <c r="AI780" s="1"/>
      <c r="AJ780" s="1"/>
      <c r="AK780" s="1"/>
      <c r="AL780" s="1"/>
      <c r="AM780" s="1"/>
      <c r="AN780" s="1"/>
      <c r="AO780" s="1"/>
      <c r="AP780" s="1"/>
      <c r="AQ780" s="1">
        <v>201.64999999999998</v>
      </c>
      <c r="AR780" s="1"/>
      <c r="AS780" s="1"/>
      <c r="AT780" s="1"/>
      <c r="AU780" s="1"/>
      <c r="AV780" s="1"/>
      <c r="AW780" s="24"/>
      <c r="AX780" s="1"/>
      <c r="AY780" s="1"/>
      <c r="AZ780" s="1"/>
      <c r="BA780" s="1"/>
      <c r="BB780" s="1"/>
      <c r="BC780" s="1"/>
      <c r="BD780" s="1"/>
      <c r="BE780" s="1"/>
      <c r="BF780" s="1"/>
      <c r="BG780" s="1"/>
      <c r="BH780" s="1"/>
      <c r="BI780" s="1"/>
      <c r="BJ780" s="1"/>
      <c r="BK780" s="1"/>
      <c r="BL780" s="1">
        <v>-100</v>
      </c>
      <c r="BM780" s="1"/>
      <c r="BN780" s="1"/>
      <c r="BO780" s="9">
        <v>3</v>
      </c>
      <c r="BP780" s="1"/>
      <c r="BQ780" s="197">
        <v>1</v>
      </c>
      <c r="BS780" s="14" t="s">
        <v>867</v>
      </c>
      <c r="BT780" s="14" t="s">
        <v>1906</v>
      </c>
      <c r="BU780" s="14" t="s">
        <v>1048</v>
      </c>
      <c r="BV780" s="14" t="s">
        <v>1048</v>
      </c>
      <c r="BW780" s="14" t="s">
        <v>196</v>
      </c>
      <c r="BX780" s="14" t="s">
        <v>196</v>
      </c>
      <c r="BY780" s="14" t="s">
        <v>196</v>
      </c>
      <c r="BZ780" s="14" t="s">
        <v>196</v>
      </c>
      <c r="CA780" s="158" t="s">
        <v>196</v>
      </c>
      <c r="CB780" s="14" t="s">
        <v>196</v>
      </c>
      <c r="CC780" s="14" t="s">
        <v>196</v>
      </c>
      <c r="CD780" s="14" t="s">
        <v>196</v>
      </c>
      <c r="CE780" s="14" t="s">
        <v>196</v>
      </c>
      <c r="CF780" s="14" t="s">
        <v>1862</v>
      </c>
      <c r="CG780" s="14" t="s">
        <v>187</v>
      </c>
      <c r="CH780" s="158" t="s">
        <v>196</v>
      </c>
      <c r="CI780" s="14" t="s">
        <v>196</v>
      </c>
      <c r="CJ780" s="14" t="s">
        <v>1870</v>
      </c>
      <c r="CK780" s="14" t="s">
        <v>196</v>
      </c>
      <c r="CL780" s="14" t="s">
        <v>196</v>
      </c>
      <c r="CM780" s="14" t="s">
        <v>196</v>
      </c>
      <c r="CN780" s="14" t="s">
        <v>196</v>
      </c>
      <c r="CO780" s="14" t="s">
        <v>196</v>
      </c>
      <c r="CQ780" s="1"/>
      <c r="CR780" s="1"/>
      <c r="CS780" s="1"/>
      <c r="CW780" s="9" t="s">
        <v>1344</v>
      </c>
      <c r="CX780" s="1" t="s">
        <v>867</v>
      </c>
      <c r="CY780" s="1"/>
      <c r="CZ780" s="1" t="str">
        <f t="shared" si="417"/>
        <v/>
      </c>
      <c r="DA780" s="25" t="str">
        <f t="shared" si="417"/>
        <v/>
      </c>
      <c r="DB780" s="1" t="str">
        <f t="shared" si="417"/>
        <v/>
      </c>
      <c r="DC780" s="1" t="str">
        <f t="shared" si="417"/>
        <v/>
      </c>
      <c r="DD780" s="25" t="str">
        <f t="shared" si="417"/>
        <v/>
      </c>
      <c r="DE780" s="1" t="str">
        <f t="shared" si="417"/>
        <v/>
      </c>
      <c r="DF780" s="1" t="str">
        <f t="shared" si="417"/>
        <v/>
      </c>
      <c r="DG780" s="1" t="str">
        <f t="shared" si="417"/>
        <v/>
      </c>
      <c r="DH780" s="1" t="str">
        <f t="shared" si="417"/>
        <v/>
      </c>
      <c r="DI780" s="1" t="str">
        <f t="shared" si="417"/>
        <v/>
      </c>
      <c r="DJ780" s="1" t="str">
        <f t="shared" si="418"/>
        <v/>
      </c>
      <c r="DK780" s="1" t="str">
        <f t="shared" si="414"/>
        <v/>
      </c>
      <c r="DL780" s="1" t="str">
        <f t="shared" si="415"/>
        <v/>
      </c>
      <c r="DM780" s="1" t="str">
        <f t="shared" si="416"/>
        <v/>
      </c>
      <c r="DN780" s="1" t="str">
        <f t="shared" si="419"/>
        <v/>
      </c>
      <c r="DO780" s="1" t="str">
        <f t="shared" si="420"/>
        <v/>
      </c>
      <c r="DP780" s="1" t="str">
        <f t="shared" si="421"/>
        <v/>
      </c>
      <c r="DQ780" s="1" t="str">
        <f t="shared" si="413"/>
        <v/>
      </c>
      <c r="DR780" s="1" t="str">
        <f t="shared" si="413"/>
        <v/>
      </c>
      <c r="DS780" s="1" t="str">
        <f t="shared" si="413"/>
        <v/>
      </c>
      <c r="DT780" s="1" t="str">
        <f t="shared" si="413"/>
        <v/>
      </c>
      <c r="DU780" s="1" t="str">
        <f t="shared" si="413"/>
        <v/>
      </c>
      <c r="DV780" s="1" t="str">
        <f t="shared" si="413"/>
        <v/>
      </c>
      <c r="DW780" s="1" t="str">
        <f t="shared" si="413"/>
        <v/>
      </c>
      <c r="DX780" s="1" t="str">
        <f t="shared" si="413"/>
        <v/>
      </c>
      <c r="DY780" s="1" t="str">
        <f t="shared" si="413"/>
        <v/>
      </c>
      <c r="DZ780" s="1" t="str">
        <f t="shared" si="422"/>
        <v/>
      </c>
      <c r="EA780" s="1" t="str">
        <f t="shared" si="422"/>
        <v/>
      </c>
      <c r="EB780" s="1" t="str">
        <f t="shared" si="422"/>
        <v/>
      </c>
      <c r="EC780" s="1" t="str">
        <f t="shared" si="422"/>
        <v/>
      </c>
      <c r="ED780" s="1" t="str">
        <f t="shared" si="422"/>
        <v/>
      </c>
      <c r="EE780" s="1" t="str">
        <f t="shared" si="422"/>
        <v/>
      </c>
      <c r="EF780" s="1" t="str">
        <f t="shared" si="422"/>
        <v/>
      </c>
      <c r="EG780" s="1" t="str">
        <f t="shared" si="422"/>
        <v/>
      </c>
      <c r="EH780" s="1" t="str">
        <f t="shared" si="422"/>
        <v/>
      </c>
      <c r="EI780" s="1" t="str">
        <f t="shared" si="422"/>
        <v/>
      </c>
      <c r="EJ780" s="1" t="str">
        <f t="shared" si="422"/>
        <v/>
      </c>
      <c r="EK780" s="1" t="str">
        <f t="shared" si="412"/>
        <v/>
      </c>
      <c r="EL780" s="1" t="str">
        <f t="shared" si="412"/>
        <v/>
      </c>
      <c r="EM780" s="1" t="str">
        <f t="shared" si="412"/>
        <v/>
      </c>
      <c r="EN780" s="1"/>
      <c r="EO780" s="1"/>
      <c r="EP780" s="1"/>
      <c r="EQ780" s="1"/>
      <c r="ER780" s="1"/>
      <c r="ES780" s="1"/>
      <c r="ET780" s="1"/>
      <c r="EU780" s="1"/>
      <c r="EV780" s="1"/>
      <c r="EW780" s="1"/>
      <c r="EX780" s="1" t="str">
        <f t="shared" si="423"/>
        <v/>
      </c>
      <c r="EY780" s="1" t="str">
        <f t="shared" si="423"/>
        <v/>
      </c>
      <c r="EZ780" s="1"/>
      <c r="FA780" s="1" t="str">
        <f t="shared" si="411"/>
        <v/>
      </c>
      <c r="FB780" s="1" t="str">
        <f t="shared" si="411"/>
        <v/>
      </c>
      <c r="FC780" s="1" t="str">
        <f t="shared" si="411"/>
        <v/>
      </c>
      <c r="FD780" s="1" t="str">
        <f t="shared" si="411"/>
        <v/>
      </c>
      <c r="FE780" s="1" t="str">
        <f t="shared" si="411"/>
        <v/>
      </c>
      <c r="FF780" s="1" t="str">
        <f t="shared" si="411"/>
        <v/>
      </c>
      <c r="FG780" s="1" t="str">
        <f t="shared" si="407"/>
        <v/>
      </c>
      <c r="FH780" s="1" t="str">
        <f t="shared" si="407"/>
        <v/>
      </c>
      <c r="FI780" s="1" t="str">
        <f t="shared" si="407"/>
        <v/>
      </c>
      <c r="FJ780" s="1" t="str">
        <f t="shared" si="407"/>
        <v/>
      </c>
      <c r="FK780" s="1" t="str">
        <f t="shared" si="407"/>
        <v/>
      </c>
      <c r="FL780" s="1" t="str">
        <f t="shared" si="407"/>
        <v/>
      </c>
    </row>
    <row r="781" spans="1:168">
      <c r="A781" s="9" t="s">
        <v>1345</v>
      </c>
      <c r="B781" s="1" t="s">
        <v>868</v>
      </c>
      <c r="C781" s="129"/>
      <c r="D781" s="1">
        <v>130.19999999999999</v>
      </c>
      <c r="E781" s="1">
        <v>570</v>
      </c>
      <c r="F781" s="25">
        <v>2.7763049999999998</v>
      </c>
      <c r="G781" s="1"/>
      <c r="H781" s="1"/>
      <c r="I781" s="25">
        <v>0.72659429358026761</v>
      </c>
      <c r="J781" s="1"/>
      <c r="K781" s="1"/>
      <c r="L781" s="1"/>
      <c r="M781" s="1"/>
      <c r="N781" s="24"/>
      <c r="O781" s="1"/>
      <c r="P781" s="1"/>
      <c r="Q781" s="1"/>
      <c r="R781" s="1"/>
      <c r="S781" s="1"/>
      <c r="T781" s="1"/>
      <c r="U781" s="1"/>
      <c r="V781" s="1"/>
      <c r="W781" s="1"/>
      <c r="X781" s="1">
        <v>419.25</v>
      </c>
      <c r="Y781" s="1"/>
      <c r="Z781" s="1"/>
      <c r="AA781" s="1"/>
      <c r="AB781" s="1"/>
      <c r="AC781" s="1"/>
      <c r="AD781" s="1"/>
      <c r="AE781" s="1"/>
      <c r="AF781" s="1"/>
      <c r="AG781" s="1"/>
      <c r="AH781" s="1"/>
      <c r="AI781" s="1"/>
      <c r="AJ781" s="1"/>
      <c r="AK781" s="1"/>
      <c r="AL781" s="1"/>
      <c r="AM781" s="1"/>
      <c r="AN781" s="1"/>
      <c r="AO781" s="1"/>
      <c r="AP781" s="1"/>
      <c r="AQ781" s="1">
        <v>181.95</v>
      </c>
      <c r="AR781" s="1"/>
      <c r="AS781" s="1"/>
      <c r="AT781" s="1"/>
      <c r="AU781" s="1"/>
      <c r="AV781" s="1"/>
      <c r="AW781" s="24"/>
      <c r="AX781" s="1"/>
      <c r="AY781" s="1"/>
      <c r="AZ781" s="1"/>
      <c r="BA781" s="1"/>
      <c r="BB781" s="1"/>
      <c r="BC781" s="1"/>
      <c r="BD781" s="1"/>
      <c r="BE781" s="1"/>
      <c r="BF781" s="1"/>
      <c r="BG781" s="1"/>
      <c r="BH781" s="1"/>
      <c r="BI781" s="1"/>
      <c r="BJ781" s="1"/>
      <c r="BK781" s="1"/>
      <c r="BL781" s="1">
        <v>-100</v>
      </c>
      <c r="BM781" s="1"/>
      <c r="BN781" s="1"/>
      <c r="BO781" s="9">
        <v>3</v>
      </c>
      <c r="BP781" s="1"/>
      <c r="BQ781" s="197">
        <v>1</v>
      </c>
      <c r="BS781" s="14" t="s">
        <v>868</v>
      </c>
      <c r="BT781" s="14" t="s">
        <v>1906</v>
      </c>
      <c r="BU781" s="14" t="s">
        <v>196</v>
      </c>
      <c r="BV781" s="14" t="s">
        <v>1048</v>
      </c>
      <c r="BW781" s="14" t="s">
        <v>196</v>
      </c>
      <c r="BX781" s="14" t="s">
        <v>196</v>
      </c>
      <c r="BY781" s="14" t="s">
        <v>196</v>
      </c>
      <c r="BZ781" s="14" t="s">
        <v>196</v>
      </c>
      <c r="CA781" s="158" t="s">
        <v>196</v>
      </c>
      <c r="CB781" s="14" t="s">
        <v>196</v>
      </c>
      <c r="CC781" s="14" t="s">
        <v>196</v>
      </c>
      <c r="CD781" s="14" t="s">
        <v>196</v>
      </c>
      <c r="CE781" s="14" t="s">
        <v>196</v>
      </c>
      <c r="CF781" s="14" t="s">
        <v>1862</v>
      </c>
      <c r="CG781" s="14" t="s">
        <v>187</v>
      </c>
      <c r="CH781" s="158" t="s">
        <v>196</v>
      </c>
      <c r="CI781" s="14" t="s">
        <v>196</v>
      </c>
      <c r="CJ781" s="14" t="s">
        <v>1870</v>
      </c>
      <c r="CK781" s="14" t="s">
        <v>196</v>
      </c>
      <c r="CL781" s="14" t="s">
        <v>196</v>
      </c>
      <c r="CM781" s="14" t="s">
        <v>196</v>
      </c>
      <c r="CN781" s="14" t="s">
        <v>196</v>
      </c>
      <c r="CO781" s="14" t="s">
        <v>196</v>
      </c>
      <c r="CQ781" s="1"/>
      <c r="CR781" s="1"/>
      <c r="CS781" s="1"/>
      <c r="CW781" s="9" t="s">
        <v>1345</v>
      </c>
      <c r="CX781" s="1" t="s">
        <v>868</v>
      </c>
      <c r="CY781" s="1"/>
      <c r="CZ781" s="1" t="str">
        <f t="shared" si="417"/>
        <v/>
      </c>
      <c r="DA781" s="25" t="str">
        <f t="shared" si="417"/>
        <v/>
      </c>
      <c r="DB781" s="1" t="str">
        <f t="shared" si="417"/>
        <v/>
      </c>
      <c r="DC781" s="1" t="str">
        <f t="shared" si="417"/>
        <v/>
      </c>
      <c r="DD781" s="25" t="str">
        <f t="shared" si="417"/>
        <v/>
      </c>
      <c r="DE781" s="1" t="str">
        <f t="shared" si="417"/>
        <v/>
      </c>
      <c r="DF781" s="1" t="str">
        <f t="shared" si="417"/>
        <v/>
      </c>
      <c r="DG781" s="1" t="str">
        <f t="shared" si="417"/>
        <v/>
      </c>
      <c r="DH781" s="1" t="str">
        <f t="shared" si="417"/>
        <v/>
      </c>
      <c r="DI781" s="1" t="str">
        <f t="shared" si="417"/>
        <v/>
      </c>
      <c r="DJ781" s="1" t="str">
        <f t="shared" si="418"/>
        <v/>
      </c>
      <c r="DK781" s="1" t="str">
        <f t="shared" si="414"/>
        <v/>
      </c>
      <c r="DL781" s="1" t="str">
        <f t="shared" si="415"/>
        <v/>
      </c>
      <c r="DM781" s="1" t="str">
        <f t="shared" si="416"/>
        <v/>
      </c>
      <c r="DN781" s="1" t="str">
        <f t="shared" si="419"/>
        <v/>
      </c>
      <c r="DO781" s="1" t="str">
        <f t="shared" si="420"/>
        <v/>
      </c>
      <c r="DP781" s="1" t="str">
        <f t="shared" si="421"/>
        <v/>
      </c>
      <c r="DQ781" s="1" t="str">
        <f t="shared" si="413"/>
        <v/>
      </c>
      <c r="DR781" s="1" t="str">
        <f t="shared" si="413"/>
        <v/>
      </c>
      <c r="DS781" s="1" t="str">
        <f t="shared" si="413"/>
        <v/>
      </c>
      <c r="DT781" s="1" t="str">
        <f t="shared" si="413"/>
        <v/>
      </c>
      <c r="DU781" s="1" t="str">
        <f t="shared" si="413"/>
        <v/>
      </c>
      <c r="DV781" s="1" t="str">
        <f t="shared" si="413"/>
        <v/>
      </c>
      <c r="DW781" s="1" t="str">
        <f t="shared" si="413"/>
        <v/>
      </c>
      <c r="DX781" s="1" t="str">
        <f t="shared" si="413"/>
        <v/>
      </c>
      <c r="DY781" s="1" t="str">
        <f t="shared" si="413"/>
        <v/>
      </c>
      <c r="DZ781" s="1" t="str">
        <f t="shared" si="422"/>
        <v/>
      </c>
      <c r="EA781" s="1" t="str">
        <f t="shared" si="422"/>
        <v/>
      </c>
      <c r="EB781" s="1" t="str">
        <f t="shared" si="422"/>
        <v/>
      </c>
      <c r="EC781" s="1" t="str">
        <f t="shared" si="422"/>
        <v/>
      </c>
      <c r="ED781" s="1" t="str">
        <f t="shared" si="422"/>
        <v/>
      </c>
      <c r="EE781" s="1" t="str">
        <f t="shared" si="422"/>
        <v/>
      </c>
      <c r="EF781" s="1" t="str">
        <f t="shared" si="422"/>
        <v/>
      </c>
      <c r="EG781" s="1" t="str">
        <f t="shared" si="422"/>
        <v/>
      </c>
      <c r="EH781" s="1" t="str">
        <f t="shared" si="422"/>
        <v/>
      </c>
      <c r="EI781" s="1" t="str">
        <f t="shared" si="422"/>
        <v/>
      </c>
      <c r="EJ781" s="1" t="str">
        <f t="shared" si="422"/>
        <v/>
      </c>
      <c r="EK781" s="1" t="str">
        <f t="shared" si="412"/>
        <v/>
      </c>
      <c r="EL781" s="1" t="str">
        <f t="shared" si="412"/>
        <v/>
      </c>
      <c r="EM781" s="1" t="str">
        <f t="shared" si="412"/>
        <v/>
      </c>
      <c r="EN781" s="1"/>
      <c r="EO781" s="1"/>
      <c r="EP781" s="1"/>
      <c r="EQ781" s="1"/>
      <c r="ER781" s="1"/>
      <c r="ES781" s="1"/>
      <c r="ET781" s="1"/>
      <c r="EU781" s="1"/>
      <c r="EV781" s="1"/>
      <c r="EW781" s="1"/>
      <c r="EX781" s="1" t="str">
        <f t="shared" si="423"/>
        <v/>
      </c>
      <c r="EY781" s="1" t="str">
        <f t="shared" si="423"/>
        <v/>
      </c>
      <c r="EZ781" s="1"/>
      <c r="FA781" s="1" t="str">
        <f t="shared" si="411"/>
        <v/>
      </c>
      <c r="FB781" s="1" t="str">
        <f t="shared" si="411"/>
        <v/>
      </c>
      <c r="FC781" s="1" t="str">
        <f t="shared" si="411"/>
        <v/>
      </c>
      <c r="FD781" s="1" t="str">
        <f t="shared" si="411"/>
        <v/>
      </c>
      <c r="FE781" s="1" t="str">
        <f t="shared" si="411"/>
        <v/>
      </c>
      <c r="FF781" s="1" t="str">
        <f t="shared" si="411"/>
        <v/>
      </c>
      <c r="FG781" s="1" t="str">
        <f t="shared" si="407"/>
        <v/>
      </c>
      <c r="FH781" s="1" t="str">
        <f t="shared" si="407"/>
        <v/>
      </c>
      <c r="FI781" s="1" t="str">
        <f t="shared" si="407"/>
        <v/>
      </c>
      <c r="FJ781" s="1" t="str">
        <f t="shared" si="407"/>
        <v/>
      </c>
      <c r="FK781" s="1" t="str">
        <f t="shared" si="407"/>
        <v/>
      </c>
      <c r="FL781" s="1" t="str">
        <f t="shared" si="407"/>
        <v/>
      </c>
    </row>
    <row r="782" spans="1:168">
      <c r="A782" s="9" t="s">
        <v>1346</v>
      </c>
      <c r="B782" s="1" t="s">
        <v>869</v>
      </c>
      <c r="C782" s="129"/>
      <c r="D782" s="1">
        <v>130.19999999999999</v>
      </c>
      <c r="E782" s="1">
        <v>612.29999999999995</v>
      </c>
      <c r="F782" s="25">
        <v>2.8168350000000002</v>
      </c>
      <c r="G782" s="1"/>
      <c r="H782" s="1"/>
      <c r="I782" s="25">
        <v>0.44374452013171889</v>
      </c>
      <c r="J782" s="1"/>
      <c r="K782" s="1"/>
      <c r="L782" s="1"/>
      <c r="M782" s="1"/>
      <c r="N782" s="24"/>
      <c r="O782" s="1"/>
      <c r="P782" s="1"/>
      <c r="Q782" s="1"/>
      <c r="R782" s="1"/>
      <c r="S782" s="1"/>
      <c r="T782" s="1"/>
      <c r="U782" s="1"/>
      <c r="V782" s="1"/>
      <c r="W782" s="1"/>
      <c r="X782" s="1">
        <v>428.65</v>
      </c>
      <c r="Y782" s="1"/>
      <c r="Z782" s="1"/>
      <c r="AA782" s="1"/>
      <c r="AB782" s="1"/>
      <c r="AC782" s="1"/>
      <c r="AD782" s="1"/>
      <c r="AE782" s="1"/>
      <c r="AF782" s="1"/>
      <c r="AG782" s="1"/>
      <c r="AH782" s="1"/>
      <c r="AI782" s="1"/>
      <c r="AJ782" s="1"/>
      <c r="AK782" s="1"/>
      <c r="AL782" s="1"/>
      <c r="AM782" s="1"/>
      <c r="AN782" s="1"/>
      <c r="AO782" s="1"/>
      <c r="AP782" s="1"/>
      <c r="AQ782" s="1">
        <v>210.54999999999998</v>
      </c>
      <c r="AR782" s="1"/>
      <c r="AS782" s="1"/>
      <c r="AT782" s="1"/>
      <c r="AU782" s="1"/>
      <c r="AV782" s="1"/>
      <c r="AW782" s="24"/>
      <c r="AX782" s="1"/>
      <c r="AY782" s="1"/>
      <c r="AZ782" s="1"/>
      <c r="BA782" s="1"/>
      <c r="BB782" s="1"/>
      <c r="BC782" s="1"/>
      <c r="BD782" s="1"/>
      <c r="BE782" s="1"/>
      <c r="BF782" s="1"/>
      <c r="BG782" s="1"/>
      <c r="BH782" s="1"/>
      <c r="BI782" s="1"/>
      <c r="BJ782" s="1"/>
      <c r="BK782" s="1"/>
      <c r="BL782" s="1">
        <v>-100</v>
      </c>
      <c r="BM782" s="1"/>
      <c r="BN782" s="1"/>
      <c r="BO782" s="9">
        <v>3</v>
      </c>
      <c r="BP782" s="1"/>
      <c r="BQ782" s="197">
        <v>1</v>
      </c>
      <c r="BS782" s="14" t="s">
        <v>869</v>
      </c>
      <c r="BT782" s="14" t="s">
        <v>1906</v>
      </c>
      <c r="BU782" s="14" t="s">
        <v>196</v>
      </c>
      <c r="BV782" s="14" t="s">
        <v>1048</v>
      </c>
      <c r="BW782" s="14" t="s">
        <v>196</v>
      </c>
      <c r="BX782" s="14" t="s">
        <v>196</v>
      </c>
      <c r="BY782" s="14" t="s">
        <v>196</v>
      </c>
      <c r="BZ782" s="14" t="s">
        <v>196</v>
      </c>
      <c r="CA782" s="158" t="s">
        <v>196</v>
      </c>
      <c r="CB782" s="14" t="s">
        <v>196</v>
      </c>
      <c r="CC782" s="14" t="s">
        <v>196</v>
      </c>
      <c r="CD782" s="14" t="s">
        <v>196</v>
      </c>
      <c r="CE782" s="14" t="s">
        <v>196</v>
      </c>
      <c r="CF782" s="14" t="s">
        <v>1862</v>
      </c>
      <c r="CG782" s="14" t="s">
        <v>187</v>
      </c>
      <c r="CH782" s="158" t="s">
        <v>196</v>
      </c>
      <c r="CI782" s="14" t="s">
        <v>196</v>
      </c>
      <c r="CJ782" s="14" t="s">
        <v>1870</v>
      </c>
      <c r="CK782" s="14" t="s">
        <v>196</v>
      </c>
      <c r="CL782" s="14" t="s">
        <v>196</v>
      </c>
      <c r="CM782" s="14" t="s">
        <v>196</v>
      </c>
      <c r="CN782" s="14" t="s">
        <v>196</v>
      </c>
      <c r="CO782" s="14" t="s">
        <v>196</v>
      </c>
      <c r="CQ782" s="1"/>
      <c r="CR782" s="1"/>
      <c r="CS782" s="1"/>
      <c r="CW782" s="9" t="s">
        <v>1346</v>
      </c>
      <c r="CX782" s="1" t="s">
        <v>869</v>
      </c>
      <c r="CY782" s="1"/>
      <c r="CZ782" s="1" t="str">
        <f t="shared" si="417"/>
        <v/>
      </c>
      <c r="DA782" s="25" t="str">
        <f t="shared" si="417"/>
        <v/>
      </c>
      <c r="DB782" s="1" t="str">
        <f t="shared" si="417"/>
        <v/>
      </c>
      <c r="DC782" s="1" t="str">
        <f t="shared" si="417"/>
        <v/>
      </c>
      <c r="DD782" s="25" t="str">
        <f t="shared" si="417"/>
        <v/>
      </c>
      <c r="DE782" s="1" t="str">
        <f t="shared" si="417"/>
        <v/>
      </c>
      <c r="DF782" s="1" t="str">
        <f t="shared" si="417"/>
        <v/>
      </c>
      <c r="DG782" s="1" t="str">
        <f t="shared" si="417"/>
        <v/>
      </c>
      <c r="DH782" s="1" t="str">
        <f t="shared" si="417"/>
        <v/>
      </c>
      <c r="DI782" s="1" t="str">
        <f t="shared" si="417"/>
        <v/>
      </c>
      <c r="DJ782" s="1" t="str">
        <f t="shared" si="418"/>
        <v/>
      </c>
      <c r="DK782" s="1" t="str">
        <f t="shared" si="414"/>
        <v/>
      </c>
      <c r="DL782" s="1" t="str">
        <f t="shared" si="415"/>
        <v/>
      </c>
      <c r="DM782" s="1" t="str">
        <f t="shared" si="416"/>
        <v/>
      </c>
      <c r="DN782" s="1" t="str">
        <f t="shared" si="419"/>
        <v/>
      </c>
      <c r="DO782" s="1" t="str">
        <f t="shared" si="420"/>
        <v/>
      </c>
      <c r="DP782" s="1" t="str">
        <f t="shared" si="421"/>
        <v/>
      </c>
      <c r="DQ782" s="1" t="str">
        <f t="shared" si="413"/>
        <v/>
      </c>
      <c r="DR782" s="1" t="str">
        <f t="shared" si="413"/>
        <v/>
      </c>
      <c r="DS782" s="1" t="str">
        <f t="shared" si="413"/>
        <v/>
      </c>
      <c r="DT782" s="1" t="str">
        <f t="shared" si="413"/>
        <v/>
      </c>
      <c r="DU782" s="1" t="str">
        <f t="shared" si="413"/>
        <v/>
      </c>
      <c r="DV782" s="1" t="str">
        <f t="shared" si="413"/>
        <v/>
      </c>
      <c r="DW782" s="1" t="str">
        <f t="shared" si="413"/>
        <v/>
      </c>
      <c r="DX782" s="1" t="str">
        <f t="shared" si="413"/>
        <v/>
      </c>
      <c r="DY782" s="1" t="str">
        <f t="shared" si="413"/>
        <v/>
      </c>
      <c r="DZ782" s="1" t="str">
        <f t="shared" si="422"/>
        <v/>
      </c>
      <c r="EA782" s="1" t="str">
        <f t="shared" si="422"/>
        <v/>
      </c>
      <c r="EB782" s="1" t="str">
        <f t="shared" si="422"/>
        <v/>
      </c>
      <c r="EC782" s="1" t="str">
        <f t="shared" si="422"/>
        <v/>
      </c>
      <c r="ED782" s="1" t="str">
        <f t="shared" si="422"/>
        <v/>
      </c>
      <c r="EE782" s="1" t="str">
        <f t="shared" si="422"/>
        <v/>
      </c>
      <c r="EF782" s="1" t="str">
        <f t="shared" si="422"/>
        <v/>
      </c>
      <c r="EG782" s="1" t="str">
        <f t="shared" si="422"/>
        <v/>
      </c>
      <c r="EH782" s="1" t="str">
        <f t="shared" si="422"/>
        <v/>
      </c>
      <c r="EI782" s="1" t="str">
        <f t="shared" si="422"/>
        <v/>
      </c>
      <c r="EJ782" s="1" t="str">
        <f t="shared" si="422"/>
        <v/>
      </c>
      <c r="EK782" s="1" t="str">
        <f t="shared" si="412"/>
        <v/>
      </c>
      <c r="EL782" s="1" t="str">
        <f t="shared" si="412"/>
        <v/>
      </c>
      <c r="EM782" s="1" t="str">
        <f t="shared" si="412"/>
        <v/>
      </c>
      <c r="EN782" s="1"/>
      <c r="EO782" s="1"/>
      <c r="EP782" s="1"/>
      <c r="EQ782" s="1"/>
      <c r="ER782" s="1"/>
      <c r="ES782" s="1"/>
      <c r="ET782" s="1"/>
      <c r="EU782" s="1"/>
      <c r="EV782" s="1"/>
      <c r="EW782" s="1"/>
      <c r="EX782" s="1" t="str">
        <f t="shared" si="423"/>
        <v/>
      </c>
      <c r="EY782" s="1" t="str">
        <f t="shared" si="423"/>
        <v/>
      </c>
      <c r="EZ782" s="1"/>
      <c r="FA782" s="1" t="str">
        <f t="shared" si="411"/>
        <v/>
      </c>
      <c r="FB782" s="1" t="str">
        <f t="shared" si="411"/>
        <v/>
      </c>
      <c r="FC782" s="1" t="str">
        <f t="shared" si="411"/>
        <v/>
      </c>
      <c r="FD782" s="1" t="str">
        <f t="shared" si="411"/>
        <v/>
      </c>
      <c r="FE782" s="1" t="str">
        <f t="shared" si="411"/>
        <v/>
      </c>
      <c r="FF782" s="1" t="str">
        <f t="shared" si="411"/>
        <v/>
      </c>
      <c r="FG782" s="1" t="str">
        <f t="shared" si="407"/>
        <v/>
      </c>
      <c r="FH782" s="1" t="str">
        <f t="shared" si="407"/>
        <v/>
      </c>
      <c r="FI782" s="1" t="str">
        <f t="shared" si="407"/>
        <v/>
      </c>
      <c r="FJ782" s="1" t="str">
        <f t="shared" si="407"/>
        <v/>
      </c>
      <c r="FK782" s="1" t="str">
        <f t="shared" si="407"/>
        <v/>
      </c>
      <c r="FL782" s="1" t="str">
        <f t="shared" si="407"/>
        <v/>
      </c>
    </row>
    <row r="783" spans="1:168">
      <c r="A783" s="9" t="s">
        <v>1347</v>
      </c>
      <c r="B783" s="1" t="s">
        <v>2227</v>
      </c>
      <c r="C783" s="129"/>
      <c r="D783" s="1">
        <v>130.19999999999999</v>
      </c>
      <c r="E783" s="1">
        <v>588</v>
      </c>
      <c r="F783" s="25">
        <v>2.7256424999999997</v>
      </c>
      <c r="G783" s="1"/>
      <c r="H783" s="1"/>
      <c r="I783" s="25">
        <v>0.38076910089140792</v>
      </c>
      <c r="J783" s="1"/>
      <c r="K783" s="1"/>
      <c r="L783" s="1"/>
      <c r="M783" s="1"/>
      <c r="N783" s="24"/>
      <c r="O783" s="1"/>
      <c r="P783" s="1"/>
      <c r="Q783" s="1"/>
      <c r="R783" s="1"/>
      <c r="S783" s="1"/>
      <c r="T783" s="1"/>
      <c r="U783" s="1"/>
      <c r="V783" s="1"/>
      <c r="W783" s="1"/>
      <c r="X783" s="1">
        <v>407.45</v>
      </c>
      <c r="Y783" s="1"/>
      <c r="Z783" s="1"/>
      <c r="AA783" s="1"/>
      <c r="AB783" s="1"/>
      <c r="AC783" s="1"/>
      <c r="AD783" s="1"/>
      <c r="AE783" s="1"/>
      <c r="AF783" s="1"/>
      <c r="AG783" s="1"/>
      <c r="AH783" s="1"/>
      <c r="AI783" s="1"/>
      <c r="AJ783" s="1"/>
      <c r="AK783" s="1"/>
      <c r="AL783" s="1"/>
      <c r="AM783" s="1"/>
      <c r="AN783" s="1"/>
      <c r="AO783" s="1"/>
      <c r="AP783" s="1"/>
      <c r="AQ783" s="1">
        <v>173.84999999999997</v>
      </c>
      <c r="AR783" s="1"/>
      <c r="AS783" s="1"/>
      <c r="AT783" s="1"/>
      <c r="AU783" s="1"/>
      <c r="AV783" s="1"/>
      <c r="AW783" s="24"/>
      <c r="AX783" s="1"/>
      <c r="AY783" s="1"/>
      <c r="AZ783" s="1"/>
      <c r="BA783" s="1"/>
      <c r="BB783" s="1"/>
      <c r="BC783" s="1"/>
      <c r="BD783" s="1"/>
      <c r="BE783" s="1"/>
      <c r="BF783" s="1"/>
      <c r="BG783" s="1"/>
      <c r="BH783" s="1"/>
      <c r="BI783" s="1"/>
      <c r="BJ783" s="1"/>
      <c r="BK783" s="1"/>
      <c r="BL783" s="1">
        <v>-100</v>
      </c>
      <c r="BM783" s="1"/>
      <c r="BN783" s="1"/>
      <c r="BO783" s="9">
        <v>3</v>
      </c>
      <c r="BP783" s="1"/>
      <c r="BQ783" s="197">
        <v>1</v>
      </c>
      <c r="BS783" s="14" t="s">
        <v>1719</v>
      </c>
      <c r="BT783" s="14" t="s">
        <v>1906</v>
      </c>
      <c r="BU783" s="14" t="s">
        <v>196</v>
      </c>
      <c r="BV783" s="14" t="s">
        <v>1048</v>
      </c>
      <c r="BW783" s="14" t="s">
        <v>196</v>
      </c>
      <c r="BX783" s="14" t="s">
        <v>196</v>
      </c>
      <c r="BY783" s="14" t="s">
        <v>196</v>
      </c>
      <c r="BZ783" s="14" t="s">
        <v>196</v>
      </c>
      <c r="CA783" s="158" t="s">
        <v>196</v>
      </c>
      <c r="CB783" s="14" t="s">
        <v>196</v>
      </c>
      <c r="CC783" s="14" t="s">
        <v>196</v>
      </c>
      <c r="CD783" s="14" t="s">
        <v>196</v>
      </c>
      <c r="CE783" s="14" t="s">
        <v>196</v>
      </c>
      <c r="CF783" s="14" t="s">
        <v>1862</v>
      </c>
      <c r="CG783" s="14" t="s">
        <v>187</v>
      </c>
      <c r="CH783" s="158" t="s">
        <v>196</v>
      </c>
      <c r="CI783" s="14" t="s">
        <v>196</v>
      </c>
      <c r="CJ783" s="14" t="s">
        <v>1870</v>
      </c>
      <c r="CK783" s="14" t="s">
        <v>196</v>
      </c>
      <c r="CL783" s="14" t="s">
        <v>196</v>
      </c>
      <c r="CM783" s="14" t="s">
        <v>196</v>
      </c>
      <c r="CN783" s="14" t="s">
        <v>196</v>
      </c>
      <c r="CO783" s="14" t="s">
        <v>196</v>
      </c>
      <c r="CQ783" s="1"/>
      <c r="CR783" s="1"/>
      <c r="CS783" s="1"/>
      <c r="CW783" s="9" t="s">
        <v>1347</v>
      </c>
      <c r="CX783" s="1" t="s">
        <v>2227</v>
      </c>
      <c r="CY783" s="1"/>
      <c r="CZ783" s="1" t="str">
        <f t="shared" si="417"/>
        <v/>
      </c>
      <c r="DA783" s="25" t="str">
        <f t="shared" si="417"/>
        <v/>
      </c>
      <c r="DB783" s="1" t="str">
        <f t="shared" si="417"/>
        <v/>
      </c>
      <c r="DC783" s="1" t="str">
        <f t="shared" si="417"/>
        <v/>
      </c>
      <c r="DD783" s="25" t="str">
        <f t="shared" si="417"/>
        <v/>
      </c>
      <c r="DE783" s="1" t="str">
        <f t="shared" si="417"/>
        <v/>
      </c>
      <c r="DF783" s="1" t="str">
        <f t="shared" si="417"/>
        <v/>
      </c>
      <c r="DG783" s="1" t="str">
        <f t="shared" si="417"/>
        <v/>
      </c>
      <c r="DH783" s="1" t="str">
        <f t="shared" si="417"/>
        <v/>
      </c>
      <c r="DI783" s="1" t="str">
        <f t="shared" si="417"/>
        <v/>
      </c>
      <c r="DJ783" s="1" t="str">
        <f t="shared" si="418"/>
        <v/>
      </c>
      <c r="DK783" s="1" t="str">
        <f t="shared" si="414"/>
        <v/>
      </c>
      <c r="DL783" s="1" t="str">
        <f t="shared" si="415"/>
        <v/>
      </c>
      <c r="DM783" s="1" t="str">
        <f t="shared" si="416"/>
        <v/>
      </c>
      <c r="DN783" s="1" t="str">
        <f t="shared" si="419"/>
        <v/>
      </c>
      <c r="DO783" s="1" t="str">
        <f t="shared" si="420"/>
        <v/>
      </c>
      <c r="DP783" s="1" t="str">
        <f t="shared" si="421"/>
        <v/>
      </c>
      <c r="DQ783" s="1" t="str">
        <f t="shared" si="413"/>
        <v/>
      </c>
      <c r="DR783" s="1" t="str">
        <f t="shared" si="413"/>
        <v/>
      </c>
      <c r="DS783" s="1" t="str">
        <f t="shared" si="413"/>
        <v/>
      </c>
      <c r="DT783" s="1" t="str">
        <f t="shared" si="413"/>
        <v/>
      </c>
      <c r="DU783" s="1" t="str">
        <f t="shared" si="413"/>
        <v/>
      </c>
      <c r="DV783" s="1" t="str">
        <f t="shared" si="413"/>
        <v/>
      </c>
      <c r="DW783" s="1" t="str">
        <f t="shared" si="413"/>
        <v/>
      </c>
      <c r="DX783" s="1" t="str">
        <f t="shared" si="413"/>
        <v/>
      </c>
      <c r="DY783" s="1" t="str">
        <f t="shared" si="413"/>
        <v/>
      </c>
      <c r="DZ783" s="1" t="str">
        <f t="shared" si="422"/>
        <v/>
      </c>
      <c r="EA783" s="1" t="str">
        <f t="shared" si="422"/>
        <v/>
      </c>
      <c r="EB783" s="1" t="str">
        <f t="shared" si="422"/>
        <v/>
      </c>
      <c r="EC783" s="1" t="str">
        <f t="shared" si="422"/>
        <v/>
      </c>
      <c r="ED783" s="1" t="str">
        <f t="shared" si="422"/>
        <v/>
      </c>
      <c r="EE783" s="1" t="str">
        <f t="shared" si="422"/>
        <v/>
      </c>
      <c r="EF783" s="1" t="str">
        <f t="shared" si="422"/>
        <v/>
      </c>
      <c r="EG783" s="1" t="str">
        <f t="shared" si="422"/>
        <v/>
      </c>
      <c r="EH783" s="1" t="str">
        <f t="shared" si="422"/>
        <v/>
      </c>
      <c r="EI783" s="1" t="str">
        <f t="shared" si="422"/>
        <v/>
      </c>
      <c r="EJ783" s="1" t="str">
        <f t="shared" si="422"/>
        <v/>
      </c>
      <c r="EK783" s="1" t="str">
        <f t="shared" si="412"/>
        <v/>
      </c>
      <c r="EL783" s="1" t="str">
        <f t="shared" si="412"/>
        <v/>
      </c>
      <c r="EM783" s="1" t="str">
        <f t="shared" si="412"/>
        <v/>
      </c>
      <c r="EN783" s="1"/>
      <c r="EO783" s="1"/>
      <c r="EP783" s="1"/>
      <c r="EQ783" s="1"/>
      <c r="ER783" s="1"/>
      <c r="ES783" s="1"/>
      <c r="ET783" s="1"/>
      <c r="EU783" s="1"/>
      <c r="EV783" s="1"/>
      <c r="EW783" s="1"/>
      <c r="EX783" s="1" t="str">
        <f t="shared" si="423"/>
        <v/>
      </c>
      <c r="EY783" s="1" t="str">
        <f t="shared" si="423"/>
        <v/>
      </c>
      <c r="EZ783" s="1"/>
      <c r="FA783" s="1" t="str">
        <f t="shared" si="411"/>
        <v/>
      </c>
      <c r="FB783" s="1" t="str">
        <f t="shared" si="411"/>
        <v/>
      </c>
      <c r="FC783" s="1" t="str">
        <f t="shared" si="411"/>
        <v/>
      </c>
      <c r="FD783" s="1" t="str">
        <f t="shared" si="411"/>
        <v/>
      </c>
      <c r="FE783" s="1" t="str">
        <f t="shared" si="411"/>
        <v/>
      </c>
      <c r="FF783" s="1" t="str">
        <f t="shared" si="411"/>
        <v/>
      </c>
      <c r="FG783" s="1" t="str">
        <f t="shared" si="407"/>
        <v/>
      </c>
      <c r="FH783" s="1" t="str">
        <f t="shared" si="407"/>
        <v/>
      </c>
      <c r="FI783" s="1" t="str">
        <f t="shared" si="407"/>
        <v/>
      </c>
      <c r="FJ783" s="1" t="str">
        <f t="shared" si="407"/>
        <v/>
      </c>
      <c r="FK783" s="1" t="str">
        <f t="shared" si="407"/>
        <v/>
      </c>
      <c r="FL783" s="1" t="str">
        <f t="shared" si="407"/>
        <v/>
      </c>
    </row>
    <row r="784" spans="1:168">
      <c r="A784" s="9" t="s">
        <v>1348</v>
      </c>
      <c r="B784" s="1" t="s">
        <v>870</v>
      </c>
      <c r="C784" s="129"/>
      <c r="D784" s="1">
        <v>130.19999999999999</v>
      </c>
      <c r="E784" s="1">
        <v>570</v>
      </c>
      <c r="F784" s="25"/>
      <c r="G784" s="1"/>
      <c r="H784" s="1"/>
      <c r="I784" s="25"/>
      <c r="J784" s="1"/>
      <c r="K784" s="1"/>
      <c r="L784" s="1"/>
      <c r="M784" s="1"/>
      <c r="N784" s="24"/>
      <c r="O784" s="1"/>
      <c r="P784" s="1"/>
      <c r="Q784" s="1"/>
      <c r="R784" s="1"/>
      <c r="S784" s="1"/>
      <c r="T784" s="1"/>
      <c r="U784" s="1"/>
      <c r="V784" s="1"/>
      <c r="W784" s="1"/>
      <c r="X784" s="1">
        <v>419.25</v>
      </c>
      <c r="Y784" s="1"/>
      <c r="Z784" s="1"/>
      <c r="AA784" s="1"/>
      <c r="AB784" s="1"/>
      <c r="AC784" s="1"/>
      <c r="AD784" s="1"/>
      <c r="AE784" s="1"/>
      <c r="AF784" s="1"/>
      <c r="AG784" s="1"/>
      <c r="AH784" s="1"/>
      <c r="AI784" s="1"/>
      <c r="AJ784" s="1"/>
      <c r="AK784" s="1"/>
      <c r="AL784" s="1"/>
      <c r="AM784" s="1"/>
      <c r="AN784" s="1"/>
      <c r="AO784" s="1"/>
      <c r="AP784" s="1"/>
      <c r="AQ784" s="1">
        <v>181.84999999999997</v>
      </c>
      <c r="AR784" s="1"/>
      <c r="AS784" s="1"/>
      <c r="AT784" s="1"/>
      <c r="AU784" s="1"/>
      <c r="AV784" s="1"/>
      <c r="AW784" s="24"/>
      <c r="AX784" s="1"/>
      <c r="AY784" s="1"/>
      <c r="AZ784" s="1"/>
      <c r="BA784" s="1"/>
      <c r="BB784" s="1"/>
      <c r="BC784" s="1"/>
      <c r="BD784" s="1"/>
      <c r="BE784" s="1"/>
      <c r="BF784" s="1"/>
      <c r="BG784" s="1"/>
      <c r="BH784" s="1"/>
      <c r="BI784" s="1"/>
      <c r="BJ784" s="1"/>
      <c r="BK784" s="1"/>
      <c r="BL784" s="1">
        <v>-100</v>
      </c>
      <c r="BM784" s="1"/>
      <c r="BN784" s="1"/>
      <c r="BO784" s="9">
        <v>3</v>
      </c>
      <c r="BP784" s="1"/>
      <c r="BQ784" s="197">
        <v>1</v>
      </c>
      <c r="BS784" s="14" t="s">
        <v>870</v>
      </c>
      <c r="BT784" s="14" t="s">
        <v>1048</v>
      </c>
      <c r="BU784" s="14" t="s">
        <v>196</v>
      </c>
      <c r="BV784" s="14" t="s">
        <v>1048</v>
      </c>
      <c r="BW784" s="14" t="s">
        <v>196</v>
      </c>
      <c r="BX784" s="14" t="s">
        <v>196</v>
      </c>
      <c r="BY784" s="14" t="s">
        <v>196</v>
      </c>
      <c r="BZ784" s="14" t="s">
        <v>196</v>
      </c>
      <c r="CA784" s="158" t="s">
        <v>196</v>
      </c>
      <c r="CB784" s="14" t="s">
        <v>196</v>
      </c>
      <c r="CC784" s="14" t="s">
        <v>196</v>
      </c>
      <c r="CD784" s="14" t="s">
        <v>196</v>
      </c>
      <c r="CE784" s="14" t="s">
        <v>196</v>
      </c>
      <c r="CF784" s="14" t="s">
        <v>1862</v>
      </c>
      <c r="CG784" s="14" t="s">
        <v>187</v>
      </c>
      <c r="CH784" s="158" t="s">
        <v>196</v>
      </c>
      <c r="CI784" s="14" t="s">
        <v>196</v>
      </c>
      <c r="CJ784" s="14" t="s">
        <v>1870</v>
      </c>
      <c r="CK784" s="14" t="s">
        <v>196</v>
      </c>
      <c r="CL784" s="14" t="s">
        <v>196</v>
      </c>
      <c r="CM784" s="14" t="s">
        <v>196</v>
      </c>
      <c r="CN784" s="14" t="s">
        <v>196</v>
      </c>
      <c r="CO784" s="14" t="s">
        <v>196</v>
      </c>
      <c r="CQ784" s="1"/>
      <c r="CR784" s="1"/>
      <c r="CS784" s="1"/>
      <c r="CW784" s="9" t="s">
        <v>1348</v>
      </c>
      <c r="CX784" s="1" t="s">
        <v>870</v>
      </c>
      <c r="CY784" s="1"/>
      <c r="CZ784" s="1" t="str">
        <f t="shared" si="417"/>
        <v/>
      </c>
      <c r="DA784" s="25" t="str">
        <f t="shared" si="417"/>
        <v/>
      </c>
      <c r="DB784" s="1" t="str">
        <f t="shared" si="417"/>
        <v/>
      </c>
      <c r="DC784" s="1" t="str">
        <f t="shared" si="417"/>
        <v/>
      </c>
      <c r="DD784" s="25" t="str">
        <f t="shared" si="417"/>
        <v/>
      </c>
      <c r="DE784" s="1" t="str">
        <f t="shared" si="417"/>
        <v/>
      </c>
      <c r="DF784" s="1" t="str">
        <f t="shared" si="417"/>
        <v/>
      </c>
      <c r="DG784" s="1" t="str">
        <f t="shared" si="417"/>
        <v/>
      </c>
      <c r="DH784" s="1" t="str">
        <f t="shared" si="417"/>
        <v/>
      </c>
      <c r="DI784" s="1" t="str">
        <f t="shared" si="417"/>
        <v/>
      </c>
      <c r="DJ784" s="1" t="str">
        <f t="shared" si="418"/>
        <v/>
      </c>
      <c r="DK784" s="1" t="str">
        <f t="shared" si="414"/>
        <v/>
      </c>
      <c r="DL784" s="1" t="str">
        <f t="shared" si="415"/>
        <v/>
      </c>
      <c r="DM784" s="1" t="str">
        <f t="shared" si="416"/>
        <v/>
      </c>
      <c r="DN784" s="1" t="str">
        <f t="shared" si="419"/>
        <v/>
      </c>
      <c r="DO784" s="1" t="str">
        <f t="shared" si="420"/>
        <v/>
      </c>
      <c r="DP784" s="1" t="str">
        <f t="shared" si="421"/>
        <v/>
      </c>
      <c r="DQ784" s="1" t="str">
        <f t="shared" si="413"/>
        <v/>
      </c>
      <c r="DR784" s="1" t="str">
        <f t="shared" si="413"/>
        <v/>
      </c>
      <c r="DS784" s="1" t="str">
        <f t="shared" si="413"/>
        <v/>
      </c>
      <c r="DT784" s="1" t="str">
        <f t="shared" si="413"/>
        <v/>
      </c>
      <c r="DU784" s="1" t="str">
        <f t="shared" si="413"/>
        <v/>
      </c>
      <c r="DV784" s="1" t="str">
        <f t="shared" si="413"/>
        <v/>
      </c>
      <c r="DW784" s="1" t="str">
        <f t="shared" si="413"/>
        <v/>
      </c>
      <c r="DX784" s="1" t="str">
        <f t="shared" si="413"/>
        <v/>
      </c>
      <c r="DY784" s="1" t="str">
        <f t="shared" si="413"/>
        <v/>
      </c>
      <c r="DZ784" s="1" t="str">
        <f t="shared" si="422"/>
        <v/>
      </c>
      <c r="EA784" s="1" t="str">
        <f t="shared" si="422"/>
        <v/>
      </c>
      <c r="EB784" s="1" t="str">
        <f t="shared" si="422"/>
        <v/>
      </c>
      <c r="EC784" s="1" t="str">
        <f t="shared" si="422"/>
        <v/>
      </c>
      <c r="ED784" s="1" t="str">
        <f t="shared" si="422"/>
        <v/>
      </c>
      <c r="EE784" s="1" t="str">
        <f t="shared" si="422"/>
        <v/>
      </c>
      <c r="EF784" s="1" t="str">
        <f t="shared" si="422"/>
        <v/>
      </c>
      <c r="EG784" s="1" t="str">
        <f t="shared" si="422"/>
        <v/>
      </c>
      <c r="EH784" s="1" t="str">
        <f t="shared" si="422"/>
        <v/>
      </c>
      <c r="EI784" s="1" t="str">
        <f t="shared" si="422"/>
        <v/>
      </c>
      <c r="EJ784" s="1" t="str">
        <f t="shared" si="422"/>
        <v/>
      </c>
      <c r="EK784" s="1" t="str">
        <f t="shared" si="422"/>
        <v/>
      </c>
      <c r="EL784" s="1" t="str">
        <f t="shared" si="422"/>
        <v/>
      </c>
      <c r="EM784" s="1" t="str">
        <f t="shared" si="422"/>
        <v/>
      </c>
      <c r="EN784" s="1"/>
      <c r="EO784" s="1"/>
      <c r="EP784" s="1"/>
      <c r="EQ784" s="1"/>
      <c r="ER784" s="1"/>
      <c r="ES784" s="1"/>
      <c r="ET784" s="1"/>
      <c r="EU784" s="1"/>
      <c r="EV784" s="1"/>
      <c r="EW784" s="1"/>
      <c r="EX784" s="1" t="str">
        <f t="shared" si="423"/>
        <v/>
      </c>
      <c r="EY784" s="1" t="str">
        <f t="shared" si="423"/>
        <v/>
      </c>
      <c r="EZ784" s="1"/>
      <c r="FA784" s="1" t="str">
        <f t="shared" si="411"/>
        <v/>
      </c>
      <c r="FB784" s="1" t="str">
        <f t="shared" si="411"/>
        <v/>
      </c>
      <c r="FC784" s="1" t="str">
        <f t="shared" si="411"/>
        <v/>
      </c>
      <c r="FD784" s="1" t="str">
        <f t="shared" si="411"/>
        <v/>
      </c>
      <c r="FE784" s="1" t="str">
        <f t="shared" si="411"/>
        <v/>
      </c>
      <c r="FF784" s="1" t="str">
        <f t="shared" si="411"/>
        <v/>
      </c>
      <c r="FG784" s="1" t="str">
        <f t="shared" si="407"/>
        <v/>
      </c>
      <c r="FH784" s="1" t="str">
        <f t="shared" si="407"/>
        <v/>
      </c>
      <c r="FI784" s="1" t="str">
        <f t="shared" si="407"/>
        <v/>
      </c>
      <c r="FJ784" s="1" t="str">
        <f t="shared" si="407"/>
        <v/>
      </c>
      <c r="FK784" s="1" t="str">
        <f t="shared" si="407"/>
        <v/>
      </c>
      <c r="FL784" s="1" t="str">
        <f t="shared" si="407"/>
        <v/>
      </c>
    </row>
    <row r="785" spans="1:168">
      <c r="A785" s="9" t="s">
        <v>1349</v>
      </c>
      <c r="B785" s="1" t="s">
        <v>871</v>
      </c>
      <c r="C785" s="129"/>
      <c r="D785" s="1">
        <v>130.19999999999999</v>
      </c>
      <c r="E785" s="1"/>
      <c r="F785" s="25"/>
      <c r="G785" s="1"/>
      <c r="H785" s="1"/>
      <c r="I785" s="25"/>
      <c r="J785" s="1"/>
      <c r="K785" s="1"/>
      <c r="L785" s="1"/>
      <c r="M785" s="1"/>
      <c r="N785" s="24"/>
      <c r="O785" s="1"/>
      <c r="P785" s="1"/>
      <c r="Q785" s="1"/>
      <c r="R785" s="1"/>
      <c r="S785" s="1"/>
      <c r="T785" s="1"/>
      <c r="U785" s="1"/>
      <c r="V785" s="1"/>
      <c r="W785" s="1"/>
      <c r="X785" s="1">
        <v>407.84999999999997</v>
      </c>
      <c r="Y785" s="1"/>
      <c r="Z785" s="1"/>
      <c r="AA785" s="1"/>
      <c r="AB785" s="1"/>
      <c r="AC785" s="1"/>
      <c r="AD785" s="1"/>
      <c r="AE785" s="1"/>
      <c r="AF785" s="1"/>
      <c r="AG785" s="1"/>
      <c r="AH785" s="1"/>
      <c r="AI785" s="1"/>
      <c r="AJ785" s="1"/>
      <c r="AK785" s="1"/>
      <c r="AL785" s="1"/>
      <c r="AM785" s="1"/>
      <c r="AN785" s="1"/>
      <c r="AO785" s="1"/>
      <c r="AP785" s="1"/>
      <c r="AQ785" s="1">
        <v>173.84999999999997</v>
      </c>
      <c r="AR785" s="1"/>
      <c r="AS785" s="1"/>
      <c r="AT785" s="1"/>
      <c r="AU785" s="1"/>
      <c r="AV785" s="1"/>
      <c r="AW785" s="24"/>
      <c r="AX785" s="1"/>
      <c r="AY785" s="1"/>
      <c r="AZ785" s="1"/>
      <c r="BA785" s="1"/>
      <c r="BB785" s="1"/>
      <c r="BC785" s="1"/>
      <c r="BD785" s="1"/>
      <c r="BE785" s="1"/>
      <c r="BF785" s="1"/>
      <c r="BG785" s="1"/>
      <c r="BH785" s="1"/>
      <c r="BI785" s="1"/>
      <c r="BJ785" s="1"/>
      <c r="BK785" s="1"/>
      <c r="BL785" s="1">
        <v>-100</v>
      </c>
      <c r="BM785" s="1"/>
      <c r="BN785" s="1"/>
      <c r="BO785" s="9">
        <v>3</v>
      </c>
      <c r="BP785" s="1"/>
      <c r="BQ785" s="197">
        <v>1</v>
      </c>
      <c r="BS785" s="14" t="s">
        <v>871</v>
      </c>
      <c r="BT785" s="14" t="s">
        <v>1048</v>
      </c>
      <c r="BU785" s="14" t="s">
        <v>196</v>
      </c>
      <c r="BV785" s="14" t="s">
        <v>1048</v>
      </c>
      <c r="BW785" s="14" t="s">
        <v>196</v>
      </c>
      <c r="BX785" s="14" t="s">
        <v>196</v>
      </c>
      <c r="BY785" s="14" t="s">
        <v>196</v>
      </c>
      <c r="BZ785" s="14" t="s">
        <v>196</v>
      </c>
      <c r="CA785" s="158" t="s">
        <v>196</v>
      </c>
      <c r="CB785" s="14" t="s">
        <v>196</v>
      </c>
      <c r="CC785" s="14" t="s">
        <v>196</v>
      </c>
      <c r="CD785" s="14" t="s">
        <v>196</v>
      </c>
      <c r="CE785" s="14" t="s">
        <v>196</v>
      </c>
      <c r="CF785" s="14" t="s">
        <v>1862</v>
      </c>
      <c r="CG785" s="14" t="s">
        <v>187</v>
      </c>
      <c r="CH785" s="158" t="s">
        <v>196</v>
      </c>
      <c r="CI785" s="14" t="s">
        <v>196</v>
      </c>
      <c r="CJ785" s="14" t="s">
        <v>1870</v>
      </c>
      <c r="CK785" s="14" t="s">
        <v>196</v>
      </c>
      <c r="CL785" s="14" t="s">
        <v>196</v>
      </c>
      <c r="CM785" s="14" t="s">
        <v>196</v>
      </c>
      <c r="CN785" s="14" t="s">
        <v>196</v>
      </c>
      <c r="CO785" s="14" t="s">
        <v>196</v>
      </c>
      <c r="CQ785" s="1"/>
      <c r="CR785" s="1"/>
      <c r="CS785" s="1"/>
      <c r="CW785" s="9" t="s">
        <v>1349</v>
      </c>
      <c r="CX785" s="1" t="s">
        <v>871</v>
      </c>
      <c r="CY785" s="1"/>
      <c r="CZ785" s="1" t="str">
        <f t="shared" si="417"/>
        <v/>
      </c>
      <c r="DA785" s="25" t="str">
        <f t="shared" si="417"/>
        <v/>
      </c>
      <c r="DB785" s="1" t="str">
        <f t="shared" si="417"/>
        <v/>
      </c>
      <c r="DC785" s="1" t="str">
        <f t="shared" si="417"/>
        <v/>
      </c>
      <c r="DD785" s="25" t="str">
        <f t="shared" si="417"/>
        <v/>
      </c>
      <c r="DE785" s="1" t="str">
        <f t="shared" si="417"/>
        <v/>
      </c>
      <c r="DF785" s="1" t="str">
        <f t="shared" si="417"/>
        <v/>
      </c>
      <c r="DG785" s="1" t="str">
        <f t="shared" si="417"/>
        <v/>
      </c>
      <c r="DH785" s="1" t="str">
        <f t="shared" si="417"/>
        <v/>
      </c>
      <c r="DI785" s="1" t="str">
        <f t="shared" si="417"/>
        <v/>
      </c>
      <c r="DJ785" s="1" t="str">
        <f t="shared" si="418"/>
        <v/>
      </c>
      <c r="DK785" s="1" t="str">
        <f t="shared" si="414"/>
        <v/>
      </c>
      <c r="DL785" s="1" t="str">
        <f t="shared" si="415"/>
        <v/>
      </c>
      <c r="DM785" s="1" t="str">
        <f t="shared" si="416"/>
        <v/>
      </c>
      <c r="DN785" s="1" t="str">
        <f t="shared" si="419"/>
        <v/>
      </c>
      <c r="DO785" s="1" t="str">
        <f t="shared" si="420"/>
        <v/>
      </c>
      <c r="DP785" s="1" t="str">
        <f t="shared" si="421"/>
        <v/>
      </c>
      <c r="DQ785" s="1" t="str">
        <f t="shared" si="413"/>
        <v/>
      </c>
      <c r="DR785" s="1" t="str">
        <f t="shared" si="413"/>
        <v/>
      </c>
      <c r="DS785" s="1" t="str">
        <f t="shared" si="413"/>
        <v/>
      </c>
      <c r="DT785" s="1" t="str">
        <f t="shared" si="413"/>
        <v/>
      </c>
      <c r="DU785" s="1" t="str">
        <f t="shared" si="413"/>
        <v/>
      </c>
      <c r="DV785" s="1" t="str">
        <f t="shared" si="413"/>
        <v/>
      </c>
      <c r="DW785" s="1" t="str">
        <f t="shared" si="413"/>
        <v/>
      </c>
      <c r="DX785" s="1" t="str">
        <f t="shared" si="413"/>
        <v/>
      </c>
      <c r="DY785" s="1" t="str">
        <f t="shared" si="413"/>
        <v/>
      </c>
      <c r="DZ785" s="1" t="str">
        <f t="shared" si="422"/>
        <v/>
      </c>
      <c r="EA785" s="1" t="str">
        <f t="shared" si="422"/>
        <v/>
      </c>
      <c r="EB785" s="1" t="str">
        <f t="shared" si="422"/>
        <v/>
      </c>
      <c r="EC785" s="1" t="str">
        <f t="shared" si="422"/>
        <v/>
      </c>
      <c r="ED785" s="1" t="str">
        <f t="shared" si="422"/>
        <v/>
      </c>
      <c r="EE785" s="1" t="str">
        <f t="shared" si="422"/>
        <v/>
      </c>
      <c r="EF785" s="1" t="str">
        <f t="shared" si="422"/>
        <v/>
      </c>
      <c r="EG785" s="1" t="str">
        <f t="shared" si="422"/>
        <v/>
      </c>
      <c r="EH785" s="1" t="str">
        <f t="shared" si="422"/>
        <v/>
      </c>
      <c r="EI785" s="1" t="str">
        <f t="shared" si="422"/>
        <v/>
      </c>
      <c r="EJ785" s="1" t="str">
        <f t="shared" si="422"/>
        <v/>
      </c>
      <c r="EK785" s="1" t="str">
        <f t="shared" si="422"/>
        <v/>
      </c>
      <c r="EL785" s="1" t="str">
        <f t="shared" si="422"/>
        <v/>
      </c>
      <c r="EM785" s="1" t="str">
        <f t="shared" si="422"/>
        <v/>
      </c>
      <c r="EN785" s="1"/>
      <c r="EO785" s="1"/>
      <c r="EP785" s="1"/>
      <c r="EQ785" s="1"/>
      <c r="ER785" s="1"/>
      <c r="ES785" s="1"/>
      <c r="ET785" s="1"/>
      <c r="EU785" s="1"/>
      <c r="EV785" s="1"/>
      <c r="EW785" s="1"/>
      <c r="EX785" s="1" t="str">
        <f t="shared" si="423"/>
        <v/>
      </c>
      <c r="EY785" s="1" t="str">
        <f t="shared" si="423"/>
        <v/>
      </c>
      <c r="EZ785" s="1"/>
      <c r="FA785" s="1" t="str">
        <f t="shared" si="411"/>
        <v/>
      </c>
      <c r="FB785" s="1" t="str">
        <f t="shared" si="411"/>
        <v/>
      </c>
      <c r="FC785" s="1" t="str">
        <f t="shared" si="411"/>
        <v/>
      </c>
      <c r="FD785" s="1" t="str">
        <f t="shared" si="411"/>
        <v/>
      </c>
      <c r="FE785" s="1" t="str">
        <f t="shared" si="411"/>
        <v/>
      </c>
      <c r="FF785" s="1" t="str">
        <f t="shared" si="411"/>
        <v/>
      </c>
      <c r="FG785" s="1" t="str">
        <f t="shared" si="407"/>
        <v/>
      </c>
      <c r="FH785" s="1" t="str">
        <f t="shared" si="407"/>
        <v/>
      </c>
      <c r="FI785" s="1" t="str">
        <f t="shared" si="407"/>
        <v/>
      </c>
      <c r="FJ785" s="1" t="str">
        <f t="shared" si="407"/>
        <v/>
      </c>
      <c r="FK785" s="1" t="str">
        <f t="shared" si="407"/>
        <v/>
      </c>
      <c r="FL785" s="1" t="str">
        <f t="shared" si="407"/>
        <v/>
      </c>
    </row>
    <row r="786" spans="1:168">
      <c r="A786" s="9" t="s">
        <v>1350</v>
      </c>
      <c r="B786" s="1" t="s">
        <v>872</v>
      </c>
      <c r="C786" s="129"/>
      <c r="D786" s="1">
        <v>130.19999999999999</v>
      </c>
      <c r="E786" s="1">
        <v>600</v>
      </c>
      <c r="F786" s="25">
        <v>2.7763049999999998</v>
      </c>
      <c r="G786" s="1"/>
      <c r="H786" s="1"/>
      <c r="I786" s="25">
        <v>0.39721765995682295</v>
      </c>
      <c r="J786" s="1"/>
      <c r="K786" s="1"/>
      <c r="L786" s="1"/>
      <c r="M786" s="1"/>
      <c r="N786" s="24"/>
      <c r="O786" s="1"/>
      <c r="P786" s="1"/>
      <c r="Q786" s="1"/>
      <c r="R786" s="1"/>
      <c r="S786" s="1"/>
      <c r="T786" s="1"/>
      <c r="U786" s="1"/>
      <c r="V786" s="1"/>
      <c r="W786" s="1"/>
      <c r="X786" s="1">
        <v>416.54999999999995</v>
      </c>
      <c r="Y786" s="1"/>
      <c r="Z786" s="1"/>
      <c r="AA786" s="1"/>
      <c r="AB786" s="1"/>
      <c r="AC786" s="1"/>
      <c r="AD786" s="1"/>
      <c r="AE786" s="1"/>
      <c r="AF786" s="1"/>
      <c r="AG786" s="1"/>
      <c r="AH786" s="1"/>
      <c r="AI786" s="1"/>
      <c r="AJ786" s="1"/>
      <c r="AK786" s="1"/>
      <c r="AL786" s="1"/>
      <c r="AM786" s="1"/>
      <c r="AN786" s="1"/>
      <c r="AO786" s="1"/>
      <c r="AP786" s="1"/>
      <c r="AQ786" s="1">
        <v>177.95</v>
      </c>
      <c r="AR786" s="1"/>
      <c r="AS786" s="1"/>
      <c r="AT786" s="1"/>
      <c r="AU786" s="1"/>
      <c r="AV786" s="1"/>
      <c r="AW786" s="24"/>
      <c r="AX786" s="1"/>
      <c r="AY786" s="1"/>
      <c r="AZ786" s="1"/>
      <c r="BA786" s="1"/>
      <c r="BB786" s="1"/>
      <c r="BC786" s="1"/>
      <c r="BD786" s="1"/>
      <c r="BE786" s="1"/>
      <c r="BF786" s="1"/>
      <c r="BG786" s="1"/>
      <c r="BH786" s="1"/>
      <c r="BI786" s="1"/>
      <c r="BJ786" s="1"/>
      <c r="BK786" s="1"/>
      <c r="BL786" s="1">
        <v>-100</v>
      </c>
      <c r="BM786" s="1"/>
      <c r="BN786" s="1"/>
      <c r="BO786" s="9">
        <v>3</v>
      </c>
      <c r="BP786" s="1"/>
      <c r="BQ786" s="197">
        <v>1</v>
      </c>
      <c r="BS786" s="14" t="s">
        <v>872</v>
      </c>
      <c r="BT786" s="14" t="s">
        <v>1906</v>
      </c>
      <c r="BU786" s="14" t="s">
        <v>196</v>
      </c>
      <c r="BV786" s="14" t="s">
        <v>1048</v>
      </c>
      <c r="BW786" s="14" t="s">
        <v>196</v>
      </c>
      <c r="BX786" s="14" t="s">
        <v>196</v>
      </c>
      <c r="BY786" s="14" t="s">
        <v>196</v>
      </c>
      <c r="BZ786" s="14" t="s">
        <v>196</v>
      </c>
      <c r="CA786" s="158" t="s">
        <v>196</v>
      </c>
      <c r="CB786" s="14" t="s">
        <v>196</v>
      </c>
      <c r="CC786" s="14" t="s">
        <v>196</v>
      </c>
      <c r="CD786" s="14" t="s">
        <v>196</v>
      </c>
      <c r="CE786" s="14" t="s">
        <v>196</v>
      </c>
      <c r="CF786" s="14" t="s">
        <v>1862</v>
      </c>
      <c r="CG786" s="14" t="s">
        <v>187</v>
      </c>
      <c r="CH786" s="158" t="s">
        <v>196</v>
      </c>
      <c r="CI786" s="14" t="s">
        <v>196</v>
      </c>
      <c r="CJ786" s="14" t="s">
        <v>1870</v>
      </c>
      <c r="CK786" s="14" t="s">
        <v>196</v>
      </c>
      <c r="CL786" s="14" t="s">
        <v>196</v>
      </c>
      <c r="CM786" s="14" t="s">
        <v>196</v>
      </c>
      <c r="CN786" s="14" t="s">
        <v>196</v>
      </c>
      <c r="CO786" s="14" t="s">
        <v>196</v>
      </c>
      <c r="CQ786" s="1"/>
      <c r="CR786" s="1"/>
      <c r="CS786" s="1"/>
      <c r="CW786" s="9" t="s">
        <v>1350</v>
      </c>
      <c r="CX786" s="1" t="s">
        <v>872</v>
      </c>
      <c r="CY786" s="1"/>
      <c r="CZ786" s="1" t="str">
        <f t="shared" si="417"/>
        <v/>
      </c>
      <c r="DA786" s="25" t="str">
        <f t="shared" si="417"/>
        <v/>
      </c>
      <c r="DB786" s="1" t="str">
        <f t="shared" si="417"/>
        <v/>
      </c>
      <c r="DC786" s="1" t="str">
        <f t="shared" si="417"/>
        <v/>
      </c>
      <c r="DD786" s="25" t="str">
        <f t="shared" si="417"/>
        <v/>
      </c>
      <c r="DE786" s="1" t="str">
        <f t="shared" si="417"/>
        <v/>
      </c>
      <c r="DF786" s="1" t="str">
        <f t="shared" si="417"/>
        <v/>
      </c>
      <c r="DG786" s="1" t="str">
        <f t="shared" si="417"/>
        <v/>
      </c>
      <c r="DH786" s="1" t="str">
        <f t="shared" si="417"/>
        <v/>
      </c>
      <c r="DI786" s="1" t="str">
        <f t="shared" si="417"/>
        <v/>
      </c>
      <c r="DJ786" s="1" t="str">
        <f t="shared" si="418"/>
        <v/>
      </c>
      <c r="DK786" s="1" t="str">
        <f t="shared" si="414"/>
        <v/>
      </c>
      <c r="DL786" s="1" t="str">
        <f t="shared" si="415"/>
        <v/>
      </c>
      <c r="DM786" s="1" t="str">
        <f t="shared" si="416"/>
        <v/>
      </c>
      <c r="DN786" s="1" t="str">
        <f t="shared" si="419"/>
        <v/>
      </c>
      <c r="DO786" s="1" t="str">
        <f t="shared" si="420"/>
        <v/>
      </c>
      <c r="DP786" s="1" t="str">
        <f t="shared" si="421"/>
        <v/>
      </c>
      <c r="DQ786" s="1" t="str">
        <f t="shared" si="413"/>
        <v/>
      </c>
      <c r="DR786" s="1" t="str">
        <f t="shared" si="413"/>
        <v/>
      </c>
      <c r="DS786" s="1" t="str">
        <f t="shared" si="413"/>
        <v/>
      </c>
      <c r="DT786" s="1" t="str">
        <f t="shared" si="413"/>
        <v/>
      </c>
      <c r="DU786" s="1" t="str">
        <f t="shared" si="413"/>
        <v/>
      </c>
      <c r="DV786" s="1" t="str">
        <f t="shared" si="413"/>
        <v/>
      </c>
      <c r="DW786" s="1" t="str">
        <f t="shared" si="413"/>
        <v/>
      </c>
      <c r="DX786" s="1" t="str">
        <f t="shared" si="413"/>
        <v/>
      </c>
      <c r="DY786" s="1" t="str">
        <f t="shared" si="413"/>
        <v/>
      </c>
      <c r="DZ786" s="1" t="str">
        <f t="shared" si="422"/>
        <v/>
      </c>
      <c r="EA786" s="1" t="str">
        <f t="shared" si="422"/>
        <v/>
      </c>
      <c r="EB786" s="1" t="str">
        <f t="shared" si="422"/>
        <v/>
      </c>
      <c r="EC786" s="1" t="str">
        <f t="shared" si="422"/>
        <v/>
      </c>
      <c r="ED786" s="1" t="str">
        <f t="shared" si="422"/>
        <v/>
      </c>
      <c r="EE786" s="1" t="str">
        <f t="shared" si="422"/>
        <v/>
      </c>
      <c r="EF786" s="1" t="str">
        <f t="shared" si="422"/>
        <v/>
      </c>
      <c r="EG786" s="1" t="str">
        <f t="shared" si="422"/>
        <v/>
      </c>
      <c r="EH786" s="1" t="str">
        <f t="shared" si="422"/>
        <v/>
      </c>
      <c r="EI786" s="1" t="str">
        <f t="shared" si="422"/>
        <v/>
      </c>
      <c r="EJ786" s="1" t="str">
        <f t="shared" si="422"/>
        <v/>
      </c>
      <c r="EK786" s="1" t="str">
        <f t="shared" si="422"/>
        <v/>
      </c>
      <c r="EL786" s="1" t="str">
        <f t="shared" si="422"/>
        <v/>
      </c>
      <c r="EM786" s="1" t="str">
        <f t="shared" si="422"/>
        <v/>
      </c>
      <c r="EN786" s="1"/>
      <c r="EO786" s="1"/>
      <c r="EP786" s="1"/>
      <c r="EQ786" s="1"/>
      <c r="ER786" s="1"/>
      <c r="ES786" s="1"/>
      <c r="ET786" s="1"/>
      <c r="EU786" s="1"/>
      <c r="EV786" s="1"/>
      <c r="EW786" s="1"/>
      <c r="EX786" s="1" t="str">
        <f t="shared" si="423"/>
        <v/>
      </c>
      <c r="EY786" s="1" t="str">
        <f t="shared" si="423"/>
        <v/>
      </c>
      <c r="EZ786" s="1"/>
      <c r="FA786" s="1" t="str">
        <f t="shared" si="411"/>
        <v/>
      </c>
      <c r="FB786" s="1" t="str">
        <f t="shared" si="411"/>
        <v/>
      </c>
      <c r="FC786" s="1" t="str">
        <f t="shared" si="411"/>
        <v/>
      </c>
      <c r="FD786" s="1" t="str">
        <f t="shared" si="411"/>
        <v/>
      </c>
      <c r="FE786" s="1" t="str">
        <f t="shared" si="411"/>
        <v/>
      </c>
      <c r="FF786" s="1" t="str">
        <f t="shared" si="411"/>
        <v/>
      </c>
      <c r="FG786" s="1" t="str">
        <f t="shared" si="407"/>
        <v/>
      </c>
      <c r="FH786" s="1" t="str">
        <f t="shared" si="407"/>
        <v/>
      </c>
      <c r="FI786" s="1" t="str">
        <f t="shared" si="407"/>
        <v/>
      </c>
      <c r="FJ786" s="1" t="str">
        <f t="shared" si="407"/>
        <v/>
      </c>
      <c r="FK786" s="1" t="str">
        <f t="shared" si="407"/>
        <v/>
      </c>
      <c r="FL786" s="1" t="str">
        <f t="shared" si="407"/>
        <v/>
      </c>
    </row>
    <row r="787" spans="1:168">
      <c r="A787" s="9" t="s">
        <v>1351</v>
      </c>
      <c r="B787" s="1" t="s">
        <v>873</v>
      </c>
      <c r="C787" s="129"/>
      <c r="D787" s="1">
        <v>130.19999999999999</v>
      </c>
      <c r="E787" s="1">
        <v>581</v>
      </c>
      <c r="F787" s="25">
        <v>2.8269674999999999</v>
      </c>
      <c r="G787" s="1"/>
      <c r="H787" s="1"/>
      <c r="I787" s="25">
        <v>0.46904328634556142</v>
      </c>
      <c r="J787" s="1"/>
      <c r="K787" s="1"/>
      <c r="L787" s="1"/>
      <c r="M787" s="1"/>
      <c r="N787" s="24"/>
      <c r="O787" s="1"/>
      <c r="P787" s="1"/>
      <c r="Q787" s="1"/>
      <c r="R787" s="1"/>
      <c r="S787" s="1"/>
      <c r="T787" s="1"/>
      <c r="U787" s="1"/>
      <c r="V787" s="1"/>
      <c r="W787" s="1"/>
      <c r="X787" s="1">
        <v>408.65</v>
      </c>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24"/>
      <c r="AX787" s="1"/>
      <c r="AY787" s="1"/>
      <c r="AZ787" s="1"/>
      <c r="BA787" s="1"/>
      <c r="BB787" s="1"/>
      <c r="BC787" s="1"/>
      <c r="BD787" s="1"/>
      <c r="BE787" s="1"/>
      <c r="BF787" s="1"/>
      <c r="BG787" s="1"/>
      <c r="BH787" s="1"/>
      <c r="BI787" s="1"/>
      <c r="BJ787" s="1"/>
      <c r="BK787" s="1"/>
      <c r="BL787" s="1">
        <v>-100</v>
      </c>
      <c r="BM787" s="1"/>
      <c r="BN787" s="1"/>
      <c r="BO787" s="9">
        <v>3</v>
      </c>
      <c r="BP787" s="1"/>
      <c r="BQ787" s="197">
        <v>1</v>
      </c>
      <c r="BS787" s="14" t="s">
        <v>873</v>
      </c>
      <c r="BT787" s="14" t="s">
        <v>1906</v>
      </c>
      <c r="BU787" s="14" t="s">
        <v>196</v>
      </c>
      <c r="BV787" s="14" t="s">
        <v>1048</v>
      </c>
      <c r="BW787" s="14" t="s">
        <v>196</v>
      </c>
      <c r="BX787" s="14" t="s">
        <v>196</v>
      </c>
      <c r="BY787" s="14" t="s">
        <v>196</v>
      </c>
      <c r="BZ787" s="14" t="s">
        <v>196</v>
      </c>
      <c r="CA787" s="158" t="s">
        <v>196</v>
      </c>
      <c r="CB787" s="14" t="s">
        <v>196</v>
      </c>
      <c r="CC787" s="14" t="s">
        <v>196</v>
      </c>
      <c r="CD787" s="14" t="s">
        <v>196</v>
      </c>
      <c r="CE787" s="14" t="s">
        <v>196</v>
      </c>
      <c r="CF787" s="14" t="s">
        <v>1862</v>
      </c>
      <c r="CG787" s="14" t="s">
        <v>196</v>
      </c>
      <c r="CH787" s="158" t="s">
        <v>196</v>
      </c>
      <c r="CI787" s="14" t="s">
        <v>196</v>
      </c>
      <c r="CJ787" s="14" t="s">
        <v>1870</v>
      </c>
      <c r="CK787" s="14" t="s">
        <v>196</v>
      </c>
      <c r="CL787" s="14" t="s">
        <v>196</v>
      </c>
      <c r="CM787" s="14" t="s">
        <v>196</v>
      </c>
      <c r="CN787" s="14" t="s">
        <v>196</v>
      </c>
      <c r="CO787" s="14" t="s">
        <v>196</v>
      </c>
      <c r="CQ787" s="1"/>
      <c r="CR787" s="1"/>
      <c r="CS787" s="1"/>
      <c r="CW787" s="9" t="s">
        <v>1351</v>
      </c>
      <c r="CX787" s="1" t="s">
        <v>873</v>
      </c>
      <c r="CY787" s="1"/>
      <c r="CZ787" s="1" t="str">
        <f t="shared" si="417"/>
        <v/>
      </c>
      <c r="DA787" s="25" t="str">
        <f t="shared" si="417"/>
        <v/>
      </c>
      <c r="DB787" s="1" t="str">
        <f t="shared" si="417"/>
        <v/>
      </c>
      <c r="DC787" s="1" t="str">
        <f t="shared" si="417"/>
        <v/>
      </c>
      <c r="DD787" s="25" t="str">
        <f t="shared" si="417"/>
        <v/>
      </c>
      <c r="DE787" s="1" t="str">
        <f t="shared" si="417"/>
        <v/>
      </c>
      <c r="DF787" s="1" t="str">
        <f t="shared" si="417"/>
        <v/>
      </c>
      <c r="DG787" s="1" t="str">
        <f t="shared" si="417"/>
        <v/>
      </c>
      <c r="DH787" s="1" t="str">
        <f t="shared" si="417"/>
        <v/>
      </c>
      <c r="DI787" s="1" t="str">
        <f t="shared" si="417"/>
        <v/>
      </c>
      <c r="DJ787" s="1" t="str">
        <f t="shared" si="418"/>
        <v/>
      </c>
      <c r="DK787" s="1" t="str">
        <f t="shared" si="414"/>
        <v/>
      </c>
      <c r="DL787" s="1" t="str">
        <f t="shared" si="415"/>
        <v/>
      </c>
      <c r="DM787" s="1" t="str">
        <f t="shared" si="416"/>
        <v/>
      </c>
      <c r="DN787" s="1" t="str">
        <f t="shared" si="419"/>
        <v/>
      </c>
      <c r="DO787" s="1" t="str">
        <f t="shared" si="420"/>
        <v/>
      </c>
      <c r="DP787" s="1" t="str">
        <f t="shared" si="421"/>
        <v/>
      </c>
      <c r="DQ787" s="1" t="str">
        <f t="shared" si="413"/>
        <v/>
      </c>
      <c r="DR787" s="1" t="str">
        <f t="shared" si="413"/>
        <v/>
      </c>
      <c r="DS787" s="1" t="str">
        <f t="shared" si="413"/>
        <v/>
      </c>
      <c r="DT787" s="1" t="str">
        <f t="shared" si="413"/>
        <v/>
      </c>
      <c r="DU787" s="1" t="str">
        <f t="shared" si="413"/>
        <v/>
      </c>
      <c r="DV787" s="1" t="str">
        <f t="shared" si="413"/>
        <v/>
      </c>
      <c r="DW787" s="1" t="str">
        <f t="shared" si="413"/>
        <v/>
      </c>
      <c r="DX787" s="1" t="str">
        <f t="shared" si="413"/>
        <v/>
      </c>
      <c r="DY787" s="1" t="str">
        <f t="shared" si="413"/>
        <v/>
      </c>
      <c r="DZ787" s="1" t="str">
        <f t="shared" si="422"/>
        <v/>
      </c>
      <c r="EA787" s="1" t="str">
        <f t="shared" si="422"/>
        <v/>
      </c>
      <c r="EB787" s="1" t="str">
        <f t="shared" si="422"/>
        <v/>
      </c>
      <c r="EC787" s="1" t="str">
        <f t="shared" si="422"/>
        <v/>
      </c>
      <c r="ED787" s="1" t="str">
        <f t="shared" si="422"/>
        <v/>
      </c>
      <c r="EE787" s="1" t="str">
        <f t="shared" si="422"/>
        <v/>
      </c>
      <c r="EF787" s="1" t="str">
        <f t="shared" si="422"/>
        <v/>
      </c>
      <c r="EG787" s="1" t="str">
        <f t="shared" si="422"/>
        <v/>
      </c>
      <c r="EH787" s="1" t="str">
        <f t="shared" si="422"/>
        <v/>
      </c>
      <c r="EI787" s="1" t="str">
        <f t="shared" si="422"/>
        <v/>
      </c>
      <c r="EJ787" s="1" t="str">
        <f t="shared" si="422"/>
        <v/>
      </c>
      <c r="EK787" s="1" t="str">
        <f t="shared" si="422"/>
        <v/>
      </c>
      <c r="EL787" s="1" t="str">
        <f t="shared" si="422"/>
        <v/>
      </c>
      <c r="EM787" s="1" t="str">
        <f t="shared" si="422"/>
        <v/>
      </c>
      <c r="EN787" s="1"/>
      <c r="EO787" s="1"/>
      <c r="EP787" s="1"/>
      <c r="EQ787" s="1"/>
      <c r="ER787" s="1"/>
      <c r="ES787" s="1"/>
      <c r="ET787" s="1"/>
      <c r="EU787" s="1"/>
      <c r="EV787" s="1"/>
      <c r="EW787" s="1"/>
      <c r="EX787" s="1" t="str">
        <f t="shared" si="423"/>
        <v/>
      </c>
      <c r="EY787" s="1" t="str">
        <f t="shared" si="423"/>
        <v/>
      </c>
      <c r="EZ787" s="1"/>
      <c r="FA787" s="1" t="str">
        <f t="shared" si="411"/>
        <v/>
      </c>
      <c r="FB787" s="1" t="str">
        <f t="shared" si="411"/>
        <v/>
      </c>
      <c r="FC787" s="1" t="str">
        <f t="shared" si="411"/>
        <v/>
      </c>
      <c r="FD787" s="1" t="str">
        <f t="shared" si="411"/>
        <v/>
      </c>
      <c r="FE787" s="1" t="str">
        <f t="shared" si="411"/>
        <v/>
      </c>
      <c r="FF787" s="1" t="str">
        <f t="shared" si="411"/>
        <v/>
      </c>
      <c r="FG787" s="1" t="str">
        <f t="shared" si="407"/>
        <v/>
      </c>
      <c r="FH787" s="1" t="str">
        <f t="shared" si="407"/>
        <v/>
      </c>
      <c r="FI787" s="1" t="str">
        <f t="shared" si="407"/>
        <v/>
      </c>
      <c r="FJ787" s="1" t="str">
        <f t="shared" si="407"/>
        <v/>
      </c>
      <c r="FK787" s="1" t="str">
        <f t="shared" si="407"/>
        <v/>
      </c>
      <c r="FL787" s="1" t="str">
        <f t="shared" si="407"/>
        <v/>
      </c>
    </row>
    <row r="788" spans="1:168">
      <c r="A788" s="9" t="s">
        <v>1352</v>
      </c>
      <c r="B788" s="1" t="s">
        <v>874</v>
      </c>
      <c r="C788" s="129"/>
      <c r="D788" s="1">
        <v>130.19999999999999</v>
      </c>
      <c r="E788" s="1">
        <v>592</v>
      </c>
      <c r="F788" s="25">
        <v>2.7256424999999997</v>
      </c>
      <c r="G788" s="1"/>
      <c r="H788" s="1"/>
      <c r="I788" s="25">
        <v>0.37547805514456717</v>
      </c>
      <c r="J788" s="1"/>
      <c r="K788" s="1"/>
      <c r="L788" s="1"/>
      <c r="M788" s="1"/>
      <c r="N788" s="24"/>
      <c r="O788" s="1"/>
      <c r="P788" s="1"/>
      <c r="Q788" s="1"/>
      <c r="R788" s="1"/>
      <c r="S788" s="1"/>
      <c r="T788" s="1"/>
      <c r="U788" s="1"/>
      <c r="V788" s="1"/>
      <c r="W788" s="1"/>
      <c r="X788" s="1">
        <v>409.75</v>
      </c>
      <c r="Y788" s="1"/>
      <c r="Z788" s="1"/>
      <c r="AA788" s="1"/>
      <c r="AB788" s="1"/>
      <c r="AC788" s="1"/>
      <c r="AD788" s="1"/>
      <c r="AE788" s="1"/>
      <c r="AF788" s="1"/>
      <c r="AG788" s="1"/>
      <c r="AH788" s="1"/>
      <c r="AI788" s="1"/>
      <c r="AJ788" s="1"/>
      <c r="AK788" s="1"/>
      <c r="AL788" s="1"/>
      <c r="AM788" s="1"/>
      <c r="AN788" s="1"/>
      <c r="AO788" s="1"/>
      <c r="AP788" s="1"/>
      <c r="AQ788" s="1">
        <v>201.74999999999997</v>
      </c>
      <c r="AR788" s="1"/>
      <c r="AS788" s="1"/>
      <c r="AT788" s="1"/>
      <c r="AU788" s="1"/>
      <c r="AV788" s="1"/>
      <c r="AW788" s="24"/>
      <c r="AX788" s="1"/>
      <c r="AY788" s="1"/>
      <c r="AZ788" s="1"/>
      <c r="BA788" s="1"/>
      <c r="BB788" s="1"/>
      <c r="BC788" s="1"/>
      <c r="BD788" s="1"/>
      <c r="BE788" s="1"/>
      <c r="BF788" s="1"/>
      <c r="BG788" s="1"/>
      <c r="BH788" s="1"/>
      <c r="BI788" s="1"/>
      <c r="BJ788" s="1"/>
      <c r="BK788" s="1"/>
      <c r="BL788" s="1">
        <v>-100</v>
      </c>
      <c r="BM788" s="1"/>
      <c r="BN788" s="1"/>
      <c r="BO788" s="9">
        <v>3</v>
      </c>
      <c r="BP788" s="1"/>
      <c r="BQ788" s="197">
        <v>1</v>
      </c>
      <c r="BS788" s="14" t="s">
        <v>874</v>
      </c>
      <c r="BT788" s="14" t="s">
        <v>1906</v>
      </c>
      <c r="BU788" s="14" t="s">
        <v>196</v>
      </c>
      <c r="BV788" s="14" t="s">
        <v>1048</v>
      </c>
      <c r="BW788" s="14" t="s">
        <v>196</v>
      </c>
      <c r="BX788" s="14" t="s">
        <v>196</v>
      </c>
      <c r="BY788" s="14" t="s">
        <v>196</v>
      </c>
      <c r="BZ788" s="14" t="s">
        <v>196</v>
      </c>
      <c r="CA788" s="158" t="s">
        <v>196</v>
      </c>
      <c r="CB788" s="14" t="s">
        <v>196</v>
      </c>
      <c r="CC788" s="14" t="s">
        <v>196</v>
      </c>
      <c r="CD788" s="14" t="s">
        <v>196</v>
      </c>
      <c r="CE788" s="14" t="s">
        <v>196</v>
      </c>
      <c r="CF788" s="14" t="s">
        <v>1862</v>
      </c>
      <c r="CG788" s="14" t="s">
        <v>187</v>
      </c>
      <c r="CH788" s="158" t="s">
        <v>196</v>
      </c>
      <c r="CI788" s="14" t="s">
        <v>196</v>
      </c>
      <c r="CJ788" s="14" t="s">
        <v>1870</v>
      </c>
      <c r="CK788" s="14" t="s">
        <v>196</v>
      </c>
      <c r="CL788" s="14" t="s">
        <v>196</v>
      </c>
      <c r="CM788" s="14" t="s">
        <v>196</v>
      </c>
      <c r="CN788" s="14" t="s">
        <v>196</v>
      </c>
      <c r="CO788" s="14" t="s">
        <v>196</v>
      </c>
      <c r="CQ788" s="1"/>
      <c r="CR788" s="1"/>
      <c r="CS788" s="1"/>
      <c r="CW788" s="9" t="s">
        <v>1352</v>
      </c>
      <c r="CX788" s="1" t="s">
        <v>874</v>
      </c>
      <c r="CY788" s="1"/>
      <c r="CZ788" s="1" t="str">
        <f t="shared" si="417"/>
        <v/>
      </c>
      <c r="DA788" s="25" t="str">
        <f t="shared" si="417"/>
        <v/>
      </c>
      <c r="DB788" s="1" t="str">
        <f t="shared" si="417"/>
        <v/>
      </c>
      <c r="DC788" s="1" t="str">
        <f t="shared" si="417"/>
        <v/>
      </c>
      <c r="DD788" s="25" t="str">
        <f t="shared" si="417"/>
        <v/>
      </c>
      <c r="DE788" s="1" t="str">
        <f t="shared" si="417"/>
        <v/>
      </c>
      <c r="DF788" s="1" t="str">
        <f t="shared" si="417"/>
        <v/>
      </c>
      <c r="DG788" s="1" t="str">
        <f t="shared" si="417"/>
        <v/>
      </c>
      <c r="DH788" s="1" t="str">
        <f t="shared" si="417"/>
        <v/>
      </c>
      <c r="DI788" s="1" t="str">
        <f t="shared" si="417"/>
        <v/>
      </c>
      <c r="DJ788" s="1" t="str">
        <f t="shared" si="418"/>
        <v/>
      </c>
      <c r="DK788" s="1" t="str">
        <f t="shared" si="414"/>
        <v/>
      </c>
      <c r="DL788" s="1" t="str">
        <f t="shared" si="415"/>
        <v/>
      </c>
      <c r="DM788" s="1" t="str">
        <f t="shared" si="416"/>
        <v/>
      </c>
      <c r="DN788" s="1" t="str">
        <f t="shared" si="419"/>
        <v/>
      </c>
      <c r="DO788" s="1" t="str">
        <f t="shared" si="420"/>
        <v/>
      </c>
      <c r="DP788" s="1" t="str">
        <f t="shared" si="421"/>
        <v/>
      </c>
      <c r="DQ788" s="1" t="str">
        <f t="shared" si="413"/>
        <v/>
      </c>
      <c r="DR788" s="1" t="str">
        <f t="shared" si="413"/>
        <v/>
      </c>
      <c r="DS788" s="1" t="str">
        <f t="shared" si="413"/>
        <v/>
      </c>
      <c r="DT788" s="1" t="str">
        <f t="shared" si="413"/>
        <v/>
      </c>
      <c r="DU788" s="1" t="str">
        <f t="shared" si="413"/>
        <v/>
      </c>
      <c r="DV788" s="1" t="str">
        <f t="shared" si="413"/>
        <v/>
      </c>
      <c r="DW788" s="1" t="str">
        <f t="shared" si="413"/>
        <v/>
      </c>
      <c r="DX788" s="1" t="str">
        <f t="shared" si="413"/>
        <v/>
      </c>
      <c r="DY788" s="1" t="str">
        <f t="shared" si="413"/>
        <v/>
      </c>
      <c r="DZ788" s="1" t="str">
        <f t="shared" si="422"/>
        <v/>
      </c>
      <c r="EA788" s="1" t="str">
        <f t="shared" si="422"/>
        <v/>
      </c>
      <c r="EB788" s="1" t="str">
        <f t="shared" si="422"/>
        <v/>
      </c>
      <c r="EC788" s="1" t="str">
        <f t="shared" si="422"/>
        <v/>
      </c>
      <c r="ED788" s="1" t="str">
        <f t="shared" si="422"/>
        <v/>
      </c>
      <c r="EE788" s="1" t="str">
        <f t="shared" si="422"/>
        <v/>
      </c>
      <c r="EF788" s="1" t="str">
        <f t="shared" si="422"/>
        <v/>
      </c>
      <c r="EG788" s="1" t="str">
        <f t="shared" si="422"/>
        <v/>
      </c>
      <c r="EH788" s="1" t="str">
        <f t="shared" si="422"/>
        <v/>
      </c>
      <c r="EI788" s="1" t="str">
        <f t="shared" si="422"/>
        <v/>
      </c>
      <c r="EJ788" s="1" t="str">
        <f t="shared" si="422"/>
        <v/>
      </c>
      <c r="EK788" s="1" t="str">
        <f t="shared" si="422"/>
        <v/>
      </c>
      <c r="EL788" s="1" t="str">
        <f t="shared" si="422"/>
        <v/>
      </c>
      <c r="EM788" s="1" t="str">
        <f t="shared" si="422"/>
        <v/>
      </c>
      <c r="EN788" s="1"/>
      <c r="EO788" s="1"/>
      <c r="EP788" s="1"/>
      <c r="EQ788" s="1"/>
      <c r="ER788" s="1"/>
      <c r="ES788" s="1"/>
      <c r="ET788" s="1"/>
      <c r="EU788" s="1"/>
      <c r="EV788" s="1"/>
      <c r="EW788" s="1"/>
      <c r="EX788" s="1" t="str">
        <f t="shared" si="423"/>
        <v/>
      </c>
      <c r="EY788" s="1" t="str">
        <f t="shared" si="423"/>
        <v/>
      </c>
      <c r="EZ788" s="1"/>
      <c r="FA788" s="1" t="str">
        <f t="shared" si="411"/>
        <v/>
      </c>
      <c r="FB788" s="1" t="str">
        <f t="shared" si="411"/>
        <v/>
      </c>
      <c r="FC788" s="1" t="str">
        <f t="shared" si="411"/>
        <v/>
      </c>
      <c r="FD788" s="1" t="str">
        <f t="shared" si="411"/>
        <v/>
      </c>
      <c r="FE788" s="1" t="str">
        <f t="shared" si="411"/>
        <v/>
      </c>
      <c r="FF788" s="1" t="str">
        <f t="shared" si="411"/>
        <v/>
      </c>
      <c r="FG788" s="1" t="str">
        <f t="shared" si="407"/>
        <v/>
      </c>
      <c r="FH788" s="1" t="str">
        <f t="shared" si="407"/>
        <v/>
      </c>
      <c r="FI788" s="1" t="str">
        <f t="shared" si="407"/>
        <v/>
      </c>
      <c r="FJ788" s="1" t="str">
        <f t="shared" si="407"/>
        <v/>
      </c>
      <c r="FK788" s="1" t="str">
        <f t="shared" si="407"/>
        <v/>
      </c>
      <c r="FL788" s="1" t="str">
        <f t="shared" si="407"/>
        <v/>
      </c>
    </row>
    <row r="789" spans="1:168">
      <c r="A789" s="9" t="s">
        <v>1353</v>
      </c>
      <c r="B789" s="1" t="s">
        <v>2228</v>
      </c>
      <c r="C789" s="129"/>
      <c r="D789" s="1">
        <v>130.19999999999999</v>
      </c>
      <c r="E789" s="1">
        <v>589</v>
      </c>
      <c r="F789" s="25">
        <v>2.7256424999999997</v>
      </c>
      <c r="G789" s="1"/>
      <c r="H789" s="1"/>
      <c r="I789" s="25">
        <v>0.38538400247072807</v>
      </c>
      <c r="J789" s="1"/>
      <c r="K789" s="1"/>
      <c r="L789" s="1"/>
      <c r="M789" s="1"/>
      <c r="N789" s="24"/>
      <c r="O789" s="1"/>
      <c r="P789" s="1"/>
      <c r="Q789" s="1"/>
      <c r="R789" s="1"/>
      <c r="S789" s="1"/>
      <c r="T789" s="1"/>
      <c r="U789" s="1"/>
      <c r="V789" s="1"/>
      <c r="W789" s="1"/>
      <c r="X789" s="1">
        <v>408.54999999999995</v>
      </c>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24"/>
      <c r="AX789" s="1"/>
      <c r="AY789" s="1"/>
      <c r="AZ789" s="1"/>
      <c r="BA789" s="1"/>
      <c r="BB789" s="1"/>
      <c r="BC789" s="1"/>
      <c r="BD789" s="1"/>
      <c r="BE789" s="1"/>
      <c r="BF789" s="1"/>
      <c r="BG789" s="1"/>
      <c r="BH789" s="1"/>
      <c r="BI789" s="1"/>
      <c r="BJ789" s="1"/>
      <c r="BK789" s="1"/>
      <c r="BL789" s="1">
        <v>-100</v>
      </c>
      <c r="BM789" s="1"/>
      <c r="BN789" s="1"/>
      <c r="BO789" s="9">
        <v>3</v>
      </c>
      <c r="BP789" s="1"/>
      <c r="BQ789" s="197">
        <v>1</v>
      </c>
      <c r="BS789" s="14" t="s">
        <v>1720</v>
      </c>
      <c r="BT789" s="14" t="s">
        <v>1906</v>
      </c>
      <c r="BU789" s="14" t="s">
        <v>196</v>
      </c>
      <c r="BV789" s="14" t="s">
        <v>1048</v>
      </c>
      <c r="BW789" s="14" t="s">
        <v>196</v>
      </c>
      <c r="BX789" s="14" t="s">
        <v>196</v>
      </c>
      <c r="BY789" s="14" t="s">
        <v>196</v>
      </c>
      <c r="BZ789" s="14" t="s">
        <v>196</v>
      </c>
      <c r="CA789" s="158" t="s">
        <v>196</v>
      </c>
      <c r="CB789" s="14" t="s">
        <v>196</v>
      </c>
      <c r="CC789" s="14" t="s">
        <v>196</v>
      </c>
      <c r="CD789" s="14" t="s">
        <v>196</v>
      </c>
      <c r="CE789" s="14" t="s">
        <v>196</v>
      </c>
      <c r="CF789" s="14" t="s">
        <v>1862</v>
      </c>
      <c r="CG789" s="14" t="s">
        <v>196</v>
      </c>
      <c r="CH789" s="158" t="s">
        <v>196</v>
      </c>
      <c r="CI789" s="14" t="s">
        <v>196</v>
      </c>
      <c r="CJ789" s="14" t="s">
        <v>1870</v>
      </c>
      <c r="CK789" s="14" t="s">
        <v>196</v>
      </c>
      <c r="CL789" s="14" t="s">
        <v>196</v>
      </c>
      <c r="CM789" s="14" t="s">
        <v>196</v>
      </c>
      <c r="CN789" s="14" t="s">
        <v>196</v>
      </c>
      <c r="CO789" s="14" t="s">
        <v>196</v>
      </c>
      <c r="CQ789" s="1"/>
      <c r="CR789" s="1"/>
      <c r="CS789" s="1"/>
      <c r="CW789" s="9" t="s">
        <v>1353</v>
      </c>
      <c r="CX789" s="1" t="s">
        <v>2228</v>
      </c>
      <c r="CY789" s="1"/>
      <c r="CZ789" s="1" t="str">
        <f t="shared" si="417"/>
        <v/>
      </c>
      <c r="DA789" s="25" t="str">
        <f t="shared" si="417"/>
        <v/>
      </c>
      <c r="DB789" s="1" t="str">
        <f t="shared" si="417"/>
        <v/>
      </c>
      <c r="DC789" s="1" t="str">
        <f t="shared" si="417"/>
        <v/>
      </c>
      <c r="DD789" s="25" t="str">
        <f t="shared" si="417"/>
        <v/>
      </c>
      <c r="DE789" s="1" t="str">
        <f t="shared" si="417"/>
        <v/>
      </c>
      <c r="DF789" s="1" t="str">
        <f t="shared" si="417"/>
        <v/>
      </c>
      <c r="DG789" s="1" t="str">
        <f t="shared" si="417"/>
        <v/>
      </c>
      <c r="DH789" s="1" t="str">
        <f t="shared" si="417"/>
        <v/>
      </c>
      <c r="DI789" s="1" t="str">
        <f t="shared" si="417"/>
        <v/>
      </c>
      <c r="DJ789" s="1" t="str">
        <f t="shared" si="418"/>
        <v/>
      </c>
      <c r="DK789" s="1" t="str">
        <f t="shared" si="414"/>
        <v/>
      </c>
      <c r="DL789" s="1" t="str">
        <f t="shared" si="415"/>
        <v/>
      </c>
      <c r="DM789" s="1" t="str">
        <f t="shared" si="416"/>
        <v/>
      </c>
      <c r="DN789" s="1" t="str">
        <f t="shared" si="419"/>
        <v/>
      </c>
      <c r="DO789" s="1" t="str">
        <f t="shared" si="420"/>
        <v/>
      </c>
      <c r="DP789" s="1" t="str">
        <f t="shared" si="421"/>
        <v/>
      </c>
      <c r="DQ789" s="1" t="str">
        <f t="shared" si="413"/>
        <v/>
      </c>
      <c r="DR789" s="1" t="str">
        <f t="shared" si="413"/>
        <v/>
      </c>
      <c r="DS789" s="1" t="str">
        <f t="shared" si="413"/>
        <v/>
      </c>
      <c r="DT789" s="1" t="str">
        <f t="shared" si="413"/>
        <v/>
      </c>
      <c r="DU789" s="1" t="str">
        <f t="shared" si="413"/>
        <v/>
      </c>
      <c r="DV789" s="1" t="str">
        <f t="shared" si="413"/>
        <v/>
      </c>
      <c r="DW789" s="1" t="str">
        <f t="shared" si="413"/>
        <v/>
      </c>
      <c r="DX789" s="1" t="str">
        <f t="shared" si="413"/>
        <v/>
      </c>
      <c r="DY789" s="1" t="str">
        <f t="shared" si="413"/>
        <v/>
      </c>
      <c r="DZ789" s="1" t="str">
        <f t="shared" si="422"/>
        <v/>
      </c>
      <c r="EA789" s="1" t="str">
        <f t="shared" si="422"/>
        <v/>
      </c>
      <c r="EB789" s="1" t="str">
        <f t="shared" si="422"/>
        <v/>
      </c>
      <c r="EC789" s="1" t="str">
        <f t="shared" si="422"/>
        <v/>
      </c>
      <c r="ED789" s="1" t="str">
        <f t="shared" si="422"/>
        <v/>
      </c>
      <c r="EE789" s="1" t="str">
        <f t="shared" si="422"/>
        <v/>
      </c>
      <c r="EF789" s="1" t="str">
        <f t="shared" si="422"/>
        <v/>
      </c>
      <c r="EG789" s="1" t="str">
        <f t="shared" si="422"/>
        <v/>
      </c>
      <c r="EH789" s="1" t="str">
        <f t="shared" si="422"/>
        <v/>
      </c>
      <c r="EI789" s="1" t="str">
        <f t="shared" si="422"/>
        <v/>
      </c>
      <c r="EJ789" s="1" t="str">
        <f t="shared" si="422"/>
        <v/>
      </c>
      <c r="EK789" s="1" t="str">
        <f t="shared" si="422"/>
        <v/>
      </c>
      <c r="EL789" s="1" t="str">
        <f t="shared" si="422"/>
        <v/>
      </c>
      <c r="EM789" s="1" t="str">
        <f t="shared" si="422"/>
        <v/>
      </c>
      <c r="EN789" s="1"/>
      <c r="EO789" s="1"/>
      <c r="EP789" s="1"/>
      <c r="EQ789" s="1"/>
      <c r="ER789" s="1"/>
      <c r="ES789" s="1"/>
      <c r="ET789" s="1"/>
      <c r="EU789" s="1"/>
      <c r="EV789" s="1"/>
      <c r="EW789" s="1"/>
      <c r="EX789" s="1" t="str">
        <f t="shared" si="423"/>
        <v/>
      </c>
      <c r="EY789" s="1" t="str">
        <f t="shared" si="423"/>
        <v/>
      </c>
      <c r="EZ789" s="1"/>
      <c r="FA789" s="1" t="str">
        <f t="shared" si="411"/>
        <v/>
      </c>
      <c r="FB789" s="1" t="str">
        <f t="shared" si="411"/>
        <v/>
      </c>
      <c r="FC789" s="1" t="str">
        <f t="shared" si="411"/>
        <v/>
      </c>
      <c r="FD789" s="1" t="str">
        <f t="shared" si="411"/>
        <v/>
      </c>
      <c r="FE789" s="1" t="str">
        <f t="shared" si="411"/>
        <v/>
      </c>
      <c r="FF789" s="1" t="str">
        <f t="shared" si="411"/>
        <v/>
      </c>
      <c r="FG789" s="1" t="str">
        <f t="shared" si="407"/>
        <v/>
      </c>
      <c r="FH789" s="1" t="str">
        <f t="shared" si="407"/>
        <v/>
      </c>
      <c r="FI789" s="1" t="str">
        <f t="shared" si="407"/>
        <v/>
      </c>
      <c r="FJ789" s="1" t="str">
        <f t="shared" ref="FJ789:FL852" si="424">IF(ISBLANK(BN789),"",IF(ISNUMBER(BN789),"","not_empty"))</f>
        <v/>
      </c>
      <c r="FK789" s="1" t="str">
        <f t="shared" si="424"/>
        <v/>
      </c>
      <c r="FL789" s="1" t="str">
        <f t="shared" si="424"/>
        <v/>
      </c>
    </row>
    <row r="790" spans="1:168">
      <c r="A790" s="9" t="s">
        <v>1354</v>
      </c>
      <c r="B790" s="1" t="s">
        <v>875</v>
      </c>
      <c r="C790" s="129"/>
      <c r="D790" s="1">
        <v>130.19999999999999</v>
      </c>
      <c r="E790" s="1">
        <v>599</v>
      </c>
      <c r="F790" s="25">
        <v>2.8067025000000001</v>
      </c>
      <c r="G790" s="1"/>
      <c r="H790" s="1"/>
      <c r="I790" s="25">
        <v>0.39492086945231508</v>
      </c>
      <c r="J790" s="1"/>
      <c r="K790" s="1"/>
      <c r="L790" s="1"/>
      <c r="M790" s="1"/>
      <c r="N790" s="24"/>
      <c r="O790" s="1"/>
      <c r="P790" s="1"/>
      <c r="Q790" s="1"/>
      <c r="R790" s="1"/>
      <c r="S790" s="1"/>
      <c r="T790" s="1"/>
      <c r="U790" s="1"/>
      <c r="V790" s="1"/>
      <c r="W790" s="1"/>
      <c r="X790" s="1">
        <v>415.25</v>
      </c>
      <c r="Y790" s="1"/>
      <c r="Z790" s="1"/>
      <c r="AA790" s="1"/>
      <c r="AB790" s="1"/>
      <c r="AC790" s="1"/>
      <c r="AD790" s="1"/>
      <c r="AE790" s="1"/>
      <c r="AF790" s="1"/>
      <c r="AG790" s="1"/>
      <c r="AH790" s="1"/>
      <c r="AI790" s="1"/>
      <c r="AJ790" s="1"/>
      <c r="AK790" s="1"/>
      <c r="AL790" s="1"/>
      <c r="AM790" s="1"/>
      <c r="AN790" s="1"/>
      <c r="AO790" s="1"/>
      <c r="AP790" s="1"/>
      <c r="AQ790" s="1">
        <v>194.64999999999998</v>
      </c>
      <c r="AR790" s="1"/>
      <c r="AS790" s="1"/>
      <c r="AT790" s="1"/>
      <c r="AU790" s="1"/>
      <c r="AV790" s="1"/>
      <c r="AW790" s="24"/>
      <c r="AX790" s="1"/>
      <c r="AY790" s="1"/>
      <c r="AZ790" s="1"/>
      <c r="BA790" s="1"/>
      <c r="BB790" s="1"/>
      <c r="BC790" s="1"/>
      <c r="BD790" s="1"/>
      <c r="BE790" s="1"/>
      <c r="BF790" s="1"/>
      <c r="BG790" s="1"/>
      <c r="BH790" s="1"/>
      <c r="BI790" s="1"/>
      <c r="BJ790" s="1"/>
      <c r="BK790" s="1"/>
      <c r="BL790" s="1">
        <v>-100</v>
      </c>
      <c r="BM790" s="1"/>
      <c r="BN790" s="1"/>
      <c r="BO790" s="9">
        <v>3</v>
      </c>
      <c r="BP790" s="1"/>
      <c r="BQ790" s="197">
        <v>1</v>
      </c>
      <c r="BS790" s="14" t="s">
        <v>875</v>
      </c>
      <c r="BT790" s="14" t="s">
        <v>1906</v>
      </c>
      <c r="BU790" s="14" t="s">
        <v>196</v>
      </c>
      <c r="BV790" s="14" t="s">
        <v>1048</v>
      </c>
      <c r="BW790" s="14" t="s">
        <v>196</v>
      </c>
      <c r="BX790" s="14" t="s">
        <v>196</v>
      </c>
      <c r="BY790" s="14" t="s">
        <v>196</v>
      </c>
      <c r="BZ790" s="14" t="s">
        <v>196</v>
      </c>
      <c r="CA790" s="158" t="s">
        <v>196</v>
      </c>
      <c r="CB790" s="14" t="s">
        <v>196</v>
      </c>
      <c r="CC790" s="14" t="s">
        <v>196</v>
      </c>
      <c r="CD790" s="14" t="s">
        <v>196</v>
      </c>
      <c r="CE790" s="14" t="s">
        <v>196</v>
      </c>
      <c r="CF790" s="14" t="s">
        <v>1862</v>
      </c>
      <c r="CG790" s="14" t="s">
        <v>187</v>
      </c>
      <c r="CH790" s="158" t="s">
        <v>196</v>
      </c>
      <c r="CI790" s="14" t="s">
        <v>196</v>
      </c>
      <c r="CJ790" s="14" t="s">
        <v>1870</v>
      </c>
      <c r="CK790" s="14" t="s">
        <v>196</v>
      </c>
      <c r="CL790" s="14" t="s">
        <v>196</v>
      </c>
      <c r="CM790" s="14" t="s">
        <v>196</v>
      </c>
      <c r="CN790" s="14" t="s">
        <v>196</v>
      </c>
      <c r="CO790" s="14" t="s">
        <v>196</v>
      </c>
      <c r="CQ790" s="1"/>
      <c r="CR790" s="1"/>
      <c r="CS790" s="1"/>
      <c r="CW790" s="9" t="s">
        <v>1354</v>
      </c>
      <c r="CX790" s="1" t="s">
        <v>875</v>
      </c>
      <c r="CY790" s="1"/>
      <c r="CZ790" s="1" t="str">
        <f t="shared" si="417"/>
        <v/>
      </c>
      <c r="DA790" s="25" t="str">
        <f t="shared" si="417"/>
        <v/>
      </c>
      <c r="DB790" s="1" t="str">
        <f t="shared" si="417"/>
        <v/>
      </c>
      <c r="DC790" s="1" t="str">
        <f t="shared" si="417"/>
        <v/>
      </c>
      <c r="DD790" s="25" t="str">
        <f t="shared" si="417"/>
        <v/>
      </c>
      <c r="DE790" s="1" t="str">
        <f t="shared" si="417"/>
        <v/>
      </c>
      <c r="DF790" s="1" t="str">
        <f t="shared" si="417"/>
        <v/>
      </c>
      <c r="DG790" s="1" t="str">
        <f t="shared" si="417"/>
        <v/>
      </c>
      <c r="DH790" s="1" t="str">
        <f t="shared" si="417"/>
        <v/>
      </c>
      <c r="DI790" s="1" t="str">
        <f t="shared" si="417"/>
        <v/>
      </c>
      <c r="DJ790" s="1" t="str">
        <f t="shared" si="418"/>
        <v/>
      </c>
      <c r="DK790" s="1" t="str">
        <f t="shared" si="414"/>
        <v/>
      </c>
      <c r="DL790" s="1" t="str">
        <f t="shared" si="415"/>
        <v/>
      </c>
      <c r="DM790" s="1" t="str">
        <f t="shared" si="416"/>
        <v/>
      </c>
      <c r="DN790" s="1" t="str">
        <f t="shared" si="419"/>
        <v/>
      </c>
      <c r="DO790" s="1" t="str">
        <f t="shared" si="420"/>
        <v/>
      </c>
      <c r="DP790" s="1" t="str">
        <f t="shared" si="421"/>
        <v/>
      </c>
      <c r="DQ790" s="1" t="str">
        <f t="shared" si="413"/>
        <v/>
      </c>
      <c r="DR790" s="1" t="str">
        <f t="shared" si="413"/>
        <v/>
      </c>
      <c r="DS790" s="1" t="str">
        <f t="shared" si="413"/>
        <v/>
      </c>
      <c r="DT790" s="1" t="str">
        <f t="shared" si="413"/>
        <v/>
      </c>
      <c r="DU790" s="1" t="str">
        <f t="shared" si="413"/>
        <v/>
      </c>
      <c r="DV790" s="1" t="str">
        <f t="shared" si="413"/>
        <v/>
      </c>
      <c r="DW790" s="1" t="str">
        <f t="shared" si="413"/>
        <v/>
      </c>
      <c r="DX790" s="1" t="str">
        <f t="shared" si="413"/>
        <v/>
      </c>
      <c r="DY790" s="1" t="str">
        <f t="shared" si="413"/>
        <v/>
      </c>
      <c r="DZ790" s="1" t="str">
        <f t="shared" si="422"/>
        <v/>
      </c>
      <c r="EA790" s="1" t="str">
        <f t="shared" si="422"/>
        <v/>
      </c>
      <c r="EB790" s="1" t="str">
        <f t="shared" si="422"/>
        <v/>
      </c>
      <c r="EC790" s="1" t="str">
        <f t="shared" si="422"/>
        <v/>
      </c>
      <c r="ED790" s="1" t="str">
        <f t="shared" si="422"/>
        <v/>
      </c>
      <c r="EE790" s="1" t="str">
        <f t="shared" si="422"/>
        <v/>
      </c>
      <c r="EF790" s="1" t="str">
        <f t="shared" si="422"/>
        <v/>
      </c>
      <c r="EG790" s="1" t="str">
        <f t="shared" si="422"/>
        <v/>
      </c>
      <c r="EH790" s="1" t="str">
        <f t="shared" si="422"/>
        <v/>
      </c>
      <c r="EI790" s="1" t="str">
        <f t="shared" si="422"/>
        <v/>
      </c>
      <c r="EJ790" s="1" t="str">
        <f t="shared" si="422"/>
        <v/>
      </c>
      <c r="EK790" s="1" t="str">
        <f t="shared" si="422"/>
        <v/>
      </c>
      <c r="EL790" s="1" t="str">
        <f t="shared" si="422"/>
        <v/>
      </c>
      <c r="EM790" s="1" t="str">
        <f t="shared" si="422"/>
        <v/>
      </c>
      <c r="EN790" s="1"/>
      <c r="EO790" s="1"/>
      <c r="EP790" s="1"/>
      <c r="EQ790" s="1"/>
      <c r="ER790" s="1"/>
      <c r="ES790" s="1"/>
      <c r="ET790" s="1"/>
      <c r="EU790" s="1"/>
      <c r="EV790" s="1"/>
      <c r="EW790" s="1"/>
      <c r="EX790" s="1" t="str">
        <f t="shared" si="423"/>
        <v/>
      </c>
      <c r="EY790" s="1" t="str">
        <f t="shared" si="423"/>
        <v/>
      </c>
      <c r="EZ790" s="1"/>
      <c r="FA790" s="1" t="str">
        <f t="shared" si="411"/>
        <v/>
      </c>
      <c r="FB790" s="1" t="str">
        <f t="shared" si="411"/>
        <v/>
      </c>
      <c r="FC790" s="1" t="str">
        <f t="shared" si="411"/>
        <v/>
      </c>
      <c r="FD790" s="1" t="str">
        <f t="shared" si="411"/>
        <v/>
      </c>
      <c r="FE790" s="1" t="str">
        <f t="shared" si="411"/>
        <v/>
      </c>
      <c r="FF790" s="1" t="str">
        <f t="shared" si="411"/>
        <v/>
      </c>
      <c r="FG790" s="1" t="str">
        <f t="shared" si="411"/>
        <v/>
      </c>
      <c r="FH790" s="1" t="str">
        <f t="shared" si="411"/>
        <v/>
      </c>
      <c r="FI790" s="1" t="str">
        <f t="shared" si="411"/>
        <v/>
      </c>
      <c r="FJ790" s="1" t="str">
        <f t="shared" si="424"/>
        <v/>
      </c>
      <c r="FK790" s="1" t="str">
        <f t="shared" si="424"/>
        <v/>
      </c>
      <c r="FL790" s="1" t="str">
        <f t="shared" si="424"/>
        <v/>
      </c>
    </row>
    <row r="791" spans="1:168">
      <c r="A791" s="9" t="s">
        <v>1355</v>
      </c>
      <c r="B791" s="1" t="s">
        <v>876</v>
      </c>
      <c r="C791" s="129"/>
      <c r="D791" s="1">
        <v>130.19999999999999</v>
      </c>
      <c r="E791" s="1">
        <v>605.20000000000005</v>
      </c>
      <c r="F791" s="25"/>
      <c r="G791" s="1"/>
      <c r="H791" s="1"/>
      <c r="I791" s="25"/>
      <c r="J791" s="1"/>
      <c r="K791" s="1"/>
      <c r="L791" s="1"/>
      <c r="M791" s="1"/>
      <c r="N791" s="24"/>
      <c r="O791" s="1"/>
      <c r="P791" s="1"/>
      <c r="Q791" s="1"/>
      <c r="R791" s="1"/>
      <c r="S791" s="1"/>
      <c r="T791" s="1"/>
      <c r="U791" s="1"/>
      <c r="V791" s="1"/>
      <c r="W791" s="1"/>
      <c r="X791" s="1">
        <v>422.34999999999997</v>
      </c>
      <c r="Y791" s="1"/>
      <c r="Z791" s="1"/>
      <c r="AA791" s="1"/>
      <c r="AB791" s="1"/>
      <c r="AC791" s="1"/>
      <c r="AD791" s="1"/>
      <c r="AE791" s="1"/>
      <c r="AF791" s="1"/>
      <c r="AG791" s="1"/>
      <c r="AH791" s="1"/>
      <c r="AI791" s="1"/>
      <c r="AJ791" s="1"/>
      <c r="AK791" s="1"/>
      <c r="AL791" s="1"/>
      <c r="AM791" s="1"/>
      <c r="AN791" s="1"/>
      <c r="AO791" s="1"/>
      <c r="AP791" s="1"/>
      <c r="AQ791" s="1">
        <v>202.34999999999997</v>
      </c>
      <c r="AR791" s="1"/>
      <c r="AS791" s="1"/>
      <c r="AT791" s="1"/>
      <c r="AU791" s="1"/>
      <c r="AV791" s="1"/>
      <c r="AW791" s="24"/>
      <c r="AX791" s="1"/>
      <c r="AY791" s="1"/>
      <c r="AZ791" s="1"/>
      <c r="BA791" s="1"/>
      <c r="BB791" s="1"/>
      <c r="BC791" s="1"/>
      <c r="BD791" s="1"/>
      <c r="BE791" s="1"/>
      <c r="BF791" s="1"/>
      <c r="BG791" s="1"/>
      <c r="BH791" s="1"/>
      <c r="BI791" s="1"/>
      <c r="BJ791" s="1"/>
      <c r="BK791" s="1"/>
      <c r="BL791" s="1">
        <v>-100</v>
      </c>
      <c r="BM791" s="1"/>
      <c r="BN791" s="1"/>
      <c r="BO791" s="9">
        <v>3</v>
      </c>
      <c r="BP791" s="1"/>
      <c r="BQ791" s="197">
        <v>1</v>
      </c>
      <c r="BS791" s="14" t="s">
        <v>876</v>
      </c>
      <c r="BT791" s="14" t="s">
        <v>1048</v>
      </c>
      <c r="BU791" s="14" t="s">
        <v>196</v>
      </c>
      <c r="BV791" s="14" t="s">
        <v>1048</v>
      </c>
      <c r="BW791" s="14" t="s">
        <v>196</v>
      </c>
      <c r="BX791" s="14" t="s">
        <v>196</v>
      </c>
      <c r="BY791" s="14" t="s">
        <v>196</v>
      </c>
      <c r="BZ791" s="14" t="s">
        <v>196</v>
      </c>
      <c r="CA791" s="158" t="s">
        <v>196</v>
      </c>
      <c r="CB791" s="14" t="s">
        <v>196</v>
      </c>
      <c r="CC791" s="14" t="s">
        <v>196</v>
      </c>
      <c r="CD791" s="14" t="s">
        <v>196</v>
      </c>
      <c r="CE791" s="14" t="s">
        <v>196</v>
      </c>
      <c r="CF791" s="14" t="s">
        <v>1862</v>
      </c>
      <c r="CG791" s="14" t="s">
        <v>187</v>
      </c>
      <c r="CH791" s="158" t="s">
        <v>196</v>
      </c>
      <c r="CI791" s="14" t="s">
        <v>196</v>
      </c>
      <c r="CJ791" s="14" t="s">
        <v>1870</v>
      </c>
      <c r="CK791" s="14" t="s">
        <v>196</v>
      </c>
      <c r="CL791" s="14" t="s">
        <v>196</v>
      </c>
      <c r="CM791" s="14" t="s">
        <v>196</v>
      </c>
      <c r="CN791" s="14" t="s">
        <v>196</v>
      </c>
      <c r="CO791" s="14" t="s">
        <v>196</v>
      </c>
      <c r="CQ791" s="1"/>
      <c r="CR791" s="1"/>
      <c r="CS791" s="1"/>
      <c r="CW791" s="9" t="s">
        <v>1355</v>
      </c>
      <c r="CX791" s="1" t="s">
        <v>876</v>
      </c>
      <c r="CY791" s="1"/>
      <c r="CZ791" s="1" t="str">
        <f t="shared" si="417"/>
        <v/>
      </c>
      <c r="DA791" s="25" t="str">
        <f t="shared" si="417"/>
        <v/>
      </c>
      <c r="DB791" s="1" t="str">
        <f t="shared" si="417"/>
        <v/>
      </c>
      <c r="DC791" s="1" t="str">
        <f t="shared" si="417"/>
        <v/>
      </c>
      <c r="DD791" s="25" t="str">
        <f t="shared" si="417"/>
        <v/>
      </c>
      <c r="DE791" s="1" t="str">
        <f t="shared" si="417"/>
        <v/>
      </c>
      <c r="DF791" s="1" t="str">
        <f t="shared" si="417"/>
        <v/>
      </c>
      <c r="DG791" s="1" t="str">
        <f t="shared" si="417"/>
        <v/>
      </c>
      <c r="DH791" s="1" t="str">
        <f t="shared" si="417"/>
        <v/>
      </c>
      <c r="DI791" s="1" t="str">
        <f t="shared" si="417"/>
        <v/>
      </c>
      <c r="DJ791" s="1" t="str">
        <f t="shared" si="418"/>
        <v/>
      </c>
      <c r="DK791" s="1" t="str">
        <f t="shared" si="414"/>
        <v/>
      </c>
      <c r="DL791" s="1" t="str">
        <f t="shared" si="415"/>
        <v/>
      </c>
      <c r="DM791" s="1" t="str">
        <f t="shared" si="416"/>
        <v/>
      </c>
      <c r="DN791" s="1" t="str">
        <f t="shared" si="419"/>
        <v/>
      </c>
      <c r="DO791" s="1" t="str">
        <f t="shared" si="420"/>
        <v/>
      </c>
      <c r="DP791" s="1" t="str">
        <f t="shared" si="421"/>
        <v/>
      </c>
      <c r="DQ791" s="1" t="str">
        <f t="shared" si="413"/>
        <v/>
      </c>
      <c r="DR791" s="1" t="str">
        <f t="shared" si="413"/>
        <v/>
      </c>
      <c r="DS791" s="1" t="str">
        <f t="shared" si="413"/>
        <v/>
      </c>
      <c r="DT791" s="1" t="str">
        <f t="shared" si="413"/>
        <v/>
      </c>
      <c r="DU791" s="1" t="str">
        <f t="shared" si="413"/>
        <v/>
      </c>
      <c r="DV791" s="1" t="str">
        <f t="shared" si="413"/>
        <v/>
      </c>
      <c r="DW791" s="1" t="str">
        <f t="shared" si="413"/>
        <v/>
      </c>
      <c r="DX791" s="1" t="str">
        <f t="shared" si="413"/>
        <v/>
      </c>
      <c r="DY791" s="1" t="str">
        <f t="shared" ref="DY791:DY798" si="425">IF(ISBLANK(AC791),"",IF(ISNUMBER(AC791),"","not_empty"))</f>
        <v/>
      </c>
      <c r="DZ791" s="1" t="str">
        <f t="shared" si="422"/>
        <v/>
      </c>
      <c r="EA791" s="1" t="str">
        <f t="shared" si="422"/>
        <v/>
      </c>
      <c r="EB791" s="1" t="str">
        <f t="shared" si="422"/>
        <v/>
      </c>
      <c r="EC791" s="1" t="str">
        <f t="shared" si="422"/>
        <v/>
      </c>
      <c r="ED791" s="1" t="str">
        <f t="shared" si="422"/>
        <v/>
      </c>
      <c r="EE791" s="1" t="str">
        <f t="shared" si="422"/>
        <v/>
      </c>
      <c r="EF791" s="1" t="str">
        <f t="shared" si="422"/>
        <v/>
      </c>
      <c r="EG791" s="1" t="str">
        <f t="shared" si="422"/>
        <v/>
      </c>
      <c r="EH791" s="1" t="str">
        <f t="shared" si="422"/>
        <v/>
      </c>
      <c r="EI791" s="1" t="str">
        <f t="shared" si="422"/>
        <v/>
      </c>
      <c r="EJ791" s="1" t="str">
        <f t="shared" si="422"/>
        <v/>
      </c>
      <c r="EK791" s="1" t="str">
        <f t="shared" si="422"/>
        <v/>
      </c>
      <c r="EL791" s="1" t="str">
        <f t="shared" si="422"/>
        <v/>
      </c>
      <c r="EM791" s="1" t="str">
        <f t="shared" si="422"/>
        <v/>
      </c>
      <c r="EN791" s="1"/>
      <c r="EO791" s="1"/>
      <c r="EP791" s="1"/>
      <c r="EQ791" s="1"/>
      <c r="ER791" s="1"/>
      <c r="ES791" s="1"/>
      <c r="ET791" s="1"/>
      <c r="EU791" s="1"/>
      <c r="EV791" s="1"/>
      <c r="EW791" s="1"/>
      <c r="EX791" s="1" t="str">
        <f t="shared" si="423"/>
        <v/>
      </c>
      <c r="EY791" s="1" t="str">
        <f t="shared" si="423"/>
        <v/>
      </c>
      <c r="EZ791" s="1"/>
      <c r="FA791" s="1" t="str">
        <f t="shared" ref="FA791:FI819" si="426">IF(ISBLANK(BE791),"",IF(ISNUMBER(BE791),"","not_empty"))</f>
        <v/>
      </c>
      <c r="FB791" s="1" t="str">
        <f t="shared" si="426"/>
        <v/>
      </c>
      <c r="FC791" s="1" t="str">
        <f t="shared" si="426"/>
        <v/>
      </c>
      <c r="FD791" s="1" t="str">
        <f t="shared" si="426"/>
        <v/>
      </c>
      <c r="FE791" s="1" t="str">
        <f t="shared" si="426"/>
        <v/>
      </c>
      <c r="FF791" s="1" t="str">
        <f t="shared" si="426"/>
        <v/>
      </c>
      <c r="FG791" s="1" t="str">
        <f t="shared" si="426"/>
        <v/>
      </c>
      <c r="FH791" s="1" t="str">
        <f t="shared" si="426"/>
        <v/>
      </c>
      <c r="FI791" s="1" t="str">
        <f t="shared" si="426"/>
        <v/>
      </c>
      <c r="FJ791" s="1" t="str">
        <f t="shared" si="424"/>
        <v/>
      </c>
      <c r="FK791" s="1" t="str">
        <f t="shared" si="424"/>
        <v/>
      </c>
      <c r="FL791" s="1" t="str">
        <f t="shared" si="424"/>
        <v/>
      </c>
    </row>
    <row r="792" spans="1:168">
      <c r="A792" s="9" t="s">
        <v>1356</v>
      </c>
      <c r="B792" s="1" t="s">
        <v>877</v>
      </c>
      <c r="C792" s="129"/>
      <c r="D792" s="1">
        <v>130.19999999999999</v>
      </c>
      <c r="E792" s="1">
        <v>599.20000000000005</v>
      </c>
      <c r="F792" s="25"/>
      <c r="G792" s="1"/>
      <c r="H792" s="1"/>
      <c r="I792" s="25"/>
      <c r="J792" s="1"/>
      <c r="K792" s="1"/>
      <c r="L792" s="1"/>
      <c r="M792" s="1"/>
      <c r="N792" s="24"/>
      <c r="O792" s="1"/>
      <c r="P792" s="1"/>
      <c r="Q792" s="1"/>
      <c r="R792" s="1"/>
      <c r="S792" s="1"/>
      <c r="T792" s="1"/>
      <c r="U792" s="1"/>
      <c r="V792" s="1"/>
      <c r="W792" s="1"/>
      <c r="X792" s="1">
        <v>415.25</v>
      </c>
      <c r="Y792" s="1"/>
      <c r="Z792" s="1"/>
      <c r="AA792" s="1"/>
      <c r="AB792" s="1"/>
      <c r="AC792" s="1"/>
      <c r="AD792" s="1"/>
      <c r="AE792" s="1"/>
      <c r="AF792" s="1"/>
      <c r="AG792" s="1"/>
      <c r="AH792" s="1"/>
      <c r="AI792" s="1"/>
      <c r="AJ792" s="1"/>
      <c r="AK792" s="1"/>
      <c r="AL792" s="1"/>
      <c r="AM792" s="1"/>
      <c r="AN792" s="1"/>
      <c r="AO792" s="1"/>
      <c r="AP792" s="1"/>
      <c r="AQ792" s="1">
        <v>194.64999999999998</v>
      </c>
      <c r="AR792" s="1"/>
      <c r="AS792" s="1"/>
      <c r="AT792" s="1"/>
      <c r="AU792" s="1"/>
      <c r="AV792" s="1"/>
      <c r="AW792" s="24"/>
      <c r="AX792" s="1"/>
      <c r="AY792" s="1"/>
      <c r="AZ792" s="1"/>
      <c r="BA792" s="1"/>
      <c r="BB792" s="1"/>
      <c r="BC792" s="1"/>
      <c r="BD792" s="1"/>
      <c r="BE792" s="1"/>
      <c r="BF792" s="1"/>
      <c r="BG792" s="1"/>
      <c r="BH792" s="1"/>
      <c r="BI792" s="1"/>
      <c r="BJ792" s="1"/>
      <c r="BK792" s="1"/>
      <c r="BL792" s="1">
        <v>-100</v>
      </c>
      <c r="BM792" s="1"/>
      <c r="BN792" s="1"/>
      <c r="BO792" s="9">
        <v>3</v>
      </c>
      <c r="BP792" s="1"/>
      <c r="BQ792" s="197">
        <v>1</v>
      </c>
      <c r="BS792" s="14" t="s">
        <v>877</v>
      </c>
      <c r="BT792" s="14" t="s">
        <v>1048</v>
      </c>
      <c r="BU792" s="14" t="s">
        <v>196</v>
      </c>
      <c r="BV792" s="14" t="s">
        <v>1048</v>
      </c>
      <c r="BW792" s="14" t="s">
        <v>196</v>
      </c>
      <c r="BX792" s="14" t="s">
        <v>196</v>
      </c>
      <c r="BY792" s="14" t="s">
        <v>196</v>
      </c>
      <c r="BZ792" s="14" t="s">
        <v>196</v>
      </c>
      <c r="CA792" s="158" t="s">
        <v>196</v>
      </c>
      <c r="CB792" s="14" t="s">
        <v>196</v>
      </c>
      <c r="CC792" s="14" t="s">
        <v>196</v>
      </c>
      <c r="CD792" s="14" t="s">
        <v>196</v>
      </c>
      <c r="CE792" s="14" t="s">
        <v>196</v>
      </c>
      <c r="CF792" s="14" t="s">
        <v>1862</v>
      </c>
      <c r="CG792" s="14" t="s">
        <v>187</v>
      </c>
      <c r="CH792" s="158" t="s">
        <v>196</v>
      </c>
      <c r="CI792" s="14" t="s">
        <v>196</v>
      </c>
      <c r="CJ792" s="14" t="s">
        <v>1870</v>
      </c>
      <c r="CK792" s="14" t="s">
        <v>196</v>
      </c>
      <c r="CL792" s="14" t="s">
        <v>196</v>
      </c>
      <c r="CM792" s="14" t="s">
        <v>196</v>
      </c>
      <c r="CN792" s="14" t="s">
        <v>196</v>
      </c>
      <c r="CO792" s="14" t="s">
        <v>196</v>
      </c>
      <c r="CQ792" s="1"/>
      <c r="CR792" s="1"/>
      <c r="CS792" s="1"/>
      <c r="CW792" s="9" t="s">
        <v>1356</v>
      </c>
      <c r="CX792" s="1" t="s">
        <v>877</v>
      </c>
      <c r="CY792" s="1"/>
      <c r="CZ792" s="1" t="str">
        <f t="shared" si="417"/>
        <v/>
      </c>
      <c r="DA792" s="25" t="str">
        <f t="shared" si="417"/>
        <v/>
      </c>
      <c r="DB792" s="1" t="str">
        <f t="shared" si="417"/>
        <v/>
      </c>
      <c r="DC792" s="1" t="str">
        <f t="shared" si="417"/>
        <v/>
      </c>
      <c r="DD792" s="25" t="str">
        <f t="shared" si="417"/>
        <v/>
      </c>
      <c r="DE792" s="1" t="str">
        <f t="shared" si="417"/>
        <v/>
      </c>
      <c r="DF792" s="1" t="str">
        <f t="shared" si="417"/>
        <v/>
      </c>
      <c r="DG792" s="1" t="str">
        <f t="shared" si="417"/>
        <v/>
      </c>
      <c r="DH792" s="1" t="str">
        <f t="shared" si="417"/>
        <v/>
      </c>
      <c r="DI792" s="1" t="str">
        <f t="shared" si="417"/>
        <v/>
      </c>
      <c r="DJ792" s="1" t="str">
        <f t="shared" si="418"/>
        <v/>
      </c>
      <c r="DK792" s="1" t="str">
        <f t="shared" si="414"/>
        <v/>
      </c>
      <c r="DL792" s="1" t="str">
        <f t="shared" si="415"/>
        <v/>
      </c>
      <c r="DM792" s="1" t="str">
        <f t="shared" si="416"/>
        <v/>
      </c>
      <c r="DN792" s="1" t="str">
        <f t="shared" si="419"/>
        <v/>
      </c>
      <c r="DO792" s="1" t="str">
        <f t="shared" si="420"/>
        <v/>
      </c>
      <c r="DP792" s="1" t="str">
        <f t="shared" si="421"/>
        <v/>
      </c>
      <c r="DQ792" s="1" t="str">
        <f t="shared" ref="DQ792:DX798" si="427">IF(ISBLANK(U792),"",IF(ISNUMBER(U792),"","not_empty"))</f>
        <v/>
      </c>
      <c r="DR792" s="1" t="str">
        <f t="shared" si="427"/>
        <v/>
      </c>
      <c r="DS792" s="1" t="str">
        <f t="shared" si="427"/>
        <v/>
      </c>
      <c r="DT792" s="1" t="str">
        <f t="shared" si="427"/>
        <v/>
      </c>
      <c r="DU792" s="1" t="str">
        <f t="shared" si="427"/>
        <v/>
      </c>
      <c r="DV792" s="1" t="str">
        <f t="shared" si="427"/>
        <v/>
      </c>
      <c r="DW792" s="1" t="str">
        <f t="shared" si="427"/>
        <v/>
      </c>
      <c r="DX792" s="1" t="str">
        <f t="shared" si="427"/>
        <v/>
      </c>
      <c r="DY792" s="1" t="str">
        <f t="shared" si="425"/>
        <v/>
      </c>
      <c r="DZ792" s="1" t="str">
        <f t="shared" si="422"/>
        <v/>
      </c>
      <c r="EA792" s="1" t="str">
        <f t="shared" si="422"/>
        <v/>
      </c>
      <c r="EB792" s="1" t="str">
        <f t="shared" si="422"/>
        <v/>
      </c>
      <c r="EC792" s="1" t="str">
        <f t="shared" si="422"/>
        <v/>
      </c>
      <c r="ED792" s="1" t="str">
        <f t="shared" si="422"/>
        <v/>
      </c>
      <c r="EE792" s="1" t="str">
        <f t="shared" si="422"/>
        <v/>
      </c>
      <c r="EF792" s="1" t="str">
        <f t="shared" si="422"/>
        <v/>
      </c>
      <c r="EG792" s="1" t="str">
        <f t="shared" si="422"/>
        <v/>
      </c>
      <c r="EH792" s="1" t="str">
        <f t="shared" si="422"/>
        <v/>
      </c>
      <c r="EI792" s="1" t="str">
        <f t="shared" si="422"/>
        <v/>
      </c>
      <c r="EJ792" s="1" t="str">
        <f t="shared" si="422"/>
        <v/>
      </c>
      <c r="EK792" s="1" t="str">
        <f t="shared" si="422"/>
        <v/>
      </c>
      <c r="EL792" s="1" t="str">
        <f t="shared" si="422"/>
        <v/>
      </c>
      <c r="EM792" s="1" t="str">
        <f t="shared" si="422"/>
        <v/>
      </c>
      <c r="EN792" s="1"/>
      <c r="EO792" s="1"/>
      <c r="EP792" s="1"/>
      <c r="EQ792" s="1"/>
      <c r="ER792" s="1"/>
      <c r="ES792" s="1"/>
      <c r="ET792" s="1"/>
      <c r="EU792" s="1"/>
      <c r="EV792" s="1"/>
      <c r="EW792" s="1"/>
      <c r="EX792" s="1" t="str">
        <f t="shared" si="423"/>
        <v/>
      </c>
      <c r="EY792" s="1" t="str">
        <f t="shared" si="423"/>
        <v/>
      </c>
      <c r="EZ792" s="1"/>
      <c r="FA792" s="1" t="str">
        <f t="shared" si="426"/>
        <v/>
      </c>
      <c r="FB792" s="1" t="str">
        <f t="shared" si="426"/>
        <v/>
      </c>
      <c r="FC792" s="1" t="str">
        <f t="shared" si="426"/>
        <v/>
      </c>
      <c r="FD792" s="1" t="str">
        <f t="shared" si="426"/>
        <v/>
      </c>
      <c r="FE792" s="1" t="str">
        <f t="shared" si="426"/>
        <v/>
      </c>
      <c r="FF792" s="1" t="str">
        <f t="shared" si="426"/>
        <v/>
      </c>
      <c r="FG792" s="1" t="str">
        <f t="shared" si="426"/>
        <v/>
      </c>
      <c r="FH792" s="1" t="str">
        <f t="shared" si="426"/>
        <v/>
      </c>
      <c r="FI792" s="1" t="str">
        <f t="shared" si="426"/>
        <v/>
      </c>
      <c r="FJ792" s="1" t="str">
        <f t="shared" si="424"/>
        <v/>
      </c>
      <c r="FK792" s="1" t="str">
        <f t="shared" si="424"/>
        <v/>
      </c>
      <c r="FL792" s="1" t="str">
        <f t="shared" si="424"/>
        <v/>
      </c>
    </row>
    <row r="793" spans="1:168">
      <c r="A793" s="9" t="s">
        <v>1357</v>
      </c>
      <c r="B793" s="1" t="s">
        <v>878</v>
      </c>
      <c r="C793" s="129"/>
      <c r="D793" s="1">
        <v>130.19999999999999</v>
      </c>
      <c r="E793" s="1">
        <v>679</v>
      </c>
      <c r="F793" s="25">
        <v>2.8978950000000001</v>
      </c>
      <c r="G793" s="1"/>
      <c r="H793" s="1"/>
      <c r="I793" s="25">
        <v>0.69511944454706165</v>
      </c>
      <c r="J793" s="1"/>
      <c r="K793" s="1"/>
      <c r="L793" s="1"/>
      <c r="M793" s="1"/>
      <c r="N793" s="24"/>
      <c r="O793" s="1"/>
      <c r="P793" s="1">
        <v>-2.8794957484488677</v>
      </c>
      <c r="Q793" s="1">
        <v>4.2573417928585604</v>
      </c>
      <c r="R793" s="1">
        <v>24.850307862272807</v>
      </c>
      <c r="S793" s="1">
        <v>10</v>
      </c>
      <c r="T793" s="1">
        <v>120</v>
      </c>
      <c r="U793" s="1"/>
      <c r="V793" s="1"/>
      <c r="W793" s="1"/>
      <c r="X793" s="1">
        <v>495.45</v>
      </c>
      <c r="Y793" s="1"/>
      <c r="Z793" s="1"/>
      <c r="AA793" s="1"/>
      <c r="AB793" s="1"/>
      <c r="AC793" s="1"/>
      <c r="AD793" s="1"/>
      <c r="AE793" s="1"/>
      <c r="AF793" s="1"/>
      <c r="AG793" s="1"/>
      <c r="AH793" s="1"/>
      <c r="AI793" s="1"/>
      <c r="AJ793" s="1"/>
      <c r="AK793" s="1"/>
      <c r="AL793" s="1"/>
      <c r="AM793" s="1"/>
      <c r="AN793" s="1"/>
      <c r="AO793" s="1"/>
      <c r="AP793" s="1"/>
      <c r="AQ793" s="1">
        <v>265.54999999999995</v>
      </c>
      <c r="AR793" s="1"/>
      <c r="AS793" s="1"/>
      <c r="AT793" s="1"/>
      <c r="AU793" s="1"/>
      <c r="AV793" s="1"/>
      <c r="AW793" s="24"/>
      <c r="AX793" s="1"/>
      <c r="AY793" s="1"/>
      <c r="AZ793" s="1"/>
      <c r="BA793" s="1"/>
      <c r="BB793" s="1"/>
      <c r="BC793" s="1"/>
      <c r="BD793" s="1"/>
      <c r="BE793" s="1"/>
      <c r="BF793" s="1"/>
      <c r="BG793" s="1"/>
      <c r="BH793" s="1"/>
      <c r="BI793" s="1"/>
      <c r="BJ793" s="1"/>
      <c r="BK793" s="1"/>
      <c r="BL793" s="1">
        <v>-100</v>
      </c>
      <c r="BM793" s="1"/>
      <c r="BN793" s="1"/>
      <c r="BO793" s="9">
        <v>3</v>
      </c>
      <c r="BP793" s="1"/>
      <c r="BQ793" s="197">
        <v>1</v>
      </c>
      <c r="BS793" s="14" t="s">
        <v>878</v>
      </c>
      <c r="BT793" s="14" t="s">
        <v>1906</v>
      </c>
      <c r="BU793" s="14" t="s">
        <v>196</v>
      </c>
      <c r="BV793" s="14" t="s">
        <v>1048</v>
      </c>
      <c r="BW793" s="14" t="s">
        <v>196</v>
      </c>
      <c r="BX793" s="14" t="s">
        <v>196</v>
      </c>
      <c r="BY793" s="14" t="s">
        <v>196</v>
      </c>
      <c r="BZ793" s="14" t="s">
        <v>196</v>
      </c>
      <c r="CA793" s="158" t="s">
        <v>1951</v>
      </c>
      <c r="CB793" s="14" t="s">
        <v>196</v>
      </c>
      <c r="CC793" s="14" t="s">
        <v>196</v>
      </c>
      <c r="CD793" s="14" t="s">
        <v>196</v>
      </c>
      <c r="CE793" s="14" t="s">
        <v>196</v>
      </c>
      <c r="CF793" s="14" t="s">
        <v>1862</v>
      </c>
      <c r="CG793" s="14" t="s">
        <v>187</v>
      </c>
      <c r="CH793" s="158" t="s">
        <v>196</v>
      </c>
      <c r="CI793" s="14" t="s">
        <v>196</v>
      </c>
      <c r="CJ793" s="14" t="s">
        <v>1870</v>
      </c>
      <c r="CK793" s="14" t="s">
        <v>196</v>
      </c>
      <c r="CL793" s="14" t="s">
        <v>196</v>
      </c>
      <c r="CM793" s="14" t="s">
        <v>196</v>
      </c>
      <c r="CN793" s="14" t="s">
        <v>196</v>
      </c>
      <c r="CO793" s="14" t="s">
        <v>196</v>
      </c>
      <c r="CQ793" s="1"/>
      <c r="CR793" s="1"/>
      <c r="CS793" s="1"/>
      <c r="CW793" s="9" t="s">
        <v>1357</v>
      </c>
      <c r="CX793" s="1" t="s">
        <v>878</v>
      </c>
      <c r="CY793" s="1"/>
      <c r="CZ793" s="1" t="str">
        <f t="shared" si="417"/>
        <v/>
      </c>
      <c r="DA793" s="25" t="str">
        <f t="shared" si="417"/>
        <v/>
      </c>
      <c r="DB793" s="1" t="str">
        <f t="shared" si="417"/>
        <v/>
      </c>
      <c r="DC793" s="1" t="str">
        <f t="shared" si="417"/>
        <v/>
      </c>
      <c r="DD793" s="25" t="str">
        <f t="shared" si="417"/>
        <v/>
      </c>
      <c r="DE793" s="1" t="str">
        <f t="shared" ref="DE793:DT817" si="428">IF(ISBLANK(I793),"",IF(ISNUMBER(I793),"","not_empty"))</f>
        <v/>
      </c>
      <c r="DF793" s="1" t="str">
        <f t="shared" si="428"/>
        <v/>
      </c>
      <c r="DG793" s="1" t="str">
        <f t="shared" si="428"/>
        <v/>
      </c>
      <c r="DH793" s="1" t="str">
        <f t="shared" si="428"/>
        <v/>
      </c>
      <c r="DI793" s="1" t="str">
        <f t="shared" si="428"/>
        <v/>
      </c>
      <c r="DJ793" s="1" t="str">
        <f t="shared" si="418"/>
        <v/>
      </c>
      <c r="DK793" s="1" t="str">
        <f t="shared" si="414"/>
        <v/>
      </c>
      <c r="DL793" s="1" t="str">
        <f t="shared" si="415"/>
        <v/>
      </c>
      <c r="DM793" s="1" t="str">
        <f t="shared" si="416"/>
        <v/>
      </c>
      <c r="DN793" s="1" t="str">
        <f t="shared" si="419"/>
        <v/>
      </c>
      <c r="DO793" s="1" t="str">
        <f t="shared" si="420"/>
        <v/>
      </c>
      <c r="DP793" s="1" t="str">
        <f t="shared" si="421"/>
        <v/>
      </c>
      <c r="DQ793" s="1" t="str">
        <f t="shared" si="427"/>
        <v/>
      </c>
      <c r="DR793" s="1" t="str">
        <f t="shared" si="427"/>
        <v/>
      </c>
      <c r="DS793" s="1" t="str">
        <f t="shared" si="427"/>
        <v/>
      </c>
      <c r="DT793" s="1" t="str">
        <f t="shared" si="427"/>
        <v/>
      </c>
      <c r="DU793" s="1" t="str">
        <f t="shared" si="427"/>
        <v/>
      </c>
      <c r="DV793" s="1" t="str">
        <f t="shared" si="427"/>
        <v/>
      </c>
      <c r="DW793" s="1" t="str">
        <f t="shared" si="427"/>
        <v/>
      </c>
      <c r="DX793" s="1" t="str">
        <f t="shared" si="427"/>
        <v/>
      </c>
      <c r="DY793" s="1" t="str">
        <f t="shared" si="425"/>
        <v/>
      </c>
      <c r="DZ793" s="1" t="str">
        <f t="shared" si="422"/>
        <v/>
      </c>
      <c r="EA793" s="1" t="str">
        <f t="shared" si="422"/>
        <v/>
      </c>
      <c r="EB793" s="1" t="str">
        <f t="shared" si="422"/>
        <v/>
      </c>
      <c r="EC793" s="1" t="str">
        <f t="shared" si="422"/>
        <v/>
      </c>
      <c r="ED793" s="1" t="str">
        <f t="shared" si="422"/>
        <v/>
      </c>
      <c r="EE793" s="1" t="str">
        <f t="shared" si="422"/>
        <v/>
      </c>
      <c r="EF793" s="1" t="str">
        <f t="shared" si="422"/>
        <v/>
      </c>
      <c r="EG793" s="1" t="str">
        <f t="shared" si="422"/>
        <v/>
      </c>
      <c r="EH793" s="1" t="str">
        <f t="shared" si="422"/>
        <v/>
      </c>
      <c r="EI793" s="1" t="str">
        <f t="shared" si="422"/>
        <v/>
      </c>
      <c r="EJ793" s="1" t="str">
        <f t="shared" si="422"/>
        <v/>
      </c>
      <c r="EK793" s="1" t="str">
        <f t="shared" si="422"/>
        <v/>
      </c>
      <c r="EL793" s="1" t="str">
        <f t="shared" si="422"/>
        <v/>
      </c>
      <c r="EM793" s="1" t="str">
        <f t="shared" si="422"/>
        <v/>
      </c>
      <c r="EN793" s="1"/>
      <c r="EO793" s="1"/>
      <c r="EP793" s="1"/>
      <c r="EQ793" s="1"/>
      <c r="ER793" s="1"/>
      <c r="ES793" s="1"/>
      <c r="ET793" s="1"/>
      <c r="EU793" s="1"/>
      <c r="EV793" s="1"/>
      <c r="EW793" s="1"/>
      <c r="EX793" s="1" t="str">
        <f t="shared" si="423"/>
        <v/>
      </c>
      <c r="EY793" s="1" t="str">
        <f t="shared" si="423"/>
        <v/>
      </c>
      <c r="EZ793" s="1"/>
      <c r="FA793" s="1" t="str">
        <f t="shared" si="426"/>
        <v/>
      </c>
      <c r="FB793" s="1" t="str">
        <f t="shared" si="426"/>
        <v/>
      </c>
      <c r="FC793" s="1" t="str">
        <f t="shared" si="426"/>
        <v/>
      </c>
      <c r="FD793" s="1" t="str">
        <f t="shared" si="426"/>
        <v/>
      </c>
      <c r="FE793" s="1" t="str">
        <f t="shared" si="426"/>
        <v/>
      </c>
      <c r="FF793" s="1" t="str">
        <f t="shared" si="426"/>
        <v/>
      </c>
      <c r="FG793" s="1" t="str">
        <f t="shared" si="426"/>
        <v/>
      </c>
      <c r="FH793" s="1" t="str">
        <f t="shared" si="426"/>
        <v/>
      </c>
      <c r="FI793" s="1" t="str">
        <f t="shared" si="426"/>
        <v/>
      </c>
      <c r="FJ793" s="1" t="str">
        <f t="shared" si="424"/>
        <v/>
      </c>
      <c r="FK793" s="1" t="str">
        <f t="shared" si="424"/>
        <v/>
      </c>
      <c r="FL793" s="1" t="str">
        <f t="shared" si="424"/>
        <v/>
      </c>
    </row>
    <row r="794" spans="1:168">
      <c r="A794" s="9" t="s">
        <v>1358</v>
      </c>
      <c r="B794" s="1" t="s">
        <v>879</v>
      </c>
      <c r="C794" s="129"/>
      <c r="D794" s="1">
        <v>116.2</v>
      </c>
      <c r="E794" s="1"/>
      <c r="F794" s="25"/>
      <c r="G794" s="1"/>
      <c r="H794" s="1"/>
      <c r="I794" s="25"/>
      <c r="J794" s="1"/>
      <c r="K794" s="1"/>
      <c r="L794" s="1"/>
      <c r="M794" s="1"/>
      <c r="N794" s="24"/>
      <c r="O794" s="1"/>
      <c r="P794" s="1"/>
      <c r="Q794" s="1"/>
      <c r="R794" s="1"/>
      <c r="S794" s="1"/>
      <c r="T794" s="1"/>
      <c r="U794" s="1"/>
      <c r="V794" s="1"/>
      <c r="W794" s="1"/>
      <c r="X794" s="1">
        <v>385.15</v>
      </c>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24"/>
      <c r="AX794" s="1"/>
      <c r="AY794" s="1"/>
      <c r="AZ794" s="1"/>
      <c r="BA794" s="1"/>
      <c r="BB794" s="1"/>
      <c r="BC794" s="1"/>
      <c r="BD794" s="1"/>
      <c r="BE794" s="1"/>
      <c r="BF794" s="1"/>
      <c r="BG794" s="1"/>
      <c r="BH794" s="1"/>
      <c r="BI794" s="1"/>
      <c r="BJ794" s="1"/>
      <c r="BK794" s="1"/>
      <c r="BL794" s="1">
        <v>-100</v>
      </c>
      <c r="BM794" s="1"/>
      <c r="BN794" s="1"/>
      <c r="BO794" s="9">
        <v>3</v>
      </c>
      <c r="BP794" s="1"/>
      <c r="BQ794" s="197">
        <v>1</v>
      </c>
      <c r="BS794" s="14" t="s">
        <v>879</v>
      </c>
      <c r="BT794" s="14" t="s">
        <v>1048</v>
      </c>
      <c r="BU794" s="14" t="s">
        <v>196</v>
      </c>
      <c r="BV794" s="14" t="s">
        <v>1048</v>
      </c>
      <c r="BW794" s="14" t="s">
        <v>196</v>
      </c>
      <c r="BX794" s="14" t="s">
        <v>196</v>
      </c>
      <c r="BY794" s="14" t="s">
        <v>196</v>
      </c>
      <c r="BZ794" s="14" t="s">
        <v>196</v>
      </c>
      <c r="CA794" s="158" t="s">
        <v>196</v>
      </c>
      <c r="CB794" s="14" t="s">
        <v>196</v>
      </c>
      <c r="CC794" s="14" t="s">
        <v>196</v>
      </c>
      <c r="CD794" s="14" t="s">
        <v>196</v>
      </c>
      <c r="CE794" s="14" t="s">
        <v>196</v>
      </c>
      <c r="CF794" s="14" t="s">
        <v>1862</v>
      </c>
      <c r="CG794" s="14" t="s">
        <v>196</v>
      </c>
      <c r="CH794" s="158" t="s">
        <v>196</v>
      </c>
      <c r="CI794" s="14" t="s">
        <v>196</v>
      </c>
      <c r="CJ794" s="14" t="s">
        <v>1870</v>
      </c>
      <c r="CK794" s="14" t="s">
        <v>196</v>
      </c>
      <c r="CL794" s="14" t="s">
        <v>196</v>
      </c>
      <c r="CM794" s="14" t="s">
        <v>196</v>
      </c>
      <c r="CN794" s="14" t="s">
        <v>196</v>
      </c>
      <c r="CO794" s="14" t="s">
        <v>196</v>
      </c>
      <c r="CQ794" s="1"/>
      <c r="CR794" s="1"/>
      <c r="CS794" s="1"/>
      <c r="CW794" s="9" t="s">
        <v>1358</v>
      </c>
      <c r="CX794" s="1" t="s">
        <v>879</v>
      </c>
      <c r="CY794" s="1"/>
      <c r="CZ794" s="1" t="str">
        <f t="shared" ref="CZ794:CZ835" si="429">IF(ISBLANK(D794),"",IF(ISNUMBER(D794),"","not_empty"))</f>
        <v/>
      </c>
      <c r="DA794" s="25" t="str">
        <f t="shared" ref="DA794:DA835" si="430">IF(ISBLANK(E794),"",IF(ISNUMBER(E794),"","not_empty"))</f>
        <v/>
      </c>
      <c r="DB794" s="1" t="str">
        <f t="shared" ref="DB794:DB835" si="431">IF(ISBLANK(F794),"",IF(ISNUMBER(F794),"","not_empty"))</f>
        <v/>
      </c>
      <c r="DC794" s="1" t="str">
        <f t="shared" ref="DC794:DC835" si="432">IF(ISBLANK(G794),"",IF(ISNUMBER(G794),"","not_empty"))</f>
        <v/>
      </c>
      <c r="DD794" s="25" t="str">
        <f t="shared" ref="DD794:DD835" si="433">IF(ISBLANK(H794),"",IF(ISNUMBER(H794),"","not_empty"))</f>
        <v/>
      </c>
      <c r="DE794" s="1" t="str">
        <f t="shared" si="428"/>
        <v/>
      </c>
      <c r="DF794" s="1" t="str">
        <f t="shared" si="428"/>
        <v/>
      </c>
      <c r="DG794" s="1" t="str">
        <f t="shared" si="428"/>
        <v/>
      </c>
      <c r="DH794" s="1" t="str">
        <f t="shared" si="428"/>
        <v/>
      </c>
      <c r="DI794" s="1" t="str">
        <f t="shared" si="428"/>
        <v/>
      </c>
      <c r="DJ794" s="1" t="str">
        <f t="shared" si="418"/>
        <v/>
      </c>
      <c r="DK794" s="1" t="str">
        <f t="shared" si="414"/>
        <v/>
      </c>
      <c r="DL794" s="1" t="str">
        <f t="shared" si="415"/>
        <v/>
      </c>
      <c r="DM794" s="1" t="str">
        <f t="shared" si="416"/>
        <v/>
      </c>
      <c r="DN794" s="1" t="str">
        <f t="shared" si="419"/>
        <v/>
      </c>
      <c r="DO794" s="1" t="str">
        <f t="shared" si="420"/>
        <v/>
      </c>
      <c r="DP794" s="1" t="str">
        <f t="shared" si="421"/>
        <v/>
      </c>
      <c r="DQ794" s="1" t="str">
        <f t="shared" si="427"/>
        <v/>
      </c>
      <c r="DR794" s="1" t="str">
        <f t="shared" si="427"/>
        <v/>
      </c>
      <c r="DS794" s="1" t="str">
        <f t="shared" si="427"/>
        <v/>
      </c>
      <c r="DT794" s="1" t="str">
        <f t="shared" si="427"/>
        <v/>
      </c>
      <c r="DU794" s="1" t="str">
        <f t="shared" si="427"/>
        <v/>
      </c>
      <c r="DV794" s="1" t="str">
        <f t="shared" si="427"/>
        <v/>
      </c>
      <c r="DW794" s="1" t="str">
        <f t="shared" si="427"/>
        <v/>
      </c>
      <c r="DX794" s="1" t="str">
        <f t="shared" si="427"/>
        <v/>
      </c>
      <c r="DY794" s="1" t="str">
        <f t="shared" si="425"/>
        <v/>
      </c>
      <c r="DZ794" s="1" t="str">
        <f t="shared" ref="DZ794:EM814" si="434">IF(ISBLANK(AD794),"",IF(ISNUMBER(AD794),"","not_empty"))</f>
        <v/>
      </c>
      <c r="EA794" s="1" t="str">
        <f t="shared" si="434"/>
        <v/>
      </c>
      <c r="EB794" s="1" t="str">
        <f t="shared" si="434"/>
        <v/>
      </c>
      <c r="EC794" s="1" t="str">
        <f t="shared" si="434"/>
        <v/>
      </c>
      <c r="ED794" s="1" t="str">
        <f t="shared" si="434"/>
        <v/>
      </c>
      <c r="EE794" s="1" t="str">
        <f t="shared" si="434"/>
        <v/>
      </c>
      <c r="EF794" s="1" t="str">
        <f t="shared" si="434"/>
        <v/>
      </c>
      <c r="EG794" s="1" t="str">
        <f t="shared" si="434"/>
        <v/>
      </c>
      <c r="EH794" s="1" t="str">
        <f t="shared" si="434"/>
        <v/>
      </c>
      <c r="EI794" s="1" t="str">
        <f t="shared" si="434"/>
        <v/>
      </c>
      <c r="EJ794" s="1" t="str">
        <f t="shared" si="434"/>
        <v/>
      </c>
      <c r="EK794" s="1" t="str">
        <f t="shared" si="434"/>
        <v/>
      </c>
      <c r="EL794" s="1" t="str">
        <f t="shared" si="434"/>
        <v/>
      </c>
      <c r="EM794" s="1" t="str">
        <f t="shared" si="434"/>
        <v/>
      </c>
      <c r="EN794" s="1"/>
      <c r="EO794" s="1"/>
      <c r="EP794" s="1"/>
      <c r="EQ794" s="1"/>
      <c r="ER794" s="1"/>
      <c r="ES794" s="1"/>
      <c r="ET794" s="1"/>
      <c r="EU794" s="1"/>
      <c r="EV794" s="1"/>
      <c r="EW794" s="1"/>
      <c r="EX794" s="1" t="str">
        <f t="shared" ref="EX794:EY825" si="435">IF(ISBLANK(BB794),"",IF(ISNUMBER(BB794),"","not_empty"))</f>
        <v/>
      </c>
      <c r="EY794" s="1" t="str">
        <f t="shared" si="435"/>
        <v/>
      </c>
      <c r="EZ794" s="1"/>
      <c r="FA794" s="1" t="str">
        <f t="shared" si="426"/>
        <v/>
      </c>
      <c r="FB794" s="1" t="str">
        <f t="shared" si="426"/>
        <v/>
      </c>
      <c r="FC794" s="1" t="str">
        <f t="shared" si="426"/>
        <v/>
      </c>
      <c r="FD794" s="1" t="str">
        <f t="shared" si="426"/>
        <v/>
      </c>
      <c r="FE794" s="1" t="str">
        <f t="shared" si="426"/>
        <v/>
      </c>
      <c r="FF794" s="1" t="str">
        <f t="shared" si="426"/>
        <v/>
      </c>
      <c r="FG794" s="1" t="str">
        <f t="shared" si="426"/>
        <v/>
      </c>
      <c r="FH794" s="1" t="str">
        <f t="shared" si="426"/>
        <v/>
      </c>
      <c r="FI794" s="1" t="str">
        <f t="shared" si="426"/>
        <v/>
      </c>
      <c r="FJ794" s="1" t="str">
        <f t="shared" si="424"/>
        <v/>
      </c>
      <c r="FK794" s="1" t="str">
        <f t="shared" si="424"/>
        <v/>
      </c>
      <c r="FL794" s="1" t="str">
        <f t="shared" si="424"/>
        <v/>
      </c>
    </row>
    <row r="795" spans="1:168">
      <c r="A795" s="9" t="s">
        <v>1359</v>
      </c>
      <c r="B795" s="1" t="s">
        <v>2229</v>
      </c>
      <c r="C795" s="129"/>
      <c r="D795" s="1">
        <v>116.2</v>
      </c>
      <c r="E795" s="1">
        <v>608.29999999999995</v>
      </c>
      <c r="F795" s="25">
        <v>3.019485</v>
      </c>
      <c r="G795" s="1">
        <v>442</v>
      </c>
      <c r="H795" s="1"/>
      <c r="I795" s="25">
        <v>0.57989801832031651</v>
      </c>
      <c r="J795" s="1"/>
      <c r="K795" s="1"/>
      <c r="L795" s="1"/>
      <c r="M795" s="1"/>
      <c r="N795" s="24"/>
      <c r="O795" s="1"/>
      <c r="P795" s="1"/>
      <c r="Q795" s="1"/>
      <c r="R795" s="1"/>
      <c r="S795" s="1"/>
      <c r="T795" s="1"/>
      <c r="U795" s="1"/>
      <c r="V795" s="1"/>
      <c r="W795" s="1"/>
      <c r="X795" s="1">
        <v>434.25</v>
      </c>
      <c r="Y795" s="1"/>
      <c r="Z795" s="1"/>
      <c r="AA795" s="1"/>
      <c r="AB795" s="1"/>
      <c r="AC795" s="1"/>
      <c r="AD795" s="1"/>
      <c r="AE795" s="1"/>
      <c r="AF795" s="1"/>
      <c r="AG795" s="1"/>
      <c r="AH795" s="1"/>
      <c r="AI795" s="1"/>
      <c r="AJ795" s="1"/>
      <c r="AK795" s="1"/>
      <c r="AL795" s="1"/>
      <c r="AM795" s="1"/>
      <c r="AN795" s="1"/>
      <c r="AO795" s="1"/>
      <c r="AP795" s="1"/>
      <c r="AQ795" s="1">
        <v>242.95</v>
      </c>
      <c r="AR795" s="1"/>
      <c r="AS795" s="1"/>
      <c r="AT795" s="1"/>
      <c r="AU795" s="1"/>
      <c r="AV795" s="1"/>
      <c r="AW795" s="24"/>
      <c r="AX795" s="1"/>
      <c r="AY795" s="1"/>
      <c r="AZ795" s="1"/>
      <c r="BA795" s="1"/>
      <c r="BB795" s="1"/>
      <c r="BC795" s="1"/>
      <c r="BD795" s="1"/>
      <c r="BE795" s="1"/>
      <c r="BF795" s="1"/>
      <c r="BG795" s="1"/>
      <c r="BH795" s="1"/>
      <c r="BI795" s="1"/>
      <c r="BJ795" s="1"/>
      <c r="BK795" s="1"/>
      <c r="BL795" s="1">
        <v>-100</v>
      </c>
      <c r="BM795" s="1"/>
      <c r="BN795" s="1"/>
      <c r="BO795" s="9">
        <v>3</v>
      </c>
      <c r="BP795" s="1"/>
      <c r="BQ795" s="197">
        <v>1</v>
      </c>
      <c r="BS795" s="14" t="s">
        <v>1697</v>
      </c>
      <c r="BT795" s="14" t="s">
        <v>1906</v>
      </c>
      <c r="BU795" s="14" t="s">
        <v>1048</v>
      </c>
      <c r="BV795" s="14" t="s">
        <v>1048</v>
      </c>
      <c r="BW795" s="14" t="s">
        <v>196</v>
      </c>
      <c r="BX795" s="14" t="s">
        <v>196</v>
      </c>
      <c r="BY795" s="14" t="s">
        <v>196</v>
      </c>
      <c r="BZ795" s="14" t="s">
        <v>196</v>
      </c>
      <c r="CA795" s="158" t="s">
        <v>196</v>
      </c>
      <c r="CB795" s="14" t="s">
        <v>196</v>
      </c>
      <c r="CC795" s="14" t="s">
        <v>196</v>
      </c>
      <c r="CD795" s="14" t="s">
        <v>196</v>
      </c>
      <c r="CE795" s="14" t="s">
        <v>196</v>
      </c>
      <c r="CF795" s="14" t="s">
        <v>1862</v>
      </c>
      <c r="CG795" s="14" t="s">
        <v>187</v>
      </c>
      <c r="CH795" s="158" t="s">
        <v>196</v>
      </c>
      <c r="CI795" s="14" t="s">
        <v>196</v>
      </c>
      <c r="CJ795" s="14" t="s">
        <v>1870</v>
      </c>
      <c r="CK795" s="14" t="s">
        <v>196</v>
      </c>
      <c r="CL795" s="14" t="s">
        <v>196</v>
      </c>
      <c r="CM795" s="14" t="s">
        <v>196</v>
      </c>
      <c r="CN795" s="14" t="s">
        <v>196</v>
      </c>
      <c r="CO795" s="14" t="s">
        <v>196</v>
      </c>
      <c r="CQ795" s="1"/>
      <c r="CR795" s="1"/>
      <c r="CS795" s="1"/>
      <c r="CW795" s="9" t="s">
        <v>1359</v>
      </c>
      <c r="CX795" s="1" t="s">
        <v>2229</v>
      </c>
      <c r="CY795" s="1"/>
      <c r="CZ795" s="1" t="str">
        <f t="shared" si="429"/>
        <v/>
      </c>
      <c r="DA795" s="25" t="str">
        <f t="shared" si="430"/>
        <v/>
      </c>
      <c r="DB795" s="1" t="str">
        <f t="shared" si="431"/>
        <v/>
      </c>
      <c r="DC795" s="1" t="str">
        <f t="shared" si="432"/>
        <v/>
      </c>
      <c r="DD795" s="25" t="str">
        <f t="shared" si="433"/>
        <v/>
      </c>
      <c r="DE795" s="1" t="str">
        <f t="shared" si="428"/>
        <v/>
      </c>
      <c r="DF795" s="1" t="str">
        <f t="shared" si="428"/>
        <v/>
      </c>
      <c r="DG795" s="1" t="str">
        <f t="shared" si="428"/>
        <v/>
      </c>
      <c r="DH795" s="1" t="str">
        <f t="shared" si="428"/>
        <v/>
      </c>
      <c r="DI795" s="1" t="str">
        <f t="shared" si="428"/>
        <v/>
      </c>
      <c r="DJ795" s="1" t="str">
        <f t="shared" si="418"/>
        <v/>
      </c>
      <c r="DK795" s="1" t="str">
        <f t="shared" si="414"/>
        <v/>
      </c>
      <c r="DL795" s="1" t="str">
        <f t="shared" si="415"/>
        <v/>
      </c>
      <c r="DM795" s="1" t="str">
        <f t="shared" si="416"/>
        <v/>
      </c>
      <c r="DN795" s="1" t="str">
        <f t="shared" si="419"/>
        <v/>
      </c>
      <c r="DO795" s="1" t="str">
        <f t="shared" si="420"/>
        <v/>
      </c>
      <c r="DP795" s="1" t="str">
        <f t="shared" si="421"/>
        <v/>
      </c>
      <c r="DQ795" s="1" t="str">
        <f t="shared" si="427"/>
        <v/>
      </c>
      <c r="DR795" s="1" t="str">
        <f t="shared" si="427"/>
        <v/>
      </c>
      <c r="DS795" s="1" t="str">
        <f t="shared" si="427"/>
        <v/>
      </c>
      <c r="DT795" s="1" t="str">
        <f t="shared" si="427"/>
        <v/>
      </c>
      <c r="DU795" s="1" t="str">
        <f t="shared" si="427"/>
        <v/>
      </c>
      <c r="DV795" s="1" t="str">
        <f t="shared" si="427"/>
        <v/>
      </c>
      <c r="DW795" s="1" t="str">
        <f t="shared" si="427"/>
        <v/>
      </c>
      <c r="DX795" s="1" t="str">
        <f t="shared" si="427"/>
        <v/>
      </c>
      <c r="DY795" s="1" t="str">
        <f t="shared" si="425"/>
        <v/>
      </c>
      <c r="DZ795" s="1" t="str">
        <f t="shared" si="434"/>
        <v/>
      </c>
      <c r="EA795" s="1" t="str">
        <f t="shared" si="434"/>
        <v/>
      </c>
      <c r="EB795" s="1" t="str">
        <f t="shared" si="434"/>
        <v/>
      </c>
      <c r="EC795" s="1" t="str">
        <f t="shared" si="434"/>
        <v/>
      </c>
      <c r="ED795" s="1" t="str">
        <f t="shared" si="434"/>
        <v/>
      </c>
      <c r="EE795" s="1" t="str">
        <f t="shared" si="434"/>
        <v/>
      </c>
      <c r="EF795" s="1" t="str">
        <f t="shared" si="434"/>
        <v/>
      </c>
      <c r="EG795" s="1" t="str">
        <f t="shared" si="434"/>
        <v/>
      </c>
      <c r="EH795" s="1" t="str">
        <f t="shared" si="434"/>
        <v/>
      </c>
      <c r="EI795" s="1" t="str">
        <f t="shared" si="434"/>
        <v/>
      </c>
      <c r="EJ795" s="1" t="str">
        <f t="shared" si="434"/>
        <v/>
      </c>
      <c r="EK795" s="1" t="str">
        <f t="shared" si="434"/>
        <v/>
      </c>
      <c r="EL795" s="1" t="str">
        <f t="shared" si="434"/>
        <v/>
      </c>
      <c r="EM795" s="1" t="str">
        <f t="shared" si="434"/>
        <v/>
      </c>
      <c r="EN795" s="1"/>
      <c r="EO795" s="1"/>
      <c r="EP795" s="1"/>
      <c r="EQ795" s="1"/>
      <c r="ER795" s="1"/>
      <c r="ES795" s="1"/>
      <c r="ET795" s="1"/>
      <c r="EU795" s="1"/>
      <c r="EV795" s="1"/>
      <c r="EW795" s="1"/>
      <c r="EX795" s="1" t="str">
        <f t="shared" si="435"/>
        <v/>
      </c>
      <c r="EY795" s="1" t="str">
        <f t="shared" si="435"/>
        <v/>
      </c>
      <c r="EZ795" s="1"/>
      <c r="FA795" s="1" t="str">
        <f t="shared" si="426"/>
        <v/>
      </c>
      <c r="FB795" s="1" t="str">
        <f t="shared" si="426"/>
        <v/>
      </c>
      <c r="FC795" s="1" t="str">
        <f t="shared" si="426"/>
        <v/>
      </c>
      <c r="FD795" s="1" t="str">
        <f t="shared" si="426"/>
        <v/>
      </c>
      <c r="FE795" s="1" t="str">
        <f t="shared" si="426"/>
        <v/>
      </c>
      <c r="FF795" s="1" t="str">
        <f t="shared" si="426"/>
        <v/>
      </c>
      <c r="FG795" s="1" t="str">
        <f t="shared" si="426"/>
        <v/>
      </c>
      <c r="FH795" s="1" t="str">
        <f t="shared" si="426"/>
        <v/>
      </c>
      <c r="FI795" s="1" t="str">
        <f t="shared" si="426"/>
        <v/>
      </c>
      <c r="FJ795" s="1" t="str">
        <f t="shared" si="424"/>
        <v/>
      </c>
      <c r="FK795" s="1" t="str">
        <f t="shared" si="424"/>
        <v/>
      </c>
      <c r="FL795" s="1" t="str">
        <f t="shared" si="424"/>
        <v/>
      </c>
    </row>
    <row r="796" spans="1:168">
      <c r="A796" s="9" t="s">
        <v>1360</v>
      </c>
      <c r="B796" s="1" t="s">
        <v>880</v>
      </c>
      <c r="C796" s="129"/>
      <c r="D796" s="1">
        <v>116.2</v>
      </c>
      <c r="E796" s="1"/>
      <c r="F796" s="25"/>
      <c r="G796" s="1"/>
      <c r="H796" s="1"/>
      <c r="I796" s="25"/>
      <c r="J796" s="1"/>
      <c r="K796" s="1"/>
      <c r="L796" s="1"/>
      <c r="M796" s="1"/>
      <c r="N796" s="24"/>
      <c r="O796" s="1"/>
      <c r="P796" s="1"/>
      <c r="Q796" s="1"/>
      <c r="R796" s="1"/>
      <c r="S796" s="1"/>
      <c r="T796" s="1"/>
      <c r="U796" s="1"/>
      <c r="V796" s="1"/>
      <c r="W796" s="1"/>
      <c r="X796" s="1">
        <v>429.34999999999997</v>
      </c>
      <c r="Y796" s="1"/>
      <c r="Z796" s="1"/>
      <c r="AA796" s="1"/>
      <c r="AB796" s="1"/>
      <c r="AC796" s="1"/>
      <c r="AD796" s="1"/>
      <c r="AE796" s="1"/>
      <c r="AF796" s="1"/>
      <c r="AG796" s="1"/>
      <c r="AH796" s="1"/>
      <c r="AI796" s="1"/>
      <c r="AJ796" s="1"/>
      <c r="AK796" s="1"/>
      <c r="AL796" s="1"/>
      <c r="AM796" s="1"/>
      <c r="AN796" s="1"/>
      <c r="AO796" s="1"/>
      <c r="AP796" s="1"/>
      <c r="AQ796" s="1">
        <v>203.14999999999998</v>
      </c>
      <c r="AR796" s="1"/>
      <c r="AS796" s="1"/>
      <c r="AT796" s="1"/>
      <c r="AU796" s="1"/>
      <c r="AV796" s="1"/>
      <c r="AW796" s="24"/>
      <c r="AX796" s="1"/>
      <c r="AY796" s="1"/>
      <c r="AZ796" s="1"/>
      <c r="BA796" s="1"/>
      <c r="BB796" s="1"/>
      <c r="BC796" s="1"/>
      <c r="BD796" s="1"/>
      <c r="BE796" s="1"/>
      <c r="BF796" s="1"/>
      <c r="BG796" s="1"/>
      <c r="BH796" s="1"/>
      <c r="BI796" s="1"/>
      <c r="BJ796" s="1"/>
      <c r="BK796" s="1"/>
      <c r="BL796" s="1">
        <v>-100</v>
      </c>
      <c r="BM796" s="1"/>
      <c r="BN796" s="1"/>
      <c r="BO796" s="9">
        <v>3</v>
      </c>
      <c r="BP796" s="1"/>
      <c r="BQ796" s="197">
        <v>1</v>
      </c>
      <c r="BS796" s="14" t="s">
        <v>880</v>
      </c>
      <c r="BT796" s="14" t="s">
        <v>1048</v>
      </c>
      <c r="BU796" s="14" t="s">
        <v>196</v>
      </c>
      <c r="BV796" s="14" t="s">
        <v>1048</v>
      </c>
      <c r="BW796" s="14" t="s">
        <v>196</v>
      </c>
      <c r="BX796" s="14" t="s">
        <v>196</v>
      </c>
      <c r="BY796" s="14" t="s">
        <v>196</v>
      </c>
      <c r="BZ796" s="14" t="s">
        <v>196</v>
      </c>
      <c r="CA796" s="158" t="s">
        <v>196</v>
      </c>
      <c r="CB796" s="14" t="s">
        <v>196</v>
      </c>
      <c r="CC796" s="14" t="s">
        <v>196</v>
      </c>
      <c r="CD796" s="14" t="s">
        <v>196</v>
      </c>
      <c r="CE796" s="14" t="s">
        <v>196</v>
      </c>
      <c r="CF796" s="14" t="s">
        <v>1862</v>
      </c>
      <c r="CG796" s="14" t="s">
        <v>187</v>
      </c>
      <c r="CH796" s="158" t="s">
        <v>196</v>
      </c>
      <c r="CI796" s="14" t="s">
        <v>196</v>
      </c>
      <c r="CJ796" s="14" t="s">
        <v>1870</v>
      </c>
      <c r="CK796" s="14" t="s">
        <v>196</v>
      </c>
      <c r="CL796" s="14" t="s">
        <v>196</v>
      </c>
      <c r="CM796" s="14" t="s">
        <v>196</v>
      </c>
      <c r="CN796" s="14" t="s">
        <v>196</v>
      </c>
      <c r="CO796" s="14" t="s">
        <v>196</v>
      </c>
      <c r="CQ796" s="1"/>
      <c r="CR796" s="1"/>
      <c r="CS796" s="1"/>
      <c r="CW796" s="9" t="s">
        <v>1360</v>
      </c>
      <c r="CX796" s="1" t="s">
        <v>880</v>
      </c>
      <c r="CY796" s="1"/>
      <c r="CZ796" s="1" t="str">
        <f t="shared" si="429"/>
        <v/>
      </c>
      <c r="DA796" s="25" t="str">
        <f t="shared" si="430"/>
        <v/>
      </c>
      <c r="DB796" s="1" t="str">
        <f t="shared" si="431"/>
        <v/>
      </c>
      <c r="DC796" s="1" t="str">
        <f t="shared" si="432"/>
        <v/>
      </c>
      <c r="DD796" s="25" t="str">
        <f t="shared" si="433"/>
        <v/>
      </c>
      <c r="DE796" s="1" t="str">
        <f t="shared" si="428"/>
        <v/>
      </c>
      <c r="DF796" s="1" t="str">
        <f t="shared" si="428"/>
        <v/>
      </c>
      <c r="DG796" s="1" t="str">
        <f t="shared" si="428"/>
        <v/>
      </c>
      <c r="DH796" s="1" t="str">
        <f t="shared" si="428"/>
        <v/>
      </c>
      <c r="DI796" s="1" t="str">
        <f t="shared" si="428"/>
        <v/>
      </c>
      <c r="DJ796" s="1" t="str">
        <f t="shared" si="428"/>
        <v/>
      </c>
      <c r="DK796" s="1" t="str">
        <f t="shared" si="428"/>
        <v/>
      </c>
      <c r="DL796" s="1" t="str">
        <f t="shared" si="428"/>
        <v/>
      </c>
      <c r="DM796" s="1" t="str">
        <f t="shared" si="428"/>
        <v/>
      </c>
      <c r="DN796" s="1" t="str">
        <f t="shared" si="428"/>
        <v/>
      </c>
      <c r="DO796" s="1" t="str">
        <f t="shared" si="428"/>
        <v/>
      </c>
      <c r="DP796" s="1" t="str">
        <f>IF(ISBLANK(T796),"",IF(ISNUMBER(T796),"","not_empty"))</f>
        <v/>
      </c>
      <c r="DQ796" s="1" t="str">
        <f t="shared" si="427"/>
        <v/>
      </c>
      <c r="DR796" s="1" t="str">
        <f t="shared" si="427"/>
        <v/>
      </c>
      <c r="DS796" s="1" t="str">
        <f t="shared" si="427"/>
        <v/>
      </c>
      <c r="DT796" s="1" t="str">
        <f t="shared" si="427"/>
        <v/>
      </c>
      <c r="DU796" s="1" t="str">
        <f t="shared" si="427"/>
        <v/>
      </c>
      <c r="DV796" s="1" t="str">
        <f t="shared" si="427"/>
        <v/>
      </c>
      <c r="DW796" s="1" t="str">
        <f t="shared" si="427"/>
        <v/>
      </c>
      <c r="DX796" s="1" t="str">
        <f t="shared" si="427"/>
        <v/>
      </c>
      <c r="DY796" s="1" t="str">
        <f t="shared" si="425"/>
        <v/>
      </c>
      <c r="DZ796" s="1" t="str">
        <f t="shared" si="434"/>
        <v/>
      </c>
      <c r="EA796" s="1" t="str">
        <f t="shared" si="434"/>
        <v/>
      </c>
      <c r="EB796" s="1" t="str">
        <f t="shared" si="434"/>
        <v/>
      </c>
      <c r="EC796" s="1" t="str">
        <f t="shared" si="434"/>
        <v/>
      </c>
      <c r="ED796" s="1" t="str">
        <f t="shared" si="434"/>
        <v/>
      </c>
      <c r="EE796" s="1" t="str">
        <f t="shared" si="434"/>
        <v/>
      </c>
      <c r="EF796" s="1" t="str">
        <f t="shared" si="434"/>
        <v/>
      </c>
      <c r="EG796" s="1" t="str">
        <f t="shared" si="434"/>
        <v/>
      </c>
      <c r="EH796" s="1" t="str">
        <f t="shared" si="434"/>
        <v/>
      </c>
      <c r="EI796" s="1" t="str">
        <f t="shared" si="434"/>
        <v/>
      </c>
      <c r="EJ796" s="1" t="str">
        <f t="shared" si="434"/>
        <v/>
      </c>
      <c r="EK796" s="1" t="str">
        <f t="shared" si="434"/>
        <v/>
      </c>
      <c r="EL796" s="1" t="str">
        <f t="shared" si="434"/>
        <v/>
      </c>
      <c r="EM796" s="1" t="str">
        <f t="shared" si="434"/>
        <v/>
      </c>
      <c r="EN796" s="1"/>
      <c r="EO796" s="1"/>
      <c r="EP796" s="1"/>
      <c r="EQ796" s="1"/>
      <c r="ER796" s="1"/>
      <c r="ES796" s="1"/>
      <c r="ET796" s="1"/>
      <c r="EU796" s="1"/>
      <c r="EV796" s="1"/>
      <c r="EW796" s="1"/>
      <c r="EX796" s="1" t="str">
        <f t="shared" si="435"/>
        <v/>
      </c>
      <c r="EY796" s="1" t="str">
        <f t="shared" si="435"/>
        <v/>
      </c>
      <c r="EZ796" s="1"/>
      <c r="FA796" s="1" t="str">
        <f t="shared" si="426"/>
        <v/>
      </c>
      <c r="FB796" s="1" t="str">
        <f t="shared" si="426"/>
        <v/>
      </c>
      <c r="FC796" s="1" t="str">
        <f t="shared" si="426"/>
        <v/>
      </c>
      <c r="FD796" s="1" t="str">
        <f t="shared" si="426"/>
        <v/>
      </c>
      <c r="FE796" s="1" t="str">
        <f t="shared" si="426"/>
        <v/>
      </c>
      <c r="FF796" s="1" t="str">
        <f t="shared" si="426"/>
        <v/>
      </c>
      <c r="FG796" s="1" t="str">
        <f t="shared" si="426"/>
        <v/>
      </c>
      <c r="FH796" s="1" t="str">
        <f t="shared" si="426"/>
        <v/>
      </c>
      <c r="FI796" s="1" t="str">
        <f t="shared" si="426"/>
        <v/>
      </c>
      <c r="FJ796" s="1" t="str">
        <f t="shared" si="424"/>
        <v/>
      </c>
      <c r="FK796" s="1" t="str">
        <f t="shared" si="424"/>
        <v/>
      </c>
      <c r="FL796" s="1" t="str">
        <f t="shared" si="424"/>
        <v/>
      </c>
    </row>
    <row r="797" spans="1:168">
      <c r="A797" s="9" t="s">
        <v>1361</v>
      </c>
      <c r="B797" s="1" t="s">
        <v>881</v>
      </c>
      <c r="C797" s="129"/>
      <c r="D797" s="1">
        <v>116.2</v>
      </c>
      <c r="E797" s="1">
        <v>602.6</v>
      </c>
      <c r="F797" s="25"/>
      <c r="G797" s="1">
        <v>432</v>
      </c>
      <c r="H797" s="1"/>
      <c r="I797" s="25"/>
      <c r="J797" s="1"/>
      <c r="K797" s="1"/>
      <c r="L797" s="1"/>
      <c r="M797" s="1"/>
      <c r="N797" s="24"/>
      <c r="O797" s="1"/>
      <c r="P797" s="1"/>
      <c r="Q797" s="1"/>
      <c r="R797" s="1"/>
      <c r="S797" s="1"/>
      <c r="T797" s="1"/>
      <c r="U797" s="1"/>
      <c r="V797" s="1"/>
      <c r="W797" s="1"/>
      <c r="X797" s="1">
        <v>434.15</v>
      </c>
      <c r="Y797" s="1"/>
      <c r="Z797" s="1"/>
      <c r="AA797" s="1"/>
      <c r="AB797" s="1"/>
      <c r="AC797" s="1"/>
      <c r="AD797" s="1"/>
      <c r="AE797" s="1"/>
      <c r="AF797" s="1"/>
      <c r="AG797" s="1"/>
      <c r="AH797" s="1"/>
      <c r="AI797" s="1"/>
      <c r="AJ797" s="1"/>
      <c r="AK797" s="1"/>
      <c r="AL797" s="1"/>
      <c r="AM797" s="1"/>
      <c r="AN797" s="1"/>
      <c r="AO797" s="1"/>
      <c r="AP797" s="1"/>
      <c r="AQ797" s="1">
        <v>231.95</v>
      </c>
      <c r="AR797" s="1"/>
      <c r="AS797" s="1"/>
      <c r="AT797" s="1"/>
      <c r="AU797" s="1"/>
      <c r="AV797" s="1"/>
      <c r="AW797" s="24"/>
      <c r="AX797" s="1"/>
      <c r="AY797" s="1"/>
      <c r="AZ797" s="1"/>
      <c r="BA797" s="1"/>
      <c r="BB797" s="1"/>
      <c r="BC797" s="1"/>
      <c r="BD797" s="1"/>
      <c r="BE797" s="1"/>
      <c r="BF797" s="1"/>
      <c r="BG797" s="1"/>
      <c r="BH797" s="1"/>
      <c r="BI797" s="1"/>
      <c r="BJ797" s="1"/>
      <c r="BK797" s="1"/>
      <c r="BL797" s="1">
        <v>-100</v>
      </c>
      <c r="BM797" s="1"/>
      <c r="BN797" s="1"/>
      <c r="BO797" s="9">
        <v>3</v>
      </c>
      <c r="BP797" s="1"/>
      <c r="BQ797" s="197">
        <v>1</v>
      </c>
      <c r="BS797" s="14" t="s">
        <v>881</v>
      </c>
      <c r="BT797" s="14" t="s">
        <v>1048</v>
      </c>
      <c r="BU797" s="14" t="s">
        <v>1048</v>
      </c>
      <c r="BV797" s="14" t="s">
        <v>1048</v>
      </c>
      <c r="BW797" s="14" t="s">
        <v>196</v>
      </c>
      <c r="BX797" s="14" t="s">
        <v>196</v>
      </c>
      <c r="BY797" s="14" t="s">
        <v>196</v>
      </c>
      <c r="BZ797" s="14" t="s">
        <v>196</v>
      </c>
      <c r="CA797" s="158" t="s">
        <v>196</v>
      </c>
      <c r="CB797" s="14" t="s">
        <v>196</v>
      </c>
      <c r="CC797" s="14" t="s">
        <v>196</v>
      </c>
      <c r="CD797" s="14" t="s">
        <v>196</v>
      </c>
      <c r="CE797" s="14" t="s">
        <v>196</v>
      </c>
      <c r="CF797" s="14" t="s">
        <v>1862</v>
      </c>
      <c r="CG797" s="14" t="s">
        <v>187</v>
      </c>
      <c r="CH797" s="158" t="s">
        <v>196</v>
      </c>
      <c r="CI797" s="14" t="s">
        <v>196</v>
      </c>
      <c r="CJ797" s="14" t="s">
        <v>1870</v>
      </c>
      <c r="CK797" s="14" t="s">
        <v>196</v>
      </c>
      <c r="CL797" s="14" t="s">
        <v>196</v>
      </c>
      <c r="CM797" s="14" t="s">
        <v>196</v>
      </c>
      <c r="CN797" s="14" t="s">
        <v>196</v>
      </c>
      <c r="CO797" s="14" t="s">
        <v>196</v>
      </c>
      <c r="CQ797" s="1"/>
      <c r="CR797" s="1"/>
      <c r="CS797" s="1"/>
      <c r="CW797" s="9" t="s">
        <v>1361</v>
      </c>
      <c r="CX797" s="1" t="s">
        <v>881</v>
      </c>
      <c r="CY797" s="1"/>
      <c r="CZ797" s="1" t="str">
        <f t="shared" si="429"/>
        <v/>
      </c>
      <c r="DA797" s="25" t="str">
        <f t="shared" si="430"/>
        <v/>
      </c>
      <c r="DB797" s="1" t="str">
        <f t="shared" si="431"/>
        <v/>
      </c>
      <c r="DC797" s="1" t="str">
        <f t="shared" si="432"/>
        <v/>
      </c>
      <c r="DD797" s="25" t="str">
        <f t="shared" si="433"/>
        <v/>
      </c>
      <c r="DE797" s="1" t="str">
        <f t="shared" si="428"/>
        <v/>
      </c>
      <c r="DF797" s="1" t="str">
        <f t="shared" si="428"/>
        <v/>
      </c>
      <c r="DG797" s="1" t="str">
        <f t="shared" si="428"/>
        <v/>
      </c>
      <c r="DH797" s="1" t="str">
        <f t="shared" si="428"/>
        <v/>
      </c>
      <c r="DI797" s="1" t="str">
        <f t="shared" si="428"/>
        <v/>
      </c>
      <c r="DJ797" s="1" t="str">
        <f t="shared" si="428"/>
        <v/>
      </c>
      <c r="DK797" s="1" t="str">
        <f t="shared" si="428"/>
        <v/>
      </c>
      <c r="DL797" s="1" t="str">
        <f t="shared" si="428"/>
        <v/>
      </c>
      <c r="DM797" s="1" t="str">
        <f t="shared" si="428"/>
        <v/>
      </c>
      <c r="DN797" s="1" t="str">
        <f t="shared" si="428"/>
        <v/>
      </c>
      <c r="DO797" s="1" t="str">
        <f t="shared" si="428"/>
        <v/>
      </c>
      <c r="DP797" s="1" t="str">
        <f>IF(ISBLANK(T797),"",IF(ISNUMBER(T797),"","not_empty"))</f>
        <v/>
      </c>
      <c r="DQ797" s="1" t="str">
        <f t="shared" si="427"/>
        <v/>
      </c>
      <c r="DR797" s="1" t="str">
        <f t="shared" si="427"/>
        <v/>
      </c>
      <c r="DS797" s="1" t="str">
        <f t="shared" si="427"/>
        <v/>
      </c>
      <c r="DT797" s="1" t="str">
        <f t="shared" si="427"/>
        <v/>
      </c>
      <c r="DU797" s="1" t="str">
        <f t="shared" si="427"/>
        <v/>
      </c>
      <c r="DV797" s="1" t="str">
        <f t="shared" si="427"/>
        <v/>
      </c>
      <c r="DW797" s="1" t="str">
        <f t="shared" si="427"/>
        <v/>
      </c>
      <c r="DX797" s="1" t="str">
        <f t="shared" si="427"/>
        <v/>
      </c>
      <c r="DY797" s="1" t="str">
        <f t="shared" si="425"/>
        <v/>
      </c>
      <c r="DZ797" s="1" t="str">
        <f t="shared" si="434"/>
        <v/>
      </c>
      <c r="EA797" s="1" t="str">
        <f t="shared" si="434"/>
        <v/>
      </c>
      <c r="EB797" s="1" t="str">
        <f t="shared" si="434"/>
        <v/>
      </c>
      <c r="EC797" s="1" t="str">
        <f t="shared" si="434"/>
        <v/>
      </c>
      <c r="ED797" s="1" t="str">
        <f t="shared" si="434"/>
        <v/>
      </c>
      <c r="EE797" s="1" t="str">
        <f t="shared" si="434"/>
        <v/>
      </c>
      <c r="EF797" s="1" t="str">
        <f t="shared" si="434"/>
        <v/>
      </c>
      <c r="EG797" s="1" t="str">
        <f t="shared" si="434"/>
        <v/>
      </c>
      <c r="EH797" s="1" t="str">
        <f t="shared" si="434"/>
        <v/>
      </c>
      <c r="EI797" s="1" t="str">
        <f t="shared" si="434"/>
        <v/>
      </c>
      <c r="EJ797" s="1" t="str">
        <f t="shared" si="434"/>
        <v/>
      </c>
      <c r="EK797" s="1" t="str">
        <f t="shared" si="434"/>
        <v/>
      </c>
      <c r="EL797" s="1" t="str">
        <f t="shared" si="434"/>
        <v/>
      </c>
      <c r="EM797" s="1" t="str">
        <f t="shared" si="434"/>
        <v/>
      </c>
      <c r="EN797" s="1"/>
      <c r="EO797" s="1"/>
      <c r="EP797" s="1"/>
      <c r="EQ797" s="1"/>
      <c r="ER797" s="1"/>
      <c r="ES797" s="1"/>
      <c r="ET797" s="1"/>
      <c r="EU797" s="1"/>
      <c r="EV797" s="1"/>
      <c r="EW797" s="1"/>
      <c r="EX797" s="1" t="str">
        <f t="shared" si="435"/>
        <v/>
      </c>
      <c r="EY797" s="1" t="str">
        <f t="shared" si="435"/>
        <v/>
      </c>
      <c r="EZ797" s="1"/>
      <c r="FA797" s="1" t="str">
        <f t="shared" si="426"/>
        <v/>
      </c>
      <c r="FB797" s="1" t="str">
        <f t="shared" si="426"/>
        <v/>
      </c>
      <c r="FC797" s="1" t="str">
        <f t="shared" si="426"/>
        <v/>
      </c>
      <c r="FD797" s="1" t="str">
        <f t="shared" si="426"/>
        <v/>
      </c>
      <c r="FE797" s="1" t="str">
        <f t="shared" si="426"/>
        <v/>
      </c>
      <c r="FF797" s="1" t="str">
        <f t="shared" si="426"/>
        <v/>
      </c>
      <c r="FG797" s="1" t="str">
        <f t="shared" si="426"/>
        <v/>
      </c>
      <c r="FH797" s="1" t="str">
        <f t="shared" si="426"/>
        <v/>
      </c>
      <c r="FI797" s="1" t="str">
        <f t="shared" si="426"/>
        <v/>
      </c>
      <c r="FJ797" s="1" t="str">
        <f t="shared" si="424"/>
        <v/>
      </c>
      <c r="FK797" s="1" t="str">
        <f t="shared" si="424"/>
        <v/>
      </c>
      <c r="FL797" s="1" t="str">
        <f t="shared" si="424"/>
        <v/>
      </c>
    </row>
    <row r="798" spans="1:168">
      <c r="A798" s="9" t="s">
        <v>1362</v>
      </c>
      <c r="B798" s="1" t="s">
        <v>882</v>
      </c>
      <c r="C798" s="129"/>
      <c r="D798" s="1">
        <v>115.2</v>
      </c>
      <c r="E798" s="1"/>
      <c r="F798" s="25"/>
      <c r="G798" s="1"/>
      <c r="H798" s="1"/>
      <c r="I798" s="25"/>
      <c r="J798" s="1"/>
      <c r="K798" s="1"/>
      <c r="L798" s="1"/>
      <c r="M798" s="1"/>
      <c r="N798" s="24"/>
      <c r="O798" s="1"/>
      <c r="P798" s="1"/>
      <c r="Q798" s="1"/>
      <c r="R798" s="1"/>
      <c r="S798" s="1"/>
      <c r="T798" s="1"/>
      <c r="U798" s="1"/>
      <c r="V798" s="1"/>
      <c r="W798" s="1"/>
      <c r="X798" s="1">
        <v>426.65</v>
      </c>
      <c r="Y798" s="1"/>
      <c r="Z798" s="1"/>
      <c r="AA798" s="1"/>
      <c r="AB798" s="1"/>
      <c r="AC798" s="1"/>
      <c r="AD798" s="1"/>
      <c r="AE798" s="1"/>
      <c r="AF798" s="1"/>
      <c r="AG798" s="1"/>
      <c r="AH798" s="1"/>
      <c r="AI798" s="1"/>
      <c r="AJ798" s="1"/>
      <c r="AK798" s="1"/>
      <c r="AL798" s="1"/>
      <c r="AM798" s="1"/>
      <c r="AN798" s="1"/>
      <c r="AO798" s="1"/>
      <c r="AP798" s="1"/>
      <c r="AQ798" s="1">
        <v>250.45</v>
      </c>
      <c r="AR798" s="1"/>
      <c r="AS798" s="1"/>
      <c r="AT798" s="1"/>
      <c r="AU798" s="1"/>
      <c r="AV798" s="1"/>
      <c r="AW798" s="24"/>
      <c r="AX798" s="1"/>
      <c r="AY798" s="1"/>
      <c r="AZ798" s="1"/>
      <c r="BA798" s="1"/>
      <c r="BB798" s="1"/>
      <c r="BC798" s="1"/>
      <c r="BD798" s="1"/>
      <c r="BE798" s="1"/>
      <c r="BF798" s="1"/>
      <c r="BG798" s="1"/>
      <c r="BH798" s="1"/>
      <c r="BI798" s="1"/>
      <c r="BJ798" s="1"/>
      <c r="BK798" s="1"/>
      <c r="BL798" s="1">
        <v>-100</v>
      </c>
      <c r="BM798" s="1"/>
      <c r="BN798" s="1"/>
      <c r="BO798" s="9">
        <v>3</v>
      </c>
      <c r="BP798" s="1"/>
      <c r="BQ798" s="197">
        <v>1</v>
      </c>
      <c r="BS798" s="14" t="s">
        <v>882</v>
      </c>
      <c r="BT798" s="14" t="s">
        <v>1048</v>
      </c>
      <c r="BU798" s="14" t="s">
        <v>196</v>
      </c>
      <c r="BV798" s="14" t="s">
        <v>1048</v>
      </c>
      <c r="BW798" s="14" t="s">
        <v>196</v>
      </c>
      <c r="BX798" s="14" t="s">
        <v>196</v>
      </c>
      <c r="BY798" s="14" t="s">
        <v>196</v>
      </c>
      <c r="BZ798" s="14" t="s">
        <v>196</v>
      </c>
      <c r="CA798" s="158" t="s">
        <v>196</v>
      </c>
      <c r="CB798" s="14" t="s">
        <v>196</v>
      </c>
      <c r="CC798" s="14" t="s">
        <v>196</v>
      </c>
      <c r="CD798" s="14" t="s">
        <v>196</v>
      </c>
      <c r="CE798" s="14" t="s">
        <v>196</v>
      </c>
      <c r="CF798" s="14" t="s">
        <v>1862</v>
      </c>
      <c r="CG798" s="14" t="s">
        <v>187</v>
      </c>
      <c r="CH798" s="158" t="s">
        <v>196</v>
      </c>
      <c r="CI798" s="14" t="s">
        <v>196</v>
      </c>
      <c r="CJ798" s="14" t="s">
        <v>1870</v>
      </c>
      <c r="CK798" s="14" t="s">
        <v>196</v>
      </c>
      <c r="CL798" s="14" t="s">
        <v>196</v>
      </c>
      <c r="CM798" s="14" t="s">
        <v>196</v>
      </c>
      <c r="CN798" s="14" t="s">
        <v>196</v>
      </c>
      <c r="CO798" s="14" t="s">
        <v>196</v>
      </c>
      <c r="CQ798" s="1"/>
      <c r="CR798" s="1"/>
      <c r="CS798" s="1"/>
      <c r="CW798" s="9" t="s">
        <v>1362</v>
      </c>
      <c r="CX798" s="1" t="s">
        <v>882</v>
      </c>
      <c r="CY798" s="1"/>
      <c r="CZ798" s="1" t="str">
        <f t="shared" si="429"/>
        <v/>
      </c>
      <c r="DA798" s="25" t="str">
        <f t="shared" si="430"/>
        <v/>
      </c>
      <c r="DB798" s="1" t="str">
        <f t="shared" si="431"/>
        <v/>
      </c>
      <c r="DC798" s="1" t="str">
        <f t="shared" si="432"/>
        <v/>
      </c>
      <c r="DD798" s="25" t="str">
        <f t="shared" si="433"/>
        <v/>
      </c>
      <c r="DE798" s="1" t="str">
        <f t="shared" si="428"/>
        <v/>
      </c>
      <c r="DF798" s="1" t="str">
        <f t="shared" si="428"/>
        <v/>
      </c>
      <c r="DG798" s="1" t="str">
        <f t="shared" si="428"/>
        <v/>
      </c>
      <c r="DH798" s="1" t="str">
        <f t="shared" si="428"/>
        <v/>
      </c>
      <c r="DI798" s="1" t="str">
        <f t="shared" si="428"/>
        <v/>
      </c>
      <c r="DJ798" s="1" t="str">
        <f t="shared" si="428"/>
        <v/>
      </c>
      <c r="DK798" s="1" t="str">
        <f t="shared" si="428"/>
        <v/>
      </c>
      <c r="DL798" s="1" t="str">
        <f t="shared" si="428"/>
        <v/>
      </c>
      <c r="DM798" s="1" t="str">
        <f t="shared" si="428"/>
        <v/>
      </c>
      <c r="DN798" s="1" t="str">
        <f t="shared" si="428"/>
        <v/>
      </c>
      <c r="DO798" s="1" t="str">
        <f t="shared" si="428"/>
        <v/>
      </c>
      <c r="DP798" s="1" t="str">
        <f>IF(ISBLANK(T798),"",IF(ISNUMBER(T798),"","not_empty"))</f>
        <v/>
      </c>
      <c r="DQ798" s="1" t="str">
        <f t="shared" si="427"/>
        <v/>
      </c>
      <c r="DR798" s="1" t="str">
        <f t="shared" si="427"/>
        <v/>
      </c>
      <c r="DS798" s="1" t="str">
        <f t="shared" si="427"/>
        <v/>
      </c>
      <c r="DT798" s="1" t="str">
        <f t="shared" si="427"/>
        <v/>
      </c>
      <c r="DU798" s="1" t="str">
        <f t="shared" si="427"/>
        <v/>
      </c>
      <c r="DV798" s="1" t="str">
        <f t="shared" si="427"/>
        <v/>
      </c>
      <c r="DW798" s="1" t="str">
        <f t="shared" si="427"/>
        <v/>
      </c>
      <c r="DX798" s="1" t="str">
        <f t="shared" si="427"/>
        <v/>
      </c>
      <c r="DY798" s="1" t="str">
        <f t="shared" si="425"/>
        <v/>
      </c>
      <c r="DZ798" s="1" t="str">
        <f t="shared" si="434"/>
        <v/>
      </c>
      <c r="EA798" s="1" t="str">
        <f t="shared" si="434"/>
        <v/>
      </c>
      <c r="EB798" s="1" t="str">
        <f t="shared" si="434"/>
        <v/>
      </c>
      <c r="EC798" s="1" t="str">
        <f t="shared" si="434"/>
        <v/>
      </c>
      <c r="ED798" s="1" t="str">
        <f t="shared" si="434"/>
        <v/>
      </c>
      <c r="EE798" s="1" t="str">
        <f t="shared" si="434"/>
        <v/>
      </c>
      <c r="EF798" s="1" t="str">
        <f t="shared" si="434"/>
        <v/>
      </c>
      <c r="EG798" s="1" t="str">
        <f t="shared" si="434"/>
        <v/>
      </c>
      <c r="EH798" s="1" t="str">
        <f t="shared" si="434"/>
        <v/>
      </c>
      <c r="EI798" s="1" t="str">
        <f t="shared" si="434"/>
        <v/>
      </c>
      <c r="EJ798" s="1" t="str">
        <f t="shared" si="434"/>
        <v/>
      </c>
      <c r="EK798" s="1" t="str">
        <f t="shared" si="434"/>
        <v/>
      </c>
      <c r="EL798" s="1" t="str">
        <f t="shared" si="434"/>
        <v/>
      </c>
      <c r="EM798" s="1" t="str">
        <f t="shared" si="434"/>
        <v/>
      </c>
      <c r="EN798" s="1"/>
      <c r="EO798" s="1"/>
      <c r="EP798" s="1"/>
      <c r="EQ798" s="1"/>
      <c r="ER798" s="1"/>
      <c r="ES798" s="1"/>
      <c r="ET798" s="1"/>
      <c r="EU798" s="1"/>
      <c r="EV798" s="1"/>
      <c r="EW798" s="1"/>
      <c r="EX798" s="1" t="str">
        <f t="shared" si="435"/>
        <v/>
      </c>
      <c r="EY798" s="1" t="str">
        <f t="shared" si="435"/>
        <v/>
      </c>
      <c r="EZ798" s="1"/>
      <c r="FA798" s="1" t="str">
        <f t="shared" si="426"/>
        <v/>
      </c>
      <c r="FB798" s="1" t="str">
        <f t="shared" si="426"/>
        <v/>
      </c>
      <c r="FC798" s="1" t="str">
        <f t="shared" si="426"/>
        <v/>
      </c>
      <c r="FD798" s="1" t="str">
        <f t="shared" si="426"/>
        <v/>
      </c>
      <c r="FE798" s="1" t="str">
        <f t="shared" si="426"/>
        <v/>
      </c>
      <c r="FF798" s="1" t="str">
        <f t="shared" si="426"/>
        <v/>
      </c>
      <c r="FG798" s="1" t="str">
        <f t="shared" si="426"/>
        <v/>
      </c>
      <c r="FH798" s="1" t="str">
        <f t="shared" si="426"/>
        <v/>
      </c>
      <c r="FI798" s="1" t="str">
        <f t="shared" si="426"/>
        <v/>
      </c>
      <c r="FJ798" s="1" t="str">
        <f t="shared" si="424"/>
        <v/>
      </c>
      <c r="FK798" s="1" t="str">
        <f t="shared" si="424"/>
        <v/>
      </c>
      <c r="FL798" s="1" t="str">
        <f t="shared" si="424"/>
        <v/>
      </c>
    </row>
    <row r="799" spans="1:168">
      <c r="A799" s="9" t="s">
        <v>1363</v>
      </c>
      <c r="B799" s="1" t="s">
        <v>883</v>
      </c>
      <c r="C799" s="129"/>
      <c r="D799" s="1">
        <v>438.1</v>
      </c>
      <c r="E799" s="1">
        <v>502.2</v>
      </c>
      <c r="F799" s="25">
        <v>1.6617299999999999</v>
      </c>
      <c r="G799" s="1">
        <v>534.4</v>
      </c>
      <c r="H799" s="1"/>
      <c r="I799" s="25">
        <v>0.61709792705876521</v>
      </c>
      <c r="J799" s="1"/>
      <c r="K799" s="1"/>
      <c r="L799" s="1"/>
      <c r="M799" s="1"/>
      <c r="N799" s="24"/>
      <c r="O799" s="1"/>
      <c r="P799" s="1"/>
      <c r="Q799" s="1"/>
      <c r="R799" s="1"/>
      <c r="S799" s="1"/>
      <c r="T799" s="1"/>
      <c r="U799" s="1"/>
      <c r="V799" s="1"/>
      <c r="W799" s="1"/>
      <c r="X799" s="1">
        <v>379.04999999999995</v>
      </c>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24"/>
      <c r="AX799" s="1"/>
      <c r="AY799" s="1"/>
      <c r="AZ799" s="1"/>
      <c r="BA799" s="1"/>
      <c r="BB799" s="1"/>
      <c r="BC799" s="1"/>
      <c r="BD799" s="1"/>
      <c r="BE799" s="1"/>
      <c r="BF799" s="1"/>
      <c r="BG799" s="1"/>
      <c r="BH799" s="1"/>
      <c r="BI799" s="1"/>
      <c r="BJ799" s="1"/>
      <c r="BK799" s="1"/>
      <c r="BL799" s="1">
        <v>-100</v>
      </c>
      <c r="BM799" s="1"/>
      <c r="BN799" s="1"/>
      <c r="BO799" s="9">
        <v>3</v>
      </c>
      <c r="BP799" s="1"/>
      <c r="BQ799" s="197">
        <v>1</v>
      </c>
      <c r="BS799" s="14" t="s">
        <v>883</v>
      </c>
      <c r="BT799" s="14" t="s">
        <v>1906</v>
      </c>
      <c r="BU799" s="14" t="s">
        <v>1048</v>
      </c>
      <c r="BV799" s="14" t="s">
        <v>1048</v>
      </c>
      <c r="BW799" s="14" t="s">
        <v>196</v>
      </c>
      <c r="BX799" s="14" t="s">
        <v>196</v>
      </c>
      <c r="BY799" s="14" t="s">
        <v>196</v>
      </c>
      <c r="BZ799" s="14" t="s">
        <v>196</v>
      </c>
      <c r="CA799" s="158" t="s">
        <v>196</v>
      </c>
      <c r="CB799" s="14" t="s">
        <v>196</v>
      </c>
      <c r="CC799" s="14" t="s">
        <v>196</v>
      </c>
      <c r="CD799" s="14" t="s">
        <v>196</v>
      </c>
      <c r="CE799" s="14" t="s">
        <v>196</v>
      </c>
      <c r="CF799" s="14" t="s">
        <v>1862</v>
      </c>
      <c r="CG799" s="14" t="s">
        <v>196</v>
      </c>
      <c r="CH799" s="158" t="s">
        <v>196</v>
      </c>
      <c r="CI799" s="14" t="s">
        <v>196</v>
      </c>
      <c r="CJ799" s="14" t="s">
        <v>1870</v>
      </c>
      <c r="CK799" s="14" t="s">
        <v>196</v>
      </c>
      <c r="CL799" s="14" t="s">
        <v>196</v>
      </c>
      <c r="CM799" s="14" t="s">
        <v>196</v>
      </c>
      <c r="CN799" s="14" t="s">
        <v>196</v>
      </c>
      <c r="CO799" s="14" t="s">
        <v>196</v>
      </c>
      <c r="CQ799" s="1"/>
      <c r="CR799" s="1"/>
      <c r="CS799" s="1"/>
      <c r="CW799" s="9" t="s">
        <v>1363</v>
      </c>
      <c r="CX799" s="1" t="s">
        <v>883</v>
      </c>
      <c r="CY799" s="1"/>
      <c r="CZ799" s="1" t="str">
        <f t="shared" si="429"/>
        <v/>
      </c>
      <c r="DA799" s="25" t="str">
        <f t="shared" si="430"/>
        <v/>
      </c>
      <c r="DB799" s="1" t="str">
        <f t="shared" si="431"/>
        <v/>
      </c>
      <c r="DC799" s="1" t="str">
        <f t="shared" si="432"/>
        <v/>
      </c>
      <c r="DD799" s="25" t="str">
        <f t="shared" si="433"/>
        <v/>
      </c>
      <c r="DE799" s="1" t="str">
        <f t="shared" si="428"/>
        <v/>
      </c>
      <c r="DF799" s="1" t="str">
        <f t="shared" si="428"/>
        <v/>
      </c>
      <c r="DG799" s="1" t="str">
        <f t="shared" si="428"/>
        <v/>
      </c>
      <c r="DH799" s="1" t="str">
        <f t="shared" si="428"/>
        <v/>
      </c>
      <c r="DI799" s="1" t="str">
        <f t="shared" si="428"/>
        <v/>
      </c>
      <c r="DJ799" s="1" t="str">
        <f t="shared" si="428"/>
        <v/>
      </c>
      <c r="DK799" s="1" t="str">
        <f t="shared" si="428"/>
        <v/>
      </c>
      <c r="DL799" s="1" t="str">
        <f t="shared" si="428"/>
        <v/>
      </c>
      <c r="DM799" s="1" t="str">
        <f t="shared" si="428"/>
        <v/>
      </c>
      <c r="DN799" s="1" t="str">
        <f t="shared" si="428"/>
        <v/>
      </c>
      <c r="DO799" s="1" t="str">
        <f t="shared" si="428"/>
        <v/>
      </c>
      <c r="DP799" s="1" t="str">
        <f>IF(ISBLANK(T799),"",IF(ISNUMBER(T799),"","not_empty"))</f>
        <v/>
      </c>
      <c r="DQ799" s="1" t="str">
        <f>IF(ISBLANK(U799),"",IF(ISNUMBER(U799),"","not_empty"))</f>
        <v/>
      </c>
      <c r="DR799" s="1" t="str">
        <f t="shared" ref="DP799:EE822" si="436">IF(ISBLANK(V799),"",IF(ISNUMBER(V799),"","not_empty"))</f>
        <v/>
      </c>
      <c r="DS799" s="1" t="str">
        <f t="shared" si="436"/>
        <v/>
      </c>
      <c r="DT799" s="1" t="str">
        <f t="shared" si="436"/>
        <v/>
      </c>
      <c r="DU799" s="1" t="str">
        <f t="shared" si="436"/>
        <v/>
      </c>
      <c r="DV799" s="1" t="str">
        <f t="shared" si="436"/>
        <v/>
      </c>
      <c r="DW799" s="1" t="str">
        <f t="shared" si="436"/>
        <v/>
      </c>
      <c r="DX799" s="1" t="str">
        <f t="shared" si="436"/>
        <v/>
      </c>
      <c r="DY799" s="1" t="str">
        <f t="shared" si="436"/>
        <v/>
      </c>
      <c r="DZ799" s="1" t="str">
        <f t="shared" si="436"/>
        <v/>
      </c>
      <c r="EA799" s="1" t="str">
        <f t="shared" si="436"/>
        <v/>
      </c>
      <c r="EB799" s="1" t="str">
        <f t="shared" si="436"/>
        <v/>
      </c>
      <c r="EC799" s="1" t="str">
        <f t="shared" si="434"/>
        <v/>
      </c>
      <c r="ED799" s="1" t="str">
        <f t="shared" si="434"/>
        <v/>
      </c>
      <c r="EE799" s="1" t="str">
        <f t="shared" si="434"/>
        <v/>
      </c>
      <c r="EF799" s="1" t="str">
        <f t="shared" si="434"/>
        <v/>
      </c>
      <c r="EG799" s="1" t="str">
        <f t="shared" si="434"/>
        <v/>
      </c>
      <c r="EH799" s="1" t="str">
        <f t="shared" si="434"/>
        <v/>
      </c>
      <c r="EI799" s="1" t="str">
        <f t="shared" si="434"/>
        <v/>
      </c>
      <c r="EJ799" s="1" t="str">
        <f t="shared" si="434"/>
        <v/>
      </c>
      <c r="EK799" s="1" t="str">
        <f t="shared" si="434"/>
        <v/>
      </c>
      <c r="EL799" s="1" t="str">
        <f t="shared" si="434"/>
        <v/>
      </c>
      <c r="EM799" s="1" t="str">
        <f t="shared" si="434"/>
        <v/>
      </c>
      <c r="EN799" s="1"/>
      <c r="EO799" s="1"/>
      <c r="EP799" s="1"/>
      <c r="EQ799" s="1"/>
      <c r="ER799" s="1"/>
      <c r="ES799" s="1"/>
      <c r="ET799" s="1"/>
      <c r="EU799" s="1"/>
      <c r="EV799" s="1"/>
      <c r="EW799" s="1"/>
      <c r="EX799" s="1" t="str">
        <f t="shared" si="435"/>
        <v/>
      </c>
      <c r="EY799" s="1" t="str">
        <f t="shared" si="435"/>
        <v/>
      </c>
      <c r="EZ799" s="1"/>
      <c r="FA799" s="1" t="str">
        <f t="shared" si="426"/>
        <v/>
      </c>
      <c r="FB799" s="1" t="str">
        <f t="shared" si="426"/>
        <v/>
      </c>
      <c r="FC799" s="1" t="str">
        <f t="shared" si="426"/>
        <v/>
      </c>
      <c r="FD799" s="1" t="str">
        <f t="shared" si="426"/>
        <v/>
      </c>
      <c r="FE799" s="1" t="str">
        <f t="shared" si="426"/>
        <v/>
      </c>
      <c r="FF799" s="1" t="str">
        <f t="shared" si="426"/>
        <v/>
      </c>
      <c r="FG799" s="1" t="str">
        <f t="shared" si="426"/>
        <v/>
      </c>
      <c r="FH799" s="1" t="str">
        <f t="shared" si="426"/>
        <v/>
      </c>
      <c r="FI799" s="1" t="str">
        <f t="shared" si="426"/>
        <v/>
      </c>
      <c r="FJ799" s="1" t="str">
        <f t="shared" si="424"/>
        <v/>
      </c>
      <c r="FK799" s="1" t="str">
        <f t="shared" si="424"/>
        <v/>
      </c>
      <c r="FL799" s="1" t="str">
        <f t="shared" si="424"/>
        <v/>
      </c>
    </row>
    <row r="800" spans="1:168">
      <c r="A800" s="9" t="s">
        <v>1364</v>
      </c>
      <c r="B800" s="1" t="s">
        <v>884</v>
      </c>
      <c r="C800" s="129"/>
      <c r="D800" s="1">
        <v>117.2</v>
      </c>
      <c r="E800" s="1">
        <v>723</v>
      </c>
      <c r="F800" s="25"/>
      <c r="G800" s="1"/>
      <c r="H800" s="1"/>
      <c r="I800" s="25"/>
      <c r="J800" s="1"/>
      <c r="K800" s="1"/>
      <c r="L800" s="1"/>
      <c r="M800" s="1"/>
      <c r="N800" s="24"/>
      <c r="O800" s="1"/>
      <c r="P800" s="1"/>
      <c r="Q800" s="1"/>
      <c r="R800" s="1"/>
      <c r="S800" s="1"/>
      <c r="T800" s="1"/>
      <c r="U800" s="1"/>
      <c r="V800" s="1"/>
      <c r="W800" s="1"/>
      <c r="X800" s="1">
        <v>490.25</v>
      </c>
      <c r="Y800" s="1"/>
      <c r="Z800" s="1"/>
      <c r="AA800" s="1"/>
      <c r="AB800" s="1"/>
      <c r="AC800" s="1"/>
      <c r="AD800" s="1"/>
      <c r="AE800" s="1"/>
      <c r="AF800" s="1"/>
      <c r="AG800" s="1"/>
      <c r="AH800" s="1"/>
      <c r="AI800" s="1"/>
      <c r="AJ800" s="1"/>
      <c r="AK800" s="1"/>
      <c r="AL800" s="1"/>
      <c r="AM800" s="1"/>
      <c r="AN800" s="1"/>
      <c r="AO800" s="1"/>
      <c r="AP800" s="1"/>
      <c r="AQ800" s="1">
        <v>299.75</v>
      </c>
      <c r="AR800" s="1"/>
      <c r="AS800" s="1"/>
      <c r="AT800" s="1"/>
      <c r="AU800" s="1"/>
      <c r="AV800" s="1"/>
      <c r="AW800" s="24"/>
      <c r="AX800" s="1"/>
      <c r="AY800" s="1"/>
      <c r="AZ800" s="1"/>
      <c r="BA800" s="1"/>
      <c r="BB800" s="1"/>
      <c r="BC800" s="1"/>
      <c r="BD800" s="1"/>
      <c r="BE800" s="1"/>
      <c r="BF800" s="1"/>
      <c r="BG800" s="1"/>
      <c r="BH800" s="1"/>
      <c r="BI800" s="1"/>
      <c r="BJ800" s="1"/>
      <c r="BK800" s="1"/>
      <c r="BL800" s="1">
        <v>-100</v>
      </c>
      <c r="BM800" s="1"/>
      <c r="BN800" s="1"/>
      <c r="BO800" s="9">
        <v>3</v>
      </c>
      <c r="BP800" s="1"/>
      <c r="BQ800" s="197">
        <v>1</v>
      </c>
      <c r="BS800" s="14" t="s">
        <v>884</v>
      </c>
      <c r="BT800" s="14" t="s">
        <v>1048</v>
      </c>
      <c r="BU800" s="14" t="s">
        <v>196</v>
      </c>
      <c r="BV800" s="14" t="s">
        <v>1048</v>
      </c>
      <c r="BW800" s="14" t="s">
        <v>196</v>
      </c>
      <c r="BX800" s="14" t="s">
        <v>196</v>
      </c>
      <c r="BY800" s="14" t="s">
        <v>196</v>
      </c>
      <c r="BZ800" s="14" t="s">
        <v>196</v>
      </c>
      <c r="CA800" s="158" t="s">
        <v>196</v>
      </c>
      <c r="CB800" s="14" t="s">
        <v>196</v>
      </c>
      <c r="CC800" s="14" t="s">
        <v>196</v>
      </c>
      <c r="CD800" s="14" t="s">
        <v>196</v>
      </c>
      <c r="CE800" s="14" t="s">
        <v>196</v>
      </c>
      <c r="CF800" s="14" t="s">
        <v>1862</v>
      </c>
      <c r="CG800" s="14" t="s">
        <v>187</v>
      </c>
      <c r="CH800" s="158" t="s">
        <v>196</v>
      </c>
      <c r="CI800" s="14" t="s">
        <v>196</v>
      </c>
      <c r="CJ800" s="14" t="s">
        <v>1870</v>
      </c>
      <c r="CK800" s="14" t="s">
        <v>196</v>
      </c>
      <c r="CL800" s="14" t="s">
        <v>196</v>
      </c>
      <c r="CM800" s="14" t="s">
        <v>196</v>
      </c>
      <c r="CN800" s="14" t="s">
        <v>196</v>
      </c>
      <c r="CO800" s="14" t="s">
        <v>196</v>
      </c>
      <c r="CQ800" s="1"/>
      <c r="CR800" s="1"/>
      <c r="CS800" s="1"/>
      <c r="CW800" s="9" t="s">
        <v>1364</v>
      </c>
      <c r="CX800" s="1" t="s">
        <v>884</v>
      </c>
      <c r="CY800" s="1"/>
      <c r="CZ800" s="1" t="str">
        <f t="shared" si="429"/>
        <v/>
      </c>
      <c r="DA800" s="25" t="str">
        <f t="shared" si="430"/>
        <v/>
      </c>
      <c r="DB800" s="1" t="str">
        <f t="shared" si="431"/>
        <v/>
      </c>
      <c r="DC800" s="1" t="str">
        <f t="shared" si="432"/>
        <v/>
      </c>
      <c r="DD800" s="25" t="str">
        <f t="shared" si="433"/>
        <v/>
      </c>
      <c r="DE800" s="1" t="str">
        <f t="shared" si="428"/>
        <v/>
      </c>
      <c r="DF800" s="1" t="str">
        <f t="shared" si="428"/>
        <v/>
      </c>
      <c r="DG800" s="1" t="str">
        <f t="shared" si="428"/>
        <v/>
      </c>
      <c r="DH800" s="1" t="str">
        <f t="shared" si="428"/>
        <v/>
      </c>
      <c r="DI800" s="1" t="str">
        <f t="shared" si="428"/>
        <v/>
      </c>
      <c r="DJ800" s="1" t="str">
        <f t="shared" si="428"/>
        <v/>
      </c>
      <c r="DK800" s="1" t="str">
        <f t="shared" si="428"/>
        <v/>
      </c>
      <c r="DL800" s="1" t="str">
        <f t="shared" si="428"/>
        <v/>
      </c>
      <c r="DM800" s="1" t="str">
        <f t="shared" si="428"/>
        <v/>
      </c>
      <c r="DN800" s="1" t="str">
        <f t="shared" si="428"/>
        <v/>
      </c>
      <c r="DO800" s="1" t="str">
        <f t="shared" si="428"/>
        <v/>
      </c>
      <c r="DP800" s="1" t="str">
        <f t="shared" si="428"/>
        <v/>
      </c>
      <c r="DQ800" s="1" t="str">
        <f t="shared" si="436"/>
        <v/>
      </c>
      <c r="DR800" s="1" t="str">
        <f t="shared" si="436"/>
        <v/>
      </c>
      <c r="DS800" s="1" t="str">
        <f t="shared" si="436"/>
        <v/>
      </c>
      <c r="DT800" s="1" t="str">
        <f t="shared" si="436"/>
        <v/>
      </c>
      <c r="DU800" s="1" t="str">
        <f t="shared" si="436"/>
        <v/>
      </c>
      <c r="DV800" s="1" t="str">
        <f t="shared" si="436"/>
        <v/>
      </c>
      <c r="DW800" s="1" t="str">
        <f t="shared" si="436"/>
        <v/>
      </c>
      <c r="DX800" s="1" t="str">
        <f t="shared" si="436"/>
        <v/>
      </c>
      <c r="DY800" s="1" t="str">
        <f t="shared" si="436"/>
        <v/>
      </c>
      <c r="DZ800" s="1" t="str">
        <f t="shared" si="436"/>
        <v/>
      </c>
      <c r="EA800" s="1" t="str">
        <f t="shared" si="436"/>
        <v/>
      </c>
      <c r="EB800" s="1" t="str">
        <f t="shared" si="436"/>
        <v/>
      </c>
      <c r="EC800" s="1" t="str">
        <f t="shared" si="434"/>
        <v/>
      </c>
      <c r="ED800" s="1" t="str">
        <f t="shared" si="434"/>
        <v/>
      </c>
      <c r="EE800" s="1" t="str">
        <f t="shared" si="434"/>
        <v/>
      </c>
      <c r="EF800" s="1" t="str">
        <f t="shared" si="434"/>
        <v/>
      </c>
      <c r="EG800" s="1" t="str">
        <f t="shared" si="434"/>
        <v/>
      </c>
      <c r="EH800" s="1" t="str">
        <f t="shared" si="434"/>
        <v/>
      </c>
      <c r="EI800" s="1" t="str">
        <f t="shared" si="434"/>
        <v/>
      </c>
      <c r="EJ800" s="1" t="str">
        <f t="shared" si="434"/>
        <v/>
      </c>
      <c r="EK800" s="1" t="str">
        <f t="shared" si="434"/>
        <v/>
      </c>
      <c r="EL800" s="1" t="str">
        <f t="shared" si="434"/>
        <v/>
      </c>
      <c r="EM800" s="1" t="str">
        <f t="shared" si="434"/>
        <v/>
      </c>
      <c r="EN800" s="1"/>
      <c r="EO800" s="1"/>
      <c r="EP800" s="1"/>
      <c r="EQ800" s="1"/>
      <c r="ER800" s="1"/>
      <c r="ES800" s="1"/>
      <c r="ET800" s="1"/>
      <c r="EU800" s="1"/>
      <c r="EV800" s="1"/>
      <c r="EW800" s="1"/>
      <c r="EX800" s="1" t="str">
        <f t="shared" si="435"/>
        <v/>
      </c>
      <c r="EY800" s="1" t="str">
        <f t="shared" si="435"/>
        <v/>
      </c>
      <c r="EZ800" s="1"/>
      <c r="FA800" s="1" t="str">
        <f t="shared" si="426"/>
        <v/>
      </c>
      <c r="FB800" s="1" t="str">
        <f t="shared" si="426"/>
        <v/>
      </c>
      <c r="FC800" s="1" t="str">
        <f t="shared" si="426"/>
        <v/>
      </c>
      <c r="FD800" s="1" t="str">
        <f t="shared" si="426"/>
        <v/>
      </c>
      <c r="FE800" s="1" t="str">
        <f t="shared" si="426"/>
        <v/>
      </c>
      <c r="FF800" s="1" t="str">
        <f t="shared" si="426"/>
        <v/>
      </c>
      <c r="FG800" s="1" t="str">
        <f t="shared" si="426"/>
        <v/>
      </c>
      <c r="FH800" s="1" t="str">
        <f t="shared" si="426"/>
        <v/>
      </c>
      <c r="FI800" s="1" t="str">
        <f t="shared" si="426"/>
        <v/>
      </c>
      <c r="FJ800" s="1" t="str">
        <f t="shared" si="424"/>
        <v/>
      </c>
      <c r="FK800" s="1" t="str">
        <f t="shared" si="424"/>
        <v/>
      </c>
      <c r="FL800" s="1" t="str">
        <f t="shared" si="424"/>
        <v/>
      </c>
    </row>
    <row r="801" spans="1:168">
      <c r="A801" s="9" t="s">
        <v>1365</v>
      </c>
      <c r="B801" s="1" t="s">
        <v>885</v>
      </c>
      <c r="C801" s="129"/>
      <c r="D801" s="1">
        <v>120.2</v>
      </c>
      <c r="E801" s="1">
        <v>709.5</v>
      </c>
      <c r="F801" s="25">
        <v>4.0631325</v>
      </c>
      <c r="G801" s="1">
        <v>386</v>
      </c>
      <c r="H801" s="1"/>
      <c r="I801" s="25">
        <v>0.42</v>
      </c>
      <c r="J801" s="1"/>
      <c r="K801" s="1"/>
      <c r="L801" s="1"/>
      <c r="M801" s="1"/>
      <c r="N801" s="24"/>
      <c r="O801" s="1"/>
      <c r="P801" s="1">
        <v>-3.7293667773142785</v>
      </c>
      <c r="Q801" s="1">
        <v>12.76217974630144</v>
      </c>
      <c r="R801" s="1"/>
      <c r="S801" s="1">
        <v>50</v>
      </c>
      <c r="T801" s="1">
        <v>100</v>
      </c>
      <c r="U801" s="1"/>
      <c r="V801" s="1"/>
      <c r="W801" s="1"/>
      <c r="X801" s="1">
        <v>475.04999999999995</v>
      </c>
      <c r="Y801" s="1"/>
      <c r="Z801" s="1"/>
      <c r="AA801" s="1"/>
      <c r="AB801" s="1"/>
      <c r="AC801" s="1"/>
      <c r="AD801" s="1"/>
      <c r="AE801" s="1"/>
      <c r="AF801" s="1"/>
      <c r="AG801" s="1"/>
      <c r="AH801" s="1"/>
      <c r="AI801" s="1"/>
      <c r="AJ801" s="1"/>
      <c r="AK801" s="1"/>
      <c r="AL801" s="1"/>
      <c r="AM801" s="1"/>
      <c r="AN801" s="1"/>
      <c r="AO801" s="1"/>
      <c r="AP801" s="1"/>
      <c r="AQ801" s="1">
        <v>293.04999999999995</v>
      </c>
      <c r="AR801" s="1"/>
      <c r="AS801" s="1"/>
      <c r="AT801" s="1"/>
      <c r="AU801" s="1"/>
      <c r="AV801" s="1"/>
      <c r="AW801" s="24"/>
      <c r="AX801" s="1"/>
      <c r="AY801" s="1"/>
      <c r="AZ801" s="1"/>
      <c r="BA801" s="1"/>
      <c r="BB801" s="1"/>
      <c r="BC801" s="1"/>
      <c r="BD801" s="1"/>
      <c r="BE801" s="1"/>
      <c r="BF801" s="1"/>
      <c r="BG801" s="1"/>
      <c r="BH801" s="1"/>
      <c r="BI801" s="1"/>
      <c r="BJ801" s="1"/>
      <c r="BK801" s="1"/>
      <c r="BL801" s="1">
        <v>-100</v>
      </c>
      <c r="BM801" s="1"/>
      <c r="BN801" s="1"/>
      <c r="BO801" s="9">
        <v>3</v>
      </c>
      <c r="BP801" s="1"/>
      <c r="BQ801" s="197">
        <v>1</v>
      </c>
      <c r="BS801" s="14" t="s">
        <v>885</v>
      </c>
      <c r="BT801" s="14" t="s">
        <v>1048</v>
      </c>
      <c r="BU801" s="14" t="s">
        <v>1048</v>
      </c>
      <c r="BV801" s="14" t="s">
        <v>1048</v>
      </c>
      <c r="BW801" s="14" t="s">
        <v>196</v>
      </c>
      <c r="BX801" s="14" t="s">
        <v>196</v>
      </c>
      <c r="BY801" s="14" t="s">
        <v>196</v>
      </c>
      <c r="BZ801" s="14" t="s">
        <v>196</v>
      </c>
      <c r="CA801" s="158" t="s">
        <v>1951</v>
      </c>
      <c r="CB801" s="14" t="s">
        <v>196</v>
      </c>
      <c r="CC801" s="14" t="s">
        <v>196</v>
      </c>
      <c r="CD801" s="14" t="s">
        <v>196</v>
      </c>
      <c r="CE801" s="14" t="s">
        <v>196</v>
      </c>
      <c r="CF801" s="14" t="s">
        <v>1862</v>
      </c>
      <c r="CG801" s="14" t="s">
        <v>187</v>
      </c>
      <c r="CH801" s="158" t="s">
        <v>196</v>
      </c>
      <c r="CI801" s="14" t="s">
        <v>196</v>
      </c>
      <c r="CJ801" s="14" t="s">
        <v>1870</v>
      </c>
      <c r="CK801" s="14" t="s">
        <v>196</v>
      </c>
      <c r="CL801" s="14" t="s">
        <v>196</v>
      </c>
      <c r="CM801" s="14" t="s">
        <v>196</v>
      </c>
      <c r="CN801" s="14" t="s">
        <v>196</v>
      </c>
      <c r="CO801" s="14" t="s">
        <v>196</v>
      </c>
      <c r="CQ801" s="1"/>
      <c r="CR801" s="1"/>
      <c r="CS801" s="1"/>
      <c r="CW801" s="9" t="s">
        <v>1365</v>
      </c>
      <c r="CX801" s="1" t="s">
        <v>885</v>
      </c>
      <c r="CY801" s="1"/>
      <c r="CZ801" s="1" t="str">
        <f t="shared" si="429"/>
        <v/>
      </c>
      <c r="DA801" s="25" t="str">
        <f t="shared" si="430"/>
        <v/>
      </c>
      <c r="DB801" s="1" t="str">
        <f t="shared" si="431"/>
        <v/>
      </c>
      <c r="DC801" s="1" t="str">
        <f t="shared" si="432"/>
        <v/>
      </c>
      <c r="DD801" s="25" t="str">
        <f t="shared" si="433"/>
        <v/>
      </c>
      <c r="DE801" s="1" t="str">
        <f t="shared" si="428"/>
        <v/>
      </c>
      <c r="DF801" s="1" t="str">
        <f t="shared" si="428"/>
        <v/>
      </c>
      <c r="DG801" s="1" t="str">
        <f t="shared" si="428"/>
        <v/>
      </c>
      <c r="DH801" s="1" t="str">
        <f t="shared" si="428"/>
        <v/>
      </c>
      <c r="DI801" s="1" t="str">
        <f t="shared" si="428"/>
        <v/>
      </c>
      <c r="DJ801" s="1" t="str">
        <f t="shared" si="428"/>
        <v/>
      </c>
      <c r="DK801" s="1" t="str">
        <f t="shared" si="428"/>
        <v/>
      </c>
      <c r="DL801" s="1" t="str">
        <f t="shared" si="428"/>
        <v/>
      </c>
      <c r="DM801" s="1" t="str">
        <f t="shared" si="428"/>
        <v/>
      </c>
      <c r="DN801" s="1" t="str">
        <f t="shared" si="428"/>
        <v/>
      </c>
      <c r="DO801" s="1" t="str">
        <f t="shared" si="428"/>
        <v/>
      </c>
      <c r="DP801" s="1" t="str">
        <f t="shared" si="428"/>
        <v/>
      </c>
      <c r="DQ801" s="1" t="str">
        <f t="shared" si="436"/>
        <v/>
      </c>
      <c r="DR801" s="1" t="str">
        <f t="shared" si="436"/>
        <v/>
      </c>
      <c r="DS801" s="1" t="str">
        <f t="shared" si="436"/>
        <v/>
      </c>
      <c r="DT801" s="1" t="str">
        <f t="shared" si="436"/>
        <v/>
      </c>
      <c r="DU801" s="1" t="str">
        <f t="shared" si="436"/>
        <v/>
      </c>
      <c r="DV801" s="1" t="str">
        <f t="shared" si="436"/>
        <v/>
      </c>
      <c r="DW801" s="1" t="str">
        <f t="shared" si="436"/>
        <v/>
      </c>
      <c r="DX801" s="1" t="str">
        <f t="shared" si="436"/>
        <v/>
      </c>
      <c r="DY801" s="1" t="str">
        <f t="shared" si="436"/>
        <v/>
      </c>
      <c r="DZ801" s="1" t="str">
        <f t="shared" si="436"/>
        <v/>
      </c>
      <c r="EA801" s="1" t="str">
        <f t="shared" si="436"/>
        <v/>
      </c>
      <c r="EB801" s="1" t="str">
        <f t="shared" si="436"/>
        <v/>
      </c>
      <c r="EC801" s="1" t="str">
        <f t="shared" si="434"/>
        <v/>
      </c>
      <c r="ED801" s="1" t="str">
        <f t="shared" si="434"/>
        <v/>
      </c>
      <c r="EE801" s="1" t="str">
        <f t="shared" si="434"/>
        <v/>
      </c>
      <c r="EF801" s="1" t="str">
        <f t="shared" si="434"/>
        <v/>
      </c>
      <c r="EG801" s="1" t="str">
        <f t="shared" si="434"/>
        <v/>
      </c>
      <c r="EH801" s="1" t="str">
        <f t="shared" si="434"/>
        <v/>
      </c>
      <c r="EI801" s="1" t="str">
        <f t="shared" si="434"/>
        <v/>
      </c>
      <c r="EJ801" s="1" t="str">
        <f t="shared" si="434"/>
        <v/>
      </c>
      <c r="EK801" s="1" t="str">
        <f t="shared" si="434"/>
        <v/>
      </c>
      <c r="EL801" s="1" t="str">
        <f t="shared" si="434"/>
        <v/>
      </c>
      <c r="EM801" s="1" t="str">
        <f t="shared" si="434"/>
        <v/>
      </c>
      <c r="EN801" s="1"/>
      <c r="EO801" s="1"/>
      <c r="EP801" s="1"/>
      <c r="EQ801" s="1"/>
      <c r="ER801" s="1"/>
      <c r="ES801" s="1"/>
      <c r="ET801" s="1"/>
      <c r="EU801" s="1"/>
      <c r="EV801" s="1"/>
      <c r="EW801" s="1"/>
      <c r="EX801" s="1" t="str">
        <f t="shared" si="435"/>
        <v/>
      </c>
      <c r="EY801" s="1" t="str">
        <f t="shared" si="435"/>
        <v/>
      </c>
      <c r="EZ801" s="1"/>
      <c r="FA801" s="1" t="str">
        <f t="shared" si="426"/>
        <v/>
      </c>
      <c r="FB801" s="1" t="str">
        <f t="shared" si="426"/>
        <v/>
      </c>
      <c r="FC801" s="1" t="str">
        <f t="shared" si="426"/>
        <v/>
      </c>
      <c r="FD801" s="1" t="str">
        <f t="shared" si="426"/>
        <v/>
      </c>
      <c r="FE801" s="1" t="str">
        <f t="shared" si="426"/>
        <v/>
      </c>
      <c r="FF801" s="1" t="str">
        <f t="shared" si="426"/>
        <v/>
      </c>
      <c r="FG801" s="1" t="str">
        <f t="shared" si="426"/>
        <v/>
      </c>
      <c r="FH801" s="1" t="str">
        <f t="shared" si="426"/>
        <v/>
      </c>
      <c r="FI801" s="1" t="str">
        <f t="shared" si="426"/>
        <v/>
      </c>
      <c r="FJ801" s="1" t="str">
        <f t="shared" si="424"/>
        <v/>
      </c>
      <c r="FK801" s="1" t="str">
        <f t="shared" si="424"/>
        <v/>
      </c>
      <c r="FL801" s="1" t="str">
        <f t="shared" si="424"/>
        <v/>
      </c>
    </row>
    <row r="802" spans="1:168">
      <c r="A802" s="9" t="s">
        <v>1366</v>
      </c>
      <c r="B802" s="1" t="s">
        <v>886</v>
      </c>
      <c r="C802" s="129"/>
      <c r="D802" s="1">
        <v>152.1</v>
      </c>
      <c r="E802" s="1">
        <v>709</v>
      </c>
      <c r="F802" s="25"/>
      <c r="G802" s="1"/>
      <c r="H802" s="1"/>
      <c r="I802" s="25"/>
      <c r="J802" s="1"/>
      <c r="K802" s="1"/>
      <c r="L802" s="1"/>
      <c r="M802" s="1"/>
      <c r="N802" s="24"/>
      <c r="O802" s="1"/>
      <c r="P802" s="1"/>
      <c r="Q802" s="1"/>
      <c r="R802" s="1"/>
      <c r="S802" s="1"/>
      <c r="T802" s="1"/>
      <c r="U802" s="1"/>
      <c r="V802" s="1"/>
      <c r="W802" s="1"/>
      <c r="X802" s="1">
        <v>496.15</v>
      </c>
      <c r="Y802" s="1"/>
      <c r="Z802" s="1"/>
      <c r="AA802" s="1"/>
      <c r="AB802" s="1"/>
      <c r="AC802" s="1"/>
      <c r="AD802" s="1"/>
      <c r="AE802" s="1"/>
      <c r="AF802" s="1"/>
      <c r="AG802" s="1"/>
      <c r="AH802" s="1"/>
      <c r="AI802" s="1"/>
      <c r="AJ802" s="1"/>
      <c r="AK802" s="1"/>
      <c r="AL802" s="1"/>
      <c r="AM802" s="1"/>
      <c r="AN802" s="1"/>
      <c r="AO802" s="1"/>
      <c r="AP802" s="1"/>
      <c r="AQ802" s="1">
        <v>264.95</v>
      </c>
      <c r="AR802" s="1"/>
      <c r="AS802" s="1"/>
      <c r="AT802" s="1"/>
      <c r="AU802" s="1"/>
      <c r="AV802" s="1"/>
      <c r="AW802" s="24"/>
      <c r="AX802" s="1"/>
      <c r="AY802" s="1"/>
      <c r="AZ802" s="1"/>
      <c r="BA802" s="1"/>
      <c r="BB802" s="1"/>
      <c r="BC802" s="1"/>
      <c r="BD802" s="1"/>
      <c r="BE802" s="1"/>
      <c r="BF802" s="1"/>
      <c r="BG802" s="1"/>
      <c r="BH802" s="1"/>
      <c r="BI802" s="1"/>
      <c r="BJ802" s="1"/>
      <c r="BK802" s="1"/>
      <c r="BL802" s="1">
        <v>-100</v>
      </c>
      <c r="BM802" s="1"/>
      <c r="BN802" s="1"/>
      <c r="BO802" s="9">
        <v>3</v>
      </c>
      <c r="BP802" s="1"/>
      <c r="BQ802" s="197">
        <v>1</v>
      </c>
      <c r="BS802" s="14" t="s">
        <v>886</v>
      </c>
      <c r="BT802" s="14" t="s">
        <v>1048</v>
      </c>
      <c r="BU802" s="14" t="s">
        <v>196</v>
      </c>
      <c r="BV802" s="14" t="s">
        <v>1048</v>
      </c>
      <c r="BW802" s="14" t="s">
        <v>196</v>
      </c>
      <c r="BX802" s="14" t="s">
        <v>196</v>
      </c>
      <c r="BY802" s="14" t="s">
        <v>196</v>
      </c>
      <c r="BZ802" s="14" t="s">
        <v>196</v>
      </c>
      <c r="CA802" s="158" t="s">
        <v>196</v>
      </c>
      <c r="CB802" s="14" t="s">
        <v>196</v>
      </c>
      <c r="CC802" s="14" t="s">
        <v>196</v>
      </c>
      <c r="CD802" s="14" t="s">
        <v>196</v>
      </c>
      <c r="CE802" s="14" t="s">
        <v>196</v>
      </c>
      <c r="CF802" s="14" t="s">
        <v>1862</v>
      </c>
      <c r="CG802" s="14" t="s">
        <v>187</v>
      </c>
      <c r="CH802" s="158" t="s">
        <v>196</v>
      </c>
      <c r="CI802" s="14" t="s">
        <v>196</v>
      </c>
      <c r="CJ802" s="14" t="s">
        <v>1870</v>
      </c>
      <c r="CK802" s="14" t="s">
        <v>196</v>
      </c>
      <c r="CL802" s="14" t="s">
        <v>196</v>
      </c>
      <c r="CM802" s="14" t="s">
        <v>196</v>
      </c>
      <c r="CN802" s="14" t="s">
        <v>196</v>
      </c>
      <c r="CO802" s="14" t="s">
        <v>196</v>
      </c>
      <c r="CQ802" s="1"/>
      <c r="CR802" s="1"/>
      <c r="CS802" s="1"/>
      <c r="CW802" s="9" t="s">
        <v>1366</v>
      </c>
      <c r="CX802" s="1" t="s">
        <v>886</v>
      </c>
      <c r="CY802" s="1"/>
      <c r="CZ802" s="1" t="str">
        <f t="shared" si="429"/>
        <v/>
      </c>
      <c r="DA802" s="25" t="str">
        <f t="shared" si="430"/>
        <v/>
      </c>
      <c r="DB802" s="1" t="str">
        <f t="shared" si="431"/>
        <v/>
      </c>
      <c r="DC802" s="1" t="str">
        <f t="shared" si="432"/>
        <v/>
      </c>
      <c r="DD802" s="25" t="str">
        <f t="shared" si="433"/>
        <v/>
      </c>
      <c r="DE802" s="1" t="str">
        <f t="shared" si="428"/>
        <v/>
      </c>
      <c r="DF802" s="1" t="str">
        <f t="shared" si="428"/>
        <v/>
      </c>
      <c r="DG802" s="1" t="str">
        <f t="shared" si="428"/>
        <v/>
      </c>
      <c r="DH802" s="1" t="str">
        <f t="shared" si="428"/>
        <v/>
      </c>
      <c r="DI802" s="1" t="str">
        <f t="shared" si="428"/>
        <v/>
      </c>
      <c r="DJ802" s="1" t="str">
        <f t="shared" si="428"/>
        <v/>
      </c>
      <c r="DK802" s="1" t="str">
        <f t="shared" si="428"/>
        <v/>
      </c>
      <c r="DL802" s="1" t="str">
        <f t="shared" si="428"/>
        <v/>
      </c>
      <c r="DM802" s="1" t="str">
        <f t="shared" si="428"/>
        <v/>
      </c>
      <c r="DN802" s="1" t="str">
        <f t="shared" si="428"/>
        <v/>
      </c>
      <c r="DO802" s="1" t="str">
        <f t="shared" si="428"/>
        <v/>
      </c>
      <c r="DP802" s="1" t="str">
        <f t="shared" si="428"/>
        <v/>
      </c>
      <c r="DQ802" s="1" t="str">
        <f t="shared" si="436"/>
        <v/>
      </c>
      <c r="DR802" s="1" t="str">
        <f t="shared" si="436"/>
        <v/>
      </c>
      <c r="DS802" s="1" t="str">
        <f t="shared" si="436"/>
        <v/>
      </c>
      <c r="DT802" s="1" t="str">
        <f t="shared" si="436"/>
        <v/>
      </c>
      <c r="DU802" s="1" t="str">
        <f t="shared" si="436"/>
        <v/>
      </c>
      <c r="DV802" s="1" t="str">
        <f t="shared" si="436"/>
        <v/>
      </c>
      <c r="DW802" s="1" t="str">
        <f t="shared" si="436"/>
        <v/>
      </c>
      <c r="DX802" s="1" t="str">
        <f t="shared" si="436"/>
        <v/>
      </c>
      <c r="DY802" s="1" t="str">
        <f t="shared" si="436"/>
        <v/>
      </c>
      <c r="DZ802" s="1" t="str">
        <f t="shared" si="436"/>
        <v/>
      </c>
      <c r="EA802" s="1" t="str">
        <f t="shared" si="436"/>
        <v/>
      </c>
      <c r="EB802" s="1" t="str">
        <f t="shared" si="436"/>
        <v/>
      </c>
      <c r="EC802" s="1" t="str">
        <f t="shared" si="434"/>
        <v/>
      </c>
      <c r="ED802" s="1" t="str">
        <f t="shared" si="434"/>
        <v/>
      </c>
      <c r="EE802" s="1" t="str">
        <f t="shared" si="434"/>
        <v/>
      </c>
      <c r="EF802" s="1" t="str">
        <f t="shared" si="434"/>
        <v/>
      </c>
      <c r="EG802" s="1" t="str">
        <f t="shared" si="434"/>
        <v/>
      </c>
      <c r="EH802" s="1" t="str">
        <f t="shared" si="434"/>
        <v/>
      </c>
      <c r="EI802" s="1" t="str">
        <f t="shared" si="434"/>
        <v/>
      </c>
      <c r="EJ802" s="1" t="str">
        <f t="shared" si="434"/>
        <v/>
      </c>
      <c r="EK802" s="1" t="str">
        <f t="shared" si="434"/>
        <v/>
      </c>
      <c r="EL802" s="1" t="str">
        <f t="shared" si="434"/>
        <v/>
      </c>
      <c r="EM802" s="1" t="str">
        <f t="shared" si="434"/>
        <v/>
      </c>
      <c r="EN802" s="1"/>
      <c r="EO802" s="1"/>
      <c r="EP802" s="1"/>
      <c r="EQ802" s="1"/>
      <c r="ER802" s="1"/>
      <c r="ES802" s="1"/>
      <c r="ET802" s="1"/>
      <c r="EU802" s="1"/>
      <c r="EV802" s="1"/>
      <c r="EW802" s="1"/>
      <c r="EX802" s="1" t="str">
        <f t="shared" si="435"/>
        <v/>
      </c>
      <c r="EY802" s="1" t="str">
        <f t="shared" si="435"/>
        <v/>
      </c>
      <c r="EZ802" s="1"/>
      <c r="FA802" s="1" t="str">
        <f t="shared" si="426"/>
        <v/>
      </c>
      <c r="FB802" s="1" t="str">
        <f t="shared" si="426"/>
        <v/>
      </c>
      <c r="FC802" s="1" t="str">
        <f t="shared" si="426"/>
        <v/>
      </c>
      <c r="FD802" s="1" t="str">
        <f t="shared" si="426"/>
        <v/>
      </c>
      <c r="FE802" s="1" t="str">
        <f t="shared" si="426"/>
        <v/>
      </c>
      <c r="FF802" s="1" t="str">
        <f t="shared" si="426"/>
        <v/>
      </c>
      <c r="FG802" s="1" t="str">
        <f t="shared" si="426"/>
        <v/>
      </c>
      <c r="FH802" s="1" t="str">
        <f t="shared" si="426"/>
        <v/>
      </c>
      <c r="FI802" s="1" t="str">
        <f t="shared" si="426"/>
        <v/>
      </c>
      <c r="FJ802" s="1" t="str">
        <f t="shared" si="424"/>
        <v/>
      </c>
      <c r="FK802" s="1" t="str">
        <f t="shared" si="424"/>
        <v/>
      </c>
      <c r="FL802" s="1" t="str">
        <f t="shared" si="424"/>
        <v/>
      </c>
    </row>
    <row r="803" spans="1:168">
      <c r="A803" s="9" t="s">
        <v>1367</v>
      </c>
      <c r="B803" s="73" t="s">
        <v>887</v>
      </c>
      <c r="C803" s="129"/>
      <c r="D803" s="1">
        <v>122.2</v>
      </c>
      <c r="E803" s="1"/>
      <c r="F803" s="25"/>
      <c r="G803" s="1"/>
      <c r="H803" s="1"/>
      <c r="I803" s="25"/>
      <c r="J803" s="1"/>
      <c r="K803" s="1"/>
      <c r="L803" s="1"/>
      <c r="M803" s="1"/>
      <c r="N803" s="24"/>
      <c r="O803" s="1"/>
      <c r="P803" s="1"/>
      <c r="Q803" s="1"/>
      <c r="R803" s="1"/>
      <c r="S803" s="1"/>
      <c r="T803" s="1"/>
      <c r="U803" s="1"/>
      <c r="V803" s="1"/>
      <c r="W803" s="1"/>
      <c r="X803" s="1">
        <v>444.95</v>
      </c>
      <c r="Y803" s="1"/>
      <c r="Z803" s="1"/>
      <c r="AA803" s="1"/>
      <c r="AB803" s="1"/>
      <c r="AC803" s="1"/>
      <c r="AD803" s="1"/>
      <c r="AE803" s="1"/>
      <c r="AF803" s="1"/>
      <c r="AG803" s="1"/>
      <c r="AH803" s="1"/>
      <c r="AI803" s="1"/>
      <c r="AJ803" s="1"/>
      <c r="AK803" s="1"/>
      <c r="AL803" s="1"/>
      <c r="AM803" s="1"/>
      <c r="AN803" s="1"/>
      <c r="AO803" s="1"/>
      <c r="AP803" s="1"/>
      <c r="AQ803" s="1">
        <v>239.04999999999998</v>
      </c>
      <c r="AR803" s="1"/>
      <c r="AS803" s="1"/>
      <c r="AT803" s="1"/>
      <c r="AU803" s="1"/>
      <c r="AV803" s="1"/>
      <c r="AW803" s="24"/>
      <c r="AX803" s="1"/>
      <c r="AY803" s="1"/>
      <c r="AZ803" s="1"/>
      <c r="BA803" s="1"/>
      <c r="BB803" s="1"/>
      <c r="BC803" s="1"/>
      <c r="BD803" s="1"/>
      <c r="BE803" s="1"/>
      <c r="BF803" s="1"/>
      <c r="BG803" s="1"/>
      <c r="BH803" s="1"/>
      <c r="BI803" s="1"/>
      <c r="BJ803" s="1"/>
      <c r="BK803" s="1"/>
      <c r="BL803" s="1">
        <v>-100</v>
      </c>
      <c r="BM803" s="1"/>
      <c r="BN803" s="1"/>
      <c r="BO803" s="9">
        <v>3</v>
      </c>
      <c r="BP803" s="1"/>
      <c r="BQ803" s="197">
        <v>1</v>
      </c>
      <c r="BS803" s="14" t="s">
        <v>887</v>
      </c>
      <c r="BT803" s="14" t="s">
        <v>1048</v>
      </c>
      <c r="BU803" s="14" t="s">
        <v>196</v>
      </c>
      <c r="BV803" s="14" t="s">
        <v>1048</v>
      </c>
      <c r="BW803" s="14" t="s">
        <v>196</v>
      </c>
      <c r="BX803" s="14" t="s">
        <v>196</v>
      </c>
      <c r="BY803" s="14" t="s">
        <v>196</v>
      </c>
      <c r="BZ803" s="14" t="s">
        <v>196</v>
      </c>
      <c r="CA803" s="158" t="s">
        <v>196</v>
      </c>
      <c r="CB803" s="14" t="s">
        <v>196</v>
      </c>
      <c r="CC803" s="14" t="s">
        <v>196</v>
      </c>
      <c r="CD803" s="14" t="s">
        <v>196</v>
      </c>
      <c r="CE803" s="14" t="s">
        <v>196</v>
      </c>
      <c r="CF803" s="14" t="s">
        <v>1862</v>
      </c>
      <c r="CG803" s="14" t="s">
        <v>187</v>
      </c>
      <c r="CH803" s="158" t="s">
        <v>196</v>
      </c>
      <c r="CI803" s="14" t="s">
        <v>196</v>
      </c>
      <c r="CJ803" s="14" t="s">
        <v>1870</v>
      </c>
      <c r="CK803" s="14" t="s">
        <v>196</v>
      </c>
      <c r="CL803" s="14" t="s">
        <v>196</v>
      </c>
      <c r="CM803" s="14" t="s">
        <v>196</v>
      </c>
      <c r="CN803" s="14" t="s">
        <v>196</v>
      </c>
      <c r="CO803" s="14" t="s">
        <v>196</v>
      </c>
      <c r="CQ803" s="1"/>
      <c r="CR803" s="1"/>
      <c r="CS803" s="1"/>
      <c r="CW803" s="9" t="s">
        <v>1367</v>
      </c>
      <c r="CX803" s="73" t="s">
        <v>887</v>
      </c>
      <c r="CY803" s="1"/>
      <c r="CZ803" s="1" t="str">
        <f t="shared" si="429"/>
        <v/>
      </c>
      <c r="DA803" s="25" t="str">
        <f t="shared" si="430"/>
        <v/>
      </c>
      <c r="DB803" s="1" t="str">
        <f t="shared" si="431"/>
        <v/>
      </c>
      <c r="DC803" s="1" t="str">
        <f t="shared" si="432"/>
        <v/>
      </c>
      <c r="DD803" s="25" t="str">
        <f t="shared" si="433"/>
        <v/>
      </c>
      <c r="DE803" s="1" t="str">
        <f t="shared" si="428"/>
        <v/>
      </c>
      <c r="DF803" s="1" t="str">
        <f t="shared" si="428"/>
        <v/>
      </c>
      <c r="DG803" s="1" t="str">
        <f t="shared" si="428"/>
        <v/>
      </c>
      <c r="DH803" s="1" t="str">
        <f t="shared" si="428"/>
        <v/>
      </c>
      <c r="DI803" s="1" t="str">
        <f t="shared" si="428"/>
        <v/>
      </c>
      <c r="DJ803" s="1" t="str">
        <f t="shared" si="428"/>
        <v/>
      </c>
      <c r="DK803" s="1" t="str">
        <f t="shared" si="428"/>
        <v/>
      </c>
      <c r="DL803" s="1" t="str">
        <f t="shared" si="428"/>
        <v/>
      </c>
      <c r="DM803" s="1" t="str">
        <f t="shared" si="428"/>
        <v/>
      </c>
      <c r="DN803" s="1" t="str">
        <f t="shared" si="428"/>
        <v/>
      </c>
      <c r="DO803" s="1" t="str">
        <f t="shared" si="428"/>
        <v/>
      </c>
      <c r="DP803" s="1" t="str">
        <f t="shared" si="428"/>
        <v/>
      </c>
      <c r="DQ803" s="1" t="str">
        <f t="shared" si="428"/>
        <v/>
      </c>
      <c r="DR803" s="1" t="str">
        <f t="shared" si="428"/>
        <v/>
      </c>
      <c r="DS803" s="1" t="str">
        <f t="shared" si="428"/>
        <v/>
      </c>
      <c r="DT803" s="1" t="str">
        <f t="shared" si="428"/>
        <v/>
      </c>
      <c r="DU803" s="1" t="str">
        <f t="shared" si="436"/>
        <v/>
      </c>
      <c r="DV803" s="1" t="str">
        <f t="shared" si="436"/>
        <v/>
      </c>
      <c r="DW803" s="1" t="str">
        <f t="shared" si="436"/>
        <v/>
      </c>
      <c r="DX803" s="1" t="str">
        <f t="shared" si="436"/>
        <v/>
      </c>
      <c r="DY803" s="1" t="str">
        <f t="shared" si="436"/>
        <v/>
      </c>
      <c r="DZ803" s="1" t="str">
        <f t="shared" si="436"/>
        <v/>
      </c>
      <c r="EA803" s="1" t="str">
        <f t="shared" si="436"/>
        <v/>
      </c>
      <c r="EB803" s="1" t="str">
        <f t="shared" si="436"/>
        <v/>
      </c>
      <c r="EC803" s="1" t="str">
        <f t="shared" si="434"/>
        <v/>
      </c>
      <c r="ED803" s="1" t="str">
        <f t="shared" si="434"/>
        <v/>
      </c>
      <c r="EE803" s="1" t="str">
        <f t="shared" si="434"/>
        <v/>
      </c>
      <c r="EF803" s="1" t="str">
        <f t="shared" si="434"/>
        <v/>
      </c>
      <c r="EG803" s="1" t="str">
        <f t="shared" si="434"/>
        <v/>
      </c>
      <c r="EH803" s="1" t="str">
        <f t="shared" si="434"/>
        <v/>
      </c>
      <c r="EI803" s="1" t="str">
        <f t="shared" si="434"/>
        <v/>
      </c>
      <c r="EJ803" s="1" t="str">
        <f t="shared" si="434"/>
        <v/>
      </c>
      <c r="EK803" s="1" t="str">
        <f t="shared" si="434"/>
        <v/>
      </c>
      <c r="EL803" s="1" t="str">
        <f t="shared" si="434"/>
        <v/>
      </c>
      <c r="EM803" s="1" t="str">
        <f t="shared" si="434"/>
        <v/>
      </c>
      <c r="EN803" s="1"/>
      <c r="EO803" s="1"/>
      <c r="EP803" s="1"/>
      <c r="EQ803" s="1"/>
      <c r="ER803" s="1"/>
      <c r="ES803" s="1"/>
      <c r="ET803" s="1"/>
      <c r="EU803" s="1"/>
      <c r="EV803" s="1"/>
      <c r="EW803" s="1"/>
      <c r="EX803" s="1" t="str">
        <f t="shared" si="435"/>
        <v/>
      </c>
      <c r="EY803" s="1" t="str">
        <f t="shared" si="435"/>
        <v/>
      </c>
      <c r="EZ803" s="1"/>
      <c r="FA803" s="1" t="str">
        <f t="shared" si="426"/>
        <v/>
      </c>
      <c r="FB803" s="1" t="str">
        <f t="shared" si="426"/>
        <v/>
      </c>
      <c r="FC803" s="1" t="str">
        <f t="shared" si="426"/>
        <v/>
      </c>
      <c r="FD803" s="1" t="str">
        <f t="shared" si="426"/>
        <v/>
      </c>
      <c r="FE803" s="1" t="str">
        <f t="shared" si="426"/>
        <v/>
      </c>
      <c r="FF803" s="1" t="str">
        <f t="shared" si="426"/>
        <v/>
      </c>
      <c r="FG803" s="1" t="str">
        <f t="shared" si="426"/>
        <v/>
      </c>
      <c r="FH803" s="1" t="str">
        <f t="shared" si="426"/>
        <v/>
      </c>
      <c r="FI803" s="1" t="str">
        <f t="shared" si="426"/>
        <v/>
      </c>
      <c r="FJ803" s="1" t="str">
        <f t="shared" si="424"/>
        <v/>
      </c>
      <c r="FK803" s="1" t="str">
        <f t="shared" si="424"/>
        <v/>
      </c>
      <c r="FL803" s="1" t="str">
        <f t="shared" si="424"/>
        <v/>
      </c>
    </row>
    <row r="804" spans="1:168">
      <c r="A804" s="9" t="s">
        <v>1368</v>
      </c>
      <c r="B804" s="73" t="s">
        <v>888</v>
      </c>
      <c r="C804" s="129"/>
      <c r="D804" s="1">
        <v>122.2</v>
      </c>
      <c r="E804" s="1"/>
      <c r="F804" s="25"/>
      <c r="G804" s="1"/>
      <c r="H804" s="1"/>
      <c r="I804" s="25"/>
      <c r="J804" s="1"/>
      <c r="K804" s="1"/>
      <c r="L804" s="1"/>
      <c r="M804" s="1"/>
      <c r="N804" s="24"/>
      <c r="O804" s="1"/>
      <c r="P804" s="1"/>
      <c r="Q804" s="1"/>
      <c r="R804" s="1"/>
      <c r="S804" s="1"/>
      <c r="T804" s="1"/>
      <c r="U804" s="1"/>
      <c r="V804" s="1"/>
      <c r="W804" s="1"/>
      <c r="X804" s="1">
        <v>449.65</v>
      </c>
      <c r="Y804" s="1"/>
      <c r="Z804" s="1"/>
      <c r="AA804" s="1"/>
      <c r="AB804" s="1"/>
      <c r="AC804" s="1"/>
      <c r="AD804" s="1"/>
      <c r="AE804" s="1"/>
      <c r="AF804" s="1"/>
      <c r="AG804" s="1"/>
      <c r="AH804" s="1"/>
      <c r="AI804" s="1"/>
      <c r="AJ804" s="1"/>
      <c r="AK804" s="1"/>
      <c r="AL804" s="1"/>
      <c r="AM804" s="1"/>
      <c r="AN804" s="1"/>
      <c r="AO804" s="1"/>
      <c r="AP804" s="1"/>
      <c r="AQ804" s="1">
        <v>217.24999999999997</v>
      </c>
      <c r="AR804" s="1"/>
      <c r="AS804" s="1"/>
      <c r="AT804" s="1"/>
      <c r="AU804" s="1"/>
      <c r="AV804" s="1"/>
      <c r="AW804" s="24"/>
      <c r="AX804" s="1"/>
      <c r="AY804" s="1"/>
      <c r="AZ804" s="1"/>
      <c r="BA804" s="1"/>
      <c r="BB804" s="1"/>
      <c r="BC804" s="1"/>
      <c r="BD804" s="1"/>
      <c r="BE804" s="1"/>
      <c r="BF804" s="1"/>
      <c r="BG804" s="1"/>
      <c r="BH804" s="1"/>
      <c r="BI804" s="1"/>
      <c r="BJ804" s="1"/>
      <c r="BK804" s="1"/>
      <c r="BL804" s="1">
        <v>-100</v>
      </c>
      <c r="BM804" s="1"/>
      <c r="BN804" s="1"/>
      <c r="BO804" s="9">
        <v>3</v>
      </c>
      <c r="BP804" s="1"/>
      <c r="BQ804" s="197">
        <v>1</v>
      </c>
      <c r="BS804" s="14" t="s">
        <v>888</v>
      </c>
      <c r="BT804" s="14" t="s">
        <v>1048</v>
      </c>
      <c r="BU804" s="14" t="s">
        <v>196</v>
      </c>
      <c r="BV804" s="14" t="s">
        <v>1048</v>
      </c>
      <c r="BW804" s="14" t="s">
        <v>196</v>
      </c>
      <c r="BX804" s="14" t="s">
        <v>196</v>
      </c>
      <c r="BY804" s="14" t="s">
        <v>196</v>
      </c>
      <c r="BZ804" s="14" t="s">
        <v>196</v>
      </c>
      <c r="CA804" s="158" t="s">
        <v>196</v>
      </c>
      <c r="CB804" s="14" t="s">
        <v>196</v>
      </c>
      <c r="CC804" s="14" t="s">
        <v>196</v>
      </c>
      <c r="CD804" s="14" t="s">
        <v>196</v>
      </c>
      <c r="CE804" s="14" t="s">
        <v>196</v>
      </c>
      <c r="CF804" s="14" t="s">
        <v>1862</v>
      </c>
      <c r="CG804" s="14" t="s">
        <v>187</v>
      </c>
      <c r="CH804" s="158" t="s">
        <v>196</v>
      </c>
      <c r="CI804" s="14" t="s">
        <v>196</v>
      </c>
      <c r="CJ804" s="14" t="s">
        <v>1870</v>
      </c>
      <c r="CK804" s="14" t="s">
        <v>196</v>
      </c>
      <c r="CL804" s="14" t="s">
        <v>196</v>
      </c>
      <c r="CM804" s="14" t="s">
        <v>196</v>
      </c>
      <c r="CN804" s="14" t="s">
        <v>196</v>
      </c>
      <c r="CO804" s="14" t="s">
        <v>196</v>
      </c>
      <c r="CQ804" s="1"/>
      <c r="CR804" s="1"/>
      <c r="CS804" s="1"/>
      <c r="CW804" s="9" t="s">
        <v>1368</v>
      </c>
      <c r="CX804" s="73" t="s">
        <v>888</v>
      </c>
      <c r="CY804" s="1"/>
      <c r="CZ804" s="1" t="str">
        <f t="shared" si="429"/>
        <v/>
      </c>
      <c r="DA804" s="25" t="str">
        <f t="shared" si="430"/>
        <v/>
      </c>
      <c r="DB804" s="1" t="str">
        <f t="shared" si="431"/>
        <v/>
      </c>
      <c r="DC804" s="1" t="str">
        <f t="shared" si="432"/>
        <v/>
      </c>
      <c r="DD804" s="25" t="str">
        <f t="shared" si="433"/>
        <v/>
      </c>
      <c r="DE804" s="1" t="str">
        <f t="shared" si="428"/>
        <v/>
      </c>
      <c r="DF804" s="1" t="str">
        <f t="shared" si="428"/>
        <v/>
      </c>
      <c r="DG804" s="1" t="str">
        <f t="shared" si="428"/>
        <v/>
      </c>
      <c r="DH804" s="1" t="str">
        <f t="shared" si="428"/>
        <v/>
      </c>
      <c r="DI804" s="1" t="str">
        <f t="shared" si="428"/>
        <v/>
      </c>
      <c r="DJ804" s="1" t="str">
        <f t="shared" si="428"/>
        <v/>
      </c>
      <c r="DK804" s="1" t="str">
        <f t="shared" si="428"/>
        <v/>
      </c>
      <c r="DL804" s="1" t="str">
        <f t="shared" si="428"/>
        <v/>
      </c>
      <c r="DM804" s="1" t="str">
        <f t="shared" si="428"/>
        <v/>
      </c>
      <c r="DN804" s="1" t="str">
        <f t="shared" si="428"/>
        <v/>
      </c>
      <c r="DO804" s="1" t="str">
        <f t="shared" si="428"/>
        <v/>
      </c>
      <c r="DP804" s="1" t="str">
        <f t="shared" si="436"/>
        <v/>
      </c>
      <c r="DQ804" s="1" t="str">
        <f t="shared" si="436"/>
        <v/>
      </c>
      <c r="DR804" s="1" t="str">
        <f t="shared" si="436"/>
        <v/>
      </c>
      <c r="DS804" s="1" t="str">
        <f t="shared" si="436"/>
        <v/>
      </c>
      <c r="DT804" s="1" t="str">
        <f t="shared" si="436"/>
        <v/>
      </c>
      <c r="DU804" s="1" t="str">
        <f t="shared" si="436"/>
        <v/>
      </c>
      <c r="DV804" s="1" t="str">
        <f t="shared" si="436"/>
        <v/>
      </c>
      <c r="DW804" s="1" t="str">
        <f t="shared" si="436"/>
        <v/>
      </c>
      <c r="DX804" s="1" t="str">
        <f t="shared" si="436"/>
        <v/>
      </c>
      <c r="DY804" s="1" t="str">
        <f t="shared" si="436"/>
        <v/>
      </c>
      <c r="DZ804" s="1" t="str">
        <f t="shared" si="436"/>
        <v/>
      </c>
      <c r="EA804" s="1" t="str">
        <f t="shared" si="436"/>
        <v/>
      </c>
      <c r="EB804" s="1" t="str">
        <f t="shared" si="436"/>
        <v/>
      </c>
      <c r="EC804" s="1" t="str">
        <f t="shared" si="434"/>
        <v/>
      </c>
      <c r="ED804" s="1" t="str">
        <f t="shared" si="434"/>
        <v/>
      </c>
      <c r="EE804" s="1" t="str">
        <f t="shared" si="434"/>
        <v/>
      </c>
      <c r="EF804" s="1" t="str">
        <f t="shared" si="434"/>
        <v/>
      </c>
      <c r="EG804" s="1" t="str">
        <f t="shared" si="434"/>
        <v/>
      </c>
      <c r="EH804" s="1" t="str">
        <f t="shared" si="434"/>
        <v/>
      </c>
      <c r="EI804" s="1" t="str">
        <f t="shared" si="434"/>
        <v/>
      </c>
      <c r="EJ804" s="1" t="str">
        <f t="shared" si="434"/>
        <v/>
      </c>
      <c r="EK804" s="1" t="str">
        <f t="shared" si="434"/>
        <v/>
      </c>
      <c r="EL804" s="1" t="str">
        <f t="shared" si="434"/>
        <v/>
      </c>
      <c r="EM804" s="1" t="str">
        <f t="shared" si="434"/>
        <v/>
      </c>
      <c r="EN804" s="1"/>
      <c r="EO804" s="1"/>
      <c r="EP804" s="1"/>
      <c r="EQ804" s="1"/>
      <c r="ER804" s="1"/>
      <c r="ES804" s="1"/>
      <c r="ET804" s="1"/>
      <c r="EU804" s="1"/>
      <c r="EV804" s="1"/>
      <c r="EW804" s="1"/>
      <c r="EX804" s="1" t="str">
        <f t="shared" si="435"/>
        <v/>
      </c>
      <c r="EY804" s="1" t="str">
        <f t="shared" si="435"/>
        <v/>
      </c>
      <c r="EZ804" s="1"/>
      <c r="FA804" s="1" t="str">
        <f t="shared" si="426"/>
        <v/>
      </c>
      <c r="FB804" s="1" t="str">
        <f t="shared" si="426"/>
        <v/>
      </c>
      <c r="FC804" s="1" t="str">
        <f t="shared" si="426"/>
        <v/>
      </c>
      <c r="FD804" s="1" t="str">
        <f t="shared" si="426"/>
        <v/>
      </c>
      <c r="FE804" s="1" t="str">
        <f t="shared" si="426"/>
        <v/>
      </c>
      <c r="FF804" s="1" t="str">
        <f t="shared" si="426"/>
        <v/>
      </c>
      <c r="FG804" s="1" t="str">
        <f t="shared" si="426"/>
        <v/>
      </c>
      <c r="FH804" s="1" t="str">
        <f t="shared" si="426"/>
        <v/>
      </c>
      <c r="FI804" s="1" t="str">
        <f t="shared" si="426"/>
        <v/>
      </c>
      <c r="FJ804" s="1" t="str">
        <f t="shared" si="424"/>
        <v/>
      </c>
      <c r="FK804" s="1" t="str">
        <f t="shared" si="424"/>
        <v/>
      </c>
      <c r="FL804" s="1" t="str">
        <f t="shared" si="424"/>
        <v/>
      </c>
    </row>
    <row r="805" spans="1:168">
      <c r="A805" s="9" t="s">
        <v>1369</v>
      </c>
      <c r="B805" s="73" t="s">
        <v>889</v>
      </c>
      <c r="C805" s="129"/>
      <c r="D805" s="1">
        <v>122.2</v>
      </c>
      <c r="E805" s="1"/>
      <c r="F805" s="25"/>
      <c r="G805" s="1"/>
      <c r="H805" s="1"/>
      <c r="I805" s="25"/>
      <c r="J805" s="1"/>
      <c r="K805" s="1"/>
      <c r="L805" s="1"/>
      <c r="M805" s="1"/>
      <c r="N805" s="24"/>
      <c r="O805" s="1"/>
      <c r="P805" s="1"/>
      <c r="Q805" s="1"/>
      <c r="R805" s="1"/>
      <c r="S805" s="1"/>
      <c r="T805" s="1"/>
      <c r="U805" s="1"/>
      <c r="V805" s="1"/>
      <c r="W805" s="1"/>
      <c r="X805" s="1">
        <v>448.65</v>
      </c>
      <c r="Y805" s="1"/>
      <c r="Z805" s="1"/>
      <c r="AA805" s="1"/>
      <c r="AB805" s="1"/>
      <c r="AC805" s="1"/>
      <c r="AD805" s="1"/>
      <c r="AE805" s="1"/>
      <c r="AF805" s="1"/>
      <c r="AG805" s="1"/>
      <c r="AH805" s="1"/>
      <c r="AI805" s="1"/>
      <c r="AJ805" s="1"/>
      <c r="AK805" s="1"/>
      <c r="AL805" s="1"/>
      <c r="AM805" s="1"/>
      <c r="AN805" s="1"/>
      <c r="AO805" s="1"/>
      <c r="AP805" s="1"/>
      <c r="AQ805" s="1">
        <v>241.04999999999998</v>
      </c>
      <c r="AR805" s="1"/>
      <c r="AS805" s="1"/>
      <c r="AT805" s="1"/>
      <c r="AU805" s="1"/>
      <c r="AV805" s="1"/>
      <c r="AW805" s="24"/>
      <c r="AX805" s="1"/>
      <c r="AY805" s="1"/>
      <c r="AZ805" s="1"/>
      <c r="BA805" s="1"/>
      <c r="BB805" s="1"/>
      <c r="BC805" s="1"/>
      <c r="BD805" s="1"/>
      <c r="BE805" s="1"/>
      <c r="BF805" s="1"/>
      <c r="BG805" s="1"/>
      <c r="BH805" s="1"/>
      <c r="BI805" s="1"/>
      <c r="BJ805" s="1"/>
      <c r="BK805" s="1"/>
      <c r="BL805" s="1">
        <v>-100</v>
      </c>
      <c r="BM805" s="1"/>
      <c r="BN805" s="1"/>
      <c r="BO805" s="9">
        <v>3</v>
      </c>
      <c r="BP805" s="1"/>
      <c r="BQ805" s="197">
        <v>1</v>
      </c>
      <c r="BS805" s="14" t="s">
        <v>889</v>
      </c>
      <c r="BT805" s="14" t="s">
        <v>1048</v>
      </c>
      <c r="BU805" s="14" t="s">
        <v>196</v>
      </c>
      <c r="BV805" s="14" t="s">
        <v>1048</v>
      </c>
      <c r="BW805" s="14" t="s">
        <v>196</v>
      </c>
      <c r="BX805" s="14" t="s">
        <v>196</v>
      </c>
      <c r="BY805" s="14" t="s">
        <v>196</v>
      </c>
      <c r="BZ805" s="14" t="s">
        <v>196</v>
      </c>
      <c r="CA805" s="158" t="s">
        <v>196</v>
      </c>
      <c r="CB805" s="14" t="s">
        <v>196</v>
      </c>
      <c r="CC805" s="14" t="s">
        <v>196</v>
      </c>
      <c r="CD805" s="14" t="s">
        <v>196</v>
      </c>
      <c r="CE805" s="14" t="s">
        <v>196</v>
      </c>
      <c r="CF805" s="14" t="s">
        <v>1862</v>
      </c>
      <c r="CG805" s="14" t="s">
        <v>187</v>
      </c>
      <c r="CH805" s="158" t="s">
        <v>196</v>
      </c>
      <c r="CI805" s="14" t="s">
        <v>196</v>
      </c>
      <c r="CJ805" s="14" t="s">
        <v>1870</v>
      </c>
      <c r="CK805" s="14" t="s">
        <v>196</v>
      </c>
      <c r="CL805" s="14" t="s">
        <v>196</v>
      </c>
      <c r="CM805" s="14" t="s">
        <v>196</v>
      </c>
      <c r="CN805" s="14" t="s">
        <v>196</v>
      </c>
      <c r="CO805" s="14" t="s">
        <v>196</v>
      </c>
      <c r="CQ805" s="1"/>
      <c r="CR805" s="1"/>
      <c r="CS805" s="1"/>
      <c r="CW805" s="9" t="s">
        <v>1369</v>
      </c>
      <c r="CX805" s="73" t="s">
        <v>889</v>
      </c>
      <c r="CY805" s="1"/>
      <c r="CZ805" s="1" t="str">
        <f t="shared" si="429"/>
        <v/>
      </c>
      <c r="DA805" s="25" t="str">
        <f t="shared" si="430"/>
        <v/>
      </c>
      <c r="DB805" s="1" t="str">
        <f t="shared" si="431"/>
        <v/>
      </c>
      <c r="DC805" s="1" t="str">
        <f t="shared" si="432"/>
        <v/>
      </c>
      <c r="DD805" s="25" t="str">
        <f t="shared" si="433"/>
        <v/>
      </c>
      <c r="DE805" s="1" t="str">
        <f t="shared" si="428"/>
        <v/>
      </c>
      <c r="DF805" s="1" t="str">
        <f t="shared" si="428"/>
        <v/>
      </c>
      <c r="DG805" s="1" t="str">
        <f t="shared" si="428"/>
        <v/>
      </c>
      <c r="DH805" s="1" t="str">
        <f t="shared" si="428"/>
        <v/>
      </c>
      <c r="DI805" s="1" t="str">
        <f t="shared" si="428"/>
        <v/>
      </c>
      <c r="DJ805" s="1" t="str">
        <f t="shared" si="428"/>
        <v/>
      </c>
      <c r="DK805" s="1" t="str">
        <f t="shared" si="428"/>
        <v/>
      </c>
      <c r="DL805" s="1" t="str">
        <f t="shared" si="428"/>
        <v/>
      </c>
      <c r="DM805" s="1" t="str">
        <f t="shared" si="428"/>
        <v/>
      </c>
      <c r="DN805" s="1" t="str">
        <f t="shared" si="428"/>
        <v/>
      </c>
      <c r="DO805" s="1" t="str">
        <f t="shared" si="428"/>
        <v/>
      </c>
      <c r="DP805" s="1" t="str">
        <f t="shared" si="436"/>
        <v/>
      </c>
      <c r="DQ805" s="1" t="str">
        <f t="shared" si="436"/>
        <v/>
      </c>
      <c r="DR805" s="1" t="str">
        <f t="shared" si="436"/>
        <v/>
      </c>
      <c r="DS805" s="1" t="str">
        <f t="shared" si="436"/>
        <v/>
      </c>
      <c r="DT805" s="1" t="str">
        <f t="shared" si="436"/>
        <v/>
      </c>
      <c r="DU805" s="1" t="str">
        <f t="shared" si="436"/>
        <v/>
      </c>
      <c r="DV805" s="1" t="str">
        <f t="shared" si="436"/>
        <v/>
      </c>
      <c r="DW805" s="1" t="str">
        <f t="shared" si="436"/>
        <v/>
      </c>
      <c r="DX805" s="1" t="str">
        <f t="shared" si="436"/>
        <v/>
      </c>
      <c r="DY805" s="1" t="str">
        <f t="shared" si="436"/>
        <v/>
      </c>
      <c r="DZ805" s="1" t="str">
        <f t="shared" si="436"/>
        <v/>
      </c>
      <c r="EA805" s="1" t="str">
        <f t="shared" si="436"/>
        <v/>
      </c>
      <c r="EB805" s="1" t="str">
        <f t="shared" si="436"/>
        <v/>
      </c>
      <c r="EC805" s="1" t="str">
        <f t="shared" si="434"/>
        <v/>
      </c>
      <c r="ED805" s="1" t="str">
        <f t="shared" si="434"/>
        <v/>
      </c>
      <c r="EE805" s="1" t="str">
        <f t="shared" si="434"/>
        <v/>
      </c>
      <c r="EF805" s="1" t="str">
        <f t="shared" si="434"/>
        <v/>
      </c>
      <c r="EG805" s="1" t="str">
        <f t="shared" si="434"/>
        <v/>
      </c>
      <c r="EH805" s="1" t="str">
        <f t="shared" si="434"/>
        <v/>
      </c>
      <c r="EI805" s="1" t="str">
        <f t="shared" si="434"/>
        <v/>
      </c>
      <c r="EJ805" s="1" t="str">
        <f t="shared" si="434"/>
        <v/>
      </c>
      <c r="EK805" s="1" t="str">
        <f t="shared" si="434"/>
        <v/>
      </c>
      <c r="EL805" s="1" t="str">
        <f t="shared" si="434"/>
        <v/>
      </c>
      <c r="EM805" s="1" t="str">
        <f t="shared" si="434"/>
        <v/>
      </c>
      <c r="EN805" s="1"/>
      <c r="EO805" s="1"/>
      <c r="EP805" s="1"/>
      <c r="EQ805" s="1"/>
      <c r="ER805" s="1"/>
      <c r="ES805" s="1"/>
      <c r="ET805" s="1"/>
      <c r="EU805" s="1"/>
      <c r="EV805" s="1"/>
      <c r="EW805" s="1"/>
      <c r="EX805" s="1" t="str">
        <f t="shared" si="435"/>
        <v/>
      </c>
      <c r="EY805" s="1" t="str">
        <f t="shared" si="435"/>
        <v/>
      </c>
      <c r="EZ805" s="1"/>
      <c r="FA805" s="1" t="str">
        <f t="shared" si="426"/>
        <v/>
      </c>
      <c r="FB805" s="1" t="str">
        <f t="shared" si="426"/>
        <v/>
      </c>
      <c r="FC805" s="1" t="str">
        <f t="shared" si="426"/>
        <v/>
      </c>
      <c r="FD805" s="1" t="str">
        <f t="shared" si="426"/>
        <v/>
      </c>
      <c r="FE805" s="1" t="str">
        <f t="shared" si="426"/>
        <v/>
      </c>
      <c r="FF805" s="1" t="str">
        <f t="shared" si="426"/>
        <v/>
      </c>
      <c r="FG805" s="1" t="str">
        <f t="shared" si="426"/>
        <v/>
      </c>
      <c r="FH805" s="1" t="str">
        <f t="shared" si="426"/>
        <v/>
      </c>
      <c r="FI805" s="1" t="str">
        <f t="shared" si="426"/>
        <v/>
      </c>
      <c r="FJ805" s="1" t="str">
        <f t="shared" si="424"/>
        <v/>
      </c>
      <c r="FK805" s="1" t="str">
        <f t="shared" si="424"/>
        <v/>
      </c>
      <c r="FL805" s="1" t="str">
        <f t="shared" si="424"/>
        <v/>
      </c>
    </row>
    <row r="806" spans="1:168">
      <c r="A806" s="9" t="s">
        <v>1370</v>
      </c>
      <c r="B806" s="1" t="s">
        <v>890</v>
      </c>
      <c r="C806" s="129"/>
      <c r="D806" s="1">
        <v>121.2</v>
      </c>
      <c r="E806" s="1">
        <v>698</v>
      </c>
      <c r="F806" s="25"/>
      <c r="G806" s="1"/>
      <c r="H806" s="1"/>
      <c r="I806" s="25"/>
      <c r="J806" s="1"/>
      <c r="K806" s="1"/>
      <c r="L806" s="1"/>
      <c r="M806" s="1"/>
      <c r="N806" s="24"/>
      <c r="O806" s="1"/>
      <c r="P806" s="1"/>
      <c r="Q806" s="1"/>
      <c r="R806" s="1"/>
      <c r="S806" s="1"/>
      <c r="T806" s="1"/>
      <c r="U806" s="1"/>
      <c r="V806" s="1"/>
      <c r="W806" s="1"/>
      <c r="X806" s="1">
        <v>476.25</v>
      </c>
      <c r="Y806" s="1"/>
      <c r="Z806" s="1"/>
      <c r="AA806" s="1"/>
      <c r="AB806" s="1"/>
      <c r="AC806" s="1"/>
      <c r="AD806" s="1"/>
      <c r="AE806" s="1"/>
      <c r="AF806" s="1"/>
      <c r="AG806" s="1"/>
      <c r="AH806" s="1"/>
      <c r="AI806" s="1"/>
      <c r="AJ806" s="1"/>
      <c r="AK806" s="1"/>
      <c r="AL806" s="1"/>
      <c r="AM806" s="1"/>
      <c r="AN806" s="1"/>
      <c r="AO806" s="1"/>
      <c r="AP806" s="1"/>
      <c r="AQ806" s="1">
        <v>209.54999999999998</v>
      </c>
      <c r="AR806" s="1"/>
      <c r="AS806" s="1"/>
      <c r="AT806" s="1"/>
      <c r="AU806" s="1"/>
      <c r="AV806" s="1"/>
      <c r="AW806" s="24"/>
      <c r="AX806" s="1"/>
      <c r="AY806" s="1"/>
      <c r="AZ806" s="1"/>
      <c r="BA806" s="1"/>
      <c r="BB806" s="1"/>
      <c r="BC806" s="1"/>
      <c r="BD806" s="1"/>
      <c r="BE806" s="1"/>
      <c r="BF806" s="1"/>
      <c r="BG806" s="1"/>
      <c r="BH806" s="1"/>
      <c r="BI806" s="1"/>
      <c r="BJ806" s="1"/>
      <c r="BK806" s="1"/>
      <c r="BL806" s="1">
        <v>-100</v>
      </c>
      <c r="BM806" s="1"/>
      <c r="BN806" s="1"/>
      <c r="BO806" s="9">
        <v>3</v>
      </c>
      <c r="BP806" s="1"/>
      <c r="BQ806" s="197">
        <v>1</v>
      </c>
      <c r="BS806" s="14" t="s">
        <v>890</v>
      </c>
      <c r="BT806" s="14" t="s">
        <v>1048</v>
      </c>
      <c r="BU806" s="14" t="s">
        <v>196</v>
      </c>
      <c r="BV806" s="14" t="s">
        <v>1048</v>
      </c>
      <c r="BW806" s="14" t="s">
        <v>196</v>
      </c>
      <c r="BX806" s="14" t="s">
        <v>196</v>
      </c>
      <c r="BY806" s="14" t="s">
        <v>196</v>
      </c>
      <c r="BZ806" s="14" t="s">
        <v>196</v>
      </c>
      <c r="CA806" s="158" t="s">
        <v>196</v>
      </c>
      <c r="CB806" s="14" t="s">
        <v>196</v>
      </c>
      <c r="CC806" s="14" t="s">
        <v>196</v>
      </c>
      <c r="CD806" s="14" t="s">
        <v>196</v>
      </c>
      <c r="CE806" s="14" t="s">
        <v>196</v>
      </c>
      <c r="CF806" s="14" t="s">
        <v>1862</v>
      </c>
      <c r="CG806" s="14" t="s">
        <v>187</v>
      </c>
      <c r="CH806" s="158" t="s">
        <v>196</v>
      </c>
      <c r="CI806" s="14" t="s">
        <v>196</v>
      </c>
      <c r="CJ806" s="14" t="s">
        <v>1870</v>
      </c>
      <c r="CK806" s="14" t="s">
        <v>196</v>
      </c>
      <c r="CL806" s="14" t="s">
        <v>196</v>
      </c>
      <c r="CM806" s="14" t="s">
        <v>196</v>
      </c>
      <c r="CN806" s="14" t="s">
        <v>196</v>
      </c>
      <c r="CO806" s="14" t="s">
        <v>196</v>
      </c>
      <c r="CQ806" s="1"/>
      <c r="CR806" s="1"/>
      <c r="CS806" s="1"/>
      <c r="CW806" s="9" t="s">
        <v>1370</v>
      </c>
      <c r="CX806" s="1" t="s">
        <v>890</v>
      </c>
      <c r="CY806" s="1"/>
      <c r="CZ806" s="1" t="str">
        <f t="shared" si="429"/>
        <v/>
      </c>
      <c r="DA806" s="25" t="str">
        <f t="shared" si="430"/>
        <v/>
      </c>
      <c r="DB806" s="1" t="str">
        <f t="shared" si="431"/>
        <v/>
      </c>
      <c r="DC806" s="1" t="str">
        <f t="shared" si="432"/>
        <v/>
      </c>
      <c r="DD806" s="25" t="str">
        <f t="shared" si="433"/>
        <v/>
      </c>
      <c r="DE806" s="1" t="str">
        <f t="shared" si="428"/>
        <v/>
      </c>
      <c r="DF806" s="1" t="str">
        <f t="shared" si="428"/>
        <v/>
      </c>
      <c r="DG806" s="1" t="str">
        <f t="shared" si="428"/>
        <v/>
      </c>
      <c r="DH806" s="1" t="str">
        <f t="shared" si="428"/>
        <v/>
      </c>
      <c r="DI806" s="1" t="str">
        <f t="shared" si="428"/>
        <v/>
      </c>
      <c r="DJ806" s="1" t="str">
        <f t="shared" si="428"/>
        <v/>
      </c>
      <c r="DK806" s="1" t="str">
        <f t="shared" si="428"/>
        <v/>
      </c>
      <c r="DL806" s="1" t="str">
        <f t="shared" si="428"/>
        <v/>
      </c>
      <c r="DM806" s="1" t="str">
        <f t="shared" si="428"/>
        <v/>
      </c>
      <c r="DN806" s="1" t="str">
        <f t="shared" si="428"/>
        <v/>
      </c>
      <c r="DO806" s="1" t="str">
        <f t="shared" si="428"/>
        <v/>
      </c>
      <c r="DP806" s="1" t="str">
        <f t="shared" si="436"/>
        <v/>
      </c>
      <c r="DQ806" s="1" t="str">
        <f t="shared" si="436"/>
        <v/>
      </c>
      <c r="DR806" s="1" t="str">
        <f t="shared" si="436"/>
        <v/>
      </c>
      <c r="DS806" s="1" t="str">
        <f t="shared" si="436"/>
        <v/>
      </c>
      <c r="DT806" s="1" t="str">
        <f t="shared" si="436"/>
        <v/>
      </c>
      <c r="DU806" s="1" t="str">
        <f t="shared" si="436"/>
        <v/>
      </c>
      <c r="DV806" s="1" t="str">
        <f t="shared" si="436"/>
        <v/>
      </c>
      <c r="DW806" s="1" t="str">
        <f t="shared" si="436"/>
        <v/>
      </c>
      <c r="DX806" s="1" t="str">
        <f t="shared" si="436"/>
        <v/>
      </c>
      <c r="DY806" s="1" t="str">
        <f t="shared" si="436"/>
        <v/>
      </c>
      <c r="DZ806" s="1" t="str">
        <f t="shared" si="436"/>
        <v/>
      </c>
      <c r="EA806" s="1" t="str">
        <f t="shared" si="436"/>
        <v/>
      </c>
      <c r="EB806" s="1" t="str">
        <f t="shared" si="436"/>
        <v/>
      </c>
      <c r="EC806" s="1" t="str">
        <f t="shared" si="436"/>
        <v/>
      </c>
      <c r="ED806" s="1" t="str">
        <f t="shared" si="436"/>
        <v/>
      </c>
      <c r="EE806" s="1" t="str">
        <f t="shared" si="436"/>
        <v/>
      </c>
      <c r="EF806" s="1" t="str">
        <f t="shared" si="434"/>
        <v/>
      </c>
      <c r="EG806" s="1" t="str">
        <f t="shared" si="434"/>
        <v/>
      </c>
      <c r="EH806" s="1" t="str">
        <f t="shared" si="434"/>
        <v/>
      </c>
      <c r="EI806" s="1" t="str">
        <f t="shared" si="434"/>
        <v/>
      </c>
      <c r="EJ806" s="1" t="str">
        <f t="shared" si="434"/>
        <v/>
      </c>
      <c r="EK806" s="1" t="str">
        <f t="shared" si="434"/>
        <v/>
      </c>
      <c r="EL806" s="1" t="str">
        <f t="shared" si="434"/>
        <v/>
      </c>
      <c r="EM806" s="1" t="str">
        <f t="shared" si="434"/>
        <v/>
      </c>
      <c r="EN806" s="1"/>
      <c r="EO806" s="1"/>
      <c r="EP806" s="1"/>
      <c r="EQ806" s="1"/>
      <c r="ER806" s="1"/>
      <c r="ES806" s="1"/>
      <c r="ET806" s="1"/>
      <c r="EU806" s="1"/>
      <c r="EV806" s="1"/>
      <c r="EW806" s="1"/>
      <c r="EX806" s="1" t="str">
        <f t="shared" si="435"/>
        <v/>
      </c>
      <c r="EY806" s="1" t="str">
        <f t="shared" si="435"/>
        <v/>
      </c>
      <c r="EZ806" s="1"/>
      <c r="FA806" s="1" t="str">
        <f t="shared" si="426"/>
        <v/>
      </c>
      <c r="FB806" s="1" t="str">
        <f t="shared" si="426"/>
        <v/>
      </c>
      <c r="FC806" s="1" t="str">
        <f t="shared" si="426"/>
        <v/>
      </c>
      <c r="FD806" s="1" t="str">
        <f t="shared" si="426"/>
        <v/>
      </c>
      <c r="FE806" s="1" t="str">
        <f t="shared" si="426"/>
        <v/>
      </c>
      <c r="FF806" s="1" t="str">
        <f t="shared" si="426"/>
        <v/>
      </c>
      <c r="FG806" s="1" t="str">
        <f t="shared" si="426"/>
        <v/>
      </c>
      <c r="FH806" s="1" t="str">
        <f t="shared" si="426"/>
        <v/>
      </c>
      <c r="FI806" s="1" t="str">
        <f t="shared" si="426"/>
        <v/>
      </c>
      <c r="FJ806" s="1" t="str">
        <f t="shared" si="424"/>
        <v/>
      </c>
      <c r="FK806" s="1" t="str">
        <f t="shared" si="424"/>
        <v/>
      </c>
      <c r="FL806" s="1" t="str">
        <f t="shared" si="424"/>
        <v/>
      </c>
    </row>
    <row r="807" spans="1:168">
      <c r="A807" s="9" t="s">
        <v>1371</v>
      </c>
      <c r="B807" s="1" t="s">
        <v>891</v>
      </c>
      <c r="C807" s="129"/>
      <c r="D807" s="1">
        <v>121.2</v>
      </c>
      <c r="E807" s="1">
        <v>714</v>
      </c>
      <c r="F807" s="25">
        <v>4.0023375000000003</v>
      </c>
      <c r="G807" s="1"/>
      <c r="H807" s="1"/>
      <c r="I807" s="25">
        <v>0.497</v>
      </c>
      <c r="J807" s="1"/>
      <c r="K807" s="1"/>
      <c r="L807" s="1"/>
      <c r="M807" s="1"/>
      <c r="N807" s="24"/>
      <c r="O807" s="1"/>
      <c r="P807" s="1"/>
      <c r="Q807" s="1"/>
      <c r="R807" s="1"/>
      <c r="S807" s="1"/>
      <c r="T807" s="1"/>
      <c r="U807" s="1"/>
      <c r="V807" s="1"/>
      <c r="W807" s="1"/>
      <c r="X807" s="1">
        <v>490.25</v>
      </c>
      <c r="Y807" s="1"/>
      <c r="Z807" s="1"/>
      <c r="AA807" s="1"/>
      <c r="AB807" s="1"/>
      <c r="AC807" s="1"/>
      <c r="AD807" s="1"/>
      <c r="AE807" s="1"/>
      <c r="AF807" s="1"/>
      <c r="AG807" s="1"/>
      <c r="AH807" s="1"/>
      <c r="AI807" s="1"/>
      <c r="AJ807" s="1"/>
      <c r="AK807" s="1"/>
      <c r="AL807" s="1"/>
      <c r="AM807" s="1"/>
      <c r="AN807" s="1"/>
      <c r="AO807" s="1"/>
      <c r="AP807" s="1"/>
      <c r="AQ807" s="1">
        <v>289.04999999999995</v>
      </c>
      <c r="AR807" s="1"/>
      <c r="AS807" s="1"/>
      <c r="AT807" s="1"/>
      <c r="AU807" s="1"/>
      <c r="AV807" s="1"/>
      <c r="AW807" s="24"/>
      <c r="AX807" s="1"/>
      <c r="AY807" s="1"/>
      <c r="AZ807" s="1"/>
      <c r="BA807" s="1"/>
      <c r="BB807" s="1"/>
      <c r="BC807" s="1"/>
      <c r="BD807" s="1"/>
      <c r="BE807" s="1"/>
      <c r="BF807" s="1"/>
      <c r="BG807" s="1"/>
      <c r="BH807" s="1"/>
      <c r="BI807" s="1"/>
      <c r="BJ807" s="1"/>
      <c r="BK807" s="1"/>
      <c r="BL807" s="1">
        <v>-100</v>
      </c>
      <c r="BM807" s="1"/>
      <c r="BN807" s="1"/>
      <c r="BO807" s="9">
        <v>3</v>
      </c>
      <c r="BP807" s="1"/>
      <c r="BQ807" s="197">
        <v>1</v>
      </c>
      <c r="BS807" s="14" t="s">
        <v>891</v>
      </c>
      <c r="BT807" s="14" t="s">
        <v>1048</v>
      </c>
      <c r="BU807" s="14" t="s">
        <v>196</v>
      </c>
      <c r="BV807" s="14" t="s">
        <v>1048</v>
      </c>
      <c r="BW807" s="14" t="s">
        <v>196</v>
      </c>
      <c r="BX807" s="14" t="s">
        <v>196</v>
      </c>
      <c r="BY807" s="14" t="s">
        <v>196</v>
      </c>
      <c r="BZ807" s="14" t="s">
        <v>196</v>
      </c>
      <c r="CA807" s="158" t="s">
        <v>196</v>
      </c>
      <c r="CB807" s="14" t="s">
        <v>196</v>
      </c>
      <c r="CC807" s="14" t="s">
        <v>196</v>
      </c>
      <c r="CD807" s="14" t="s">
        <v>196</v>
      </c>
      <c r="CE807" s="14" t="s">
        <v>196</v>
      </c>
      <c r="CF807" s="14" t="s">
        <v>1862</v>
      </c>
      <c r="CG807" s="14" t="s">
        <v>187</v>
      </c>
      <c r="CH807" s="158" t="s">
        <v>196</v>
      </c>
      <c r="CI807" s="14" t="s">
        <v>196</v>
      </c>
      <c r="CJ807" s="14" t="s">
        <v>1870</v>
      </c>
      <c r="CK807" s="14" t="s">
        <v>196</v>
      </c>
      <c r="CL807" s="14" t="s">
        <v>196</v>
      </c>
      <c r="CM807" s="14" t="s">
        <v>196</v>
      </c>
      <c r="CN807" s="14" t="s">
        <v>196</v>
      </c>
      <c r="CO807" s="14" t="s">
        <v>196</v>
      </c>
      <c r="CQ807" s="1"/>
      <c r="CR807" s="1"/>
      <c r="CS807" s="1"/>
      <c r="CW807" s="9" t="s">
        <v>1371</v>
      </c>
      <c r="CX807" s="1" t="s">
        <v>891</v>
      </c>
      <c r="CY807" s="1"/>
      <c r="CZ807" s="1" t="str">
        <f t="shared" si="429"/>
        <v/>
      </c>
      <c r="DA807" s="25" t="str">
        <f t="shared" si="430"/>
        <v/>
      </c>
      <c r="DB807" s="1" t="str">
        <f t="shared" si="431"/>
        <v/>
      </c>
      <c r="DC807" s="1" t="str">
        <f t="shared" si="432"/>
        <v/>
      </c>
      <c r="DD807" s="25" t="str">
        <f t="shared" si="433"/>
        <v/>
      </c>
      <c r="DE807" s="1" t="str">
        <f t="shared" si="428"/>
        <v/>
      </c>
      <c r="DF807" s="1" t="str">
        <f t="shared" si="428"/>
        <v/>
      </c>
      <c r="DG807" s="1" t="str">
        <f t="shared" si="428"/>
        <v/>
      </c>
      <c r="DH807" s="1" t="str">
        <f t="shared" si="428"/>
        <v/>
      </c>
      <c r="DI807" s="1" t="str">
        <f t="shared" si="428"/>
        <v/>
      </c>
      <c r="DJ807" s="1" t="str">
        <f t="shared" si="428"/>
        <v/>
      </c>
      <c r="DK807" s="1" t="str">
        <f t="shared" si="428"/>
        <v/>
      </c>
      <c r="DL807" s="1" t="str">
        <f t="shared" si="428"/>
        <v/>
      </c>
      <c r="DM807" s="1" t="str">
        <f t="shared" si="428"/>
        <v/>
      </c>
      <c r="DN807" s="1" t="str">
        <f t="shared" si="428"/>
        <v/>
      </c>
      <c r="DO807" s="1" t="str">
        <f t="shared" si="428"/>
        <v/>
      </c>
      <c r="DP807" s="1" t="str">
        <f t="shared" si="436"/>
        <v/>
      </c>
      <c r="DQ807" s="1" t="str">
        <f t="shared" si="436"/>
        <v/>
      </c>
      <c r="DR807" s="1" t="str">
        <f t="shared" si="436"/>
        <v/>
      </c>
      <c r="DS807" s="1" t="str">
        <f t="shared" si="436"/>
        <v/>
      </c>
      <c r="DT807" s="1" t="str">
        <f t="shared" si="436"/>
        <v/>
      </c>
      <c r="DU807" s="1" t="str">
        <f t="shared" si="436"/>
        <v/>
      </c>
      <c r="DV807" s="1" t="str">
        <f t="shared" si="436"/>
        <v/>
      </c>
      <c r="DW807" s="1" t="str">
        <f t="shared" si="436"/>
        <v/>
      </c>
      <c r="DX807" s="1" t="str">
        <f t="shared" si="436"/>
        <v/>
      </c>
      <c r="DY807" s="1" t="str">
        <f t="shared" si="436"/>
        <v/>
      </c>
      <c r="DZ807" s="1" t="str">
        <f t="shared" si="434"/>
        <v/>
      </c>
      <c r="EA807" s="1" t="str">
        <f t="shared" si="434"/>
        <v/>
      </c>
      <c r="EB807" s="1" t="str">
        <f t="shared" si="434"/>
        <v/>
      </c>
      <c r="EC807" s="1" t="str">
        <f t="shared" si="434"/>
        <v/>
      </c>
      <c r="ED807" s="1" t="str">
        <f t="shared" si="434"/>
        <v/>
      </c>
      <c r="EE807" s="1" t="str">
        <f t="shared" si="434"/>
        <v/>
      </c>
      <c r="EF807" s="1" t="str">
        <f t="shared" si="434"/>
        <v/>
      </c>
      <c r="EG807" s="1" t="str">
        <f t="shared" si="434"/>
        <v/>
      </c>
      <c r="EH807" s="1" t="str">
        <f t="shared" si="434"/>
        <v/>
      </c>
      <c r="EI807" s="1" t="str">
        <f t="shared" si="434"/>
        <v/>
      </c>
      <c r="EJ807" s="1" t="str">
        <f t="shared" si="434"/>
        <v/>
      </c>
      <c r="EK807" s="1" t="str">
        <f t="shared" si="434"/>
        <v/>
      </c>
      <c r="EL807" s="1" t="str">
        <f t="shared" si="434"/>
        <v/>
      </c>
      <c r="EM807" s="1" t="str">
        <f t="shared" si="434"/>
        <v/>
      </c>
      <c r="EN807" s="1"/>
      <c r="EO807" s="1"/>
      <c r="EP807" s="1"/>
      <c r="EQ807" s="1"/>
      <c r="ER807" s="1"/>
      <c r="ES807" s="1"/>
      <c r="ET807" s="1"/>
      <c r="EU807" s="1"/>
      <c r="EV807" s="1"/>
      <c r="EW807" s="1"/>
      <c r="EX807" s="1" t="str">
        <f t="shared" si="435"/>
        <v/>
      </c>
      <c r="EY807" s="1" t="str">
        <f t="shared" si="435"/>
        <v/>
      </c>
      <c r="EZ807" s="1"/>
      <c r="FA807" s="1" t="str">
        <f t="shared" si="426"/>
        <v/>
      </c>
      <c r="FB807" s="1" t="str">
        <f t="shared" si="426"/>
        <v/>
      </c>
      <c r="FC807" s="1" t="str">
        <f t="shared" si="426"/>
        <v/>
      </c>
      <c r="FD807" s="1" t="str">
        <f t="shared" si="426"/>
        <v/>
      </c>
      <c r="FE807" s="1" t="str">
        <f t="shared" si="426"/>
        <v/>
      </c>
      <c r="FF807" s="1" t="str">
        <f t="shared" si="426"/>
        <v/>
      </c>
      <c r="FG807" s="1" t="str">
        <f t="shared" si="426"/>
        <v/>
      </c>
      <c r="FH807" s="1" t="str">
        <f t="shared" si="426"/>
        <v/>
      </c>
      <c r="FI807" s="1" t="str">
        <f t="shared" si="426"/>
        <v/>
      </c>
      <c r="FJ807" s="1" t="str">
        <f t="shared" si="424"/>
        <v/>
      </c>
      <c r="FK807" s="1" t="str">
        <f t="shared" si="424"/>
        <v/>
      </c>
      <c r="FL807" s="1" t="str">
        <f t="shared" si="424"/>
        <v/>
      </c>
    </row>
    <row r="808" spans="1:168">
      <c r="A808" s="9" t="s">
        <v>1372</v>
      </c>
      <c r="B808" s="1" t="s">
        <v>892</v>
      </c>
      <c r="C808" s="129"/>
      <c r="D808" s="1">
        <v>121.2</v>
      </c>
      <c r="E808" s="1">
        <v>722</v>
      </c>
      <c r="F808" s="25">
        <v>4.2049874999999997</v>
      </c>
      <c r="G808" s="1"/>
      <c r="H808" s="1"/>
      <c r="I808" s="25">
        <v>0.47099999999999997</v>
      </c>
      <c r="J808" s="1"/>
      <c r="K808" s="1"/>
      <c r="L808" s="1"/>
      <c r="M808" s="1"/>
      <c r="N808" s="24"/>
      <c r="O808" s="1"/>
      <c r="P808" s="1"/>
      <c r="Q808" s="1"/>
      <c r="R808" s="1"/>
      <c r="S808" s="1"/>
      <c r="T808" s="1"/>
      <c r="U808" s="1"/>
      <c r="V808" s="1"/>
      <c r="W808" s="1"/>
      <c r="X808" s="1">
        <v>491.04999999999995</v>
      </c>
      <c r="Y808" s="1"/>
      <c r="Z808" s="1"/>
      <c r="AA808" s="1"/>
      <c r="AB808" s="1"/>
      <c r="AC808" s="1"/>
      <c r="AD808" s="1"/>
      <c r="AE808" s="1"/>
      <c r="AF808" s="1"/>
      <c r="AG808" s="1"/>
      <c r="AH808" s="1"/>
      <c r="AI808" s="1"/>
      <c r="AJ808" s="1"/>
      <c r="AK808" s="1"/>
      <c r="AL808" s="1"/>
      <c r="AM808" s="1"/>
      <c r="AN808" s="1"/>
      <c r="AO808" s="1"/>
      <c r="AP808" s="1"/>
      <c r="AQ808" s="1">
        <v>284.14999999999998</v>
      </c>
      <c r="AR808" s="1"/>
      <c r="AS808" s="1"/>
      <c r="AT808" s="1"/>
      <c r="AU808" s="1"/>
      <c r="AV808" s="1"/>
      <c r="AW808" s="24"/>
      <c r="AX808" s="1"/>
      <c r="AY808" s="1"/>
      <c r="AZ808" s="1"/>
      <c r="BA808" s="1"/>
      <c r="BB808" s="1"/>
      <c r="BC808" s="1"/>
      <c r="BD808" s="1"/>
      <c r="BE808" s="1"/>
      <c r="BF808" s="1"/>
      <c r="BG808" s="1"/>
      <c r="BH808" s="1"/>
      <c r="BI808" s="1"/>
      <c r="BJ808" s="1"/>
      <c r="BK808" s="1"/>
      <c r="BL808" s="1">
        <v>-100</v>
      </c>
      <c r="BM808" s="1"/>
      <c r="BN808" s="1"/>
      <c r="BO808" s="9">
        <v>3</v>
      </c>
      <c r="BP808" s="1"/>
      <c r="BQ808" s="197">
        <v>1</v>
      </c>
      <c r="BS808" s="14" t="s">
        <v>892</v>
      </c>
      <c r="BT808" s="14" t="s">
        <v>1048</v>
      </c>
      <c r="BU808" s="14" t="s">
        <v>196</v>
      </c>
      <c r="BV808" s="14" t="s">
        <v>1048</v>
      </c>
      <c r="BW808" s="14" t="s">
        <v>196</v>
      </c>
      <c r="BX808" s="14" t="s">
        <v>196</v>
      </c>
      <c r="BY808" s="14" t="s">
        <v>196</v>
      </c>
      <c r="BZ808" s="14" t="s">
        <v>196</v>
      </c>
      <c r="CA808" s="158" t="s">
        <v>196</v>
      </c>
      <c r="CB808" s="14" t="s">
        <v>196</v>
      </c>
      <c r="CC808" s="14" t="s">
        <v>196</v>
      </c>
      <c r="CD808" s="14" t="s">
        <v>196</v>
      </c>
      <c r="CE808" s="14" t="s">
        <v>196</v>
      </c>
      <c r="CF808" s="14" t="s">
        <v>1862</v>
      </c>
      <c r="CG808" s="14" t="s">
        <v>187</v>
      </c>
      <c r="CH808" s="158" t="s">
        <v>196</v>
      </c>
      <c r="CI808" s="14" t="s">
        <v>196</v>
      </c>
      <c r="CJ808" s="14" t="s">
        <v>1870</v>
      </c>
      <c r="CK808" s="14" t="s">
        <v>196</v>
      </c>
      <c r="CL808" s="14" t="s">
        <v>196</v>
      </c>
      <c r="CM808" s="14" t="s">
        <v>196</v>
      </c>
      <c r="CN808" s="14" t="s">
        <v>196</v>
      </c>
      <c r="CO808" s="14" t="s">
        <v>196</v>
      </c>
      <c r="CQ808" s="1"/>
      <c r="CR808" s="1"/>
      <c r="CS808" s="1"/>
      <c r="CW808" s="9" t="s">
        <v>1372</v>
      </c>
      <c r="CX808" s="1" t="s">
        <v>892</v>
      </c>
      <c r="CY808" s="1"/>
      <c r="CZ808" s="1" t="str">
        <f t="shared" si="429"/>
        <v/>
      </c>
      <c r="DA808" s="25" t="str">
        <f t="shared" si="430"/>
        <v/>
      </c>
      <c r="DB808" s="1" t="str">
        <f t="shared" si="431"/>
        <v/>
      </c>
      <c r="DC808" s="1" t="str">
        <f t="shared" si="432"/>
        <v/>
      </c>
      <c r="DD808" s="25" t="str">
        <f t="shared" si="433"/>
        <v/>
      </c>
      <c r="DE808" s="1" t="str">
        <f t="shared" si="428"/>
        <v/>
      </c>
      <c r="DF808" s="1" t="str">
        <f t="shared" si="428"/>
        <v/>
      </c>
      <c r="DG808" s="1" t="str">
        <f t="shared" si="428"/>
        <v/>
      </c>
      <c r="DH808" s="1" t="str">
        <f t="shared" si="428"/>
        <v/>
      </c>
      <c r="DI808" s="1" t="str">
        <f t="shared" si="428"/>
        <v/>
      </c>
      <c r="DJ808" s="1" t="str">
        <f t="shared" si="428"/>
        <v/>
      </c>
      <c r="DK808" s="1" t="str">
        <f t="shared" si="428"/>
        <v/>
      </c>
      <c r="DL808" s="1" t="str">
        <f t="shared" si="428"/>
        <v/>
      </c>
      <c r="DM808" s="1" t="str">
        <f t="shared" si="428"/>
        <v/>
      </c>
      <c r="DN808" s="1" t="str">
        <f t="shared" si="428"/>
        <v/>
      </c>
      <c r="DO808" s="1" t="str">
        <f t="shared" si="428"/>
        <v/>
      </c>
      <c r="DP808" s="1" t="str">
        <f t="shared" si="436"/>
        <v/>
      </c>
      <c r="DQ808" s="1" t="str">
        <f t="shared" si="436"/>
        <v/>
      </c>
      <c r="DR808" s="1" t="str">
        <f t="shared" si="436"/>
        <v/>
      </c>
      <c r="DS808" s="1" t="str">
        <f t="shared" si="436"/>
        <v/>
      </c>
      <c r="DT808" s="1" t="str">
        <f t="shared" si="436"/>
        <v/>
      </c>
      <c r="DU808" s="1" t="str">
        <f t="shared" si="436"/>
        <v/>
      </c>
      <c r="DV808" s="1" t="str">
        <f t="shared" si="436"/>
        <v/>
      </c>
      <c r="DW808" s="1" t="str">
        <f t="shared" si="436"/>
        <v/>
      </c>
      <c r="DX808" s="1" t="str">
        <f t="shared" si="436"/>
        <v/>
      </c>
      <c r="DY808" s="1" t="str">
        <f t="shared" si="436"/>
        <v/>
      </c>
      <c r="DZ808" s="1" t="str">
        <f t="shared" si="434"/>
        <v/>
      </c>
      <c r="EA808" s="1" t="str">
        <f t="shared" si="434"/>
        <v/>
      </c>
      <c r="EB808" s="1" t="str">
        <f t="shared" si="434"/>
        <v/>
      </c>
      <c r="EC808" s="1" t="str">
        <f t="shared" si="434"/>
        <v/>
      </c>
      <c r="ED808" s="1" t="str">
        <f t="shared" si="434"/>
        <v/>
      </c>
      <c r="EE808" s="1" t="str">
        <f t="shared" si="434"/>
        <v/>
      </c>
      <c r="EF808" s="1" t="str">
        <f t="shared" si="434"/>
        <v/>
      </c>
      <c r="EG808" s="1" t="str">
        <f t="shared" si="434"/>
        <v/>
      </c>
      <c r="EH808" s="1" t="str">
        <f t="shared" si="434"/>
        <v/>
      </c>
      <c r="EI808" s="1" t="str">
        <f t="shared" si="434"/>
        <v/>
      </c>
      <c r="EJ808" s="1" t="str">
        <f t="shared" si="434"/>
        <v/>
      </c>
      <c r="EK808" s="1" t="str">
        <f t="shared" si="434"/>
        <v/>
      </c>
      <c r="EL808" s="1" t="str">
        <f t="shared" si="434"/>
        <v/>
      </c>
      <c r="EM808" s="1" t="str">
        <f t="shared" si="434"/>
        <v/>
      </c>
      <c r="EN808" s="1"/>
      <c r="EO808" s="1"/>
      <c r="EP808" s="1"/>
      <c r="EQ808" s="1"/>
      <c r="ER808" s="1"/>
      <c r="ES808" s="1"/>
      <c r="ET808" s="1"/>
      <c r="EU808" s="1"/>
      <c r="EV808" s="1"/>
      <c r="EW808" s="1"/>
      <c r="EX808" s="1" t="str">
        <f t="shared" si="435"/>
        <v/>
      </c>
      <c r="EY808" s="1" t="str">
        <f t="shared" si="435"/>
        <v/>
      </c>
      <c r="EZ808" s="1"/>
      <c r="FA808" s="1" t="str">
        <f t="shared" si="426"/>
        <v/>
      </c>
      <c r="FB808" s="1" t="str">
        <f t="shared" si="426"/>
        <v/>
      </c>
      <c r="FC808" s="1" t="str">
        <f t="shared" si="426"/>
        <v/>
      </c>
      <c r="FD808" s="1" t="str">
        <f t="shared" si="426"/>
        <v/>
      </c>
      <c r="FE808" s="1" t="str">
        <f t="shared" si="426"/>
        <v/>
      </c>
      <c r="FF808" s="1" t="str">
        <f t="shared" si="426"/>
        <v/>
      </c>
      <c r="FG808" s="1" t="str">
        <f t="shared" si="426"/>
        <v/>
      </c>
      <c r="FH808" s="1" t="str">
        <f t="shared" si="426"/>
        <v/>
      </c>
      <c r="FI808" s="1" t="str">
        <f t="shared" si="426"/>
        <v/>
      </c>
      <c r="FJ808" s="1" t="str">
        <f t="shared" si="424"/>
        <v/>
      </c>
      <c r="FK808" s="1" t="str">
        <f t="shared" si="424"/>
        <v/>
      </c>
      <c r="FL808" s="1" t="str">
        <f t="shared" si="424"/>
        <v/>
      </c>
    </row>
    <row r="809" spans="1:168">
      <c r="A809" s="9" t="s">
        <v>1373</v>
      </c>
      <c r="B809" s="1" t="s">
        <v>2230</v>
      </c>
      <c r="C809" s="129"/>
      <c r="D809" s="1">
        <v>121.2</v>
      </c>
      <c r="E809" s="1">
        <v>662</v>
      </c>
      <c r="F809" s="25">
        <v>3.0498825000000003</v>
      </c>
      <c r="G809" s="1"/>
      <c r="H809" s="1"/>
      <c r="I809" s="25">
        <v>0.39300000000000002</v>
      </c>
      <c r="J809" s="1"/>
      <c r="K809" s="1"/>
      <c r="L809" s="1"/>
      <c r="M809" s="1"/>
      <c r="N809" s="24"/>
      <c r="O809" s="1"/>
      <c r="P809" s="1"/>
      <c r="Q809" s="1"/>
      <c r="R809" s="1"/>
      <c r="S809" s="1"/>
      <c r="T809" s="1"/>
      <c r="U809" s="1"/>
      <c r="V809" s="1"/>
      <c r="W809" s="1"/>
      <c r="X809" s="1">
        <v>451.54999999999995</v>
      </c>
      <c r="Y809" s="1"/>
      <c r="Z809" s="1"/>
      <c r="AA809" s="1"/>
      <c r="AB809" s="1"/>
      <c r="AC809" s="1"/>
      <c r="AD809" s="1"/>
      <c r="AE809" s="1"/>
      <c r="AF809" s="1"/>
      <c r="AG809" s="1"/>
      <c r="AH809" s="1"/>
      <c r="AI809" s="1"/>
      <c r="AJ809" s="1"/>
      <c r="AK809" s="1"/>
      <c r="AL809" s="1"/>
      <c r="AM809" s="1"/>
      <c r="AN809" s="1"/>
      <c r="AO809" s="1"/>
      <c r="AP809" s="1"/>
      <c r="AQ809" s="1">
        <v>202.95</v>
      </c>
      <c r="AR809" s="1"/>
      <c r="AS809" s="1"/>
      <c r="AT809" s="1"/>
      <c r="AU809" s="1"/>
      <c r="AV809" s="1"/>
      <c r="AW809" s="24"/>
      <c r="AX809" s="1"/>
      <c r="AY809" s="1"/>
      <c r="AZ809" s="1"/>
      <c r="BA809" s="1"/>
      <c r="BB809" s="1"/>
      <c r="BC809" s="1"/>
      <c r="BD809" s="1"/>
      <c r="BE809" s="1"/>
      <c r="BF809" s="1"/>
      <c r="BG809" s="1"/>
      <c r="BH809" s="1"/>
      <c r="BI809" s="1"/>
      <c r="BJ809" s="1"/>
      <c r="BK809" s="1"/>
      <c r="BL809" s="1">
        <v>-100</v>
      </c>
      <c r="BM809" s="1"/>
      <c r="BN809" s="1"/>
      <c r="BO809" s="9">
        <v>3</v>
      </c>
      <c r="BP809" s="1"/>
      <c r="BQ809" s="197">
        <v>1</v>
      </c>
      <c r="BS809" s="14" t="s">
        <v>1745</v>
      </c>
      <c r="BT809" s="14" t="s">
        <v>1048</v>
      </c>
      <c r="BU809" s="14" t="s">
        <v>196</v>
      </c>
      <c r="BV809" s="14" t="s">
        <v>1048</v>
      </c>
      <c r="BW809" s="14" t="s">
        <v>196</v>
      </c>
      <c r="BX809" s="14" t="s">
        <v>196</v>
      </c>
      <c r="BY809" s="14" t="s">
        <v>196</v>
      </c>
      <c r="BZ809" s="14" t="s">
        <v>196</v>
      </c>
      <c r="CA809" s="158" t="s">
        <v>196</v>
      </c>
      <c r="CB809" s="14" t="s">
        <v>196</v>
      </c>
      <c r="CC809" s="14" t="s">
        <v>196</v>
      </c>
      <c r="CD809" s="14" t="s">
        <v>196</v>
      </c>
      <c r="CE809" s="14" t="s">
        <v>196</v>
      </c>
      <c r="CF809" s="14" t="s">
        <v>1862</v>
      </c>
      <c r="CG809" s="14" t="s">
        <v>187</v>
      </c>
      <c r="CH809" s="158" t="s">
        <v>196</v>
      </c>
      <c r="CI809" s="14" t="s">
        <v>196</v>
      </c>
      <c r="CJ809" s="14" t="s">
        <v>1870</v>
      </c>
      <c r="CK809" s="14" t="s">
        <v>196</v>
      </c>
      <c r="CL809" s="14" t="s">
        <v>196</v>
      </c>
      <c r="CM809" s="14" t="s">
        <v>196</v>
      </c>
      <c r="CN809" s="14" t="s">
        <v>196</v>
      </c>
      <c r="CO809" s="14" t="s">
        <v>196</v>
      </c>
      <c r="CQ809" s="1"/>
      <c r="CR809" s="1"/>
      <c r="CS809" s="1"/>
      <c r="CW809" s="9" t="s">
        <v>1373</v>
      </c>
      <c r="CX809" s="1" t="s">
        <v>2230</v>
      </c>
      <c r="CY809" s="1"/>
      <c r="CZ809" s="1" t="str">
        <f t="shared" si="429"/>
        <v/>
      </c>
      <c r="DA809" s="25" t="str">
        <f t="shared" si="430"/>
        <v/>
      </c>
      <c r="DB809" s="1" t="str">
        <f t="shared" si="431"/>
        <v/>
      </c>
      <c r="DC809" s="1" t="str">
        <f t="shared" si="432"/>
        <v/>
      </c>
      <c r="DD809" s="25" t="str">
        <f t="shared" si="433"/>
        <v/>
      </c>
      <c r="DE809" s="1" t="str">
        <f t="shared" si="428"/>
        <v/>
      </c>
      <c r="DF809" s="1" t="str">
        <f t="shared" si="428"/>
        <v/>
      </c>
      <c r="DG809" s="1" t="str">
        <f t="shared" si="428"/>
        <v/>
      </c>
      <c r="DH809" s="1" t="str">
        <f t="shared" si="428"/>
        <v/>
      </c>
      <c r="DI809" s="1" t="str">
        <f t="shared" si="428"/>
        <v/>
      </c>
      <c r="DJ809" s="1" t="str">
        <f t="shared" si="428"/>
        <v/>
      </c>
      <c r="DK809" s="1" t="str">
        <f t="shared" si="428"/>
        <v/>
      </c>
      <c r="DL809" s="1" t="str">
        <f t="shared" si="428"/>
        <v/>
      </c>
      <c r="DM809" s="1" t="str">
        <f t="shared" si="428"/>
        <v/>
      </c>
      <c r="DN809" s="1" t="str">
        <f t="shared" si="428"/>
        <v/>
      </c>
      <c r="DO809" s="1" t="str">
        <f t="shared" si="428"/>
        <v/>
      </c>
      <c r="DP809" s="1" t="str">
        <f t="shared" si="436"/>
        <v/>
      </c>
      <c r="DQ809" s="1" t="str">
        <f t="shared" si="436"/>
        <v/>
      </c>
      <c r="DR809" s="1" t="str">
        <f t="shared" si="436"/>
        <v/>
      </c>
      <c r="DS809" s="1" t="str">
        <f t="shared" si="436"/>
        <v/>
      </c>
      <c r="DT809" s="1" t="str">
        <f t="shared" si="436"/>
        <v/>
      </c>
      <c r="DU809" s="1" t="str">
        <f t="shared" si="436"/>
        <v/>
      </c>
      <c r="DV809" s="1" t="str">
        <f t="shared" si="436"/>
        <v/>
      </c>
      <c r="DW809" s="1" t="str">
        <f t="shared" si="436"/>
        <v/>
      </c>
      <c r="DX809" s="1" t="str">
        <f t="shared" si="436"/>
        <v/>
      </c>
      <c r="DY809" s="1" t="str">
        <f t="shared" si="436"/>
        <v/>
      </c>
      <c r="DZ809" s="1" t="str">
        <f t="shared" si="434"/>
        <v/>
      </c>
      <c r="EA809" s="1" t="str">
        <f t="shared" si="434"/>
        <v/>
      </c>
      <c r="EB809" s="1" t="str">
        <f t="shared" si="434"/>
        <v/>
      </c>
      <c r="EC809" s="1" t="str">
        <f t="shared" si="434"/>
        <v/>
      </c>
      <c r="ED809" s="1" t="str">
        <f t="shared" si="434"/>
        <v/>
      </c>
      <c r="EE809" s="1" t="str">
        <f t="shared" si="434"/>
        <v/>
      </c>
      <c r="EF809" s="1" t="str">
        <f t="shared" si="434"/>
        <v/>
      </c>
      <c r="EG809" s="1" t="str">
        <f t="shared" si="434"/>
        <v/>
      </c>
      <c r="EH809" s="1" t="str">
        <f t="shared" si="434"/>
        <v/>
      </c>
      <c r="EI809" s="1" t="str">
        <f t="shared" si="434"/>
        <v/>
      </c>
      <c r="EJ809" s="1" t="str">
        <f t="shared" si="434"/>
        <v/>
      </c>
      <c r="EK809" s="1" t="str">
        <f t="shared" si="434"/>
        <v/>
      </c>
      <c r="EL809" s="1" t="str">
        <f t="shared" si="434"/>
        <v/>
      </c>
      <c r="EM809" s="1" t="str">
        <f t="shared" si="434"/>
        <v/>
      </c>
      <c r="EN809" s="1"/>
      <c r="EO809" s="1"/>
      <c r="EP809" s="1"/>
      <c r="EQ809" s="1"/>
      <c r="ER809" s="1"/>
      <c r="ES809" s="1"/>
      <c r="ET809" s="1"/>
      <c r="EU809" s="1"/>
      <c r="EV809" s="1"/>
      <c r="EW809" s="1"/>
      <c r="EX809" s="1" t="str">
        <f t="shared" si="435"/>
        <v/>
      </c>
      <c r="EY809" s="1" t="str">
        <f t="shared" si="435"/>
        <v/>
      </c>
      <c r="EZ809" s="1"/>
      <c r="FA809" s="1" t="str">
        <f t="shared" si="426"/>
        <v/>
      </c>
      <c r="FB809" s="1" t="str">
        <f t="shared" si="426"/>
        <v/>
      </c>
      <c r="FC809" s="1" t="str">
        <f t="shared" si="426"/>
        <v/>
      </c>
      <c r="FD809" s="1" t="str">
        <f t="shared" si="426"/>
        <v/>
      </c>
      <c r="FE809" s="1" t="str">
        <f t="shared" si="426"/>
        <v/>
      </c>
      <c r="FF809" s="1" t="str">
        <f t="shared" si="426"/>
        <v/>
      </c>
      <c r="FG809" s="1" t="str">
        <f t="shared" si="426"/>
        <v/>
      </c>
      <c r="FH809" s="1" t="str">
        <f t="shared" si="426"/>
        <v/>
      </c>
      <c r="FI809" s="1" t="str">
        <f t="shared" si="426"/>
        <v/>
      </c>
      <c r="FJ809" s="1" t="str">
        <f t="shared" si="424"/>
        <v/>
      </c>
      <c r="FK809" s="1" t="str">
        <f t="shared" si="424"/>
        <v/>
      </c>
      <c r="FL809" s="1" t="str">
        <f t="shared" si="424"/>
        <v/>
      </c>
    </row>
    <row r="810" spans="1:168">
      <c r="A810" s="9" t="s">
        <v>1374</v>
      </c>
      <c r="B810" s="1" t="s">
        <v>893</v>
      </c>
      <c r="C810" s="129"/>
      <c r="D810" s="1">
        <v>121.2</v>
      </c>
      <c r="E810" s="1">
        <v>645</v>
      </c>
      <c r="F810" s="25">
        <v>3.20187</v>
      </c>
      <c r="G810" s="1"/>
      <c r="H810" s="1"/>
      <c r="I810" s="25">
        <v>0.41299999999999998</v>
      </c>
      <c r="J810" s="1"/>
      <c r="K810" s="1"/>
      <c r="L810" s="1"/>
      <c r="M810" s="1"/>
      <c r="N810" s="24"/>
      <c r="O810" s="1"/>
      <c r="P810" s="1"/>
      <c r="Q810" s="1"/>
      <c r="R810" s="1"/>
      <c r="S810" s="1"/>
      <c r="T810" s="1"/>
      <c r="U810" s="1"/>
      <c r="V810" s="1"/>
      <c r="W810" s="1"/>
      <c r="X810" s="1">
        <v>443.54999999999995</v>
      </c>
      <c r="Y810" s="1"/>
      <c r="Z810" s="1"/>
      <c r="AA810" s="1"/>
      <c r="AB810" s="1"/>
      <c r="AC810" s="1"/>
      <c r="AD810" s="1"/>
      <c r="AE810" s="1"/>
      <c r="AF810" s="1"/>
      <c r="AG810" s="1"/>
      <c r="AH810" s="1"/>
      <c r="AI810" s="1"/>
      <c r="AJ810" s="1"/>
      <c r="AK810" s="1"/>
      <c r="AL810" s="1"/>
      <c r="AM810" s="1"/>
      <c r="AN810" s="1"/>
      <c r="AO810" s="1"/>
      <c r="AP810" s="1"/>
      <c r="AQ810" s="1">
        <v>228.95</v>
      </c>
      <c r="AR810" s="1"/>
      <c r="AS810" s="1"/>
      <c r="AT810" s="1"/>
      <c r="AU810" s="1"/>
      <c r="AV810" s="1"/>
      <c r="AW810" s="24"/>
      <c r="AX810" s="1"/>
      <c r="AY810" s="1"/>
      <c r="AZ810" s="1"/>
      <c r="BA810" s="1"/>
      <c r="BB810" s="1"/>
      <c r="BC810" s="1"/>
      <c r="BD810" s="1"/>
      <c r="BE810" s="1"/>
      <c r="BF810" s="1"/>
      <c r="BG810" s="1"/>
      <c r="BH810" s="1"/>
      <c r="BI810" s="1"/>
      <c r="BJ810" s="1"/>
      <c r="BK810" s="1"/>
      <c r="BL810" s="1">
        <v>-100</v>
      </c>
      <c r="BM810" s="1"/>
      <c r="BN810" s="1"/>
      <c r="BO810" s="9">
        <v>3</v>
      </c>
      <c r="BP810" s="1"/>
      <c r="BQ810" s="197">
        <v>1</v>
      </c>
      <c r="BS810" s="14" t="s">
        <v>893</v>
      </c>
      <c r="BT810" s="14" t="s">
        <v>1048</v>
      </c>
      <c r="BU810" s="14" t="s">
        <v>196</v>
      </c>
      <c r="BV810" s="14" t="s">
        <v>1048</v>
      </c>
      <c r="BW810" s="14" t="s">
        <v>196</v>
      </c>
      <c r="BX810" s="14" t="s">
        <v>196</v>
      </c>
      <c r="BY810" s="14" t="s">
        <v>196</v>
      </c>
      <c r="BZ810" s="14" t="s">
        <v>196</v>
      </c>
      <c r="CA810" s="158" t="s">
        <v>196</v>
      </c>
      <c r="CB810" s="14" t="s">
        <v>196</v>
      </c>
      <c r="CC810" s="14" t="s">
        <v>196</v>
      </c>
      <c r="CD810" s="14" t="s">
        <v>196</v>
      </c>
      <c r="CE810" s="14" t="s">
        <v>196</v>
      </c>
      <c r="CF810" s="14" t="s">
        <v>1862</v>
      </c>
      <c r="CG810" s="14" t="s">
        <v>187</v>
      </c>
      <c r="CH810" s="158" t="s">
        <v>196</v>
      </c>
      <c r="CI810" s="14" t="s">
        <v>196</v>
      </c>
      <c r="CJ810" s="14" t="s">
        <v>1870</v>
      </c>
      <c r="CK810" s="14" t="s">
        <v>196</v>
      </c>
      <c r="CL810" s="14" t="s">
        <v>196</v>
      </c>
      <c r="CM810" s="14" t="s">
        <v>196</v>
      </c>
      <c r="CN810" s="14" t="s">
        <v>196</v>
      </c>
      <c r="CO810" s="14" t="s">
        <v>196</v>
      </c>
      <c r="CQ810" s="1"/>
      <c r="CR810" s="1"/>
      <c r="CS810" s="1"/>
      <c r="CW810" s="9" t="s">
        <v>1374</v>
      </c>
      <c r="CX810" s="1" t="s">
        <v>893</v>
      </c>
      <c r="CY810" s="1"/>
      <c r="CZ810" s="1" t="str">
        <f t="shared" si="429"/>
        <v/>
      </c>
      <c r="DA810" s="25" t="str">
        <f t="shared" si="430"/>
        <v/>
      </c>
      <c r="DB810" s="1" t="str">
        <f t="shared" si="431"/>
        <v/>
      </c>
      <c r="DC810" s="1" t="str">
        <f t="shared" si="432"/>
        <v/>
      </c>
      <c r="DD810" s="25" t="str">
        <f t="shared" si="433"/>
        <v/>
      </c>
      <c r="DE810" s="1" t="str">
        <f t="shared" si="428"/>
        <v/>
      </c>
      <c r="DF810" s="1" t="str">
        <f t="shared" si="428"/>
        <v/>
      </c>
      <c r="DG810" s="1" t="str">
        <f t="shared" si="428"/>
        <v/>
      </c>
      <c r="DH810" s="1" t="str">
        <f t="shared" si="428"/>
        <v/>
      </c>
      <c r="DI810" s="1" t="str">
        <f t="shared" si="428"/>
        <v/>
      </c>
      <c r="DJ810" s="1" t="str">
        <f t="shared" si="428"/>
        <v/>
      </c>
      <c r="DK810" s="1" t="str">
        <f t="shared" si="428"/>
        <v/>
      </c>
      <c r="DL810" s="1" t="str">
        <f t="shared" si="428"/>
        <v/>
      </c>
      <c r="DM810" s="1" t="str">
        <f t="shared" si="428"/>
        <v/>
      </c>
      <c r="DN810" s="1" t="str">
        <f t="shared" si="428"/>
        <v/>
      </c>
      <c r="DO810" s="1" t="str">
        <f t="shared" si="428"/>
        <v/>
      </c>
      <c r="DP810" s="1" t="str">
        <f t="shared" si="436"/>
        <v/>
      </c>
      <c r="DQ810" s="1" t="str">
        <f t="shared" si="436"/>
        <v/>
      </c>
      <c r="DR810" s="1" t="str">
        <f t="shared" si="436"/>
        <v/>
      </c>
      <c r="DS810" s="1" t="str">
        <f t="shared" si="436"/>
        <v/>
      </c>
      <c r="DT810" s="1" t="str">
        <f t="shared" si="436"/>
        <v/>
      </c>
      <c r="DU810" s="1" t="str">
        <f t="shared" si="436"/>
        <v/>
      </c>
      <c r="DV810" s="1" t="str">
        <f t="shared" si="436"/>
        <v/>
      </c>
      <c r="DW810" s="1" t="str">
        <f t="shared" si="436"/>
        <v/>
      </c>
      <c r="DX810" s="1" t="str">
        <f t="shared" si="436"/>
        <v/>
      </c>
      <c r="DY810" s="1" t="str">
        <f t="shared" si="436"/>
        <v/>
      </c>
      <c r="DZ810" s="1" t="str">
        <f t="shared" si="434"/>
        <v/>
      </c>
      <c r="EA810" s="1" t="str">
        <f t="shared" si="434"/>
        <v/>
      </c>
      <c r="EB810" s="1" t="str">
        <f t="shared" si="434"/>
        <v/>
      </c>
      <c r="EC810" s="1" t="str">
        <f t="shared" si="434"/>
        <v/>
      </c>
      <c r="ED810" s="1" t="str">
        <f t="shared" si="434"/>
        <v/>
      </c>
      <c r="EE810" s="1" t="str">
        <f t="shared" si="434"/>
        <v/>
      </c>
      <c r="EF810" s="1" t="str">
        <f t="shared" si="434"/>
        <v/>
      </c>
      <c r="EG810" s="1" t="str">
        <f t="shared" si="434"/>
        <v/>
      </c>
      <c r="EH810" s="1" t="str">
        <f t="shared" si="434"/>
        <v/>
      </c>
      <c r="EI810" s="1" t="str">
        <f t="shared" si="434"/>
        <v/>
      </c>
      <c r="EJ810" s="1" t="str">
        <f t="shared" si="434"/>
        <v/>
      </c>
      <c r="EK810" s="1" t="str">
        <f t="shared" si="434"/>
        <v/>
      </c>
      <c r="EL810" s="1" t="str">
        <f t="shared" si="434"/>
        <v/>
      </c>
      <c r="EM810" s="1" t="str">
        <f t="shared" si="434"/>
        <v/>
      </c>
      <c r="EN810" s="1"/>
      <c r="EO810" s="1"/>
      <c r="EP810" s="1"/>
      <c r="EQ810" s="1"/>
      <c r="ER810" s="1"/>
      <c r="ES810" s="1"/>
      <c r="ET810" s="1"/>
      <c r="EU810" s="1"/>
      <c r="EV810" s="1"/>
      <c r="EW810" s="1"/>
      <c r="EX810" s="1" t="str">
        <f t="shared" si="435"/>
        <v/>
      </c>
      <c r="EY810" s="1" t="str">
        <f t="shared" si="435"/>
        <v/>
      </c>
      <c r="EZ810" s="1"/>
      <c r="FA810" s="1" t="str">
        <f t="shared" si="426"/>
        <v/>
      </c>
      <c r="FB810" s="1" t="str">
        <f t="shared" si="426"/>
        <v/>
      </c>
      <c r="FC810" s="1" t="str">
        <f t="shared" si="426"/>
        <v/>
      </c>
      <c r="FD810" s="1" t="str">
        <f t="shared" si="426"/>
        <v/>
      </c>
      <c r="FE810" s="1" t="str">
        <f t="shared" si="426"/>
        <v/>
      </c>
      <c r="FF810" s="1" t="str">
        <f t="shared" si="426"/>
        <v/>
      </c>
      <c r="FG810" s="1" t="str">
        <f t="shared" si="426"/>
        <v/>
      </c>
      <c r="FH810" s="1" t="str">
        <f t="shared" si="426"/>
        <v/>
      </c>
      <c r="FI810" s="1" t="str">
        <f t="shared" si="426"/>
        <v/>
      </c>
      <c r="FJ810" s="1" t="str">
        <f t="shared" si="424"/>
        <v/>
      </c>
      <c r="FK810" s="1" t="str">
        <f t="shared" si="424"/>
        <v/>
      </c>
      <c r="FL810" s="1" t="str">
        <f t="shared" si="424"/>
        <v/>
      </c>
    </row>
    <row r="811" spans="1:168">
      <c r="A811" s="9" t="s">
        <v>1375</v>
      </c>
      <c r="B811" s="1" t="s">
        <v>2231</v>
      </c>
      <c r="C811" s="129"/>
      <c r="D811" s="1">
        <v>174.2</v>
      </c>
      <c r="E811" s="1">
        <v>663</v>
      </c>
      <c r="F811" s="25"/>
      <c r="G811" s="1"/>
      <c r="H811" s="1"/>
      <c r="I811" s="25"/>
      <c r="J811" s="1"/>
      <c r="K811" s="1"/>
      <c r="L811" s="1"/>
      <c r="M811" s="1"/>
      <c r="N811" s="24"/>
      <c r="O811" s="1"/>
      <c r="P811" s="1"/>
      <c r="Q811" s="1"/>
      <c r="R811" s="1"/>
      <c r="S811" s="1"/>
      <c r="T811" s="1"/>
      <c r="U811" s="1"/>
      <c r="V811" s="1"/>
      <c r="W811" s="1"/>
      <c r="X811" s="1">
        <v>490.95</v>
      </c>
      <c r="Y811" s="1"/>
      <c r="Z811" s="1"/>
      <c r="AA811" s="1"/>
      <c r="AB811" s="1"/>
      <c r="AC811" s="1"/>
      <c r="AD811" s="1"/>
      <c r="AE811" s="1"/>
      <c r="AF811" s="1"/>
      <c r="AG811" s="1"/>
      <c r="AH811" s="1"/>
      <c r="AI811" s="1"/>
      <c r="AJ811" s="1"/>
      <c r="AK811" s="1"/>
      <c r="AL811" s="1"/>
      <c r="AM811" s="1"/>
      <c r="AN811" s="1"/>
      <c r="AO811" s="1"/>
      <c r="AP811" s="1"/>
      <c r="AQ811" s="1">
        <v>251.95</v>
      </c>
      <c r="AR811" s="1"/>
      <c r="AS811" s="1"/>
      <c r="AT811" s="1"/>
      <c r="AU811" s="1"/>
      <c r="AV811" s="1"/>
      <c r="AW811" s="24"/>
      <c r="AX811" s="1"/>
      <c r="AY811" s="1"/>
      <c r="AZ811" s="1"/>
      <c r="BA811" s="1"/>
      <c r="BB811" s="1"/>
      <c r="BC811" s="1"/>
      <c r="BD811" s="1"/>
      <c r="BE811" s="1"/>
      <c r="BF811" s="1"/>
      <c r="BG811" s="1"/>
      <c r="BH811" s="1"/>
      <c r="BI811" s="1"/>
      <c r="BJ811" s="1"/>
      <c r="BK811" s="1"/>
      <c r="BL811" s="1">
        <v>-100</v>
      </c>
      <c r="BM811" s="1"/>
      <c r="BN811" s="1"/>
      <c r="BO811" s="9">
        <v>3</v>
      </c>
      <c r="BP811" s="1"/>
      <c r="BQ811" s="197">
        <v>1</v>
      </c>
      <c r="BS811" s="14" t="s">
        <v>1721</v>
      </c>
      <c r="BT811" s="14" t="s">
        <v>1048</v>
      </c>
      <c r="BU811" s="14" t="s">
        <v>196</v>
      </c>
      <c r="BV811" s="14" t="s">
        <v>1048</v>
      </c>
      <c r="BW811" s="14" t="s">
        <v>196</v>
      </c>
      <c r="BX811" s="14" t="s">
        <v>196</v>
      </c>
      <c r="BY811" s="14" t="s">
        <v>196</v>
      </c>
      <c r="BZ811" s="14" t="s">
        <v>196</v>
      </c>
      <c r="CA811" s="158" t="s">
        <v>196</v>
      </c>
      <c r="CB811" s="14" t="s">
        <v>196</v>
      </c>
      <c r="CC811" s="14" t="s">
        <v>196</v>
      </c>
      <c r="CD811" s="14" t="s">
        <v>196</v>
      </c>
      <c r="CE811" s="14" t="s">
        <v>196</v>
      </c>
      <c r="CF811" s="14" t="s">
        <v>1862</v>
      </c>
      <c r="CG811" s="14" t="s">
        <v>187</v>
      </c>
      <c r="CH811" s="158" t="s">
        <v>196</v>
      </c>
      <c r="CI811" s="14" t="s">
        <v>196</v>
      </c>
      <c r="CJ811" s="14" t="s">
        <v>1870</v>
      </c>
      <c r="CK811" s="14" t="s">
        <v>196</v>
      </c>
      <c r="CL811" s="14" t="s">
        <v>196</v>
      </c>
      <c r="CM811" s="14" t="s">
        <v>196</v>
      </c>
      <c r="CN811" s="14" t="s">
        <v>196</v>
      </c>
      <c r="CO811" s="14" t="s">
        <v>196</v>
      </c>
      <c r="CQ811" s="1"/>
      <c r="CR811" s="1"/>
      <c r="CS811" s="1"/>
      <c r="CW811" s="9" t="s">
        <v>1375</v>
      </c>
      <c r="CX811" s="1" t="s">
        <v>2231</v>
      </c>
      <c r="CY811" s="1"/>
      <c r="CZ811" s="1" t="str">
        <f t="shared" si="429"/>
        <v/>
      </c>
      <c r="DA811" s="25" t="str">
        <f t="shared" si="430"/>
        <v/>
      </c>
      <c r="DB811" s="1" t="str">
        <f t="shared" si="431"/>
        <v/>
      </c>
      <c r="DC811" s="1" t="str">
        <f t="shared" si="432"/>
        <v/>
      </c>
      <c r="DD811" s="25" t="str">
        <f t="shared" si="433"/>
        <v/>
      </c>
      <c r="DE811" s="1" t="str">
        <f t="shared" ref="DE811:DE835" si="437">IF(ISBLANK(I811),"",IF(ISNUMBER(I811),"","not_empty"))</f>
        <v/>
      </c>
      <c r="DF811" s="1" t="str">
        <f t="shared" si="428"/>
        <v/>
      </c>
      <c r="DG811" s="1" t="str">
        <f t="shared" si="428"/>
        <v/>
      </c>
      <c r="DH811" s="1" t="str">
        <f t="shared" si="428"/>
        <v/>
      </c>
      <c r="DI811" s="1" t="str">
        <f t="shared" si="428"/>
        <v/>
      </c>
      <c r="DJ811" s="1" t="str">
        <f t="shared" si="428"/>
        <v/>
      </c>
      <c r="DK811" s="1" t="str">
        <f t="shared" si="428"/>
        <v/>
      </c>
      <c r="DL811" s="1" t="str">
        <f t="shared" si="428"/>
        <v/>
      </c>
      <c r="DM811" s="1" t="str">
        <f t="shared" si="428"/>
        <v/>
      </c>
      <c r="DN811" s="1" t="str">
        <f t="shared" si="428"/>
        <v/>
      </c>
      <c r="DO811" s="1" t="str">
        <f t="shared" si="428"/>
        <v/>
      </c>
      <c r="DP811" s="1" t="str">
        <f t="shared" si="436"/>
        <v/>
      </c>
      <c r="DQ811" s="1" t="str">
        <f t="shared" si="436"/>
        <v/>
      </c>
      <c r="DR811" s="1" t="str">
        <f t="shared" si="436"/>
        <v/>
      </c>
      <c r="DS811" s="1" t="str">
        <f t="shared" si="436"/>
        <v/>
      </c>
      <c r="DT811" s="1" t="str">
        <f t="shared" si="436"/>
        <v/>
      </c>
      <c r="DU811" s="1" t="str">
        <f t="shared" si="436"/>
        <v/>
      </c>
      <c r="DV811" s="1" t="str">
        <f t="shared" si="436"/>
        <v/>
      </c>
      <c r="DW811" s="1" t="str">
        <f t="shared" si="436"/>
        <v/>
      </c>
      <c r="DX811" s="1" t="str">
        <f t="shared" si="436"/>
        <v/>
      </c>
      <c r="DY811" s="1" t="str">
        <f t="shared" si="436"/>
        <v/>
      </c>
      <c r="DZ811" s="1" t="str">
        <f t="shared" si="434"/>
        <v/>
      </c>
      <c r="EA811" s="1" t="str">
        <f t="shared" si="434"/>
        <v/>
      </c>
      <c r="EB811" s="1" t="str">
        <f t="shared" si="434"/>
        <v/>
      </c>
      <c r="EC811" s="1" t="str">
        <f t="shared" si="434"/>
        <v/>
      </c>
      <c r="ED811" s="1" t="str">
        <f t="shared" si="434"/>
        <v/>
      </c>
      <c r="EE811" s="1" t="str">
        <f t="shared" si="434"/>
        <v/>
      </c>
      <c r="EF811" s="1" t="str">
        <f t="shared" si="434"/>
        <v/>
      </c>
      <c r="EG811" s="1" t="str">
        <f t="shared" si="434"/>
        <v/>
      </c>
      <c r="EH811" s="1" t="str">
        <f t="shared" si="434"/>
        <v/>
      </c>
      <c r="EI811" s="1" t="str">
        <f t="shared" si="434"/>
        <v/>
      </c>
      <c r="EJ811" s="1" t="str">
        <f t="shared" si="434"/>
        <v/>
      </c>
      <c r="EK811" s="1" t="str">
        <f t="shared" si="434"/>
        <v/>
      </c>
      <c r="EL811" s="1" t="str">
        <f t="shared" si="434"/>
        <v/>
      </c>
      <c r="EM811" s="1" t="str">
        <f t="shared" si="434"/>
        <v/>
      </c>
      <c r="EN811" s="1"/>
      <c r="EO811" s="1"/>
      <c r="EP811" s="1"/>
      <c r="EQ811" s="1"/>
      <c r="ER811" s="1"/>
      <c r="ES811" s="1"/>
      <c r="ET811" s="1"/>
      <c r="EU811" s="1"/>
      <c r="EV811" s="1"/>
      <c r="EW811" s="1"/>
      <c r="EX811" s="1" t="str">
        <f t="shared" si="435"/>
        <v/>
      </c>
      <c r="EY811" s="1" t="str">
        <f t="shared" si="435"/>
        <v/>
      </c>
      <c r="EZ811" s="1"/>
      <c r="FA811" s="1" t="str">
        <f t="shared" si="426"/>
        <v/>
      </c>
      <c r="FB811" s="1" t="str">
        <f t="shared" si="426"/>
        <v/>
      </c>
      <c r="FC811" s="1" t="str">
        <f t="shared" si="426"/>
        <v/>
      </c>
      <c r="FD811" s="1" t="str">
        <f t="shared" si="426"/>
        <v/>
      </c>
      <c r="FE811" s="1" t="str">
        <f t="shared" si="426"/>
        <v/>
      </c>
      <c r="FF811" s="1" t="str">
        <f t="shared" si="426"/>
        <v/>
      </c>
      <c r="FG811" s="1" t="str">
        <f t="shared" si="426"/>
        <v/>
      </c>
      <c r="FH811" s="1" t="str">
        <f t="shared" si="426"/>
        <v/>
      </c>
      <c r="FI811" s="1" t="str">
        <f t="shared" si="426"/>
        <v/>
      </c>
      <c r="FJ811" s="1" t="str">
        <f t="shared" si="424"/>
        <v/>
      </c>
      <c r="FK811" s="1" t="str">
        <f t="shared" si="424"/>
        <v/>
      </c>
      <c r="FL811" s="1" t="str">
        <f t="shared" si="424"/>
        <v/>
      </c>
    </row>
    <row r="812" spans="1:168">
      <c r="A812" s="9" t="s">
        <v>1376</v>
      </c>
      <c r="B812" s="1" t="s">
        <v>894</v>
      </c>
      <c r="C812" s="129"/>
      <c r="D812" s="1">
        <v>112.2</v>
      </c>
      <c r="E812" s="1">
        <v>644</v>
      </c>
      <c r="F812" s="25">
        <v>3.3943875000000001</v>
      </c>
      <c r="G812" s="1">
        <v>415</v>
      </c>
      <c r="H812" s="1"/>
      <c r="I812" s="25">
        <v>0.253</v>
      </c>
      <c r="J812" s="1"/>
      <c r="K812" s="1"/>
      <c r="L812" s="1"/>
      <c r="M812" s="1"/>
      <c r="N812" s="24"/>
      <c r="O812" s="1"/>
      <c r="P812" s="1"/>
      <c r="Q812" s="1"/>
      <c r="R812" s="1"/>
      <c r="S812" s="1"/>
      <c r="T812" s="1"/>
      <c r="U812" s="1"/>
      <c r="V812" s="1"/>
      <c r="W812" s="1"/>
      <c r="X812" s="1">
        <v>424.25</v>
      </c>
      <c r="Y812" s="1"/>
      <c r="Z812" s="1"/>
      <c r="AA812" s="1"/>
      <c r="AB812" s="1"/>
      <c r="AC812" s="1"/>
      <c r="AD812" s="1"/>
      <c r="AE812" s="1"/>
      <c r="AF812" s="1"/>
      <c r="AG812" s="1"/>
      <c r="AH812" s="1"/>
      <c r="AI812" s="1"/>
      <c r="AJ812" s="1"/>
      <c r="AK812" s="1"/>
      <c r="AL812" s="1"/>
      <c r="AM812" s="1"/>
      <c r="AN812" s="1"/>
      <c r="AO812" s="1"/>
      <c r="AP812" s="1"/>
      <c r="AQ812" s="1">
        <v>287.95</v>
      </c>
      <c r="AR812" s="1"/>
      <c r="AS812" s="1"/>
      <c r="AT812" s="1"/>
      <c r="AU812" s="1"/>
      <c r="AV812" s="1"/>
      <c r="AW812" s="24"/>
      <c r="AX812" s="1"/>
      <c r="AY812" s="1"/>
      <c r="AZ812" s="1"/>
      <c r="BA812" s="1"/>
      <c r="BB812" s="1"/>
      <c r="BC812" s="1"/>
      <c r="BD812" s="1"/>
      <c r="BE812" s="1"/>
      <c r="BF812" s="1"/>
      <c r="BG812" s="1"/>
      <c r="BH812" s="1"/>
      <c r="BI812" s="1"/>
      <c r="BJ812" s="1"/>
      <c r="BK812" s="1"/>
      <c r="BL812" s="1">
        <v>-100</v>
      </c>
      <c r="BM812" s="1"/>
      <c r="BN812" s="1"/>
      <c r="BO812" s="9">
        <v>3</v>
      </c>
      <c r="BP812" s="1"/>
      <c r="BQ812" s="197">
        <v>1</v>
      </c>
      <c r="BS812" s="14" t="s">
        <v>894</v>
      </c>
      <c r="BT812" s="14" t="s">
        <v>1048</v>
      </c>
      <c r="BU812" s="14" t="s">
        <v>1048</v>
      </c>
      <c r="BV812" s="14" t="s">
        <v>1048</v>
      </c>
      <c r="BW812" s="14" t="s">
        <v>196</v>
      </c>
      <c r="BX812" s="14" t="s">
        <v>196</v>
      </c>
      <c r="BY812" s="14" t="s">
        <v>196</v>
      </c>
      <c r="BZ812" s="14" t="s">
        <v>196</v>
      </c>
      <c r="CA812" s="158" t="s">
        <v>196</v>
      </c>
      <c r="CB812" s="14" t="s">
        <v>196</v>
      </c>
      <c r="CC812" s="14" t="s">
        <v>196</v>
      </c>
      <c r="CD812" s="14" t="s">
        <v>196</v>
      </c>
      <c r="CE812" s="14" t="s">
        <v>196</v>
      </c>
      <c r="CF812" s="14" t="s">
        <v>1862</v>
      </c>
      <c r="CG812" s="14" t="s">
        <v>187</v>
      </c>
      <c r="CH812" s="158" t="s">
        <v>196</v>
      </c>
      <c r="CI812" s="14" t="s">
        <v>196</v>
      </c>
      <c r="CJ812" s="14" t="s">
        <v>1870</v>
      </c>
      <c r="CK812" s="14" t="s">
        <v>196</v>
      </c>
      <c r="CL812" s="14" t="s">
        <v>196</v>
      </c>
      <c r="CM812" s="14" t="s">
        <v>196</v>
      </c>
      <c r="CN812" s="14" t="s">
        <v>196</v>
      </c>
      <c r="CO812" s="14" t="s">
        <v>196</v>
      </c>
      <c r="CQ812" s="1"/>
      <c r="CR812" s="1"/>
      <c r="CS812" s="1"/>
      <c r="CW812" s="9" t="s">
        <v>1376</v>
      </c>
      <c r="CX812" s="1" t="s">
        <v>894</v>
      </c>
      <c r="CY812" s="1"/>
      <c r="CZ812" s="1" t="str">
        <f t="shared" si="429"/>
        <v/>
      </c>
      <c r="DA812" s="25" t="str">
        <f t="shared" si="430"/>
        <v/>
      </c>
      <c r="DB812" s="1" t="str">
        <f t="shared" si="431"/>
        <v/>
      </c>
      <c r="DC812" s="1" t="str">
        <f t="shared" si="432"/>
        <v/>
      </c>
      <c r="DD812" s="25" t="str">
        <f t="shared" si="433"/>
        <v/>
      </c>
      <c r="DE812" s="1" t="str">
        <f t="shared" si="437"/>
        <v/>
      </c>
      <c r="DF812" s="1" t="str">
        <f t="shared" si="428"/>
        <v/>
      </c>
      <c r="DG812" s="1" t="str">
        <f t="shared" si="428"/>
        <v/>
      </c>
      <c r="DH812" s="1" t="str">
        <f t="shared" si="428"/>
        <v/>
      </c>
      <c r="DI812" s="1" t="str">
        <f t="shared" si="428"/>
        <v/>
      </c>
      <c r="DJ812" s="1" t="str">
        <f t="shared" si="428"/>
        <v/>
      </c>
      <c r="DK812" s="1" t="str">
        <f t="shared" si="428"/>
        <v/>
      </c>
      <c r="DL812" s="1" t="str">
        <f t="shared" si="428"/>
        <v/>
      </c>
      <c r="DM812" s="1" t="str">
        <f t="shared" si="428"/>
        <v/>
      </c>
      <c r="DN812" s="1" t="str">
        <f t="shared" si="428"/>
        <v/>
      </c>
      <c r="DO812" s="1" t="str">
        <f t="shared" si="428"/>
        <v/>
      </c>
      <c r="DP812" s="1" t="str">
        <f t="shared" si="436"/>
        <v/>
      </c>
      <c r="DQ812" s="1" t="str">
        <f t="shared" si="436"/>
        <v/>
      </c>
      <c r="DR812" s="1" t="str">
        <f t="shared" si="436"/>
        <v/>
      </c>
      <c r="DS812" s="1" t="str">
        <f t="shared" si="436"/>
        <v/>
      </c>
      <c r="DT812" s="1" t="str">
        <f t="shared" si="436"/>
        <v/>
      </c>
      <c r="DU812" s="1" t="str">
        <f t="shared" si="436"/>
        <v/>
      </c>
      <c r="DV812" s="1" t="str">
        <f t="shared" si="436"/>
        <v/>
      </c>
      <c r="DW812" s="1" t="str">
        <f t="shared" si="436"/>
        <v/>
      </c>
      <c r="DX812" s="1" t="str">
        <f t="shared" si="436"/>
        <v/>
      </c>
      <c r="DY812" s="1" t="str">
        <f t="shared" si="436"/>
        <v/>
      </c>
      <c r="DZ812" s="1" t="str">
        <f t="shared" si="434"/>
        <v/>
      </c>
      <c r="EA812" s="1" t="str">
        <f t="shared" si="434"/>
        <v/>
      </c>
      <c r="EB812" s="1" t="str">
        <f t="shared" si="434"/>
        <v/>
      </c>
      <c r="EC812" s="1" t="str">
        <f t="shared" si="434"/>
        <v/>
      </c>
      <c r="ED812" s="1" t="str">
        <f t="shared" si="434"/>
        <v/>
      </c>
      <c r="EE812" s="1" t="str">
        <f t="shared" si="434"/>
        <v/>
      </c>
      <c r="EF812" s="1" t="str">
        <f t="shared" si="434"/>
        <v/>
      </c>
      <c r="EG812" s="1" t="str">
        <f t="shared" si="434"/>
        <v/>
      </c>
      <c r="EH812" s="1" t="str">
        <f t="shared" si="434"/>
        <v/>
      </c>
      <c r="EI812" s="1" t="str">
        <f t="shared" si="434"/>
        <v/>
      </c>
      <c r="EJ812" s="1" t="str">
        <f t="shared" si="434"/>
        <v/>
      </c>
      <c r="EK812" s="1" t="str">
        <f t="shared" si="434"/>
        <v/>
      </c>
      <c r="EL812" s="1" t="str">
        <f t="shared" si="434"/>
        <v/>
      </c>
      <c r="EM812" s="1" t="str">
        <f t="shared" si="434"/>
        <v/>
      </c>
      <c r="EN812" s="1"/>
      <c r="EO812" s="1"/>
      <c r="EP812" s="1"/>
      <c r="EQ812" s="1"/>
      <c r="ER812" s="1"/>
      <c r="ES812" s="1"/>
      <c r="ET812" s="1"/>
      <c r="EU812" s="1"/>
      <c r="EV812" s="1"/>
      <c r="EW812" s="1"/>
      <c r="EX812" s="1" t="str">
        <f t="shared" si="435"/>
        <v/>
      </c>
      <c r="EY812" s="1" t="str">
        <f t="shared" si="435"/>
        <v/>
      </c>
      <c r="EZ812" s="1"/>
      <c r="FA812" s="1" t="str">
        <f t="shared" si="426"/>
        <v/>
      </c>
      <c r="FB812" s="1" t="str">
        <f t="shared" si="426"/>
        <v/>
      </c>
      <c r="FC812" s="1" t="str">
        <f t="shared" si="426"/>
        <v/>
      </c>
      <c r="FD812" s="1" t="str">
        <f t="shared" si="426"/>
        <v/>
      </c>
      <c r="FE812" s="1" t="str">
        <f t="shared" si="426"/>
        <v/>
      </c>
      <c r="FF812" s="1" t="str">
        <f t="shared" si="426"/>
        <v/>
      </c>
      <c r="FG812" s="1" t="str">
        <f t="shared" si="426"/>
        <v/>
      </c>
      <c r="FH812" s="1" t="str">
        <f t="shared" si="426"/>
        <v/>
      </c>
      <c r="FI812" s="1" t="str">
        <f t="shared" si="426"/>
        <v/>
      </c>
      <c r="FJ812" s="1" t="str">
        <f t="shared" si="424"/>
        <v/>
      </c>
      <c r="FK812" s="1" t="str">
        <f t="shared" si="424"/>
        <v/>
      </c>
      <c r="FL812" s="1" t="str">
        <f t="shared" si="424"/>
        <v/>
      </c>
    </row>
    <row r="813" spans="1:168">
      <c r="A813" s="9" t="s">
        <v>1377</v>
      </c>
      <c r="B813" s="1" t="s">
        <v>2232</v>
      </c>
      <c r="C813" s="129"/>
      <c r="D813" s="1">
        <v>112.2</v>
      </c>
      <c r="E813" s="1">
        <v>571</v>
      </c>
      <c r="F813" s="25">
        <v>2.79657</v>
      </c>
      <c r="G813" s="1"/>
      <c r="H813" s="1"/>
      <c r="I813" s="25">
        <v>0.246</v>
      </c>
      <c r="J813" s="1"/>
      <c r="K813" s="1"/>
      <c r="L813" s="1"/>
      <c r="M813" s="1"/>
      <c r="N813" s="24"/>
      <c r="O813" s="1"/>
      <c r="P813" s="1"/>
      <c r="Q813" s="1"/>
      <c r="R813" s="1"/>
      <c r="S813" s="1"/>
      <c r="T813" s="1"/>
      <c r="U813" s="1"/>
      <c r="V813" s="1"/>
      <c r="W813" s="1"/>
      <c r="X813" s="1">
        <v>382.45</v>
      </c>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24"/>
      <c r="AX813" s="1"/>
      <c r="AY813" s="1"/>
      <c r="AZ813" s="1"/>
      <c r="BA813" s="1"/>
      <c r="BB813" s="1"/>
      <c r="BC813" s="1"/>
      <c r="BD813" s="1"/>
      <c r="BE813" s="1"/>
      <c r="BF813" s="1"/>
      <c r="BG813" s="1"/>
      <c r="BH813" s="1"/>
      <c r="BI813" s="1"/>
      <c r="BJ813" s="1"/>
      <c r="BK813" s="1"/>
      <c r="BL813" s="1">
        <v>-100</v>
      </c>
      <c r="BM813" s="1"/>
      <c r="BN813" s="1"/>
      <c r="BO813" s="9">
        <v>3</v>
      </c>
      <c r="BP813" s="1"/>
      <c r="BQ813" s="197">
        <v>1</v>
      </c>
      <c r="BS813" s="14" t="s">
        <v>1889</v>
      </c>
      <c r="BT813" s="14" t="s">
        <v>1048</v>
      </c>
      <c r="BU813" s="14" t="s">
        <v>196</v>
      </c>
      <c r="BV813" s="14" t="s">
        <v>1048</v>
      </c>
      <c r="BW813" s="14" t="s">
        <v>196</v>
      </c>
      <c r="BX813" s="14" t="s">
        <v>196</v>
      </c>
      <c r="BY813" s="14" t="s">
        <v>196</v>
      </c>
      <c r="BZ813" s="14" t="s">
        <v>196</v>
      </c>
      <c r="CA813" s="158" t="s">
        <v>196</v>
      </c>
      <c r="CB813" s="14" t="s">
        <v>196</v>
      </c>
      <c r="CC813" s="14" t="s">
        <v>196</v>
      </c>
      <c r="CD813" s="14" t="s">
        <v>196</v>
      </c>
      <c r="CE813" s="14" t="s">
        <v>196</v>
      </c>
      <c r="CF813" s="14" t="s">
        <v>1862</v>
      </c>
      <c r="CG813" s="14" t="s">
        <v>196</v>
      </c>
      <c r="CH813" s="158" t="s">
        <v>196</v>
      </c>
      <c r="CI813" s="14" t="s">
        <v>196</v>
      </c>
      <c r="CJ813" s="14" t="s">
        <v>1870</v>
      </c>
      <c r="CK813" s="14" t="s">
        <v>196</v>
      </c>
      <c r="CL813" s="14" t="s">
        <v>196</v>
      </c>
      <c r="CM813" s="14" t="s">
        <v>196</v>
      </c>
      <c r="CN813" s="14" t="s">
        <v>196</v>
      </c>
      <c r="CO813" s="14" t="s">
        <v>196</v>
      </c>
      <c r="CQ813" s="1"/>
      <c r="CR813" s="1"/>
      <c r="CS813" s="1"/>
      <c r="CW813" s="9" t="s">
        <v>1377</v>
      </c>
      <c r="CX813" s="1" t="s">
        <v>2232</v>
      </c>
      <c r="CY813" s="1"/>
      <c r="CZ813" s="1" t="str">
        <f t="shared" si="429"/>
        <v/>
      </c>
      <c r="DA813" s="25" t="str">
        <f t="shared" si="430"/>
        <v/>
      </c>
      <c r="DB813" s="1" t="str">
        <f t="shared" si="431"/>
        <v/>
      </c>
      <c r="DC813" s="1" t="str">
        <f t="shared" si="432"/>
        <v/>
      </c>
      <c r="DD813" s="25" t="str">
        <f t="shared" si="433"/>
        <v/>
      </c>
      <c r="DE813" s="1" t="str">
        <f t="shared" si="437"/>
        <v/>
      </c>
      <c r="DF813" s="1" t="str">
        <f t="shared" si="428"/>
        <v/>
      </c>
      <c r="DG813" s="1" t="str">
        <f t="shared" si="428"/>
        <v/>
      </c>
      <c r="DH813" s="1" t="str">
        <f t="shared" si="428"/>
        <v/>
      </c>
      <c r="DI813" s="1" t="str">
        <f t="shared" si="428"/>
        <v/>
      </c>
      <c r="DJ813" s="1" t="str">
        <f t="shared" si="428"/>
        <v/>
      </c>
      <c r="DK813" s="1" t="str">
        <f t="shared" si="428"/>
        <v/>
      </c>
      <c r="DL813" s="1" t="str">
        <f t="shared" si="428"/>
        <v/>
      </c>
      <c r="DM813" s="1" t="str">
        <f t="shared" si="428"/>
        <v/>
      </c>
      <c r="DN813" s="1" t="str">
        <f t="shared" si="428"/>
        <v/>
      </c>
      <c r="DO813" s="1" t="str">
        <f t="shared" si="428"/>
        <v/>
      </c>
      <c r="DP813" s="1" t="str">
        <f t="shared" si="436"/>
        <v/>
      </c>
      <c r="DQ813" s="1" t="str">
        <f t="shared" si="436"/>
        <v/>
      </c>
      <c r="DR813" s="1" t="str">
        <f t="shared" si="436"/>
        <v/>
      </c>
      <c r="DS813" s="1" t="str">
        <f t="shared" si="436"/>
        <v/>
      </c>
      <c r="DT813" s="1" t="str">
        <f t="shared" si="436"/>
        <v/>
      </c>
      <c r="DU813" s="1" t="str">
        <f t="shared" si="436"/>
        <v/>
      </c>
      <c r="DV813" s="1" t="str">
        <f t="shared" si="436"/>
        <v/>
      </c>
      <c r="DW813" s="1" t="str">
        <f t="shared" si="436"/>
        <v/>
      </c>
      <c r="DX813" s="1" t="str">
        <f t="shared" si="436"/>
        <v/>
      </c>
      <c r="DY813" s="1" t="str">
        <f t="shared" si="436"/>
        <v/>
      </c>
      <c r="DZ813" s="1" t="str">
        <f t="shared" si="434"/>
        <v/>
      </c>
      <c r="EA813" s="1" t="str">
        <f t="shared" si="434"/>
        <v/>
      </c>
      <c r="EB813" s="1" t="str">
        <f t="shared" si="434"/>
        <v/>
      </c>
      <c r="EC813" s="1" t="str">
        <f t="shared" si="434"/>
        <v/>
      </c>
      <c r="ED813" s="1" t="str">
        <f t="shared" si="434"/>
        <v/>
      </c>
      <c r="EE813" s="1" t="str">
        <f t="shared" si="434"/>
        <v/>
      </c>
      <c r="EF813" s="1" t="str">
        <f t="shared" si="434"/>
        <v/>
      </c>
      <c r="EG813" s="1" t="str">
        <f t="shared" si="434"/>
        <v/>
      </c>
      <c r="EH813" s="1" t="str">
        <f t="shared" si="434"/>
        <v/>
      </c>
      <c r="EI813" s="1" t="str">
        <f t="shared" si="434"/>
        <v/>
      </c>
      <c r="EJ813" s="1" t="str">
        <f t="shared" si="434"/>
        <v/>
      </c>
      <c r="EK813" s="1" t="str">
        <f t="shared" si="434"/>
        <v/>
      </c>
      <c r="EL813" s="1" t="str">
        <f t="shared" si="434"/>
        <v/>
      </c>
      <c r="EM813" s="1" t="str">
        <f t="shared" si="434"/>
        <v/>
      </c>
      <c r="EN813" s="1"/>
      <c r="EO813" s="1"/>
      <c r="EP813" s="1"/>
      <c r="EQ813" s="1"/>
      <c r="ER813" s="1"/>
      <c r="ES813" s="1"/>
      <c r="ET813" s="1"/>
      <c r="EU813" s="1"/>
      <c r="EV813" s="1"/>
      <c r="EW813" s="1"/>
      <c r="EX813" s="1" t="str">
        <f t="shared" si="435"/>
        <v/>
      </c>
      <c r="EY813" s="1" t="str">
        <f t="shared" si="435"/>
        <v/>
      </c>
      <c r="EZ813" s="1"/>
      <c r="FA813" s="1" t="str">
        <f t="shared" si="426"/>
        <v/>
      </c>
      <c r="FB813" s="1" t="str">
        <f t="shared" si="426"/>
        <v/>
      </c>
      <c r="FC813" s="1" t="str">
        <f t="shared" si="426"/>
        <v/>
      </c>
      <c r="FD813" s="1" t="str">
        <f t="shared" si="426"/>
        <v/>
      </c>
      <c r="FE813" s="1" t="str">
        <f t="shared" si="426"/>
        <v/>
      </c>
      <c r="FF813" s="1" t="str">
        <f t="shared" si="426"/>
        <v/>
      </c>
      <c r="FG813" s="1" t="str">
        <f t="shared" si="426"/>
        <v/>
      </c>
      <c r="FH813" s="1" t="str">
        <f t="shared" si="426"/>
        <v/>
      </c>
      <c r="FI813" s="1" t="str">
        <f t="shared" si="426"/>
        <v/>
      </c>
      <c r="FJ813" s="1" t="str">
        <f t="shared" si="424"/>
        <v/>
      </c>
      <c r="FK813" s="1" t="str">
        <f t="shared" si="424"/>
        <v/>
      </c>
      <c r="FL813" s="1" t="str">
        <f t="shared" si="424"/>
        <v/>
      </c>
    </row>
    <row r="814" spans="1:168">
      <c r="A814" s="9" t="s">
        <v>1378</v>
      </c>
      <c r="B814" s="1" t="s">
        <v>2233</v>
      </c>
      <c r="C814" s="129"/>
      <c r="D814" s="1">
        <v>112.2</v>
      </c>
      <c r="E814" s="1">
        <v>596</v>
      </c>
      <c r="F814" s="25">
        <v>2.9890875000000001</v>
      </c>
      <c r="G814" s="1">
        <v>421</v>
      </c>
      <c r="H814" s="1"/>
      <c r="I814" s="25">
        <v>0.29099999999999998</v>
      </c>
      <c r="J814" s="1"/>
      <c r="K814" s="1"/>
      <c r="L814" s="1"/>
      <c r="M814" s="1"/>
      <c r="N814" s="24"/>
      <c r="O814" s="1"/>
      <c r="P814" s="1"/>
      <c r="Q814" s="1"/>
      <c r="R814" s="1"/>
      <c r="S814" s="1"/>
      <c r="T814" s="1"/>
      <c r="U814" s="1"/>
      <c r="V814" s="1"/>
      <c r="W814" s="1"/>
      <c r="X814" s="1">
        <v>401.25</v>
      </c>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24"/>
      <c r="AX814" s="1"/>
      <c r="AY814" s="1"/>
      <c r="AZ814" s="1"/>
      <c r="BA814" s="1"/>
      <c r="BB814" s="1"/>
      <c r="BC814" s="1"/>
      <c r="BD814" s="1"/>
      <c r="BE814" s="1"/>
      <c r="BF814" s="1"/>
      <c r="BG814" s="1"/>
      <c r="BH814" s="1"/>
      <c r="BI814" s="1"/>
      <c r="BJ814" s="1"/>
      <c r="BK814" s="1"/>
      <c r="BL814" s="1">
        <v>-100</v>
      </c>
      <c r="BM814" s="1"/>
      <c r="BN814" s="1"/>
      <c r="BO814" s="9">
        <v>3</v>
      </c>
      <c r="BP814" s="1"/>
      <c r="BQ814" s="197">
        <v>1</v>
      </c>
      <c r="BS814" s="14" t="s">
        <v>1890</v>
      </c>
      <c r="BT814" s="14" t="s">
        <v>1048</v>
      </c>
      <c r="BU814" s="14" t="s">
        <v>1048</v>
      </c>
      <c r="BV814" s="14" t="s">
        <v>1048</v>
      </c>
      <c r="BW814" s="14" t="s">
        <v>196</v>
      </c>
      <c r="BX814" s="14" t="s">
        <v>196</v>
      </c>
      <c r="BY814" s="14" t="s">
        <v>196</v>
      </c>
      <c r="BZ814" s="14" t="s">
        <v>196</v>
      </c>
      <c r="CA814" s="158" t="s">
        <v>196</v>
      </c>
      <c r="CB814" s="14" t="s">
        <v>196</v>
      </c>
      <c r="CC814" s="14" t="s">
        <v>196</v>
      </c>
      <c r="CD814" s="14" t="s">
        <v>196</v>
      </c>
      <c r="CE814" s="14" t="s">
        <v>196</v>
      </c>
      <c r="CF814" s="14" t="s">
        <v>1862</v>
      </c>
      <c r="CG814" s="14" t="s">
        <v>196</v>
      </c>
      <c r="CH814" s="158" t="s">
        <v>196</v>
      </c>
      <c r="CI814" s="14" t="s">
        <v>196</v>
      </c>
      <c r="CJ814" s="14" t="s">
        <v>1870</v>
      </c>
      <c r="CK814" s="14" t="s">
        <v>196</v>
      </c>
      <c r="CL814" s="14" t="s">
        <v>196</v>
      </c>
      <c r="CM814" s="14" t="s">
        <v>196</v>
      </c>
      <c r="CN814" s="14" t="s">
        <v>196</v>
      </c>
      <c r="CO814" s="14" t="s">
        <v>196</v>
      </c>
      <c r="CQ814" s="1"/>
      <c r="CR814" s="1"/>
      <c r="CS814" s="1"/>
      <c r="CW814" s="9" t="s">
        <v>1378</v>
      </c>
      <c r="CX814" s="1" t="s">
        <v>2233</v>
      </c>
      <c r="CY814" s="1"/>
      <c r="CZ814" s="1" t="str">
        <f t="shared" si="429"/>
        <v/>
      </c>
      <c r="DA814" s="25" t="str">
        <f t="shared" si="430"/>
        <v/>
      </c>
      <c r="DB814" s="1" t="str">
        <f t="shared" si="431"/>
        <v/>
      </c>
      <c r="DC814" s="1" t="str">
        <f t="shared" si="432"/>
        <v/>
      </c>
      <c r="DD814" s="25" t="str">
        <f t="shared" si="433"/>
        <v/>
      </c>
      <c r="DE814" s="1" t="str">
        <f t="shared" si="437"/>
        <v/>
      </c>
      <c r="DF814" s="1" t="str">
        <f t="shared" si="428"/>
        <v/>
      </c>
      <c r="DG814" s="1" t="str">
        <f t="shared" si="428"/>
        <v/>
      </c>
      <c r="DH814" s="1" t="str">
        <f t="shared" si="428"/>
        <v/>
      </c>
      <c r="DI814" s="1" t="str">
        <f t="shared" si="428"/>
        <v/>
      </c>
      <c r="DJ814" s="1" t="str">
        <f t="shared" si="428"/>
        <v/>
      </c>
      <c r="DK814" s="1" t="str">
        <f t="shared" si="428"/>
        <v/>
      </c>
      <c r="DL814" s="1" t="str">
        <f t="shared" si="428"/>
        <v/>
      </c>
      <c r="DM814" s="1" t="str">
        <f t="shared" si="428"/>
        <v/>
      </c>
      <c r="DN814" s="1" t="str">
        <f t="shared" si="428"/>
        <v/>
      </c>
      <c r="DO814" s="1" t="str">
        <f t="shared" si="428"/>
        <v/>
      </c>
      <c r="DP814" s="1" t="str">
        <f t="shared" si="436"/>
        <v/>
      </c>
      <c r="DQ814" s="1" t="str">
        <f t="shared" si="436"/>
        <v/>
      </c>
      <c r="DR814" s="1" t="str">
        <f t="shared" si="436"/>
        <v/>
      </c>
      <c r="DS814" s="1" t="str">
        <f t="shared" si="436"/>
        <v/>
      </c>
      <c r="DT814" s="1" t="str">
        <f t="shared" si="436"/>
        <v/>
      </c>
      <c r="DU814" s="1" t="str">
        <f t="shared" si="436"/>
        <v/>
      </c>
      <c r="DV814" s="1" t="str">
        <f t="shared" si="436"/>
        <v/>
      </c>
      <c r="DW814" s="1" t="str">
        <f t="shared" si="436"/>
        <v/>
      </c>
      <c r="DX814" s="1" t="str">
        <f t="shared" si="436"/>
        <v/>
      </c>
      <c r="DY814" s="1" t="str">
        <f t="shared" si="436"/>
        <v/>
      </c>
      <c r="DZ814" s="1" t="str">
        <f t="shared" si="434"/>
        <v/>
      </c>
      <c r="EA814" s="1" t="str">
        <f t="shared" si="434"/>
        <v/>
      </c>
      <c r="EB814" s="1" t="str">
        <f t="shared" ref="DZ814:EM832" si="438">IF(ISBLANK(AF814),"",IF(ISNUMBER(AF814),"","not_empty"))</f>
        <v/>
      </c>
      <c r="EC814" s="1" t="str">
        <f t="shared" si="438"/>
        <v/>
      </c>
      <c r="ED814" s="1" t="str">
        <f t="shared" si="438"/>
        <v/>
      </c>
      <c r="EE814" s="1" t="str">
        <f t="shared" si="438"/>
        <v/>
      </c>
      <c r="EF814" s="1" t="str">
        <f t="shared" si="438"/>
        <v/>
      </c>
      <c r="EG814" s="1" t="str">
        <f t="shared" si="438"/>
        <v/>
      </c>
      <c r="EH814" s="1" t="str">
        <f t="shared" si="438"/>
        <v/>
      </c>
      <c r="EI814" s="1" t="str">
        <f t="shared" si="438"/>
        <v/>
      </c>
      <c r="EJ814" s="1" t="str">
        <f t="shared" si="438"/>
        <v/>
      </c>
      <c r="EK814" s="1" t="str">
        <f t="shared" si="438"/>
        <v/>
      </c>
      <c r="EL814" s="1" t="str">
        <f t="shared" si="438"/>
        <v/>
      </c>
      <c r="EM814" s="1" t="str">
        <f t="shared" si="438"/>
        <v/>
      </c>
      <c r="EN814" s="1"/>
      <c r="EO814" s="1"/>
      <c r="EP814" s="1"/>
      <c r="EQ814" s="1"/>
      <c r="ER814" s="1"/>
      <c r="ES814" s="1"/>
      <c r="ET814" s="1"/>
      <c r="EU814" s="1"/>
      <c r="EV814" s="1"/>
      <c r="EW814" s="1"/>
      <c r="EX814" s="1" t="str">
        <f t="shared" si="435"/>
        <v/>
      </c>
      <c r="EY814" s="1" t="str">
        <f t="shared" si="435"/>
        <v/>
      </c>
      <c r="EZ814" s="1"/>
      <c r="FA814" s="1" t="str">
        <f t="shared" si="426"/>
        <v/>
      </c>
      <c r="FB814" s="1" t="str">
        <f t="shared" si="426"/>
        <v/>
      </c>
      <c r="FC814" s="1" t="str">
        <f t="shared" si="426"/>
        <v/>
      </c>
      <c r="FD814" s="1" t="str">
        <f t="shared" si="426"/>
        <v/>
      </c>
      <c r="FE814" s="1" t="str">
        <f t="shared" si="426"/>
        <v/>
      </c>
      <c r="FF814" s="1" t="str">
        <f t="shared" si="426"/>
        <v/>
      </c>
      <c r="FG814" s="1" t="str">
        <f t="shared" si="426"/>
        <v/>
      </c>
      <c r="FH814" s="1" t="str">
        <f t="shared" si="426"/>
        <v/>
      </c>
      <c r="FI814" s="1" t="str">
        <f t="shared" si="426"/>
        <v/>
      </c>
      <c r="FJ814" s="1" t="str">
        <f t="shared" si="424"/>
        <v/>
      </c>
      <c r="FK814" s="1" t="str">
        <f t="shared" si="424"/>
        <v/>
      </c>
      <c r="FL814" s="1" t="str">
        <f t="shared" si="424"/>
        <v/>
      </c>
    </row>
    <row r="815" spans="1:168">
      <c r="A815" s="9" t="s">
        <v>1379</v>
      </c>
      <c r="B815" s="1" t="s">
        <v>2234</v>
      </c>
      <c r="C815" s="129"/>
      <c r="D815" s="1">
        <v>112.2</v>
      </c>
      <c r="E815" s="1">
        <v>588</v>
      </c>
      <c r="F815" s="25">
        <v>2.9890875000000001</v>
      </c>
      <c r="G815" s="1">
        <v>421</v>
      </c>
      <c r="H815" s="1"/>
      <c r="I815" s="25">
        <v>0.27816403377831284</v>
      </c>
      <c r="J815" s="1"/>
      <c r="K815" s="1"/>
      <c r="L815" s="1"/>
      <c r="M815" s="1"/>
      <c r="N815" s="24"/>
      <c r="O815" s="1"/>
      <c r="P815" s="1"/>
      <c r="Q815" s="1"/>
      <c r="R815" s="1"/>
      <c r="S815" s="1"/>
      <c r="T815" s="1"/>
      <c r="U815" s="1"/>
      <c r="V815" s="1"/>
      <c r="W815" s="1"/>
      <c r="X815" s="1">
        <v>394.34999999999997</v>
      </c>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24"/>
      <c r="AX815" s="1"/>
      <c r="AY815" s="1"/>
      <c r="AZ815" s="1"/>
      <c r="BA815" s="1"/>
      <c r="BB815" s="1"/>
      <c r="BC815" s="1"/>
      <c r="BD815" s="1"/>
      <c r="BE815" s="1"/>
      <c r="BF815" s="1"/>
      <c r="BG815" s="1"/>
      <c r="BH815" s="1"/>
      <c r="BI815" s="1"/>
      <c r="BJ815" s="1"/>
      <c r="BK815" s="1"/>
      <c r="BL815" s="1">
        <v>-100</v>
      </c>
      <c r="BM815" s="1"/>
      <c r="BN815" s="1"/>
      <c r="BO815" s="9">
        <v>3</v>
      </c>
      <c r="BP815" s="1"/>
      <c r="BQ815" s="197">
        <v>1</v>
      </c>
      <c r="BS815" s="14" t="s">
        <v>1891</v>
      </c>
      <c r="BT815" s="14" t="s">
        <v>1906</v>
      </c>
      <c r="BU815" s="14" t="s">
        <v>1048</v>
      </c>
      <c r="BV815" s="14" t="s">
        <v>1048</v>
      </c>
      <c r="BW815" s="14" t="s">
        <v>196</v>
      </c>
      <c r="BX815" s="14" t="s">
        <v>196</v>
      </c>
      <c r="BY815" s="14" t="s">
        <v>196</v>
      </c>
      <c r="BZ815" s="14" t="s">
        <v>196</v>
      </c>
      <c r="CA815" s="158" t="s">
        <v>196</v>
      </c>
      <c r="CB815" s="14" t="s">
        <v>196</v>
      </c>
      <c r="CC815" s="14" t="s">
        <v>196</v>
      </c>
      <c r="CD815" s="14" t="s">
        <v>196</v>
      </c>
      <c r="CE815" s="14" t="s">
        <v>196</v>
      </c>
      <c r="CF815" s="14" t="s">
        <v>1862</v>
      </c>
      <c r="CG815" s="14" t="s">
        <v>196</v>
      </c>
      <c r="CH815" s="158" t="s">
        <v>196</v>
      </c>
      <c r="CI815" s="14" t="s">
        <v>196</v>
      </c>
      <c r="CJ815" s="14" t="s">
        <v>1870</v>
      </c>
      <c r="CK815" s="14" t="s">
        <v>196</v>
      </c>
      <c r="CL815" s="14" t="s">
        <v>196</v>
      </c>
      <c r="CM815" s="14" t="s">
        <v>196</v>
      </c>
      <c r="CN815" s="14" t="s">
        <v>196</v>
      </c>
      <c r="CO815" s="14" t="s">
        <v>196</v>
      </c>
      <c r="CQ815" s="1"/>
      <c r="CR815" s="1"/>
      <c r="CS815" s="1"/>
      <c r="CW815" s="9" t="s">
        <v>1379</v>
      </c>
      <c r="CX815" s="1" t="s">
        <v>2234</v>
      </c>
      <c r="CY815" s="1"/>
      <c r="CZ815" s="1" t="str">
        <f t="shared" si="429"/>
        <v/>
      </c>
      <c r="DA815" s="25" t="str">
        <f t="shared" si="430"/>
        <v/>
      </c>
      <c r="DB815" s="1" t="str">
        <f t="shared" si="431"/>
        <v/>
      </c>
      <c r="DC815" s="1" t="str">
        <f t="shared" si="432"/>
        <v/>
      </c>
      <c r="DD815" s="25" t="str">
        <f t="shared" si="433"/>
        <v/>
      </c>
      <c r="DE815" s="1" t="str">
        <f t="shared" si="437"/>
        <v/>
      </c>
      <c r="DF815" s="1" t="str">
        <f t="shared" si="428"/>
        <v/>
      </c>
      <c r="DG815" s="1" t="str">
        <f t="shared" si="428"/>
        <v/>
      </c>
      <c r="DH815" s="1" t="str">
        <f t="shared" si="428"/>
        <v/>
      </c>
      <c r="DI815" s="1" t="str">
        <f t="shared" si="428"/>
        <v/>
      </c>
      <c r="DJ815" s="1" t="str">
        <f t="shared" si="428"/>
        <v/>
      </c>
      <c r="DK815" s="1" t="str">
        <f t="shared" si="428"/>
        <v/>
      </c>
      <c r="DL815" s="1" t="str">
        <f t="shared" si="428"/>
        <v/>
      </c>
      <c r="DM815" s="1" t="str">
        <f t="shared" si="428"/>
        <v/>
      </c>
      <c r="DN815" s="1" t="str">
        <f t="shared" si="428"/>
        <v/>
      </c>
      <c r="DO815" s="1" t="str">
        <f t="shared" si="428"/>
        <v/>
      </c>
      <c r="DP815" s="1" t="str">
        <f t="shared" si="436"/>
        <v/>
      </c>
      <c r="DQ815" s="1" t="str">
        <f t="shared" si="436"/>
        <v/>
      </c>
      <c r="DR815" s="1" t="str">
        <f t="shared" si="436"/>
        <v/>
      </c>
      <c r="DS815" s="1" t="str">
        <f t="shared" si="436"/>
        <v/>
      </c>
      <c r="DT815" s="1" t="str">
        <f t="shared" si="436"/>
        <v/>
      </c>
      <c r="DU815" s="1" t="str">
        <f t="shared" si="436"/>
        <v/>
      </c>
      <c r="DV815" s="1" t="str">
        <f t="shared" si="436"/>
        <v/>
      </c>
      <c r="DW815" s="1" t="str">
        <f t="shared" si="436"/>
        <v/>
      </c>
      <c r="DX815" s="1" t="str">
        <f t="shared" si="436"/>
        <v/>
      </c>
      <c r="DY815" s="1" t="str">
        <f t="shared" si="436"/>
        <v/>
      </c>
      <c r="DZ815" s="1" t="str">
        <f t="shared" si="438"/>
        <v/>
      </c>
      <c r="EA815" s="1" t="str">
        <f t="shared" si="438"/>
        <v/>
      </c>
      <c r="EB815" s="1" t="str">
        <f t="shared" si="438"/>
        <v/>
      </c>
      <c r="EC815" s="1" t="str">
        <f t="shared" si="438"/>
        <v/>
      </c>
      <c r="ED815" s="1" t="str">
        <f t="shared" si="438"/>
        <v/>
      </c>
      <c r="EE815" s="1" t="str">
        <f t="shared" si="438"/>
        <v/>
      </c>
      <c r="EF815" s="1" t="str">
        <f t="shared" si="438"/>
        <v/>
      </c>
      <c r="EG815" s="1" t="str">
        <f t="shared" si="438"/>
        <v/>
      </c>
      <c r="EH815" s="1" t="str">
        <f t="shared" si="438"/>
        <v/>
      </c>
      <c r="EI815" s="1" t="str">
        <f t="shared" si="438"/>
        <v/>
      </c>
      <c r="EJ815" s="1" t="str">
        <f t="shared" si="438"/>
        <v/>
      </c>
      <c r="EK815" s="1" t="str">
        <f t="shared" si="438"/>
        <v/>
      </c>
      <c r="EL815" s="1" t="str">
        <f t="shared" si="438"/>
        <v/>
      </c>
      <c r="EM815" s="1" t="str">
        <f t="shared" si="438"/>
        <v/>
      </c>
      <c r="EN815" s="1"/>
      <c r="EO815" s="1"/>
      <c r="EP815" s="1"/>
      <c r="EQ815" s="1"/>
      <c r="ER815" s="1"/>
      <c r="ES815" s="1"/>
      <c r="ET815" s="1"/>
      <c r="EU815" s="1"/>
      <c r="EV815" s="1"/>
      <c r="EW815" s="1"/>
      <c r="EX815" s="1" t="str">
        <f t="shared" si="435"/>
        <v/>
      </c>
      <c r="EY815" s="1" t="str">
        <f t="shared" si="435"/>
        <v/>
      </c>
      <c r="EZ815" s="1"/>
      <c r="FA815" s="1" t="str">
        <f t="shared" si="426"/>
        <v/>
      </c>
      <c r="FB815" s="1" t="str">
        <f t="shared" si="426"/>
        <v/>
      </c>
      <c r="FC815" s="1" t="str">
        <f t="shared" si="426"/>
        <v/>
      </c>
      <c r="FD815" s="1" t="str">
        <f t="shared" si="426"/>
        <v/>
      </c>
      <c r="FE815" s="1" t="str">
        <f t="shared" si="426"/>
        <v/>
      </c>
      <c r="FF815" s="1" t="str">
        <f t="shared" si="426"/>
        <v/>
      </c>
      <c r="FG815" s="1" t="str">
        <f t="shared" si="426"/>
        <v/>
      </c>
      <c r="FH815" s="1" t="str">
        <f t="shared" si="426"/>
        <v/>
      </c>
      <c r="FI815" s="1" t="str">
        <f t="shared" si="426"/>
        <v/>
      </c>
      <c r="FJ815" s="1" t="str">
        <f t="shared" si="424"/>
        <v/>
      </c>
      <c r="FK815" s="1" t="str">
        <f t="shared" si="424"/>
        <v/>
      </c>
      <c r="FL815" s="1" t="str">
        <f t="shared" si="424"/>
        <v/>
      </c>
    </row>
    <row r="816" spans="1:168">
      <c r="A816" s="9" t="s">
        <v>1380</v>
      </c>
      <c r="B816" s="1" t="s">
        <v>2235</v>
      </c>
      <c r="C816" s="129"/>
      <c r="D816" s="1">
        <v>112.2</v>
      </c>
      <c r="E816" s="1">
        <v>587</v>
      </c>
      <c r="F816" s="25">
        <v>2.9384250000000001</v>
      </c>
      <c r="G816" s="1">
        <v>421</v>
      </c>
      <c r="H816" s="1"/>
      <c r="I816" s="25">
        <v>0.27753543803263853</v>
      </c>
      <c r="J816" s="1"/>
      <c r="K816" s="1"/>
      <c r="L816" s="1"/>
      <c r="M816" s="1"/>
      <c r="N816" s="24"/>
      <c r="O816" s="1"/>
      <c r="P816" s="1"/>
      <c r="Q816" s="1"/>
      <c r="R816" s="1"/>
      <c r="S816" s="1"/>
      <c r="T816" s="1"/>
      <c r="U816" s="1"/>
      <c r="V816" s="1"/>
      <c r="W816" s="1"/>
      <c r="X816" s="1">
        <v>394.25</v>
      </c>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24"/>
      <c r="AX816" s="1"/>
      <c r="AY816" s="1"/>
      <c r="AZ816" s="1"/>
      <c r="BA816" s="1"/>
      <c r="BB816" s="1"/>
      <c r="BC816" s="1"/>
      <c r="BD816" s="1"/>
      <c r="BE816" s="1"/>
      <c r="BF816" s="1"/>
      <c r="BG816" s="1"/>
      <c r="BH816" s="1"/>
      <c r="BI816" s="1"/>
      <c r="BJ816" s="1"/>
      <c r="BK816" s="1"/>
      <c r="BL816" s="1">
        <v>-100</v>
      </c>
      <c r="BM816" s="1"/>
      <c r="BN816" s="1"/>
      <c r="BO816" s="9">
        <v>3</v>
      </c>
      <c r="BP816" s="1"/>
      <c r="BQ816" s="197">
        <v>1</v>
      </c>
      <c r="BS816" s="14" t="s">
        <v>1892</v>
      </c>
      <c r="BT816" s="14" t="s">
        <v>1906</v>
      </c>
      <c r="BU816" s="14" t="s">
        <v>1048</v>
      </c>
      <c r="BV816" s="14" t="s">
        <v>1048</v>
      </c>
      <c r="BW816" s="14" t="s">
        <v>196</v>
      </c>
      <c r="BX816" s="14" t="s">
        <v>196</v>
      </c>
      <c r="BY816" s="14" t="s">
        <v>196</v>
      </c>
      <c r="BZ816" s="14" t="s">
        <v>196</v>
      </c>
      <c r="CA816" s="158" t="s">
        <v>196</v>
      </c>
      <c r="CB816" s="14" t="s">
        <v>196</v>
      </c>
      <c r="CC816" s="14" t="s">
        <v>196</v>
      </c>
      <c r="CD816" s="14" t="s">
        <v>196</v>
      </c>
      <c r="CE816" s="14" t="s">
        <v>196</v>
      </c>
      <c r="CF816" s="14" t="s">
        <v>1862</v>
      </c>
      <c r="CG816" s="14" t="s">
        <v>196</v>
      </c>
      <c r="CH816" s="158" t="s">
        <v>196</v>
      </c>
      <c r="CI816" s="14" t="s">
        <v>196</v>
      </c>
      <c r="CJ816" s="14" t="s">
        <v>1870</v>
      </c>
      <c r="CK816" s="14" t="s">
        <v>196</v>
      </c>
      <c r="CL816" s="14" t="s">
        <v>196</v>
      </c>
      <c r="CM816" s="14" t="s">
        <v>196</v>
      </c>
      <c r="CN816" s="14" t="s">
        <v>196</v>
      </c>
      <c r="CO816" s="14" t="s">
        <v>196</v>
      </c>
      <c r="CQ816" s="1"/>
      <c r="CR816" s="1"/>
      <c r="CS816" s="1"/>
      <c r="CW816" s="9" t="s">
        <v>1380</v>
      </c>
      <c r="CX816" s="1" t="s">
        <v>2235</v>
      </c>
      <c r="CY816" s="1"/>
      <c r="CZ816" s="1" t="str">
        <f t="shared" si="429"/>
        <v/>
      </c>
      <c r="DA816" s="25" t="str">
        <f t="shared" si="430"/>
        <v/>
      </c>
      <c r="DB816" s="1" t="str">
        <f t="shared" si="431"/>
        <v/>
      </c>
      <c r="DC816" s="1" t="str">
        <f t="shared" si="432"/>
        <v/>
      </c>
      <c r="DD816" s="25" t="str">
        <f t="shared" si="433"/>
        <v/>
      </c>
      <c r="DE816" s="1" t="str">
        <f t="shared" si="437"/>
        <v/>
      </c>
      <c r="DF816" s="1" t="str">
        <f t="shared" si="428"/>
        <v/>
      </c>
      <c r="DG816" s="1" t="str">
        <f t="shared" si="428"/>
        <v/>
      </c>
      <c r="DH816" s="1" t="str">
        <f t="shared" si="428"/>
        <v/>
      </c>
      <c r="DI816" s="1" t="str">
        <f t="shared" si="428"/>
        <v/>
      </c>
      <c r="DJ816" s="1" t="str">
        <f t="shared" si="428"/>
        <v/>
      </c>
      <c r="DK816" s="1" t="str">
        <f t="shared" si="428"/>
        <v/>
      </c>
      <c r="DL816" s="1" t="str">
        <f t="shared" si="428"/>
        <v/>
      </c>
      <c r="DM816" s="1" t="str">
        <f t="shared" si="428"/>
        <v/>
      </c>
      <c r="DN816" s="1" t="str">
        <f t="shared" si="428"/>
        <v/>
      </c>
      <c r="DO816" s="1" t="str">
        <f t="shared" si="428"/>
        <v/>
      </c>
      <c r="DP816" s="1" t="str">
        <f t="shared" si="436"/>
        <v/>
      </c>
      <c r="DQ816" s="1" t="str">
        <f t="shared" si="436"/>
        <v/>
      </c>
      <c r="DR816" s="1" t="str">
        <f t="shared" si="436"/>
        <v/>
      </c>
      <c r="DS816" s="1" t="str">
        <f t="shared" si="436"/>
        <v/>
      </c>
      <c r="DT816" s="1" t="str">
        <f t="shared" si="436"/>
        <v/>
      </c>
      <c r="DU816" s="1" t="str">
        <f t="shared" si="436"/>
        <v/>
      </c>
      <c r="DV816" s="1" t="str">
        <f t="shared" si="436"/>
        <v/>
      </c>
      <c r="DW816" s="1" t="str">
        <f t="shared" si="436"/>
        <v/>
      </c>
      <c r="DX816" s="1" t="str">
        <f t="shared" si="436"/>
        <v/>
      </c>
      <c r="DY816" s="1" t="str">
        <f t="shared" si="436"/>
        <v/>
      </c>
      <c r="DZ816" s="1" t="str">
        <f t="shared" si="438"/>
        <v/>
      </c>
      <c r="EA816" s="1" t="str">
        <f t="shared" si="438"/>
        <v/>
      </c>
      <c r="EB816" s="1" t="str">
        <f t="shared" si="438"/>
        <v/>
      </c>
      <c r="EC816" s="1" t="str">
        <f t="shared" si="438"/>
        <v/>
      </c>
      <c r="ED816" s="1" t="str">
        <f t="shared" si="438"/>
        <v/>
      </c>
      <c r="EE816" s="1" t="str">
        <f t="shared" si="438"/>
        <v/>
      </c>
      <c r="EF816" s="1" t="str">
        <f t="shared" si="438"/>
        <v/>
      </c>
      <c r="EG816" s="1" t="str">
        <f t="shared" si="438"/>
        <v/>
      </c>
      <c r="EH816" s="1" t="str">
        <f t="shared" si="438"/>
        <v/>
      </c>
      <c r="EI816" s="1" t="str">
        <f t="shared" si="438"/>
        <v/>
      </c>
      <c r="EJ816" s="1" t="str">
        <f t="shared" si="438"/>
        <v/>
      </c>
      <c r="EK816" s="1" t="str">
        <f t="shared" si="438"/>
        <v/>
      </c>
      <c r="EL816" s="1" t="str">
        <f t="shared" si="438"/>
        <v/>
      </c>
      <c r="EM816" s="1" t="str">
        <f t="shared" si="438"/>
        <v/>
      </c>
      <c r="EN816" s="1"/>
      <c r="EO816" s="1"/>
      <c r="EP816" s="1"/>
      <c r="EQ816" s="1"/>
      <c r="ER816" s="1"/>
      <c r="ES816" s="1"/>
      <c r="ET816" s="1"/>
      <c r="EU816" s="1"/>
      <c r="EV816" s="1"/>
      <c r="EW816" s="1"/>
      <c r="EX816" s="1" t="str">
        <f t="shared" si="435"/>
        <v/>
      </c>
      <c r="EY816" s="1" t="str">
        <f t="shared" si="435"/>
        <v/>
      </c>
      <c r="EZ816" s="1"/>
      <c r="FA816" s="1" t="str">
        <f t="shared" si="426"/>
        <v/>
      </c>
      <c r="FB816" s="1" t="str">
        <f t="shared" si="426"/>
        <v/>
      </c>
      <c r="FC816" s="1" t="str">
        <f t="shared" si="426"/>
        <v/>
      </c>
      <c r="FD816" s="1" t="str">
        <f t="shared" si="426"/>
        <v/>
      </c>
      <c r="FE816" s="1" t="str">
        <f t="shared" si="426"/>
        <v/>
      </c>
      <c r="FF816" s="1" t="str">
        <f t="shared" si="426"/>
        <v/>
      </c>
      <c r="FG816" s="1" t="str">
        <f t="shared" si="426"/>
        <v/>
      </c>
      <c r="FH816" s="1" t="str">
        <f t="shared" si="426"/>
        <v/>
      </c>
      <c r="FI816" s="1" t="str">
        <f t="shared" si="426"/>
        <v/>
      </c>
      <c r="FJ816" s="1" t="str">
        <f t="shared" si="424"/>
        <v/>
      </c>
      <c r="FK816" s="1" t="str">
        <f t="shared" si="424"/>
        <v/>
      </c>
      <c r="FL816" s="1" t="str">
        <f t="shared" si="424"/>
        <v/>
      </c>
    </row>
    <row r="817" spans="1:168">
      <c r="A817" s="9" t="s">
        <v>1381</v>
      </c>
      <c r="B817" s="1" t="s">
        <v>895</v>
      </c>
      <c r="C817" s="129" t="s">
        <v>2722</v>
      </c>
      <c r="D817" s="1">
        <v>112.2</v>
      </c>
      <c r="E817" s="1">
        <v>581</v>
      </c>
      <c r="F817" s="25">
        <v>2.7763049999999998</v>
      </c>
      <c r="G817" s="1"/>
      <c r="H817" s="1"/>
      <c r="I817" s="25">
        <v>0.34510789037084666</v>
      </c>
      <c r="J817" s="1"/>
      <c r="K817" s="1"/>
      <c r="L817" s="1"/>
      <c r="M817" s="1"/>
      <c r="N817" s="24"/>
      <c r="O817" s="1"/>
      <c r="P817" s="1"/>
      <c r="Q817" s="1"/>
      <c r="R817" s="1"/>
      <c r="S817" s="1"/>
      <c r="T817" s="1"/>
      <c r="U817" s="1"/>
      <c r="V817" s="1"/>
      <c r="W817" s="1"/>
      <c r="X817" s="1">
        <v>398.75</v>
      </c>
      <c r="Y817" s="1"/>
      <c r="Z817" s="1"/>
      <c r="AA817" s="1"/>
      <c r="AB817" s="1"/>
      <c r="AC817" s="1"/>
      <c r="AD817" s="1"/>
      <c r="AE817" s="1"/>
      <c r="AF817" s="1"/>
      <c r="AG817" s="1"/>
      <c r="AH817" s="1"/>
      <c r="AI817" s="1"/>
      <c r="AJ817" s="1"/>
      <c r="AK817" s="1"/>
      <c r="AL817" s="1"/>
      <c r="AM817" s="1"/>
      <c r="AN817" s="1"/>
      <c r="AO817" s="1"/>
      <c r="AP817" s="1"/>
      <c r="AQ817" s="1">
        <v>172.95</v>
      </c>
      <c r="AR817" s="1"/>
      <c r="AS817" s="1"/>
      <c r="AT817" s="1"/>
      <c r="AU817" s="1"/>
      <c r="AV817" s="1"/>
      <c r="AW817" s="24"/>
      <c r="AX817" s="1"/>
      <c r="AY817" s="1"/>
      <c r="AZ817" s="1"/>
      <c r="BA817" s="1"/>
      <c r="BB817" s="1"/>
      <c r="BC817" s="1"/>
      <c r="BD817" s="1"/>
      <c r="BE817" s="1"/>
      <c r="BF817" s="1"/>
      <c r="BG817" s="1"/>
      <c r="BH817" s="1"/>
      <c r="BI817" s="1"/>
      <c r="BJ817" s="1"/>
      <c r="BK817" s="1"/>
      <c r="BL817" s="1">
        <v>-100</v>
      </c>
      <c r="BM817" s="1"/>
      <c r="BN817" s="1"/>
      <c r="BO817" s="9">
        <v>3</v>
      </c>
      <c r="BP817" s="1"/>
      <c r="BQ817" s="197">
        <v>1</v>
      </c>
      <c r="BS817" s="14" t="s">
        <v>895</v>
      </c>
      <c r="BT817" s="14" t="s">
        <v>1906</v>
      </c>
      <c r="BU817" s="14" t="s">
        <v>196</v>
      </c>
      <c r="BV817" s="14" t="s">
        <v>1048</v>
      </c>
      <c r="BW817" s="14" t="s">
        <v>196</v>
      </c>
      <c r="BX817" s="14" t="s">
        <v>196</v>
      </c>
      <c r="BY817" s="14" t="s">
        <v>196</v>
      </c>
      <c r="BZ817" s="14" t="s">
        <v>196</v>
      </c>
      <c r="CA817" s="158" t="s">
        <v>196</v>
      </c>
      <c r="CB817" s="14" t="s">
        <v>196</v>
      </c>
      <c r="CC817" s="14" t="s">
        <v>196</v>
      </c>
      <c r="CD817" s="14" t="s">
        <v>196</v>
      </c>
      <c r="CE817" s="14" t="s">
        <v>196</v>
      </c>
      <c r="CF817" s="14" t="s">
        <v>1862</v>
      </c>
      <c r="CG817" s="14" t="s">
        <v>187</v>
      </c>
      <c r="CH817" s="158" t="s">
        <v>196</v>
      </c>
      <c r="CI817" s="14" t="s">
        <v>196</v>
      </c>
      <c r="CJ817" s="14" t="s">
        <v>1870</v>
      </c>
      <c r="CK817" s="14" t="s">
        <v>196</v>
      </c>
      <c r="CL817" s="14" t="s">
        <v>196</v>
      </c>
      <c r="CM817" s="14" t="s">
        <v>196</v>
      </c>
      <c r="CN817" s="14" t="s">
        <v>196</v>
      </c>
      <c r="CO817" s="14" t="s">
        <v>196</v>
      </c>
      <c r="CQ817" s="1"/>
      <c r="CR817" s="1"/>
      <c r="CS817" s="1"/>
      <c r="CW817" s="9" t="s">
        <v>1381</v>
      </c>
      <c r="CX817" s="1" t="s">
        <v>895</v>
      </c>
      <c r="CY817" s="1"/>
      <c r="CZ817" s="1" t="str">
        <f t="shared" si="429"/>
        <v/>
      </c>
      <c r="DA817" s="25" t="str">
        <f t="shared" si="430"/>
        <v/>
      </c>
      <c r="DB817" s="1" t="str">
        <f t="shared" si="431"/>
        <v/>
      </c>
      <c r="DC817" s="1" t="str">
        <f t="shared" si="432"/>
        <v/>
      </c>
      <c r="DD817" s="25" t="str">
        <f t="shared" si="433"/>
        <v/>
      </c>
      <c r="DE817" s="1" t="str">
        <f t="shared" si="437"/>
        <v/>
      </c>
      <c r="DF817" s="1" t="str">
        <f t="shared" si="428"/>
        <v/>
      </c>
      <c r="DG817" s="1" t="str">
        <f t="shared" si="428"/>
        <v/>
      </c>
      <c r="DH817" s="1" t="str">
        <f t="shared" si="428"/>
        <v/>
      </c>
      <c r="DI817" s="1" t="str">
        <f t="shared" si="428"/>
        <v/>
      </c>
      <c r="DJ817" s="1" t="str">
        <f t="shared" si="428"/>
        <v/>
      </c>
      <c r="DK817" s="1" t="str">
        <f t="shared" si="428"/>
        <v/>
      </c>
      <c r="DL817" s="1" t="str">
        <f t="shared" si="428"/>
        <v/>
      </c>
      <c r="DM817" s="1" t="str">
        <f t="shared" ref="DF817:DU839" si="439">IF(ISBLANK(Q817),"",IF(ISNUMBER(Q817),"","not_empty"))</f>
        <v/>
      </c>
      <c r="DN817" s="1" t="str">
        <f t="shared" si="439"/>
        <v/>
      </c>
      <c r="DO817" s="1" t="str">
        <f t="shared" si="439"/>
        <v/>
      </c>
      <c r="DP817" s="1" t="str">
        <f t="shared" si="436"/>
        <v/>
      </c>
      <c r="DQ817" s="1" t="str">
        <f t="shared" si="436"/>
        <v/>
      </c>
      <c r="DR817" s="1" t="str">
        <f t="shared" si="436"/>
        <v/>
      </c>
      <c r="DS817" s="1" t="str">
        <f t="shared" si="436"/>
        <v/>
      </c>
      <c r="DT817" s="1" t="str">
        <f t="shared" si="436"/>
        <v/>
      </c>
      <c r="DU817" s="1" t="str">
        <f t="shared" si="436"/>
        <v/>
      </c>
      <c r="DV817" s="1" t="str">
        <f t="shared" si="436"/>
        <v/>
      </c>
      <c r="DW817" s="1" t="str">
        <f t="shared" si="436"/>
        <v/>
      </c>
      <c r="DX817" s="1" t="str">
        <f t="shared" si="436"/>
        <v/>
      </c>
      <c r="DY817" s="1" t="str">
        <f t="shared" si="436"/>
        <v/>
      </c>
      <c r="DZ817" s="1" t="str">
        <f t="shared" si="438"/>
        <v/>
      </c>
      <c r="EA817" s="1" t="str">
        <f t="shared" si="438"/>
        <v/>
      </c>
      <c r="EB817" s="1" t="str">
        <f t="shared" si="438"/>
        <v/>
      </c>
      <c r="EC817" s="1" t="str">
        <f t="shared" si="438"/>
        <v/>
      </c>
      <c r="ED817" s="1" t="str">
        <f t="shared" si="438"/>
        <v/>
      </c>
      <c r="EE817" s="1" t="str">
        <f t="shared" si="438"/>
        <v/>
      </c>
      <c r="EF817" s="1" t="str">
        <f t="shared" si="438"/>
        <v/>
      </c>
      <c r="EG817" s="1" t="str">
        <f t="shared" si="438"/>
        <v/>
      </c>
      <c r="EH817" s="1" t="str">
        <f t="shared" si="438"/>
        <v/>
      </c>
      <c r="EI817" s="1" t="str">
        <f t="shared" si="438"/>
        <v/>
      </c>
      <c r="EJ817" s="1" t="str">
        <f t="shared" si="438"/>
        <v/>
      </c>
      <c r="EK817" s="1" t="str">
        <f t="shared" si="438"/>
        <v/>
      </c>
      <c r="EL817" s="1" t="str">
        <f t="shared" si="438"/>
        <v/>
      </c>
      <c r="EM817" s="1" t="str">
        <f t="shared" si="438"/>
        <v/>
      </c>
      <c r="EN817" s="1"/>
      <c r="EO817" s="1"/>
      <c r="EP817" s="1"/>
      <c r="EQ817" s="1"/>
      <c r="ER817" s="1"/>
      <c r="ES817" s="1"/>
      <c r="ET817" s="1"/>
      <c r="EU817" s="1"/>
      <c r="EV817" s="1"/>
      <c r="EW817" s="1"/>
      <c r="EX817" s="1" t="str">
        <f t="shared" si="435"/>
        <v/>
      </c>
      <c r="EY817" s="1" t="str">
        <f t="shared" si="435"/>
        <v/>
      </c>
      <c r="EZ817" s="1"/>
      <c r="FA817" s="1" t="str">
        <f t="shared" si="426"/>
        <v/>
      </c>
      <c r="FB817" s="1" t="str">
        <f t="shared" si="426"/>
        <v/>
      </c>
      <c r="FC817" s="1" t="str">
        <f t="shared" si="426"/>
        <v/>
      </c>
      <c r="FD817" s="1" t="str">
        <f t="shared" si="426"/>
        <v/>
      </c>
      <c r="FE817" s="1" t="str">
        <f t="shared" si="426"/>
        <v/>
      </c>
      <c r="FF817" s="1" t="str">
        <f t="shared" si="426"/>
        <v/>
      </c>
      <c r="FG817" s="1" t="str">
        <f t="shared" si="426"/>
        <v/>
      </c>
      <c r="FH817" s="1" t="str">
        <f t="shared" si="426"/>
        <v/>
      </c>
      <c r="FI817" s="1" t="str">
        <f t="shared" si="426"/>
        <v/>
      </c>
      <c r="FJ817" s="1" t="str">
        <f t="shared" si="424"/>
        <v/>
      </c>
      <c r="FK817" s="1" t="str">
        <f t="shared" si="424"/>
        <v/>
      </c>
      <c r="FL817" s="1" t="str">
        <f t="shared" si="424"/>
        <v/>
      </c>
    </row>
    <row r="818" spans="1:168">
      <c r="A818" s="9" t="s">
        <v>1382</v>
      </c>
      <c r="B818" s="1" t="s">
        <v>896</v>
      </c>
      <c r="C818" s="129"/>
      <c r="D818" s="1">
        <v>128.19999999999999</v>
      </c>
      <c r="E818" s="1"/>
      <c r="F818" s="25"/>
      <c r="G818" s="1"/>
      <c r="H818" s="1"/>
      <c r="I818" s="25"/>
      <c r="J818" s="1"/>
      <c r="K818" s="1"/>
      <c r="L818" s="1"/>
      <c r="M818" s="1"/>
      <c r="N818" s="24"/>
      <c r="O818" s="1"/>
      <c r="P818" s="1"/>
      <c r="Q818" s="1"/>
      <c r="R818" s="1"/>
      <c r="S818" s="1"/>
      <c r="T818" s="1"/>
      <c r="U818" s="1"/>
      <c r="V818" s="1"/>
      <c r="W818" s="1"/>
      <c r="X818" s="1">
        <v>446.04999999999995</v>
      </c>
      <c r="Y818" s="1"/>
      <c r="Z818" s="1"/>
      <c r="AA818" s="1"/>
      <c r="AB818" s="1"/>
      <c r="AC818" s="1"/>
      <c r="AD818" s="1"/>
      <c r="AE818" s="1"/>
      <c r="AF818" s="1"/>
      <c r="AG818" s="1"/>
      <c r="AH818" s="1"/>
      <c r="AI818" s="1"/>
      <c r="AJ818" s="1"/>
      <c r="AK818" s="1"/>
      <c r="AL818" s="1"/>
      <c r="AM818" s="1"/>
      <c r="AN818" s="1"/>
      <c r="AO818" s="1"/>
      <c r="AP818" s="1"/>
      <c r="AQ818" s="1">
        <v>252.24999999999997</v>
      </c>
      <c r="AR818" s="1"/>
      <c r="AS818" s="1"/>
      <c r="AT818" s="1"/>
      <c r="AU818" s="1"/>
      <c r="AV818" s="1"/>
      <c r="AW818" s="24"/>
      <c r="AX818" s="1"/>
      <c r="AY818" s="1"/>
      <c r="AZ818" s="1"/>
      <c r="BA818" s="1"/>
      <c r="BB818" s="1"/>
      <c r="BC818" s="1"/>
      <c r="BD818" s="1"/>
      <c r="BE818" s="1"/>
      <c r="BF818" s="1"/>
      <c r="BG818" s="1"/>
      <c r="BH818" s="1"/>
      <c r="BI818" s="1"/>
      <c r="BJ818" s="1"/>
      <c r="BK818" s="1"/>
      <c r="BL818" s="1">
        <v>-100</v>
      </c>
      <c r="BM818" s="1"/>
      <c r="BN818" s="1"/>
      <c r="BO818" s="9">
        <v>3</v>
      </c>
      <c r="BP818" s="1"/>
      <c r="BQ818" s="197">
        <v>1</v>
      </c>
      <c r="BS818" s="14" t="s">
        <v>896</v>
      </c>
      <c r="BT818" s="14" t="s">
        <v>1048</v>
      </c>
      <c r="BU818" s="14" t="s">
        <v>196</v>
      </c>
      <c r="BV818" s="14" t="s">
        <v>1048</v>
      </c>
      <c r="BW818" s="14" t="s">
        <v>196</v>
      </c>
      <c r="BX818" s="14" t="s">
        <v>196</v>
      </c>
      <c r="BY818" s="14" t="s">
        <v>196</v>
      </c>
      <c r="BZ818" s="14" t="s">
        <v>196</v>
      </c>
      <c r="CA818" s="158" t="s">
        <v>196</v>
      </c>
      <c r="CB818" s="14" t="s">
        <v>196</v>
      </c>
      <c r="CC818" s="14" t="s">
        <v>196</v>
      </c>
      <c r="CD818" s="14" t="s">
        <v>196</v>
      </c>
      <c r="CE818" s="14" t="s">
        <v>196</v>
      </c>
      <c r="CF818" s="14" t="s">
        <v>1862</v>
      </c>
      <c r="CG818" s="14" t="s">
        <v>187</v>
      </c>
      <c r="CH818" s="158" t="s">
        <v>196</v>
      </c>
      <c r="CI818" s="14" t="s">
        <v>196</v>
      </c>
      <c r="CJ818" s="14" t="s">
        <v>1870</v>
      </c>
      <c r="CK818" s="14" t="s">
        <v>196</v>
      </c>
      <c r="CL818" s="14" t="s">
        <v>196</v>
      </c>
      <c r="CM818" s="14" t="s">
        <v>196</v>
      </c>
      <c r="CN818" s="14" t="s">
        <v>196</v>
      </c>
      <c r="CO818" s="14" t="s">
        <v>196</v>
      </c>
      <c r="CQ818" s="1"/>
      <c r="CR818" s="1"/>
      <c r="CS818" s="1"/>
      <c r="CW818" s="9" t="s">
        <v>1382</v>
      </c>
      <c r="CX818" s="1" t="s">
        <v>896</v>
      </c>
      <c r="CY818" s="1"/>
      <c r="CZ818" s="1" t="str">
        <f t="shared" si="429"/>
        <v/>
      </c>
      <c r="DA818" s="25" t="str">
        <f t="shared" si="430"/>
        <v/>
      </c>
      <c r="DB818" s="1" t="str">
        <f t="shared" si="431"/>
        <v/>
      </c>
      <c r="DC818" s="1" t="str">
        <f t="shared" si="432"/>
        <v/>
      </c>
      <c r="DD818" s="25" t="str">
        <f t="shared" si="433"/>
        <v/>
      </c>
      <c r="DE818" s="1" t="str">
        <f t="shared" si="437"/>
        <v/>
      </c>
      <c r="DF818" s="1" t="str">
        <f t="shared" si="439"/>
        <v/>
      </c>
      <c r="DG818" s="1" t="str">
        <f t="shared" si="439"/>
        <v/>
      </c>
      <c r="DH818" s="1" t="str">
        <f t="shared" si="439"/>
        <v/>
      </c>
      <c r="DI818" s="1" t="str">
        <f t="shared" si="439"/>
        <v/>
      </c>
      <c r="DJ818" s="1" t="str">
        <f t="shared" si="439"/>
        <v/>
      </c>
      <c r="DK818" s="1" t="str">
        <f t="shared" si="439"/>
        <v/>
      </c>
      <c r="DL818" s="1" t="str">
        <f t="shared" si="439"/>
        <v/>
      </c>
      <c r="DM818" s="1" t="str">
        <f t="shared" si="439"/>
        <v/>
      </c>
      <c r="DN818" s="1" t="str">
        <f t="shared" si="439"/>
        <v/>
      </c>
      <c r="DO818" s="1" t="str">
        <f t="shared" si="439"/>
        <v/>
      </c>
      <c r="DP818" s="1" t="str">
        <f t="shared" si="436"/>
        <v/>
      </c>
      <c r="DQ818" s="1" t="str">
        <f t="shared" si="436"/>
        <v/>
      </c>
      <c r="DR818" s="1" t="str">
        <f t="shared" si="436"/>
        <v/>
      </c>
      <c r="DS818" s="1" t="str">
        <f t="shared" si="436"/>
        <v/>
      </c>
      <c r="DT818" s="1" t="str">
        <f t="shared" si="436"/>
        <v/>
      </c>
      <c r="DU818" s="1" t="str">
        <f t="shared" si="436"/>
        <v/>
      </c>
      <c r="DV818" s="1" t="str">
        <f t="shared" si="436"/>
        <v/>
      </c>
      <c r="DW818" s="1" t="str">
        <f t="shared" si="436"/>
        <v/>
      </c>
      <c r="DX818" s="1" t="str">
        <f t="shared" si="436"/>
        <v/>
      </c>
      <c r="DY818" s="1" t="str">
        <f t="shared" si="436"/>
        <v/>
      </c>
      <c r="DZ818" s="1" t="str">
        <f t="shared" si="438"/>
        <v/>
      </c>
      <c r="EA818" s="1" t="str">
        <f t="shared" si="438"/>
        <v/>
      </c>
      <c r="EB818" s="1" t="str">
        <f t="shared" si="438"/>
        <v/>
      </c>
      <c r="EC818" s="1" t="str">
        <f t="shared" si="438"/>
        <v/>
      </c>
      <c r="ED818" s="1" t="str">
        <f t="shared" si="438"/>
        <v/>
      </c>
      <c r="EE818" s="1" t="str">
        <f t="shared" si="438"/>
        <v/>
      </c>
      <c r="EF818" s="1" t="str">
        <f t="shared" si="438"/>
        <v/>
      </c>
      <c r="EG818" s="1" t="str">
        <f t="shared" si="438"/>
        <v/>
      </c>
      <c r="EH818" s="1" t="str">
        <f t="shared" si="438"/>
        <v/>
      </c>
      <c r="EI818" s="1" t="str">
        <f t="shared" si="438"/>
        <v/>
      </c>
      <c r="EJ818" s="1" t="str">
        <f t="shared" si="438"/>
        <v/>
      </c>
      <c r="EK818" s="1" t="str">
        <f t="shared" si="438"/>
        <v/>
      </c>
      <c r="EL818" s="1" t="str">
        <f t="shared" si="438"/>
        <v/>
      </c>
      <c r="EM818" s="1" t="str">
        <f t="shared" si="438"/>
        <v/>
      </c>
      <c r="EN818" s="1"/>
      <c r="EO818" s="1"/>
      <c r="EP818" s="1"/>
      <c r="EQ818" s="1"/>
      <c r="ER818" s="1"/>
      <c r="ES818" s="1"/>
      <c r="ET818" s="1"/>
      <c r="EU818" s="1"/>
      <c r="EV818" s="1"/>
      <c r="EW818" s="1"/>
      <c r="EX818" s="1" t="str">
        <f t="shared" si="435"/>
        <v/>
      </c>
      <c r="EY818" s="1" t="str">
        <f t="shared" si="435"/>
        <v/>
      </c>
      <c r="EZ818" s="1"/>
      <c r="FA818" s="1" t="str">
        <f t="shared" si="426"/>
        <v/>
      </c>
      <c r="FB818" s="1" t="str">
        <f t="shared" si="426"/>
        <v/>
      </c>
      <c r="FC818" s="1" t="str">
        <f t="shared" si="426"/>
        <v/>
      </c>
      <c r="FD818" s="1" t="str">
        <f t="shared" si="426"/>
        <v/>
      </c>
      <c r="FE818" s="1" t="str">
        <f t="shared" si="426"/>
        <v/>
      </c>
      <c r="FF818" s="1" t="str">
        <f t="shared" si="426"/>
        <v/>
      </c>
      <c r="FG818" s="1" t="str">
        <f t="shared" si="426"/>
        <v/>
      </c>
      <c r="FH818" s="1" t="str">
        <f t="shared" si="426"/>
        <v/>
      </c>
      <c r="FI818" s="1" t="str">
        <f t="shared" si="426"/>
        <v/>
      </c>
      <c r="FJ818" s="1" t="str">
        <f t="shared" si="424"/>
        <v/>
      </c>
      <c r="FK818" s="1" t="str">
        <f t="shared" si="424"/>
        <v/>
      </c>
      <c r="FL818" s="1" t="str">
        <f t="shared" si="424"/>
        <v/>
      </c>
    </row>
    <row r="819" spans="1:168">
      <c r="A819" s="9" t="s">
        <v>1383</v>
      </c>
      <c r="B819" s="1" t="s">
        <v>2236</v>
      </c>
      <c r="C819" s="129"/>
      <c r="D819" s="1">
        <v>144.19999999999999</v>
      </c>
      <c r="E819" s="1">
        <v>675</v>
      </c>
      <c r="F819" s="25"/>
      <c r="G819" s="1">
        <v>554.70000000000005</v>
      </c>
      <c r="H819" s="1"/>
      <c r="I819" s="25"/>
      <c r="J819" s="1"/>
      <c r="K819" s="1"/>
      <c r="L819" s="1"/>
      <c r="M819" s="1"/>
      <c r="N819" s="24"/>
      <c r="O819" s="1"/>
      <c r="P819" s="1"/>
      <c r="Q819" s="1"/>
      <c r="R819" s="1"/>
      <c r="S819" s="1"/>
      <c r="T819" s="1"/>
      <c r="U819" s="1"/>
      <c r="V819" s="1"/>
      <c r="W819" s="1"/>
      <c r="X819" s="1">
        <v>500.65</v>
      </c>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24"/>
      <c r="AX819" s="1"/>
      <c r="AY819" s="1"/>
      <c r="AZ819" s="1"/>
      <c r="BA819" s="1"/>
      <c r="BB819" s="1"/>
      <c r="BC819" s="1"/>
      <c r="BD819" s="1"/>
      <c r="BE819" s="1"/>
      <c r="BF819" s="1"/>
      <c r="BG819" s="1"/>
      <c r="BH819" s="1"/>
      <c r="BI819" s="1"/>
      <c r="BJ819" s="1"/>
      <c r="BK819" s="1"/>
      <c r="BL819" s="1">
        <v>-100</v>
      </c>
      <c r="BM819" s="1"/>
      <c r="BN819" s="1"/>
      <c r="BO819" s="9">
        <v>3</v>
      </c>
      <c r="BP819" s="1"/>
      <c r="BQ819" s="197">
        <v>1</v>
      </c>
      <c r="BS819" s="14" t="s">
        <v>1724</v>
      </c>
      <c r="BT819" s="14" t="s">
        <v>1048</v>
      </c>
      <c r="BU819" s="14" t="s">
        <v>1048</v>
      </c>
      <c r="BV819" s="14" t="s">
        <v>1048</v>
      </c>
      <c r="BW819" s="14" t="s">
        <v>196</v>
      </c>
      <c r="BX819" s="14" t="s">
        <v>196</v>
      </c>
      <c r="BY819" s="14" t="s">
        <v>196</v>
      </c>
      <c r="BZ819" s="14" t="s">
        <v>196</v>
      </c>
      <c r="CA819" s="158" t="s">
        <v>196</v>
      </c>
      <c r="CB819" s="14" t="s">
        <v>196</v>
      </c>
      <c r="CC819" s="14" t="s">
        <v>196</v>
      </c>
      <c r="CD819" s="14" t="s">
        <v>196</v>
      </c>
      <c r="CE819" s="14" t="s">
        <v>196</v>
      </c>
      <c r="CF819" s="14" t="s">
        <v>1862</v>
      </c>
      <c r="CG819" s="14" t="s">
        <v>196</v>
      </c>
      <c r="CH819" s="158" t="s">
        <v>196</v>
      </c>
      <c r="CI819" s="14" t="s">
        <v>196</v>
      </c>
      <c r="CJ819" s="14" t="s">
        <v>1870</v>
      </c>
      <c r="CK819" s="14" t="s">
        <v>196</v>
      </c>
      <c r="CL819" s="14" t="s">
        <v>196</v>
      </c>
      <c r="CM819" s="14" t="s">
        <v>196</v>
      </c>
      <c r="CN819" s="14" t="s">
        <v>196</v>
      </c>
      <c r="CO819" s="14" t="s">
        <v>196</v>
      </c>
      <c r="CQ819" s="1"/>
      <c r="CR819" s="1"/>
      <c r="CS819" s="1"/>
      <c r="CW819" s="9" t="s">
        <v>1383</v>
      </c>
      <c r="CX819" s="1" t="s">
        <v>2236</v>
      </c>
      <c r="CY819" s="1"/>
      <c r="CZ819" s="1" t="str">
        <f t="shared" si="429"/>
        <v/>
      </c>
      <c r="DA819" s="25" t="str">
        <f t="shared" si="430"/>
        <v/>
      </c>
      <c r="DB819" s="1" t="str">
        <f t="shared" si="431"/>
        <v/>
      </c>
      <c r="DC819" s="1" t="str">
        <f t="shared" si="432"/>
        <v/>
      </c>
      <c r="DD819" s="25" t="str">
        <f t="shared" si="433"/>
        <v/>
      </c>
      <c r="DE819" s="1" t="str">
        <f t="shared" si="437"/>
        <v/>
      </c>
      <c r="DF819" s="1" t="str">
        <f t="shared" si="439"/>
        <v/>
      </c>
      <c r="DG819" s="1" t="str">
        <f t="shared" si="439"/>
        <v/>
      </c>
      <c r="DH819" s="1" t="str">
        <f t="shared" si="439"/>
        <v/>
      </c>
      <c r="DI819" s="1" t="str">
        <f t="shared" si="439"/>
        <v/>
      </c>
      <c r="DJ819" s="1" t="str">
        <f t="shared" si="439"/>
        <v/>
      </c>
      <c r="DK819" s="1" t="str">
        <f t="shared" si="439"/>
        <v/>
      </c>
      <c r="DL819" s="1" t="str">
        <f t="shared" si="439"/>
        <v/>
      </c>
      <c r="DM819" s="1" t="str">
        <f t="shared" si="439"/>
        <v/>
      </c>
      <c r="DN819" s="1" t="str">
        <f t="shared" si="439"/>
        <v/>
      </c>
      <c r="DO819" s="1" t="str">
        <f t="shared" si="439"/>
        <v/>
      </c>
      <c r="DP819" s="1" t="str">
        <f t="shared" si="436"/>
        <v/>
      </c>
      <c r="DQ819" s="1" t="str">
        <f t="shared" si="436"/>
        <v/>
      </c>
      <c r="DR819" s="1" t="str">
        <f t="shared" si="436"/>
        <v/>
      </c>
      <c r="DS819" s="1" t="str">
        <f t="shared" si="436"/>
        <v/>
      </c>
      <c r="DT819" s="1" t="str">
        <f t="shared" si="436"/>
        <v/>
      </c>
      <c r="DU819" s="1" t="str">
        <f t="shared" si="436"/>
        <v/>
      </c>
      <c r="DV819" s="1" t="str">
        <f t="shared" si="436"/>
        <v/>
      </c>
      <c r="DW819" s="1" t="str">
        <f t="shared" si="436"/>
        <v/>
      </c>
      <c r="DX819" s="1" t="str">
        <f t="shared" si="436"/>
        <v/>
      </c>
      <c r="DY819" s="1" t="str">
        <f t="shared" si="436"/>
        <v/>
      </c>
      <c r="DZ819" s="1" t="str">
        <f t="shared" si="438"/>
        <v/>
      </c>
      <c r="EA819" s="1" t="str">
        <f t="shared" si="438"/>
        <v/>
      </c>
      <c r="EB819" s="1" t="str">
        <f t="shared" si="438"/>
        <v/>
      </c>
      <c r="EC819" s="1" t="str">
        <f t="shared" si="438"/>
        <v/>
      </c>
      <c r="ED819" s="1" t="str">
        <f t="shared" si="438"/>
        <v/>
      </c>
      <c r="EE819" s="1" t="str">
        <f t="shared" si="438"/>
        <v/>
      </c>
      <c r="EF819" s="1" t="str">
        <f t="shared" si="438"/>
        <v/>
      </c>
      <c r="EG819" s="1" t="str">
        <f t="shared" si="438"/>
        <v/>
      </c>
      <c r="EH819" s="1" t="str">
        <f t="shared" si="438"/>
        <v/>
      </c>
      <c r="EI819" s="1" t="str">
        <f t="shared" si="438"/>
        <v/>
      </c>
      <c r="EJ819" s="1" t="str">
        <f t="shared" si="438"/>
        <v/>
      </c>
      <c r="EK819" s="1" t="str">
        <f t="shared" si="438"/>
        <v/>
      </c>
      <c r="EL819" s="1" t="str">
        <f t="shared" si="438"/>
        <v/>
      </c>
      <c r="EM819" s="1" t="str">
        <f t="shared" si="438"/>
        <v/>
      </c>
      <c r="EN819" s="1"/>
      <c r="EO819" s="1"/>
      <c r="EP819" s="1"/>
      <c r="EQ819" s="1"/>
      <c r="ER819" s="1"/>
      <c r="ES819" s="1"/>
      <c r="ET819" s="1"/>
      <c r="EU819" s="1"/>
      <c r="EV819" s="1"/>
      <c r="EW819" s="1"/>
      <c r="EX819" s="1" t="str">
        <f t="shared" si="435"/>
        <v/>
      </c>
      <c r="EY819" s="1" t="str">
        <f t="shared" si="435"/>
        <v/>
      </c>
      <c r="EZ819" s="1"/>
      <c r="FA819" s="1" t="str">
        <f t="shared" si="426"/>
        <v/>
      </c>
      <c r="FB819" s="1" t="str">
        <f t="shared" si="426"/>
        <v/>
      </c>
      <c r="FC819" s="1" t="str">
        <f t="shared" si="426"/>
        <v/>
      </c>
      <c r="FD819" s="1" t="str">
        <f t="shared" ref="FD819:FL858" si="440">IF(ISBLANK(BH819),"",IF(ISNUMBER(BH819),"","not_empty"))</f>
        <v/>
      </c>
      <c r="FE819" s="1" t="str">
        <f t="shared" si="440"/>
        <v/>
      </c>
      <c r="FF819" s="1" t="str">
        <f t="shared" si="440"/>
        <v/>
      </c>
      <c r="FG819" s="1" t="str">
        <f t="shared" si="440"/>
        <v/>
      </c>
      <c r="FH819" s="1" t="str">
        <f t="shared" si="440"/>
        <v/>
      </c>
      <c r="FI819" s="1" t="str">
        <f t="shared" si="440"/>
        <v/>
      </c>
      <c r="FJ819" s="1" t="str">
        <f t="shared" si="424"/>
        <v/>
      </c>
      <c r="FK819" s="1" t="str">
        <f t="shared" si="424"/>
        <v/>
      </c>
      <c r="FL819" s="1" t="str">
        <f t="shared" si="424"/>
        <v/>
      </c>
    </row>
    <row r="820" spans="1:168">
      <c r="A820" s="9" t="s">
        <v>1384</v>
      </c>
      <c r="B820" s="1" t="s">
        <v>897</v>
      </c>
      <c r="C820" s="129"/>
      <c r="D820" s="1">
        <v>144.19999999999999</v>
      </c>
      <c r="E820" s="1">
        <v>611</v>
      </c>
      <c r="F820" s="25">
        <v>2.5533899999999998</v>
      </c>
      <c r="G820" s="1"/>
      <c r="H820" s="1"/>
      <c r="I820" s="25">
        <v>0.46678523084595336</v>
      </c>
      <c r="J820" s="1"/>
      <c r="K820" s="1"/>
      <c r="L820" s="1"/>
      <c r="M820" s="1"/>
      <c r="N820" s="24"/>
      <c r="O820" s="1"/>
      <c r="P820" s="1"/>
      <c r="Q820" s="1"/>
      <c r="R820" s="1"/>
      <c r="S820" s="1"/>
      <c r="T820" s="1"/>
      <c r="U820" s="1"/>
      <c r="V820" s="1"/>
      <c r="W820" s="1"/>
      <c r="X820" s="1">
        <v>433.34999999999997</v>
      </c>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24"/>
      <c r="AX820" s="1"/>
      <c r="AY820" s="1"/>
      <c r="AZ820" s="1"/>
      <c r="BA820" s="1"/>
      <c r="BB820" s="1"/>
      <c r="BC820" s="1"/>
      <c r="BD820" s="1"/>
      <c r="BE820" s="1"/>
      <c r="BF820" s="1"/>
      <c r="BG820" s="1"/>
      <c r="BH820" s="1"/>
      <c r="BI820" s="1"/>
      <c r="BJ820" s="1"/>
      <c r="BK820" s="1"/>
      <c r="BL820" s="1">
        <v>-100</v>
      </c>
      <c r="BM820" s="1"/>
      <c r="BN820" s="1"/>
      <c r="BO820" s="9">
        <v>3</v>
      </c>
      <c r="BP820" s="1"/>
      <c r="BQ820" s="197">
        <v>1</v>
      </c>
      <c r="BS820" s="14" t="s">
        <v>897</v>
      </c>
      <c r="BT820" s="14" t="s">
        <v>1906</v>
      </c>
      <c r="BU820" s="14" t="s">
        <v>196</v>
      </c>
      <c r="BV820" s="14" t="s">
        <v>1048</v>
      </c>
      <c r="BW820" s="14" t="s">
        <v>196</v>
      </c>
      <c r="BX820" s="14" t="s">
        <v>196</v>
      </c>
      <c r="BY820" s="14" t="s">
        <v>196</v>
      </c>
      <c r="BZ820" s="14" t="s">
        <v>196</v>
      </c>
      <c r="CA820" s="158" t="s">
        <v>196</v>
      </c>
      <c r="CB820" s="14" t="s">
        <v>196</v>
      </c>
      <c r="CC820" s="14" t="s">
        <v>196</v>
      </c>
      <c r="CD820" s="14" t="s">
        <v>196</v>
      </c>
      <c r="CE820" s="14" t="s">
        <v>196</v>
      </c>
      <c r="CF820" s="14" t="s">
        <v>1862</v>
      </c>
      <c r="CG820" s="14" t="s">
        <v>196</v>
      </c>
      <c r="CH820" s="158" t="s">
        <v>196</v>
      </c>
      <c r="CI820" s="14" t="s">
        <v>196</v>
      </c>
      <c r="CJ820" s="14" t="s">
        <v>1870</v>
      </c>
      <c r="CK820" s="14" t="s">
        <v>196</v>
      </c>
      <c r="CL820" s="14" t="s">
        <v>196</v>
      </c>
      <c r="CM820" s="14" t="s">
        <v>196</v>
      </c>
      <c r="CN820" s="14" t="s">
        <v>196</v>
      </c>
      <c r="CO820" s="14" t="s">
        <v>196</v>
      </c>
      <c r="CQ820" s="1"/>
      <c r="CR820" s="1"/>
      <c r="CS820" s="1"/>
      <c r="CW820" s="9" t="s">
        <v>1384</v>
      </c>
      <c r="CX820" s="1" t="s">
        <v>897</v>
      </c>
      <c r="CY820" s="1"/>
      <c r="CZ820" s="1" t="str">
        <f t="shared" si="429"/>
        <v/>
      </c>
      <c r="DA820" s="25" t="str">
        <f t="shared" si="430"/>
        <v/>
      </c>
      <c r="DB820" s="1" t="str">
        <f t="shared" si="431"/>
        <v/>
      </c>
      <c r="DC820" s="1" t="str">
        <f t="shared" si="432"/>
        <v/>
      </c>
      <c r="DD820" s="25" t="str">
        <f t="shared" si="433"/>
        <v/>
      </c>
      <c r="DE820" s="1" t="str">
        <f t="shared" si="437"/>
        <v/>
      </c>
      <c r="DF820" s="1" t="str">
        <f t="shared" si="439"/>
        <v/>
      </c>
      <c r="DG820" s="1" t="str">
        <f t="shared" si="439"/>
        <v/>
      </c>
      <c r="DH820" s="1" t="str">
        <f t="shared" si="439"/>
        <v/>
      </c>
      <c r="DI820" s="1" t="str">
        <f t="shared" si="439"/>
        <v/>
      </c>
      <c r="DJ820" s="1" t="str">
        <f t="shared" si="439"/>
        <v/>
      </c>
      <c r="DK820" s="1" t="str">
        <f t="shared" si="439"/>
        <v/>
      </c>
      <c r="DL820" s="1" t="str">
        <f t="shared" si="439"/>
        <v/>
      </c>
      <c r="DM820" s="1" t="str">
        <f t="shared" si="439"/>
        <v/>
      </c>
      <c r="DN820" s="1" t="str">
        <f t="shared" si="439"/>
        <v/>
      </c>
      <c r="DO820" s="1" t="str">
        <f t="shared" si="439"/>
        <v/>
      </c>
      <c r="DP820" s="1" t="str">
        <f t="shared" si="436"/>
        <v/>
      </c>
      <c r="DQ820" s="1" t="str">
        <f t="shared" si="436"/>
        <v/>
      </c>
      <c r="DR820" s="1" t="str">
        <f t="shared" si="436"/>
        <v/>
      </c>
      <c r="DS820" s="1" t="str">
        <f t="shared" si="436"/>
        <v/>
      </c>
      <c r="DT820" s="1" t="str">
        <f t="shared" si="436"/>
        <v/>
      </c>
      <c r="DU820" s="1" t="str">
        <f t="shared" si="436"/>
        <v/>
      </c>
      <c r="DV820" s="1" t="str">
        <f t="shared" si="436"/>
        <v/>
      </c>
      <c r="DW820" s="1" t="str">
        <f t="shared" si="436"/>
        <v/>
      </c>
      <c r="DX820" s="1" t="str">
        <f t="shared" si="436"/>
        <v/>
      </c>
      <c r="DY820" s="1" t="str">
        <f t="shared" si="436"/>
        <v/>
      </c>
      <c r="DZ820" s="1" t="str">
        <f t="shared" si="438"/>
        <v/>
      </c>
      <c r="EA820" s="1" t="str">
        <f t="shared" si="438"/>
        <v/>
      </c>
      <c r="EB820" s="1" t="str">
        <f t="shared" si="438"/>
        <v/>
      </c>
      <c r="EC820" s="1" t="str">
        <f t="shared" si="438"/>
        <v/>
      </c>
      <c r="ED820" s="1" t="str">
        <f t="shared" si="438"/>
        <v/>
      </c>
      <c r="EE820" s="1" t="str">
        <f t="shared" si="438"/>
        <v/>
      </c>
      <c r="EF820" s="1" t="str">
        <f t="shared" si="438"/>
        <v/>
      </c>
      <c r="EG820" s="1" t="str">
        <f t="shared" si="438"/>
        <v/>
      </c>
      <c r="EH820" s="1" t="str">
        <f t="shared" si="438"/>
        <v/>
      </c>
      <c r="EI820" s="1" t="str">
        <f t="shared" si="438"/>
        <v/>
      </c>
      <c r="EJ820" s="1" t="str">
        <f t="shared" si="438"/>
        <v/>
      </c>
      <c r="EK820" s="1" t="str">
        <f t="shared" si="438"/>
        <v/>
      </c>
      <c r="EL820" s="1" t="str">
        <f t="shared" si="438"/>
        <v/>
      </c>
      <c r="EM820" s="1" t="str">
        <f t="shared" si="438"/>
        <v/>
      </c>
      <c r="EN820" s="1"/>
      <c r="EO820" s="1"/>
      <c r="EP820" s="1"/>
      <c r="EQ820" s="1"/>
      <c r="ER820" s="1"/>
      <c r="ES820" s="1"/>
      <c r="ET820" s="1"/>
      <c r="EU820" s="1"/>
      <c r="EV820" s="1"/>
      <c r="EW820" s="1"/>
      <c r="EX820" s="1" t="str">
        <f t="shared" si="435"/>
        <v/>
      </c>
      <c r="EY820" s="1" t="str">
        <f t="shared" si="435"/>
        <v/>
      </c>
      <c r="EZ820" s="1"/>
      <c r="FA820" s="1" t="str">
        <f t="shared" ref="FA820:FI874" si="441">IF(ISBLANK(BE820),"",IF(ISNUMBER(BE820),"","not_empty"))</f>
        <v/>
      </c>
      <c r="FB820" s="1" t="str">
        <f t="shared" si="441"/>
        <v/>
      </c>
      <c r="FC820" s="1" t="str">
        <f t="shared" si="441"/>
        <v/>
      </c>
      <c r="FD820" s="1" t="str">
        <f t="shared" si="440"/>
        <v/>
      </c>
      <c r="FE820" s="1" t="str">
        <f t="shared" si="440"/>
        <v/>
      </c>
      <c r="FF820" s="1" t="str">
        <f t="shared" si="440"/>
        <v/>
      </c>
      <c r="FG820" s="1" t="str">
        <f t="shared" si="440"/>
        <v/>
      </c>
      <c r="FH820" s="1" t="str">
        <f t="shared" si="440"/>
        <v/>
      </c>
      <c r="FI820" s="1" t="str">
        <f t="shared" si="440"/>
        <v/>
      </c>
      <c r="FJ820" s="1" t="str">
        <f t="shared" si="424"/>
        <v/>
      </c>
      <c r="FK820" s="1" t="str">
        <f t="shared" si="424"/>
        <v/>
      </c>
      <c r="FL820" s="1" t="str">
        <f t="shared" si="424"/>
        <v/>
      </c>
    </row>
    <row r="821" spans="1:168">
      <c r="A821" s="9" t="s">
        <v>1385</v>
      </c>
      <c r="B821" s="1" t="s">
        <v>898</v>
      </c>
      <c r="C821" s="129"/>
      <c r="D821" s="1">
        <v>144.19999999999999</v>
      </c>
      <c r="E821" s="1">
        <v>611</v>
      </c>
      <c r="F821" s="25">
        <v>2.4925950000000001</v>
      </c>
      <c r="G821" s="1"/>
      <c r="H821" s="1"/>
      <c r="I821" s="25">
        <v>0.41709714422869559</v>
      </c>
      <c r="J821" s="1"/>
      <c r="K821" s="1"/>
      <c r="L821" s="1"/>
      <c r="M821" s="1"/>
      <c r="N821" s="24"/>
      <c r="O821" s="1"/>
      <c r="P821" s="1"/>
      <c r="Q821" s="1"/>
      <c r="R821" s="1"/>
      <c r="S821" s="1"/>
      <c r="T821" s="1"/>
      <c r="U821" s="1"/>
      <c r="V821" s="1"/>
      <c r="W821" s="1"/>
      <c r="X821" s="1">
        <v>430.04999999999995</v>
      </c>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24"/>
      <c r="AX821" s="1"/>
      <c r="AY821" s="1"/>
      <c r="AZ821" s="1"/>
      <c r="BA821" s="1"/>
      <c r="BB821" s="1"/>
      <c r="BC821" s="1"/>
      <c r="BD821" s="1"/>
      <c r="BE821" s="1"/>
      <c r="BF821" s="1"/>
      <c r="BG821" s="1"/>
      <c r="BH821" s="1"/>
      <c r="BI821" s="1"/>
      <c r="BJ821" s="1"/>
      <c r="BK821" s="1"/>
      <c r="BL821" s="1">
        <v>-100</v>
      </c>
      <c r="BM821" s="1"/>
      <c r="BN821" s="1"/>
      <c r="BO821" s="9">
        <v>3</v>
      </c>
      <c r="BP821" s="1"/>
      <c r="BQ821" s="197">
        <v>1</v>
      </c>
      <c r="BS821" s="14" t="s">
        <v>898</v>
      </c>
      <c r="BT821" s="14" t="s">
        <v>1906</v>
      </c>
      <c r="BU821" s="14" t="s">
        <v>196</v>
      </c>
      <c r="BV821" s="14" t="s">
        <v>1048</v>
      </c>
      <c r="BW821" s="14" t="s">
        <v>196</v>
      </c>
      <c r="BX821" s="14" t="s">
        <v>196</v>
      </c>
      <c r="BY821" s="14" t="s">
        <v>196</v>
      </c>
      <c r="BZ821" s="14" t="s">
        <v>196</v>
      </c>
      <c r="CA821" s="158" t="s">
        <v>196</v>
      </c>
      <c r="CB821" s="14" t="s">
        <v>196</v>
      </c>
      <c r="CC821" s="14" t="s">
        <v>196</v>
      </c>
      <c r="CD821" s="14" t="s">
        <v>196</v>
      </c>
      <c r="CE821" s="14" t="s">
        <v>196</v>
      </c>
      <c r="CF821" s="14" t="s">
        <v>1862</v>
      </c>
      <c r="CG821" s="14" t="s">
        <v>196</v>
      </c>
      <c r="CH821" s="158" t="s">
        <v>196</v>
      </c>
      <c r="CI821" s="14" t="s">
        <v>196</v>
      </c>
      <c r="CJ821" s="14" t="s">
        <v>1870</v>
      </c>
      <c r="CK821" s="14" t="s">
        <v>196</v>
      </c>
      <c r="CL821" s="14" t="s">
        <v>196</v>
      </c>
      <c r="CM821" s="14" t="s">
        <v>196</v>
      </c>
      <c r="CN821" s="14" t="s">
        <v>196</v>
      </c>
      <c r="CO821" s="14" t="s">
        <v>196</v>
      </c>
      <c r="CQ821" s="1"/>
      <c r="CR821" s="1"/>
      <c r="CS821" s="1"/>
      <c r="CW821" s="9" t="s">
        <v>1385</v>
      </c>
      <c r="CX821" s="1" t="s">
        <v>898</v>
      </c>
      <c r="CY821" s="1"/>
      <c r="CZ821" s="1" t="str">
        <f t="shared" si="429"/>
        <v/>
      </c>
      <c r="DA821" s="25" t="str">
        <f t="shared" si="430"/>
        <v/>
      </c>
      <c r="DB821" s="1" t="str">
        <f t="shared" si="431"/>
        <v/>
      </c>
      <c r="DC821" s="1" t="str">
        <f t="shared" si="432"/>
        <v/>
      </c>
      <c r="DD821" s="25" t="str">
        <f t="shared" si="433"/>
        <v/>
      </c>
      <c r="DE821" s="1" t="str">
        <f t="shared" si="437"/>
        <v/>
      </c>
      <c r="DF821" s="1" t="str">
        <f t="shared" si="439"/>
        <v/>
      </c>
      <c r="DG821" s="1" t="str">
        <f t="shared" si="439"/>
        <v/>
      </c>
      <c r="DH821" s="1" t="str">
        <f t="shared" si="439"/>
        <v/>
      </c>
      <c r="DI821" s="1" t="str">
        <f t="shared" si="439"/>
        <v/>
      </c>
      <c r="DJ821" s="1" t="str">
        <f t="shared" si="439"/>
        <v/>
      </c>
      <c r="DK821" s="1" t="str">
        <f t="shared" si="439"/>
        <v/>
      </c>
      <c r="DL821" s="1" t="str">
        <f t="shared" si="439"/>
        <v/>
      </c>
      <c r="DM821" s="1" t="str">
        <f t="shared" si="439"/>
        <v/>
      </c>
      <c r="DN821" s="1" t="str">
        <f t="shared" si="439"/>
        <v/>
      </c>
      <c r="DO821" s="1" t="str">
        <f t="shared" si="439"/>
        <v/>
      </c>
      <c r="DP821" s="1" t="str">
        <f t="shared" si="436"/>
        <v/>
      </c>
      <c r="DQ821" s="1" t="str">
        <f t="shared" si="436"/>
        <v/>
      </c>
      <c r="DR821" s="1" t="str">
        <f t="shared" si="436"/>
        <v/>
      </c>
      <c r="DS821" s="1" t="str">
        <f t="shared" si="436"/>
        <v/>
      </c>
      <c r="DT821" s="1" t="str">
        <f t="shared" si="436"/>
        <v/>
      </c>
      <c r="DU821" s="1" t="str">
        <f t="shared" si="436"/>
        <v/>
      </c>
      <c r="DV821" s="1" t="str">
        <f t="shared" si="436"/>
        <v/>
      </c>
      <c r="DW821" s="1" t="str">
        <f t="shared" si="436"/>
        <v/>
      </c>
      <c r="DX821" s="1" t="str">
        <f t="shared" si="436"/>
        <v/>
      </c>
      <c r="DY821" s="1" t="str">
        <f t="shared" si="436"/>
        <v/>
      </c>
      <c r="DZ821" s="1" t="str">
        <f t="shared" si="438"/>
        <v/>
      </c>
      <c r="EA821" s="1" t="str">
        <f t="shared" si="438"/>
        <v/>
      </c>
      <c r="EB821" s="1" t="str">
        <f t="shared" si="438"/>
        <v/>
      </c>
      <c r="EC821" s="1" t="str">
        <f t="shared" si="438"/>
        <v/>
      </c>
      <c r="ED821" s="1" t="str">
        <f t="shared" si="438"/>
        <v/>
      </c>
      <c r="EE821" s="1" t="str">
        <f t="shared" si="438"/>
        <v/>
      </c>
      <c r="EF821" s="1" t="str">
        <f t="shared" si="438"/>
        <v/>
      </c>
      <c r="EG821" s="1" t="str">
        <f t="shared" si="438"/>
        <v/>
      </c>
      <c r="EH821" s="1" t="str">
        <f t="shared" si="438"/>
        <v/>
      </c>
      <c r="EI821" s="1" t="str">
        <f t="shared" si="438"/>
        <v/>
      </c>
      <c r="EJ821" s="1" t="str">
        <f t="shared" si="438"/>
        <v/>
      </c>
      <c r="EK821" s="1" t="str">
        <f t="shared" si="438"/>
        <v/>
      </c>
      <c r="EL821" s="1" t="str">
        <f t="shared" si="438"/>
        <v/>
      </c>
      <c r="EM821" s="1" t="str">
        <f t="shared" si="438"/>
        <v/>
      </c>
      <c r="EN821" s="1"/>
      <c r="EO821" s="1"/>
      <c r="EP821" s="1"/>
      <c r="EQ821" s="1"/>
      <c r="ER821" s="1"/>
      <c r="ES821" s="1"/>
      <c r="ET821" s="1"/>
      <c r="EU821" s="1"/>
      <c r="EV821" s="1"/>
      <c r="EW821" s="1"/>
      <c r="EX821" s="1" t="str">
        <f t="shared" si="435"/>
        <v/>
      </c>
      <c r="EY821" s="1" t="str">
        <f t="shared" si="435"/>
        <v/>
      </c>
      <c r="EZ821" s="1"/>
      <c r="FA821" s="1" t="str">
        <f t="shared" si="441"/>
        <v/>
      </c>
      <c r="FB821" s="1" t="str">
        <f t="shared" si="441"/>
        <v/>
      </c>
      <c r="FC821" s="1" t="str">
        <f t="shared" si="441"/>
        <v/>
      </c>
      <c r="FD821" s="1" t="str">
        <f t="shared" si="440"/>
        <v/>
      </c>
      <c r="FE821" s="1" t="str">
        <f t="shared" si="440"/>
        <v/>
      </c>
      <c r="FF821" s="1" t="str">
        <f t="shared" si="440"/>
        <v/>
      </c>
      <c r="FG821" s="1" t="str">
        <f t="shared" si="440"/>
        <v/>
      </c>
      <c r="FH821" s="1" t="str">
        <f t="shared" si="440"/>
        <v/>
      </c>
      <c r="FI821" s="1" t="str">
        <f t="shared" si="440"/>
        <v/>
      </c>
      <c r="FJ821" s="1" t="str">
        <f t="shared" si="424"/>
        <v/>
      </c>
      <c r="FK821" s="1" t="str">
        <f t="shared" si="424"/>
        <v/>
      </c>
      <c r="FL821" s="1" t="str">
        <f t="shared" si="424"/>
        <v/>
      </c>
    </row>
    <row r="822" spans="1:168">
      <c r="A822" s="9" t="s">
        <v>1386</v>
      </c>
      <c r="B822" s="1" t="s">
        <v>2237</v>
      </c>
      <c r="C822" s="129"/>
      <c r="D822" s="1">
        <v>144.19999999999999</v>
      </c>
      <c r="E822" s="1">
        <v>602</v>
      </c>
      <c r="F822" s="25">
        <v>2.4520649999999997</v>
      </c>
      <c r="G822" s="1"/>
      <c r="H822" s="1"/>
      <c r="I822" s="25">
        <v>0.38736655873281994</v>
      </c>
      <c r="J822" s="1"/>
      <c r="K822" s="1"/>
      <c r="L822" s="1"/>
      <c r="M822" s="1"/>
      <c r="N822" s="24"/>
      <c r="O822" s="1"/>
      <c r="P822" s="1"/>
      <c r="Q822" s="1"/>
      <c r="R822" s="1"/>
      <c r="S822" s="1"/>
      <c r="T822" s="1"/>
      <c r="U822" s="1"/>
      <c r="V822" s="1"/>
      <c r="W822" s="1"/>
      <c r="X822" s="1">
        <v>421.75</v>
      </c>
      <c r="Y822" s="1"/>
      <c r="Z822" s="1"/>
      <c r="AA822" s="1"/>
      <c r="AB822" s="1"/>
      <c r="AC822" s="1"/>
      <c r="AD822" s="1"/>
      <c r="AE822" s="1"/>
      <c r="AF822" s="1"/>
      <c r="AG822" s="1"/>
      <c r="AH822" s="1"/>
      <c r="AI822" s="1"/>
      <c r="AJ822" s="1"/>
      <c r="AK822" s="1"/>
      <c r="AL822" s="1"/>
      <c r="AM822" s="1"/>
      <c r="AN822" s="1"/>
      <c r="AO822" s="1"/>
      <c r="AP822" s="1"/>
      <c r="AQ822" s="1">
        <v>192.45</v>
      </c>
      <c r="AR822" s="1"/>
      <c r="AS822" s="1"/>
      <c r="AT822" s="1"/>
      <c r="AU822" s="1"/>
      <c r="AV822" s="1"/>
      <c r="AW822" s="24"/>
      <c r="AX822" s="1"/>
      <c r="AY822" s="1"/>
      <c r="AZ822" s="1"/>
      <c r="BA822" s="1"/>
      <c r="BB822" s="1"/>
      <c r="BC822" s="1"/>
      <c r="BD822" s="1"/>
      <c r="BE822" s="1"/>
      <c r="BF822" s="1"/>
      <c r="BG822" s="1"/>
      <c r="BH822" s="1"/>
      <c r="BI822" s="1"/>
      <c r="BJ822" s="1"/>
      <c r="BK822" s="1"/>
      <c r="BL822" s="1">
        <v>-100</v>
      </c>
      <c r="BM822" s="1"/>
      <c r="BN822" s="1"/>
      <c r="BO822" s="9">
        <v>3</v>
      </c>
      <c r="BP822" s="1"/>
      <c r="BQ822" s="197">
        <v>1</v>
      </c>
      <c r="BS822" s="14" t="s">
        <v>1893</v>
      </c>
      <c r="BT822" s="14" t="s">
        <v>1906</v>
      </c>
      <c r="BU822" s="14" t="s">
        <v>196</v>
      </c>
      <c r="BV822" s="14" t="s">
        <v>1048</v>
      </c>
      <c r="BW822" s="14" t="s">
        <v>196</v>
      </c>
      <c r="BX822" s="14" t="s">
        <v>196</v>
      </c>
      <c r="BY822" s="14" t="s">
        <v>196</v>
      </c>
      <c r="BZ822" s="14" t="s">
        <v>196</v>
      </c>
      <c r="CA822" s="158" t="s">
        <v>196</v>
      </c>
      <c r="CB822" s="14" t="s">
        <v>196</v>
      </c>
      <c r="CC822" s="14" t="s">
        <v>196</v>
      </c>
      <c r="CD822" s="14" t="s">
        <v>196</v>
      </c>
      <c r="CE822" s="14" t="s">
        <v>196</v>
      </c>
      <c r="CF822" s="14" t="s">
        <v>1862</v>
      </c>
      <c r="CG822" s="14" t="s">
        <v>187</v>
      </c>
      <c r="CH822" s="158" t="s">
        <v>196</v>
      </c>
      <c r="CI822" s="14" t="s">
        <v>196</v>
      </c>
      <c r="CJ822" s="14" t="s">
        <v>1870</v>
      </c>
      <c r="CK822" s="14" t="s">
        <v>196</v>
      </c>
      <c r="CL822" s="14" t="s">
        <v>196</v>
      </c>
      <c r="CM822" s="14" t="s">
        <v>196</v>
      </c>
      <c r="CN822" s="14" t="s">
        <v>196</v>
      </c>
      <c r="CO822" s="14" t="s">
        <v>196</v>
      </c>
      <c r="CQ822" s="1"/>
      <c r="CR822" s="1"/>
      <c r="CS822" s="1"/>
      <c r="CW822" s="9" t="s">
        <v>1386</v>
      </c>
      <c r="CX822" s="1" t="s">
        <v>2237</v>
      </c>
      <c r="CY822" s="1"/>
      <c r="CZ822" s="1" t="str">
        <f t="shared" si="429"/>
        <v/>
      </c>
      <c r="DA822" s="25" t="str">
        <f t="shared" si="430"/>
        <v/>
      </c>
      <c r="DB822" s="1" t="str">
        <f t="shared" si="431"/>
        <v/>
      </c>
      <c r="DC822" s="1" t="str">
        <f t="shared" si="432"/>
        <v/>
      </c>
      <c r="DD822" s="25" t="str">
        <f t="shared" si="433"/>
        <v/>
      </c>
      <c r="DE822" s="1" t="str">
        <f t="shared" si="437"/>
        <v/>
      </c>
      <c r="DF822" s="1" t="str">
        <f t="shared" si="439"/>
        <v/>
      </c>
      <c r="DG822" s="1" t="str">
        <f t="shared" si="439"/>
        <v/>
      </c>
      <c r="DH822" s="1" t="str">
        <f t="shared" si="439"/>
        <v/>
      </c>
      <c r="DI822" s="1" t="str">
        <f t="shared" si="439"/>
        <v/>
      </c>
      <c r="DJ822" s="1" t="str">
        <f t="shared" si="439"/>
        <v/>
      </c>
      <c r="DK822" s="1" t="str">
        <f t="shared" si="439"/>
        <v/>
      </c>
      <c r="DL822" s="1" t="str">
        <f t="shared" si="439"/>
        <v/>
      </c>
      <c r="DM822" s="1" t="str">
        <f t="shared" si="439"/>
        <v/>
      </c>
      <c r="DN822" s="1" t="str">
        <f t="shared" si="439"/>
        <v/>
      </c>
      <c r="DO822" s="1" t="str">
        <f t="shared" si="439"/>
        <v/>
      </c>
      <c r="DP822" s="1" t="str">
        <f t="shared" si="436"/>
        <v/>
      </c>
      <c r="DQ822" s="1" t="str">
        <f t="shared" si="436"/>
        <v/>
      </c>
      <c r="DR822" s="1" t="str">
        <f t="shared" si="436"/>
        <v/>
      </c>
      <c r="DS822" s="1" t="str">
        <f t="shared" si="436"/>
        <v/>
      </c>
      <c r="DT822" s="1" t="str">
        <f t="shared" si="436"/>
        <v/>
      </c>
      <c r="DU822" s="1" t="str">
        <f t="shared" si="436"/>
        <v/>
      </c>
      <c r="DV822" s="1" t="str">
        <f t="shared" si="436"/>
        <v/>
      </c>
      <c r="DW822" s="1" t="str">
        <f t="shared" si="436"/>
        <v/>
      </c>
      <c r="DX822" s="1" t="str">
        <f t="shared" ref="DX822:DX854" si="442">IF(ISBLANK(AB822),"",IF(ISNUMBER(AB822),"","not_empty"))</f>
        <v/>
      </c>
      <c r="DY822" s="1" t="str">
        <f t="shared" ref="DY822:DY854" si="443">IF(ISBLANK(AC822),"",IF(ISNUMBER(AC822),"","not_empty"))</f>
        <v/>
      </c>
      <c r="DZ822" s="1" t="str">
        <f t="shared" si="438"/>
        <v/>
      </c>
      <c r="EA822" s="1" t="str">
        <f t="shared" si="438"/>
        <v/>
      </c>
      <c r="EB822" s="1" t="str">
        <f t="shared" si="438"/>
        <v/>
      </c>
      <c r="EC822" s="1" t="str">
        <f t="shared" si="438"/>
        <v/>
      </c>
      <c r="ED822" s="1" t="str">
        <f t="shared" si="438"/>
        <v/>
      </c>
      <c r="EE822" s="1" t="str">
        <f t="shared" si="438"/>
        <v/>
      </c>
      <c r="EF822" s="1" t="str">
        <f t="shared" si="438"/>
        <v/>
      </c>
      <c r="EG822" s="1" t="str">
        <f t="shared" si="438"/>
        <v/>
      </c>
      <c r="EH822" s="1" t="str">
        <f t="shared" si="438"/>
        <v/>
      </c>
      <c r="EI822" s="1" t="str">
        <f t="shared" si="438"/>
        <v/>
      </c>
      <c r="EJ822" s="1" t="str">
        <f t="shared" si="438"/>
        <v/>
      </c>
      <c r="EK822" s="1" t="str">
        <f t="shared" si="438"/>
        <v/>
      </c>
      <c r="EL822" s="1" t="str">
        <f t="shared" si="438"/>
        <v/>
      </c>
      <c r="EM822" s="1" t="str">
        <f t="shared" si="438"/>
        <v/>
      </c>
      <c r="EN822" s="1"/>
      <c r="EO822" s="1"/>
      <c r="EP822" s="1"/>
      <c r="EQ822" s="1"/>
      <c r="ER822" s="1"/>
      <c r="ES822" s="1"/>
      <c r="ET822" s="1"/>
      <c r="EU822" s="1"/>
      <c r="EV822" s="1"/>
      <c r="EW822" s="1"/>
      <c r="EX822" s="1" t="str">
        <f t="shared" si="435"/>
        <v/>
      </c>
      <c r="EY822" s="1" t="str">
        <f t="shared" si="435"/>
        <v/>
      </c>
      <c r="EZ822" s="1"/>
      <c r="FA822" s="1" t="str">
        <f t="shared" si="441"/>
        <v/>
      </c>
      <c r="FB822" s="1" t="str">
        <f t="shared" si="441"/>
        <v/>
      </c>
      <c r="FC822" s="1" t="str">
        <f t="shared" si="441"/>
        <v/>
      </c>
      <c r="FD822" s="1" t="str">
        <f t="shared" si="440"/>
        <v/>
      </c>
      <c r="FE822" s="1" t="str">
        <f t="shared" si="440"/>
        <v/>
      </c>
      <c r="FF822" s="1" t="str">
        <f t="shared" si="440"/>
        <v/>
      </c>
      <c r="FG822" s="1" t="str">
        <f t="shared" si="440"/>
        <v/>
      </c>
      <c r="FH822" s="1" t="str">
        <f t="shared" si="440"/>
        <v/>
      </c>
      <c r="FI822" s="1" t="str">
        <f t="shared" si="440"/>
        <v/>
      </c>
      <c r="FJ822" s="1" t="str">
        <f t="shared" si="424"/>
        <v/>
      </c>
      <c r="FK822" s="1" t="str">
        <f t="shared" si="424"/>
        <v/>
      </c>
      <c r="FL822" s="1" t="str">
        <f t="shared" si="424"/>
        <v/>
      </c>
    </row>
    <row r="823" spans="1:168">
      <c r="A823" s="9" t="s">
        <v>1387</v>
      </c>
      <c r="B823" s="1" t="s">
        <v>2238</v>
      </c>
      <c r="C823" s="129"/>
      <c r="D823" s="1">
        <v>144.19999999999999</v>
      </c>
      <c r="E823" s="1">
        <v>609</v>
      </c>
      <c r="F823" s="25">
        <v>2.4925950000000001</v>
      </c>
      <c r="G823" s="1"/>
      <c r="H823" s="1"/>
      <c r="I823" s="25">
        <v>0.4218091361343897</v>
      </c>
      <c r="J823" s="1"/>
      <c r="K823" s="1"/>
      <c r="L823" s="1"/>
      <c r="M823" s="1"/>
      <c r="N823" s="24"/>
      <c r="O823" s="1"/>
      <c r="P823" s="1"/>
      <c r="Q823" s="1"/>
      <c r="R823" s="1"/>
      <c r="S823" s="1"/>
      <c r="T823" s="1"/>
      <c r="U823" s="1"/>
      <c r="V823" s="1"/>
      <c r="W823" s="1"/>
      <c r="X823" s="1">
        <v>429.04999999999995</v>
      </c>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24"/>
      <c r="AX823" s="1"/>
      <c r="AY823" s="1"/>
      <c r="AZ823" s="1"/>
      <c r="BA823" s="1"/>
      <c r="BB823" s="1"/>
      <c r="BC823" s="1"/>
      <c r="BD823" s="1"/>
      <c r="BE823" s="1"/>
      <c r="BF823" s="1"/>
      <c r="BG823" s="1"/>
      <c r="BH823" s="1"/>
      <c r="BI823" s="1"/>
      <c r="BJ823" s="1"/>
      <c r="BK823" s="1"/>
      <c r="BL823" s="1">
        <v>-100</v>
      </c>
      <c r="BM823" s="1"/>
      <c r="BN823" s="1"/>
      <c r="BO823" s="9">
        <v>3</v>
      </c>
      <c r="BP823" s="1"/>
      <c r="BQ823" s="197">
        <v>1</v>
      </c>
      <c r="BS823" s="14" t="s">
        <v>1722</v>
      </c>
      <c r="BT823" s="14" t="s">
        <v>1906</v>
      </c>
      <c r="BU823" s="14" t="s">
        <v>196</v>
      </c>
      <c r="BV823" s="14" t="s">
        <v>1048</v>
      </c>
      <c r="BW823" s="14" t="s">
        <v>196</v>
      </c>
      <c r="BX823" s="14" t="s">
        <v>196</v>
      </c>
      <c r="BY823" s="14" t="s">
        <v>196</v>
      </c>
      <c r="BZ823" s="14" t="s">
        <v>196</v>
      </c>
      <c r="CA823" s="158" t="s">
        <v>196</v>
      </c>
      <c r="CB823" s="14" t="s">
        <v>196</v>
      </c>
      <c r="CC823" s="14" t="s">
        <v>196</v>
      </c>
      <c r="CD823" s="14" t="s">
        <v>196</v>
      </c>
      <c r="CE823" s="14" t="s">
        <v>196</v>
      </c>
      <c r="CF823" s="14" t="s">
        <v>1862</v>
      </c>
      <c r="CG823" s="14" t="s">
        <v>196</v>
      </c>
      <c r="CH823" s="158" t="s">
        <v>196</v>
      </c>
      <c r="CI823" s="14" t="s">
        <v>196</v>
      </c>
      <c r="CJ823" s="14" t="s">
        <v>1870</v>
      </c>
      <c r="CK823" s="14" t="s">
        <v>196</v>
      </c>
      <c r="CL823" s="14" t="s">
        <v>196</v>
      </c>
      <c r="CM823" s="14" t="s">
        <v>196</v>
      </c>
      <c r="CN823" s="14" t="s">
        <v>196</v>
      </c>
      <c r="CO823" s="14" t="s">
        <v>196</v>
      </c>
      <c r="CQ823" s="1"/>
      <c r="CR823" s="1"/>
      <c r="CS823" s="1"/>
      <c r="CW823" s="9" t="s">
        <v>1387</v>
      </c>
      <c r="CX823" s="1" t="s">
        <v>2238</v>
      </c>
      <c r="CY823" s="1"/>
      <c r="CZ823" s="1" t="str">
        <f t="shared" si="429"/>
        <v/>
      </c>
      <c r="DA823" s="25" t="str">
        <f t="shared" si="430"/>
        <v/>
      </c>
      <c r="DB823" s="1" t="str">
        <f t="shared" si="431"/>
        <v/>
      </c>
      <c r="DC823" s="1" t="str">
        <f t="shared" si="432"/>
        <v/>
      </c>
      <c r="DD823" s="25" t="str">
        <f t="shared" si="433"/>
        <v/>
      </c>
      <c r="DE823" s="1" t="str">
        <f t="shared" si="437"/>
        <v/>
      </c>
      <c r="DF823" s="1" t="str">
        <f t="shared" si="439"/>
        <v/>
      </c>
      <c r="DG823" s="1" t="str">
        <f t="shared" si="439"/>
        <v/>
      </c>
      <c r="DH823" s="1" t="str">
        <f t="shared" si="439"/>
        <v/>
      </c>
      <c r="DI823" s="1" t="str">
        <f t="shared" si="439"/>
        <v/>
      </c>
      <c r="DJ823" s="1" t="str">
        <f t="shared" si="439"/>
        <v/>
      </c>
      <c r="DK823" s="1" t="str">
        <f t="shared" si="439"/>
        <v/>
      </c>
      <c r="DL823" s="1" t="str">
        <f t="shared" si="439"/>
        <v/>
      </c>
      <c r="DM823" s="1" t="str">
        <f t="shared" si="439"/>
        <v/>
      </c>
      <c r="DN823" s="1" t="str">
        <f t="shared" si="439"/>
        <v/>
      </c>
      <c r="DO823" s="1" t="str">
        <f t="shared" si="439"/>
        <v/>
      </c>
      <c r="DP823" s="1" t="str">
        <f t="shared" ref="DP823:DW827" si="444">IF(ISBLANK(T823),"",IF(ISNUMBER(T823),"","not_empty"))</f>
        <v/>
      </c>
      <c r="DQ823" s="1" t="str">
        <f t="shared" si="444"/>
        <v/>
      </c>
      <c r="DR823" s="1" t="str">
        <f t="shared" si="444"/>
        <v/>
      </c>
      <c r="DS823" s="1" t="str">
        <f t="shared" si="444"/>
        <v/>
      </c>
      <c r="DT823" s="1" t="str">
        <f t="shared" si="444"/>
        <v/>
      </c>
      <c r="DU823" s="1" t="str">
        <f t="shared" si="444"/>
        <v/>
      </c>
      <c r="DV823" s="1" t="str">
        <f t="shared" si="444"/>
        <v/>
      </c>
      <c r="DW823" s="1" t="str">
        <f t="shared" si="444"/>
        <v/>
      </c>
      <c r="DX823" s="1" t="str">
        <f t="shared" si="442"/>
        <v/>
      </c>
      <c r="DY823" s="1" t="str">
        <f t="shared" si="443"/>
        <v/>
      </c>
      <c r="DZ823" s="1" t="str">
        <f t="shared" si="438"/>
        <v/>
      </c>
      <c r="EA823" s="1" t="str">
        <f t="shared" si="438"/>
        <v/>
      </c>
      <c r="EB823" s="1" t="str">
        <f t="shared" si="438"/>
        <v/>
      </c>
      <c r="EC823" s="1" t="str">
        <f t="shared" si="438"/>
        <v/>
      </c>
      <c r="ED823" s="1" t="str">
        <f t="shared" si="438"/>
        <v/>
      </c>
      <c r="EE823" s="1" t="str">
        <f t="shared" si="438"/>
        <v/>
      </c>
      <c r="EF823" s="1" t="str">
        <f t="shared" si="438"/>
        <v/>
      </c>
      <c r="EG823" s="1" t="str">
        <f t="shared" si="438"/>
        <v/>
      </c>
      <c r="EH823" s="1" t="str">
        <f t="shared" si="438"/>
        <v/>
      </c>
      <c r="EI823" s="1" t="str">
        <f t="shared" si="438"/>
        <v/>
      </c>
      <c r="EJ823" s="1" t="str">
        <f t="shared" si="438"/>
        <v/>
      </c>
      <c r="EK823" s="1" t="str">
        <f t="shared" si="438"/>
        <v/>
      </c>
      <c r="EL823" s="1" t="str">
        <f t="shared" si="438"/>
        <v/>
      </c>
      <c r="EM823" s="1" t="str">
        <f t="shared" si="438"/>
        <v/>
      </c>
      <c r="EN823" s="1"/>
      <c r="EO823" s="1"/>
      <c r="EP823" s="1"/>
      <c r="EQ823" s="1"/>
      <c r="ER823" s="1"/>
      <c r="ES823" s="1"/>
      <c r="ET823" s="1"/>
      <c r="EU823" s="1"/>
      <c r="EV823" s="1"/>
      <c r="EW823" s="1"/>
      <c r="EX823" s="1" t="str">
        <f t="shared" si="435"/>
        <v/>
      </c>
      <c r="EY823" s="1" t="str">
        <f t="shared" si="435"/>
        <v/>
      </c>
      <c r="EZ823" s="1"/>
      <c r="FA823" s="1" t="str">
        <f t="shared" si="441"/>
        <v/>
      </c>
      <c r="FB823" s="1" t="str">
        <f t="shared" si="441"/>
        <v/>
      </c>
      <c r="FC823" s="1" t="str">
        <f t="shared" si="441"/>
        <v/>
      </c>
      <c r="FD823" s="1" t="str">
        <f t="shared" si="440"/>
        <v/>
      </c>
      <c r="FE823" s="1" t="str">
        <f t="shared" si="440"/>
        <v/>
      </c>
      <c r="FF823" s="1" t="str">
        <f t="shared" si="440"/>
        <v/>
      </c>
      <c r="FG823" s="1" t="str">
        <f t="shared" si="440"/>
        <v/>
      </c>
      <c r="FH823" s="1" t="str">
        <f t="shared" si="440"/>
        <v/>
      </c>
      <c r="FI823" s="1" t="str">
        <f t="shared" si="440"/>
        <v/>
      </c>
      <c r="FJ823" s="1" t="str">
        <f t="shared" si="424"/>
        <v/>
      </c>
      <c r="FK823" s="1" t="str">
        <f t="shared" si="424"/>
        <v/>
      </c>
      <c r="FL823" s="1" t="str">
        <f t="shared" si="424"/>
        <v/>
      </c>
    </row>
    <row r="824" spans="1:168">
      <c r="A824" s="9" t="s">
        <v>1388</v>
      </c>
      <c r="B824" s="1" t="s">
        <v>899</v>
      </c>
      <c r="C824" s="129"/>
      <c r="D824" s="1">
        <v>144.19999999999999</v>
      </c>
      <c r="E824" s="1">
        <v>613</v>
      </c>
      <c r="F824" s="25">
        <v>2.5229925</v>
      </c>
      <c r="G824" s="1"/>
      <c r="H824" s="1"/>
      <c r="I824" s="25">
        <v>0.5346040090151416</v>
      </c>
      <c r="J824" s="1"/>
      <c r="K824" s="1"/>
      <c r="L824" s="1"/>
      <c r="M824" s="1"/>
      <c r="N824" s="24"/>
      <c r="O824" s="1"/>
      <c r="P824" s="1"/>
      <c r="Q824" s="1"/>
      <c r="R824" s="1"/>
      <c r="S824" s="1"/>
      <c r="T824" s="1"/>
      <c r="U824" s="1"/>
      <c r="V824" s="1"/>
      <c r="W824" s="1"/>
      <c r="X824" s="1">
        <v>440.65</v>
      </c>
      <c r="Y824" s="1"/>
      <c r="Z824" s="1"/>
      <c r="AA824" s="1"/>
      <c r="AB824" s="1"/>
      <c r="AC824" s="1"/>
      <c r="AD824" s="1"/>
      <c r="AE824" s="1"/>
      <c r="AF824" s="1"/>
      <c r="AG824" s="1"/>
      <c r="AH824" s="1"/>
      <c r="AI824" s="1"/>
      <c r="AJ824" s="1"/>
      <c r="AK824" s="1"/>
      <c r="AL824" s="1"/>
      <c r="AM824" s="1"/>
      <c r="AN824" s="1"/>
      <c r="AO824" s="1"/>
      <c r="AP824" s="1"/>
      <c r="AQ824" s="1">
        <v>202.45</v>
      </c>
      <c r="AR824" s="1"/>
      <c r="AS824" s="1"/>
      <c r="AT824" s="1"/>
      <c r="AU824" s="1"/>
      <c r="AV824" s="1"/>
      <c r="AW824" s="24"/>
      <c r="AX824" s="1"/>
      <c r="AY824" s="1"/>
      <c r="AZ824" s="1"/>
      <c r="BA824" s="1"/>
      <c r="BB824" s="1"/>
      <c r="BC824" s="1"/>
      <c r="BD824" s="1"/>
      <c r="BE824" s="1"/>
      <c r="BF824" s="1"/>
      <c r="BG824" s="1"/>
      <c r="BH824" s="1"/>
      <c r="BI824" s="1"/>
      <c r="BJ824" s="1"/>
      <c r="BK824" s="1"/>
      <c r="BL824" s="1">
        <v>-100</v>
      </c>
      <c r="BM824" s="1"/>
      <c r="BN824" s="1"/>
      <c r="BO824" s="9">
        <v>3</v>
      </c>
      <c r="BP824" s="1"/>
      <c r="BQ824" s="197">
        <v>1</v>
      </c>
      <c r="BS824" s="14" t="s">
        <v>899</v>
      </c>
      <c r="BT824" s="14" t="s">
        <v>1906</v>
      </c>
      <c r="BU824" s="14" t="s">
        <v>196</v>
      </c>
      <c r="BV824" s="14" t="s">
        <v>1048</v>
      </c>
      <c r="BW824" s="14" t="s">
        <v>196</v>
      </c>
      <c r="BX824" s="14" t="s">
        <v>196</v>
      </c>
      <c r="BY824" s="14" t="s">
        <v>196</v>
      </c>
      <c r="BZ824" s="14" t="s">
        <v>196</v>
      </c>
      <c r="CA824" s="158" t="s">
        <v>196</v>
      </c>
      <c r="CB824" s="14" t="s">
        <v>196</v>
      </c>
      <c r="CC824" s="14" t="s">
        <v>196</v>
      </c>
      <c r="CD824" s="14" t="s">
        <v>196</v>
      </c>
      <c r="CE824" s="14" t="s">
        <v>196</v>
      </c>
      <c r="CF824" s="14" t="s">
        <v>1862</v>
      </c>
      <c r="CG824" s="14" t="s">
        <v>187</v>
      </c>
      <c r="CH824" s="158" t="s">
        <v>196</v>
      </c>
      <c r="CI824" s="14" t="s">
        <v>196</v>
      </c>
      <c r="CJ824" s="14" t="s">
        <v>1870</v>
      </c>
      <c r="CK824" s="14" t="s">
        <v>196</v>
      </c>
      <c r="CL824" s="14" t="s">
        <v>196</v>
      </c>
      <c r="CM824" s="14" t="s">
        <v>196</v>
      </c>
      <c r="CN824" s="14" t="s">
        <v>196</v>
      </c>
      <c r="CO824" s="14" t="s">
        <v>196</v>
      </c>
      <c r="CQ824" s="1"/>
      <c r="CR824" s="1"/>
      <c r="CS824" s="1"/>
      <c r="CW824" s="9" t="s">
        <v>1388</v>
      </c>
      <c r="CX824" s="1" t="s">
        <v>899</v>
      </c>
      <c r="CY824" s="1"/>
      <c r="CZ824" s="1" t="str">
        <f t="shared" si="429"/>
        <v/>
      </c>
      <c r="DA824" s="25" t="str">
        <f t="shared" si="430"/>
        <v/>
      </c>
      <c r="DB824" s="1" t="str">
        <f t="shared" si="431"/>
        <v/>
      </c>
      <c r="DC824" s="1" t="str">
        <f t="shared" si="432"/>
        <v/>
      </c>
      <c r="DD824" s="25" t="str">
        <f t="shared" si="433"/>
        <v/>
      </c>
      <c r="DE824" s="1" t="str">
        <f t="shared" si="437"/>
        <v/>
      </c>
      <c r="DF824" s="1" t="str">
        <f t="shared" si="439"/>
        <v/>
      </c>
      <c r="DG824" s="1" t="str">
        <f t="shared" si="439"/>
        <v/>
      </c>
      <c r="DH824" s="1" t="str">
        <f t="shared" si="439"/>
        <v/>
      </c>
      <c r="DI824" s="1" t="str">
        <f t="shared" si="439"/>
        <v/>
      </c>
      <c r="DJ824" s="1" t="str">
        <f t="shared" si="439"/>
        <v/>
      </c>
      <c r="DK824" s="1" t="str">
        <f t="shared" si="439"/>
        <v/>
      </c>
      <c r="DL824" s="1" t="str">
        <f t="shared" si="439"/>
        <v/>
      </c>
      <c r="DM824" s="1" t="str">
        <f t="shared" si="439"/>
        <v/>
      </c>
      <c r="DN824" s="1" t="str">
        <f t="shared" si="439"/>
        <v/>
      </c>
      <c r="DO824" s="1" t="str">
        <f t="shared" si="439"/>
        <v/>
      </c>
      <c r="DP824" s="1" t="str">
        <f t="shared" si="444"/>
        <v/>
      </c>
      <c r="DQ824" s="1" t="str">
        <f t="shared" si="444"/>
        <v/>
      </c>
      <c r="DR824" s="1" t="str">
        <f t="shared" si="444"/>
        <v/>
      </c>
      <c r="DS824" s="1" t="str">
        <f t="shared" si="444"/>
        <v/>
      </c>
      <c r="DT824" s="1" t="str">
        <f t="shared" si="444"/>
        <v/>
      </c>
      <c r="DU824" s="1" t="str">
        <f t="shared" si="444"/>
        <v/>
      </c>
      <c r="DV824" s="1" t="str">
        <f t="shared" si="444"/>
        <v/>
      </c>
      <c r="DW824" s="1" t="str">
        <f t="shared" si="444"/>
        <v/>
      </c>
      <c r="DX824" s="1" t="str">
        <f t="shared" si="442"/>
        <v/>
      </c>
      <c r="DY824" s="1" t="str">
        <f t="shared" si="443"/>
        <v/>
      </c>
      <c r="DZ824" s="1" t="str">
        <f t="shared" si="438"/>
        <v/>
      </c>
      <c r="EA824" s="1" t="str">
        <f t="shared" si="438"/>
        <v/>
      </c>
      <c r="EB824" s="1" t="str">
        <f t="shared" si="438"/>
        <v/>
      </c>
      <c r="EC824" s="1" t="str">
        <f t="shared" si="438"/>
        <v/>
      </c>
      <c r="ED824" s="1" t="str">
        <f t="shared" si="438"/>
        <v/>
      </c>
      <c r="EE824" s="1" t="str">
        <f t="shared" si="438"/>
        <v/>
      </c>
      <c r="EF824" s="1" t="str">
        <f t="shared" si="438"/>
        <v/>
      </c>
      <c r="EG824" s="1" t="str">
        <f t="shared" si="438"/>
        <v/>
      </c>
      <c r="EH824" s="1" t="str">
        <f t="shared" si="438"/>
        <v/>
      </c>
      <c r="EI824" s="1" t="str">
        <f t="shared" si="438"/>
        <v/>
      </c>
      <c r="EJ824" s="1" t="str">
        <f t="shared" si="438"/>
        <v/>
      </c>
      <c r="EK824" s="1" t="str">
        <f t="shared" si="438"/>
        <v/>
      </c>
      <c r="EL824" s="1" t="str">
        <f t="shared" si="438"/>
        <v/>
      </c>
      <c r="EM824" s="1" t="str">
        <f t="shared" si="438"/>
        <v/>
      </c>
      <c r="EN824" s="1"/>
      <c r="EO824" s="1"/>
      <c r="EP824" s="1"/>
      <c r="EQ824" s="1"/>
      <c r="ER824" s="1"/>
      <c r="ES824" s="1"/>
      <c r="ET824" s="1"/>
      <c r="EU824" s="1"/>
      <c r="EV824" s="1"/>
      <c r="EW824" s="1"/>
      <c r="EX824" s="1" t="str">
        <f t="shared" si="435"/>
        <v/>
      </c>
      <c r="EY824" s="1" t="str">
        <f t="shared" si="435"/>
        <v/>
      </c>
      <c r="EZ824" s="1"/>
      <c r="FA824" s="1" t="str">
        <f t="shared" si="441"/>
        <v/>
      </c>
      <c r="FB824" s="1" t="str">
        <f t="shared" si="441"/>
        <v/>
      </c>
      <c r="FC824" s="1" t="str">
        <f t="shared" si="441"/>
        <v/>
      </c>
      <c r="FD824" s="1" t="str">
        <f t="shared" si="440"/>
        <v/>
      </c>
      <c r="FE824" s="1" t="str">
        <f t="shared" si="440"/>
        <v/>
      </c>
      <c r="FF824" s="1" t="str">
        <f t="shared" si="440"/>
        <v/>
      </c>
      <c r="FG824" s="1" t="str">
        <f t="shared" si="440"/>
        <v/>
      </c>
      <c r="FH824" s="1" t="str">
        <f t="shared" si="440"/>
        <v/>
      </c>
      <c r="FI824" s="1" t="str">
        <f t="shared" si="440"/>
        <v/>
      </c>
      <c r="FJ824" s="1" t="str">
        <f t="shared" si="424"/>
        <v/>
      </c>
      <c r="FK824" s="1" t="str">
        <f t="shared" si="424"/>
        <v/>
      </c>
      <c r="FL824" s="1" t="str">
        <f t="shared" si="424"/>
        <v/>
      </c>
    </row>
    <row r="825" spans="1:168">
      <c r="A825" s="9" t="s">
        <v>1389</v>
      </c>
      <c r="B825" s="1" t="s">
        <v>900</v>
      </c>
      <c r="C825" s="129"/>
      <c r="D825" s="1">
        <v>144.19999999999999</v>
      </c>
      <c r="E825" s="1">
        <v>695</v>
      </c>
      <c r="F825" s="25">
        <v>2.6445825000000003</v>
      </c>
      <c r="G825" s="1"/>
      <c r="H825" s="1"/>
      <c r="I825" s="25">
        <v>0.73399999999999999</v>
      </c>
      <c r="J825" s="1"/>
      <c r="K825" s="1"/>
      <c r="L825" s="1"/>
      <c r="M825" s="1"/>
      <c r="N825" s="24"/>
      <c r="O825" s="1"/>
      <c r="P825" s="1"/>
      <c r="Q825" s="1"/>
      <c r="R825" s="1"/>
      <c r="S825" s="1"/>
      <c r="T825" s="1"/>
      <c r="U825" s="1"/>
      <c r="V825" s="1"/>
      <c r="W825" s="1"/>
      <c r="X825" s="1">
        <v>512.04999999999995</v>
      </c>
      <c r="Y825" s="1"/>
      <c r="Z825" s="1"/>
      <c r="AA825" s="1"/>
      <c r="AB825" s="1"/>
      <c r="AC825" s="1"/>
      <c r="AD825" s="1"/>
      <c r="AE825" s="1"/>
      <c r="AF825" s="1"/>
      <c r="AG825" s="1"/>
      <c r="AH825" s="1"/>
      <c r="AI825" s="1"/>
      <c r="AJ825" s="1"/>
      <c r="AK825" s="1"/>
      <c r="AL825" s="1"/>
      <c r="AM825" s="1"/>
      <c r="AN825" s="1"/>
      <c r="AO825" s="1"/>
      <c r="AP825" s="1"/>
      <c r="AQ825" s="1">
        <v>289.45</v>
      </c>
      <c r="AR825" s="1"/>
      <c r="AS825" s="1"/>
      <c r="AT825" s="1"/>
      <c r="AU825" s="1"/>
      <c r="AV825" s="1"/>
      <c r="AW825" s="24"/>
      <c r="AX825" s="1"/>
      <c r="AY825" s="1"/>
      <c r="AZ825" s="1"/>
      <c r="BA825" s="1"/>
      <c r="BB825" s="1"/>
      <c r="BC825" s="1"/>
      <c r="BD825" s="1"/>
      <c r="BE825" s="1"/>
      <c r="BF825" s="1"/>
      <c r="BG825" s="1"/>
      <c r="BH825" s="1"/>
      <c r="BI825" s="1"/>
      <c r="BJ825" s="1"/>
      <c r="BK825" s="1"/>
      <c r="BL825" s="1">
        <v>-100</v>
      </c>
      <c r="BM825" s="1"/>
      <c r="BN825" s="1"/>
      <c r="BO825" s="9">
        <v>3</v>
      </c>
      <c r="BP825" s="1"/>
      <c r="BQ825" s="197">
        <v>1</v>
      </c>
      <c r="BS825" s="14" t="s">
        <v>900</v>
      </c>
      <c r="BT825" s="14" t="s">
        <v>1048</v>
      </c>
      <c r="BU825" s="14" t="s">
        <v>196</v>
      </c>
      <c r="BV825" s="14" t="s">
        <v>1048</v>
      </c>
      <c r="BW825" s="14" t="s">
        <v>196</v>
      </c>
      <c r="BX825" s="14" t="s">
        <v>196</v>
      </c>
      <c r="BY825" s="14" t="s">
        <v>196</v>
      </c>
      <c r="BZ825" s="14" t="s">
        <v>196</v>
      </c>
      <c r="CA825" s="158" t="s">
        <v>196</v>
      </c>
      <c r="CB825" s="14" t="s">
        <v>196</v>
      </c>
      <c r="CC825" s="14" t="s">
        <v>196</v>
      </c>
      <c r="CD825" s="14" t="s">
        <v>196</v>
      </c>
      <c r="CE825" s="14" t="s">
        <v>196</v>
      </c>
      <c r="CF825" s="14" t="s">
        <v>1862</v>
      </c>
      <c r="CG825" s="14" t="s">
        <v>187</v>
      </c>
      <c r="CH825" s="158" t="s">
        <v>196</v>
      </c>
      <c r="CI825" s="14" t="s">
        <v>196</v>
      </c>
      <c r="CJ825" s="14" t="s">
        <v>1870</v>
      </c>
      <c r="CK825" s="14" t="s">
        <v>196</v>
      </c>
      <c r="CL825" s="14" t="s">
        <v>196</v>
      </c>
      <c r="CM825" s="14" t="s">
        <v>196</v>
      </c>
      <c r="CN825" s="14" t="s">
        <v>196</v>
      </c>
      <c r="CO825" s="14" t="s">
        <v>196</v>
      </c>
      <c r="CQ825" s="1"/>
      <c r="CR825" s="1"/>
      <c r="CS825" s="1"/>
      <c r="CW825" s="9" t="s">
        <v>1389</v>
      </c>
      <c r="CX825" s="1" t="s">
        <v>900</v>
      </c>
      <c r="CY825" s="1"/>
      <c r="CZ825" s="1" t="str">
        <f t="shared" si="429"/>
        <v/>
      </c>
      <c r="DA825" s="25" t="str">
        <f t="shared" si="430"/>
        <v/>
      </c>
      <c r="DB825" s="1" t="str">
        <f t="shared" si="431"/>
        <v/>
      </c>
      <c r="DC825" s="1" t="str">
        <f t="shared" si="432"/>
        <v/>
      </c>
      <c r="DD825" s="25" t="str">
        <f t="shared" si="433"/>
        <v/>
      </c>
      <c r="DE825" s="1" t="str">
        <f t="shared" si="437"/>
        <v/>
      </c>
      <c r="DF825" s="1" t="str">
        <f t="shared" si="439"/>
        <v/>
      </c>
      <c r="DG825" s="1" t="str">
        <f t="shared" si="439"/>
        <v/>
      </c>
      <c r="DH825" s="1" t="str">
        <f t="shared" si="439"/>
        <v/>
      </c>
      <c r="DI825" s="1" t="str">
        <f t="shared" si="439"/>
        <v/>
      </c>
      <c r="DJ825" s="1" t="str">
        <f t="shared" si="439"/>
        <v/>
      </c>
      <c r="DK825" s="1" t="str">
        <f t="shared" si="439"/>
        <v/>
      </c>
      <c r="DL825" s="1" t="str">
        <f t="shared" si="439"/>
        <v/>
      </c>
      <c r="DM825" s="1" t="str">
        <f t="shared" si="439"/>
        <v/>
      </c>
      <c r="DN825" s="1" t="str">
        <f t="shared" si="439"/>
        <v/>
      </c>
      <c r="DO825" s="1" t="str">
        <f t="shared" si="439"/>
        <v/>
      </c>
      <c r="DP825" s="1" t="str">
        <f t="shared" si="444"/>
        <v/>
      </c>
      <c r="DQ825" s="1" t="str">
        <f t="shared" si="444"/>
        <v/>
      </c>
      <c r="DR825" s="1" t="str">
        <f t="shared" si="444"/>
        <v/>
      </c>
      <c r="DS825" s="1" t="str">
        <f t="shared" si="444"/>
        <v/>
      </c>
      <c r="DT825" s="1" t="str">
        <f t="shared" si="444"/>
        <v/>
      </c>
      <c r="DU825" s="1" t="str">
        <f t="shared" si="444"/>
        <v/>
      </c>
      <c r="DV825" s="1" t="str">
        <f t="shared" si="444"/>
        <v/>
      </c>
      <c r="DW825" s="1" t="str">
        <f t="shared" si="444"/>
        <v/>
      </c>
      <c r="DX825" s="1" t="str">
        <f t="shared" si="442"/>
        <v/>
      </c>
      <c r="DY825" s="1" t="str">
        <f t="shared" si="443"/>
        <v/>
      </c>
      <c r="DZ825" s="1" t="str">
        <f t="shared" si="438"/>
        <v/>
      </c>
      <c r="EA825" s="1" t="str">
        <f t="shared" si="438"/>
        <v/>
      </c>
      <c r="EB825" s="1" t="str">
        <f t="shared" si="438"/>
        <v/>
      </c>
      <c r="EC825" s="1" t="str">
        <f t="shared" si="438"/>
        <v/>
      </c>
      <c r="ED825" s="1" t="str">
        <f t="shared" si="438"/>
        <v/>
      </c>
      <c r="EE825" s="1" t="str">
        <f t="shared" si="438"/>
        <v/>
      </c>
      <c r="EF825" s="1" t="str">
        <f t="shared" si="438"/>
        <v/>
      </c>
      <c r="EG825" s="1" t="str">
        <f t="shared" si="438"/>
        <v/>
      </c>
      <c r="EH825" s="1" t="str">
        <f t="shared" si="438"/>
        <v/>
      </c>
      <c r="EI825" s="1" t="str">
        <f t="shared" si="438"/>
        <v/>
      </c>
      <c r="EJ825" s="1" t="str">
        <f t="shared" si="438"/>
        <v/>
      </c>
      <c r="EK825" s="1" t="str">
        <f t="shared" si="438"/>
        <v/>
      </c>
      <c r="EL825" s="1" t="str">
        <f t="shared" si="438"/>
        <v/>
      </c>
      <c r="EM825" s="1" t="str">
        <f t="shared" si="438"/>
        <v/>
      </c>
      <c r="EN825" s="1"/>
      <c r="EO825" s="1"/>
      <c r="EP825" s="1"/>
      <c r="EQ825" s="1"/>
      <c r="ER825" s="1"/>
      <c r="ES825" s="1"/>
      <c r="ET825" s="1"/>
      <c r="EU825" s="1"/>
      <c r="EV825" s="1"/>
      <c r="EW825" s="1"/>
      <c r="EX825" s="1" t="str">
        <f t="shared" si="435"/>
        <v/>
      </c>
      <c r="EY825" s="1" t="str">
        <f t="shared" si="435"/>
        <v/>
      </c>
      <c r="EZ825" s="1"/>
      <c r="FA825" s="1" t="str">
        <f t="shared" si="441"/>
        <v/>
      </c>
      <c r="FB825" s="1" t="str">
        <f t="shared" si="441"/>
        <v/>
      </c>
      <c r="FC825" s="1" t="str">
        <f t="shared" si="441"/>
        <v/>
      </c>
      <c r="FD825" s="1" t="str">
        <f t="shared" si="440"/>
        <v/>
      </c>
      <c r="FE825" s="1" t="str">
        <f t="shared" si="440"/>
        <v/>
      </c>
      <c r="FF825" s="1" t="str">
        <f t="shared" si="440"/>
        <v/>
      </c>
      <c r="FG825" s="1" t="str">
        <f t="shared" si="440"/>
        <v/>
      </c>
      <c r="FH825" s="1" t="str">
        <f t="shared" si="440"/>
        <v/>
      </c>
      <c r="FI825" s="1" t="str">
        <f t="shared" si="440"/>
        <v/>
      </c>
      <c r="FJ825" s="1" t="str">
        <f t="shared" si="424"/>
        <v/>
      </c>
      <c r="FK825" s="1" t="str">
        <f t="shared" si="424"/>
        <v/>
      </c>
      <c r="FL825" s="1" t="str">
        <f t="shared" si="424"/>
        <v/>
      </c>
    </row>
    <row r="826" spans="1:168">
      <c r="A826" s="9" t="s">
        <v>1390</v>
      </c>
      <c r="B826" s="1" t="s">
        <v>2239</v>
      </c>
      <c r="C826" s="129"/>
      <c r="D826" s="1">
        <v>193.1</v>
      </c>
      <c r="E826" s="1"/>
      <c r="F826" s="25"/>
      <c r="G826" s="1"/>
      <c r="H826" s="1"/>
      <c r="I826" s="25"/>
      <c r="J826" s="1"/>
      <c r="K826" s="1"/>
      <c r="L826" s="1"/>
      <c r="M826" s="1"/>
      <c r="N826" s="24"/>
      <c r="O826" s="1"/>
      <c r="P826" s="1"/>
      <c r="Q826" s="1"/>
      <c r="R826" s="1"/>
      <c r="S826" s="1"/>
      <c r="T826" s="1"/>
      <c r="U826" s="1"/>
      <c r="V826" s="1"/>
      <c r="W826" s="1"/>
      <c r="X826" s="1">
        <v>472.15</v>
      </c>
      <c r="Y826" s="1"/>
      <c r="Z826" s="1"/>
      <c r="AA826" s="1"/>
      <c r="AB826" s="1"/>
      <c r="AC826" s="1"/>
      <c r="AD826" s="1"/>
      <c r="AE826" s="1"/>
      <c r="AF826" s="1"/>
      <c r="AG826" s="1"/>
      <c r="AH826" s="1"/>
      <c r="AI826" s="1"/>
      <c r="AJ826" s="1"/>
      <c r="AK826" s="1"/>
      <c r="AL826" s="1"/>
      <c r="AM826" s="1"/>
      <c r="AN826" s="1"/>
      <c r="AO826" s="1"/>
      <c r="AP826" s="1"/>
      <c r="AQ826" s="1">
        <v>218.64999999999998</v>
      </c>
      <c r="AR826" s="1"/>
      <c r="AS826" s="1"/>
      <c r="AT826" s="1"/>
      <c r="AU826" s="1"/>
      <c r="AV826" s="1"/>
      <c r="AW826" s="24"/>
      <c r="AX826" s="1"/>
      <c r="AY826" s="1"/>
      <c r="AZ826" s="1"/>
      <c r="BA826" s="1"/>
      <c r="BB826" s="1"/>
      <c r="BC826" s="1"/>
      <c r="BD826" s="1"/>
      <c r="BE826" s="1"/>
      <c r="BF826" s="1"/>
      <c r="BG826" s="1"/>
      <c r="BH826" s="1"/>
      <c r="BI826" s="1"/>
      <c r="BJ826" s="1"/>
      <c r="BK826" s="1"/>
      <c r="BL826" s="1">
        <v>-100</v>
      </c>
      <c r="BM826" s="1"/>
      <c r="BN826" s="1"/>
      <c r="BO826" s="9">
        <v>3</v>
      </c>
      <c r="BP826" s="1"/>
      <c r="BQ826" s="197">
        <v>1</v>
      </c>
      <c r="BS826" s="14" t="s">
        <v>1772</v>
      </c>
      <c r="BT826" s="14" t="s">
        <v>1048</v>
      </c>
      <c r="BU826" s="14" t="s">
        <v>196</v>
      </c>
      <c r="BV826" s="14" t="s">
        <v>1048</v>
      </c>
      <c r="BW826" s="14" t="s">
        <v>196</v>
      </c>
      <c r="BX826" s="14" t="s">
        <v>196</v>
      </c>
      <c r="BY826" s="14" t="s">
        <v>196</v>
      </c>
      <c r="BZ826" s="14" t="s">
        <v>196</v>
      </c>
      <c r="CA826" s="158" t="s">
        <v>196</v>
      </c>
      <c r="CB826" s="14" t="s">
        <v>196</v>
      </c>
      <c r="CC826" s="14" t="s">
        <v>196</v>
      </c>
      <c r="CD826" s="14" t="s">
        <v>196</v>
      </c>
      <c r="CE826" s="14" t="s">
        <v>196</v>
      </c>
      <c r="CF826" s="14" t="s">
        <v>1862</v>
      </c>
      <c r="CG826" s="14" t="s">
        <v>187</v>
      </c>
      <c r="CH826" s="158" t="s">
        <v>196</v>
      </c>
      <c r="CI826" s="14" t="s">
        <v>196</v>
      </c>
      <c r="CJ826" s="14" t="s">
        <v>1870</v>
      </c>
      <c r="CK826" s="14" t="s">
        <v>196</v>
      </c>
      <c r="CL826" s="14" t="s">
        <v>196</v>
      </c>
      <c r="CM826" s="14" t="s">
        <v>196</v>
      </c>
      <c r="CN826" s="14" t="s">
        <v>196</v>
      </c>
      <c r="CO826" s="14" t="s">
        <v>196</v>
      </c>
      <c r="CQ826" s="1"/>
      <c r="CR826" s="1"/>
      <c r="CS826" s="1"/>
      <c r="CW826" s="9" t="s">
        <v>1390</v>
      </c>
      <c r="CX826" s="1" t="s">
        <v>2239</v>
      </c>
      <c r="CY826" s="1"/>
      <c r="CZ826" s="1" t="str">
        <f t="shared" si="429"/>
        <v/>
      </c>
      <c r="DA826" s="25" t="str">
        <f t="shared" si="430"/>
        <v/>
      </c>
      <c r="DB826" s="1" t="str">
        <f t="shared" si="431"/>
        <v/>
      </c>
      <c r="DC826" s="1" t="str">
        <f t="shared" si="432"/>
        <v/>
      </c>
      <c r="DD826" s="25" t="str">
        <f t="shared" si="433"/>
        <v/>
      </c>
      <c r="DE826" s="1" t="str">
        <f t="shared" si="437"/>
        <v/>
      </c>
      <c r="DF826" s="1" t="str">
        <f t="shared" si="439"/>
        <v/>
      </c>
      <c r="DG826" s="1" t="str">
        <f t="shared" si="439"/>
        <v/>
      </c>
      <c r="DH826" s="1" t="str">
        <f t="shared" si="439"/>
        <v/>
      </c>
      <c r="DI826" s="1" t="str">
        <f t="shared" si="439"/>
        <v/>
      </c>
      <c r="DJ826" s="1" t="str">
        <f t="shared" si="439"/>
        <v/>
      </c>
      <c r="DK826" s="1" t="str">
        <f t="shared" si="439"/>
        <v/>
      </c>
      <c r="DL826" s="1" t="str">
        <f t="shared" si="439"/>
        <v/>
      </c>
      <c r="DM826" s="1" t="str">
        <f t="shared" si="439"/>
        <v/>
      </c>
      <c r="DN826" s="1" t="str">
        <f t="shared" si="439"/>
        <v/>
      </c>
      <c r="DO826" s="1" t="str">
        <f t="shared" si="439"/>
        <v/>
      </c>
      <c r="DP826" s="1" t="str">
        <f t="shared" si="444"/>
        <v/>
      </c>
      <c r="DQ826" s="1" t="str">
        <f t="shared" si="444"/>
        <v/>
      </c>
      <c r="DR826" s="1" t="str">
        <f t="shared" si="444"/>
        <v/>
      </c>
      <c r="DS826" s="1" t="str">
        <f t="shared" si="444"/>
        <v/>
      </c>
      <c r="DT826" s="1" t="str">
        <f t="shared" si="444"/>
        <v/>
      </c>
      <c r="DU826" s="1" t="str">
        <f t="shared" si="444"/>
        <v/>
      </c>
      <c r="DV826" s="1" t="str">
        <f t="shared" si="444"/>
        <v/>
      </c>
      <c r="DW826" s="1" t="str">
        <f t="shared" si="444"/>
        <v/>
      </c>
      <c r="DX826" s="1" t="str">
        <f t="shared" si="442"/>
        <v/>
      </c>
      <c r="DY826" s="1" t="str">
        <f t="shared" si="443"/>
        <v/>
      </c>
      <c r="DZ826" s="1" t="str">
        <f t="shared" si="438"/>
        <v/>
      </c>
      <c r="EA826" s="1" t="str">
        <f t="shared" si="438"/>
        <v/>
      </c>
      <c r="EB826" s="1" t="str">
        <f t="shared" si="438"/>
        <v/>
      </c>
      <c r="EC826" s="1" t="str">
        <f t="shared" si="438"/>
        <v/>
      </c>
      <c r="ED826" s="1" t="str">
        <f t="shared" si="438"/>
        <v/>
      </c>
      <c r="EE826" s="1" t="str">
        <f t="shared" si="438"/>
        <v/>
      </c>
      <c r="EF826" s="1" t="str">
        <f t="shared" si="438"/>
        <v/>
      </c>
      <c r="EG826" s="1" t="str">
        <f t="shared" si="438"/>
        <v/>
      </c>
      <c r="EH826" s="1" t="str">
        <f t="shared" si="438"/>
        <v/>
      </c>
      <c r="EI826" s="1" t="str">
        <f t="shared" si="438"/>
        <v/>
      </c>
      <c r="EJ826" s="1" t="str">
        <f t="shared" si="438"/>
        <v/>
      </c>
      <c r="EK826" s="1" t="str">
        <f t="shared" si="438"/>
        <v/>
      </c>
      <c r="EL826" s="1" t="str">
        <f t="shared" si="438"/>
        <v/>
      </c>
      <c r="EM826" s="1" t="str">
        <f t="shared" si="438"/>
        <v/>
      </c>
      <c r="EN826" s="1"/>
      <c r="EO826" s="1"/>
      <c r="EP826" s="1"/>
      <c r="EQ826" s="1"/>
      <c r="ER826" s="1"/>
      <c r="ES826" s="1"/>
      <c r="ET826" s="1"/>
      <c r="EU826" s="1"/>
      <c r="EV826" s="1"/>
      <c r="EW826" s="1"/>
      <c r="EX826" s="1" t="str">
        <f t="shared" ref="EX826:EY841" si="445">IF(ISBLANK(BB826),"",IF(ISNUMBER(BB826),"","not_empty"))</f>
        <v/>
      </c>
      <c r="EY826" s="1" t="str">
        <f t="shared" si="445"/>
        <v/>
      </c>
      <c r="EZ826" s="1"/>
      <c r="FA826" s="1" t="str">
        <f t="shared" si="441"/>
        <v/>
      </c>
      <c r="FB826" s="1" t="str">
        <f t="shared" si="441"/>
        <v/>
      </c>
      <c r="FC826" s="1" t="str">
        <f t="shared" si="441"/>
        <v/>
      </c>
      <c r="FD826" s="1" t="str">
        <f t="shared" si="440"/>
        <v/>
      </c>
      <c r="FE826" s="1" t="str">
        <f t="shared" si="440"/>
        <v/>
      </c>
      <c r="FF826" s="1" t="str">
        <f t="shared" si="440"/>
        <v/>
      </c>
      <c r="FG826" s="1" t="str">
        <f t="shared" si="440"/>
        <v/>
      </c>
      <c r="FH826" s="1" t="str">
        <f t="shared" si="440"/>
        <v/>
      </c>
      <c r="FI826" s="1" t="str">
        <f t="shared" si="440"/>
        <v/>
      </c>
      <c r="FJ826" s="1" t="str">
        <f t="shared" si="424"/>
        <v/>
      </c>
      <c r="FK826" s="1" t="str">
        <f t="shared" si="424"/>
        <v/>
      </c>
      <c r="FL826" s="1" t="str">
        <f t="shared" si="424"/>
        <v/>
      </c>
    </row>
    <row r="827" spans="1:168">
      <c r="A827" s="9" t="s">
        <v>1391</v>
      </c>
      <c r="B827" s="1" t="s">
        <v>2240</v>
      </c>
      <c r="C827" s="129"/>
      <c r="D827" s="1">
        <v>148.69999999999999</v>
      </c>
      <c r="E827" s="1"/>
      <c r="F827" s="25"/>
      <c r="G827" s="1"/>
      <c r="H827" s="1"/>
      <c r="I827" s="25"/>
      <c r="J827" s="1"/>
      <c r="K827" s="1"/>
      <c r="L827" s="1"/>
      <c r="M827" s="1"/>
      <c r="N827" s="24"/>
      <c r="O827" s="1"/>
      <c r="P827" s="1"/>
      <c r="Q827" s="1"/>
      <c r="R827" s="1"/>
      <c r="S827" s="1"/>
      <c r="T827" s="1"/>
      <c r="U827" s="1"/>
      <c r="V827" s="1"/>
      <c r="W827" s="1"/>
      <c r="X827" s="1">
        <v>447.15</v>
      </c>
      <c r="Y827" s="1"/>
      <c r="Z827" s="1"/>
      <c r="AA827" s="1"/>
      <c r="AB827" s="1"/>
      <c r="AC827" s="1"/>
      <c r="AD827" s="1"/>
      <c r="AE827" s="1"/>
      <c r="AF827" s="1"/>
      <c r="AG827" s="1"/>
      <c r="AH827" s="1"/>
      <c r="AI827" s="1"/>
      <c r="AJ827" s="1"/>
      <c r="AK827" s="1"/>
      <c r="AL827" s="1"/>
      <c r="AM827" s="1"/>
      <c r="AN827" s="1"/>
      <c r="AO827" s="1"/>
      <c r="AP827" s="1"/>
      <c r="AQ827" s="1">
        <v>138.14999999999998</v>
      </c>
      <c r="AR827" s="1"/>
      <c r="AS827" s="1"/>
      <c r="AT827" s="1"/>
      <c r="AU827" s="1"/>
      <c r="AV827" s="1"/>
      <c r="AW827" s="24"/>
      <c r="AX827" s="1"/>
      <c r="AY827" s="1"/>
      <c r="AZ827" s="1"/>
      <c r="BA827" s="1"/>
      <c r="BB827" s="1"/>
      <c r="BC827" s="1"/>
      <c r="BD827" s="1"/>
      <c r="BE827" s="1"/>
      <c r="BF827" s="1"/>
      <c r="BG827" s="1"/>
      <c r="BH827" s="1"/>
      <c r="BI827" s="1"/>
      <c r="BJ827" s="1"/>
      <c r="BK827" s="1"/>
      <c r="BL827" s="1">
        <v>-100</v>
      </c>
      <c r="BM827" s="1"/>
      <c r="BN827" s="1"/>
      <c r="BO827" s="9">
        <v>3</v>
      </c>
      <c r="BP827" s="1"/>
      <c r="BQ827" s="197">
        <v>1</v>
      </c>
      <c r="BS827" s="14" t="s">
        <v>1773</v>
      </c>
      <c r="BT827" s="14" t="s">
        <v>1048</v>
      </c>
      <c r="BU827" s="14" t="s">
        <v>196</v>
      </c>
      <c r="BV827" s="14" t="s">
        <v>1048</v>
      </c>
      <c r="BW827" s="14" t="s">
        <v>196</v>
      </c>
      <c r="BX827" s="14" t="s">
        <v>196</v>
      </c>
      <c r="BY827" s="14" t="s">
        <v>196</v>
      </c>
      <c r="BZ827" s="14" t="s">
        <v>196</v>
      </c>
      <c r="CA827" s="158" t="s">
        <v>196</v>
      </c>
      <c r="CB827" s="14" t="s">
        <v>196</v>
      </c>
      <c r="CC827" s="14" t="s">
        <v>196</v>
      </c>
      <c r="CD827" s="14" t="s">
        <v>196</v>
      </c>
      <c r="CE827" s="14" t="s">
        <v>196</v>
      </c>
      <c r="CF827" s="14" t="s">
        <v>1862</v>
      </c>
      <c r="CG827" s="14" t="s">
        <v>187</v>
      </c>
      <c r="CH827" s="158" t="s">
        <v>196</v>
      </c>
      <c r="CI827" s="14" t="s">
        <v>196</v>
      </c>
      <c r="CJ827" s="14" t="s">
        <v>1870</v>
      </c>
      <c r="CK827" s="14" t="s">
        <v>196</v>
      </c>
      <c r="CL827" s="14" t="s">
        <v>196</v>
      </c>
      <c r="CM827" s="14" t="s">
        <v>196</v>
      </c>
      <c r="CN827" s="14" t="s">
        <v>196</v>
      </c>
      <c r="CO827" s="14" t="s">
        <v>196</v>
      </c>
      <c r="CQ827" s="1"/>
      <c r="CR827" s="1"/>
      <c r="CS827" s="1"/>
      <c r="CW827" s="9" t="s">
        <v>1391</v>
      </c>
      <c r="CX827" s="1" t="s">
        <v>2240</v>
      </c>
      <c r="CY827" s="1"/>
      <c r="CZ827" s="1" t="str">
        <f t="shared" si="429"/>
        <v/>
      </c>
      <c r="DA827" s="25" t="str">
        <f t="shared" si="430"/>
        <v/>
      </c>
      <c r="DB827" s="1" t="str">
        <f t="shared" si="431"/>
        <v/>
      </c>
      <c r="DC827" s="1" t="str">
        <f t="shared" si="432"/>
        <v/>
      </c>
      <c r="DD827" s="25" t="str">
        <f t="shared" si="433"/>
        <v/>
      </c>
      <c r="DE827" s="1" t="str">
        <f t="shared" si="437"/>
        <v/>
      </c>
      <c r="DF827" s="1" t="str">
        <f t="shared" si="439"/>
        <v/>
      </c>
      <c r="DG827" s="1" t="str">
        <f t="shared" si="439"/>
        <v/>
      </c>
      <c r="DH827" s="1" t="str">
        <f t="shared" si="439"/>
        <v/>
      </c>
      <c r="DI827" s="1" t="str">
        <f t="shared" si="439"/>
        <v/>
      </c>
      <c r="DJ827" s="1" t="str">
        <f t="shared" si="439"/>
        <v/>
      </c>
      <c r="DK827" s="1" t="str">
        <f t="shared" si="439"/>
        <v/>
      </c>
      <c r="DL827" s="1" t="str">
        <f t="shared" si="439"/>
        <v/>
      </c>
      <c r="DM827" s="1" t="str">
        <f t="shared" si="439"/>
        <v/>
      </c>
      <c r="DN827" s="1" t="str">
        <f t="shared" si="439"/>
        <v/>
      </c>
      <c r="DO827" s="1" t="str">
        <f t="shared" si="439"/>
        <v/>
      </c>
      <c r="DP827" s="1" t="str">
        <f t="shared" si="444"/>
        <v/>
      </c>
      <c r="DQ827" s="1" t="str">
        <f t="shared" si="444"/>
        <v/>
      </c>
      <c r="DR827" s="1" t="str">
        <f t="shared" si="444"/>
        <v/>
      </c>
      <c r="DS827" s="1" t="str">
        <f t="shared" si="444"/>
        <v/>
      </c>
      <c r="DT827" s="1" t="str">
        <f t="shared" si="444"/>
        <v/>
      </c>
      <c r="DU827" s="1" t="str">
        <f t="shared" si="444"/>
        <v/>
      </c>
      <c r="DV827" s="1" t="str">
        <f t="shared" si="444"/>
        <v/>
      </c>
      <c r="DW827" s="1" t="str">
        <f t="shared" si="444"/>
        <v/>
      </c>
      <c r="DX827" s="1" t="str">
        <f t="shared" si="442"/>
        <v/>
      </c>
      <c r="DY827" s="1" t="str">
        <f t="shared" si="443"/>
        <v/>
      </c>
      <c r="DZ827" s="1" t="str">
        <f t="shared" si="438"/>
        <v/>
      </c>
      <c r="EA827" s="1" t="str">
        <f t="shared" si="438"/>
        <v/>
      </c>
      <c r="EB827" s="1" t="str">
        <f t="shared" si="438"/>
        <v/>
      </c>
      <c r="EC827" s="1" t="str">
        <f t="shared" si="438"/>
        <v/>
      </c>
      <c r="ED827" s="1" t="str">
        <f t="shared" si="438"/>
        <v/>
      </c>
      <c r="EE827" s="1" t="str">
        <f t="shared" si="438"/>
        <v/>
      </c>
      <c r="EF827" s="1" t="str">
        <f t="shared" si="438"/>
        <v/>
      </c>
      <c r="EG827" s="1" t="str">
        <f t="shared" si="438"/>
        <v/>
      </c>
      <c r="EH827" s="1" t="str">
        <f t="shared" si="438"/>
        <v/>
      </c>
      <c r="EI827" s="1" t="str">
        <f t="shared" si="438"/>
        <v/>
      </c>
      <c r="EJ827" s="1" t="str">
        <f t="shared" si="438"/>
        <v/>
      </c>
      <c r="EK827" s="1" t="str">
        <f t="shared" si="438"/>
        <v/>
      </c>
      <c r="EL827" s="1" t="str">
        <f t="shared" si="438"/>
        <v/>
      </c>
      <c r="EM827" s="1" t="str">
        <f t="shared" si="438"/>
        <v/>
      </c>
      <c r="EN827" s="1"/>
      <c r="EO827" s="1"/>
      <c r="EP827" s="1"/>
      <c r="EQ827" s="1"/>
      <c r="ER827" s="1"/>
      <c r="ES827" s="1"/>
      <c r="ET827" s="1"/>
      <c r="EU827" s="1"/>
      <c r="EV827" s="1"/>
      <c r="EW827" s="1"/>
      <c r="EX827" s="1" t="str">
        <f t="shared" si="445"/>
        <v/>
      </c>
      <c r="EY827" s="1" t="str">
        <f t="shared" si="445"/>
        <v/>
      </c>
      <c r="EZ827" s="1"/>
      <c r="FA827" s="1" t="str">
        <f t="shared" si="441"/>
        <v/>
      </c>
      <c r="FB827" s="1" t="str">
        <f t="shared" si="441"/>
        <v/>
      </c>
      <c r="FC827" s="1" t="str">
        <f t="shared" si="441"/>
        <v/>
      </c>
      <c r="FD827" s="1" t="str">
        <f t="shared" si="440"/>
        <v/>
      </c>
      <c r="FE827" s="1" t="str">
        <f t="shared" si="440"/>
        <v/>
      </c>
      <c r="FF827" s="1" t="str">
        <f t="shared" si="440"/>
        <v/>
      </c>
      <c r="FG827" s="1" t="str">
        <f t="shared" si="440"/>
        <v/>
      </c>
      <c r="FH827" s="1" t="str">
        <f t="shared" si="440"/>
        <v/>
      </c>
      <c r="FI827" s="1" t="str">
        <f t="shared" si="440"/>
        <v/>
      </c>
      <c r="FJ827" s="1" t="str">
        <f t="shared" si="424"/>
        <v/>
      </c>
      <c r="FK827" s="1" t="str">
        <f t="shared" si="424"/>
        <v/>
      </c>
      <c r="FL827" s="1" t="str">
        <f t="shared" si="424"/>
        <v/>
      </c>
    </row>
    <row r="828" spans="1:168">
      <c r="A828" s="9" t="s">
        <v>1392</v>
      </c>
      <c r="B828" s="1" t="s">
        <v>901</v>
      </c>
      <c r="C828" s="129"/>
      <c r="D828" s="1">
        <v>114.2</v>
      </c>
      <c r="E828" s="1">
        <v>567.79999999999995</v>
      </c>
      <c r="F828" s="25">
        <v>2.8674974999999998</v>
      </c>
      <c r="G828" s="1">
        <v>482</v>
      </c>
      <c r="H828" s="1"/>
      <c r="I828" s="25">
        <v>0.248</v>
      </c>
      <c r="J828" s="1"/>
      <c r="K828" s="1"/>
      <c r="L828" s="1"/>
      <c r="M828" s="1"/>
      <c r="N828" s="24"/>
      <c r="O828" s="1"/>
      <c r="P828" s="1"/>
      <c r="Q828" s="1"/>
      <c r="R828" s="1"/>
      <c r="S828" s="1"/>
      <c r="T828" s="1"/>
      <c r="U828" s="1"/>
      <c r="V828" s="1"/>
      <c r="W828" s="1"/>
      <c r="X828" s="1">
        <v>379.45</v>
      </c>
      <c r="Y828" s="1"/>
      <c r="Z828" s="1"/>
      <c r="AA828" s="1"/>
      <c r="AB828" s="1"/>
      <c r="AC828" s="1"/>
      <c r="AD828" s="1"/>
      <c r="AE828" s="1"/>
      <c r="AF828" s="1"/>
      <c r="AG828" s="1"/>
      <c r="AH828" s="1"/>
      <c r="AI828" s="1"/>
      <c r="AJ828" s="1"/>
      <c r="AK828" s="1"/>
      <c r="AL828" s="1"/>
      <c r="AM828" s="1"/>
      <c r="AN828" s="1"/>
      <c r="AO828" s="1"/>
      <c r="AP828" s="1"/>
      <c r="AQ828" s="1">
        <v>172.34999999999997</v>
      </c>
      <c r="AR828" s="1"/>
      <c r="AS828" s="1"/>
      <c r="AT828" s="1"/>
      <c r="AU828" s="1"/>
      <c r="AV828" s="1"/>
      <c r="AW828" s="24"/>
      <c r="AX828" s="1"/>
      <c r="AY828" s="1"/>
      <c r="AZ828" s="1"/>
      <c r="BA828" s="1"/>
      <c r="BB828" s="1"/>
      <c r="BC828" s="1"/>
      <c r="BD828" s="1"/>
      <c r="BE828" s="1"/>
      <c r="BF828" s="1"/>
      <c r="BG828" s="1"/>
      <c r="BH828" s="1"/>
      <c r="BI828" s="1"/>
      <c r="BJ828" s="1"/>
      <c r="BK828" s="1"/>
      <c r="BL828" s="1">
        <v>-100</v>
      </c>
      <c r="BM828" s="1"/>
      <c r="BN828" s="1"/>
      <c r="BO828" s="9">
        <v>3</v>
      </c>
      <c r="BP828" s="1"/>
      <c r="BQ828" s="197">
        <v>1</v>
      </c>
      <c r="BS828" s="14" t="s">
        <v>901</v>
      </c>
      <c r="BT828" s="14" t="s">
        <v>1048</v>
      </c>
      <c r="BU828" s="14" t="s">
        <v>1048</v>
      </c>
      <c r="BV828" s="14" t="s">
        <v>1048</v>
      </c>
      <c r="BW828" s="14" t="s">
        <v>196</v>
      </c>
      <c r="BX828" s="14" t="s">
        <v>196</v>
      </c>
      <c r="BY828" s="14" t="s">
        <v>196</v>
      </c>
      <c r="BZ828" s="14" t="s">
        <v>196</v>
      </c>
      <c r="CA828" s="158" t="s">
        <v>196</v>
      </c>
      <c r="CB828" s="14" t="s">
        <v>196</v>
      </c>
      <c r="CC828" s="14" t="s">
        <v>196</v>
      </c>
      <c r="CD828" s="14" t="s">
        <v>196</v>
      </c>
      <c r="CE828" s="14" t="s">
        <v>196</v>
      </c>
      <c r="CF828" s="14" t="s">
        <v>1862</v>
      </c>
      <c r="CG828" s="14" t="s">
        <v>187</v>
      </c>
      <c r="CH828" s="158" t="s">
        <v>196</v>
      </c>
      <c r="CI828" s="14" t="s">
        <v>196</v>
      </c>
      <c r="CJ828" s="14" t="s">
        <v>1870</v>
      </c>
      <c r="CK828" s="14" t="s">
        <v>196</v>
      </c>
      <c r="CL828" s="14" t="s">
        <v>196</v>
      </c>
      <c r="CM828" s="14" t="s">
        <v>196</v>
      </c>
      <c r="CN828" s="14" t="s">
        <v>196</v>
      </c>
      <c r="CO828" s="14" t="s">
        <v>196</v>
      </c>
      <c r="CQ828" s="1"/>
      <c r="CR828" s="1"/>
      <c r="CS828" s="1"/>
      <c r="CW828" s="9" t="s">
        <v>1392</v>
      </c>
      <c r="CX828" s="1" t="s">
        <v>901</v>
      </c>
      <c r="CY828" s="1"/>
      <c r="CZ828" s="1" t="str">
        <f t="shared" si="429"/>
        <v/>
      </c>
      <c r="DA828" s="25" t="str">
        <f t="shared" si="430"/>
        <v/>
      </c>
      <c r="DB828" s="1" t="str">
        <f t="shared" si="431"/>
        <v/>
      </c>
      <c r="DC828" s="1" t="str">
        <f t="shared" si="432"/>
        <v/>
      </c>
      <c r="DD828" s="25" t="str">
        <f t="shared" si="433"/>
        <v/>
      </c>
      <c r="DE828" s="1" t="str">
        <f t="shared" si="437"/>
        <v/>
      </c>
      <c r="DF828" s="1" t="str">
        <f t="shared" si="439"/>
        <v/>
      </c>
      <c r="DG828" s="1" t="str">
        <f t="shared" si="439"/>
        <v/>
      </c>
      <c r="DH828" s="1" t="str">
        <f t="shared" si="439"/>
        <v/>
      </c>
      <c r="DI828" s="1" t="str">
        <f t="shared" si="439"/>
        <v/>
      </c>
      <c r="DJ828" s="1" t="str">
        <f t="shared" si="439"/>
        <v/>
      </c>
      <c r="DK828" s="1" t="str">
        <f t="shared" si="439"/>
        <v/>
      </c>
      <c r="DL828" s="1" t="str">
        <f t="shared" si="439"/>
        <v/>
      </c>
      <c r="DM828" s="1" t="str">
        <f t="shared" si="439"/>
        <v/>
      </c>
      <c r="DN828" s="1" t="str">
        <f t="shared" si="439"/>
        <v/>
      </c>
      <c r="DO828" s="1" t="str">
        <f t="shared" si="439"/>
        <v/>
      </c>
      <c r="DP828" s="1" t="str">
        <f t="shared" si="439"/>
        <v/>
      </c>
      <c r="DQ828" s="1" t="str">
        <f t="shared" si="439"/>
        <v/>
      </c>
      <c r="DR828" s="1" t="str">
        <f t="shared" si="439"/>
        <v/>
      </c>
      <c r="DS828" s="1" t="str">
        <f t="shared" si="439"/>
        <v/>
      </c>
      <c r="DT828" s="1" t="str">
        <f t="shared" si="439"/>
        <v/>
      </c>
      <c r="DU828" s="1" t="str">
        <f t="shared" si="439"/>
        <v/>
      </c>
      <c r="DV828" s="1" t="str">
        <f t="shared" ref="DV828:DV854" si="446">IF(ISBLANK(Z828),"",IF(ISNUMBER(Z828),"","not_empty"))</f>
        <v/>
      </c>
      <c r="DW828" s="1" t="str">
        <f t="shared" ref="DW828:DW854" si="447">IF(ISBLANK(AA828),"",IF(ISNUMBER(AA828),"","not_empty"))</f>
        <v/>
      </c>
      <c r="DX828" s="1" t="str">
        <f t="shared" si="442"/>
        <v/>
      </c>
      <c r="DY828" s="1" t="str">
        <f t="shared" si="443"/>
        <v/>
      </c>
      <c r="DZ828" s="1" t="str">
        <f t="shared" si="438"/>
        <v/>
      </c>
      <c r="EA828" s="1" t="str">
        <f t="shared" si="438"/>
        <v/>
      </c>
      <c r="EB828" s="1" t="str">
        <f t="shared" si="438"/>
        <v/>
      </c>
      <c r="EC828" s="1" t="str">
        <f t="shared" si="438"/>
        <v/>
      </c>
      <c r="ED828" s="1" t="str">
        <f t="shared" si="438"/>
        <v/>
      </c>
      <c r="EE828" s="1" t="str">
        <f t="shared" si="438"/>
        <v/>
      </c>
      <c r="EF828" s="1" t="str">
        <f t="shared" si="438"/>
        <v/>
      </c>
      <c r="EG828" s="1" t="str">
        <f t="shared" si="438"/>
        <v/>
      </c>
      <c r="EH828" s="1" t="str">
        <f t="shared" si="438"/>
        <v/>
      </c>
      <c r="EI828" s="1" t="str">
        <f t="shared" si="438"/>
        <v/>
      </c>
      <c r="EJ828" s="1" t="str">
        <f t="shared" si="438"/>
        <v/>
      </c>
      <c r="EK828" s="1" t="str">
        <f t="shared" si="438"/>
        <v/>
      </c>
      <c r="EL828" s="1" t="str">
        <f t="shared" si="438"/>
        <v/>
      </c>
      <c r="EM828" s="1" t="str">
        <f t="shared" si="438"/>
        <v/>
      </c>
      <c r="EN828" s="1"/>
      <c r="EO828" s="1"/>
      <c r="EP828" s="1"/>
      <c r="EQ828" s="1"/>
      <c r="ER828" s="1"/>
      <c r="ES828" s="1"/>
      <c r="ET828" s="1"/>
      <c r="EU828" s="1"/>
      <c r="EV828" s="1"/>
      <c r="EW828" s="1"/>
      <c r="EX828" s="1" t="str">
        <f t="shared" si="445"/>
        <v/>
      </c>
      <c r="EY828" s="1" t="str">
        <f t="shared" si="445"/>
        <v/>
      </c>
      <c r="EZ828" s="1"/>
      <c r="FA828" s="1" t="str">
        <f t="shared" si="441"/>
        <v/>
      </c>
      <c r="FB828" s="1" t="str">
        <f t="shared" si="441"/>
        <v/>
      </c>
      <c r="FC828" s="1" t="str">
        <f t="shared" si="441"/>
        <v/>
      </c>
      <c r="FD828" s="1" t="str">
        <f t="shared" si="440"/>
        <v/>
      </c>
      <c r="FE828" s="1" t="str">
        <f t="shared" si="440"/>
        <v/>
      </c>
      <c r="FF828" s="1" t="str">
        <f t="shared" si="440"/>
        <v/>
      </c>
      <c r="FG828" s="1" t="str">
        <f t="shared" si="440"/>
        <v/>
      </c>
      <c r="FH828" s="1" t="str">
        <f t="shared" si="440"/>
        <v/>
      </c>
      <c r="FI828" s="1" t="str">
        <f t="shared" si="440"/>
        <v/>
      </c>
      <c r="FJ828" s="1" t="str">
        <f t="shared" si="424"/>
        <v/>
      </c>
      <c r="FK828" s="1" t="str">
        <f t="shared" si="424"/>
        <v/>
      </c>
      <c r="FL828" s="1" t="str">
        <f t="shared" si="424"/>
        <v/>
      </c>
    </row>
    <row r="829" spans="1:168">
      <c r="A829" s="9" t="s">
        <v>1393</v>
      </c>
      <c r="B829" s="1" t="s">
        <v>902</v>
      </c>
      <c r="C829" s="129"/>
      <c r="D829" s="1">
        <v>130.19999999999999</v>
      </c>
      <c r="E829" s="1">
        <v>562</v>
      </c>
      <c r="F829" s="25">
        <v>2.5533899999999998</v>
      </c>
      <c r="G829" s="1">
        <v>489.5</v>
      </c>
      <c r="H829" s="1"/>
      <c r="I829" s="25">
        <v>0.41</v>
      </c>
      <c r="J829" s="1"/>
      <c r="K829" s="1"/>
      <c r="L829" s="1"/>
      <c r="M829" s="1"/>
      <c r="N829" s="24"/>
      <c r="O829" s="1"/>
      <c r="P829" s="1"/>
      <c r="Q829" s="1"/>
      <c r="R829" s="1"/>
      <c r="S829" s="1"/>
      <c r="T829" s="1"/>
      <c r="U829" s="1"/>
      <c r="V829" s="1"/>
      <c r="W829" s="1"/>
      <c r="X829" s="1">
        <v>394.25</v>
      </c>
      <c r="Y829" s="1"/>
      <c r="Z829" s="1"/>
      <c r="AA829" s="1"/>
      <c r="AB829" s="1"/>
      <c r="AC829" s="1"/>
      <c r="AD829" s="1"/>
      <c r="AE829" s="1"/>
      <c r="AF829" s="1"/>
      <c r="AG829" s="1"/>
      <c r="AH829" s="1"/>
      <c r="AI829" s="1"/>
      <c r="AJ829" s="1"/>
      <c r="AK829" s="1"/>
      <c r="AL829" s="1"/>
      <c r="AM829" s="1"/>
      <c r="AN829" s="1"/>
      <c r="AO829" s="1"/>
      <c r="AP829" s="1"/>
      <c r="AQ829" s="1">
        <v>171.95</v>
      </c>
      <c r="AR829" s="1"/>
      <c r="AS829" s="1"/>
      <c r="AT829" s="1"/>
      <c r="AU829" s="1"/>
      <c r="AV829" s="1"/>
      <c r="AW829" s="24"/>
      <c r="AX829" s="1"/>
      <c r="AY829" s="1"/>
      <c r="AZ829" s="1"/>
      <c r="BA829" s="1"/>
      <c r="BB829" s="1"/>
      <c r="BC829" s="1"/>
      <c r="BD829" s="1"/>
      <c r="BE829" s="1"/>
      <c r="BF829" s="1"/>
      <c r="BG829" s="1"/>
      <c r="BH829" s="1"/>
      <c r="BI829" s="1"/>
      <c r="BJ829" s="1"/>
      <c r="BK829" s="1"/>
      <c r="BL829" s="1">
        <v>-100</v>
      </c>
      <c r="BM829" s="1"/>
      <c r="BN829" s="1"/>
      <c r="BO829" s="9">
        <v>3</v>
      </c>
      <c r="BP829" s="1"/>
      <c r="BQ829" s="197">
        <v>1</v>
      </c>
      <c r="BS829" s="14" t="s">
        <v>902</v>
      </c>
      <c r="BT829" s="14" t="s">
        <v>1048</v>
      </c>
      <c r="BU829" s="14" t="s">
        <v>1048</v>
      </c>
      <c r="BV829" s="14" t="s">
        <v>1048</v>
      </c>
      <c r="BW829" s="14" t="s">
        <v>196</v>
      </c>
      <c r="BX829" s="14" t="s">
        <v>196</v>
      </c>
      <c r="BY829" s="14" t="s">
        <v>196</v>
      </c>
      <c r="BZ829" s="14" t="s">
        <v>196</v>
      </c>
      <c r="CA829" s="158" t="s">
        <v>196</v>
      </c>
      <c r="CB829" s="14" t="s">
        <v>196</v>
      </c>
      <c r="CC829" s="14" t="s">
        <v>196</v>
      </c>
      <c r="CD829" s="14" t="s">
        <v>196</v>
      </c>
      <c r="CE829" s="14" t="s">
        <v>196</v>
      </c>
      <c r="CF829" s="14" t="s">
        <v>1862</v>
      </c>
      <c r="CG829" s="14" t="s">
        <v>187</v>
      </c>
      <c r="CH829" s="158" t="s">
        <v>196</v>
      </c>
      <c r="CI829" s="14" t="s">
        <v>196</v>
      </c>
      <c r="CJ829" s="14" t="s">
        <v>1870</v>
      </c>
      <c r="CK829" s="14" t="s">
        <v>196</v>
      </c>
      <c r="CL829" s="14" t="s">
        <v>196</v>
      </c>
      <c r="CM829" s="14" t="s">
        <v>196</v>
      </c>
      <c r="CN829" s="14" t="s">
        <v>196</v>
      </c>
      <c r="CO829" s="14" t="s">
        <v>196</v>
      </c>
      <c r="CQ829" s="1"/>
      <c r="CR829" s="1"/>
      <c r="CS829" s="1"/>
      <c r="CW829" s="9" t="s">
        <v>1393</v>
      </c>
      <c r="CX829" s="1" t="s">
        <v>902</v>
      </c>
      <c r="CY829" s="1"/>
      <c r="CZ829" s="1" t="str">
        <f t="shared" si="429"/>
        <v/>
      </c>
      <c r="DA829" s="25" t="str">
        <f t="shared" si="430"/>
        <v/>
      </c>
      <c r="DB829" s="1" t="str">
        <f t="shared" si="431"/>
        <v/>
      </c>
      <c r="DC829" s="1" t="str">
        <f t="shared" si="432"/>
        <v/>
      </c>
      <c r="DD829" s="25" t="str">
        <f t="shared" si="433"/>
        <v/>
      </c>
      <c r="DE829" s="1" t="str">
        <f t="shared" si="437"/>
        <v/>
      </c>
      <c r="DF829" s="1" t="str">
        <f t="shared" si="439"/>
        <v/>
      </c>
      <c r="DG829" s="1" t="str">
        <f t="shared" si="439"/>
        <v/>
      </c>
      <c r="DH829" s="1" t="str">
        <f t="shared" si="439"/>
        <v/>
      </c>
      <c r="DI829" s="1" t="str">
        <f t="shared" si="439"/>
        <v/>
      </c>
      <c r="DJ829" s="1" t="str">
        <f t="shared" si="439"/>
        <v/>
      </c>
      <c r="DK829" s="1" t="str">
        <f t="shared" si="439"/>
        <v/>
      </c>
      <c r="DL829" s="1" t="str">
        <f t="shared" si="439"/>
        <v/>
      </c>
      <c r="DM829" s="1" t="str">
        <f t="shared" si="439"/>
        <v/>
      </c>
      <c r="DN829" s="1" t="str">
        <f t="shared" si="439"/>
        <v/>
      </c>
      <c r="DO829" s="1" t="str">
        <f t="shared" si="439"/>
        <v/>
      </c>
      <c r="DP829" s="1" t="str">
        <f t="shared" si="439"/>
        <v/>
      </c>
      <c r="DQ829" s="1" t="str">
        <f t="shared" si="439"/>
        <v/>
      </c>
      <c r="DR829" s="1" t="str">
        <f t="shared" si="439"/>
        <v/>
      </c>
      <c r="DS829" s="1" t="str">
        <f t="shared" si="439"/>
        <v/>
      </c>
      <c r="DT829" s="1" t="str">
        <f t="shared" si="439"/>
        <v/>
      </c>
      <c r="DU829" s="1" t="str">
        <f t="shared" si="439"/>
        <v/>
      </c>
      <c r="DV829" s="1" t="str">
        <f t="shared" si="446"/>
        <v/>
      </c>
      <c r="DW829" s="1" t="str">
        <f t="shared" si="447"/>
        <v/>
      </c>
      <c r="DX829" s="1" t="str">
        <f t="shared" si="442"/>
        <v/>
      </c>
      <c r="DY829" s="1" t="str">
        <f t="shared" si="443"/>
        <v/>
      </c>
      <c r="DZ829" s="1" t="str">
        <f t="shared" si="438"/>
        <v/>
      </c>
      <c r="EA829" s="1" t="str">
        <f t="shared" si="438"/>
        <v/>
      </c>
      <c r="EB829" s="1" t="str">
        <f t="shared" si="438"/>
        <v/>
      </c>
      <c r="EC829" s="1" t="str">
        <f t="shared" si="438"/>
        <v/>
      </c>
      <c r="ED829" s="1" t="str">
        <f t="shared" si="438"/>
        <v/>
      </c>
      <c r="EE829" s="1" t="str">
        <f t="shared" si="438"/>
        <v/>
      </c>
      <c r="EF829" s="1" t="str">
        <f t="shared" si="438"/>
        <v/>
      </c>
      <c r="EG829" s="1" t="str">
        <f t="shared" si="438"/>
        <v/>
      </c>
      <c r="EH829" s="1" t="str">
        <f t="shared" si="438"/>
        <v/>
      </c>
      <c r="EI829" s="1" t="str">
        <f t="shared" si="438"/>
        <v/>
      </c>
      <c r="EJ829" s="1" t="str">
        <f t="shared" si="438"/>
        <v/>
      </c>
      <c r="EK829" s="1" t="str">
        <f t="shared" si="438"/>
        <v/>
      </c>
      <c r="EL829" s="1" t="str">
        <f t="shared" si="438"/>
        <v/>
      </c>
      <c r="EM829" s="1" t="str">
        <f t="shared" si="438"/>
        <v/>
      </c>
      <c r="EN829" s="1"/>
      <c r="EO829" s="1"/>
      <c r="EP829" s="1"/>
      <c r="EQ829" s="1"/>
      <c r="ER829" s="1"/>
      <c r="ES829" s="1"/>
      <c r="ET829" s="1"/>
      <c r="EU829" s="1"/>
      <c r="EV829" s="1"/>
      <c r="EW829" s="1"/>
      <c r="EX829" s="1" t="str">
        <f t="shared" si="445"/>
        <v/>
      </c>
      <c r="EY829" s="1" t="str">
        <f t="shared" si="445"/>
        <v/>
      </c>
      <c r="EZ829" s="1"/>
      <c r="FA829" s="1" t="str">
        <f t="shared" si="441"/>
        <v/>
      </c>
      <c r="FB829" s="1" t="str">
        <f t="shared" si="441"/>
        <v/>
      </c>
      <c r="FC829" s="1" t="str">
        <f t="shared" si="441"/>
        <v/>
      </c>
      <c r="FD829" s="1" t="str">
        <f t="shared" si="440"/>
        <v/>
      </c>
      <c r="FE829" s="1" t="str">
        <f t="shared" si="440"/>
        <v/>
      </c>
      <c r="FF829" s="1" t="str">
        <f t="shared" si="440"/>
        <v/>
      </c>
      <c r="FG829" s="1" t="str">
        <f t="shared" si="440"/>
        <v/>
      </c>
      <c r="FH829" s="1" t="str">
        <f t="shared" si="440"/>
        <v/>
      </c>
      <c r="FI829" s="1" t="str">
        <f t="shared" si="440"/>
        <v/>
      </c>
      <c r="FJ829" s="1" t="str">
        <f t="shared" si="424"/>
        <v/>
      </c>
      <c r="FK829" s="1" t="str">
        <f t="shared" si="424"/>
        <v/>
      </c>
      <c r="FL829" s="1" t="str">
        <f t="shared" si="424"/>
        <v/>
      </c>
    </row>
    <row r="830" spans="1:168">
      <c r="A830" s="9" t="s">
        <v>1394</v>
      </c>
      <c r="B830" s="1" t="s">
        <v>903</v>
      </c>
      <c r="C830" s="129"/>
      <c r="D830" s="1">
        <v>130.19999999999999</v>
      </c>
      <c r="E830" s="1">
        <v>550</v>
      </c>
      <c r="F830" s="25">
        <v>2.4216674999999999</v>
      </c>
      <c r="G830" s="1"/>
      <c r="H830" s="1"/>
      <c r="I830" s="25">
        <v>0.3228614239013009</v>
      </c>
      <c r="J830" s="1"/>
      <c r="K830" s="1"/>
      <c r="L830" s="1"/>
      <c r="M830" s="1"/>
      <c r="N830" s="24"/>
      <c r="O830" s="1"/>
      <c r="P830" s="1"/>
      <c r="Q830" s="1"/>
      <c r="R830" s="1"/>
      <c r="S830" s="1"/>
      <c r="T830" s="1"/>
      <c r="U830" s="1"/>
      <c r="V830" s="1"/>
      <c r="W830" s="1"/>
      <c r="X830" s="1">
        <v>380.34999999999997</v>
      </c>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24"/>
      <c r="AX830" s="1"/>
      <c r="AY830" s="1"/>
      <c r="AZ830" s="1"/>
      <c r="BA830" s="1"/>
      <c r="BB830" s="1"/>
      <c r="BC830" s="1"/>
      <c r="BD830" s="1"/>
      <c r="BE830" s="1"/>
      <c r="BF830" s="1"/>
      <c r="BG830" s="1"/>
      <c r="BH830" s="1"/>
      <c r="BI830" s="1"/>
      <c r="BJ830" s="1"/>
      <c r="BK830" s="1"/>
      <c r="BL830" s="1">
        <v>-100</v>
      </c>
      <c r="BM830" s="1"/>
      <c r="BN830" s="1"/>
      <c r="BO830" s="9">
        <v>3</v>
      </c>
      <c r="BP830" s="1"/>
      <c r="BQ830" s="197">
        <v>1</v>
      </c>
      <c r="BS830" s="14" t="s">
        <v>903</v>
      </c>
      <c r="BT830" s="14" t="s">
        <v>1906</v>
      </c>
      <c r="BU830" s="14" t="s">
        <v>196</v>
      </c>
      <c r="BV830" s="14" t="s">
        <v>1048</v>
      </c>
      <c r="BW830" s="14" t="s">
        <v>196</v>
      </c>
      <c r="BX830" s="14" t="s">
        <v>196</v>
      </c>
      <c r="BY830" s="14" t="s">
        <v>196</v>
      </c>
      <c r="BZ830" s="14" t="s">
        <v>196</v>
      </c>
      <c r="CA830" s="158" t="s">
        <v>196</v>
      </c>
      <c r="CB830" s="14" t="s">
        <v>196</v>
      </c>
      <c r="CC830" s="14" t="s">
        <v>196</v>
      </c>
      <c r="CD830" s="14" t="s">
        <v>196</v>
      </c>
      <c r="CE830" s="14" t="s">
        <v>196</v>
      </c>
      <c r="CF830" s="14" t="s">
        <v>1862</v>
      </c>
      <c r="CG830" s="14" t="s">
        <v>196</v>
      </c>
      <c r="CH830" s="158" t="s">
        <v>196</v>
      </c>
      <c r="CI830" s="14" t="s">
        <v>196</v>
      </c>
      <c r="CJ830" s="14" t="s">
        <v>1870</v>
      </c>
      <c r="CK830" s="14" t="s">
        <v>196</v>
      </c>
      <c r="CL830" s="14" t="s">
        <v>196</v>
      </c>
      <c r="CM830" s="14" t="s">
        <v>196</v>
      </c>
      <c r="CN830" s="14" t="s">
        <v>196</v>
      </c>
      <c r="CO830" s="14" t="s">
        <v>196</v>
      </c>
      <c r="CQ830" s="1"/>
      <c r="CR830" s="1"/>
      <c r="CS830" s="1"/>
      <c r="CW830" s="9" t="s">
        <v>1394</v>
      </c>
      <c r="CX830" s="1" t="s">
        <v>903</v>
      </c>
      <c r="CY830" s="1"/>
      <c r="CZ830" s="1" t="str">
        <f t="shared" si="429"/>
        <v/>
      </c>
      <c r="DA830" s="25" t="str">
        <f t="shared" si="430"/>
        <v/>
      </c>
      <c r="DB830" s="1" t="str">
        <f t="shared" si="431"/>
        <v/>
      </c>
      <c r="DC830" s="1" t="str">
        <f t="shared" si="432"/>
        <v/>
      </c>
      <c r="DD830" s="25" t="str">
        <f t="shared" si="433"/>
        <v/>
      </c>
      <c r="DE830" s="1" t="str">
        <f t="shared" si="437"/>
        <v/>
      </c>
      <c r="DF830" s="1" t="str">
        <f t="shared" si="439"/>
        <v/>
      </c>
      <c r="DG830" s="1" t="str">
        <f t="shared" si="439"/>
        <v/>
      </c>
      <c r="DH830" s="1" t="str">
        <f t="shared" si="439"/>
        <v/>
      </c>
      <c r="DI830" s="1" t="str">
        <f t="shared" si="439"/>
        <v/>
      </c>
      <c r="DJ830" s="1" t="str">
        <f t="shared" si="439"/>
        <v/>
      </c>
      <c r="DK830" s="1" t="str">
        <f t="shared" si="439"/>
        <v/>
      </c>
      <c r="DL830" s="1" t="str">
        <f t="shared" si="439"/>
        <v/>
      </c>
      <c r="DM830" s="1" t="str">
        <f t="shared" si="439"/>
        <v/>
      </c>
      <c r="DN830" s="1" t="str">
        <f t="shared" si="439"/>
        <v/>
      </c>
      <c r="DO830" s="1" t="str">
        <f t="shared" si="439"/>
        <v/>
      </c>
      <c r="DP830" s="1" t="str">
        <f t="shared" si="439"/>
        <v/>
      </c>
      <c r="DQ830" s="1" t="str">
        <f t="shared" si="439"/>
        <v/>
      </c>
      <c r="DR830" s="1" t="str">
        <f t="shared" si="439"/>
        <v/>
      </c>
      <c r="DS830" s="1" t="str">
        <f t="shared" si="439"/>
        <v/>
      </c>
      <c r="DT830" s="1" t="str">
        <f t="shared" si="439"/>
        <v/>
      </c>
      <c r="DU830" s="1" t="str">
        <f t="shared" si="439"/>
        <v/>
      </c>
      <c r="DV830" s="1" t="str">
        <f t="shared" si="446"/>
        <v/>
      </c>
      <c r="DW830" s="1" t="str">
        <f t="shared" si="447"/>
        <v/>
      </c>
      <c r="DX830" s="1" t="str">
        <f t="shared" si="442"/>
        <v/>
      </c>
      <c r="DY830" s="1" t="str">
        <f t="shared" si="443"/>
        <v/>
      </c>
      <c r="DZ830" s="1" t="str">
        <f t="shared" si="438"/>
        <v/>
      </c>
      <c r="EA830" s="1" t="str">
        <f t="shared" si="438"/>
        <v/>
      </c>
      <c r="EB830" s="1" t="str">
        <f t="shared" si="438"/>
        <v/>
      </c>
      <c r="EC830" s="1" t="str">
        <f t="shared" si="438"/>
        <v/>
      </c>
      <c r="ED830" s="1" t="str">
        <f t="shared" si="438"/>
        <v/>
      </c>
      <c r="EE830" s="1" t="str">
        <f t="shared" si="438"/>
        <v/>
      </c>
      <c r="EF830" s="1" t="str">
        <f t="shared" si="438"/>
        <v/>
      </c>
      <c r="EG830" s="1" t="str">
        <f t="shared" si="438"/>
        <v/>
      </c>
      <c r="EH830" s="1" t="str">
        <f t="shared" si="438"/>
        <v/>
      </c>
      <c r="EI830" s="1" t="str">
        <f t="shared" si="438"/>
        <v/>
      </c>
      <c r="EJ830" s="1" t="str">
        <f t="shared" si="438"/>
        <v/>
      </c>
      <c r="EK830" s="1" t="str">
        <f t="shared" si="438"/>
        <v/>
      </c>
      <c r="EL830" s="1" t="str">
        <f t="shared" si="438"/>
        <v/>
      </c>
      <c r="EM830" s="1" t="str">
        <f t="shared" si="438"/>
        <v/>
      </c>
      <c r="EN830" s="1"/>
      <c r="EO830" s="1"/>
      <c r="EP830" s="1"/>
      <c r="EQ830" s="1"/>
      <c r="ER830" s="1"/>
      <c r="ES830" s="1"/>
      <c r="ET830" s="1"/>
      <c r="EU830" s="1"/>
      <c r="EV830" s="1"/>
      <c r="EW830" s="1"/>
      <c r="EX830" s="1" t="str">
        <f t="shared" si="445"/>
        <v/>
      </c>
      <c r="EY830" s="1" t="str">
        <f t="shared" si="445"/>
        <v/>
      </c>
      <c r="EZ830" s="1"/>
      <c r="FA830" s="1" t="str">
        <f t="shared" si="441"/>
        <v/>
      </c>
      <c r="FB830" s="1" t="str">
        <f t="shared" si="441"/>
        <v/>
      </c>
      <c r="FC830" s="1" t="str">
        <f t="shared" si="441"/>
        <v/>
      </c>
      <c r="FD830" s="1" t="str">
        <f t="shared" si="440"/>
        <v/>
      </c>
      <c r="FE830" s="1" t="str">
        <f t="shared" si="440"/>
        <v/>
      </c>
      <c r="FF830" s="1" t="str">
        <f t="shared" si="440"/>
        <v/>
      </c>
      <c r="FG830" s="1" t="str">
        <f t="shared" si="440"/>
        <v/>
      </c>
      <c r="FH830" s="1" t="str">
        <f t="shared" si="440"/>
        <v/>
      </c>
      <c r="FI830" s="1" t="str">
        <f t="shared" si="440"/>
        <v/>
      </c>
      <c r="FJ830" s="1" t="str">
        <f t="shared" si="424"/>
        <v/>
      </c>
      <c r="FK830" s="1" t="str">
        <f t="shared" si="424"/>
        <v/>
      </c>
      <c r="FL830" s="1" t="str">
        <f t="shared" si="424"/>
        <v/>
      </c>
    </row>
    <row r="831" spans="1:168">
      <c r="A831" s="9" t="s">
        <v>1395</v>
      </c>
      <c r="B831" s="1" t="s">
        <v>2241</v>
      </c>
      <c r="C831" s="129" t="s">
        <v>2601</v>
      </c>
      <c r="D831" s="1">
        <v>130.19999999999999</v>
      </c>
      <c r="E831" s="1">
        <v>623.5</v>
      </c>
      <c r="F831" s="25"/>
      <c r="G831" s="1"/>
      <c r="H831" s="1"/>
      <c r="I831" s="25"/>
      <c r="J831" s="1"/>
      <c r="K831" s="1"/>
      <c r="L831" s="1"/>
      <c r="M831" s="1"/>
      <c r="N831" s="24"/>
      <c r="O831" s="1"/>
      <c r="P831" s="1"/>
      <c r="Q831" s="1"/>
      <c r="R831" s="1"/>
      <c r="S831" s="1"/>
      <c r="T831" s="1"/>
      <c r="U831" s="1"/>
      <c r="V831" s="1"/>
      <c r="W831" s="1"/>
      <c r="X831" s="1">
        <v>428.15</v>
      </c>
      <c r="Y831" s="1"/>
      <c r="Z831" s="1"/>
      <c r="AA831" s="1"/>
      <c r="AB831" s="1"/>
      <c r="AC831" s="1"/>
      <c r="AD831" s="1"/>
      <c r="AE831" s="1"/>
      <c r="AF831" s="1"/>
      <c r="AG831" s="1"/>
      <c r="AH831" s="1"/>
      <c r="AI831" s="1"/>
      <c r="AJ831" s="1"/>
      <c r="AK831" s="1"/>
      <c r="AL831" s="1"/>
      <c r="AM831" s="1"/>
      <c r="AN831" s="1"/>
      <c r="AO831" s="1"/>
      <c r="AP831" s="1"/>
      <c r="AQ831" s="1">
        <v>149.94999999999999</v>
      </c>
      <c r="AR831" s="1"/>
      <c r="AS831" s="1"/>
      <c r="AT831" s="1"/>
      <c r="AU831" s="1"/>
      <c r="AV831" s="1"/>
      <c r="AW831" s="24"/>
      <c r="AX831" s="1"/>
      <c r="AY831" s="1"/>
      <c r="AZ831" s="1"/>
      <c r="BA831" s="1"/>
      <c r="BB831" s="1"/>
      <c r="BC831" s="1"/>
      <c r="BD831" s="1"/>
      <c r="BE831" s="1"/>
      <c r="BF831" s="1"/>
      <c r="BG831" s="1"/>
      <c r="BH831" s="1"/>
      <c r="BI831" s="1"/>
      <c r="BJ831" s="1"/>
      <c r="BK831" s="1"/>
      <c r="BL831" s="1">
        <v>-100</v>
      </c>
      <c r="BM831" s="1"/>
      <c r="BN831" s="1"/>
      <c r="BO831" s="9">
        <v>3</v>
      </c>
      <c r="BP831" s="1"/>
      <c r="BQ831" s="197">
        <v>1</v>
      </c>
      <c r="BS831" s="14" t="s">
        <v>1698</v>
      </c>
      <c r="BT831" s="14" t="s">
        <v>1048</v>
      </c>
      <c r="BU831" s="14" t="s">
        <v>196</v>
      </c>
      <c r="BV831" s="14" t="s">
        <v>1048</v>
      </c>
      <c r="BW831" s="14" t="s">
        <v>196</v>
      </c>
      <c r="BX831" s="14" t="s">
        <v>196</v>
      </c>
      <c r="BY831" s="14" t="s">
        <v>196</v>
      </c>
      <c r="BZ831" s="14" t="s">
        <v>196</v>
      </c>
      <c r="CA831" s="158" t="s">
        <v>196</v>
      </c>
      <c r="CB831" s="14" t="s">
        <v>196</v>
      </c>
      <c r="CC831" s="14" t="s">
        <v>196</v>
      </c>
      <c r="CD831" s="14" t="s">
        <v>196</v>
      </c>
      <c r="CE831" s="14" t="s">
        <v>196</v>
      </c>
      <c r="CF831" s="14" t="s">
        <v>1862</v>
      </c>
      <c r="CG831" s="14" t="s">
        <v>187</v>
      </c>
      <c r="CH831" s="158" t="s">
        <v>196</v>
      </c>
      <c r="CI831" s="14" t="s">
        <v>196</v>
      </c>
      <c r="CJ831" s="14" t="s">
        <v>1870</v>
      </c>
      <c r="CK831" s="14" t="s">
        <v>196</v>
      </c>
      <c r="CL831" s="14" t="s">
        <v>196</v>
      </c>
      <c r="CM831" s="14" t="s">
        <v>196</v>
      </c>
      <c r="CN831" s="14" t="s">
        <v>196</v>
      </c>
      <c r="CO831" s="14" t="s">
        <v>196</v>
      </c>
      <c r="CQ831" s="1"/>
      <c r="CR831" s="1"/>
      <c r="CS831" s="1"/>
      <c r="CW831" s="9" t="s">
        <v>1395</v>
      </c>
      <c r="CX831" s="1" t="s">
        <v>2241</v>
      </c>
      <c r="CY831" s="1"/>
      <c r="CZ831" s="1" t="str">
        <f t="shared" si="429"/>
        <v/>
      </c>
      <c r="DA831" s="25" t="str">
        <f t="shared" si="430"/>
        <v/>
      </c>
      <c r="DB831" s="1" t="str">
        <f t="shared" si="431"/>
        <v/>
      </c>
      <c r="DC831" s="1" t="str">
        <f t="shared" si="432"/>
        <v/>
      </c>
      <c r="DD831" s="25" t="str">
        <f t="shared" si="433"/>
        <v/>
      </c>
      <c r="DE831" s="1" t="str">
        <f t="shared" si="437"/>
        <v/>
      </c>
      <c r="DF831" s="1" t="str">
        <f t="shared" si="439"/>
        <v/>
      </c>
      <c r="DG831" s="1" t="str">
        <f t="shared" si="439"/>
        <v/>
      </c>
      <c r="DH831" s="1" t="str">
        <f t="shared" si="439"/>
        <v/>
      </c>
      <c r="DI831" s="1" t="str">
        <f t="shared" si="439"/>
        <v/>
      </c>
      <c r="DJ831" s="1" t="str">
        <f t="shared" si="439"/>
        <v/>
      </c>
      <c r="DK831" s="1" t="str">
        <f t="shared" si="439"/>
        <v/>
      </c>
      <c r="DL831" s="1" t="str">
        <f t="shared" si="439"/>
        <v/>
      </c>
      <c r="DM831" s="1" t="str">
        <f t="shared" si="439"/>
        <v/>
      </c>
      <c r="DN831" s="1" t="str">
        <f t="shared" si="439"/>
        <v/>
      </c>
      <c r="DO831" s="1" t="str">
        <f t="shared" si="439"/>
        <v/>
      </c>
      <c r="DP831" s="1" t="str">
        <f t="shared" si="439"/>
        <v/>
      </c>
      <c r="DQ831" s="1" t="str">
        <f t="shared" si="439"/>
        <v/>
      </c>
      <c r="DR831" s="1" t="str">
        <f t="shared" si="439"/>
        <v/>
      </c>
      <c r="DS831" s="1" t="str">
        <f t="shared" si="439"/>
        <v/>
      </c>
      <c r="DT831" s="1" t="str">
        <f t="shared" si="439"/>
        <v/>
      </c>
      <c r="DU831" s="1" t="str">
        <f t="shared" si="439"/>
        <v/>
      </c>
      <c r="DV831" s="1" t="str">
        <f t="shared" si="446"/>
        <v/>
      </c>
      <c r="DW831" s="1" t="str">
        <f t="shared" si="447"/>
        <v/>
      </c>
      <c r="DX831" s="1" t="str">
        <f t="shared" si="442"/>
        <v/>
      </c>
      <c r="DY831" s="1" t="str">
        <f t="shared" si="443"/>
        <v/>
      </c>
      <c r="DZ831" s="1" t="str">
        <f t="shared" si="438"/>
        <v/>
      </c>
      <c r="EA831" s="1" t="str">
        <f t="shared" si="438"/>
        <v/>
      </c>
      <c r="EB831" s="1" t="str">
        <f t="shared" si="438"/>
        <v/>
      </c>
      <c r="EC831" s="1" t="str">
        <f t="shared" si="438"/>
        <v/>
      </c>
      <c r="ED831" s="1" t="str">
        <f t="shared" si="438"/>
        <v/>
      </c>
      <c r="EE831" s="1" t="str">
        <f t="shared" si="438"/>
        <v/>
      </c>
      <c r="EF831" s="1" t="str">
        <f t="shared" si="438"/>
        <v/>
      </c>
      <c r="EG831" s="1" t="str">
        <f t="shared" si="438"/>
        <v/>
      </c>
      <c r="EH831" s="1" t="str">
        <f t="shared" si="438"/>
        <v/>
      </c>
      <c r="EI831" s="1" t="str">
        <f t="shared" si="438"/>
        <v/>
      </c>
      <c r="EJ831" s="1" t="str">
        <f t="shared" si="438"/>
        <v/>
      </c>
      <c r="EK831" s="1" t="str">
        <f t="shared" si="438"/>
        <v/>
      </c>
      <c r="EL831" s="1" t="str">
        <f t="shared" si="438"/>
        <v/>
      </c>
      <c r="EM831" s="1" t="str">
        <f t="shared" si="438"/>
        <v/>
      </c>
      <c r="EN831" s="1"/>
      <c r="EO831" s="1"/>
      <c r="EP831" s="1"/>
      <c r="EQ831" s="1"/>
      <c r="ER831" s="1"/>
      <c r="ES831" s="1"/>
      <c r="ET831" s="1"/>
      <c r="EU831" s="1"/>
      <c r="EV831" s="1"/>
      <c r="EW831" s="1"/>
      <c r="EX831" s="1" t="str">
        <f t="shared" si="445"/>
        <v/>
      </c>
      <c r="EY831" s="1" t="str">
        <f t="shared" si="445"/>
        <v/>
      </c>
      <c r="EZ831" s="1"/>
      <c r="FA831" s="1" t="str">
        <f t="shared" si="441"/>
        <v/>
      </c>
      <c r="FB831" s="1" t="str">
        <f t="shared" si="441"/>
        <v/>
      </c>
      <c r="FC831" s="1" t="str">
        <f t="shared" si="441"/>
        <v/>
      </c>
      <c r="FD831" s="1" t="str">
        <f t="shared" si="440"/>
        <v/>
      </c>
      <c r="FE831" s="1" t="str">
        <f t="shared" si="440"/>
        <v/>
      </c>
      <c r="FF831" s="1" t="str">
        <f t="shared" si="440"/>
        <v/>
      </c>
      <c r="FG831" s="1" t="str">
        <f t="shared" si="440"/>
        <v/>
      </c>
      <c r="FH831" s="1" t="str">
        <f t="shared" si="440"/>
        <v/>
      </c>
      <c r="FI831" s="1" t="str">
        <f t="shared" si="440"/>
        <v/>
      </c>
      <c r="FJ831" s="1" t="str">
        <f t="shared" si="424"/>
        <v/>
      </c>
      <c r="FK831" s="1" t="str">
        <f t="shared" si="424"/>
        <v/>
      </c>
      <c r="FL831" s="1" t="str">
        <f t="shared" si="424"/>
        <v/>
      </c>
    </row>
    <row r="832" spans="1:168">
      <c r="A832" s="9" t="s">
        <v>1396</v>
      </c>
      <c r="B832" s="1" t="s">
        <v>2242</v>
      </c>
      <c r="C832" s="129" t="s">
        <v>2601</v>
      </c>
      <c r="D832" s="1">
        <v>130.19999999999999</v>
      </c>
      <c r="E832" s="1">
        <v>621.20000000000005</v>
      </c>
      <c r="F832" s="25"/>
      <c r="G832" s="1"/>
      <c r="H832" s="1"/>
      <c r="I832" s="25"/>
      <c r="J832" s="1"/>
      <c r="K832" s="1"/>
      <c r="L832" s="1"/>
      <c r="M832" s="1"/>
      <c r="N832" s="24"/>
      <c r="O832" s="1"/>
      <c r="P832" s="1"/>
      <c r="Q832" s="1"/>
      <c r="R832" s="1"/>
      <c r="S832" s="1"/>
      <c r="T832" s="1"/>
      <c r="U832" s="1"/>
      <c r="V832" s="1"/>
      <c r="W832" s="1"/>
      <c r="X832" s="1">
        <v>426.54999999999995</v>
      </c>
      <c r="Y832" s="1"/>
      <c r="Z832" s="1"/>
      <c r="AA832" s="1"/>
      <c r="AB832" s="1"/>
      <c r="AC832" s="1"/>
      <c r="AD832" s="1"/>
      <c r="AE832" s="1"/>
      <c r="AF832" s="1"/>
      <c r="AG832" s="1"/>
      <c r="AH832" s="1"/>
      <c r="AI832" s="1"/>
      <c r="AJ832" s="1"/>
      <c r="AK832" s="1"/>
      <c r="AL832" s="1"/>
      <c r="AM832" s="1"/>
      <c r="AN832" s="1"/>
      <c r="AO832" s="1"/>
      <c r="AP832" s="1"/>
      <c r="AQ832" s="1">
        <v>181.84999999999997</v>
      </c>
      <c r="AR832" s="1"/>
      <c r="AS832" s="1"/>
      <c r="AT832" s="1"/>
      <c r="AU832" s="1"/>
      <c r="AV832" s="1"/>
      <c r="AW832" s="24"/>
      <c r="AX832" s="1"/>
      <c r="AY832" s="1"/>
      <c r="AZ832" s="1"/>
      <c r="BA832" s="1"/>
      <c r="BB832" s="1"/>
      <c r="BC832" s="1"/>
      <c r="BD832" s="1"/>
      <c r="BE832" s="1"/>
      <c r="BF832" s="1"/>
      <c r="BG832" s="1"/>
      <c r="BH832" s="1"/>
      <c r="BI832" s="1"/>
      <c r="BJ832" s="1"/>
      <c r="BK832" s="1"/>
      <c r="BL832" s="1">
        <v>-100</v>
      </c>
      <c r="BM832" s="1"/>
      <c r="BN832" s="1"/>
      <c r="BO832" s="9">
        <v>3</v>
      </c>
      <c r="BP832" s="1"/>
      <c r="BQ832" s="197">
        <v>1</v>
      </c>
      <c r="BS832" s="14" t="s">
        <v>1699</v>
      </c>
      <c r="BT832" s="14" t="s">
        <v>1048</v>
      </c>
      <c r="BU832" s="14" t="s">
        <v>196</v>
      </c>
      <c r="BV832" s="14" t="s">
        <v>1048</v>
      </c>
      <c r="BW832" s="14" t="s">
        <v>196</v>
      </c>
      <c r="BX832" s="14" t="s">
        <v>196</v>
      </c>
      <c r="BY832" s="14" t="s">
        <v>196</v>
      </c>
      <c r="BZ832" s="14" t="s">
        <v>196</v>
      </c>
      <c r="CA832" s="158" t="s">
        <v>196</v>
      </c>
      <c r="CB832" s="14" t="s">
        <v>196</v>
      </c>
      <c r="CC832" s="14" t="s">
        <v>196</v>
      </c>
      <c r="CD832" s="14" t="s">
        <v>196</v>
      </c>
      <c r="CE832" s="14" t="s">
        <v>196</v>
      </c>
      <c r="CF832" s="14" t="s">
        <v>1862</v>
      </c>
      <c r="CG832" s="14" t="s">
        <v>187</v>
      </c>
      <c r="CH832" s="158" t="s">
        <v>196</v>
      </c>
      <c r="CI832" s="14" t="s">
        <v>196</v>
      </c>
      <c r="CJ832" s="14" t="s">
        <v>1870</v>
      </c>
      <c r="CK832" s="14" t="s">
        <v>196</v>
      </c>
      <c r="CL832" s="14" t="s">
        <v>196</v>
      </c>
      <c r="CM832" s="14" t="s">
        <v>196</v>
      </c>
      <c r="CN832" s="14" t="s">
        <v>196</v>
      </c>
      <c r="CO832" s="14" t="s">
        <v>196</v>
      </c>
      <c r="CQ832" s="1"/>
      <c r="CR832" s="1"/>
      <c r="CS832" s="1"/>
      <c r="CW832" s="9" t="s">
        <v>1396</v>
      </c>
      <c r="CX832" s="1" t="s">
        <v>2242</v>
      </c>
      <c r="CY832" s="1"/>
      <c r="CZ832" s="1" t="str">
        <f t="shared" si="429"/>
        <v/>
      </c>
      <c r="DA832" s="25" t="str">
        <f t="shared" si="430"/>
        <v/>
      </c>
      <c r="DB832" s="1" t="str">
        <f t="shared" si="431"/>
        <v/>
      </c>
      <c r="DC832" s="1" t="str">
        <f t="shared" si="432"/>
        <v/>
      </c>
      <c r="DD832" s="25" t="str">
        <f t="shared" si="433"/>
        <v/>
      </c>
      <c r="DE832" s="1" t="str">
        <f t="shared" si="437"/>
        <v/>
      </c>
      <c r="DF832" s="1" t="str">
        <f t="shared" si="439"/>
        <v/>
      </c>
      <c r="DG832" s="1" t="str">
        <f t="shared" si="439"/>
        <v/>
      </c>
      <c r="DH832" s="1" t="str">
        <f t="shared" si="439"/>
        <v/>
      </c>
      <c r="DI832" s="1" t="str">
        <f t="shared" si="439"/>
        <v/>
      </c>
      <c r="DJ832" s="1" t="str">
        <f t="shared" si="439"/>
        <v/>
      </c>
      <c r="DK832" s="1" t="str">
        <f t="shared" si="439"/>
        <v/>
      </c>
      <c r="DL832" s="1" t="str">
        <f t="shared" si="439"/>
        <v/>
      </c>
      <c r="DM832" s="1" t="str">
        <f t="shared" si="439"/>
        <v/>
      </c>
      <c r="DN832" s="1" t="str">
        <f t="shared" si="439"/>
        <v/>
      </c>
      <c r="DO832" s="1" t="str">
        <f t="shared" si="439"/>
        <v/>
      </c>
      <c r="DP832" s="1" t="str">
        <f t="shared" si="439"/>
        <v/>
      </c>
      <c r="DQ832" s="1" t="str">
        <f t="shared" si="439"/>
        <v/>
      </c>
      <c r="DR832" s="1" t="str">
        <f t="shared" si="439"/>
        <v/>
      </c>
      <c r="DS832" s="1" t="str">
        <f t="shared" si="439"/>
        <v/>
      </c>
      <c r="DT832" s="1" t="str">
        <f t="shared" si="439"/>
        <v/>
      </c>
      <c r="DU832" s="1" t="str">
        <f t="shared" si="439"/>
        <v/>
      </c>
      <c r="DV832" s="1" t="str">
        <f t="shared" si="446"/>
        <v/>
      </c>
      <c r="DW832" s="1" t="str">
        <f t="shared" si="447"/>
        <v/>
      </c>
      <c r="DX832" s="1" t="str">
        <f t="shared" si="442"/>
        <v/>
      </c>
      <c r="DY832" s="1" t="str">
        <f t="shared" si="443"/>
        <v/>
      </c>
      <c r="DZ832" s="1" t="str">
        <f t="shared" si="438"/>
        <v/>
      </c>
      <c r="EA832" s="1" t="str">
        <f t="shared" si="438"/>
        <v/>
      </c>
      <c r="EB832" s="1" t="str">
        <f t="shared" si="438"/>
        <v/>
      </c>
      <c r="EC832" s="1" t="str">
        <f t="shared" si="438"/>
        <v/>
      </c>
      <c r="ED832" s="1" t="str">
        <f t="shared" si="438"/>
        <v/>
      </c>
      <c r="EE832" s="1" t="str">
        <f t="shared" ref="EC832:EM849" si="448">IF(ISBLANK(AI832),"",IF(ISNUMBER(AI832),"","not_empty"))</f>
        <v/>
      </c>
      <c r="EF832" s="1" t="str">
        <f t="shared" si="448"/>
        <v/>
      </c>
      <c r="EG832" s="1" t="str">
        <f t="shared" si="448"/>
        <v/>
      </c>
      <c r="EH832" s="1" t="str">
        <f t="shared" si="448"/>
        <v/>
      </c>
      <c r="EI832" s="1" t="str">
        <f t="shared" si="448"/>
        <v/>
      </c>
      <c r="EJ832" s="1" t="str">
        <f t="shared" si="448"/>
        <v/>
      </c>
      <c r="EK832" s="1" t="str">
        <f t="shared" si="448"/>
        <v/>
      </c>
      <c r="EL832" s="1" t="str">
        <f t="shared" si="448"/>
        <v/>
      </c>
      <c r="EM832" s="1" t="str">
        <f t="shared" si="448"/>
        <v/>
      </c>
      <c r="EN832" s="1"/>
      <c r="EO832" s="1"/>
      <c r="EP832" s="1"/>
      <c r="EQ832" s="1"/>
      <c r="ER832" s="1"/>
      <c r="ES832" s="1"/>
      <c r="ET832" s="1"/>
      <c r="EU832" s="1"/>
      <c r="EV832" s="1"/>
      <c r="EW832" s="1"/>
      <c r="EX832" s="1" t="str">
        <f t="shared" si="445"/>
        <v/>
      </c>
      <c r="EY832" s="1" t="str">
        <f t="shared" si="445"/>
        <v/>
      </c>
      <c r="EZ832" s="1"/>
      <c r="FA832" s="1" t="str">
        <f t="shared" si="441"/>
        <v/>
      </c>
      <c r="FB832" s="1" t="str">
        <f t="shared" si="441"/>
        <v/>
      </c>
      <c r="FC832" s="1" t="str">
        <f t="shared" si="441"/>
        <v/>
      </c>
      <c r="FD832" s="1" t="str">
        <f t="shared" si="440"/>
        <v/>
      </c>
      <c r="FE832" s="1" t="str">
        <f t="shared" si="440"/>
        <v/>
      </c>
      <c r="FF832" s="1" t="str">
        <f t="shared" si="440"/>
        <v/>
      </c>
      <c r="FG832" s="1" t="str">
        <f t="shared" si="440"/>
        <v/>
      </c>
      <c r="FH832" s="1" t="str">
        <f t="shared" si="440"/>
        <v/>
      </c>
      <c r="FI832" s="1" t="str">
        <f t="shared" si="440"/>
        <v/>
      </c>
      <c r="FJ832" s="1" t="str">
        <f t="shared" si="424"/>
        <v/>
      </c>
      <c r="FK832" s="1" t="str">
        <f t="shared" si="424"/>
        <v/>
      </c>
      <c r="FL832" s="1" t="str">
        <f t="shared" si="424"/>
        <v/>
      </c>
    </row>
    <row r="833" spans="1:168">
      <c r="A833" s="9" t="s">
        <v>1397</v>
      </c>
      <c r="B833" s="1" t="s">
        <v>2243</v>
      </c>
      <c r="C833" s="129" t="s">
        <v>2601</v>
      </c>
      <c r="D833" s="1">
        <v>130.19999999999999</v>
      </c>
      <c r="E833" s="1">
        <v>658</v>
      </c>
      <c r="F833" s="25">
        <v>3.4450500000000002</v>
      </c>
      <c r="G833" s="1">
        <v>490</v>
      </c>
      <c r="H833" s="1"/>
      <c r="I833" s="25">
        <v>0.65200000000000002</v>
      </c>
      <c r="J833" s="1"/>
      <c r="K833" s="1"/>
      <c r="L833" s="1"/>
      <c r="M833" s="1"/>
      <c r="N833" s="24"/>
      <c r="O833" s="1"/>
      <c r="P833" s="1"/>
      <c r="Q833" s="1"/>
      <c r="R833" s="1"/>
      <c r="S833" s="1"/>
      <c r="T833" s="1"/>
      <c r="U833" s="1"/>
      <c r="V833" s="1"/>
      <c r="W833" s="1"/>
      <c r="X833" s="1">
        <v>468.45</v>
      </c>
      <c r="Y833" s="1"/>
      <c r="Z833" s="1"/>
      <c r="AA833" s="1"/>
      <c r="AB833" s="1"/>
      <c r="AC833" s="1"/>
      <c r="AD833" s="1"/>
      <c r="AE833" s="1"/>
      <c r="AF833" s="1"/>
      <c r="AG833" s="1"/>
      <c r="AH833" s="1"/>
      <c r="AI833" s="1"/>
      <c r="AJ833" s="1"/>
      <c r="AK833" s="1"/>
      <c r="AL833" s="1"/>
      <c r="AM833" s="1"/>
      <c r="AN833" s="1"/>
      <c r="AO833" s="1"/>
      <c r="AP833" s="1"/>
      <c r="AQ833" s="1">
        <v>257.64999999999998</v>
      </c>
      <c r="AR833" s="1"/>
      <c r="AS833" s="1"/>
      <c r="AT833" s="1"/>
      <c r="AU833" s="1"/>
      <c r="AV833" s="1"/>
      <c r="AW833" s="24"/>
      <c r="AX833" s="1"/>
      <c r="AY833" s="1"/>
      <c r="AZ833" s="1"/>
      <c r="BA833" s="1"/>
      <c r="BB833" s="1"/>
      <c r="BC833" s="1"/>
      <c r="BD833" s="1"/>
      <c r="BE833" s="1"/>
      <c r="BF833" s="1"/>
      <c r="BG833" s="1"/>
      <c r="BH833" s="1"/>
      <c r="BI833" s="1"/>
      <c r="BJ833" s="1"/>
      <c r="BK833" s="1"/>
      <c r="BL833" s="1">
        <v>-100</v>
      </c>
      <c r="BM833" s="1"/>
      <c r="BN833" s="1"/>
      <c r="BO833" s="9">
        <v>3</v>
      </c>
      <c r="BP833" s="1"/>
      <c r="BQ833" s="197">
        <v>1</v>
      </c>
      <c r="BS833" s="14" t="s">
        <v>628</v>
      </c>
      <c r="BT833" s="14" t="s">
        <v>1048</v>
      </c>
      <c r="BU833" s="14" t="s">
        <v>1048</v>
      </c>
      <c r="BV833" s="14" t="s">
        <v>1048</v>
      </c>
      <c r="BW833" s="14" t="s">
        <v>196</v>
      </c>
      <c r="BX833" s="14" t="s">
        <v>196</v>
      </c>
      <c r="BY833" s="14" t="s">
        <v>196</v>
      </c>
      <c r="BZ833" s="14" t="s">
        <v>196</v>
      </c>
      <c r="CA833" s="158" t="s">
        <v>196</v>
      </c>
      <c r="CB833" s="14" t="s">
        <v>196</v>
      </c>
      <c r="CC833" s="14" t="s">
        <v>196</v>
      </c>
      <c r="CD833" s="14" t="s">
        <v>196</v>
      </c>
      <c r="CE833" s="14" t="s">
        <v>196</v>
      </c>
      <c r="CF833" s="14" t="s">
        <v>1862</v>
      </c>
      <c r="CG833" s="14" t="s">
        <v>187</v>
      </c>
      <c r="CH833" s="158" t="s">
        <v>196</v>
      </c>
      <c r="CI833" s="14" t="s">
        <v>196</v>
      </c>
      <c r="CJ833" s="14" t="s">
        <v>1870</v>
      </c>
      <c r="CK833" s="14" t="s">
        <v>196</v>
      </c>
      <c r="CL833" s="14" t="s">
        <v>196</v>
      </c>
      <c r="CM833" s="14" t="s">
        <v>196</v>
      </c>
      <c r="CN833" s="14" t="s">
        <v>196</v>
      </c>
      <c r="CO833" s="14" t="s">
        <v>196</v>
      </c>
      <c r="CQ833" s="1"/>
      <c r="CR833" s="1"/>
      <c r="CS833" s="1"/>
      <c r="CW833" s="9" t="s">
        <v>1397</v>
      </c>
      <c r="CX833" s="1" t="s">
        <v>2243</v>
      </c>
      <c r="CY833" s="1"/>
      <c r="CZ833" s="1" t="str">
        <f t="shared" si="429"/>
        <v/>
      </c>
      <c r="DA833" s="25" t="str">
        <f t="shared" si="430"/>
        <v/>
      </c>
      <c r="DB833" s="1" t="str">
        <f t="shared" si="431"/>
        <v/>
      </c>
      <c r="DC833" s="1" t="str">
        <f t="shared" si="432"/>
        <v/>
      </c>
      <c r="DD833" s="25" t="str">
        <f t="shared" si="433"/>
        <v/>
      </c>
      <c r="DE833" s="1" t="str">
        <f t="shared" si="437"/>
        <v/>
      </c>
      <c r="DF833" s="1" t="str">
        <f t="shared" ref="DF833:DO834" si="449">IF(ISBLANK(J833),"",IF(ISNUMBER(J833),"","not_empty"))</f>
        <v/>
      </c>
      <c r="DG833" s="1" t="str">
        <f t="shared" si="449"/>
        <v/>
      </c>
      <c r="DH833" s="1" t="str">
        <f t="shared" si="449"/>
        <v/>
      </c>
      <c r="DI833" s="1" t="str">
        <f t="shared" si="449"/>
        <v/>
      </c>
      <c r="DJ833" s="1" t="str">
        <f t="shared" si="449"/>
        <v/>
      </c>
      <c r="DK833" s="1" t="str">
        <f t="shared" si="449"/>
        <v/>
      </c>
      <c r="DL833" s="1" t="str">
        <f t="shared" si="449"/>
        <v/>
      </c>
      <c r="DM833" s="1" t="str">
        <f t="shared" si="449"/>
        <v/>
      </c>
      <c r="DN833" s="1" t="str">
        <f t="shared" si="449"/>
        <v/>
      </c>
      <c r="DO833" s="1" t="str">
        <f t="shared" si="449"/>
        <v/>
      </c>
      <c r="DP833" s="1" t="str">
        <f t="shared" si="439"/>
        <v/>
      </c>
      <c r="DQ833" s="1" t="str">
        <f t="shared" si="439"/>
        <v/>
      </c>
      <c r="DR833" s="1" t="str">
        <f t="shared" si="439"/>
        <v/>
      </c>
      <c r="DS833" s="1" t="str">
        <f t="shared" si="439"/>
        <v/>
      </c>
      <c r="DT833" s="1" t="str">
        <f t="shared" si="439"/>
        <v/>
      </c>
      <c r="DU833" s="1" t="str">
        <f t="shared" si="439"/>
        <v/>
      </c>
      <c r="DV833" s="1" t="str">
        <f t="shared" si="446"/>
        <v/>
      </c>
      <c r="DW833" s="1" t="str">
        <f t="shared" si="447"/>
        <v/>
      </c>
      <c r="DX833" s="1" t="str">
        <f t="shared" si="442"/>
        <v/>
      </c>
      <c r="DY833" s="1" t="str">
        <f t="shared" si="443"/>
        <v/>
      </c>
      <c r="DZ833" s="1" t="str">
        <f t="shared" ref="DZ833:DZ854" si="450">IF(ISBLANK(AD833),"",IF(ISNUMBER(AD833),"","not_empty"))</f>
        <v/>
      </c>
      <c r="EA833" s="1" t="str">
        <f t="shared" ref="EA833:EA854" si="451">IF(ISBLANK(AE833),"",IF(ISNUMBER(AE833),"","not_empty"))</f>
        <v/>
      </c>
      <c r="EB833" s="1" t="str">
        <f t="shared" ref="EB833:EB854" si="452">IF(ISBLANK(AF833),"",IF(ISNUMBER(AF833),"","not_empty"))</f>
        <v/>
      </c>
      <c r="EC833" s="1" t="str">
        <f t="shared" si="448"/>
        <v/>
      </c>
      <c r="ED833" s="1" t="str">
        <f t="shared" si="448"/>
        <v/>
      </c>
      <c r="EE833" s="1" t="str">
        <f t="shared" si="448"/>
        <v/>
      </c>
      <c r="EF833" s="1" t="str">
        <f t="shared" si="448"/>
        <v/>
      </c>
      <c r="EG833" s="1" t="str">
        <f t="shared" si="448"/>
        <v/>
      </c>
      <c r="EH833" s="1" t="str">
        <f t="shared" si="448"/>
        <v/>
      </c>
      <c r="EI833" s="1" t="str">
        <f t="shared" si="448"/>
        <v/>
      </c>
      <c r="EJ833" s="1" t="str">
        <f t="shared" si="448"/>
        <v/>
      </c>
      <c r="EK833" s="1" t="str">
        <f t="shared" si="448"/>
        <v/>
      </c>
      <c r="EL833" s="1" t="str">
        <f t="shared" si="448"/>
        <v/>
      </c>
      <c r="EM833" s="1" t="str">
        <f t="shared" si="448"/>
        <v/>
      </c>
      <c r="EN833" s="1"/>
      <c r="EO833" s="1"/>
      <c r="EP833" s="1"/>
      <c r="EQ833" s="1"/>
      <c r="ER833" s="1"/>
      <c r="ES833" s="1"/>
      <c r="ET833" s="1"/>
      <c r="EU833" s="1"/>
      <c r="EV833" s="1"/>
      <c r="EW833" s="1"/>
      <c r="EX833" s="1" t="str">
        <f t="shared" si="445"/>
        <v/>
      </c>
      <c r="EY833" s="1" t="str">
        <f t="shared" si="445"/>
        <v/>
      </c>
      <c r="EZ833" s="1"/>
      <c r="FA833" s="1" t="str">
        <f t="shared" si="441"/>
        <v/>
      </c>
      <c r="FB833" s="1" t="str">
        <f t="shared" si="441"/>
        <v/>
      </c>
      <c r="FC833" s="1" t="str">
        <f t="shared" si="441"/>
        <v/>
      </c>
      <c r="FD833" s="1" t="str">
        <f t="shared" si="440"/>
        <v/>
      </c>
      <c r="FE833" s="1" t="str">
        <f t="shared" si="440"/>
        <v/>
      </c>
      <c r="FF833" s="1" t="str">
        <f t="shared" si="440"/>
        <v/>
      </c>
      <c r="FG833" s="1" t="str">
        <f t="shared" si="440"/>
        <v/>
      </c>
      <c r="FH833" s="1" t="str">
        <f t="shared" si="440"/>
        <v/>
      </c>
      <c r="FI833" s="1" t="str">
        <f t="shared" si="440"/>
        <v/>
      </c>
      <c r="FJ833" s="1" t="str">
        <f t="shared" si="424"/>
        <v/>
      </c>
      <c r="FK833" s="1" t="str">
        <f t="shared" si="424"/>
        <v/>
      </c>
      <c r="FL833" s="1" t="str">
        <f t="shared" si="424"/>
        <v/>
      </c>
    </row>
    <row r="834" spans="1:168">
      <c r="A834" s="9" t="s">
        <v>1398</v>
      </c>
      <c r="B834" s="1" t="s">
        <v>2244</v>
      </c>
      <c r="C834" s="129" t="s">
        <v>2601</v>
      </c>
      <c r="D834" s="1">
        <v>130.19999999999999</v>
      </c>
      <c r="E834" s="1">
        <v>628.5</v>
      </c>
      <c r="F834" s="25"/>
      <c r="G834" s="1">
        <v>515</v>
      </c>
      <c r="H834" s="1"/>
      <c r="I834" s="25"/>
      <c r="J834" s="1"/>
      <c r="K834" s="1"/>
      <c r="L834" s="1"/>
      <c r="M834" s="1"/>
      <c r="N834" s="24"/>
      <c r="O834" s="1"/>
      <c r="P834" s="1"/>
      <c r="Q834" s="1"/>
      <c r="R834" s="1"/>
      <c r="S834" s="1"/>
      <c r="T834" s="1"/>
      <c r="U834" s="1"/>
      <c r="V834" s="1"/>
      <c r="W834" s="1"/>
      <c r="X834" s="1" t="s">
        <v>75</v>
      </c>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24"/>
      <c r="AX834" s="1"/>
      <c r="AY834" s="1"/>
      <c r="AZ834" s="1"/>
      <c r="BA834" s="1"/>
      <c r="BB834" s="1"/>
      <c r="BC834" s="1"/>
      <c r="BD834" s="1"/>
      <c r="BE834" s="1"/>
      <c r="BF834" s="1"/>
      <c r="BG834" s="1"/>
      <c r="BH834" s="1"/>
      <c r="BI834" s="1"/>
      <c r="BJ834" s="1"/>
      <c r="BK834" s="1"/>
      <c r="BL834" s="1">
        <v>-100</v>
      </c>
      <c r="BM834" s="1"/>
      <c r="BN834" s="1"/>
      <c r="BO834" s="9">
        <v>3</v>
      </c>
      <c r="BP834" s="1"/>
      <c r="BQ834" s="197">
        <v>1</v>
      </c>
      <c r="BS834" s="14" t="s">
        <v>1700</v>
      </c>
      <c r="BT834" s="14" t="s">
        <v>1048</v>
      </c>
      <c r="BU834" s="14" t="s">
        <v>1048</v>
      </c>
      <c r="BV834" s="14" t="s">
        <v>196</v>
      </c>
      <c r="BW834" s="14" t="s">
        <v>196</v>
      </c>
      <c r="BX834" s="14" t="s">
        <v>196</v>
      </c>
      <c r="BY834" s="14" t="s">
        <v>196</v>
      </c>
      <c r="BZ834" s="14" t="s">
        <v>196</v>
      </c>
      <c r="CA834" s="158" t="s">
        <v>196</v>
      </c>
      <c r="CB834" s="14" t="s">
        <v>196</v>
      </c>
      <c r="CC834" s="14" t="s">
        <v>196</v>
      </c>
      <c r="CD834" s="14" t="s">
        <v>196</v>
      </c>
      <c r="CE834" s="14" t="s">
        <v>196</v>
      </c>
      <c r="CF834" s="14" t="s">
        <v>1862</v>
      </c>
      <c r="CG834" s="14" t="s">
        <v>196</v>
      </c>
      <c r="CH834" s="158" t="s">
        <v>196</v>
      </c>
      <c r="CI834" s="14" t="s">
        <v>196</v>
      </c>
      <c r="CJ834" s="14" t="s">
        <v>1870</v>
      </c>
      <c r="CK834" s="14" t="s">
        <v>196</v>
      </c>
      <c r="CL834" s="14" t="s">
        <v>196</v>
      </c>
      <c r="CM834" s="14" t="s">
        <v>196</v>
      </c>
      <c r="CN834" s="14" t="s">
        <v>196</v>
      </c>
      <c r="CO834" s="14" t="s">
        <v>196</v>
      </c>
      <c r="CQ834" s="1"/>
      <c r="CR834" s="1"/>
      <c r="CS834" s="1"/>
      <c r="CW834" s="9" t="s">
        <v>1398</v>
      </c>
      <c r="CX834" s="1" t="s">
        <v>2244</v>
      </c>
      <c r="CY834" s="1"/>
      <c r="CZ834" s="1" t="str">
        <f t="shared" si="429"/>
        <v/>
      </c>
      <c r="DA834" s="25" t="str">
        <f t="shared" si="430"/>
        <v/>
      </c>
      <c r="DB834" s="1" t="str">
        <f t="shared" si="431"/>
        <v/>
      </c>
      <c r="DC834" s="1" t="str">
        <f t="shared" si="432"/>
        <v/>
      </c>
      <c r="DD834" s="25" t="str">
        <f t="shared" si="433"/>
        <v/>
      </c>
      <c r="DE834" s="1" t="str">
        <f t="shared" si="437"/>
        <v/>
      </c>
      <c r="DF834" s="1" t="str">
        <f t="shared" si="449"/>
        <v/>
      </c>
      <c r="DG834" s="1" t="str">
        <f t="shared" si="449"/>
        <v/>
      </c>
      <c r="DH834" s="1" t="str">
        <f t="shared" si="449"/>
        <v/>
      </c>
      <c r="DI834" s="1" t="str">
        <f t="shared" si="449"/>
        <v/>
      </c>
      <c r="DJ834" s="1" t="str">
        <f t="shared" si="449"/>
        <v/>
      </c>
      <c r="DK834" s="1" t="str">
        <f t="shared" si="449"/>
        <v/>
      </c>
      <c r="DL834" s="1" t="str">
        <f t="shared" si="449"/>
        <v/>
      </c>
      <c r="DM834" s="1" t="str">
        <f t="shared" si="449"/>
        <v/>
      </c>
      <c r="DN834" s="1" t="str">
        <f t="shared" si="449"/>
        <v/>
      </c>
      <c r="DO834" s="1" t="str">
        <f t="shared" si="449"/>
        <v/>
      </c>
      <c r="DP834" s="1" t="str">
        <f t="shared" si="439"/>
        <v/>
      </c>
      <c r="DQ834" s="1" t="str">
        <f t="shared" si="439"/>
        <v/>
      </c>
      <c r="DR834" s="1" t="str">
        <f t="shared" si="439"/>
        <v/>
      </c>
      <c r="DS834" s="1" t="str">
        <f t="shared" si="439"/>
        <v/>
      </c>
      <c r="DT834" s="1" t="str">
        <f t="shared" si="439"/>
        <v>not_empty</v>
      </c>
      <c r="DU834" s="1" t="str">
        <f t="shared" si="439"/>
        <v/>
      </c>
      <c r="DV834" s="1" t="str">
        <f t="shared" si="446"/>
        <v/>
      </c>
      <c r="DW834" s="1" t="str">
        <f t="shared" si="447"/>
        <v/>
      </c>
      <c r="DX834" s="1" t="str">
        <f t="shared" si="442"/>
        <v/>
      </c>
      <c r="DY834" s="1" t="str">
        <f t="shared" si="443"/>
        <v/>
      </c>
      <c r="DZ834" s="1" t="str">
        <f t="shared" si="450"/>
        <v/>
      </c>
      <c r="EA834" s="1" t="str">
        <f t="shared" si="451"/>
        <v/>
      </c>
      <c r="EB834" s="1" t="str">
        <f t="shared" si="452"/>
        <v/>
      </c>
      <c r="EC834" s="1" t="str">
        <f t="shared" si="448"/>
        <v/>
      </c>
      <c r="ED834" s="1" t="str">
        <f t="shared" si="448"/>
        <v/>
      </c>
      <c r="EE834" s="1" t="str">
        <f t="shared" si="448"/>
        <v/>
      </c>
      <c r="EF834" s="1" t="str">
        <f t="shared" si="448"/>
        <v/>
      </c>
      <c r="EG834" s="1" t="str">
        <f t="shared" si="448"/>
        <v/>
      </c>
      <c r="EH834" s="1" t="str">
        <f t="shared" si="448"/>
        <v/>
      </c>
      <c r="EI834" s="1" t="str">
        <f t="shared" si="448"/>
        <v/>
      </c>
      <c r="EJ834" s="1" t="str">
        <f t="shared" si="448"/>
        <v/>
      </c>
      <c r="EK834" s="1" t="str">
        <f t="shared" si="448"/>
        <v/>
      </c>
      <c r="EL834" s="1" t="str">
        <f t="shared" si="448"/>
        <v/>
      </c>
      <c r="EM834" s="1" t="str">
        <f t="shared" si="448"/>
        <v/>
      </c>
      <c r="EN834" s="1"/>
      <c r="EO834" s="1"/>
      <c r="EP834" s="1"/>
      <c r="EQ834" s="1"/>
      <c r="ER834" s="1"/>
      <c r="ES834" s="1"/>
      <c r="ET834" s="1"/>
      <c r="EU834" s="1"/>
      <c r="EV834" s="1"/>
      <c r="EW834" s="1"/>
      <c r="EX834" s="1" t="str">
        <f t="shared" si="445"/>
        <v/>
      </c>
      <c r="EY834" s="1" t="str">
        <f t="shared" si="445"/>
        <v/>
      </c>
      <c r="EZ834" s="1"/>
      <c r="FA834" s="1" t="str">
        <f t="shared" si="441"/>
        <v/>
      </c>
      <c r="FB834" s="1" t="str">
        <f t="shared" si="441"/>
        <v/>
      </c>
      <c r="FC834" s="1" t="str">
        <f t="shared" si="441"/>
        <v/>
      </c>
      <c r="FD834" s="1" t="str">
        <f t="shared" si="440"/>
        <v/>
      </c>
      <c r="FE834" s="1" t="str">
        <f t="shared" si="440"/>
        <v/>
      </c>
      <c r="FF834" s="1" t="str">
        <f t="shared" si="440"/>
        <v/>
      </c>
      <c r="FG834" s="1" t="str">
        <f t="shared" si="440"/>
        <v/>
      </c>
      <c r="FH834" s="1" t="str">
        <f t="shared" si="440"/>
        <v/>
      </c>
      <c r="FI834" s="1" t="str">
        <f t="shared" si="440"/>
        <v/>
      </c>
      <c r="FJ834" s="1" t="str">
        <f t="shared" si="424"/>
        <v/>
      </c>
      <c r="FK834" s="1" t="str">
        <f t="shared" si="424"/>
        <v/>
      </c>
      <c r="FL834" s="1" t="str">
        <f t="shared" si="424"/>
        <v/>
      </c>
    </row>
    <row r="835" spans="1:168">
      <c r="A835" s="9" t="s">
        <v>1399</v>
      </c>
      <c r="B835" s="1" t="s">
        <v>2245</v>
      </c>
      <c r="C835" s="129" t="s">
        <v>2601</v>
      </c>
      <c r="D835" s="1">
        <v>130.19999999999999</v>
      </c>
      <c r="E835" s="1">
        <v>625.1</v>
      </c>
      <c r="F835" s="25"/>
      <c r="G835" s="1">
        <v>515</v>
      </c>
      <c r="H835" s="1"/>
      <c r="I835" s="25"/>
      <c r="J835" s="1"/>
      <c r="K835" s="1"/>
      <c r="L835" s="1"/>
      <c r="M835" s="1"/>
      <c r="N835" s="24"/>
      <c r="O835" s="1"/>
      <c r="P835" s="1"/>
      <c r="Q835" s="1"/>
      <c r="R835" s="1"/>
      <c r="S835" s="1"/>
      <c r="T835" s="1"/>
      <c r="U835" s="1"/>
      <c r="V835" s="1"/>
      <c r="W835" s="1"/>
      <c r="X835" s="1">
        <v>440.75</v>
      </c>
      <c r="Y835" s="1"/>
      <c r="Z835" s="1"/>
      <c r="AA835" s="1"/>
      <c r="AB835" s="1"/>
      <c r="AC835" s="1"/>
      <c r="AD835" s="1"/>
      <c r="AE835" s="1"/>
      <c r="AF835" s="1"/>
      <c r="AG835" s="1"/>
      <c r="AH835" s="1"/>
      <c r="AI835" s="1"/>
      <c r="AJ835" s="1"/>
      <c r="AK835" s="1"/>
      <c r="AL835" s="1"/>
      <c r="AM835" s="1"/>
      <c r="AN835" s="1"/>
      <c r="AO835" s="1"/>
      <c r="AP835" s="1"/>
      <c r="AQ835" s="1">
        <v>232.45</v>
      </c>
      <c r="AR835" s="1"/>
      <c r="AS835" s="1"/>
      <c r="AT835" s="1"/>
      <c r="AU835" s="1"/>
      <c r="AV835" s="1"/>
      <c r="AW835" s="24"/>
      <c r="AX835" s="1"/>
      <c r="AY835" s="1"/>
      <c r="AZ835" s="1"/>
      <c r="BA835" s="1"/>
      <c r="BB835" s="1"/>
      <c r="BC835" s="1"/>
      <c r="BD835" s="1"/>
      <c r="BE835" s="1"/>
      <c r="BF835" s="1"/>
      <c r="BG835" s="1"/>
      <c r="BH835" s="1"/>
      <c r="BI835" s="1"/>
      <c r="BJ835" s="1"/>
      <c r="BK835" s="1"/>
      <c r="BL835" s="1">
        <v>-100</v>
      </c>
      <c r="BM835" s="1"/>
      <c r="BN835" s="1"/>
      <c r="BO835" s="9">
        <v>3</v>
      </c>
      <c r="BP835" s="1"/>
      <c r="BQ835" s="197">
        <v>1</v>
      </c>
      <c r="BS835" s="14" t="s">
        <v>1701</v>
      </c>
      <c r="BT835" s="14" t="s">
        <v>1048</v>
      </c>
      <c r="BU835" s="14" t="s">
        <v>1048</v>
      </c>
      <c r="BV835" s="14" t="s">
        <v>1048</v>
      </c>
      <c r="BW835" s="14" t="s">
        <v>196</v>
      </c>
      <c r="BX835" s="14" t="s">
        <v>196</v>
      </c>
      <c r="BY835" s="14" t="s">
        <v>196</v>
      </c>
      <c r="BZ835" s="14" t="s">
        <v>196</v>
      </c>
      <c r="CA835" s="158" t="s">
        <v>196</v>
      </c>
      <c r="CB835" s="14" t="s">
        <v>196</v>
      </c>
      <c r="CC835" s="14" t="s">
        <v>196</v>
      </c>
      <c r="CD835" s="14" t="s">
        <v>196</v>
      </c>
      <c r="CE835" s="14" t="s">
        <v>196</v>
      </c>
      <c r="CF835" s="14" t="s">
        <v>1862</v>
      </c>
      <c r="CG835" s="14" t="s">
        <v>187</v>
      </c>
      <c r="CH835" s="158" t="s">
        <v>196</v>
      </c>
      <c r="CI835" s="14" t="s">
        <v>196</v>
      </c>
      <c r="CJ835" s="14" t="s">
        <v>1870</v>
      </c>
      <c r="CK835" s="14" t="s">
        <v>196</v>
      </c>
      <c r="CL835" s="14" t="s">
        <v>196</v>
      </c>
      <c r="CM835" s="14" t="s">
        <v>196</v>
      </c>
      <c r="CN835" s="14" t="s">
        <v>196</v>
      </c>
      <c r="CO835" s="14" t="s">
        <v>196</v>
      </c>
      <c r="CQ835" s="1"/>
      <c r="CR835" s="1"/>
      <c r="CS835" s="1"/>
      <c r="CW835" s="9" t="s">
        <v>1399</v>
      </c>
      <c r="CX835" s="1" t="s">
        <v>2245</v>
      </c>
      <c r="CY835" s="1"/>
      <c r="CZ835" s="1" t="str">
        <f t="shared" si="429"/>
        <v/>
      </c>
      <c r="DA835" s="25" t="str">
        <f t="shared" si="430"/>
        <v/>
      </c>
      <c r="DB835" s="1" t="str">
        <f t="shared" si="431"/>
        <v/>
      </c>
      <c r="DC835" s="1" t="str">
        <f t="shared" si="432"/>
        <v/>
      </c>
      <c r="DD835" s="25" t="str">
        <f t="shared" si="433"/>
        <v/>
      </c>
      <c r="DE835" s="1" t="str">
        <f t="shared" si="437"/>
        <v/>
      </c>
      <c r="DF835" s="1" t="str">
        <f t="shared" ref="DA835:DP854" si="453">IF(ISBLANK(J835),"",IF(ISNUMBER(J835),"","not_empty"))</f>
        <v/>
      </c>
      <c r="DG835" s="1" t="str">
        <f t="shared" si="453"/>
        <v/>
      </c>
      <c r="DH835" s="1" t="str">
        <f t="shared" si="453"/>
        <v/>
      </c>
      <c r="DI835" s="1" t="str">
        <f t="shared" si="453"/>
        <v/>
      </c>
      <c r="DJ835" s="1" t="str">
        <f t="shared" si="453"/>
        <v/>
      </c>
      <c r="DK835" s="1" t="str">
        <f t="shared" si="453"/>
        <v/>
      </c>
      <c r="DL835" s="1" t="str">
        <f t="shared" si="453"/>
        <v/>
      </c>
      <c r="DM835" s="1" t="str">
        <f t="shared" si="453"/>
        <v/>
      </c>
      <c r="DN835" s="1" t="str">
        <f t="shared" si="453"/>
        <v/>
      </c>
      <c r="DO835" s="1" t="str">
        <f t="shared" si="453"/>
        <v/>
      </c>
      <c r="DP835" s="1" t="str">
        <f t="shared" si="453"/>
        <v/>
      </c>
      <c r="DQ835" s="1" t="str">
        <f t="shared" si="439"/>
        <v/>
      </c>
      <c r="DR835" s="1" t="str">
        <f t="shared" si="439"/>
        <v/>
      </c>
      <c r="DS835" s="1" t="str">
        <f t="shared" si="439"/>
        <v/>
      </c>
      <c r="DT835" s="1" t="str">
        <f t="shared" si="439"/>
        <v/>
      </c>
      <c r="DU835" s="1" t="str">
        <f t="shared" si="439"/>
        <v/>
      </c>
      <c r="DV835" s="1" t="str">
        <f t="shared" si="446"/>
        <v/>
      </c>
      <c r="DW835" s="1" t="str">
        <f t="shared" si="447"/>
        <v/>
      </c>
      <c r="DX835" s="1" t="str">
        <f t="shared" si="442"/>
        <v/>
      </c>
      <c r="DY835" s="1" t="str">
        <f t="shared" si="443"/>
        <v/>
      </c>
      <c r="DZ835" s="1" t="str">
        <f t="shared" si="450"/>
        <v/>
      </c>
      <c r="EA835" s="1" t="str">
        <f t="shared" si="451"/>
        <v/>
      </c>
      <c r="EB835" s="1" t="str">
        <f t="shared" si="452"/>
        <v/>
      </c>
      <c r="EC835" s="1" t="str">
        <f t="shared" si="448"/>
        <v/>
      </c>
      <c r="ED835" s="1" t="str">
        <f t="shared" si="448"/>
        <v/>
      </c>
      <c r="EE835" s="1" t="str">
        <f t="shared" si="448"/>
        <v/>
      </c>
      <c r="EF835" s="1" t="str">
        <f t="shared" si="448"/>
        <v/>
      </c>
      <c r="EG835" s="1" t="str">
        <f t="shared" si="448"/>
        <v/>
      </c>
      <c r="EH835" s="1" t="str">
        <f t="shared" si="448"/>
        <v/>
      </c>
      <c r="EI835" s="1" t="str">
        <f t="shared" si="448"/>
        <v/>
      </c>
      <c r="EJ835" s="1" t="str">
        <f t="shared" si="448"/>
        <v/>
      </c>
      <c r="EK835" s="1" t="str">
        <f t="shared" si="448"/>
        <v/>
      </c>
      <c r="EL835" s="1" t="str">
        <f t="shared" si="448"/>
        <v/>
      </c>
      <c r="EM835" s="1" t="str">
        <f t="shared" si="448"/>
        <v/>
      </c>
      <c r="EN835" s="1"/>
      <c r="EO835" s="1"/>
      <c r="EP835" s="1"/>
      <c r="EQ835" s="1"/>
      <c r="ER835" s="1"/>
      <c r="ES835" s="1"/>
      <c r="ET835" s="1"/>
      <c r="EU835" s="1"/>
      <c r="EV835" s="1"/>
      <c r="EW835" s="1"/>
      <c r="EX835" s="1" t="str">
        <f t="shared" si="445"/>
        <v/>
      </c>
      <c r="EY835" s="1" t="str">
        <f t="shared" si="445"/>
        <v/>
      </c>
      <c r="EZ835" s="1"/>
      <c r="FA835" s="1" t="str">
        <f t="shared" si="441"/>
        <v/>
      </c>
      <c r="FB835" s="1" t="str">
        <f t="shared" si="441"/>
        <v/>
      </c>
      <c r="FC835" s="1" t="str">
        <f t="shared" si="441"/>
        <v/>
      </c>
      <c r="FD835" s="1" t="str">
        <f t="shared" si="440"/>
        <v/>
      </c>
      <c r="FE835" s="1" t="str">
        <f t="shared" si="440"/>
        <v/>
      </c>
      <c r="FF835" s="1" t="str">
        <f t="shared" si="440"/>
        <v/>
      </c>
      <c r="FG835" s="1" t="str">
        <f t="shared" si="440"/>
        <v/>
      </c>
      <c r="FH835" s="1" t="str">
        <f t="shared" si="440"/>
        <v/>
      </c>
      <c r="FI835" s="1" t="str">
        <f t="shared" si="440"/>
        <v/>
      </c>
      <c r="FJ835" s="1" t="str">
        <f t="shared" si="424"/>
        <v/>
      </c>
      <c r="FK835" s="1" t="str">
        <f t="shared" si="424"/>
        <v/>
      </c>
      <c r="FL835" s="1" t="str">
        <f t="shared" si="424"/>
        <v/>
      </c>
    </row>
    <row r="836" spans="1:168">
      <c r="A836" s="9" t="s">
        <v>1400</v>
      </c>
      <c r="B836" s="1" t="s">
        <v>904</v>
      </c>
      <c r="C836" s="129" t="s">
        <v>2601</v>
      </c>
      <c r="D836" s="1">
        <v>129.19999999999999</v>
      </c>
      <c r="E836" s="1">
        <v>641</v>
      </c>
      <c r="F836" s="25"/>
      <c r="G836" s="1"/>
      <c r="H836" s="1"/>
      <c r="I836" s="25"/>
      <c r="J836" s="1"/>
      <c r="K836" s="1"/>
      <c r="L836" s="1"/>
      <c r="M836" s="1"/>
      <c r="N836" s="24"/>
      <c r="O836" s="1"/>
      <c r="P836" s="1"/>
      <c r="Q836" s="1"/>
      <c r="R836" s="1"/>
      <c r="S836" s="1"/>
      <c r="T836" s="1"/>
      <c r="U836" s="1"/>
      <c r="V836" s="1"/>
      <c r="W836" s="1"/>
      <c r="X836" s="1">
        <v>451.75</v>
      </c>
      <c r="Y836" s="1"/>
      <c r="Z836" s="1"/>
      <c r="AA836" s="1"/>
      <c r="AB836" s="1"/>
      <c r="AC836" s="1"/>
      <c r="AD836" s="1"/>
      <c r="AE836" s="1"/>
      <c r="AF836" s="1"/>
      <c r="AG836" s="1"/>
      <c r="AH836" s="1"/>
      <c r="AI836" s="1"/>
      <c r="AJ836" s="1"/>
      <c r="AK836" s="1"/>
      <c r="AL836" s="1"/>
      <c r="AM836" s="1"/>
      <c r="AN836" s="1"/>
      <c r="AO836" s="1"/>
      <c r="AP836" s="1"/>
      <c r="AQ836" s="1">
        <v>272.14999999999998</v>
      </c>
      <c r="AR836" s="1"/>
      <c r="AS836" s="1"/>
      <c r="AT836" s="1"/>
      <c r="AU836" s="1"/>
      <c r="AV836" s="1"/>
      <c r="AW836" s="24"/>
      <c r="AX836" s="1"/>
      <c r="AY836" s="1"/>
      <c r="AZ836" s="1"/>
      <c r="BA836" s="1"/>
      <c r="BB836" s="1"/>
      <c r="BC836" s="1"/>
      <c r="BD836" s="1"/>
      <c r="BE836" s="1"/>
      <c r="BF836" s="1"/>
      <c r="BG836" s="1"/>
      <c r="BH836" s="1"/>
      <c r="BI836" s="1"/>
      <c r="BJ836" s="1"/>
      <c r="BK836" s="1"/>
      <c r="BL836" s="1">
        <v>-100</v>
      </c>
      <c r="BM836" s="1"/>
      <c r="BN836" s="1"/>
      <c r="BO836" s="9">
        <v>3</v>
      </c>
      <c r="BP836" s="1"/>
      <c r="BQ836" s="197">
        <v>1</v>
      </c>
      <c r="BS836" s="14" t="s">
        <v>904</v>
      </c>
      <c r="BT836" s="14" t="s">
        <v>1048</v>
      </c>
      <c r="BU836" s="14" t="s">
        <v>196</v>
      </c>
      <c r="BV836" s="14" t="s">
        <v>1048</v>
      </c>
      <c r="BW836" s="14" t="s">
        <v>196</v>
      </c>
      <c r="BX836" s="14" t="s">
        <v>196</v>
      </c>
      <c r="BY836" s="14" t="s">
        <v>196</v>
      </c>
      <c r="BZ836" s="14" t="s">
        <v>196</v>
      </c>
      <c r="CA836" s="158" t="s">
        <v>196</v>
      </c>
      <c r="CB836" s="14" t="s">
        <v>196</v>
      </c>
      <c r="CC836" s="14" t="s">
        <v>196</v>
      </c>
      <c r="CD836" s="14" t="s">
        <v>196</v>
      </c>
      <c r="CE836" s="14" t="s">
        <v>196</v>
      </c>
      <c r="CF836" s="14" t="s">
        <v>1862</v>
      </c>
      <c r="CG836" s="14" t="s">
        <v>187</v>
      </c>
      <c r="CH836" s="158" t="s">
        <v>196</v>
      </c>
      <c r="CI836" s="14" t="s">
        <v>196</v>
      </c>
      <c r="CJ836" s="14" t="s">
        <v>1870</v>
      </c>
      <c r="CK836" s="14" t="s">
        <v>196</v>
      </c>
      <c r="CL836" s="14" t="s">
        <v>196</v>
      </c>
      <c r="CM836" s="14" t="s">
        <v>196</v>
      </c>
      <c r="CN836" s="14" t="s">
        <v>196</v>
      </c>
      <c r="CO836" s="14" t="s">
        <v>196</v>
      </c>
      <c r="CQ836" s="1"/>
      <c r="CR836" s="1"/>
      <c r="CS836" s="1"/>
      <c r="CW836" s="9" t="s">
        <v>1400</v>
      </c>
      <c r="CX836" s="1" t="s">
        <v>904</v>
      </c>
      <c r="CY836" s="1"/>
      <c r="CZ836" s="1" t="str">
        <f t="shared" ref="CZ836:DI876" si="454">IF(ISBLANK(D836),"",IF(ISNUMBER(D836),"","not_empty"))</f>
        <v/>
      </c>
      <c r="DA836" s="25" t="str">
        <f t="shared" si="453"/>
        <v/>
      </c>
      <c r="DB836" s="1" t="str">
        <f t="shared" si="453"/>
        <v/>
      </c>
      <c r="DC836" s="1" t="str">
        <f t="shared" si="453"/>
        <v/>
      </c>
      <c r="DD836" s="25" t="str">
        <f t="shared" si="453"/>
        <v/>
      </c>
      <c r="DE836" s="1" t="str">
        <f t="shared" si="453"/>
        <v/>
      </c>
      <c r="DF836" s="1" t="str">
        <f t="shared" si="453"/>
        <v/>
      </c>
      <c r="DG836" s="1" t="str">
        <f t="shared" si="453"/>
        <v/>
      </c>
      <c r="DH836" s="1" t="str">
        <f t="shared" si="453"/>
        <v/>
      </c>
      <c r="DI836" s="1" t="str">
        <f t="shared" si="453"/>
        <v/>
      </c>
      <c r="DJ836" s="1" t="str">
        <f t="shared" si="453"/>
        <v/>
      </c>
      <c r="DK836" s="1" t="str">
        <f t="shared" si="453"/>
        <v/>
      </c>
      <c r="DL836" s="1" t="str">
        <f t="shared" si="453"/>
        <v/>
      </c>
      <c r="DM836" s="1" t="str">
        <f t="shared" si="453"/>
        <v/>
      </c>
      <c r="DN836" s="1" t="str">
        <f t="shared" si="453"/>
        <v/>
      </c>
      <c r="DO836" s="1" t="str">
        <f t="shared" si="453"/>
        <v/>
      </c>
      <c r="DP836" s="1" t="str">
        <f t="shared" si="453"/>
        <v/>
      </c>
      <c r="DQ836" s="1" t="str">
        <f t="shared" si="439"/>
        <v/>
      </c>
      <c r="DR836" s="1" t="str">
        <f t="shared" si="439"/>
        <v/>
      </c>
      <c r="DS836" s="1" t="str">
        <f t="shared" si="439"/>
        <v/>
      </c>
      <c r="DT836" s="1" t="str">
        <f t="shared" si="439"/>
        <v/>
      </c>
      <c r="DU836" s="1" t="str">
        <f t="shared" si="439"/>
        <v/>
      </c>
      <c r="DV836" s="1" t="str">
        <f t="shared" si="446"/>
        <v/>
      </c>
      <c r="DW836" s="1" t="str">
        <f t="shared" si="447"/>
        <v/>
      </c>
      <c r="DX836" s="1" t="str">
        <f t="shared" si="442"/>
        <v/>
      </c>
      <c r="DY836" s="1" t="str">
        <f t="shared" si="443"/>
        <v/>
      </c>
      <c r="DZ836" s="1" t="str">
        <f t="shared" si="450"/>
        <v/>
      </c>
      <c r="EA836" s="1" t="str">
        <f t="shared" si="451"/>
        <v/>
      </c>
      <c r="EB836" s="1" t="str">
        <f t="shared" si="452"/>
        <v/>
      </c>
      <c r="EC836" s="1" t="str">
        <f t="shared" si="448"/>
        <v/>
      </c>
      <c r="ED836" s="1" t="str">
        <f t="shared" si="448"/>
        <v/>
      </c>
      <c r="EE836" s="1" t="str">
        <f t="shared" si="448"/>
        <v/>
      </c>
      <c r="EF836" s="1" t="str">
        <f t="shared" si="448"/>
        <v/>
      </c>
      <c r="EG836" s="1" t="str">
        <f t="shared" si="448"/>
        <v/>
      </c>
      <c r="EH836" s="1" t="str">
        <f t="shared" si="448"/>
        <v/>
      </c>
      <c r="EI836" s="1" t="str">
        <f t="shared" si="448"/>
        <v/>
      </c>
      <c r="EJ836" s="1" t="str">
        <f t="shared" si="448"/>
        <v/>
      </c>
      <c r="EK836" s="1" t="str">
        <f t="shared" si="448"/>
        <v/>
      </c>
      <c r="EL836" s="1" t="str">
        <f t="shared" si="448"/>
        <v/>
      </c>
      <c r="EM836" s="1" t="str">
        <f t="shared" si="448"/>
        <v/>
      </c>
      <c r="EN836" s="1"/>
      <c r="EO836" s="1"/>
      <c r="EP836" s="1"/>
      <c r="EQ836" s="1"/>
      <c r="ER836" s="1"/>
      <c r="ES836" s="1"/>
      <c r="ET836" s="1"/>
      <c r="EU836" s="1"/>
      <c r="EV836" s="1"/>
      <c r="EW836" s="1"/>
      <c r="EX836" s="1" t="str">
        <f t="shared" si="445"/>
        <v/>
      </c>
      <c r="EY836" s="1" t="str">
        <f t="shared" si="445"/>
        <v/>
      </c>
      <c r="EZ836" s="1"/>
      <c r="FA836" s="1" t="str">
        <f t="shared" si="441"/>
        <v/>
      </c>
      <c r="FB836" s="1" t="str">
        <f t="shared" si="441"/>
        <v/>
      </c>
      <c r="FC836" s="1" t="str">
        <f t="shared" si="441"/>
        <v/>
      </c>
      <c r="FD836" s="1" t="str">
        <f t="shared" si="440"/>
        <v/>
      </c>
      <c r="FE836" s="1" t="str">
        <f t="shared" si="440"/>
        <v/>
      </c>
      <c r="FF836" s="1" t="str">
        <f t="shared" si="440"/>
        <v/>
      </c>
      <c r="FG836" s="1" t="str">
        <f t="shared" si="440"/>
        <v/>
      </c>
      <c r="FH836" s="1" t="str">
        <f t="shared" si="440"/>
        <v/>
      </c>
      <c r="FI836" s="1" t="str">
        <f t="shared" si="440"/>
        <v/>
      </c>
      <c r="FJ836" s="1" t="str">
        <f t="shared" si="424"/>
        <v/>
      </c>
      <c r="FK836" s="1" t="str">
        <f t="shared" si="424"/>
        <v/>
      </c>
      <c r="FL836" s="1" t="str">
        <f t="shared" si="424"/>
        <v/>
      </c>
    </row>
    <row r="837" spans="1:168">
      <c r="A837" s="9" t="s">
        <v>1401</v>
      </c>
      <c r="B837" s="1" t="s">
        <v>905</v>
      </c>
      <c r="C837" s="129"/>
      <c r="D837" s="1">
        <v>129.19999999999999</v>
      </c>
      <c r="E837" s="1">
        <v>584.4</v>
      </c>
      <c r="F837" s="25">
        <v>3.20187</v>
      </c>
      <c r="G837" s="74"/>
      <c r="H837" s="74"/>
      <c r="I837" s="25">
        <v>0.54800000000000004</v>
      </c>
      <c r="J837" s="1"/>
      <c r="K837" s="1"/>
      <c r="L837" s="1"/>
      <c r="M837" s="1"/>
      <c r="N837" s="24"/>
      <c r="O837" s="1"/>
      <c r="P837" s="1"/>
      <c r="Q837" s="1"/>
      <c r="R837" s="1"/>
      <c r="S837" s="1"/>
      <c r="T837" s="1"/>
      <c r="U837" s="1"/>
      <c r="V837" s="1"/>
      <c r="W837" s="1"/>
      <c r="X837" s="1">
        <v>412.84999999999997</v>
      </c>
      <c r="Y837" s="1"/>
      <c r="Z837" s="1"/>
      <c r="AA837" s="1"/>
      <c r="AB837" s="1"/>
      <c r="AC837" s="1"/>
      <c r="AD837" s="1"/>
      <c r="AE837" s="1"/>
      <c r="AF837" s="1"/>
      <c r="AG837" s="1"/>
      <c r="AH837" s="1"/>
      <c r="AI837" s="1"/>
      <c r="AJ837" s="1"/>
      <c r="AK837" s="1"/>
      <c r="AL837" s="1"/>
      <c r="AM837" s="1"/>
      <c r="AN837" s="1"/>
      <c r="AO837" s="1"/>
      <c r="AP837" s="1"/>
      <c r="AQ837" s="1">
        <v>199.54999999999998</v>
      </c>
      <c r="AR837" s="1"/>
      <c r="AS837" s="1"/>
      <c r="AT837" s="1"/>
      <c r="AU837" s="1"/>
      <c r="AV837" s="1"/>
      <c r="AW837" s="24"/>
      <c r="AX837" s="1"/>
      <c r="AY837" s="1"/>
      <c r="AZ837" s="1"/>
      <c r="BA837" s="1"/>
      <c r="BB837" s="1"/>
      <c r="BC837" s="1"/>
      <c r="BD837" s="1"/>
      <c r="BE837" s="1"/>
      <c r="BF837" s="1"/>
      <c r="BG837" s="1"/>
      <c r="BH837" s="1"/>
      <c r="BI837" s="1"/>
      <c r="BJ837" s="1"/>
      <c r="BK837" s="1"/>
      <c r="BL837" s="1">
        <v>-100</v>
      </c>
      <c r="BM837" s="1"/>
      <c r="BN837" s="1"/>
      <c r="BO837" s="9">
        <v>3</v>
      </c>
      <c r="BP837" s="1"/>
      <c r="BQ837" s="197">
        <v>1</v>
      </c>
      <c r="BS837" s="14" t="s">
        <v>905</v>
      </c>
      <c r="BT837" s="14" t="s">
        <v>1048</v>
      </c>
      <c r="BU837" s="14" t="s">
        <v>196</v>
      </c>
      <c r="BV837" s="14" t="s">
        <v>1048</v>
      </c>
      <c r="BW837" s="14" t="s">
        <v>196</v>
      </c>
      <c r="BX837" s="14" t="s">
        <v>196</v>
      </c>
      <c r="BY837" s="14" t="s">
        <v>196</v>
      </c>
      <c r="BZ837" s="14" t="s">
        <v>196</v>
      </c>
      <c r="CA837" s="158" t="s">
        <v>196</v>
      </c>
      <c r="CB837" s="14" t="s">
        <v>196</v>
      </c>
      <c r="CC837" s="14" t="s">
        <v>196</v>
      </c>
      <c r="CD837" s="14" t="s">
        <v>196</v>
      </c>
      <c r="CE837" s="14" t="s">
        <v>196</v>
      </c>
      <c r="CF837" s="14" t="s">
        <v>1862</v>
      </c>
      <c r="CG837" s="14" t="s">
        <v>187</v>
      </c>
      <c r="CH837" s="158" t="s">
        <v>196</v>
      </c>
      <c r="CI837" s="14" t="s">
        <v>196</v>
      </c>
      <c r="CJ837" s="14" t="s">
        <v>1870</v>
      </c>
      <c r="CK837" s="14" t="s">
        <v>196</v>
      </c>
      <c r="CL837" s="14" t="s">
        <v>196</v>
      </c>
      <c r="CM837" s="14" t="s">
        <v>196</v>
      </c>
      <c r="CN837" s="14" t="s">
        <v>196</v>
      </c>
      <c r="CO837" s="14" t="s">
        <v>196</v>
      </c>
      <c r="CQ837" s="1"/>
      <c r="CR837" s="1"/>
      <c r="CS837" s="1"/>
      <c r="CW837" s="9" t="s">
        <v>1401</v>
      </c>
      <c r="CX837" s="1" t="s">
        <v>905</v>
      </c>
      <c r="CY837" s="1"/>
      <c r="CZ837" s="1" t="str">
        <f t="shared" si="454"/>
        <v/>
      </c>
      <c r="DA837" s="25" t="str">
        <f t="shared" si="453"/>
        <v/>
      </c>
      <c r="DB837" s="74" t="str">
        <f t="shared" si="453"/>
        <v/>
      </c>
      <c r="DC837" s="74" t="str">
        <f t="shared" si="453"/>
        <v/>
      </c>
      <c r="DD837" s="25" t="str">
        <f t="shared" si="453"/>
        <v/>
      </c>
      <c r="DE837" s="1" t="str">
        <f t="shared" si="453"/>
        <v/>
      </c>
      <c r="DF837" s="1" t="str">
        <f t="shared" si="453"/>
        <v/>
      </c>
      <c r="DG837" s="1" t="str">
        <f t="shared" si="453"/>
        <v/>
      </c>
      <c r="DH837" s="1" t="str">
        <f t="shared" si="453"/>
        <v/>
      </c>
      <c r="DI837" s="1" t="str">
        <f t="shared" si="453"/>
        <v/>
      </c>
      <c r="DJ837" s="1" t="str">
        <f t="shared" si="453"/>
        <v/>
      </c>
      <c r="DK837" s="1" t="str">
        <f t="shared" si="453"/>
        <v/>
      </c>
      <c r="DL837" s="1" t="str">
        <f t="shared" si="453"/>
        <v/>
      </c>
      <c r="DM837" s="1" t="str">
        <f t="shared" si="453"/>
        <v/>
      </c>
      <c r="DN837" s="1" t="str">
        <f t="shared" si="453"/>
        <v/>
      </c>
      <c r="DO837" s="1" t="str">
        <f t="shared" si="453"/>
        <v/>
      </c>
      <c r="DP837" s="1" t="str">
        <f t="shared" si="453"/>
        <v/>
      </c>
      <c r="DQ837" s="1" t="str">
        <f t="shared" si="439"/>
        <v/>
      </c>
      <c r="DR837" s="1" t="str">
        <f t="shared" si="439"/>
        <v/>
      </c>
      <c r="DS837" s="1" t="str">
        <f t="shared" si="439"/>
        <v/>
      </c>
      <c r="DT837" s="1" t="str">
        <f t="shared" si="439"/>
        <v/>
      </c>
      <c r="DU837" s="1" t="str">
        <f t="shared" si="439"/>
        <v/>
      </c>
      <c r="DV837" s="1" t="str">
        <f t="shared" si="446"/>
        <v/>
      </c>
      <c r="DW837" s="1" t="str">
        <f t="shared" si="447"/>
        <v/>
      </c>
      <c r="DX837" s="1" t="str">
        <f t="shared" si="442"/>
        <v/>
      </c>
      <c r="DY837" s="1" t="str">
        <f t="shared" si="443"/>
        <v/>
      </c>
      <c r="DZ837" s="1" t="str">
        <f t="shared" si="450"/>
        <v/>
      </c>
      <c r="EA837" s="1" t="str">
        <f t="shared" si="451"/>
        <v/>
      </c>
      <c r="EB837" s="1" t="str">
        <f t="shared" si="452"/>
        <v/>
      </c>
      <c r="EC837" s="1" t="str">
        <f t="shared" si="448"/>
        <v/>
      </c>
      <c r="ED837" s="1" t="str">
        <f t="shared" si="448"/>
        <v/>
      </c>
      <c r="EE837" s="1" t="str">
        <f t="shared" si="448"/>
        <v/>
      </c>
      <c r="EF837" s="1" t="str">
        <f t="shared" si="448"/>
        <v/>
      </c>
      <c r="EG837" s="1" t="str">
        <f t="shared" si="448"/>
        <v/>
      </c>
      <c r="EH837" s="1" t="str">
        <f t="shared" si="448"/>
        <v/>
      </c>
      <c r="EI837" s="1" t="str">
        <f t="shared" si="448"/>
        <v/>
      </c>
      <c r="EJ837" s="1" t="str">
        <f t="shared" si="448"/>
        <v/>
      </c>
      <c r="EK837" s="1" t="str">
        <f t="shared" si="448"/>
        <v/>
      </c>
      <c r="EL837" s="1" t="str">
        <f t="shared" si="448"/>
        <v/>
      </c>
      <c r="EM837" s="1" t="str">
        <f t="shared" si="448"/>
        <v/>
      </c>
      <c r="EN837" s="1"/>
      <c r="EO837" s="1"/>
      <c r="EP837" s="1"/>
      <c r="EQ837" s="1"/>
      <c r="ER837" s="1"/>
      <c r="ES837" s="1"/>
      <c r="ET837" s="1"/>
      <c r="EU837" s="1"/>
      <c r="EV837" s="1"/>
      <c r="EW837" s="1"/>
      <c r="EX837" s="1" t="str">
        <f t="shared" si="445"/>
        <v/>
      </c>
      <c r="EY837" s="1" t="str">
        <f t="shared" si="445"/>
        <v/>
      </c>
      <c r="EZ837" s="1"/>
      <c r="FA837" s="1" t="str">
        <f t="shared" si="441"/>
        <v/>
      </c>
      <c r="FB837" s="1" t="str">
        <f t="shared" si="441"/>
        <v/>
      </c>
      <c r="FC837" s="1" t="str">
        <f t="shared" si="441"/>
        <v/>
      </c>
      <c r="FD837" s="1" t="str">
        <f t="shared" si="440"/>
        <v/>
      </c>
      <c r="FE837" s="1" t="str">
        <f t="shared" si="440"/>
        <v/>
      </c>
      <c r="FF837" s="1" t="str">
        <f t="shared" si="440"/>
        <v/>
      </c>
      <c r="FG837" s="1" t="str">
        <f t="shared" si="440"/>
        <v/>
      </c>
      <c r="FH837" s="1" t="str">
        <f t="shared" si="440"/>
        <v/>
      </c>
      <c r="FI837" s="1" t="str">
        <f t="shared" si="440"/>
        <v/>
      </c>
      <c r="FJ837" s="1" t="str">
        <f t="shared" si="424"/>
        <v/>
      </c>
      <c r="FK837" s="1" t="str">
        <f t="shared" si="424"/>
        <v/>
      </c>
      <c r="FL837" s="1" t="str">
        <f t="shared" si="424"/>
        <v/>
      </c>
    </row>
    <row r="838" spans="1:168">
      <c r="A838" s="9" t="s">
        <v>1402</v>
      </c>
      <c r="B838" s="1" t="s">
        <v>906</v>
      </c>
      <c r="C838" s="129"/>
      <c r="D838" s="1">
        <v>129.19999999999999</v>
      </c>
      <c r="E838" s="1"/>
      <c r="F838" s="25"/>
      <c r="G838" s="74"/>
      <c r="H838" s="74"/>
      <c r="I838" s="25"/>
      <c r="J838" s="1"/>
      <c r="K838" s="1"/>
      <c r="L838" s="1"/>
      <c r="M838" s="1"/>
      <c r="N838" s="24"/>
      <c r="O838" s="1"/>
      <c r="P838" s="1"/>
      <c r="Q838" s="1"/>
      <c r="R838" s="1"/>
      <c r="S838" s="1"/>
      <c r="T838" s="1"/>
      <c r="U838" s="1"/>
      <c r="V838" s="1"/>
      <c r="W838" s="1"/>
      <c r="X838" s="1">
        <v>442.15</v>
      </c>
      <c r="Y838" s="1"/>
      <c r="Z838" s="1"/>
      <c r="AA838" s="1"/>
      <c r="AB838" s="1"/>
      <c r="AC838" s="1"/>
      <c r="AD838" s="1"/>
      <c r="AE838" s="1"/>
      <c r="AF838" s="1"/>
      <c r="AG838" s="1"/>
      <c r="AH838" s="1"/>
      <c r="AI838" s="1"/>
      <c r="AJ838" s="1"/>
      <c r="AK838" s="1"/>
      <c r="AL838" s="1"/>
      <c r="AM838" s="1"/>
      <c r="AN838" s="1"/>
      <c r="AO838" s="1"/>
      <c r="AP838" s="1"/>
      <c r="AQ838" s="1">
        <v>203.14999999999998</v>
      </c>
      <c r="AR838" s="1"/>
      <c r="AS838" s="1"/>
      <c r="AT838" s="1"/>
      <c r="AU838" s="1"/>
      <c r="AV838" s="1"/>
      <c r="AW838" s="24"/>
      <c r="AX838" s="1"/>
      <c r="AY838" s="1"/>
      <c r="AZ838" s="1"/>
      <c r="BA838" s="1"/>
      <c r="BB838" s="1"/>
      <c r="BC838" s="1"/>
      <c r="BD838" s="1"/>
      <c r="BE838" s="1"/>
      <c r="BF838" s="1"/>
      <c r="BG838" s="1"/>
      <c r="BH838" s="1"/>
      <c r="BI838" s="1"/>
      <c r="BJ838" s="1"/>
      <c r="BK838" s="1"/>
      <c r="BL838" s="1">
        <v>-100</v>
      </c>
      <c r="BM838" s="1"/>
      <c r="BN838" s="1"/>
      <c r="BO838" s="9">
        <v>3</v>
      </c>
      <c r="BP838" s="1"/>
      <c r="BQ838" s="197">
        <v>1</v>
      </c>
      <c r="BS838" s="14" t="s">
        <v>906</v>
      </c>
      <c r="BT838" s="14" t="s">
        <v>1048</v>
      </c>
      <c r="BU838" s="14" t="s">
        <v>196</v>
      </c>
      <c r="BV838" s="14" t="s">
        <v>1048</v>
      </c>
      <c r="BW838" s="14" t="s">
        <v>196</v>
      </c>
      <c r="BX838" s="14" t="s">
        <v>196</v>
      </c>
      <c r="BY838" s="14" t="s">
        <v>196</v>
      </c>
      <c r="BZ838" s="14" t="s">
        <v>196</v>
      </c>
      <c r="CA838" s="158" t="s">
        <v>196</v>
      </c>
      <c r="CB838" s="14" t="s">
        <v>196</v>
      </c>
      <c r="CC838" s="14" t="s">
        <v>196</v>
      </c>
      <c r="CD838" s="14" t="s">
        <v>196</v>
      </c>
      <c r="CE838" s="14" t="s">
        <v>196</v>
      </c>
      <c r="CF838" s="14" t="s">
        <v>1862</v>
      </c>
      <c r="CG838" s="14" t="s">
        <v>187</v>
      </c>
      <c r="CH838" s="158" t="s">
        <v>196</v>
      </c>
      <c r="CI838" s="14" t="s">
        <v>196</v>
      </c>
      <c r="CJ838" s="14" t="s">
        <v>1870</v>
      </c>
      <c r="CK838" s="14" t="s">
        <v>196</v>
      </c>
      <c r="CL838" s="14" t="s">
        <v>196</v>
      </c>
      <c r="CM838" s="14" t="s">
        <v>196</v>
      </c>
      <c r="CN838" s="14" t="s">
        <v>196</v>
      </c>
      <c r="CO838" s="14" t="s">
        <v>196</v>
      </c>
      <c r="CQ838" s="1"/>
      <c r="CR838" s="1"/>
      <c r="CS838" s="1"/>
      <c r="CW838" s="9" t="s">
        <v>1402</v>
      </c>
      <c r="CX838" s="1" t="s">
        <v>906</v>
      </c>
      <c r="CY838" s="1"/>
      <c r="CZ838" s="1" t="str">
        <f t="shared" si="454"/>
        <v/>
      </c>
      <c r="DA838" s="25" t="str">
        <f t="shared" si="453"/>
        <v/>
      </c>
      <c r="DB838" s="74" t="str">
        <f t="shared" si="453"/>
        <v/>
      </c>
      <c r="DC838" s="74" t="str">
        <f t="shared" si="453"/>
        <v/>
      </c>
      <c r="DD838" s="25" t="str">
        <f t="shared" si="453"/>
        <v/>
      </c>
      <c r="DE838" s="1" t="str">
        <f t="shared" si="453"/>
        <v/>
      </c>
      <c r="DF838" s="1" t="str">
        <f t="shared" si="453"/>
        <v/>
      </c>
      <c r="DG838" s="1" t="str">
        <f t="shared" si="453"/>
        <v/>
      </c>
      <c r="DH838" s="1" t="str">
        <f t="shared" si="453"/>
        <v/>
      </c>
      <c r="DI838" s="1" t="str">
        <f t="shared" si="453"/>
        <v/>
      </c>
      <c r="DJ838" s="1" t="str">
        <f t="shared" si="453"/>
        <v/>
      </c>
      <c r="DK838" s="1" t="str">
        <f t="shared" si="453"/>
        <v/>
      </c>
      <c r="DL838" s="1" t="str">
        <f t="shared" si="453"/>
        <v/>
      </c>
      <c r="DM838" s="1" t="str">
        <f t="shared" si="453"/>
        <v/>
      </c>
      <c r="DN838" s="1" t="str">
        <f t="shared" si="453"/>
        <v/>
      </c>
      <c r="DO838" s="1" t="str">
        <f t="shared" si="453"/>
        <v/>
      </c>
      <c r="DP838" s="1" t="str">
        <f t="shared" si="453"/>
        <v/>
      </c>
      <c r="DQ838" s="1" t="str">
        <f t="shared" si="439"/>
        <v/>
      </c>
      <c r="DR838" s="1" t="str">
        <f t="shared" si="439"/>
        <v/>
      </c>
      <c r="DS838" s="1" t="str">
        <f t="shared" si="439"/>
        <v/>
      </c>
      <c r="DT838" s="1" t="str">
        <f t="shared" si="439"/>
        <v/>
      </c>
      <c r="DU838" s="1" t="str">
        <f t="shared" si="439"/>
        <v/>
      </c>
      <c r="DV838" s="1" t="str">
        <f t="shared" si="446"/>
        <v/>
      </c>
      <c r="DW838" s="1" t="str">
        <f t="shared" si="447"/>
        <v/>
      </c>
      <c r="DX838" s="1" t="str">
        <f t="shared" si="442"/>
        <v/>
      </c>
      <c r="DY838" s="1" t="str">
        <f t="shared" si="443"/>
        <v/>
      </c>
      <c r="DZ838" s="1" t="str">
        <f t="shared" si="450"/>
        <v/>
      </c>
      <c r="EA838" s="1" t="str">
        <f t="shared" si="451"/>
        <v/>
      </c>
      <c r="EB838" s="1" t="str">
        <f t="shared" si="452"/>
        <v/>
      </c>
      <c r="EC838" s="1" t="str">
        <f t="shared" si="448"/>
        <v/>
      </c>
      <c r="ED838" s="1" t="str">
        <f t="shared" si="448"/>
        <v/>
      </c>
      <c r="EE838" s="1" t="str">
        <f t="shared" si="448"/>
        <v/>
      </c>
      <c r="EF838" s="1" t="str">
        <f t="shared" si="448"/>
        <v/>
      </c>
      <c r="EG838" s="1" t="str">
        <f t="shared" si="448"/>
        <v/>
      </c>
      <c r="EH838" s="1" t="str">
        <f t="shared" si="448"/>
        <v/>
      </c>
      <c r="EI838" s="1" t="str">
        <f t="shared" si="448"/>
        <v/>
      </c>
      <c r="EJ838" s="1" t="str">
        <f t="shared" si="448"/>
        <v/>
      </c>
      <c r="EK838" s="1" t="str">
        <f t="shared" si="448"/>
        <v/>
      </c>
      <c r="EL838" s="1" t="str">
        <f t="shared" si="448"/>
        <v/>
      </c>
      <c r="EM838" s="1" t="str">
        <f t="shared" si="448"/>
        <v/>
      </c>
      <c r="EN838" s="1"/>
      <c r="EO838" s="1"/>
      <c r="EP838" s="1"/>
      <c r="EQ838" s="1"/>
      <c r="ER838" s="1"/>
      <c r="ES838" s="1"/>
      <c r="ET838" s="1"/>
      <c r="EU838" s="1"/>
      <c r="EV838" s="1"/>
      <c r="EW838" s="1"/>
      <c r="EX838" s="1" t="str">
        <f t="shared" si="445"/>
        <v/>
      </c>
      <c r="EY838" s="1" t="str">
        <f t="shared" si="445"/>
        <v/>
      </c>
      <c r="EZ838" s="1"/>
      <c r="FA838" s="1" t="str">
        <f t="shared" si="441"/>
        <v/>
      </c>
      <c r="FB838" s="1" t="str">
        <f t="shared" si="441"/>
        <v/>
      </c>
      <c r="FC838" s="1" t="str">
        <f t="shared" si="441"/>
        <v/>
      </c>
      <c r="FD838" s="1" t="str">
        <f t="shared" si="440"/>
        <v/>
      </c>
      <c r="FE838" s="1" t="str">
        <f t="shared" si="440"/>
        <v/>
      </c>
      <c r="FF838" s="1" t="str">
        <f t="shared" si="440"/>
        <v/>
      </c>
      <c r="FG838" s="1" t="str">
        <f t="shared" si="440"/>
        <v/>
      </c>
      <c r="FH838" s="1" t="str">
        <f t="shared" si="440"/>
        <v/>
      </c>
      <c r="FI838" s="1" t="str">
        <f t="shared" si="440"/>
        <v/>
      </c>
      <c r="FJ838" s="1" t="str">
        <f t="shared" si="424"/>
        <v/>
      </c>
      <c r="FK838" s="1" t="str">
        <f t="shared" si="424"/>
        <v/>
      </c>
      <c r="FL838" s="1" t="str">
        <f t="shared" si="424"/>
        <v/>
      </c>
    </row>
    <row r="839" spans="1:168">
      <c r="A839" s="9" t="s">
        <v>1403</v>
      </c>
      <c r="B839" s="1" t="s">
        <v>907</v>
      </c>
      <c r="C839" s="129"/>
      <c r="D839" s="1">
        <v>129.19999999999999</v>
      </c>
      <c r="E839" s="1">
        <v>782</v>
      </c>
      <c r="F839" s="25">
        <v>4.8635999999999999</v>
      </c>
      <c r="G839" s="1">
        <v>437</v>
      </c>
      <c r="H839" s="1"/>
      <c r="I839" s="25">
        <v>0.34147783478523175</v>
      </c>
      <c r="J839" s="1"/>
      <c r="K839" s="1"/>
      <c r="L839" s="1"/>
      <c r="M839" s="1"/>
      <c r="N839" s="24"/>
      <c r="O839" s="1"/>
      <c r="P839" s="1"/>
      <c r="Q839" s="1"/>
      <c r="R839" s="1"/>
      <c r="S839" s="1"/>
      <c r="T839" s="1"/>
      <c r="U839" s="1"/>
      <c r="V839" s="1"/>
      <c r="W839" s="1"/>
      <c r="X839" s="1">
        <v>510.34999999999997</v>
      </c>
      <c r="Y839" s="1"/>
      <c r="Z839" s="1"/>
      <c r="AA839" s="1"/>
      <c r="AB839" s="1"/>
      <c r="AC839" s="1"/>
      <c r="AD839" s="1"/>
      <c r="AE839" s="1"/>
      <c r="AF839" s="1"/>
      <c r="AG839" s="1"/>
      <c r="AH839" s="1"/>
      <c r="AI839" s="1"/>
      <c r="AJ839" s="1"/>
      <c r="AK839" s="1"/>
      <c r="AL839" s="1"/>
      <c r="AM839" s="1"/>
      <c r="AN839" s="1"/>
      <c r="AO839" s="1"/>
      <c r="AP839" s="1"/>
      <c r="AQ839" s="1">
        <v>257.54999999999995</v>
      </c>
      <c r="AR839" s="1"/>
      <c r="AS839" s="1"/>
      <c r="AT839" s="1"/>
      <c r="AU839" s="1"/>
      <c r="AV839" s="1"/>
      <c r="AW839" s="24"/>
      <c r="AX839" s="1"/>
      <c r="AY839" s="1"/>
      <c r="AZ839" s="1"/>
      <c r="BA839" s="1"/>
      <c r="BB839" s="1"/>
      <c r="BC839" s="1"/>
      <c r="BD839" s="1"/>
      <c r="BE839" s="1"/>
      <c r="BF839" s="1"/>
      <c r="BG839" s="1"/>
      <c r="BH839" s="1"/>
      <c r="BI839" s="1"/>
      <c r="BJ839" s="1"/>
      <c r="BK839" s="1"/>
      <c r="BL839" s="1">
        <v>-100</v>
      </c>
      <c r="BM839" s="1"/>
      <c r="BN839" s="1"/>
      <c r="BO839" s="9">
        <v>3</v>
      </c>
      <c r="BP839" s="1"/>
      <c r="BQ839" s="197">
        <v>1</v>
      </c>
      <c r="BS839" s="14" t="s">
        <v>907</v>
      </c>
      <c r="BT839" s="14" t="s">
        <v>1906</v>
      </c>
      <c r="BU839" s="14" t="s">
        <v>1048</v>
      </c>
      <c r="BV839" s="14" t="s">
        <v>1048</v>
      </c>
      <c r="BW839" s="14" t="s">
        <v>196</v>
      </c>
      <c r="BX839" s="14" t="s">
        <v>196</v>
      </c>
      <c r="BY839" s="14" t="s">
        <v>196</v>
      </c>
      <c r="BZ839" s="14" t="s">
        <v>196</v>
      </c>
      <c r="CA839" s="158" t="s">
        <v>196</v>
      </c>
      <c r="CB839" s="14" t="s">
        <v>196</v>
      </c>
      <c r="CC839" s="14" t="s">
        <v>196</v>
      </c>
      <c r="CD839" s="14" t="s">
        <v>196</v>
      </c>
      <c r="CE839" s="14" t="s">
        <v>196</v>
      </c>
      <c r="CF839" s="14" t="s">
        <v>1862</v>
      </c>
      <c r="CG839" s="14" t="s">
        <v>187</v>
      </c>
      <c r="CH839" s="158" t="s">
        <v>196</v>
      </c>
      <c r="CI839" s="14" t="s">
        <v>196</v>
      </c>
      <c r="CJ839" s="14" t="s">
        <v>1870</v>
      </c>
      <c r="CK839" s="14" t="s">
        <v>196</v>
      </c>
      <c r="CL839" s="14" t="s">
        <v>196</v>
      </c>
      <c r="CM839" s="14" t="s">
        <v>196</v>
      </c>
      <c r="CN839" s="14" t="s">
        <v>196</v>
      </c>
      <c r="CO839" s="14" t="s">
        <v>196</v>
      </c>
      <c r="CQ839" s="1"/>
      <c r="CR839" s="1"/>
      <c r="CS839" s="1"/>
      <c r="CW839" s="9" t="s">
        <v>1403</v>
      </c>
      <c r="CX839" s="1" t="s">
        <v>907</v>
      </c>
      <c r="CY839" s="1"/>
      <c r="CZ839" s="1" t="str">
        <f t="shared" si="454"/>
        <v/>
      </c>
      <c r="DA839" s="25" t="str">
        <f t="shared" si="453"/>
        <v/>
      </c>
      <c r="DB839" s="1" t="str">
        <f t="shared" si="453"/>
        <v/>
      </c>
      <c r="DC839" s="1" t="str">
        <f t="shared" si="453"/>
        <v/>
      </c>
      <c r="DD839" s="25" t="str">
        <f t="shared" si="453"/>
        <v/>
      </c>
      <c r="DE839" s="1" t="str">
        <f t="shared" si="453"/>
        <v/>
      </c>
      <c r="DF839" s="1" t="str">
        <f t="shared" si="453"/>
        <v/>
      </c>
      <c r="DG839" s="1" t="str">
        <f t="shared" si="453"/>
        <v/>
      </c>
      <c r="DH839" s="1" t="str">
        <f t="shared" si="453"/>
        <v/>
      </c>
      <c r="DI839" s="1" t="str">
        <f t="shared" si="453"/>
        <v/>
      </c>
      <c r="DJ839" s="1" t="str">
        <f t="shared" si="453"/>
        <v/>
      </c>
      <c r="DK839" s="1" t="str">
        <f t="shared" si="453"/>
        <v/>
      </c>
      <c r="DL839" s="1" t="str">
        <f t="shared" si="453"/>
        <v/>
      </c>
      <c r="DM839" s="1" t="str">
        <f t="shared" si="453"/>
        <v/>
      </c>
      <c r="DN839" s="1" t="str">
        <f t="shared" si="453"/>
        <v/>
      </c>
      <c r="DO839" s="1" t="str">
        <f t="shared" si="453"/>
        <v/>
      </c>
      <c r="DP839" s="1" t="str">
        <f t="shared" si="453"/>
        <v/>
      </c>
      <c r="DQ839" s="1" t="str">
        <f t="shared" si="439"/>
        <v/>
      </c>
      <c r="DR839" s="1" t="str">
        <f t="shared" si="439"/>
        <v/>
      </c>
      <c r="DS839" s="1" t="str">
        <f t="shared" si="439"/>
        <v/>
      </c>
      <c r="DT839" s="1" t="str">
        <f t="shared" si="439"/>
        <v/>
      </c>
      <c r="DU839" s="1" t="str">
        <f t="shared" si="439"/>
        <v/>
      </c>
      <c r="DV839" s="1" t="str">
        <f t="shared" si="446"/>
        <v/>
      </c>
      <c r="DW839" s="1" t="str">
        <f t="shared" si="447"/>
        <v/>
      </c>
      <c r="DX839" s="1" t="str">
        <f t="shared" si="442"/>
        <v/>
      </c>
      <c r="DY839" s="1" t="str">
        <f t="shared" si="443"/>
        <v/>
      </c>
      <c r="DZ839" s="1" t="str">
        <f t="shared" si="450"/>
        <v/>
      </c>
      <c r="EA839" s="1" t="str">
        <f t="shared" si="451"/>
        <v/>
      </c>
      <c r="EB839" s="1" t="str">
        <f t="shared" si="452"/>
        <v/>
      </c>
      <c r="EC839" s="1" t="str">
        <f t="shared" si="448"/>
        <v/>
      </c>
      <c r="ED839" s="1" t="str">
        <f t="shared" si="448"/>
        <v/>
      </c>
      <c r="EE839" s="1" t="str">
        <f t="shared" si="448"/>
        <v/>
      </c>
      <c r="EF839" s="1" t="str">
        <f t="shared" si="448"/>
        <v/>
      </c>
      <c r="EG839" s="1" t="str">
        <f t="shared" si="448"/>
        <v/>
      </c>
      <c r="EH839" s="1" t="str">
        <f t="shared" si="448"/>
        <v/>
      </c>
      <c r="EI839" s="1" t="str">
        <f t="shared" si="448"/>
        <v/>
      </c>
      <c r="EJ839" s="1" t="str">
        <f t="shared" si="448"/>
        <v/>
      </c>
      <c r="EK839" s="1" t="str">
        <f t="shared" si="448"/>
        <v/>
      </c>
      <c r="EL839" s="1" t="str">
        <f t="shared" si="448"/>
        <v/>
      </c>
      <c r="EM839" s="1" t="str">
        <f t="shared" si="448"/>
        <v/>
      </c>
      <c r="EN839" s="1"/>
      <c r="EO839" s="1"/>
      <c r="EP839" s="1"/>
      <c r="EQ839" s="1"/>
      <c r="ER839" s="1"/>
      <c r="ES839" s="1"/>
      <c r="ET839" s="1"/>
      <c r="EU839" s="1"/>
      <c r="EV839" s="1"/>
      <c r="EW839" s="1"/>
      <c r="EX839" s="1" t="str">
        <f t="shared" si="445"/>
        <v/>
      </c>
      <c r="EY839" s="1" t="str">
        <f t="shared" si="445"/>
        <v/>
      </c>
      <c r="EZ839" s="1"/>
      <c r="FA839" s="1" t="str">
        <f t="shared" si="441"/>
        <v/>
      </c>
      <c r="FB839" s="1" t="str">
        <f t="shared" si="441"/>
        <v/>
      </c>
      <c r="FC839" s="1" t="str">
        <f t="shared" si="441"/>
        <v/>
      </c>
      <c r="FD839" s="1" t="str">
        <f t="shared" si="440"/>
        <v/>
      </c>
      <c r="FE839" s="1" t="str">
        <f t="shared" si="440"/>
        <v/>
      </c>
      <c r="FF839" s="1" t="str">
        <f t="shared" si="440"/>
        <v/>
      </c>
      <c r="FG839" s="1" t="str">
        <f t="shared" si="440"/>
        <v/>
      </c>
      <c r="FH839" s="1" t="str">
        <f t="shared" si="440"/>
        <v/>
      </c>
      <c r="FI839" s="1" t="str">
        <f t="shared" si="440"/>
        <v/>
      </c>
      <c r="FJ839" s="1" t="str">
        <f t="shared" si="424"/>
        <v/>
      </c>
      <c r="FK839" s="1" t="str">
        <f t="shared" si="424"/>
        <v/>
      </c>
      <c r="FL839" s="1" t="str">
        <f t="shared" si="424"/>
        <v/>
      </c>
    </row>
    <row r="840" spans="1:168">
      <c r="A840" s="9" t="s">
        <v>1404</v>
      </c>
      <c r="B840" s="1" t="s">
        <v>908</v>
      </c>
      <c r="C840" s="129"/>
      <c r="D840" s="1">
        <v>129.19999999999999</v>
      </c>
      <c r="E840" s="1">
        <v>803</v>
      </c>
      <c r="F840" s="25">
        <v>5.0966474999999996</v>
      </c>
      <c r="G840" s="1">
        <v>374</v>
      </c>
      <c r="H840" s="1"/>
      <c r="I840" s="25">
        <v>0.30104741758084741</v>
      </c>
      <c r="J840" s="1"/>
      <c r="K840" s="1"/>
      <c r="L840" s="1"/>
      <c r="M840" s="1"/>
      <c r="N840" s="24"/>
      <c r="O840" s="1"/>
      <c r="P840" s="1"/>
      <c r="Q840" s="1"/>
      <c r="R840" s="1"/>
      <c r="S840" s="1"/>
      <c r="T840" s="1"/>
      <c r="U840" s="1"/>
      <c r="V840" s="1"/>
      <c r="W840" s="1"/>
      <c r="X840" s="1">
        <v>516.34999999999991</v>
      </c>
      <c r="Y840" s="1"/>
      <c r="Z840" s="1"/>
      <c r="AA840" s="1"/>
      <c r="AB840" s="1"/>
      <c r="AC840" s="1"/>
      <c r="AD840" s="1"/>
      <c r="AE840" s="1"/>
      <c r="AF840" s="1"/>
      <c r="AG840" s="1"/>
      <c r="AH840" s="1"/>
      <c r="AI840" s="1"/>
      <c r="AJ840" s="1"/>
      <c r="AK840" s="1"/>
      <c r="AL840" s="1"/>
      <c r="AM840" s="1"/>
      <c r="AN840" s="1"/>
      <c r="AO840" s="1"/>
      <c r="AP840" s="1"/>
      <c r="AQ840" s="1">
        <v>299.64999999999998</v>
      </c>
      <c r="AR840" s="1"/>
      <c r="AS840" s="1"/>
      <c r="AT840" s="1"/>
      <c r="AU840" s="1"/>
      <c r="AV840" s="1"/>
      <c r="AW840" s="24"/>
      <c r="AX840" s="1"/>
      <c r="AY840" s="1"/>
      <c r="AZ840" s="1"/>
      <c r="BA840" s="1"/>
      <c r="BB840" s="1"/>
      <c r="BC840" s="1"/>
      <c r="BD840" s="1"/>
      <c r="BE840" s="1"/>
      <c r="BF840" s="1"/>
      <c r="BG840" s="1"/>
      <c r="BH840" s="1"/>
      <c r="BI840" s="1"/>
      <c r="BJ840" s="1"/>
      <c r="BK840" s="1"/>
      <c r="BL840" s="1">
        <v>-100</v>
      </c>
      <c r="BM840" s="1"/>
      <c r="BN840" s="1"/>
      <c r="BO840" s="9">
        <v>3</v>
      </c>
      <c r="BP840" s="1"/>
      <c r="BQ840" s="197">
        <v>1</v>
      </c>
      <c r="BS840" s="14" t="s">
        <v>908</v>
      </c>
      <c r="BT840" s="14" t="s">
        <v>1906</v>
      </c>
      <c r="BU840" s="14" t="s">
        <v>1048</v>
      </c>
      <c r="BV840" s="14" t="s">
        <v>1048</v>
      </c>
      <c r="BW840" s="14" t="s">
        <v>196</v>
      </c>
      <c r="BX840" s="14" t="s">
        <v>196</v>
      </c>
      <c r="BY840" s="14" t="s">
        <v>196</v>
      </c>
      <c r="BZ840" s="14" t="s">
        <v>196</v>
      </c>
      <c r="CA840" s="158" t="s">
        <v>196</v>
      </c>
      <c r="CB840" s="14" t="s">
        <v>196</v>
      </c>
      <c r="CC840" s="14" t="s">
        <v>196</v>
      </c>
      <c r="CD840" s="14" t="s">
        <v>196</v>
      </c>
      <c r="CE840" s="14" t="s">
        <v>196</v>
      </c>
      <c r="CF840" s="14" t="s">
        <v>1862</v>
      </c>
      <c r="CG840" s="14" t="s">
        <v>187</v>
      </c>
      <c r="CH840" s="158" t="s">
        <v>196</v>
      </c>
      <c r="CI840" s="14" t="s">
        <v>196</v>
      </c>
      <c r="CJ840" s="14" t="s">
        <v>1870</v>
      </c>
      <c r="CK840" s="14" t="s">
        <v>196</v>
      </c>
      <c r="CL840" s="14" t="s">
        <v>196</v>
      </c>
      <c r="CM840" s="14" t="s">
        <v>196</v>
      </c>
      <c r="CN840" s="14" t="s">
        <v>196</v>
      </c>
      <c r="CO840" s="14" t="s">
        <v>196</v>
      </c>
      <c r="CQ840" s="1"/>
      <c r="CR840" s="1"/>
      <c r="CS840" s="1"/>
      <c r="CW840" s="9" t="s">
        <v>1404</v>
      </c>
      <c r="CX840" s="1" t="s">
        <v>908</v>
      </c>
      <c r="CY840" s="1"/>
      <c r="CZ840" s="1" t="str">
        <f t="shared" si="454"/>
        <v/>
      </c>
      <c r="DA840" s="25" t="str">
        <f t="shared" si="453"/>
        <v/>
      </c>
      <c r="DB840" s="1" t="str">
        <f t="shared" si="453"/>
        <v/>
      </c>
      <c r="DC840" s="1" t="str">
        <f t="shared" si="453"/>
        <v/>
      </c>
      <c r="DD840" s="25" t="str">
        <f t="shared" si="453"/>
        <v/>
      </c>
      <c r="DE840" s="1" t="str">
        <f t="shared" si="453"/>
        <v/>
      </c>
      <c r="DF840" s="1" t="str">
        <f t="shared" si="453"/>
        <v/>
      </c>
      <c r="DG840" s="1" t="str">
        <f t="shared" si="453"/>
        <v/>
      </c>
      <c r="DH840" s="1" t="str">
        <f t="shared" si="453"/>
        <v/>
      </c>
      <c r="DI840" s="1" t="str">
        <f t="shared" si="453"/>
        <v/>
      </c>
      <c r="DJ840" s="1" t="str">
        <f t="shared" si="453"/>
        <v/>
      </c>
      <c r="DK840" s="1" t="str">
        <f t="shared" si="453"/>
        <v/>
      </c>
      <c r="DL840" s="1" t="str">
        <f t="shared" si="453"/>
        <v/>
      </c>
      <c r="DM840" s="1" t="str">
        <f t="shared" si="453"/>
        <v/>
      </c>
      <c r="DN840" s="1" t="str">
        <f t="shared" si="453"/>
        <v/>
      </c>
      <c r="DO840" s="1" t="str">
        <f t="shared" si="453"/>
        <v/>
      </c>
      <c r="DP840" s="1" t="str">
        <f t="shared" si="453"/>
        <v/>
      </c>
      <c r="DQ840" s="1" t="str">
        <f t="shared" ref="DQ840:EF868" si="455">IF(ISBLANK(U840),"",IF(ISNUMBER(U840),"","not_empty"))</f>
        <v/>
      </c>
      <c r="DR840" s="1" t="str">
        <f t="shared" si="455"/>
        <v/>
      </c>
      <c r="DS840" s="1" t="str">
        <f t="shared" si="455"/>
        <v/>
      </c>
      <c r="DT840" s="1" t="str">
        <f t="shared" si="455"/>
        <v/>
      </c>
      <c r="DU840" s="1" t="str">
        <f t="shared" si="455"/>
        <v/>
      </c>
      <c r="DV840" s="1" t="str">
        <f t="shared" si="446"/>
        <v/>
      </c>
      <c r="DW840" s="1" t="str">
        <f t="shared" si="447"/>
        <v/>
      </c>
      <c r="DX840" s="1" t="str">
        <f t="shared" si="442"/>
        <v/>
      </c>
      <c r="DY840" s="1" t="str">
        <f t="shared" si="443"/>
        <v/>
      </c>
      <c r="DZ840" s="1" t="str">
        <f t="shared" si="450"/>
        <v/>
      </c>
      <c r="EA840" s="1" t="str">
        <f t="shared" si="451"/>
        <v/>
      </c>
      <c r="EB840" s="1" t="str">
        <f t="shared" si="452"/>
        <v/>
      </c>
      <c r="EC840" s="1" t="str">
        <f t="shared" si="448"/>
        <v/>
      </c>
      <c r="ED840" s="1" t="str">
        <f t="shared" si="448"/>
        <v/>
      </c>
      <c r="EE840" s="1" t="str">
        <f t="shared" si="448"/>
        <v/>
      </c>
      <c r="EF840" s="1" t="str">
        <f t="shared" si="448"/>
        <v/>
      </c>
      <c r="EG840" s="1" t="str">
        <f t="shared" si="448"/>
        <v/>
      </c>
      <c r="EH840" s="1" t="str">
        <f t="shared" si="448"/>
        <v/>
      </c>
      <c r="EI840" s="1" t="str">
        <f t="shared" si="448"/>
        <v/>
      </c>
      <c r="EJ840" s="1" t="str">
        <f t="shared" si="448"/>
        <v/>
      </c>
      <c r="EK840" s="1" t="str">
        <f t="shared" si="448"/>
        <v/>
      </c>
      <c r="EL840" s="1" t="str">
        <f t="shared" si="448"/>
        <v/>
      </c>
      <c r="EM840" s="1" t="str">
        <f t="shared" si="448"/>
        <v/>
      </c>
      <c r="EN840" s="1"/>
      <c r="EO840" s="1"/>
      <c r="EP840" s="1"/>
      <c r="EQ840" s="1"/>
      <c r="ER840" s="1"/>
      <c r="ES840" s="1"/>
      <c r="ET840" s="1"/>
      <c r="EU840" s="1"/>
      <c r="EV840" s="1"/>
      <c r="EW840" s="1"/>
      <c r="EX840" s="1" t="str">
        <f t="shared" si="445"/>
        <v/>
      </c>
      <c r="EY840" s="1" t="str">
        <f t="shared" si="445"/>
        <v/>
      </c>
      <c r="EZ840" s="1"/>
      <c r="FA840" s="1" t="str">
        <f t="shared" si="441"/>
        <v/>
      </c>
      <c r="FB840" s="1" t="str">
        <f t="shared" si="441"/>
        <v/>
      </c>
      <c r="FC840" s="1" t="str">
        <f t="shared" si="441"/>
        <v/>
      </c>
      <c r="FD840" s="1" t="str">
        <f t="shared" si="440"/>
        <v/>
      </c>
      <c r="FE840" s="1" t="str">
        <f t="shared" si="440"/>
        <v/>
      </c>
      <c r="FF840" s="1" t="str">
        <f t="shared" si="440"/>
        <v/>
      </c>
      <c r="FG840" s="1" t="str">
        <f t="shared" si="440"/>
        <v/>
      </c>
      <c r="FH840" s="1" t="str">
        <f t="shared" si="440"/>
        <v/>
      </c>
      <c r="FI840" s="1" t="str">
        <f t="shared" si="440"/>
        <v/>
      </c>
      <c r="FJ840" s="1" t="str">
        <f t="shared" si="424"/>
        <v/>
      </c>
      <c r="FK840" s="1" t="str">
        <f t="shared" si="424"/>
        <v/>
      </c>
      <c r="FL840" s="1" t="str">
        <f t="shared" si="424"/>
        <v/>
      </c>
    </row>
    <row r="841" spans="1:168">
      <c r="A841" s="9" t="s">
        <v>1405</v>
      </c>
      <c r="B841" s="1" t="s">
        <v>909</v>
      </c>
      <c r="C841" s="129"/>
      <c r="D841" s="1">
        <v>116.2</v>
      </c>
      <c r="E841" s="1">
        <v>695.2</v>
      </c>
      <c r="F841" s="25">
        <v>3.7996875000000001</v>
      </c>
      <c r="G841" s="1">
        <v>368.5</v>
      </c>
      <c r="H841" s="1"/>
      <c r="I841" s="25">
        <v>0.26200000000000001</v>
      </c>
      <c r="J841" s="1"/>
      <c r="K841" s="1"/>
      <c r="L841" s="1"/>
      <c r="M841" s="1"/>
      <c r="N841" s="24"/>
      <c r="O841" s="1"/>
      <c r="P841" s="1"/>
      <c r="Q841" s="1"/>
      <c r="R841" s="1"/>
      <c r="S841" s="1"/>
      <c r="T841" s="1"/>
      <c r="U841" s="1"/>
      <c r="V841" s="1"/>
      <c r="W841" s="1"/>
      <c r="X841" s="1">
        <v>455.54999999999995</v>
      </c>
      <c r="Y841" s="1"/>
      <c r="Z841" s="1"/>
      <c r="AA841" s="1"/>
      <c r="AB841" s="1"/>
      <c r="AC841" s="1"/>
      <c r="AD841" s="1"/>
      <c r="AE841" s="1"/>
      <c r="AF841" s="1"/>
      <c r="AG841" s="1"/>
      <c r="AH841" s="1"/>
      <c r="AI841" s="1"/>
      <c r="AJ841" s="1"/>
      <c r="AK841" s="1"/>
      <c r="AL841" s="1"/>
      <c r="AM841" s="1"/>
      <c r="AN841" s="1"/>
      <c r="AO841" s="1"/>
      <c r="AP841" s="1"/>
      <c r="AQ841" s="1">
        <v>270.95</v>
      </c>
      <c r="AR841" s="1"/>
      <c r="AS841" s="1"/>
      <c r="AT841" s="1"/>
      <c r="AU841" s="1"/>
      <c r="AV841" s="1"/>
      <c r="AW841" s="24"/>
      <c r="AX841" s="1"/>
      <c r="AY841" s="1"/>
      <c r="AZ841" s="1"/>
      <c r="BA841" s="1"/>
      <c r="BB841" s="1"/>
      <c r="BC841" s="1"/>
      <c r="BD841" s="1"/>
      <c r="BE841" s="1"/>
      <c r="BF841" s="1"/>
      <c r="BG841" s="1"/>
      <c r="BH841" s="1"/>
      <c r="BI841" s="1"/>
      <c r="BJ841" s="1"/>
      <c r="BK841" s="1"/>
      <c r="BL841" s="1">
        <v>-100</v>
      </c>
      <c r="BM841" s="1"/>
      <c r="BN841" s="1"/>
      <c r="BO841" s="9">
        <v>3</v>
      </c>
      <c r="BP841" s="1"/>
      <c r="BQ841" s="197">
        <v>1</v>
      </c>
      <c r="BS841" s="14" t="s">
        <v>909</v>
      </c>
      <c r="BT841" s="14" t="s">
        <v>1048</v>
      </c>
      <c r="BU841" s="14" t="s">
        <v>1048</v>
      </c>
      <c r="BV841" s="14" t="s">
        <v>1048</v>
      </c>
      <c r="BW841" s="14" t="s">
        <v>196</v>
      </c>
      <c r="BX841" s="14" t="s">
        <v>196</v>
      </c>
      <c r="BY841" s="14" t="s">
        <v>196</v>
      </c>
      <c r="BZ841" s="14" t="s">
        <v>196</v>
      </c>
      <c r="CA841" s="158" t="s">
        <v>196</v>
      </c>
      <c r="CB841" s="14" t="s">
        <v>196</v>
      </c>
      <c r="CC841" s="14" t="s">
        <v>196</v>
      </c>
      <c r="CD841" s="14" t="s">
        <v>196</v>
      </c>
      <c r="CE841" s="14" t="s">
        <v>196</v>
      </c>
      <c r="CF841" s="14" t="s">
        <v>1862</v>
      </c>
      <c r="CG841" s="14" t="s">
        <v>187</v>
      </c>
      <c r="CH841" s="158" t="s">
        <v>196</v>
      </c>
      <c r="CI841" s="14" t="s">
        <v>196</v>
      </c>
      <c r="CJ841" s="14" t="s">
        <v>1870</v>
      </c>
      <c r="CK841" s="14" t="s">
        <v>196</v>
      </c>
      <c r="CL841" s="14" t="s">
        <v>196</v>
      </c>
      <c r="CM841" s="14" t="s">
        <v>196</v>
      </c>
      <c r="CN841" s="14" t="s">
        <v>196</v>
      </c>
      <c r="CO841" s="14" t="s">
        <v>196</v>
      </c>
      <c r="CQ841" s="1"/>
      <c r="CR841" s="1"/>
      <c r="CS841" s="1"/>
      <c r="CW841" s="9" t="s">
        <v>1405</v>
      </c>
      <c r="CX841" s="1" t="s">
        <v>909</v>
      </c>
      <c r="CY841" s="1"/>
      <c r="CZ841" s="1" t="str">
        <f t="shared" si="454"/>
        <v/>
      </c>
      <c r="DA841" s="25" t="str">
        <f t="shared" si="453"/>
        <v/>
      </c>
      <c r="DB841" s="1" t="str">
        <f t="shared" si="453"/>
        <v/>
      </c>
      <c r="DC841" s="1" t="str">
        <f t="shared" si="453"/>
        <v/>
      </c>
      <c r="DD841" s="25" t="str">
        <f t="shared" si="453"/>
        <v/>
      </c>
      <c r="DE841" s="1" t="str">
        <f t="shared" si="453"/>
        <v/>
      </c>
      <c r="DF841" s="1" t="str">
        <f t="shared" si="453"/>
        <v/>
      </c>
      <c r="DG841" s="1" t="str">
        <f t="shared" si="453"/>
        <v/>
      </c>
      <c r="DH841" s="1" t="str">
        <f t="shared" si="453"/>
        <v/>
      </c>
      <c r="DI841" s="1" t="str">
        <f t="shared" si="453"/>
        <v/>
      </c>
      <c r="DJ841" s="1" t="str">
        <f t="shared" si="453"/>
        <v/>
      </c>
      <c r="DK841" s="1" t="str">
        <f t="shared" si="453"/>
        <v/>
      </c>
      <c r="DL841" s="1" t="str">
        <f t="shared" si="453"/>
        <v/>
      </c>
      <c r="DM841" s="1" t="str">
        <f t="shared" si="453"/>
        <v/>
      </c>
      <c r="DN841" s="1" t="str">
        <f t="shared" si="453"/>
        <v/>
      </c>
      <c r="DO841" s="1" t="str">
        <f t="shared" si="453"/>
        <v/>
      </c>
      <c r="DP841" s="1" t="str">
        <f t="shared" si="453"/>
        <v/>
      </c>
      <c r="DQ841" s="1" t="str">
        <f t="shared" si="455"/>
        <v/>
      </c>
      <c r="DR841" s="1" t="str">
        <f t="shared" si="455"/>
        <v/>
      </c>
      <c r="DS841" s="1" t="str">
        <f t="shared" si="455"/>
        <v/>
      </c>
      <c r="DT841" s="1" t="str">
        <f t="shared" si="455"/>
        <v/>
      </c>
      <c r="DU841" s="1" t="str">
        <f t="shared" si="455"/>
        <v/>
      </c>
      <c r="DV841" s="1" t="str">
        <f t="shared" si="446"/>
        <v/>
      </c>
      <c r="DW841" s="1" t="str">
        <f t="shared" si="447"/>
        <v/>
      </c>
      <c r="DX841" s="1" t="str">
        <f t="shared" si="442"/>
        <v/>
      </c>
      <c r="DY841" s="1" t="str">
        <f t="shared" si="443"/>
        <v/>
      </c>
      <c r="DZ841" s="1" t="str">
        <f t="shared" si="450"/>
        <v/>
      </c>
      <c r="EA841" s="1" t="str">
        <f t="shared" si="451"/>
        <v/>
      </c>
      <c r="EB841" s="1" t="str">
        <f t="shared" si="452"/>
        <v/>
      </c>
      <c r="EC841" s="1" t="str">
        <f t="shared" si="448"/>
        <v/>
      </c>
      <c r="ED841" s="1" t="str">
        <f t="shared" si="448"/>
        <v/>
      </c>
      <c r="EE841" s="1" t="str">
        <f t="shared" si="448"/>
        <v/>
      </c>
      <c r="EF841" s="1" t="str">
        <f t="shared" si="448"/>
        <v/>
      </c>
      <c r="EG841" s="1" t="str">
        <f t="shared" si="448"/>
        <v/>
      </c>
      <c r="EH841" s="1" t="str">
        <f t="shared" si="448"/>
        <v/>
      </c>
      <c r="EI841" s="1" t="str">
        <f t="shared" si="448"/>
        <v/>
      </c>
      <c r="EJ841" s="1" t="str">
        <f t="shared" si="448"/>
        <v/>
      </c>
      <c r="EK841" s="1" t="str">
        <f t="shared" si="448"/>
        <v/>
      </c>
      <c r="EL841" s="1" t="str">
        <f t="shared" si="448"/>
        <v/>
      </c>
      <c r="EM841" s="1" t="str">
        <f t="shared" si="448"/>
        <v/>
      </c>
      <c r="EN841" s="1"/>
      <c r="EO841" s="1"/>
      <c r="EP841" s="1"/>
      <c r="EQ841" s="1"/>
      <c r="ER841" s="1"/>
      <c r="ES841" s="1"/>
      <c r="ET841" s="1"/>
      <c r="EU841" s="1"/>
      <c r="EV841" s="1"/>
      <c r="EW841" s="1"/>
      <c r="EX841" s="1" t="str">
        <f t="shared" si="445"/>
        <v/>
      </c>
      <c r="EY841" s="1" t="str">
        <f t="shared" si="445"/>
        <v/>
      </c>
      <c r="EZ841" s="1"/>
      <c r="FA841" s="1" t="str">
        <f t="shared" si="441"/>
        <v/>
      </c>
      <c r="FB841" s="1" t="str">
        <f t="shared" si="441"/>
        <v/>
      </c>
      <c r="FC841" s="1" t="str">
        <f t="shared" si="441"/>
        <v/>
      </c>
      <c r="FD841" s="1" t="str">
        <f t="shared" si="440"/>
        <v/>
      </c>
      <c r="FE841" s="1" t="str">
        <f t="shared" si="440"/>
        <v/>
      </c>
      <c r="FF841" s="1" t="str">
        <f t="shared" si="440"/>
        <v/>
      </c>
      <c r="FG841" s="1" t="str">
        <f t="shared" si="440"/>
        <v/>
      </c>
      <c r="FH841" s="1" t="str">
        <f t="shared" si="440"/>
        <v/>
      </c>
      <c r="FI841" s="1" t="str">
        <f t="shared" si="440"/>
        <v/>
      </c>
      <c r="FJ841" s="1" t="str">
        <f t="shared" si="424"/>
        <v/>
      </c>
      <c r="FK841" s="1" t="str">
        <f t="shared" si="424"/>
        <v/>
      </c>
      <c r="FL841" s="1" t="str">
        <f t="shared" si="424"/>
        <v/>
      </c>
    </row>
    <row r="842" spans="1:168">
      <c r="A842" s="9" t="s">
        <v>1406</v>
      </c>
      <c r="B842" s="1" t="s">
        <v>910</v>
      </c>
      <c r="C842" s="129"/>
      <c r="D842" s="1">
        <v>118.2</v>
      </c>
      <c r="E842" s="1">
        <v>684.9</v>
      </c>
      <c r="F842" s="25">
        <v>3.9516749999999998</v>
      </c>
      <c r="G842" s="1"/>
      <c r="H842" s="1"/>
      <c r="I842" s="25">
        <v>0.30659496241713363</v>
      </c>
      <c r="J842" s="1"/>
      <c r="K842" s="1"/>
      <c r="L842" s="1"/>
      <c r="M842" s="1"/>
      <c r="N842" s="24"/>
      <c r="O842" s="1"/>
      <c r="P842" s="1"/>
      <c r="Q842" s="1"/>
      <c r="R842" s="1"/>
      <c r="S842" s="1"/>
      <c r="T842" s="1"/>
      <c r="U842" s="1"/>
      <c r="V842" s="1"/>
      <c r="W842" s="1"/>
      <c r="X842" s="1">
        <v>451.04999999999995</v>
      </c>
      <c r="Y842" s="1"/>
      <c r="Z842" s="1"/>
      <c r="AA842" s="1"/>
      <c r="AB842" s="1"/>
      <c r="AC842" s="1"/>
      <c r="AD842" s="1"/>
      <c r="AE842" s="1"/>
      <c r="AF842" s="1"/>
      <c r="AG842" s="1"/>
      <c r="AH842" s="1"/>
      <c r="AI842" s="1"/>
      <c r="AJ842" s="1"/>
      <c r="AK842" s="1"/>
      <c r="AL842" s="1"/>
      <c r="AM842" s="1"/>
      <c r="AN842" s="1"/>
      <c r="AO842" s="1"/>
      <c r="AP842" s="1"/>
      <c r="AQ842" s="1">
        <v>221.74999999999997</v>
      </c>
      <c r="AR842" s="1"/>
      <c r="AS842" s="1"/>
      <c r="AT842" s="1"/>
      <c r="AU842" s="1"/>
      <c r="AV842" s="1"/>
      <c r="AW842" s="24"/>
      <c r="AX842" s="1"/>
      <c r="AY842" s="1"/>
      <c r="AZ842" s="1"/>
      <c r="BA842" s="1"/>
      <c r="BB842" s="1"/>
      <c r="BC842" s="1"/>
      <c r="BD842" s="1"/>
      <c r="BE842" s="1"/>
      <c r="BF842" s="1"/>
      <c r="BG842" s="1"/>
      <c r="BH842" s="1"/>
      <c r="BI842" s="1"/>
      <c r="BJ842" s="1"/>
      <c r="BK842" s="1"/>
      <c r="BL842" s="1">
        <v>-100</v>
      </c>
      <c r="BM842" s="1"/>
      <c r="BN842" s="1"/>
      <c r="BO842" s="9">
        <v>3</v>
      </c>
      <c r="BP842" s="1"/>
      <c r="BQ842" s="197">
        <v>1</v>
      </c>
      <c r="BS842" s="14" t="s">
        <v>910</v>
      </c>
      <c r="BT842" s="14" t="s">
        <v>1906</v>
      </c>
      <c r="BU842" s="14" t="s">
        <v>196</v>
      </c>
      <c r="BV842" s="14" t="s">
        <v>1048</v>
      </c>
      <c r="BW842" s="14" t="s">
        <v>196</v>
      </c>
      <c r="BX842" s="14" t="s">
        <v>196</v>
      </c>
      <c r="BY842" s="14" t="s">
        <v>196</v>
      </c>
      <c r="BZ842" s="14" t="s">
        <v>196</v>
      </c>
      <c r="CA842" s="158" t="s">
        <v>196</v>
      </c>
      <c r="CB842" s="14" t="s">
        <v>196</v>
      </c>
      <c r="CC842" s="14" t="s">
        <v>196</v>
      </c>
      <c r="CD842" s="14" t="s">
        <v>196</v>
      </c>
      <c r="CE842" s="14" t="s">
        <v>196</v>
      </c>
      <c r="CF842" s="14" t="s">
        <v>1862</v>
      </c>
      <c r="CG842" s="14" t="s">
        <v>187</v>
      </c>
      <c r="CH842" s="158" t="s">
        <v>196</v>
      </c>
      <c r="CI842" s="14" t="s">
        <v>196</v>
      </c>
      <c r="CJ842" s="14" t="s">
        <v>1870</v>
      </c>
      <c r="CK842" s="14" t="s">
        <v>196</v>
      </c>
      <c r="CL842" s="14" t="s">
        <v>196</v>
      </c>
      <c r="CM842" s="14" t="s">
        <v>196</v>
      </c>
      <c r="CN842" s="14" t="s">
        <v>196</v>
      </c>
      <c r="CO842" s="14" t="s">
        <v>196</v>
      </c>
      <c r="CQ842" s="1"/>
      <c r="CR842" s="1"/>
      <c r="CS842" s="1"/>
      <c r="CW842" s="9" t="s">
        <v>1406</v>
      </c>
      <c r="CX842" s="1" t="s">
        <v>910</v>
      </c>
      <c r="CY842" s="1"/>
      <c r="CZ842" s="1" t="str">
        <f t="shared" si="454"/>
        <v/>
      </c>
      <c r="DA842" s="25" t="str">
        <f t="shared" si="453"/>
        <v/>
      </c>
      <c r="DB842" s="1" t="str">
        <f t="shared" si="453"/>
        <v/>
      </c>
      <c r="DC842" s="1" t="str">
        <f t="shared" si="453"/>
        <v/>
      </c>
      <c r="DD842" s="25" t="str">
        <f t="shared" si="453"/>
        <v/>
      </c>
      <c r="DE842" s="1" t="str">
        <f t="shared" si="453"/>
        <v/>
      </c>
      <c r="DF842" s="1" t="str">
        <f t="shared" si="453"/>
        <v/>
      </c>
      <c r="DG842" s="1" t="str">
        <f t="shared" si="453"/>
        <v/>
      </c>
      <c r="DH842" s="1" t="str">
        <f t="shared" si="453"/>
        <v/>
      </c>
      <c r="DI842" s="1" t="str">
        <f t="shared" si="453"/>
        <v/>
      </c>
      <c r="DJ842" s="1" t="str">
        <f t="shared" si="453"/>
        <v/>
      </c>
      <c r="DK842" s="1" t="str">
        <f t="shared" si="453"/>
        <v/>
      </c>
      <c r="DL842" s="1" t="str">
        <f t="shared" si="453"/>
        <v/>
      </c>
      <c r="DM842" s="1" t="str">
        <f t="shared" si="453"/>
        <v/>
      </c>
      <c r="DN842" s="1" t="str">
        <f t="shared" si="453"/>
        <v/>
      </c>
      <c r="DO842" s="1" t="str">
        <f t="shared" si="453"/>
        <v/>
      </c>
      <c r="DP842" s="1" t="str">
        <f t="shared" si="453"/>
        <v/>
      </c>
      <c r="DQ842" s="1" t="str">
        <f t="shared" si="455"/>
        <v/>
      </c>
      <c r="DR842" s="1" t="str">
        <f t="shared" si="455"/>
        <v/>
      </c>
      <c r="DS842" s="1" t="str">
        <f t="shared" si="455"/>
        <v/>
      </c>
      <c r="DT842" s="1" t="str">
        <f t="shared" si="455"/>
        <v/>
      </c>
      <c r="DU842" s="1" t="str">
        <f t="shared" si="455"/>
        <v/>
      </c>
      <c r="DV842" s="1" t="str">
        <f t="shared" si="446"/>
        <v/>
      </c>
      <c r="DW842" s="1" t="str">
        <f t="shared" si="447"/>
        <v/>
      </c>
      <c r="DX842" s="1" t="str">
        <f t="shared" si="442"/>
        <v/>
      </c>
      <c r="DY842" s="1" t="str">
        <f t="shared" si="443"/>
        <v/>
      </c>
      <c r="DZ842" s="1" t="str">
        <f t="shared" si="450"/>
        <v/>
      </c>
      <c r="EA842" s="1" t="str">
        <f t="shared" si="451"/>
        <v/>
      </c>
      <c r="EB842" s="1" t="str">
        <f t="shared" si="452"/>
        <v/>
      </c>
      <c r="EC842" s="1" t="str">
        <f t="shared" si="448"/>
        <v/>
      </c>
      <c r="ED842" s="1" t="str">
        <f t="shared" si="448"/>
        <v/>
      </c>
      <c r="EE842" s="1" t="str">
        <f t="shared" si="448"/>
        <v/>
      </c>
      <c r="EF842" s="1" t="str">
        <f t="shared" si="448"/>
        <v/>
      </c>
      <c r="EG842" s="1" t="str">
        <f t="shared" si="448"/>
        <v/>
      </c>
      <c r="EH842" s="1" t="str">
        <f t="shared" si="448"/>
        <v/>
      </c>
      <c r="EI842" s="1" t="str">
        <f t="shared" si="448"/>
        <v/>
      </c>
      <c r="EJ842" s="1" t="str">
        <f t="shared" si="448"/>
        <v/>
      </c>
      <c r="EK842" s="1" t="str">
        <f t="shared" si="448"/>
        <v/>
      </c>
      <c r="EL842" s="1" t="str">
        <f t="shared" si="448"/>
        <v/>
      </c>
      <c r="EM842" s="1" t="str">
        <f t="shared" si="448"/>
        <v/>
      </c>
      <c r="EN842" s="1"/>
      <c r="EO842" s="1"/>
      <c r="EP842" s="1"/>
      <c r="EQ842" s="1"/>
      <c r="ER842" s="1"/>
      <c r="ES842" s="1"/>
      <c r="ET842" s="1"/>
      <c r="EU842" s="1"/>
      <c r="EV842" s="1"/>
      <c r="EW842" s="1"/>
      <c r="EX842" s="1" t="str">
        <f t="shared" ref="EX842:EY905" si="456">IF(ISBLANK(BB842),"",IF(ISNUMBER(BB842),"","not_empty"))</f>
        <v/>
      </c>
      <c r="EY842" s="1" t="str">
        <f t="shared" si="456"/>
        <v/>
      </c>
      <c r="EZ842" s="1"/>
      <c r="FA842" s="1" t="str">
        <f t="shared" si="441"/>
        <v/>
      </c>
      <c r="FB842" s="1" t="str">
        <f t="shared" si="441"/>
        <v/>
      </c>
      <c r="FC842" s="1" t="str">
        <f t="shared" si="441"/>
        <v/>
      </c>
      <c r="FD842" s="1" t="str">
        <f t="shared" si="440"/>
        <v/>
      </c>
      <c r="FE842" s="1" t="str">
        <f t="shared" si="440"/>
        <v/>
      </c>
      <c r="FF842" s="1" t="str">
        <f t="shared" si="440"/>
        <v/>
      </c>
      <c r="FG842" s="1" t="str">
        <f t="shared" si="440"/>
        <v/>
      </c>
      <c r="FH842" s="1" t="str">
        <f t="shared" si="440"/>
        <v/>
      </c>
      <c r="FI842" s="1" t="str">
        <f t="shared" si="440"/>
        <v/>
      </c>
      <c r="FJ842" s="1" t="str">
        <f t="shared" si="424"/>
        <v/>
      </c>
      <c r="FK842" s="1" t="str">
        <f t="shared" si="424"/>
        <v/>
      </c>
      <c r="FL842" s="1" t="str">
        <f t="shared" si="424"/>
        <v/>
      </c>
    </row>
    <row r="843" spans="1:168">
      <c r="A843" s="9" t="s">
        <v>1407</v>
      </c>
      <c r="B843" s="1" t="s">
        <v>2246</v>
      </c>
      <c r="C843" s="129"/>
      <c r="D843" s="1">
        <v>118.2</v>
      </c>
      <c r="E843" s="1">
        <v>662.7</v>
      </c>
      <c r="F843" s="25">
        <v>3.3741224999999995</v>
      </c>
      <c r="G843" s="1">
        <v>412.5</v>
      </c>
      <c r="H843" s="1"/>
      <c r="I843" s="25">
        <v>0.32500000000000001</v>
      </c>
      <c r="J843" s="1"/>
      <c r="K843" s="1"/>
      <c r="L843" s="1"/>
      <c r="M843" s="1"/>
      <c r="N843" s="24"/>
      <c r="O843" s="1"/>
      <c r="P843" s="1"/>
      <c r="Q843" s="1"/>
      <c r="R843" s="1"/>
      <c r="S843" s="1"/>
      <c r="T843" s="1"/>
      <c r="U843" s="1"/>
      <c r="V843" s="1"/>
      <c r="W843" s="1"/>
      <c r="X843" s="1">
        <v>444.25</v>
      </c>
      <c r="Y843" s="1"/>
      <c r="Z843" s="1"/>
      <c r="AA843" s="1"/>
      <c r="AB843" s="1"/>
      <c r="AC843" s="1"/>
      <c r="AD843" s="1"/>
      <c r="AE843" s="1"/>
      <c r="AF843" s="1"/>
      <c r="AG843" s="1"/>
      <c r="AH843" s="1"/>
      <c r="AI843" s="1"/>
      <c r="AJ843" s="1"/>
      <c r="AK843" s="1"/>
      <c r="AL843" s="1"/>
      <c r="AM843" s="1"/>
      <c r="AN843" s="1"/>
      <c r="AO843" s="1"/>
      <c r="AP843" s="1"/>
      <c r="AQ843" s="1">
        <v>204.95</v>
      </c>
      <c r="AR843" s="1"/>
      <c r="AS843" s="1"/>
      <c r="AT843" s="1"/>
      <c r="AU843" s="1"/>
      <c r="AV843" s="1"/>
      <c r="AW843" s="24"/>
      <c r="AX843" s="1"/>
      <c r="AY843" s="1"/>
      <c r="AZ843" s="1"/>
      <c r="BA843" s="1"/>
      <c r="BB843" s="1"/>
      <c r="BC843" s="1"/>
      <c r="BD843" s="1"/>
      <c r="BE843" s="1"/>
      <c r="BF843" s="1"/>
      <c r="BG843" s="1"/>
      <c r="BH843" s="1"/>
      <c r="BI843" s="1"/>
      <c r="BJ843" s="1"/>
      <c r="BK843" s="1"/>
      <c r="BL843" s="1">
        <v>-100</v>
      </c>
      <c r="BM843" s="1"/>
      <c r="BN843" s="1"/>
      <c r="BO843" s="9">
        <v>3</v>
      </c>
      <c r="BP843" s="1"/>
      <c r="BQ843" s="197">
        <v>1</v>
      </c>
      <c r="BS843" s="14" t="s">
        <v>1834</v>
      </c>
      <c r="BT843" s="14" t="s">
        <v>1048</v>
      </c>
      <c r="BU843" s="14" t="s">
        <v>1048</v>
      </c>
      <c r="BV843" s="14" t="s">
        <v>1048</v>
      </c>
      <c r="BW843" s="14" t="s">
        <v>196</v>
      </c>
      <c r="BX843" s="14" t="s">
        <v>196</v>
      </c>
      <c r="BY843" s="14" t="s">
        <v>196</v>
      </c>
      <c r="BZ843" s="14" t="s">
        <v>196</v>
      </c>
      <c r="CA843" s="158" t="s">
        <v>196</v>
      </c>
      <c r="CB843" s="14" t="s">
        <v>196</v>
      </c>
      <c r="CC843" s="14" t="s">
        <v>196</v>
      </c>
      <c r="CD843" s="14" t="s">
        <v>196</v>
      </c>
      <c r="CE843" s="14" t="s">
        <v>196</v>
      </c>
      <c r="CF843" s="14" t="s">
        <v>1862</v>
      </c>
      <c r="CG843" s="14" t="s">
        <v>187</v>
      </c>
      <c r="CH843" s="158" t="s">
        <v>196</v>
      </c>
      <c r="CI843" s="14" t="s">
        <v>196</v>
      </c>
      <c r="CJ843" s="14" t="s">
        <v>1870</v>
      </c>
      <c r="CK843" s="14" t="s">
        <v>196</v>
      </c>
      <c r="CL843" s="14" t="s">
        <v>196</v>
      </c>
      <c r="CM843" s="14" t="s">
        <v>196</v>
      </c>
      <c r="CN843" s="14" t="s">
        <v>196</v>
      </c>
      <c r="CO843" s="14" t="s">
        <v>196</v>
      </c>
      <c r="CQ843" s="1"/>
      <c r="CR843" s="1"/>
      <c r="CS843" s="1"/>
      <c r="CW843" s="9" t="s">
        <v>1407</v>
      </c>
      <c r="CX843" s="1" t="s">
        <v>2246</v>
      </c>
      <c r="CY843" s="1"/>
      <c r="CZ843" s="1" t="str">
        <f t="shared" si="454"/>
        <v/>
      </c>
      <c r="DA843" s="25" t="str">
        <f t="shared" si="453"/>
        <v/>
      </c>
      <c r="DB843" s="1" t="str">
        <f t="shared" si="453"/>
        <v/>
      </c>
      <c r="DC843" s="1" t="str">
        <f t="shared" si="453"/>
        <v/>
      </c>
      <c r="DD843" s="25" t="str">
        <f t="shared" si="453"/>
        <v/>
      </c>
      <c r="DE843" s="1" t="str">
        <f t="shared" si="453"/>
        <v/>
      </c>
      <c r="DF843" s="1" t="str">
        <f t="shared" si="453"/>
        <v/>
      </c>
      <c r="DG843" s="1" t="str">
        <f t="shared" si="453"/>
        <v/>
      </c>
      <c r="DH843" s="1" t="str">
        <f t="shared" si="453"/>
        <v/>
      </c>
      <c r="DI843" s="1" t="str">
        <f t="shared" si="453"/>
        <v/>
      </c>
      <c r="DJ843" s="1" t="str">
        <f t="shared" si="453"/>
        <v/>
      </c>
      <c r="DK843" s="1" t="str">
        <f t="shared" si="453"/>
        <v/>
      </c>
      <c r="DL843" s="1" t="str">
        <f t="shared" si="453"/>
        <v/>
      </c>
      <c r="DM843" s="1" t="str">
        <f t="shared" si="453"/>
        <v/>
      </c>
      <c r="DN843" s="1" t="str">
        <f t="shared" si="453"/>
        <v/>
      </c>
      <c r="DO843" s="1" t="str">
        <f t="shared" si="453"/>
        <v/>
      </c>
      <c r="DP843" s="1" t="str">
        <f t="shared" si="453"/>
        <v/>
      </c>
      <c r="DQ843" s="1" t="str">
        <f t="shared" si="455"/>
        <v/>
      </c>
      <c r="DR843" s="1" t="str">
        <f t="shared" si="455"/>
        <v/>
      </c>
      <c r="DS843" s="1" t="str">
        <f t="shared" si="455"/>
        <v/>
      </c>
      <c r="DT843" s="1" t="str">
        <f t="shared" si="455"/>
        <v/>
      </c>
      <c r="DU843" s="1" t="str">
        <f t="shared" si="455"/>
        <v/>
      </c>
      <c r="DV843" s="1" t="str">
        <f t="shared" si="446"/>
        <v/>
      </c>
      <c r="DW843" s="1" t="str">
        <f t="shared" si="447"/>
        <v/>
      </c>
      <c r="DX843" s="1" t="str">
        <f t="shared" si="442"/>
        <v/>
      </c>
      <c r="DY843" s="1" t="str">
        <f t="shared" si="443"/>
        <v/>
      </c>
      <c r="DZ843" s="1" t="str">
        <f t="shared" si="450"/>
        <v/>
      </c>
      <c r="EA843" s="1" t="str">
        <f t="shared" si="451"/>
        <v/>
      </c>
      <c r="EB843" s="1" t="str">
        <f t="shared" si="452"/>
        <v/>
      </c>
      <c r="EC843" s="1" t="str">
        <f t="shared" si="448"/>
        <v/>
      </c>
      <c r="ED843" s="1" t="str">
        <f t="shared" si="448"/>
        <v/>
      </c>
      <c r="EE843" s="1" t="str">
        <f t="shared" si="448"/>
        <v/>
      </c>
      <c r="EF843" s="1" t="str">
        <f t="shared" si="448"/>
        <v/>
      </c>
      <c r="EG843" s="1" t="str">
        <f t="shared" si="448"/>
        <v/>
      </c>
      <c r="EH843" s="1" t="str">
        <f t="shared" si="448"/>
        <v/>
      </c>
      <c r="EI843" s="1" t="str">
        <f t="shared" si="448"/>
        <v/>
      </c>
      <c r="EJ843" s="1" t="str">
        <f t="shared" si="448"/>
        <v/>
      </c>
      <c r="EK843" s="1" t="str">
        <f t="shared" si="448"/>
        <v/>
      </c>
      <c r="EL843" s="1" t="str">
        <f t="shared" si="448"/>
        <v/>
      </c>
      <c r="EM843" s="1" t="str">
        <f t="shared" si="448"/>
        <v/>
      </c>
      <c r="EN843" s="1"/>
      <c r="EO843" s="1"/>
      <c r="EP843" s="1"/>
      <c r="EQ843" s="1"/>
      <c r="ER843" s="1"/>
      <c r="ES843" s="1"/>
      <c r="ET843" s="1"/>
      <c r="EU843" s="1"/>
      <c r="EV843" s="1"/>
      <c r="EW843" s="1"/>
      <c r="EX843" s="1" t="str">
        <f t="shared" si="456"/>
        <v/>
      </c>
      <c r="EY843" s="1" t="str">
        <f t="shared" si="456"/>
        <v/>
      </c>
      <c r="EZ843" s="1"/>
      <c r="FA843" s="1" t="str">
        <f t="shared" si="441"/>
        <v/>
      </c>
      <c r="FB843" s="1" t="str">
        <f t="shared" si="441"/>
        <v/>
      </c>
      <c r="FC843" s="1" t="str">
        <f t="shared" si="441"/>
        <v/>
      </c>
      <c r="FD843" s="1" t="str">
        <f t="shared" si="440"/>
        <v/>
      </c>
      <c r="FE843" s="1" t="str">
        <f t="shared" si="440"/>
        <v/>
      </c>
      <c r="FF843" s="1" t="str">
        <f t="shared" si="440"/>
        <v/>
      </c>
      <c r="FG843" s="1" t="str">
        <f t="shared" si="440"/>
        <v/>
      </c>
      <c r="FH843" s="1" t="str">
        <f t="shared" si="440"/>
        <v/>
      </c>
      <c r="FI843" s="1" t="str">
        <f t="shared" si="440"/>
        <v/>
      </c>
      <c r="FJ843" s="1" t="str">
        <f t="shared" si="424"/>
        <v/>
      </c>
      <c r="FK843" s="1" t="str">
        <f t="shared" si="424"/>
        <v/>
      </c>
      <c r="FL843" s="1" t="str">
        <f t="shared" si="424"/>
        <v/>
      </c>
    </row>
    <row r="844" spans="1:168">
      <c r="A844" s="9" t="s">
        <v>1408</v>
      </c>
      <c r="B844" s="1" t="s">
        <v>2247</v>
      </c>
      <c r="C844" s="129"/>
      <c r="D844" s="1">
        <v>118.2</v>
      </c>
      <c r="E844" s="1">
        <v>658.2</v>
      </c>
      <c r="F844" s="25">
        <v>3.3741224999999995</v>
      </c>
      <c r="G844" s="1">
        <v>412.5</v>
      </c>
      <c r="H844" s="1"/>
      <c r="I844" s="25">
        <v>0.32500000000000001</v>
      </c>
      <c r="J844" s="1"/>
      <c r="K844" s="1"/>
      <c r="L844" s="1"/>
      <c r="M844" s="1"/>
      <c r="N844" s="24"/>
      <c r="O844" s="1"/>
      <c r="P844" s="1"/>
      <c r="Q844" s="1"/>
      <c r="R844" s="1"/>
      <c r="S844" s="1"/>
      <c r="T844" s="1"/>
      <c r="U844" s="1"/>
      <c r="V844" s="1"/>
      <c r="W844" s="1"/>
      <c r="X844" s="1">
        <v>441.25</v>
      </c>
      <c r="Y844" s="1"/>
      <c r="Z844" s="1"/>
      <c r="AA844" s="1"/>
      <c r="AB844" s="1"/>
      <c r="AC844" s="1"/>
      <c r="AD844" s="1"/>
      <c r="AE844" s="1"/>
      <c r="AF844" s="1"/>
      <c r="AG844" s="1"/>
      <c r="AH844" s="1"/>
      <c r="AI844" s="1"/>
      <c r="AJ844" s="1"/>
      <c r="AK844" s="1"/>
      <c r="AL844" s="1"/>
      <c r="AM844" s="1"/>
      <c r="AN844" s="1"/>
      <c r="AO844" s="1"/>
      <c r="AP844" s="1"/>
      <c r="AQ844" s="1">
        <v>186.95</v>
      </c>
      <c r="AR844" s="1"/>
      <c r="AS844" s="1"/>
      <c r="AT844" s="1"/>
      <c r="AU844" s="1"/>
      <c r="AV844" s="1"/>
      <c r="AW844" s="24"/>
      <c r="AX844" s="1"/>
      <c r="AY844" s="1"/>
      <c r="AZ844" s="1"/>
      <c r="BA844" s="1"/>
      <c r="BB844" s="1"/>
      <c r="BC844" s="1"/>
      <c r="BD844" s="1"/>
      <c r="BE844" s="1"/>
      <c r="BF844" s="1"/>
      <c r="BG844" s="1"/>
      <c r="BH844" s="1"/>
      <c r="BI844" s="1"/>
      <c r="BJ844" s="1"/>
      <c r="BK844" s="1"/>
      <c r="BL844" s="1">
        <v>-100</v>
      </c>
      <c r="BM844" s="1"/>
      <c r="BN844" s="1"/>
      <c r="BO844" s="9">
        <v>3</v>
      </c>
      <c r="BP844" s="1"/>
      <c r="BQ844" s="197">
        <v>1</v>
      </c>
      <c r="BS844" s="14" t="s">
        <v>1835</v>
      </c>
      <c r="BT844" s="14" t="s">
        <v>1048</v>
      </c>
      <c r="BU844" s="14" t="s">
        <v>1048</v>
      </c>
      <c r="BV844" s="14" t="s">
        <v>1048</v>
      </c>
      <c r="BW844" s="14" t="s">
        <v>196</v>
      </c>
      <c r="BX844" s="14" t="s">
        <v>196</v>
      </c>
      <c r="BY844" s="14" t="s">
        <v>196</v>
      </c>
      <c r="BZ844" s="14" t="s">
        <v>196</v>
      </c>
      <c r="CA844" s="158" t="s">
        <v>196</v>
      </c>
      <c r="CB844" s="14" t="s">
        <v>196</v>
      </c>
      <c r="CC844" s="14" t="s">
        <v>196</v>
      </c>
      <c r="CD844" s="14" t="s">
        <v>196</v>
      </c>
      <c r="CE844" s="14" t="s">
        <v>196</v>
      </c>
      <c r="CF844" s="14" t="s">
        <v>1862</v>
      </c>
      <c r="CG844" s="14" t="s">
        <v>187</v>
      </c>
      <c r="CH844" s="158" t="s">
        <v>196</v>
      </c>
      <c r="CI844" s="14" t="s">
        <v>196</v>
      </c>
      <c r="CJ844" s="14" t="s">
        <v>1870</v>
      </c>
      <c r="CK844" s="14" t="s">
        <v>196</v>
      </c>
      <c r="CL844" s="14" t="s">
        <v>196</v>
      </c>
      <c r="CM844" s="14" t="s">
        <v>196</v>
      </c>
      <c r="CN844" s="14" t="s">
        <v>196</v>
      </c>
      <c r="CO844" s="14" t="s">
        <v>196</v>
      </c>
      <c r="CQ844" s="1"/>
      <c r="CR844" s="1"/>
      <c r="CS844" s="1"/>
      <c r="CW844" s="9" t="s">
        <v>1408</v>
      </c>
      <c r="CX844" s="1" t="s">
        <v>2247</v>
      </c>
      <c r="CY844" s="1"/>
      <c r="CZ844" s="1" t="str">
        <f t="shared" si="454"/>
        <v/>
      </c>
      <c r="DA844" s="25" t="str">
        <f t="shared" si="453"/>
        <v/>
      </c>
      <c r="DB844" s="1" t="str">
        <f t="shared" si="453"/>
        <v/>
      </c>
      <c r="DC844" s="1" t="str">
        <f t="shared" si="453"/>
        <v/>
      </c>
      <c r="DD844" s="25" t="str">
        <f t="shared" si="453"/>
        <v/>
      </c>
      <c r="DE844" s="1" t="str">
        <f t="shared" si="453"/>
        <v/>
      </c>
      <c r="DF844" s="1" t="str">
        <f t="shared" si="453"/>
        <v/>
      </c>
      <c r="DG844" s="1" t="str">
        <f t="shared" si="453"/>
        <v/>
      </c>
      <c r="DH844" s="1" t="str">
        <f t="shared" si="453"/>
        <v/>
      </c>
      <c r="DI844" s="1" t="str">
        <f t="shared" si="453"/>
        <v/>
      </c>
      <c r="DJ844" s="1" t="str">
        <f t="shared" si="453"/>
        <v/>
      </c>
      <c r="DK844" s="1" t="str">
        <f t="shared" si="453"/>
        <v/>
      </c>
      <c r="DL844" s="1" t="str">
        <f t="shared" si="453"/>
        <v/>
      </c>
      <c r="DM844" s="1" t="str">
        <f t="shared" si="453"/>
        <v/>
      </c>
      <c r="DN844" s="1" t="str">
        <f t="shared" si="453"/>
        <v/>
      </c>
      <c r="DO844" s="1" t="str">
        <f t="shared" si="453"/>
        <v/>
      </c>
      <c r="DP844" s="1" t="str">
        <f t="shared" si="453"/>
        <v/>
      </c>
      <c r="DQ844" s="1" t="str">
        <f t="shared" si="455"/>
        <v/>
      </c>
      <c r="DR844" s="1" t="str">
        <f t="shared" si="455"/>
        <v/>
      </c>
      <c r="DS844" s="1" t="str">
        <f t="shared" si="455"/>
        <v/>
      </c>
      <c r="DT844" s="1" t="str">
        <f t="shared" si="455"/>
        <v/>
      </c>
      <c r="DU844" s="1" t="str">
        <f t="shared" si="455"/>
        <v/>
      </c>
      <c r="DV844" s="1" t="str">
        <f t="shared" si="446"/>
        <v/>
      </c>
      <c r="DW844" s="1" t="str">
        <f t="shared" si="447"/>
        <v/>
      </c>
      <c r="DX844" s="1" t="str">
        <f t="shared" si="442"/>
        <v/>
      </c>
      <c r="DY844" s="1" t="str">
        <f t="shared" si="443"/>
        <v/>
      </c>
      <c r="DZ844" s="1" t="str">
        <f t="shared" si="450"/>
        <v/>
      </c>
      <c r="EA844" s="1" t="str">
        <f t="shared" si="451"/>
        <v/>
      </c>
      <c r="EB844" s="1" t="str">
        <f t="shared" si="452"/>
        <v/>
      </c>
      <c r="EC844" s="1" t="str">
        <f t="shared" si="448"/>
        <v/>
      </c>
      <c r="ED844" s="1" t="str">
        <f t="shared" si="448"/>
        <v/>
      </c>
      <c r="EE844" s="1" t="str">
        <f t="shared" si="448"/>
        <v/>
      </c>
      <c r="EF844" s="1" t="str">
        <f t="shared" si="448"/>
        <v/>
      </c>
      <c r="EG844" s="1" t="str">
        <f t="shared" si="448"/>
        <v/>
      </c>
      <c r="EH844" s="1" t="str">
        <f t="shared" si="448"/>
        <v/>
      </c>
      <c r="EI844" s="1" t="str">
        <f t="shared" si="448"/>
        <v/>
      </c>
      <c r="EJ844" s="1" t="str">
        <f t="shared" si="448"/>
        <v/>
      </c>
      <c r="EK844" s="1" t="str">
        <f t="shared" si="448"/>
        <v/>
      </c>
      <c r="EL844" s="1" t="str">
        <f t="shared" si="448"/>
        <v/>
      </c>
      <c r="EM844" s="1" t="str">
        <f t="shared" si="448"/>
        <v/>
      </c>
      <c r="EN844" s="1"/>
      <c r="EO844" s="1"/>
      <c r="EP844" s="1"/>
      <c r="EQ844" s="1"/>
      <c r="ER844" s="1"/>
      <c r="ES844" s="1"/>
      <c r="ET844" s="1"/>
      <c r="EU844" s="1"/>
      <c r="EV844" s="1"/>
      <c r="EW844" s="1"/>
      <c r="EX844" s="1" t="str">
        <f t="shared" si="456"/>
        <v/>
      </c>
      <c r="EY844" s="1" t="str">
        <f t="shared" si="456"/>
        <v/>
      </c>
      <c r="EZ844" s="1"/>
      <c r="FA844" s="1" t="str">
        <f t="shared" si="441"/>
        <v/>
      </c>
      <c r="FB844" s="1" t="str">
        <f t="shared" si="441"/>
        <v/>
      </c>
      <c r="FC844" s="1" t="str">
        <f t="shared" si="441"/>
        <v/>
      </c>
      <c r="FD844" s="1" t="str">
        <f t="shared" si="440"/>
        <v/>
      </c>
      <c r="FE844" s="1" t="str">
        <f t="shared" si="440"/>
        <v/>
      </c>
      <c r="FF844" s="1" t="str">
        <f t="shared" si="440"/>
        <v/>
      </c>
      <c r="FG844" s="1" t="str">
        <f t="shared" si="440"/>
        <v/>
      </c>
      <c r="FH844" s="1" t="str">
        <f t="shared" si="440"/>
        <v/>
      </c>
      <c r="FI844" s="1" t="str">
        <f t="shared" si="440"/>
        <v/>
      </c>
      <c r="FJ844" s="1" t="str">
        <f t="shared" si="424"/>
        <v/>
      </c>
      <c r="FK844" s="1" t="str">
        <f t="shared" si="424"/>
        <v/>
      </c>
      <c r="FL844" s="1" t="str">
        <f t="shared" si="424"/>
        <v/>
      </c>
    </row>
    <row r="845" spans="1:168">
      <c r="A845" s="9" t="s">
        <v>1409</v>
      </c>
      <c r="B845" s="1" t="s">
        <v>2248</v>
      </c>
      <c r="C845" s="129"/>
      <c r="D845" s="1">
        <v>118.2</v>
      </c>
      <c r="E845" s="1">
        <v>659.7</v>
      </c>
      <c r="F845" s="25">
        <v>3.3741224999999995</v>
      </c>
      <c r="G845" s="1">
        <v>412.5</v>
      </c>
      <c r="H845" s="1"/>
      <c r="I845" s="25">
        <v>0.32500000000000001</v>
      </c>
      <c r="J845" s="1"/>
      <c r="K845" s="1"/>
      <c r="L845" s="1"/>
      <c r="M845" s="1"/>
      <c r="N845" s="24"/>
      <c r="O845" s="1"/>
      <c r="P845" s="1"/>
      <c r="Q845" s="1"/>
      <c r="R845" s="1"/>
      <c r="S845" s="1"/>
      <c r="T845" s="1"/>
      <c r="U845" s="1"/>
      <c r="V845" s="1"/>
      <c r="W845" s="1"/>
      <c r="X845" s="1">
        <v>442.25</v>
      </c>
      <c r="Y845" s="1"/>
      <c r="Z845" s="1"/>
      <c r="AA845" s="1"/>
      <c r="AB845" s="1"/>
      <c r="AC845" s="1"/>
      <c r="AD845" s="1"/>
      <c r="AE845" s="1"/>
      <c r="AF845" s="1"/>
      <c r="AG845" s="1"/>
      <c r="AH845" s="1"/>
      <c r="AI845" s="1"/>
      <c r="AJ845" s="1"/>
      <c r="AK845" s="1"/>
      <c r="AL845" s="1"/>
      <c r="AM845" s="1"/>
      <c r="AN845" s="1"/>
      <c r="AO845" s="1"/>
      <c r="AP845" s="1"/>
      <c r="AQ845" s="1">
        <v>238.95</v>
      </c>
      <c r="AR845" s="1"/>
      <c r="AS845" s="1"/>
      <c r="AT845" s="1"/>
      <c r="AU845" s="1"/>
      <c r="AV845" s="1"/>
      <c r="AW845" s="24"/>
      <c r="AX845" s="1"/>
      <c r="AY845" s="1"/>
      <c r="AZ845" s="1"/>
      <c r="BA845" s="1"/>
      <c r="BB845" s="1"/>
      <c r="BC845" s="1"/>
      <c r="BD845" s="1"/>
      <c r="BE845" s="1"/>
      <c r="BF845" s="1"/>
      <c r="BG845" s="1"/>
      <c r="BH845" s="1"/>
      <c r="BI845" s="1"/>
      <c r="BJ845" s="1"/>
      <c r="BK845" s="1"/>
      <c r="BL845" s="1">
        <v>-100</v>
      </c>
      <c r="BM845" s="1"/>
      <c r="BN845" s="1"/>
      <c r="BO845" s="9">
        <v>3</v>
      </c>
      <c r="BP845" s="1"/>
      <c r="BQ845" s="197">
        <v>1</v>
      </c>
      <c r="BS845" s="14" t="s">
        <v>1836</v>
      </c>
      <c r="BT845" s="14" t="s">
        <v>1048</v>
      </c>
      <c r="BU845" s="14" t="s">
        <v>1048</v>
      </c>
      <c r="BV845" s="14" t="s">
        <v>1048</v>
      </c>
      <c r="BW845" s="14" t="s">
        <v>196</v>
      </c>
      <c r="BX845" s="14" t="s">
        <v>196</v>
      </c>
      <c r="BY845" s="14" t="s">
        <v>196</v>
      </c>
      <c r="BZ845" s="14" t="s">
        <v>196</v>
      </c>
      <c r="CA845" s="158" t="s">
        <v>196</v>
      </c>
      <c r="CB845" s="14" t="s">
        <v>196</v>
      </c>
      <c r="CC845" s="14" t="s">
        <v>196</v>
      </c>
      <c r="CD845" s="14" t="s">
        <v>196</v>
      </c>
      <c r="CE845" s="14" t="s">
        <v>196</v>
      </c>
      <c r="CF845" s="14" t="s">
        <v>1862</v>
      </c>
      <c r="CG845" s="14" t="s">
        <v>187</v>
      </c>
      <c r="CH845" s="158" t="s">
        <v>196</v>
      </c>
      <c r="CI845" s="14" t="s">
        <v>196</v>
      </c>
      <c r="CJ845" s="14" t="s">
        <v>1870</v>
      </c>
      <c r="CK845" s="14" t="s">
        <v>196</v>
      </c>
      <c r="CL845" s="14" t="s">
        <v>196</v>
      </c>
      <c r="CM845" s="14" t="s">
        <v>196</v>
      </c>
      <c r="CN845" s="14" t="s">
        <v>196</v>
      </c>
      <c r="CO845" s="14" t="s">
        <v>196</v>
      </c>
      <c r="CQ845" s="1"/>
      <c r="CR845" s="1"/>
      <c r="CS845" s="1"/>
      <c r="CW845" s="9" t="s">
        <v>1409</v>
      </c>
      <c r="CX845" s="1" t="s">
        <v>2248</v>
      </c>
      <c r="CY845" s="1"/>
      <c r="CZ845" s="1" t="str">
        <f t="shared" si="454"/>
        <v/>
      </c>
      <c r="DA845" s="25" t="str">
        <f t="shared" si="453"/>
        <v/>
      </c>
      <c r="DB845" s="1" t="str">
        <f t="shared" si="453"/>
        <v/>
      </c>
      <c r="DC845" s="1" t="str">
        <f t="shared" si="453"/>
        <v/>
      </c>
      <c r="DD845" s="25" t="str">
        <f t="shared" si="453"/>
        <v/>
      </c>
      <c r="DE845" s="1" t="str">
        <f t="shared" si="453"/>
        <v/>
      </c>
      <c r="DF845" s="1" t="str">
        <f t="shared" si="453"/>
        <v/>
      </c>
      <c r="DG845" s="1" t="str">
        <f t="shared" si="453"/>
        <v/>
      </c>
      <c r="DH845" s="1" t="str">
        <f t="shared" si="453"/>
        <v/>
      </c>
      <c r="DI845" s="1" t="str">
        <f t="shared" si="453"/>
        <v/>
      </c>
      <c r="DJ845" s="1" t="str">
        <f t="shared" si="453"/>
        <v/>
      </c>
      <c r="DK845" s="1" t="str">
        <f t="shared" si="453"/>
        <v/>
      </c>
      <c r="DL845" s="1" t="str">
        <f t="shared" si="453"/>
        <v/>
      </c>
      <c r="DM845" s="1" t="str">
        <f t="shared" si="453"/>
        <v/>
      </c>
      <c r="DN845" s="1" t="str">
        <f t="shared" si="453"/>
        <v/>
      </c>
      <c r="DO845" s="1" t="str">
        <f t="shared" si="453"/>
        <v/>
      </c>
      <c r="DP845" s="1" t="str">
        <f t="shared" si="453"/>
        <v/>
      </c>
      <c r="DQ845" s="1" t="str">
        <f t="shared" si="455"/>
        <v/>
      </c>
      <c r="DR845" s="1" t="str">
        <f t="shared" si="455"/>
        <v/>
      </c>
      <c r="DS845" s="1" t="str">
        <f t="shared" si="455"/>
        <v/>
      </c>
      <c r="DT845" s="1" t="str">
        <f t="shared" si="455"/>
        <v/>
      </c>
      <c r="DU845" s="1" t="str">
        <f t="shared" si="455"/>
        <v/>
      </c>
      <c r="DV845" s="1" t="str">
        <f t="shared" si="446"/>
        <v/>
      </c>
      <c r="DW845" s="1" t="str">
        <f t="shared" si="447"/>
        <v/>
      </c>
      <c r="DX845" s="1" t="str">
        <f t="shared" si="442"/>
        <v/>
      </c>
      <c r="DY845" s="1" t="str">
        <f t="shared" si="443"/>
        <v/>
      </c>
      <c r="DZ845" s="1" t="str">
        <f t="shared" si="450"/>
        <v/>
      </c>
      <c r="EA845" s="1" t="str">
        <f t="shared" si="451"/>
        <v/>
      </c>
      <c r="EB845" s="1" t="str">
        <f t="shared" si="452"/>
        <v/>
      </c>
      <c r="EC845" s="1" t="str">
        <f t="shared" si="448"/>
        <v/>
      </c>
      <c r="ED845" s="1" t="str">
        <f t="shared" si="448"/>
        <v/>
      </c>
      <c r="EE845" s="1" t="str">
        <f t="shared" si="448"/>
        <v/>
      </c>
      <c r="EF845" s="1" t="str">
        <f t="shared" si="448"/>
        <v/>
      </c>
      <c r="EG845" s="1" t="str">
        <f t="shared" si="448"/>
        <v/>
      </c>
      <c r="EH845" s="1" t="str">
        <f t="shared" si="448"/>
        <v/>
      </c>
      <c r="EI845" s="1" t="str">
        <f t="shared" si="448"/>
        <v/>
      </c>
      <c r="EJ845" s="1" t="str">
        <f t="shared" si="448"/>
        <v/>
      </c>
      <c r="EK845" s="1" t="str">
        <f t="shared" si="448"/>
        <v/>
      </c>
      <c r="EL845" s="1" t="str">
        <f t="shared" si="448"/>
        <v/>
      </c>
      <c r="EM845" s="1" t="str">
        <f t="shared" si="448"/>
        <v/>
      </c>
      <c r="EN845" s="1"/>
      <c r="EO845" s="1"/>
      <c r="EP845" s="1"/>
      <c r="EQ845" s="1"/>
      <c r="ER845" s="1"/>
      <c r="ES845" s="1"/>
      <c r="ET845" s="1"/>
      <c r="EU845" s="1"/>
      <c r="EV845" s="1"/>
      <c r="EW845" s="1"/>
      <c r="EX845" s="1" t="str">
        <f t="shared" si="456"/>
        <v/>
      </c>
      <c r="EY845" s="1" t="str">
        <f t="shared" si="456"/>
        <v/>
      </c>
      <c r="EZ845" s="1"/>
      <c r="FA845" s="1" t="str">
        <f t="shared" si="441"/>
        <v/>
      </c>
      <c r="FB845" s="1" t="str">
        <f t="shared" si="441"/>
        <v/>
      </c>
      <c r="FC845" s="1" t="str">
        <f t="shared" si="441"/>
        <v/>
      </c>
      <c r="FD845" s="1" t="str">
        <f t="shared" si="440"/>
        <v/>
      </c>
      <c r="FE845" s="1" t="str">
        <f t="shared" si="440"/>
        <v/>
      </c>
      <c r="FF845" s="1" t="str">
        <f t="shared" si="440"/>
        <v/>
      </c>
      <c r="FG845" s="1" t="str">
        <f t="shared" si="440"/>
        <v/>
      </c>
      <c r="FH845" s="1" t="str">
        <f t="shared" si="440"/>
        <v/>
      </c>
      <c r="FI845" s="1" t="str">
        <f t="shared" si="440"/>
        <v/>
      </c>
      <c r="FJ845" s="1" t="str">
        <f t="shared" si="424"/>
        <v/>
      </c>
      <c r="FK845" s="1" t="str">
        <f t="shared" si="424"/>
        <v/>
      </c>
      <c r="FL845" s="1" t="str">
        <f t="shared" si="424"/>
        <v/>
      </c>
    </row>
    <row r="846" spans="1:168">
      <c r="A846" s="9" t="s">
        <v>1410</v>
      </c>
      <c r="B846" s="1" t="s">
        <v>911</v>
      </c>
      <c r="C846" s="129"/>
      <c r="D846" s="1">
        <v>118.2</v>
      </c>
      <c r="E846" s="1">
        <v>664.6</v>
      </c>
      <c r="F846" s="25">
        <v>3.4551825000000003</v>
      </c>
      <c r="G846" s="1">
        <v>411.5</v>
      </c>
      <c r="H846" s="1"/>
      <c r="I846" s="25">
        <v>0.316</v>
      </c>
      <c r="J846" s="1"/>
      <c r="K846" s="1"/>
      <c r="L846" s="1"/>
      <c r="M846" s="1"/>
      <c r="N846" s="24"/>
      <c r="O846" s="1"/>
      <c r="P846" s="1"/>
      <c r="Q846" s="1"/>
      <c r="R846" s="1"/>
      <c r="S846" s="1"/>
      <c r="T846" s="1"/>
      <c r="U846" s="1"/>
      <c r="V846" s="1"/>
      <c r="W846" s="1"/>
      <c r="X846" s="1">
        <v>443.25</v>
      </c>
      <c r="Y846" s="1"/>
      <c r="Z846" s="1"/>
      <c r="AA846" s="1"/>
      <c r="AB846" s="1"/>
      <c r="AC846" s="1"/>
      <c r="AD846" s="1"/>
      <c r="AE846" s="1"/>
      <c r="AF846" s="1"/>
      <c r="AG846" s="1"/>
      <c r="AH846" s="1"/>
      <c r="AI846" s="1"/>
      <c r="AJ846" s="1"/>
      <c r="AK846" s="1"/>
      <c r="AL846" s="1"/>
      <c r="AM846" s="1"/>
      <c r="AN846" s="1"/>
      <c r="AO846" s="1"/>
      <c r="AP846" s="1"/>
      <c r="AQ846" s="1">
        <v>243.95</v>
      </c>
      <c r="AR846" s="1"/>
      <c r="AS846" s="1"/>
      <c r="AT846" s="1"/>
      <c r="AU846" s="1"/>
      <c r="AV846" s="1"/>
      <c r="AW846" s="24"/>
      <c r="AX846" s="1"/>
      <c r="AY846" s="1"/>
      <c r="AZ846" s="1"/>
      <c r="BA846" s="1"/>
      <c r="BB846" s="1"/>
      <c r="BC846" s="1"/>
      <c r="BD846" s="1"/>
      <c r="BE846" s="1"/>
      <c r="BF846" s="1"/>
      <c r="BG846" s="1"/>
      <c r="BH846" s="1"/>
      <c r="BI846" s="1"/>
      <c r="BJ846" s="1"/>
      <c r="BK846" s="1"/>
      <c r="BL846" s="1">
        <v>-100</v>
      </c>
      <c r="BM846" s="1"/>
      <c r="BN846" s="1"/>
      <c r="BO846" s="9">
        <v>3</v>
      </c>
      <c r="BP846" s="1"/>
      <c r="BQ846" s="197">
        <v>1</v>
      </c>
      <c r="BS846" s="14" t="s">
        <v>911</v>
      </c>
      <c r="BT846" s="14" t="s">
        <v>1048</v>
      </c>
      <c r="BU846" s="14" t="s">
        <v>1048</v>
      </c>
      <c r="BV846" s="14" t="s">
        <v>1048</v>
      </c>
      <c r="BW846" s="14" t="s">
        <v>196</v>
      </c>
      <c r="BX846" s="14" t="s">
        <v>196</v>
      </c>
      <c r="BY846" s="14" t="s">
        <v>196</v>
      </c>
      <c r="BZ846" s="14" t="s">
        <v>196</v>
      </c>
      <c r="CA846" s="158" t="s">
        <v>196</v>
      </c>
      <c r="CB846" s="14" t="s">
        <v>196</v>
      </c>
      <c r="CC846" s="14" t="s">
        <v>196</v>
      </c>
      <c r="CD846" s="14" t="s">
        <v>196</v>
      </c>
      <c r="CE846" s="14" t="s">
        <v>196</v>
      </c>
      <c r="CF846" s="14" t="s">
        <v>1862</v>
      </c>
      <c r="CG846" s="14" t="s">
        <v>187</v>
      </c>
      <c r="CH846" s="158" t="s">
        <v>196</v>
      </c>
      <c r="CI846" s="14" t="s">
        <v>196</v>
      </c>
      <c r="CJ846" s="14" t="s">
        <v>1870</v>
      </c>
      <c r="CK846" s="14" t="s">
        <v>196</v>
      </c>
      <c r="CL846" s="14" t="s">
        <v>196</v>
      </c>
      <c r="CM846" s="14" t="s">
        <v>196</v>
      </c>
      <c r="CN846" s="14" t="s">
        <v>196</v>
      </c>
      <c r="CO846" s="14" t="s">
        <v>196</v>
      </c>
      <c r="CQ846" s="1"/>
      <c r="CR846" s="1"/>
      <c r="CS846" s="1"/>
      <c r="CW846" s="9" t="s">
        <v>1410</v>
      </c>
      <c r="CX846" s="1" t="s">
        <v>911</v>
      </c>
      <c r="CY846" s="1"/>
      <c r="CZ846" s="1" t="str">
        <f t="shared" si="454"/>
        <v/>
      </c>
      <c r="DA846" s="25" t="str">
        <f t="shared" si="453"/>
        <v/>
      </c>
      <c r="DB846" s="1" t="str">
        <f t="shared" si="453"/>
        <v/>
      </c>
      <c r="DC846" s="1" t="str">
        <f t="shared" si="453"/>
        <v/>
      </c>
      <c r="DD846" s="25" t="str">
        <f t="shared" si="453"/>
        <v/>
      </c>
      <c r="DE846" s="1" t="str">
        <f t="shared" si="453"/>
        <v/>
      </c>
      <c r="DF846" s="1" t="str">
        <f t="shared" si="453"/>
        <v/>
      </c>
      <c r="DG846" s="1" t="str">
        <f t="shared" si="453"/>
        <v/>
      </c>
      <c r="DH846" s="1" t="str">
        <f t="shared" si="453"/>
        <v/>
      </c>
      <c r="DI846" s="1" t="str">
        <f t="shared" si="453"/>
        <v/>
      </c>
      <c r="DJ846" s="1" t="str">
        <f t="shared" si="453"/>
        <v/>
      </c>
      <c r="DK846" s="1" t="str">
        <f t="shared" si="453"/>
        <v/>
      </c>
      <c r="DL846" s="1" t="str">
        <f t="shared" si="453"/>
        <v/>
      </c>
      <c r="DM846" s="1" t="str">
        <f t="shared" si="453"/>
        <v/>
      </c>
      <c r="DN846" s="1" t="str">
        <f t="shared" si="453"/>
        <v/>
      </c>
      <c r="DO846" s="1" t="str">
        <f t="shared" si="453"/>
        <v/>
      </c>
      <c r="DP846" s="1" t="str">
        <f t="shared" si="453"/>
        <v/>
      </c>
      <c r="DQ846" s="1" t="str">
        <f t="shared" si="455"/>
        <v/>
      </c>
      <c r="DR846" s="1" t="str">
        <f t="shared" si="455"/>
        <v/>
      </c>
      <c r="DS846" s="1" t="str">
        <f t="shared" si="455"/>
        <v/>
      </c>
      <c r="DT846" s="1" t="str">
        <f t="shared" si="455"/>
        <v/>
      </c>
      <c r="DU846" s="1" t="str">
        <f t="shared" si="455"/>
        <v/>
      </c>
      <c r="DV846" s="1" t="str">
        <f t="shared" si="446"/>
        <v/>
      </c>
      <c r="DW846" s="1" t="str">
        <f t="shared" si="447"/>
        <v/>
      </c>
      <c r="DX846" s="1" t="str">
        <f t="shared" si="442"/>
        <v/>
      </c>
      <c r="DY846" s="1" t="str">
        <f t="shared" si="443"/>
        <v/>
      </c>
      <c r="DZ846" s="1" t="str">
        <f t="shared" si="450"/>
        <v/>
      </c>
      <c r="EA846" s="1" t="str">
        <f t="shared" si="451"/>
        <v/>
      </c>
      <c r="EB846" s="1" t="str">
        <f t="shared" si="452"/>
        <v/>
      </c>
      <c r="EC846" s="1" t="str">
        <f t="shared" si="448"/>
        <v/>
      </c>
      <c r="ED846" s="1" t="str">
        <f t="shared" si="448"/>
        <v/>
      </c>
      <c r="EE846" s="1" t="str">
        <f t="shared" si="448"/>
        <v/>
      </c>
      <c r="EF846" s="1" t="str">
        <f t="shared" si="448"/>
        <v/>
      </c>
      <c r="EG846" s="1" t="str">
        <f t="shared" si="448"/>
        <v/>
      </c>
      <c r="EH846" s="1" t="str">
        <f t="shared" si="448"/>
        <v/>
      </c>
      <c r="EI846" s="1" t="str">
        <f t="shared" si="448"/>
        <v/>
      </c>
      <c r="EJ846" s="1" t="str">
        <f t="shared" si="448"/>
        <v/>
      </c>
      <c r="EK846" s="1" t="str">
        <f t="shared" si="448"/>
        <v/>
      </c>
      <c r="EL846" s="1" t="str">
        <f t="shared" si="448"/>
        <v/>
      </c>
      <c r="EM846" s="1" t="str">
        <f t="shared" si="448"/>
        <v/>
      </c>
      <c r="EN846" s="1"/>
      <c r="EO846" s="1"/>
      <c r="EP846" s="1"/>
      <c r="EQ846" s="1"/>
      <c r="ER846" s="1"/>
      <c r="ES846" s="1"/>
      <c r="ET846" s="1"/>
      <c r="EU846" s="1"/>
      <c r="EV846" s="1"/>
      <c r="EW846" s="1"/>
      <c r="EX846" s="1" t="str">
        <f t="shared" si="456"/>
        <v/>
      </c>
      <c r="EY846" s="1" t="str">
        <f t="shared" si="456"/>
        <v/>
      </c>
      <c r="EZ846" s="1"/>
      <c r="FA846" s="1" t="str">
        <f t="shared" si="441"/>
        <v/>
      </c>
      <c r="FB846" s="1" t="str">
        <f t="shared" si="441"/>
        <v/>
      </c>
      <c r="FC846" s="1" t="str">
        <f t="shared" si="441"/>
        <v/>
      </c>
      <c r="FD846" s="1" t="str">
        <f t="shared" si="440"/>
        <v/>
      </c>
      <c r="FE846" s="1" t="str">
        <f t="shared" si="440"/>
        <v/>
      </c>
      <c r="FF846" s="1" t="str">
        <f t="shared" si="440"/>
        <v/>
      </c>
      <c r="FG846" s="1" t="str">
        <f t="shared" si="440"/>
        <v/>
      </c>
      <c r="FH846" s="1" t="str">
        <f t="shared" si="440"/>
        <v/>
      </c>
      <c r="FI846" s="1" t="str">
        <f t="shared" si="440"/>
        <v/>
      </c>
      <c r="FJ846" s="1" t="str">
        <f t="shared" si="424"/>
        <v/>
      </c>
      <c r="FK846" s="1" t="str">
        <f t="shared" si="424"/>
        <v/>
      </c>
      <c r="FL846" s="1" t="str">
        <f t="shared" si="424"/>
        <v/>
      </c>
    </row>
    <row r="847" spans="1:168">
      <c r="A847" s="9" t="s">
        <v>1411</v>
      </c>
      <c r="B847" s="1" t="s">
        <v>912</v>
      </c>
      <c r="C847" s="129"/>
      <c r="D847" s="1">
        <v>150.19999999999999</v>
      </c>
      <c r="E847" s="1"/>
      <c r="F847" s="25"/>
      <c r="G847" s="1"/>
      <c r="H847" s="1"/>
      <c r="I847" s="25"/>
      <c r="J847" s="1"/>
      <c r="K847" s="1"/>
      <c r="L847" s="1"/>
      <c r="M847" s="1"/>
      <c r="N847" s="24"/>
      <c r="O847" s="1"/>
      <c r="P847" s="1"/>
      <c r="Q847" s="1"/>
      <c r="R847" s="1"/>
      <c r="S847" s="1"/>
      <c r="T847" s="1"/>
      <c r="U847" s="1"/>
      <c r="V847" s="1"/>
      <c r="W847" s="1"/>
      <c r="X847" s="1">
        <v>488.65</v>
      </c>
      <c r="Y847" s="1"/>
      <c r="Z847" s="1"/>
      <c r="AA847" s="1"/>
      <c r="AB847" s="1"/>
      <c r="AC847" s="1"/>
      <c r="AD847" s="1"/>
      <c r="AE847" s="1"/>
      <c r="AF847" s="1"/>
      <c r="AG847" s="1"/>
      <c r="AH847" s="1"/>
      <c r="AI847" s="1"/>
      <c r="AJ847" s="1"/>
      <c r="AK847" s="1"/>
      <c r="AL847" s="1"/>
      <c r="AM847" s="1"/>
      <c r="AN847" s="1"/>
      <c r="AO847" s="1"/>
      <c r="AP847" s="1"/>
      <c r="AQ847" s="1">
        <v>221.64999999999998</v>
      </c>
      <c r="AR847" s="1"/>
      <c r="AS847" s="1"/>
      <c r="AT847" s="1"/>
      <c r="AU847" s="1"/>
      <c r="AV847" s="1"/>
      <c r="AW847" s="24"/>
      <c r="AX847" s="1"/>
      <c r="AY847" s="1"/>
      <c r="AZ847" s="1"/>
      <c r="BA847" s="1"/>
      <c r="BB847" s="1"/>
      <c r="BC847" s="1"/>
      <c r="BD847" s="1"/>
      <c r="BE847" s="1"/>
      <c r="BF847" s="1"/>
      <c r="BG847" s="1"/>
      <c r="BH847" s="1"/>
      <c r="BI847" s="1"/>
      <c r="BJ847" s="1"/>
      <c r="BK847" s="1"/>
      <c r="BL847" s="1">
        <v>-100</v>
      </c>
      <c r="BM847" s="1"/>
      <c r="BN847" s="1"/>
      <c r="BO847" s="9">
        <v>3</v>
      </c>
      <c r="BP847" s="1"/>
      <c r="BQ847" s="197">
        <v>1</v>
      </c>
      <c r="BS847" s="14" t="s">
        <v>912</v>
      </c>
      <c r="BT847" s="14" t="s">
        <v>1048</v>
      </c>
      <c r="BU847" s="14" t="s">
        <v>196</v>
      </c>
      <c r="BV847" s="14" t="s">
        <v>1048</v>
      </c>
      <c r="BW847" s="14" t="s">
        <v>196</v>
      </c>
      <c r="BX847" s="14" t="s">
        <v>196</v>
      </c>
      <c r="BY847" s="14" t="s">
        <v>196</v>
      </c>
      <c r="BZ847" s="14" t="s">
        <v>196</v>
      </c>
      <c r="CA847" s="158" t="s">
        <v>196</v>
      </c>
      <c r="CB847" s="14" t="s">
        <v>196</v>
      </c>
      <c r="CC847" s="14" t="s">
        <v>196</v>
      </c>
      <c r="CD847" s="14" t="s">
        <v>196</v>
      </c>
      <c r="CE847" s="14" t="s">
        <v>196</v>
      </c>
      <c r="CF847" s="14" t="s">
        <v>1862</v>
      </c>
      <c r="CG847" s="14" t="s">
        <v>187</v>
      </c>
      <c r="CH847" s="158" t="s">
        <v>196</v>
      </c>
      <c r="CI847" s="14" t="s">
        <v>196</v>
      </c>
      <c r="CJ847" s="14" t="s">
        <v>1870</v>
      </c>
      <c r="CK847" s="14" t="s">
        <v>196</v>
      </c>
      <c r="CL847" s="14" t="s">
        <v>196</v>
      </c>
      <c r="CM847" s="14" t="s">
        <v>196</v>
      </c>
      <c r="CN847" s="14" t="s">
        <v>196</v>
      </c>
      <c r="CO847" s="14" t="s">
        <v>196</v>
      </c>
      <c r="CQ847" s="1"/>
      <c r="CR847" s="1"/>
      <c r="CS847" s="1"/>
      <c r="CW847" s="9" t="s">
        <v>1411</v>
      </c>
      <c r="CX847" s="1" t="s">
        <v>912</v>
      </c>
      <c r="CY847" s="1"/>
      <c r="CZ847" s="1" t="str">
        <f t="shared" si="454"/>
        <v/>
      </c>
      <c r="DA847" s="25" t="str">
        <f t="shared" si="454"/>
        <v/>
      </c>
      <c r="DB847" s="1" t="str">
        <f t="shared" si="454"/>
        <v/>
      </c>
      <c r="DC847" s="1" t="str">
        <f t="shared" si="454"/>
        <v/>
      </c>
      <c r="DD847" s="25" t="str">
        <f t="shared" si="454"/>
        <v/>
      </c>
      <c r="DE847" s="1" t="str">
        <f t="shared" si="454"/>
        <v/>
      </c>
      <c r="DF847" s="1" t="str">
        <f t="shared" si="454"/>
        <v/>
      </c>
      <c r="DG847" s="1" t="str">
        <f t="shared" si="454"/>
        <v/>
      </c>
      <c r="DH847" s="1" t="str">
        <f t="shared" si="453"/>
        <v/>
      </c>
      <c r="DI847" s="1" t="str">
        <f t="shared" si="453"/>
        <v/>
      </c>
      <c r="DJ847" s="1" t="str">
        <f t="shared" si="453"/>
        <v/>
      </c>
      <c r="DK847" s="1" t="str">
        <f t="shared" si="453"/>
        <v/>
      </c>
      <c r="DL847" s="1" t="str">
        <f t="shared" si="453"/>
        <v/>
      </c>
      <c r="DM847" s="1" t="str">
        <f t="shared" si="453"/>
        <v/>
      </c>
      <c r="DN847" s="1" t="str">
        <f t="shared" si="453"/>
        <v/>
      </c>
      <c r="DO847" s="1" t="str">
        <f t="shared" si="453"/>
        <v/>
      </c>
      <c r="DP847" s="1" t="str">
        <f t="shared" si="453"/>
        <v/>
      </c>
      <c r="DQ847" s="1" t="str">
        <f t="shared" si="455"/>
        <v/>
      </c>
      <c r="DR847" s="1" t="str">
        <f t="shared" si="455"/>
        <v/>
      </c>
      <c r="DS847" s="1" t="str">
        <f t="shared" si="455"/>
        <v/>
      </c>
      <c r="DT847" s="1" t="str">
        <f t="shared" si="455"/>
        <v/>
      </c>
      <c r="DU847" s="1" t="str">
        <f t="shared" si="455"/>
        <v/>
      </c>
      <c r="DV847" s="1" t="str">
        <f t="shared" si="446"/>
        <v/>
      </c>
      <c r="DW847" s="1" t="str">
        <f t="shared" si="447"/>
        <v/>
      </c>
      <c r="DX847" s="1" t="str">
        <f t="shared" si="442"/>
        <v/>
      </c>
      <c r="DY847" s="1" t="str">
        <f t="shared" si="443"/>
        <v/>
      </c>
      <c r="DZ847" s="1" t="str">
        <f t="shared" si="450"/>
        <v/>
      </c>
      <c r="EA847" s="1" t="str">
        <f t="shared" si="451"/>
        <v/>
      </c>
      <c r="EB847" s="1" t="str">
        <f t="shared" si="452"/>
        <v/>
      </c>
      <c r="EC847" s="1" t="str">
        <f t="shared" si="448"/>
        <v/>
      </c>
      <c r="ED847" s="1" t="str">
        <f t="shared" si="448"/>
        <v/>
      </c>
      <c r="EE847" s="1" t="str">
        <f t="shared" si="448"/>
        <v/>
      </c>
      <c r="EF847" s="1" t="str">
        <f t="shared" si="448"/>
        <v/>
      </c>
      <c r="EG847" s="1" t="str">
        <f t="shared" si="448"/>
        <v/>
      </c>
      <c r="EH847" s="1" t="str">
        <f t="shared" si="448"/>
        <v/>
      </c>
      <c r="EI847" s="1" t="str">
        <f t="shared" si="448"/>
        <v/>
      </c>
      <c r="EJ847" s="1" t="str">
        <f t="shared" si="448"/>
        <v/>
      </c>
      <c r="EK847" s="1" t="str">
        <f t="shared" si="448"/>
        <v/>
      </c>
      <c r="EL847" s="1" t="str">
        <f t="shared" si="448"/>
        <v/>
      </c>
      <c r="EM847" s="1" t="str">
        <f t="shared" si="448"/>
        <v/>
      </c>
      <c r="EN847" s="1"/>
      <c r="EO847" s="1"/>
      <c r="EP847" s="1"/>
      <c r="EQ847" s="1"/>
      <c r="ER847" s="1"/>
      <c r="ES847" s="1"/>
      <c r="ET847" s="1"/>
      <c r="EU847" s="1"/>
      <c r="EV847" s="1"/>
      <c r="EW847" s="1"/>
      <c r="EX847" s="1" t="str">
        <f t="shared" si="456"/>
        <v/>
      </c>
      <c r="EY847" s="1" t="str">
        <f t="shared" si="456"/>
        <v/>
      </c>
      <c r="EZ847" s="1"/>
      <c r="FA847" s="1" t="str">
        <f t="shared" si="441"/>
        <v/>
      </c>
      <c r="FB847" s="1" t="str">
        <f t="shared" si="441"/>
        <v/>
      </c>
      <c r="FC847" s="1" t="str">
        <f t="shared" si="441"/>
        <v/>
      </c>
      <c r="FD847" s="1" t="str">
        <f t="shared" si="440"/>
        <v/>
      </c>
      <c r="FE847" s="1" t="str">
        <f t="shared" si="440"/>
        <v/>
      </c>
      <c r="FF847" s="1" t="str">
        <f t="shared" si="440"/>
        <v/>
      </c>
      <c r="FG847" s="1" t="str">
        <f t="shared" si="440"/>
        <v/>
      </c>
      <c r="FH847" s="1" t="str">
        <f t="shared" si="440"/>
        <v/>
      </c>
      <c r="FI847" s="1" t="str">
        <f t="shared" si="440"/>
        <v/>
      </c>
      <c r="FJ847" s="1" t="str">
        <f t="shared" si="424"/>
        <v/>
      </c>
      <c r="FK847" s="1" t="str">
        <f t="shared" si="424"/>
        <v/>
      </c>
      <c r="FL847" s="1" t="str">
        <f t="shared" si="424"/>
        <v/>
      </c>
    </row>
    <row r="848" spans="1:168">
      <c r="A848" s="9" t="s">
        <v>1412</v>
      </c>
      <c r="B848" s="1" t="s">
        <v>913</v>
      </c>
      <c r="C848" s="129"/>
      <c r="D848" s="1">
        <v>120.2</v>
      </c>
      <c r="E848" s="1">
        <v>631</v>
      </c>
      <c r="F848" s="25">
        <v>3.2120025000000001</v>
      </c>
      <c r="G848" s="1">
        <v>434.7</v>
      </c>
      <c r="H848" s="1"/>
      <c r="I848" s="25">
        <v>0.32600000000000001</v>
      </c>
      <c r="J848" s="1"/>
      <c r="K848" s="1"/>
      <c r="L848" s="1"/>
      <c r="M848" s="1"/>
      <c r="N848" s="24"/>
      <c r="O848" s="1"/>
      <c r="P848" s="1"/>
      <c r="Q848" s="1"/>
      <c r="R848" s="1"/>
      <c r="S848" s="1"/>
      <c r="T848" s="1"/>
      <c r="U848" s="1"/>
      <c r="V848" s="1"/>
      <c r="W848" s="1"/>
      <c r="X848" s="1">
        <v>425.54999999999995</v>
      </c>
      <c r="Y848" s="1"/>
      <c r="Z848" s="1"/>
      <c r="AA848" s="1"/>
      <c r="AB848" s="1"/>
      <c r="AC848" s="1"/>
      <c r="AD848" s="1"/>
      <c r="AE848" s="1"/>
      <c r="AF848" s="1"/>
      <c r="AG848" s="1"/>
      <c r="AH848" s="1"/>
      <c r="AI848" s="1"/>
      <c r="AJ848" s="1"/>
      <c r="AK848" s="1"/>
      <c r="AL848" s="1"/>
      <c r="AM848" s="1"/>
      <c r="AN848" s="1"/>
      <c r="AO848" s="1"/>
      <c r="AP848" s="1"/>
      <c r="AQ848" s="1">
        <v>177.14999999999998</v>
      </c>
      <c r="AR848" s="1"/>
      <c r="AS848" s="1"/>
      <c r="AT848" s="1"/>
      <c r="AU848" s="1"/>
      <c r="AV848" s="1"/>
      <c r="AW848" s="24"/>
      <c r="AX848" s="1"/>
      <c r="AY848" s="1"/>
      <c r="AZ848" s="1"/>
      <c r="BA848" s="1"/>
      <c r="BB848" s="1"/>
      <c r="BC848" s="1"/>
      <c r="BD848" s="1"/>
      <c r="BE848" s="1"/>
      <c r="BF848" s="1"/>
      <c r="BG848" s="1"/>
      <c r="BH848" s="1"/>
      <c r="BI848" s="1"/>
      <c r="BJ848" s="1"/>
      <c r="BK848" s="1"/>
      <c r="BL848" s="1">
        <v>-100</v>
      </c>
      <c r="BM848" s="1"/>
      <c r="BN848" s="1"/>
      <c r="BO848" s="9">
        <v>3</v>
      </c>
      <c r="BP848" s="1"/>
      <c r="BQ848" s="197">
        <v>1</v>
      </c>
      <c r="BS848" s="14" t="s">
        <v>913</v>
      </c>
      <c r="BT848" s="14" t="s">
        <v>1048</v>
      </c>
      <c r="BU848" s="14" t="s">
        <v>1048</v>
      </c>
      <c r="BV848" s="14" t="s">
        <v>1048</v>
      </c>
      <c r="BW848" s="14" t="s">
        <v>196</v>
      </c>
      <c r="BX848" s="14" t="s">
        <v>196</v>
      </c>
      <c r="BY848" s="14" t="s">
        <v>196</v>
      </c>
      <c r="BZ848" s="14" t="s">
        <v>196</v>
      </c>
      <c r="CA848" s="158" t="s">
        <v>196</v>
      </c>
      <c r="CB848" s="14" t="s">
        <v>196</v>
      </c>
      <c r="CC848" s="14" t="s">
        <v>196</v>
      </c>
      <c r="CD848" s="14" t="s">
        <v>196</v>
      </c>
      <c r="CE848" s="14" t="s">
        <v>196</v>
      </c>
      <c r="CF848" s="14" t="s">
        <v>1862</v>
      </c>
      <c r="CG848" s="14" t="s">
        <v>187</v>
      </c>
      <c r="CH848" s="158" t="s">
        <v>196</v>
      </c>
      <c r="CI848" s="14" t="s">
        <v>196</v>
      </c>
      <c r="CJ848" s="14" t="s">
        <v>1870</v>
      </c>
      <c r="CK848" s="14" t="s">
        <v>196</v>
      </c>
      <c r="CL848" s="14" t="s">
        <v>196</v>
      </c>
      <c r="CM848" s="14" t="s">
        <v>196</v>
      </c>
      <c r="CN848" s="14" t="s">
        <v>196</v>
      </c>
      <c r="CO848" s="14" t="s">
        <v>196</v>
      </c>
      <c r="CQ848" s="1"/>
      <c r="CR848" s="1"/>
      <c r="CS848" s="1"/>
      <c r="CW848" s="9" t="s">
        <v>1412</v>
      </c>
      <c r="CX848" s="1" t="s">
        <v>913</v>
      </c>
      <c r="CY848" s="1"/>
      <c r="CZ848" s="1" t="str">
        <f t="shared" si="454"/>
        <v/>
      </c>
      <c r="DA848" s="25" t="str">
        <f t="shared" si="454"/>
        <v/>
      </c>
      <c r="DB848" s="1" t="str">
        <f t="shared" si="454"/>
        <v/>
      </c>
      <c r="DC848" s="1" t="str">
        <f t="shared" si="454"/>
        <v/>
      </c>
      <c r="DD848" s="25" t="str">
        <f t="shared" si="454"/>
        <v/>
      </c>
      <c r="DE848" s="1" t="str">
        <f t="shared" si="454"/>
        <v/>
      </c>
      <c r="DF848" s="1" t="str">
        <f t="shared" si="454"/>
        <v/>
      </c>
      <c r="DG848" s="1" t="str">
        <f t="shared" si="454"/>
        <v/>
      </c>
      <c r="DH848" s="1" t="str">
        <f t="shared" si="453"/>
        <v/>
      </c>
      <c r="DI848" s="1" t="str">
        <f t="shared" si="453"/>
        <v/>
      </c>
      <c r="DJ848" s="1" t="str">
        <f t="shared" si="453"/>
        <v/>
      </c>
      <c r="DK848" s="1" t="str">
        <f t="shared" si="453"/>
        <v/>
      </c>
      <c r="DL848" s="1" t="str">
        <f t="shared" si="453"/>
        <v/>
      </c>
      <c r="DM848" s="1" t="str">
        <f t="shared" si="453"/>
        <v/>
      </c>
      <c r="DN848" s="1" t="str">
        <f t="shared" si="453"/>
        <v/>
      </c>
      <c r="DO848" s="1" t="str">
        <f t="shared" si="453"/>
        <v/>
      </c>
      <c r="DP848" s="1" t="str">
        <f t="shared" si="453"/>
        <v/>
      </c>
      <c r="DQ848" s="1" t="str">
        <f t="shared" si="455"/>
        <v/>
      </c>
      <c r="DR848" s="1" t="str">
        <f t="shared" si="455"/>
        <v/>
      </c>
      <c r="DS848" s="1" t="str">
        <f t="shared" si="455"/>
        <v/>
      </c>
      <c r="DT848" s="1" t="str">
        <f t="shared" si="455"/>
        <v/>
      </c>
      <c r="DU848" s="1" t="str">
        <f t="shared" si="455"/>
        <v/>
      </c>
      <c r="DV848" s="1" t="str">
        <f t="shared" si="446"/>
        <v/>
      </c>
      <c r="DW848" s="1" t="str">
        <f t="shared" si="447"/>
        <v/>
      </c>
      <c r="DX848" s="1" t="str">
        <f t="shared" si="442"/>
        <v/>
      </c>
      <c r="DY848" s="1" t="str">
        <f t="shared" si="443"/>
        <v/>
      </c>
      <c r="DZ848" s="1" t="str">
        <f t="shared" si="450"/>
        <v/>
      </c>
      <c r="EA848" s="1" t="str">
        <f t="shared" si="451"/>
        <v/>
      </c>
      <c r="EB848" s="1" t="str">
        <f t="shared" si="452"/>
        <v/>
      </c>
      <c r="EC848" s="1" t="str">
        <f t="shared" si="448"/>
        <v/>
      </c>
      <c r="ED848" s="1" t="str">
        <f t="shared" si="448"/>
        <v/>
      </c>
      <c r="EE848" s="1" t="str">
        <f t="shared" si="448"/>
        <v/>
      </c>
      <c r="EF848" s="1" t="str">
        <f t="shared" si="448"/>
        <v/>
      </c>
      <c r="EG848" s="1" t="str">
        <f t="shared" si="448"/>
        <v/>
      </c>
      <c r="EH848" s="1" t="str">
        <f t="shared" si="448"/>
        <v/>
      </c>
      <c r="EI848" s="1" t="str">
        <f t="shared" si="448"/>
        <v/>
      </c>
      <c r="EJ848" s="1" t="str">
        <f t="shared" si="448"/>
        <v/>
      </c>
      <c r="EK848" s="1" t="str">
        <f t="shared" si="448"/>
        <v/>
      </c>
      <c r="EL848" s="1" t="str">
        <f t="shared" si="448"/>
        <v/>
      </c>
      <c r="EM848" s="1" t="str">
        <f t="shared" si="448"/>
        <v/>
      </c>
      <c r="EN848" s="1"/>
      <c r="EO848" s="1"/>
      <c r="EP848" s="1"/>
      <c r="EQ848" s="1"/>
      <c r="ER848" s="1"/>
      <c r="ES848" s="1"/>
      <c r="ET848" s="1"/>
      <c r="EU848" s="1"/>
      <c r="EV848" s="1"/>
      <c r="EW848" s="1"/>
      <c r="EX848" s="1" t="str">
        <f t="shared" si="456"/>
        <v/>
      </c>
      <c r="EY848" s="1" t="str">
        <f t="shared" si="456"/>
        <v/>
      </c>
      <c r="EZ848" s="1"/>
      <c r="FA848" s="1" t="str">
        <f t="shared" si="441"/>
        <v/>
      </c>
      <c r="FB848" s="1" t="str">
        <f t="shared" si="441"/>
        <v/>
      </c>
      <c r="FC848" s="1" t="str">
        <f t="shared" si="441"/>
        <v/>
      </c>
      <c r="FD848" s="1" t="str">
        <f t="shared" si="440"/>
        <v/>
      </c>
      <c r="FE848" s="1" t="str">
        <f t="shared" si="440"/>
        <v/>
      </c>
      <c r="FF848" s="1" t="str">
        <f t="shared" si="440"/>
        <v/>
      </c>
      <c r="FG848" s="1" t="str">
        <f t="shared" si="440"/>
        <v/>
      </c>
      <c r="FH848" s="1" t="str">
        <f t="shared" si="440"/>
        <v/>
      </c>
      <c r="FI848" s="1" t="str">
        <f t="shared" si="440"/>
        <v/>
      </c>
      <c r="FJ848" s="1" t="str">
        <f t="shared" si="424"/>
        <v/>
      </c>
      <c r="FK848" s="1" t="str">
        <f t="shared" si="424"/>
        <v/>
      </c>
      <c r="FL848" s="1" t="str">
        <f t="shared" si="424"/>
        <v/>
      </c>
    </row>
    <row r="849" spans="1:168">
      <c r="A849" s="9" t="s">
        <v>1413</v>
      </c>
      <c r="B849" s="1" t="s">
        <v>2249</v>
      </c>
      <c r="C849" s="129"/>
      <c r="D849" s="1">
        <v>120.2</v>
      </c>
      <c r="E849" s="1">
        <v>640.20000000000005</v>
      </c>
      <c r="F849" s="25">
        <v>3.2322674999999998</v>
      </c>
      <c r="G849" s="1">
        <v>440</v>
      </c>
      <c r="H849" s="1"/>
      <c r="I849" s="25">
        <v>0.36399999999999999</v>
      </c>
      <c r="J849" s="1"/>
      <c r="K849" s="1"/>
      <c r="L849" s="1"/>
      <c r="M849" s="1"/>
      <c r="N849" s="24"/>
      <c r="O849" s="1"/>
      <c r="P849" s="1"/>
      <c r="Q849" s="1"/>
      <c r="R849" s="1"/>
      <c r="S849" s="1"/>
      <c r="T849" s="1"/>
      <c r="U849" s="1"/>
      <c r="V849" s="1"/>
      <c r="W849" s="1"/>
      <c r="X849" s="1">
        <v>435.15</v>
      </c>
      <c r="Y849" s="1"/>
      <c r="Z849" s="1"/>
      <c r="AA849" s="1"/>
      <c r="AB849" s="1"/>
      <c r="AC849" s="1"/>
      <c r="AD849" s="1"/>
      <c r="AE849" s="1"/>
      <c r="AF849" s="1"/>
      <c r="AG849" s="1"/>
      <c r="AH849" s="1"/>
      <c r="AI849" s="1"/>
      <c r="AJ849" s="1"/>
      <c r="AK849" s="1"/>
      <c r="AL849" s="1"/>
      <c r="AM849" s="1"/>
      <c r="AN849" s="1"/>
      <c r="AO849" s="1"/>
      <c r="AP849" s="1"/>
      <c r="AQ849" s="1">
        <v>210.84999999999997</v>
      </c>
      <c r="AR849" s="1"/>
      <c r="AS849" s="1"/>
      <c r="AT849" s="1"/>
      <c r="AU849" s="1"/>
      <c r="AV849" s="1"/>
      <c r="AW849" s="24"/>
      <c r="AX849" s="1"/>
      <c r="AY849" s="1"/>
      <c r="AZ849" s="1"/>
      <c r="BA849" s="1"/>
      <c r="BB849" s="1"/>
      <c r="BC849" s="1"/>
      <c r="BD849" s="1"/>
      <c r="BE849" s="1"/>
      <c r="BF849" s="1"/>
      <c r="BG849" s="1"/>
      <c r="BH849" s="1"/>
      <c r="BI849" s="1"/>
      <c r="BJ849" s="1"/>
      <c r="BK849" s="1"/>
      <c r="BL849" s="1">
        <v>-100</v>
      </c>
      <c r="BM849" s="1"/>
      <c r="BN849" s="1"/>
      <c r="BO849" s="9">
        <v>3</v>
      </c>
      <c r="BP849" s="1"/>
      <c r="BQ849" s="197">
        <v>1</v>
      </c>
      <c r="BS849" s="14" t="s">
        <v>1812</v>
      </c>
      <c r="BT849" s="14" t="s">
        <v>1048</v>
      </c>
      <c r="BU849" s="14" t="s">
        <v>1048</v>
      </c>
      <c r="BV849" s="14" t="s">
        <v>1048</v>
      </c>
      <c r="BW849" s="14" t="s">
        <v>196</v>
      </c>
      <c r="BX849" s="14" t="s">
        <v>196</v>
      </c>
      <c r="BY849" s="14" t="s">
        <v>196</v>
      </c>
      <c r="BZ849" s="14" t="s">
        <v>196</v>
      </c>
      <c r="CA849" s="158" t="s">
        <v>196</v>
      </c>
      <c r="CB849" s="14" t="s">
        <v>196</v>
      </c>
      <c r="CC849" s="14" t="s">
        <v>196</v>
      </c>
      <c r="CD849" s="14" t="s">
        <v>196</v>
      </c>
      <c r="CE849" s="14" t="s">
        <v>196</v>
      </c>
      <c r="CF849" s="14" t="s">
        <v>1862</v>
      </c>
      <c r="CG849" s="14" t="s">
        <v>187</v>
      </c>
      <c r="CH849" s="158" t="s">
        <v>196</v>
      </c>
      <c r="CI849" s="14" t="s">
        <v>196</v>
      </c>
      <c r="CJ849" s="14" t="s">
        <v>1870</v>
      </c>
      <c r="CK849" s="14" t="s">
        <v>196</v>
      </c>
      <c r="CL849" s="14" t="s">
        <v>196</v>
      </c>
      <c r="CM849" s="14" t="s">
        <v>196</v>
      </c>
      <c r="CN849" s="14" t="s">
        <v>196</v>
      </c>
      <c r="CO849" s="14" t="s">
        <v>196</v>
      </c>
      <c r="CQ849" s="1"/>
      <c r="CR849" s="1"/>
      <c r="CS849" s="1"/>
      <c r="CW849" s="9" t="s">
        <v>1413</v>
      </c>
      <c r="CX849" s="1" t="s">
        <v>2249</v>
      </c>
      <c r="CY849" s="1"/>
      <c r="CZ849" s="1" t="str">
        <f t="shared" si="454"/>
        <v/>
      </c>
      <c r="DA849" s="25" t="str">
        <f t="shared" si="454"/>
        <v/>
      </c>
      <c r="DB849" s="1" t="str">
        <f t="shared" si="454"/>
        <v/>
      </c>
      <c r="DC849" s="1" t="str">
        <f t="shared" si="454"/>
        <v/>
      </c>
      <c r="DD849" s="25" t="str">
        <f t="shared" si="454"/>
        <v/>
      </c>
      <c r="DE849" s="1" t="str">
        <f t="shared" si="454"/>
        <v/>
      </c>
      <c r="DF849" s="1" t="str">
        <f t="shared" si="454"/>
        <v/>
      </c>
      <c r="DG849" s="1" t="str">
        <f t="shared" si="454"/>
        <v/>
      </c>
      <c r="DH849" s="1" t="str">
        <f t="shared" si="453"/>
        <v/>
      </c>
      <c r="DI849" s="1" t="str">
        <f t="shared" si="453"/>
        <v/>
      </c>
      <c r="DJ849" s="1" t="str">
        <f t="shared" si="453"/>
        <v/>
      </c>
      <c r="DK849" s="1" t="str">
        <f t="shared" si="453"/>
        <v/>
      </c>
      <c r="DL849" s="1" t="str">
        <f t="shared" si="453"/>
        <v/>
      </c>
      <c r="DM849" s="1" t="str">
        <f t="shared" si="453"/>
        <v/>
      </c>
      <c r="DN849" s="1" t="str">
        <f t="shared" si="453"/>
        <v/>
      </c>
      <c r="DO849" s="1" t="str">
        <f t="shared" si="453"/>
        <v/>
      </c>
      <c r="DP849" s="1" t="str">
        <f t="shared" si="453"/>
        <v/>
      </c>
      <c r="DQ849" s="1" t="str">
        <f t="shared" si="455"/>
        <v/>
      </c>
      <c r="DR849" s="1" t="str">
        <f t="shared" si="455"/>
        <v/>
      </c>
      <c r="DS849" s="1" t="str">
        <f t="shared" si="455"/>
        <v/>
      </c>
      <c r="DT849" s="1" t="str">
        <f t="shared" si="455"/>
        <v/>
      </c>
      <c r="DU849" s="1" t="str">
        <f t="shared" si="455"/>
        <v/>
      </c>
      <c r="DV849" s="1" t="str">
        <f t="shared" si="446"/>
        <v/>
      </c>
      <c r="DW849" s="1" t="str">
        <f t="shared" si="447"/>
        <v/>
      </c>
      <c r="DX849" s="1" t="str">
        <f t="shared" si="442"/>
        <v/>
      </c>
      <c r="DY849" s="1" t="str">
        <f t="shared" si="443"/>
        <v/>
      </c>
      <c r="DZ849" s="1" t="str">
        <f t="shared" si="450"/>
        <v/>
      </c>
      <c r="EA849" s="1" t="str">
        <f t="shared" si="451"/>
        <v/>
      </c>
      <c r="EB849" s="1" t="str">
        <f t="shared" si="452"/>
        <v/>
      </c>
      <c r="EC849" s="1" t="str">
        <f t="shared" si="448"/>
        <v/>
      </c>
      <c r="ED849" s="1" t="str">
        <f t="shared" si="448"/>
        <v/>
      </c>
      <c r="EE849" s="1" t="str">
        <f t="shared" si="448"/>
        <v/>
      </c>
      <c r="EF849" s="1" t="str">
        <f t="shared" si="448"/>
        <v/>
      </c>
      <c r="EG849" s="1" t="str">
        <f t="shared" si="448"/>
        <v/>
      </c>
      <c r="EH849" s="1" t="str">
        <f t="shared" si="448"/>
        <v/>
      </c>
      <c r="EI849" s="1" t="str">
        <f t="shared" si="448"/>
        <v/>
      </c>
      <c r="EJ849" s="1" t="str">
        <f t="shared" si="448"/>
        <v/>
      </c>
      <c r="EK849" s="1" t="str">
        <f t="shared" si="448"/>
        <v/>
      </c>
      <c r="EL849" s="1" t="str">
        <f t="shared" si="448"/>
        <v/>
      </c>
      <c r="EM849" s="1" t="str">
        <f t="shared" si="448"/>
        <v/>
      </c>
      <c r="EN849" s="1"/>
      <c r="EO849" s="1"/>
      <c r="EP849" s="1"/>
      <c r="EQ849" s="1"/>
      <c r="ER849" s="1"/>
      <c r="ES849" s="1"/>
      <c r="ET849" s="1"/>
      <c r="EU849" s="1"/>
      <c r="EV849" s="1"/>
      <c r="EW849" s="1"/>
      <c r="EX849" s="1" t="str">
        <f t="shared" si="456"/>
        <v/>
      </c>
      <c r="EY849" s="1" t="str">
        <f t="shared" si="456"/>
        <v/>
      </c>
      <c r="EZ849" s="1"/>
      <c r="FA849" s="1" t="str">
        <f t="shared" si="441"/>
        <v/>
      </c>
      <c r="FB849" s="1" t="str">
        <f t="shared" si="441"/>
        <v/>
      </c>
      <c r="FC849" s="1" t="str">
        <f t="shared" si="441"/>
        <v/>
      </c>
      <c r="FD849" s="1" t="str">
        <f t="shared" si="440"/>
        <v/>
      </c>
      <c r="FE849" s="1" t="str">
        <f t="shared" si="440"/>
        <v/>
      </c>
      <c r="FF849" s="1" t="str">
        <f t="shared" si="440"/>
        <v/>
      </c>
      <c r="FG849" s="1" t="str">
        <f t="shared" si="440"/>
        <v/>
      </c>
      <c r="FH849" s="1" t="str">
        <f t="shared" si="440"/>
        <v/>
      </c>
      <c r="FI849" s="1" t="str">
        <f t="shared" si="440"/>
        <v/>
      </c>
      <c r="FJ849" s="1" t="str">
        <f t="shared" si="424"/>
        <v/>
      </c>
      <c r="FK849" s="1" t="str">
        <f t="shared" si="424"/>
        <v/>
      </c>
      <c r="FL849" s="1" t="str">
        <f t="shared" si="424"/>
        <v/>
      </c>
    </row>
    <row r="850" spans="1:168">
      <c r="A850" s="9" t="s">
        <v>1414</v>
      </c>
      <c r="B850" s="1" t="s">
        <v>914</v>
      </c>
      <c r="C850" s="129"/>
      <c r="D850" s="1">
        <v>136.19999999999999</v>
      </c>
      <c r="E850" s="1"/>
      <c r="F850" s="25"/>
      <c r="G850" s="1"/>
      <c r="H850" s="1"/>
      <c r="I850" s="25"/>
      <c r="J850" s="1"/>
      <c r="K850" s="1"/>
      <c r="L850" s="1"/>
      <c r="M850" s="1"/>
      <c r="N850" s="24"/>
      <c r="O850" s="1"/>
      <c r="P850" s="1"/>
      <c r="Q850" s="1"/>
      <c r="R850" s="1"/>
      <c r="S850" s="1"/>
      <c r="T850" s="1"/>
      <c r="U850" s="1"/>
      <c r="V850" s="1"/>
      <c r="W850" s="1"/>
      <c r="X850" s="1">
        <v>459.15</v>
      </c>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24"/>
      <c r="AX850" s="1"/>
      <c r="AY850" s="1"/>
      <c r="AZ850" s="1"/>
      <c r="BA850" s="1"/>
      <c r="BB850" s="1"/>
      <c r="BC850" s="1"/>
      <c r="BD850" s="1"/>
      <c r="BE850" s="1"/>
      <c r="BF850" s="1"/>
      <c r="BG850" s="1"/>
      <c r="BH850" s="1"/>
      <c r="BI850" s="1"/>
      <c r="BJ850" s="1"/>
      <c r="BK850" s="1"/>
      <c r="BL850" s="1">
        <v>-100</v>
      </c>
      <c r="BM850" s="1"/>
      <c r="BN850" s="1"/>
      <c r="BO850" s="9">
        <v>3</v>
      </c>
      <c r="BP850" s="1"/>
      <c r="BQ850" s="197">
        <v>1</v>
      </c>
      <c r="BS850" s="14" t="s">
        <v>914</v>
      </c>
      <c r="BT850" s="14" t="s">
        <v>1048</v>
      </c>
      <c r="BU850" s="14" t="s">
        <v>196</v>
      </c>
      <c r="BV850" s="14" t="s">
        <v>1048</v>
      </c>
      <c r="BW850" s="14" t="s">
        <v>196</v>
      </c>
      <c r="BX850" s="14" t="s">
        <v>196</v>
      </c>
      <c r="BY850" s="14" t="s">
        <v>196</v>
      </c>
      <c r="BZ850" s="14" t="s">
        <v>196</v>
      </c>
      <c r="CA850" s="158" t="s">
        <v>196</v>
      </c>
      <c r="CB850" s="14" t="s">
        <v>196</v>
      </c>
      <c r="CC850" s="14" t="s">
        <v>196</v>
      </c>
      <c r="CD850" s="14" t="s">
        <v>196</v>
      </c>
      <c r="CE850" s="14" t="s">
        <v>196</v>
      </c>
      <c r="CF850" s="14" t="s">
        <v>1862</v>
      </c>
      <c r="CG850" s="14" t="s">
        <v>196</v>
      </c>
      <c r="CH850" s="158" t="s">
        <v>196</v>
      </c>
      <c r="CI850" s="14" t="s">
        <v>196</v>
      </c>
      <c r="CJ850" s="14" t="s">
        <v>1870</v>
      </c>
      <c r="CK850" s="14" t="s">
        <v>196</v>
      </c>
      <c r="CL850" s="14" t="s">
        <v>196</v>
      </c>
      <c r="CM850" s="14" t="s">
        <v>196</v>
      </c>
      <c r="CN850" s="14" t="s">
        <v>196</v>
      </c>
      <c r="CO850" s="14" t="s">
        <v>196</v>
      </c>
      <c r="CQ850" s="1"/>
      <c r="CR850" s="1"/>
      <c r="CS850" s="1"/>
      <c r="CW850" s="9" t="s">
        <v>1414</v>
      </c>
      <c r="CX850" s="1" t="s">
        <v>914</v>
      </c>
      <c r="CY850" s="1"/>
      <c r="CZ850" s="1" t="str">
        <f t="shared" si="454"/>
        <v/>
      </c>
      <c r="DA850" s="25" t="str">
        <f t="shared" si="454"/>
        <v/>
      </c>
      <c r="DB850" s="1" t="str">
        <f t="shared" si="454"/>
        <v/>
      </c>
      <c r="DC850" s="1" t="str">
        <f t="shared" si="454"/>
        <v/>
      </c>
      <c r="DD850" s="25" t="str">
        <f t="shared" si="454"/>
        <v/>
      </c>
      <c r="DE850" s="1" t="str">
        <f t="shared" si="454"/>
        <v/>
      </c>
      <c r="DF850" s="1" t="str">
        <f t="shared" si="454"/>
        <v/>
      </c>
      <c r="DG850" s="1" t="str">
        <f t="shared" si="454"/>
        <v/>
      </c>
      <c r="DH850" s="1" t="str">
        <f t="shared" si="453"/>
        <v/>
      </c>
      <c r="DI850" s="1" t="str">
        <f t="shared" si="453"/>
        <v/>
      </c>
      <c r="DJ850" s="1" t="str">
        <f t="shared" si="453"/>
        <v/>
      </c>
      <c r="DK850" s="1" t="str">
        <f t="shared" si="453"/>
        <v/>
      </c>
      <c r="DL850" s="1" t="str">
        <f t="shared" si="453"/>
        <v/>
      </c>
      <c r="DM850" s="1" t="str">
        <f t="shared" si="453"/>
        <v/>
      </c>
      <c r="DN850" s="1" t="str">
        <f t="shared" si="453"/>
        <v/>
      </c>
      <c r="DO850" s="1" t="str">
        <f t="shared" si="453"/>
        <v/>
      </c>
      <c r="DP850" s="1" t="str">
        <f t="shared" si="453"/>
        <v/>
      </c>
      <c r="DQ850" s="1" t="str">
        <f t="shared" si="455"/>
        <v/>
      </c>
      <c r="DR850" s="1" t="str">
        <f t="shared" si="455"/>
        <v/>
      </c>
      <c r="DS850" s="1" t="str">
        <f t="shared" si="455"/>
        <v/>
      </c>
      <c r="DT850" s="1" t="str">
        <f t="shared" si="455"/>
        <v/>
      </c>
      <c r="DU850" s="1" t="str">
        <f t="shared" si="455"/>
        <v/>
      </c>
      <c r="DV850" s="1" t="str">
        <f t="shared" si="446"/>
        <v/>
      </c>
      <c r="DW850" s="1" t="str">
        <f t="shared" si="447"/>
        <v/>
      </c>
      <c r="DX850" s="1" t="str">
        <f t="shared" si="442"/>
        <v/>
      </c>
      <c r="DY850" s="1" t="str">
        <f t="shared" si="443"/>
        <v/>
      </c>
      <c r="DZ850" s="1" t="str">
        <f t="shared" si="450"/>
        <v/>
      </c>
      <c r="EA850" s="1" t="str">
        <f t="shared" si="451"/>
        <v/>
      </c>
      <c r="EB850" s="1" t="str">
        <f t="shared" si="452"/>
        <v/>
      </c>
      <c r="EC850" s="1" t="str">
        <f>IF(ISBLANK(AG850),"",IF(ISNUMBER(AG850),"","not_empty"))</f>
        <v/>
      </c>
      <c r="ED850" s="1" t="str">
        <f>IF(ISBLANK(AH850),"",IF(ISNUMBER(AH850),"","not_empty"))</f>
        <v/>
      </c>
      <c r="EE850" s="1" t="str">
        <f>IF(ISBLANK(AI850),"",IF(ISNUMBER(AI850),"","not_empty"))</f>
        <v/>
      </c>
      <c r="EF850" s="1" t="str">
        <f t="shared" ref="ED850:EM866" si="457">IF(ISBLANK(AJ850),"",IF(ISNUMBER(AJ850),"","not_empty"))</f>
        <v/>
      </c>
      <c r="EG850" s="1" t="str">
        <f t="shared" si="457"/>
        <v/>
      </c>
      <c r="EH850" s="1" t="str">
        <f t="shared" si="457"/>
        <v/>
      </c>
      <c r="EI850" s="1" t="str">
        <f t="shared" si="457"/>
        <v/>
      </c>
      <c r="EJ850" s="1" t="str">
        <f t="shared" si="457"/>
        <v/>
      </c>
      <c r="EK850" s="1" t="str">
        <f t="shared" si="457"/>
        <v/>
      </c>
      <c r="EL850" s="1" t="str">
        <f t="shared" si="457"/>
        <v/>
      </c>
      <c r="EM850" s="1" t="str">
        <f t="shared" si="457"/>
        <v/>
      </c>
      <c r="EN850" s="1"/>
      <c r="EO850" s="1"/>
      <c r="EP850" s="1"/>
      <c r="EQ850" s="1"/>
      <c r="ER850" s="1"/>
      <c r="ES850" s="1"/>
      <c r="ET850" s="1"/>
      <c r="EU850" s="1"/>
      <c r="EV850" s="1"/>
      <c r="EW850" s="1"/>
      <c r="EX850" s="1" t="str">
        <f t="shared" si="456"/>
        <v/>
      </c>
      <c r="EY850" s="1" t="str">
        <f t="shared" si="456"/>
        <v/>
      </c>
      <c r="EZ850" s="1"/>
      <c r="FA850" s="1" t="str">
        <f t="shared" si="441"/>
        <v/>
      </c>
      <c r="FB850" s="1" t="str">
        <f t="shared" si="441"/>
        <v/>
      </c>
      <c r="FC850" s="1" t="str">
        <f t="shared" si="441"/>
        <v/>
      </c>
      <c r="FD850" s="1" t="str">
        <f t="shared" si="440"/>
        <v/>
      </c>
      <c r="FE850" s="1" t="str">
        <f t="shared" si="440"/>
        <v/>
      </c>
      <c r="FF850" s="1" t="str">
        <f t="shared" si="440"/>
        <v/>
      </c>
      <c r="FG850" s="1" t="str">
        <f t="shared" si="440"/>
        <v/>
      </c>
      <c r="FH850" s="1" t="str">
        <f t="shared" si="440"/>
        <v/>
      </c>
      <c r="FI850" s="1" t="str">
        <f t="shared" si="440"/>
        <v/>
      </c>
      <c r="FJ850" s="1" t="str">
        <f t="shared" si="424"/>
        <v/>
      </c>
      <c r="FK850" s="1" t="str">
        <f t="shared" si="424"/>
        <v/>
      </c>
      <c r="FL850" s="1" t="str">
        <f t="shared" si="424"/>
        <v/>
      </c>
    </row>
    <row r="851" spans="1:168">
      <c r="A851" s="9" t="s">
        <v>1415</v>
      </c>
      <c r="B851" s="1" t="s">
        <v>2250</v>
      </c>
      <c r="C851" s="129"/>
      <c r="D851" s="1">
        <v>135.19999999999999</v>
      </c>
      <c r="E851" s="1">
        <v>668</v>
      </c>
      <c r="F851" s="25">
        <v>3.1208100000000001</v>
      </c>
      <c r="G851" s="1"/>
      <c r="H851" s="1"/>
      <c r="I851" s="25">
        <v>0.3927385234865125</v>
      </c>
      <c r="J851" s="1"/>
      <c r="K851" s="1"/>
      <c r="L851" s="1"/>
      <c r="M851" s="1"/>
      <c r="N851" s="24"/>
      <c r="O851" s="1"/>
      <c r="P851" s="1"/>
      <c r="Q851" s="1"/>
      <c r="R851" s="1"/>
      <c r="S851" s="1"/>
      <c r="T851" s="1"/>
      <c r="U851" s="1"/>
      <c r="V851" s="1"/>
      <c r="W851" s="1"/>
      <c r="X851" s="1">
        <v>458.54999999999995</v>
      </c>
      <c r="Y851" s="1"/>
      <c r="Z851" s="1"/>
      <c r="AA851" s="1"/>
      <c r="AB851" s="1"/>
      <c r="AC851" s="1"/>
      <c r="AD851" s="1"/>
      <c r="AE851" s="1"/>
      <c r="AF851" s="1"/>
      <c r="AG851" s="1"/>
      <c r="AH851" s="1"/>
      <c r="AI851" s="1"/>
      <c r="AJ851" s="1"/>
      <c r="AK851" s="1"/>
      <c r="AL851" s="1"/>
      <c r="AM851" s="1"/>
      <c r="AN851" s="1"/>
      <c r="AO851" s="1"/>
      <c r="AP851" s="1"/>
      <c r="AQ851" s="1">
        <v>212.95</v>
      </c>
      <c r="AR851" s="1"/>
      <c r="AS851" s="1"/>
      <c r="AT851" s="1"/>
      <c r="AU851" s="1"/>
      <c r="AV851" s="1"/>
      <c r="AW851" s="24"/>
      <c r="AX851" s="1"/>
      <c r="AY851" s="1"/>
      <c r="AZ851" s="1"/>
      <c r="BA851" s="1"/>
      <c r="BB851" s="1"/>
      <c r="BC851" s="1"/>
      <c r="BD851" s="1"/>
      <c r="BE851" s="1"/>
      <c r="BF851" s="1"/>
      <c r="BG851" s="1"/>
      <c r="BH851" s="1"/>
      <c r="BI851" s="1"/>
      <c r="BJ851" s="1"/>
      <c r="BK851" s="1"/>
      <c r="BL851" s="1">
        <v>-100</v>
      </c>
      <c r="BM851" s="1"/>
      <c r="BN851" s="1"/>
      <c r="BO851" s="9">
        <v>3</v>
      </c>
      <c r="BP851" s="1"/>
      <c r="BQ851" s="197">
        <v>1</v>
      </c>
      <c r="BS851" s="14" t="s">
        <v>1746</v>
      </c>
      <c r="BT851" s="14" t="s">
        <v>1906</v>
      </c>
      <c r="BU851" s="14" t="s">
        <v>196</v>
      </c>
      <c r="BV851" s="14" t="s">
        <v>1048</v>
      </c>
      <c r="BW851" s="14" t="s">
        <v>196</v>
      </c>
      <c r="BX851" s="14" t="s">
        <v>196</v>
      </c>
      <c r="BY851" s="14" t="s">
        <v>196</v>
      </c>
      <c r="BZ851" s="14" t="s">
        <v>196</v>
      </c>
      <c r="CA851" s="158" t="s">
        <v>196</v>
      </c>
      <c r="CB851" s="14" t="s">
        <v>196</v>
      </c>
      <c r="CC851" s="14" t="s">
        <v>196</v>
      </c>
      <c r="CD851" s="14" t="s">
        <v>196</v>
      </c>
      <c r="CE851" s="14" t="s">
        <v>196</v>
      </c>
      <c r="CF851" s="14" t="s">
        <v>1862</v>
      </c>
      <c r="CG851" s="14" t="s">
        <v>187</v>
      </c>
      <c r="CH851" s="158" t="s">
        <v>196</v>
      </c>
      <c r="CI851" s="14" t="s">
        <v>196</v>
      </c>
      <c r="CJ851" s="14" t="s">
        <v>1870</v>
      </c>
      <c r="CK851" s="14" t="s">
        <v>196</v>
      </c>
      <c r="CL851" s="14" t="s">
        <v>196</v>
      </c>
      <c r="CM851" s="14" t="s">
        <v>196</v>
      </c>
      <c r="CN851" s="14" t="s">
        <v>196</v>
      </c>
      <c r="CO851" s="14" t="s">
        <v>196</v>
      </c>
      <c r="CQ851" s="1"/>
      <c r="CR851" s="1"/>
      <c r="CS851" s="1"/>
      <c r="CW851" s="9" t="s">
        <v>1415</v>
      </c>
      <c r="CX851" s="1" t="s">
        <v>2250</v>
      </c>
      <c r="CY851" s="1"/>
      <c r="CZ851" s="1" t="str">
        <f t="shared" si="454"/>
        <v/>
      </c>
      <c r="DA851" s="25" t="str">
        <f t="shared" si="454"/>
        <v/>
      </c>
      <c r="DB851" s="1" t="str">
        <f t="shared" si="454"/>
        <v/>
      </c>
      <c r="DC851" s="1" t="str">
        <f t="shared" si="454"/>
        <v/>
      </c>
      <c r="DD851" s="25" t="str">
        <f t="shared" si="454"/>
        <v/>
      </c>
      <c r="DE851" s="1" t="str">
        <f t="shared" si="454"/>
        <v/>
      </c>
      <c r="DF851" s="1" t="str">
        <f t="shared" si="454"/>
        <v/>
      </c>
      <c r="DG851" s="1" t="str">
        <f t="shared" si="454"/>
        <v/>
      </c>
      <c r="DH851" s="1" t="str">
        <f t="shared" si="453"/>
        <v/>
      </c>
      <c r="DI851" s="1" t="str">
        <f t="shared" si="453"/>
        <v/>
      </c>
      <c r="DJ851" s="1" t="str">
        <f t="shared" si="453"/>
        <v/>
      </c>
      <c r="DK851" s="1" t="str">
        <f t="shared" si="453"/>
        <v/>
      </c>
      <c r="DL851" s="1" t="str">
        <f t="shared" si="453"/>
        <v/>
      </c>
      <c r="DM851" s="1" t="str">
        <f t="shared" si="453"/>
        <v/>
      </c>
      <c r="DN851" s="1" t="str">
        <f t="shared" si="453"/>
        <v/>
      </c>
      <c r="DO851" s="1" t="str">
        <f t="shared" si="453"/>
        <v/>
      </c>
      <c r="DP851" s="1" t="str">
        <f t="shared" si="453"/>
        <v/>
      </c>
      <c r="DQ851" s="1" t="str">
        <f t="shared" si="455"/>
        <v/>
      </c>
      <c r="DR851" s="1" t="str">
        <f t="shared" si="455"/>
        <v/>
      </c>
      <c r="DS851" s="1" t="str">
        <f t="shared" si="455"/>
        <v/>
      </c>
      <c r="DT851" s="1" t="str">
        <f t="shared" si="455"/>
        <v/>
      </c>
      <c r="DU851" s="1" t="str">
        <f t="shared" si="455"/>
        <v/>
      </c>
      <c r="DV851" s="1" t="str">
        <f t="shared" si="446"/>
        <v/>
      </c>
      <c r="DW851" s="1" t="str">
        <f t="shared" si="447"/>
        <v/>
      </c>
      <c r="DX851" s="1" t="str">
        <f t="shared" si="442"/>
        <v/>
      </c>
      <c r="DY851" s="1" t="str">
        <f t="shared" si="443"/>
        <v/>
      </c>
      <c r="DZ851" s="1" t="str">
        <f t="shared" si="450"/>
        <v/>
      </c>
      <c r="EA851" s="1" t="str">
        <f t="shared" si="451"/>
        <v/>
      </c>
      <c r="EB851" s="1" t="str">
        <f t="shared" si="452"/>
        <v/>
      </c>
      <c r="EC851" s="1" t="str">
        <f>IF(ISBLANK(AG851),"",IF(ISNUMBER(AG851),"","not_empty"))</f>
        <v/>
      </c>
      <c r="ED851" s="1" t="str">
        <f t="shared" si="457"/>
        <v/>
      </c>
      <c r="EE851" s="1" t="str">
        <f t="shared" si="457"/>
        <v/>
      </c>
      <c r="EF851" s="1" t="str">
        <f t="shared" si="457"/>
        <v/>
      </c>
      <c r="EG851" s="1" t="str">
        <f t="shared" si="457"/>
        <v/>
      </c>
      <c r="EH851" s="1" t="str">
        <f t="shared" si="457"/>
        <v/>
      </c>
      <c r="EI851" s="1" t="str">
        <f t="shared" si="457"/>
        <v/>
      </c>
      <c r="EJ851" s="1" t="str">
        <f t="shared" si="457"/>
        <v/>
      </c>
      <c r="EK851" s="1" t="str">
        <f t="shared" si="457"/>
        <v/>
      </c>
      <c r="EL851" s="1" t="str">
        <f t="shared" si="457"/>
        <v/>
      </c>
      <c r="EM851" s="1" t="str">
        <f t="shared" si="457"/>
        <v/>
      </c>
      <c r="EN851" s="1"/>
      <c r="EO851" s="1"/>
      <c r="EP851" s="1"/>
      <c r="EQ851" s="1"/>
      <c r="ER851" s="1"/>
      <c r="ES851" s="1"/>
      <c r="ET851" s="1"/>
      <c r="EU851" s="1"/>
      <c r="EV851" s="1"/>
      <c r="EW851" s="1"/>
      <c r="EX851" s="1" t="str">
        <f t="shared" si="456"/>
        <v/>
      </c>
      <c r="EY851" s="1" t="str">
        <f t="shared" si="456"/>
        <v/>
      </c>
      <c r="EZ851" s="1"/>
      <c r="FA851" s="1" t="str">
        <f t="shared" si="441"/>
        <v/>
      </c>
      <c r="FB851" s="1" t="str">
        <f t="shared" si="441"/>
        <v/>
      </c>
      <c r="FC851" s="1" t="str">
        <f t="shared" si="441"/>
        <v/>
      </c>
      <c r="FD851" s="1" t="str">
        <f t="shared" si="440"/>
        <v/>
      </c>
      <c r="FE851" s="1" t="str">
        <f t="shared" si="440"/>
        <v/>
      </c>
      <c r="FF851" s="1" t="str">
        <f t="shared" si="440"/>
        <v/>
      </c>
      <c r="FG851" s="1" t="str">
        <f t="shared" si="440"/>
        <v/>
      </c>
      <c r="FH851" s="1" t="str">
        <f t="shared" si="440"/>
        <v/>
      </c>
      <c r="FI851" s="1" t="str">
        <f t="shared" si="440"/>
        <v/>
      </c>
      <c r="FJ851" s="1" t="str">
        <f t="shared" si="424"/>
        <v/>
      </c>
      <c r="FK851" s="1" t="str">
        <f t="shared" si="424"/>
        <v/>
      </c>
      <c r="FL851" s="1" t="str">
        <f t="shared" si="424"/>
        <v/>
      </c>
    </row>
    <row r="852" spans="1:168">
      <c r="A852" s="9" t="s">
        <v>1416</v>
      </c>
      <c r="B852" s="1" t="s">
        <v>915</v>
      </c>
      <c r="C852" s="129"/>
      <c r="D852" s="1">
        <v>138.19999999999999</v>
      </c>
      <c r="E852" s="1"/>
      <c r="F852" s="25"/>
      <c r="G852" s="1"/>
      <c r="H852" s="1"/>
      <c r="I852" s="25"/>
      <c r="J852" s="1"/>
      <c r="K852" s="1"/>
      <c r="L852" s="1"/>
      <c r="M852" s="1"/>
      <c r="N852" s="24"/>
      <c r="O852" s="1"/>
      <c r="P852" s="1"/>
      <c r="Q852" s="1"/>
      <c r="R852" s="1"/>
      <c r="S852" s="1"/>
      <c r="T852" s="1"/>
      <c r="U852" s="1"/>
      <c r="V852" s="1"/>
      <c r="W852" s="1"/>
      <c r="X852" s="1">
        <v>471.15</v>
      </c>
      <c r="Y852" s="1"/>
      <c r="Z852" s="1"/>
      <c r="AA852" s="1"/>
      <c r="AB852" s="1"/>
      <c r="AC852" s="1"/>
      <c r="AD852" s="1"/>
      <c r="AE852" s="1"/>
      <c r="AF852" s="1"/>
      <c r="AG852" s="1"/>
      <c r="AH852" s="1"/>
      <c r="AI852" s="1"/>
      <c r="AJ852" s="1"/>
      <c r="AK852" s="1"/>
      <c r="AL852" s="1"/>
      <c r="AM852" s="1"/>
      <c r="AN852" s="1"/>
      <c r="AO852" s="1"/>
      <c r="AP852" s="1"/>
      <c r="AQ852" s="1">
        <v>301.14999999999998</v>
      </c>
      <c r="AR852" s="1"/>
      <c r="AS852" s="1"/>
      <c r="AT852" s="1"/>
      <c r="AU852" s="1"/>
      <c r="AV852" s="1"/>
      <c r="AW852" s="24"/>
      <c r="AX852" s="1"/>
      <c r="AY852" s="1"/>
      <c r="AZ852" s="1"/>
      <c r="BA852" s="1"/>
      <c r="BB852" s="1"/>
      <c r="BC852" s="1"/>
      <c r="BD852" s="1"/>
      <c r="BE852" s="1"/>
      <c r="BF852" s="1"/>
      <c r="BG852" s="1"/>
      <c r="BH852" s="1"/>
      <c r="BI852" s="1"/>
      <c r="BJ852" s="1"/>
      <c r="BK852" s="1"/>
      <c r="BL852" s="1">
        <v>-100</v>
      </c>
      <c r="BM852" s="1"/>
      <c r="BN852" s="1"/>
      <c r="BO852" s="9">
        <v>3</v>
      </c>
      <c r="BP852" s="1"/>
      <c r="BQ852" s="197">
        <v>1</v>
      </c>
      <c r="BS852" s="14" t="s">
        <v>915</v>
      </c>
      <c r="BT852" s="14" t="s">
        <v>1048</v>
      </c>
      <c r="BU852" s="14" t="s">
        <v>196</v>
      </c>
      <c r="BV852" s="14" t="s">
        <v>1048</v>
      </c>
      <c r="BW852" s="14" t="s">
        <v>196</v>
      </c>
      <c r="BX852" s="14" t="s">
        <v>196</v>
      </c>
      <c r="BY852" s="14" t="s">
        <v>196</v>
      </c>
      <c r="BZ852" s="14" t="s">
        <v>196</v>
      </c>
      <c r="CA852" s="158" t="s">
        <v>196</v>
      </c>
      <c r="CB852" s="14" t="s">
        <v>196</v>
      </c>
      <c r="CC852" s="14" t="s">
        <v>196</v>
      </c>
      <c r="CD852" s="14" t="s">
        <v>196</v>
      </c>
      <c r="CE852" s="14" t="s">
        <v>196</v>
      </c>
      <c r="CF852" s="14" t="s">
        <v>1862</v>
      </c>
      <c r="CG852" s="14" t="s">
        <v>187</v>
      </c>
      <c r="CH852" s="158" t="s">
        <v>196</v>
      </c>
      <c r="CI852" s="14" t="s">
        <v>196</v>
      </c>
      <c r="CJ852" s="14" t="s">
        <v>1870</v>
      </c>
      <c r="CK852" s="14" t="s">
        <v>196</v>
      </c>
      <c r="CL852" s="14" t="s">
        <v>196</v>
      </c>
      <c r="CM852" s="14" t="s">
        <v>196</v>
      </c>
      <c r="CN852" s="14" t="s">
        <v>196</v>
      </c>
      <c r="CO852" s="14" t="s">
        <v>196</v>
      </c>
      <c r="CQ852" s="1"/>
      <c r="CR852" s="1"/>
      <c r="CS852" s="1"/>
      <c r="CW852" s="9" t="s">
        <v>1416</v>
      </c>
      <c r="CX852" s="1" t="s">
        <v>915</v>
      </c>
      <c r="CY852" s="1"/>
      <c r="CZ852" s="1" t="str">
        <f t="shared" si="454"/>
        <v/>
      </c>
      <c r="DA852" s="25" t="str">
        <f t="shared" si="454"/>
        <v/>
      </c>
      <c r="DB852" s="1" t="str">
        <f t="shared" si="454"/>
        <v/>
      </c>
      <c r="DC852" s="1" t="str">
        <f t="shared" si="454"/>
        <v/>
      </c>
      <c r="DD852" s="25" t="str">
        <f t="shared" si="454"/>
        <v/>
      </c>
      <c r="DE852" s="1" t="str">
        <f t="shared" si="454"/>
        <v/>
      </c>
      <c r="DF852" s="1" t="str">
        <f t="shared" si="454"/>
        <v/>
      </c>
      <c r="DG852" s="1" t="str">
        <f t="shared" si="454"/>
        <v/>
      </c>
      <c r="DH852" s="1" t="str">
        <f t="shared" si="453"/>
        <v/>
      </c>
      <c r="DI852" s="1" t="str">
        <f t="shared" si="453"/>
        <v/>
      </c>
      <c r="DJ852" s="1" t="str">
        <f t="shared" si="453"/>
        <v/>
      </c>
      <c r="DK852" s="1" t="str">
        <f t="shared" si="453"/>
        <v/>
      </c>
      <c r="DL852" s="1" t="str">
        <f t="shared" si="453"/>
        <v/>
      </c>
      <c r="DM852" s="1" t="str">
        <f t="shared" si="453"/>
        <v/>
      </c>
      <c r="DN852" s="1" t="str">
        <f t="shared" si="453"/>
        <v/>
      </c>
      <c r="DO852" s="1" t="str">
        <f t="shared" si="453"/>
        <v/>
      </c>
      <c r="DP852" s="1" t="str">
        <f t="shared" si="453"/>
        <v/>
      </c>
      <c r="DQ852" s="1" t="str">
        <f t="shared" si="455"/>
        <v/>
      </c>
      <c r="DR852" s="1" t="str">
        <f t="shared" si="455"/>
        <v/>
      </c>
      <c r="DS852" s="1" t="str">
        <f t="shared" si="455"/>
        <v/>
      </c>
      <c r="DT852" s="1" t="str">
        <f t="shared" si="455"/>
        <v/>
      </c>
      <c r="DU852" s="1" t="str">
        <f t="shared" si="455"/>
        <v/>
      </c>
      <c r="DV852" s="1" t="str">
        <f t="shared" si="446"/>
        <v/>
      </c>
      <c r="DW852" s="1" t="str">
        <f t="shared" si="447"/>
        <v/>
      </c>
      <c r="DX852" s="1" t="str">
        <f t="shared" si="442"/>
        <v/>
      </c>
      <c r="DY852" s="1" t="str">
        <f t="shared" si="443"/>
        <v/>
      </c>
      <c r="DZ852" s="1" t="str">
        <f t="shared" si="450"/>
        <v/>
      </c>
      <c r="EA852" s="1" t="str">
        <f t="shared" si="451"/>
        <v/>
      </c>
      <c r="EB852" s="1" t="str">
        <f t="shared" si="452"/>
        <v/>
      </c>
      <c r="EC852" s="1" t="str">
        <f>IF(ISBLANK(AG852),"",IF(ISNUMBER(AG852),"","not_empty"))</f>
        <v/>
      </c>
      <c r="ED852" s="1" t="str">
        <f t="shared" si="457"/>
        <v/>
      </c>
      <c r="EE852" s="1" t="str">
        <f t="shared" si="457"/>
        <v/>
      </c>
      <c r="EF852" s="1" t="str">
        <f t="shared" si="457"/>
        <v/>
      </c>
      <c r="EG852" s="1" t="str">
        <f t="shared" si="457"/>
        <v/>
      </c>
      <c r="EH852" s="1" t="str">
        <f t="shared" si="457"/>
        <v/>
      </c>
      <c r="EI852" s="1" t="str">
        <f t="shared" si="457"/>
        <v/>
      </c>
      <c r="EJ852" s="1" t="str">
        <f t="shared" si="457"/>
        <v/>
      </c>
      <c r="EK852" s="1" t="str">
        <f t="shared" si="457"/>
        <v/>
      </c>
      <c r="EL852" s="1" t="str">
        <f t="shared" si="457"/>
        <v/>
      </c>
      <c r="EM852" s="1" t="str">
        <f t="shared" si="457"/>
        <v/>
      </c>
      <c r="EN852" s="1"/>
      <c r="EO852" s="1"/>
      <c r="EP852" s="1"/>
      <c r="EQ852" s="1"/>
      <c r="ER852" s="1"/>
      <c r="ES852" s="1"/>
      <c r="ET852" s="1"/>
      <c r="EU852" s="1"/>
      <c r="EV852" s="1"/>
      <c r="EW852" s="1"/>
      <c r="EX852" s="1" t="str">
        <f t="shared" si="456"/>
        <v/>
      </c>
      <c r="EY852" s="1" t="str">
        <f t="shared" si="456"/>
        <v/>
      </c>
      <c r="EZ852" s="1"/>
      <c r="FA852" s="1" t="str">
        <f t="shared" si="441"/>
        <v/>
      </c>
      <c r="FB852" s="1" t="str">
        <f t="shared" si="441"/>
        <v/>
      </c>
      <c r="FC852" s="1" t="str">
        <f t="shared" si="441"/>
        <v/>
      </c>
      <c r="FD852" s="1" t="str">
        <f t="shared" si="440"/>
        <v/>
      </c>
      <c r="FE852" s="1" t="str">
        <f t="shared" si="440"/>
        <v/>
      </c>
      <c r="FF852" s="1" t="str">
        <f t="shared" si="440"/>
        <v/>
      </c>
      <c r="FG852" s="1" t="str">
        <f t="shared" si="440"/>
        <v/>
      </c>
      <c r="FH852" s="1" t="str">
        <f t="shared" si="440"/>
        <v/>
      </c>
      <c r="FI852" s="1" t="str">
        <f t="shared" si="440"/>
        <v/>
      </c>
      <c r="FJ852" s="1" t="str">
        <f t="shared" si="424"/>
        <v/>
      </c>
      <c r="FK852" s="1" t="str">
        <f t="shared" si="424"/>
        <v/>
      </c>
      <c r="FL852" s="1" t="str">
        <f t="shared" si="424"/>
        <v/>
      </c>
    </row>
    <row r="853" spans="1:168">
      <c r="A853" s="9" t="s">
        <v>1417</v>
      </c>
      <c r="B853" s="1" t="s">
        <v>916</v>
      </c>
      <c r="C853" s="129"/>
      <c r="D853" s="1">
        <v>138.19999999999999</v>
      </c>
      <c r="E853" s="1"/>
      <c r="F853" s="25"/>
      <c r="G853" s="1"/>
      <c r="H853" s="1"/>
      <c r="I853" s="25"/>
      <c r="J853" s="1"/>
      <c r="K853" s="1"/>
      <c r="L853" s="1"/>
      <c r="M853" s="1"/>
      <c r="N853" s="24"/>
      <c r="O853" s="1"/>
      <c r="P853" s="1"/>
      <c r="Q853" s="1"/>
      <c r="R853" s="1"/>
      <c r="S853" s="1"/>
      <c r="T853" s="1"/>
      <c r="U853" s="1"/>
      <c r="V853" s="1"/>
      <c r="W853" s="1"/>
      <c r="X853" s="1">
        <v>488.45</v>
      </c>
      <c r="Y853" s="1"/>
      <c r="Z853" s="1"/>
      <c r="AA853" s="1"/>
      <c r="AB853" s="1"/>
      <c r="AC853" s="1"/>
      <c r="AD853" s="1"/>
      <c r="AE853" s="1"/>
      <c r="AF853" s="1"/>
      <c r="AG853" s="1"/>
      <c r="AH853" s="1"/>
      <c r="AI853" s="1"/>
      <c r="AJ853" s="1"/>
      <c r="AK853" s="1"/>
      <c r="AL853" s="1"/>
      <c r="AM853" s="1"/>
      <c r="AN853" s="1"/>
      <c r="AO853" s="1"/>
      <c r="AP853" s="1"/>
      <c r="AQ853" s="1">
        <v>265.04999999999995</v>
      </c>
      <c r="AR853" s="1"/>
      <c r="AS853" s="1"/>
      <c r="AT853" s="1"/>
      <c r="AU853" s="1"/>
      <c r="AV853" s="1"/>
      <c r="AW853" s="24"/>
      <c r="AX853" s="1"/>
      <c r="AY853" s="1"/>
      <c r="AZ853" s="1"/>
      <c r="BA853" s="1"/>
      <c r="BB853" s="1"/>
      <c r="BC853" s="1"/>
      <c r="BD853" s="1"/>
      <c r="BE853" s="1"/>
      <c r="BF853" s="1"/>
      <c r="BG853" s="1"/>
      <c r="BH853" s="1"/>
      <c r="BI853" s="1"/>
      <c r="BJ853" s="1"/>
      <c r="BK853" s="1"/>
      <c r="BL853" s="1">
        <v>-100</v>
      </c>
      <c r="BM853" s="1"/>
      <c r="BN853" s="1"/>
      <c r="BO853" s="9">
        <v>3</v>
      </c>
      <c r="BP853" s="1"/>
      <c r="BQ853" s="197">
        <v>1</v>
      </c>
      <c r="BS853" s="14" t="s">
        <v>916</v>
      </c>
      <c r="BT853" s="14" t="s">
        <v>1048</v>
      </c>
      <c r="BU853" s="14" t="s">
        <v>196</v>
      </c>
      <c r="BV853" s="14" t="s">
        <v>1048</v>
      </c>
      <c r="BW853" s="14" t="s">
        <v>196</v>
      </c>
      <c r="BX853" s="14" t="s">
        <v>196</v>
      </c>
      <c r="BY853" s="14" t="s">
        <v>196</v>
      </c>
      <c r="BZ853" s="14" t="s">
        <v>196</v>
      </c>
      <c r="CA853" s="158" t="s">
        <v>196</v>
      </c>
      <c r="CB853" s="14" t="s">
        <v>196</v>
      </c>
      <c r="CC853" s="14" t="s">
        <v>196</v>
      </c>
      <c r="CD853" s="14" t="s">
        <v>196</v>
      </c>
      <c r="CE853" s="14" t="s">
        <v>196</v>
      </c>
      <c r="CF853" s="14" t="s">
        <v>1862</v>
      </c>
      <c r="CG853" s="14" t="s">
        <v>187</v>
      </c>
      <c r="CH853" s="158" t="s">
        <v>196</v>
      </c>
      <c r="CI853" s="14" t="s">
        <v>196</v>
      </c>
      <c r="CJ853" s="14" t="s">
        <v>1870</v>
      </c>
      <c r="CK853" s="14" t="s">
        <v>196</v>
      </c>
      <c r="CL853" s="14" t="s">
        <v>196</v>
      </c>
      <c r="CM853" s="14" t="s">
        <v>196</v>
      </c>
      <c r="CN853" s="14" t="s">
        <v>196</v>
      </c>
      <c r="CO853" s="14" t="s">
        <v>196</v>
      </c>
      <c r="CQ853" s="1"/>
      <c r="CR853" s="1"/>
      <c r="CS853" s="1"/>
      <c r="CW853" s="9" t="s">
        <v>1417</v>
      </c>
      <c r="CX853" s="1" t="s">
        <v>916</v>
      </c>
      <c r="CY853" s="1"/>
      <c r="CZ853" s="1" t="str">
        <f t="shared" si="454"/>
        <v/>
      </c>
      <c r="DA853" s="25" t="str">
        <f t="shared" si="454"/>
        <v/>
      </c>
      <c r="DB853" s="1" t="str">
        <f t="shared" si="454"/>
        <v/>
      </c>
      <c r="DC853" s="1" t="str">
        <f t="shared" si="454"/>
        <v/>
      </c>
      <c r="DD853" s="25" t="str">
        <f t="shared" si="454"/>
        <v/>
      </c>
      <c r="DE853" s="1" t="str">
        <f t="shared" si="454"/>
        <v/>
      </c>
      <c r="DF853" s="1" t="str">
        <f t="shared" si="454"/>
        <v/>
      </c>
      <c r="DG853" s="1" t="str">
        <f t="shared" si="454"/>
        <v/>
      </c>
      <c r="DH853" s="1" t="str">
        <f t="shared" si="453"/>
        <v/>
      </c>
      <c r="DI853" s="1" t="str">
        <f t="shared" si="453"/>
        <v/>
      </c>
      <c r="DJ853" s="1" t="str">
        <f t="shared" si="453"/>
        <v/>
      </c>
      <c r="DK853" s="1" t="str">
        <f t="shared" si="453"/>
        <v/>
      </c>
      <c r="DL853" s="1" t="str">
        <f t="shared" si="453"/>
        <v/>
      </c>
      <c r="DM853" s="1" t="str">
        <f t="shared" si="453"/>
        <v/>
      </c>
      <c r="DN853" s="1" t="str">
        <f t="shared" si="453"/>
        <v/>
      </c>
      <c r="DO853" s="1" t="str">
        <f t="shared" si="453"/>
        <v/>
      </c>
      <c r="DP853" s="1" t="str">
        <f t="shared" si="453"/>
        <v/>
      </c>
      <c r="DQ853" s="1" t="str">
        <f t="shared" si="455"/>
        <v/>
      </c>
      <c r="DR853" s="1" t="str">
        <f t="shared" si="455"/>
        <v/>
      </c>
      <c r="DS853" s="1" t="str">
        <f t="shared" si="455"/>
        <v/>
      </c>
      <c r="DT853" s="1" t="str">
        <f t="shared" si="455"/>
        <v/>
      </c>
      <c r="DU853" s="1" t="str">
        <f t="shared" si="455"/>
        <v/>
      </c>
      <c r="DV853" s="1" t="str">
        <f t="shared" si="446"/>
        <v/>
      </c>
      <c r="DW853" s="1" t="str">
        <f t="shared" si="447"/>
        <v/>
      </c>
      <c r="DX853" s="1" t="str">
        <f t="shared" si="442"/>
        <v/>
      </c>
      <c r="DY853" s="1" t="str">
        <f t="shared" si="443"/>
        <v/>
      </c>
      <c r="DZ853" s="1" t="str">
        <f t="shared" si="450"/>
        <v/>
      </c>
      <c r="EA853" s="1" t="str">
        <f t="shared" si="451"/>
        <v/>
      </c>
      <c r="EB853" s="1" t="str">
        <f t="shared" si="452"/>
        <v/>
      </c>
      <c r="EC853" s="1" t="str">
        <f>IF(ISBLANK(AG853),"",IF(ISNUMBER(AG853),"","not_empty"))</f>
        <v/>
      </c>
      <c r="ED853" s="1" t="str">
        <f t="shared" si="457"/>
        <v/>
      </c>
      <c r="EE853" s="1" t="str">
        <f t="shared" si="457"/>
        <v/>
      </c>
      <c r="EF853" s="1" t="str">
        <f t="shared" si="457"/>
        <v/>
      </c>
      <c r="EG853" s="1" t="str">
        <f t="shared" si="457"/>
        <v/>
      </c>
      <c r="EH853" s="1" t="str">
        <f t="shared" si="457"/>
        <v/>
      </c>
      <c r="EI853" s="1" t="str">
        <f t="shared" si="457"/>
        <v/>
      </c>
      <c r="EJ853" s="1" t="str">
        <f t="shared" si="457"/>
        <v/>
      </c>
      <c r="EK853" s="1" t="str">
        <f t="shared" si="457"/>
        <v/>
      </c>
      <c r="EL853" s="1" t="str">
        <f t="shared" si="457"/>
        <v/>
      </c>
      <c r="EM853" s="1" t="str">
        <f t="shared" si="457"/>
        <v/>
      </c>
      <c r="EN853" s="1"/>
      <c r="EO853" s="1"/>
      <c r="EP853" s="1"/>
      <c r="EQ853" s="1"/>
      <c r="ER853" s="1"/>
      <c r="ES853" s="1"/>
      <c r="ET853" s="1"/>
      <c r="EU853" s="1"/>
      <c r="EV853" s="1"/>
      <c r="EW853" s="1"/>
      <c r="EX853" s="1" t="str">
        <f t="shared" si="456"/>
        <v/>
      </c>
      <c r="EY853" s="1" t="str">
        <f t="shared" si="456"/>
        <v/>
      </c>
      <c r="EZ853" s="1"/>
      <c r="FA853" s="1" t="str">
        <f t="shared" si="441"/>
        <v/>
      </c>
      <c r="FB853" s="1" t="str">
        <f t="shared" si="441"/>
        <v/>
      </c>
      <c r="FC853" s="1" t="str">
        <f t="shared" si="441"/>
        <v/>
      </c>
      <c r="FD853" s="1" t="str">
        <f t="shared" si="440"/>
        <v/>
      </c>
      <c r="FE853" s="1" t="str">
        <f t="shared" si="440"/>
        <v/>
      </c>
      <c r="FF853" s="1" t="str">
        <f t="shared" si="440"/>
        <v/>
      </c>
      <c r="FG853" s="1" t="str">
        <f t="shared" si="440"/>
        <v/>
      </c>
      <c r="FH853" s="1" t="str">
        <f t="shared" si="440"/>
        <v/>
      </c>
      <c r="FI853" s="1" t="str">
        <f t="shared" si="440"/>
        <v/>
      </c>
      <c r="FJ853" s="1" t="str">
        <f t="shared" si="440"/>
        <v/>
      </c>
      <c r="FK853" s="1" t="str">
        <f t="shared" si="440"/>
        <v/>
      </c>
      <c r="FL853" s="1" t="str">
        <f t="shared" si="440"/>
        <v/>
      </c>
    </row>
    <row r="854" spans="1:168">
      <c r="A854" s="9" t="s">
        <v>1418</v>
      </c>
      <c r="B854" s="1" t="s">
        <v>2251</v>
      </c>
      <c r="C854" s="129"/>
      <c r="D854" s="1">
        <v>124.2</v>
      </c>
      <c r="E854" s="1">
        <v>610.79999999999995</v>
      </c>
      <c r="F854" s="25">
        <v>2.6749799999999997</v>
      </c>
      <c r="G854" s="1">
        <v>501.5</v>
      </c>
      <c r="H854" s="1"/>
      <c r="I854" s="25">
        <v>0.38200000000000001</v>
      </c>
      <c r="J854" s="1"/>
      <c r="K854" s="1"/>
      <c r="L854" s="1"/>
      <c r="M854" s="1"/>
      <c r="N854" s="24"/>
      <c r="O854" s="1"/>
      <c r="P854" s="1"/>
      <c r="Q854" s="1"/>
      <c r="R854" s="1"/>
      <c r="S854" s="1"/>
      <c r="T854" s="1"/>
      <c r="U854" s="1"/>
      <c r="V854" s="1"/>
      <c r="W854" s="1"/>
      <c r="X854" s="1">
        <v>424.04999999999995</v>
      </c>
      <c r="Y854" s="1"/>
      <c r="Z854" s="1"/>
      <c r="AA854" s="1"/>
      <c r="AB854" s="1"/>
      <c r="AC854" s="1"/>
      <c r="AD854" s="1"/>
      <c r="AE854" s="1"/>
      <c r="AF854" s="1"/>
      <c r="AG854" s="1"/>
      <c r="AH854" s="1"/>
      <c r="AI854" s="1"/>
      <c r="AJ854" s="1"/>
      <c r="AK854" s="1"/>
      <c r="AL854" s="1"/>
      <c r="AM854" s="1"/>
      <c r="AN854" s="1"/>
      <c r="AO854" s="1"/>
      <c r="AP854" s="1"/>
      <c r="AQ854" s="1">
        <v>222.95</v>
      </c>
      <c r="AR854" s="1"/>
      <c r="AS854" s="1"/>
      <c r="AT854" s="1"/>
      <c r="AU854" s="1"/>
      <c r="AV854" s="1"/>
      <c r="AW854" s="24"/>
      <c r="AX854" s="1"/>
      <c r="AY854" s="1"/>
      <c r="AZ854" s="1"/>
      <c r="BA854" s="1"/>
      <c r="BB854" s="1"/>
      <c r="BC854" s="1"/>
      <c r="BD854" s="1"/>
      <c r="BE854" s="1"/>
      <c r="BF854" s="1"/>
      <c r="BG854" s="1"/>
      <c r="BH854" s="1"/>
      <c r="BI854" s="1"/>
      <c r="BJ854" s="1"/>
      <c r="BK854" s="1"/>
      <c r="BL854" s="1">
        <v>-100</v>
      </c>
      <c r="BM854" s="1"/>
      <c r="BN854" s="1"/>
      <c r="BO854" s="9">
        <v>3</v>
      </c>
      <c r="BP854" s="1"/>
      <c r="BQ854" s="197">
        <v>1</v>
      </c>
      <c r="BS854" s="14" t="s">
        <v>1764</v>
      </c>
      <c r="BT854" s="14" t="s">
        <v>1048</v>
      </c>
      <c r="BU854" s="14" t="s">
        <v>1048</v>
      </c>
      <c r="BV854" s="14" t="s">
        <v>1048</v>
      </c>
      <c r="BW854" s="14" t="s">
        <v>196</v>
      </c>
      <c r="BX854" s="14" t="s">
        <v>196</v>
      </c>
      <c r="BY854" s="14" t="s">
        <v>196</v>
      </c>
      <c r="BZ854" s="14" t="s">
        <v>196</v>
      </c>
      <c r="CA854" s="158" t="s">
        <v>196</v>
      </c>
      <c r="CB854" s="14" t="s">
        <v>196</v>
      </c>
      <c r="CC854" s="14" t="s">
        <v>196</v>
      </c>
      <c r="CD854" s="14" t="s">
        <v>196</v>
      </c>
      <c r="CE854" s="14" t="s">
        <v>196</v>
      </c>
      <c r="CF854" s="14" t="s">
        <v>1862</v>
      </c>
      <c r="CG854" s="14" t="s">
        <v>187</v>
      </c>
      <c r="CH854" s="158" t="s">
        <v>196</v>
      </c>
      <c r="CI854" s="14" t="s">
        <v>196</v>
      </c>
      <c r="CJ854" s="14" t="s">
        <v>1870</v>
      </c>
      <c r="CK854" s="14" t="s">
        <v>196</v>
      </c>
      <c r="CL854" s="14" t="s">
        <v>196</v>
      </c>
      <c r="CM854" s="14" t="s">
        <v>196</v>
      </c>
      <c r="CN854" s="14" t="s">
        <v>196</v>
      </c>
      <c r="CO854" s="14" t="s">
        <v>196</v>
      </c>
      <c r="CQ854" s="1"/>
      <c r="CR854" s="1"/>
      <c r="CS854" s="1"/>
      <c r="CW854" s="9" t="s">
        <v>1418</v>
      </c>
      <c r="CX854" s="1" t="s">
        <v>2251</v>
      </c>
      <c r="CY854" s="1"/>
      <c r="CZ854" s="1" t="str">
        <f t="shared" si="454"/>
        <v/>
      </c>
      <c r="DA854" s="25" t="str">
        <f t="shared" si="454"/>
        <v/>
      </c>
      <c r="DB854" s="1" t="str">
        <f t="shared" si="454"/>
        <v/>
      </c>
      <c r="DC854" s="1" t="str">
        <f t="shared" si="454"/>
        <v/>
      </c>
      <c r="DD854" s="25" t="str">
        <f t="shared" si="454"/>
        <v/>
      </c>
      <c r="DE854" s="1" t="str">
        <f t="shared" si="454"/>
        <v/>
      </c>
      <c r="DF854" s="1" t="str">
        <f t="shared" si="454"/>
        <v/>
      </c>
      <c r="DG854" s="1" t="str">
        <f t="shared" si="454"/>
        <v/>
      </c>
      <c r="DH854" s="1" t="str">
        <f t="shared" si="453"/>
        <v/>
      </c>
      <c r="DI854" s="1" t="str">
        <f t="shared" si="453"/>
        <v/>
      </c>
      <c r="DJ854" s="1" t="str">
        <f t="shared" si="453"/>
        <v/>
      </c>
      <c r="DK854" s="1" t="str">
        <f t="shared" si="453"/>
        <v/>
      </c>
      <c r="DL854" s="1" t="str">
        <f t="shared" si="453"/>
        <v/>
      </c>
      <c r="DM854" s="1" t="str">
        <f t="shared" ref="DH854:DW877" si="458">IF(ISBLANK(Q854),"",IF(ISNUMBER(Q854),"","not_empty"))</f>
        <v/>
      </c>
      <c r="DN854" s="1" t="str">
        <f t="shared" si="458"/>
        <v/>
      </c>
      <c r="DO854" s="1" t="str">
        <f t="shared" si="458"/>
        <v/>
      </c>
      <c r="DP854" s="1" t="str">
        <f t="shared" si="458"/>
        <v/>
      </c>
      <c r="DQ854" s="1" t="str">
        <f t="shared" si="455"/>
        <v/>
      </c>
      <c r="DR854" s="1" t="str">
        <f t="shared" si="455"/>
        <v/>
      </c>
      <c r="DS854" s="1" t="str">
        <f t="shared" si="455"/>
        <v/>
      </c>
      <c r="DT854" s="1" t="str">
        <f t="shared" si="455"/>
        <v/>
      </c>
      <c r="DU854" s="1" t="str">
        <f t="shared" si="455"/>
        <v/>
      </c>
      <c r="DV854" s="1" t="str">
        <f t="shared" si="446"/>
        <v/>
      </c>
      <c r="DW854" s="1" t="str">
        <f t="shared" si="447"/>
        <v/>
      </c>
      <c r="DX854" s="1" t="str">
        <f t="shared" si="442"/>
        <v/>
      </c>
      <c r="DY854" s="1" t="str">
        <f t="shared" si="443"/>
        <v/>
      </c>
      <c r="DZ854" s="1" t="str">
        <f t="shared" si="450"/>
        <v/>
      </c>
      <c r="EA854" s="1" t="str">
        <f t="shared" si="451"/>
        <v/>
      </c>
      <c r="EB854" s="1" t="str">
        <f t="shared" si="452"/>
        <v/>
      </c>
      <c r="EC854" s="1" t="str">
        <f>IF(ISBLANK(AG854),"",IF(ISNUMBER(AG854),"","not_empty"))</f>
        <v/>
      </c>
      <c r="ED854" s="1" t="str">
        <f t="shared" si="457"/>
        <v/>
      </c>
      <c r="EE854" s="1" t="str">
        <f t="shared" si="457"/>
        <v/>
      </c>
      <c r="EF854" s="1" t="str">
        <f t="shared" si="457"/>
        <v/>
      </c>
      <c r="EG854" s="1" t="str">
        <f t="shared" si="457"/>
        <v/>
      </c>
      <c r="EH854" s="1" t="str">
        <f t="shared" si="457"/>
        <v/>
      </c>
      <c r="EI854" s="1" t="str">
        <f t="shared" si="457"/>
        <v/>
      </c>
      <c r="EJ854" s="1" t="str">
        <f t="shared" si="457"/>
        <v/>
      </c>
      <c r="EK854" s="1" t="str">
        <f t="shared" si="457"/>
        <v/>
      </c>
      <c r="EL854" s="1" t="str">
        <f t="shared" si="457"/>
        <v/>
      </c>
      <c r="EM854" s="1" t="str">
        <f t="shared" si="457"/>
        <v/>
      </c>
      <c r="EN854" s="1"/>
      <c r="EO854" s="1"/>
      <c r="EP854" s="1"/>
      <c r="EQ854" s="1"/>
      <c r="ER854" s="1"/>
      <c r="ES854" s="1"/>
      <c r="ET854" s="1"/>
      <c r="EU854" s="1"/>
      <c r="EV854" s="1"/>
      <c r="EW854" s="1"/>
      <c r="EX854" s="1" t="str">
        <f t="shared" si="456"/>
        <v/>
      </c>
      <c r="EY854" s="1" t="str">
        <f t="shared" si="456"/>
        <v/>
      </c>
      <c r="EZ854" s="1"/>
      <c r="FA854" s="1" t="str">
        <f t="shared" si="441"/>
        <v/>
      </c>
      <c r="FB854" s="1" t="str">
        <f t="shared" si="441"/>
        <v/>
      </c>
      <c r="FC854" s="1" t="str">
        <f t="shared" si="441"/>
        <v/>
      </c>
      <c r="FD854" s="1" t="str">
        <f t="shared" si="440"/>
        <v/>
      </c>
      <c r="FE854" s="1" t="str">
        <f t="shared" si="440"/>
        <v/>
      </c>
      <c r="FF854" s="1" t="str">
        <f t="shared" si="440"/>
        <v/>
      </c>
      <c r="FG854" s="1" t="str">
        <f t="shared" si="440"/>
        <v/>
      </c>
      <c r="FH854" s="1" t="str">
        <f t="shared" si="440"/>
        <v/>
      </c>
      <c r="FI854" s="1" t="str">
        <f t="shared" si="440"/>
        <v/>
      </c>
      <c r="FJ854" s="1" t="str">
        <f t="shared" si="440"/>
        <v/>
      </c>
      <c r="FK854" s="1" t="str">
        <f t="shared" si="440"/>
        <v/>
      </c>
      <c r="FL854" s="1" t="str">
        <f t="shared" si="440"/>
        <v/>
      </c>
    </row>
    <row r="855" spans="1:168">
      <c r="A855" s="9" t="s">
        <v>1419</v>
      </c>
      <c r="B855" s="1" t="s">
        <v>917</v>
      </c>
      <c r="C855" s="129" t="s">
        <v>3102</v>
      </c>
      <c r="D855" s="1">
        <v>126.2</v>
      </c>
      <c r="E855" s="1">
        <v>681</v>
      </c>
      <c r="F855" s="25">
        <v>2.8674974999999998</v>
      </c>
      <c r="G855" s="1">
        <v>467</v>
      </c>
      <c r="H855" s="1"/>
      <c r="I855" s="25">
        <v>0.2207927675877856</v>
      </c>
      <c r="J855" s="1"/>
      <c r="K855" s="1"/>
      <c r="L855" s="1"/>
      <c r="M855" s="1"/>
      <c r="N855" s="24"/>
      <c r="O855" s="1"/>
      <c r="P855" s="1"/>
      <c r="Q855" s="1"/>
      <c r="R855" s="1"/>
      <c r="S855" s="1"/>
      <c r="T855" s="1"/>
      <c r="U855" s="1"/>
      <c r="V855" s="1"/>
      <c r="W855" s="1"/>
      <c r="X855" s="1">
        <v>451.54999999999995</v>
      </c>
      <c r="Y855" s="1"/>
      <c r="Z855" s="1"/>
      <c r="AA855" s="1"/>
      <c r="AB855" s="1"/>
      <c r="AC855" s="1"/>
      <c r="AD855" s="1"/>
      <c r="AE855" s="1"/>
      <c r="AF855" s="1"/>
      <c r="AG855" s="1"/>
      <c r="AH855" s="1"/>
      <c r="AI855" s="1"/>
      <c r="AJ855" s="1"/>
      <c r="AK855" s="1"/>
      <c r="AL855" s="1"/>
      <c r="AM855" s="1"/>
      <c r="AN855" s="1"/>
      <c r="AO855" s="1"/>
      <c r="AP855" s="1"/>
      <c r="AQ855" s="1">
        <v>282.84999999999997</v>
      </c>
      <c r="AR855" s="1"/>
      <c r="AS855" s="1"/>
      <c r="AT855" s="1"/>
      <c r="AU855" s="1"/>
      <c r="AV855" s="1"/>
      <c r="AW855" s="24"/>
      <c r="AX855" s="1"/>
      <c r="AY855" s="1"/>
      <c r="AZ855" s="1"/>
      <c r="BA855" s="1"/>
      <c r="BB855" s="1"/>
      <c r="BC855" s="1"/>
      <c r="BD855" s="1"/>
      <c r="BE855" s="1"/>
      <c r="BF855" s="1"/>
      <c r="BG855" s="1"/>
      <c r="BH855" s="1"/>
      <c r="BI855" s="1"/>
      <c r="BJ855" s="1"/>
      <c r="BK855" s="1"/>
      <c r="BL855" s="1">
        <v>-100</v>
      </c>
      <c r="BM855" s="1"/>
      <c r="BN855" s="1"/>
      <c r="BO855" s="9">
        <v>3</v>
      </c>
      <c r="BP855" s="1"/>
      <c r="BQ855" s="197">
        <v>1</v>
      </c>
      <c r="BS855" s="14" t="s">
        <v>917</v>
      </c>
      <c r="BT855" s="14" t="s">
        <v>1906</v>
      </c>
      <c r="BU855" s="14" t="s">
        <v>1048</v>
      </c>
      <c r="BV855" s="14" t="s">
        <v>1048</v>
      </c>
      <c r="BW855" s="14" t="s">
        <v>196</v>
      </c>
      <c r="BX855" s="14" t="s">
        <v>196</v>
      </c>
      <c r="BY855" s="14" t="s">
        <v>196</v>
      </c>
      <c r="BZ855" s="14" t="s">
        <v>196</v>
      </c>
      <c r="CA855" s="158" t="s">
        <v>196</v>
      </c>
      <c r="CB855" s="14" t="s">
        <v>196</v>
      </c>
      <c r="CC855" s="14" t="s">
        <v>196</v>
      </c>
      <c r="CD855" s="14" t="s">
        <v>196</v>
      </c>
      <c r="CE855" s="14" t="s">
        <v>196</v>
      </c>
      <c r="CF855" s="14" t="s">
        <v>1862</v>
      </c>
      <c r="CG855" s="14" t="s">
        <v>187</v>
      </c>
      <c r="CH855" s="158" t="s">
        <v>196</v>
      </c>
      <c r="CI855" s="14" t="s">
        <v>196</v>
      </c>
      <c r="CJ855" s="14" t="s">
        <v>1870</v>
      </c>
      <c r="CK855" s="14" t="s">
        <v>196</v>
      </c>
      <c r="CL855" s="14" t="s">
        <v>196</v>
      </c>
      <c r="CM855" s="14" t="s">
        <v>196</v>
      </c>
      <c r="CN855" s="14" t="s">
        <v>196</v>
      </c>
      <c r="CO855" s="14" t="s">
        <v>196</v>
      </c>
      <c r="CQ855" s="1"/>
      <c r="CR855" s="1"/>
      <c r="CS855" s="1"/>
      <c r="CW855" s="9" t="s">
        <v>1419</v>
      </c>
      <c r="CX855" s="1" t="s">
        <v>917</v>
      </c>
      <c r="CY855" s="1"/>
      <c r="CZ855" s="1" t="str">
        <f t="shared" si="454"/>
        <v/>
      </c>
      <c r="DA855" s="25" t="str">
        <f t="shared" si="454"/>
        <v/>
      </c>
      <c r="DB855" s="1" t="str">
        <f t="shared" si="454"/>
        <v/>
      </c>
      <c r="DC855" s="1" t="str">
        <f t="shared" si="454"/>
        <v/>
      </c>
      <c r="DD855" s="25" t="str">
        <f t="shared" si="454"/>
        <v/>
      </c>
      <c r="DE855" s="1" t="str">
        <f t="shared" si="454"/>
        <v/>
      </c>
      <c r="DF855" s="1" t="str">
        <f t="shared" si="454"/>
        <v/>
      </c>
      <c r="DG855" s="1" t="str">
        <f t="shared" si="454"/>
        <v/>
      </c>
      <c r="DH855" s="1" t="str">
        <f t="shared" si="458"/>
        <v/>
      </c>
      <c r="DI855" s="1" t="str">
        <f t="shared" si="458"/>
        <v/>
      </c>
      <c r="DJ855" s="1" t="str">
        <f t="shared" si="458"/>
        <v/>
      </c>
      <c r="DK855" s="1" t="str">
        <f t="shared" si="458"/>
        <v/>
      </c>
      <c r="DL855" s="1" t="str">
        <f t="shared" si="458"/>
        <v/>
      </c>
      <c r="DM855" s="1" t="str">
        <f t="shared" si="458"/>
        <v/>
      </c>
      <c r="DN855" s="1" t="str">
        <f t="shared" si="458"/>
        <v/>
      </c>
      <c r="DO855" s="1" t="str">
        <f t="shared" si="458"/>
        <v/>
      </c>
      <c r="DP855" s="1" t="str">
        <f t="shared" si="458"/>
        <v/>
      </c>
      <c r="DQ855" s="1" t="str">
        <f t="shared" si="455"/>
        <v/>
      </c>
      <c r="DR855" s="1" t="str">
        <f t="shared" si="455"/>
        <v/>
      </c>
      <c r="DS855" s="1" t="str">
        <f t="shared" si="455"/>
        <v/>
      </c>
      <c r="DT855" s="1" t="str">
        <f t="shared" si="455"/>
        <v/>
      </c>
      <c r="DU855" s="1" t="str">
        <f t="shared" si="455"/>
        <v/>
      </c>
      <c r="DV855" s="1" t="str">
        <f t="shared" si="455"/>
        <v/>
      </c>
      <c r="DW855" s="1" t="str">
        <f t="shared" si="455"/>
        <v/>
      </c>
      <c r="DX855" s="1" t="str">
        <f t="shared" si="455"/>
        <v/>
      </c>
      <c r="DY855" s="1" t="str">
        <f t="shared" si="455"/>
        <v/>
      </c>
      <c r="DZ855" s="1" t="str">
        <f t="shared" si="455"/>
        <v/>
      </c>
      <c r="EA855" s="1" t="str">
        <f t="shared" si="455"/>
        <v/>
      </c>
      <c r="EB855" s="1" t="str">
        <f t="shared" si="455"/>
        <v/>
      </c>
      <c r="EC855" s="1" t="str">
        <f t="shared" si="455"/>
        <v/>
      </c>
      <c r="ED855" s="1" t="str">
        <f t="shared" si="457"/>
        <v/>
      </c>
      <c r="EE855" s="1" t="str">
        <f t="shared" si="457"/>
        <v/>
      </c>
      <c r="EF855" s="1" t="str">
        <f t="shared" si="457"/>
        <v/>
      </c>
      <c r="EG855" s="1" t="str">
        <f t="shared" si="457"/>
        <v/>
      </c>
      <c r="EH855" s="1" t="str">
        <f t="shared" si="457"/>
        <v/>
      </c>
      <c r="EI855" s="1" t="str">
        <f t="shared" si="457"/>
        <v/>
      </c>
      <c r="EJ855" s="1" t="str">
        <f t="shared" si="457"/>
        <v/>
      </c>
      <c r="EK855" s="1" t="str">
        <f t="shared" si="457"/>
        <v/>
      </c>
      <c r="EL855" s="1" t="str">
        <f t="shared" si="457"/>
        <v/>
      </c>
      <c r="EM855" s="1" t="str">
        <f t="shared" si="457"/>
        <v/>
      </c>
      <c r="EN855" s="1"/>
      <c r="EO855" s="1"/>
      <c r="EP855" s="1"/>
      <c r="EQ855" s="1"/>
      <c r="ER855" s="1"/>
      <c r="ES855" s="1"/>
      <c r="ET855" s="1"/>
      <c r="EU855" s="1"/>
      <c r="EV855" s="1"/>
      <c r="EW855" s="1"/>
      <c r="EX855" s="1" t="str">
        <f t="shared" si="456"/>
        <v/>
      </c>
      <c r="EY855" s="1" t="str">
        <f t="shared" si="456"/>
        <v/>
      </c>
      <c r="EZ855" s="1"/>
      <c r="FA855" s="1" t="str">
        <f t="shared" si="441"/>
        <v/>
      </c>
      <c r="FB855" s="1" t="str">
        <f t="shared" si="441"/>
        <v/>
      </c>
      <c r="FC855" s="1" t="str">
        <f t="shared" si="441"/>
        <v/>
      </c>
      <c r="FD855" s="1" t="str">
        <f t="shared" si="440"/>
        <v/>
      </c>
      <c r="FE855" s="1" t="str">
        <f t="shared" si="440"/>
        <v/>
      </c>
      <c r="FF855" s="1" t="str">
        <f t="shared" si="440"/>
        <v/>
      </c>
      <c r="FG855" s="1" t="str">
        <f t="shared" si="440"/>
        <v/>
      </c>
      <c r="FH855" s="1" t="str">
        <f t="shared" si="440"/>
        <v/>
      </c>
      <c r="FI855" s="1" t="str">
        <f t="shared" si="440"/>
        <v/>
      </c>
      <c r="FJ855" s="1" t="str">
        <f t="shared" si="440"/>
        <v/>
      </c>
      <c r="FK855" s="1" t="str">
        <f t="shared" si="440"/>
        <v/>
      </c>
      <c r="FL855" s="1" t="str">
        <f t="shared" si="440"/>
        <v/>
      </c>
    </row>
    <row r="856" spans="1:168">
      <c r="A856" s="9" t="s">
        <v>1420</v>
      </c>
      <c r="B856" s="1" t="s">
        <v>918</v>
      </c>
      <c r="C856" s="129"/>
      <c r="D856" s="1">
        <v>126.2</v>
      </c>
      <c r="E856" s="1">
        <v>658</v>
      </c>
      <c r="F856" s="25">
        <v>3.0296174999999996</v>
      </c>
      <c r="G856" s="1">
        <v>467</v>
      </c>
      <c r="H856" s="1"/>
      <c r="I856" s="25">
        <v>0.23053488238324973</v>
      </c>
      <c r="J856" s="1"/>
      <c r="K856" s="1"/>
      <c r="L856" s="1"/>
      <c r="M856" s="1"/>
      <c r="N856" s="24"/>
      <c r="O856" s="1"/>
      <c r="P856" s="1"/>
      <c r="Q856" s="1"/>
      <c r="R856" s="1"/>
      <c r="S856" s="1"/>
      <c r="T856" s="1"/>
      <c r="U856" s="1"/>
      <c r="V856" s="1"/>
      <c r="W856" s="1"/>
      <c r="X856" s="1">
        <v>435.15</v>
      </c>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24"/>
      <c r="AX856" s="1"/>
      <c r="AY856" s="1"/>
      <c r="AZ856" s="1"/>
      <c r="BA856" s="1"/>
      <c r="BB856" s="1"/>
      <c r="BC856" s="1"/>
      <c r="BD856" s="1"/>
      <c r="BE856" s="1"/>
      <c r="BF856" s="1"/>
      <c r="BG856" s="1"/>
      <c r="BH856" s="1"/>
      <c r="BI856" s="1"/>
      <c r="BJ856" s="1"/>
      <c r="BK856" s="1"/>
      <c r="BL856" s="1">
        <v>-100</v>
      </c>
      <c r="BM856" s="1"/>
      <c r="BN856" s="1"/>
      <c r="BO856" s="9">
        <v>3</v>
      </c>
      <c r="BP856" s="1"/>
      <c r="BQ856" s="197">
        <v>1</v>
      </c>
      <c r="BS856" s="14" t="s">
        <v>918</v>
      </c>
      <c r="BT856" s="14" t="s">
        <v>1906</v>
      </c>
      <c r="BU856" s="14" t="s">
        <v>1048</v>
      </c>
      <c r="BV856" s="14" t="s">
        <v>1048</v>
      </c>
      <c r="BW856" s="14" t="s">
        <v>196</v>
      </c>
      <c r="BX856" s="14" t="s">
        <v>196</v>
      </c>
      <c r="BY856" s="14" t="s">
        <v>196</v>
      </c>
      <c r="BZ856" s="14" t="s">
        <v>196</v>
      </c>
      <c r="CA856" s="158" t="s">
        <v>196</v>
      </c>
      <c r="CB856" s="14" t="s">
        <v>196</v>
      </c>
      <c r="CC856" s="14" t="s">
        <v>196</v>
      </c>
      <c r="CD856" s="14" t="s">
        <v>196</v>
      </c>
      <c r="CE856" s="14" t="s">
        <v>196</v>
      </c>
      <c r="CF856" s="14" t="s">
        <v>1862</v>
      </c>
      <c r="CG856" s="14" t="s">
        <v>196</v>
      </c>
      <c r="CH856" s="158" t="s">
        <v>196</v>
      </c>
      <c r="CI856" s="14" t="s">
        <v>196</v>
      </c>
      <c r="CJ856" s="14" t="s">
        <v>1870</v>
      </c>
      <c r="CK856" s="14" t="s">
        <v>196</v>
      </c>
      <c r="CL856" s="14" t="s">
        <v>196</v>
      </c>
      <c r="CM856" s="14" t="s">
        <v>196</v>
      </c>
      <c r="CN856" s="14" t="s">
        <v>196</v>
      </c>
      <c r="CO856" s="14" t="s">
        <v>196</v>
      </c>
      <c r="CQ856" s="1"/>
      <c r="CR856" s="1"/>
      <c r="CS856" s="1"/>
      <c r="CW856" s="9" t="s">
        <v>1420</v>
      </c>
      <c r="CX856" s="1" t="s">
        <v>918</v>
      </c>
      <c r="CY856" s="1"/>
      <c r="CZ856" s="1" t="str">
        <f t="shared" si="454"/>
        <v/>
      </c>
      <c r="DA856" s="25" t="str">
        <f t="shared" si="454"/>
        <v/>
      </c>
      <c r="DB856" s="1" t="str">
        <f t="shared" si="454"/>
        <v/>
      </c>
      <c r="DC856" s="1" t="str">
        <f t="shared" si="454"/>
        <v/>
      </c>
      <c r="DD856" s="25" t="str">
        <f t="shared" si="454"/>
        <v/>
      </c>
      <c r="DE856" s="1" t="str">
        <f t="shared" si="454"/>
        <v/>
      </c>
      <c r="DF856" s="1" t="str">
        <f t="shared" si="454"/>
        <v/>
      </c>
      <c r="DG856" s="1" t="str">
        <f t="shared" si="454"/>
        <v/>
      </c>
      <c r="DH856" s="1" t="str">
        <f t="shared" si="458"/>
        <v/>
      </c>
      <c r="DI856" s="1" t="str">
        <f t="shared" si="458"/>
        <v/>
      </c>
      <c r="DJ856" s="1" t="str">
        <f t="shared" si="458"/>
        <v/>
      </c>
      <c r="DK856" s="1" t="str">
        <f t="shared" si="458"/>
        <v/>
      </c>
      <c r="DL856" s="1" t="str">
        <f t="shared" si="458"/>
        <v/>
      </c>
      <c r="DM856" s="1" t="str">
        <f t="shared" si="458"/>
        <v/>
      </c>
      <c r="DN856" s="1" t="str">
        <f t="shared" si="458"/>
        <v/>
      </c>
      <c r="DO856" s="1" t="str">
        <f t="shared" si="458"/>
        <v/>
      </c>
      <c r="DP856" s="1" t="str">
        <f t="shared" si="458"/>
        <v/>
      </c>
      <c r="DQ856" s="1" t="str">
        <f t="shared" si="455"/>
        <v/>
      </c>
      <c r="DR856" s="1" t="str">
        <f t="shared" si="455"/>
        <v/>
      </c>
      <c r="DS856" s="1" t="str">
        <f t="shared" si="455"/>
        <v/>
      </c>
      <c r="DT856" s="1" t="str">
        <f t="shared" si="455"/>
        <v/>
      </c>
      <c r="DU856" s="1" t="str">
        <f t="shared" si="455"/>
        <v/>
      </c>
      <c r="DV856" s="1" t="str">
        <f t="shared" si="455"/>
        <v/>
      </c>
      <c r="DW856" s="1" t="str">
        <f t="shared" si="455"/>
        <v/>
      </c>
      <c r="DX856" s="1" t="str">
        <f t="shared" si="455"/>
        <v/>
      </c>
      <c r="DY856" s="1" t="str">
        <f t="shared" si="455"/>
        <v/>
      </c>
      <c r="DZ856" s="1" t="str">
        <f t="shared" si="455"/>
        <v/>
      </c>
      <c r="EA856" s="1" t="str">
        <f t="shared" si="455"/>
        <v/>
      </c>
      <c r="EB856" s="1" t="str">
        <f t="shared" si="455"/>
        <v/>
      </c>
      <c r="EC856" s="1" t="str">
        <f t="shared" si="455"/>
        <v/>
      </c>
      <c r="ED856" s="1" t="str">
        <f t="shared" si="457"/>
        <v/>
      </c>
      <c r="EE856" s="1" t="str">
        <f t="shared" si="457"/>
        <v/>
      </c>
      <c r="EF856" s="1" t="str">
        <f t="shared" si="457"/>
        <v/>
      </c>
      <c r="EG856" s="1" t="str">
        <f t="shared" si="457"/>
        <v/>
      </c>
      <c r="EH856" s="1" t="str">
        <f t="shared" si="457"/>
        <v/>
      </c>
      <c r="EI856" s="1" t="str">
        <f t="shared" si="457"/>
        <v/>
      </c>
      <c r="EJ856" s="1" t="str">
        <f t="shared" si="457"/>
        <v/>
      </c>
      <c r="EK856" s="1" t="str">
        <f t="shared" si="457"/>
        <v/>
      </c>
      <c r="EL856" s="1" t="str">
        <f t="shared" si="457"/>
        <v/>
      </c>
      <c r="EM856" s="1" t="str">
        <f t="shared" si="457"/>
        <v/>
      </c>
      <c r="EN856" s="1"/>
      <c r="EO856" s="1"/>
      <c r="EP856" s="1"/>
      <c r="EQ856" s="1"/>
      <c r="ER856" s="1"/>
      <c r="ES856" s="1"/>
      <c r="ET856" s="1"/>
      <c r="EU856" s="1"/>
      <c r="EV856" s="1"/>
      <c r="EW856" s="1"/>
      <c r="EX856" s="1" t="str">
        <f t="shared" si="456"/>
        <v/>
      </c>
      <c r="EY856" s="1" t="str">
        <f t="shared" si="456"/>
        <v/>
      </c>
      <c r="EZ856" s="1"/>
      <c r="FA856" s="1" t="str">
        <f t="shared" si="441"/>
        <v/>
      </c>
      <c r="FB856" s="1" t="str">
        <f t="shared" si="441"/>
        <v/>
      </c>
      <c r="FC856" s="1" t="str">
        <f t="shared" si="441"/>
        <v/>
      </c>
      <c r="FD856" s="1" t="str">
        <f t="shared" si="440"/>
        <v/>
      </c>
      <c r="FE856" s="1" t="str">
        <f t="shared" si="440"/>
        <v/>
      </c>
      <c r="FF856" s="1" t="str">
        <f t="shared" si="440"/>
        <v/>
      </c>
      <c r="FG856" s="1" t="str">
        <f t="shared" si="440"/>
        <v/>
      </c>
      <c r="FH856" s="1" t="str">
        <f t="shared" si="440"/>
        <v/>
      </c>
      <c r="FI856" s="1" t="str">
        <f t="shared" si="440"/>
        <v/>
      </c>
      <c r="FJ856" s="1" t="str">
        <f t="shared" si="440"/>
        <v/>
      </c>
      <c r="FK856" s="1" t="str">
        <f t="shared" si="440"/>
        <v/>
      </c>
      <c r="FL856" s="1" t="str">
        <f t="shared" si="440"/>
        <v/>
      </c>
    </row>
    <row r="857" spans="1:168">
      <c r="A857" s="9" t="s">
        <v>1421</v>
      </c>
      <c r="B857" s="1" t="s">
        <v>2252</v>
      </c>
      <c r="C857" s="129"/>
      <c r="D857" s="1">
        <v>126.2</v>
      </c>
      <c r="E857" s="1">
        <v>631</v>
      </c>
      <c r="F857" s="25">
        <v>2.7256424999999997</v>
      </c>
      <c r="G857" s="1">
        <v>482</v>
      </c>
      <c r="H857" s="1"/>
      <c r="I857" s="25">
        <v>0.30515464633433487</v>
      </c>
      <c r="J857" s="1"/>
      <c r="K857" s="1"/>
      <c r="L857" s="1"/>
      <c r="M857" s="1"/>
      <c r="N857" s="24"/>
      <c r="O857" s="1"/>
      <c r="P857" s="1"/>
      <c r="Q857" s="1"/>
      <c r="R857" s="1"/>
      <c r="S857" s="1"/>
      <c r="T857" s="1"/>
      <c r="U857" s="1"/>
      <c r="V857" s="1"/>
      <c r="W857" s="1"/>
      <c r="X857" s="1">
        <v>429.75</v>
      </c>
      <c r="Y857" s="1"/>
      <c r="Z857" s="1"/>
      <c r="AA857" s="1"/>
      <c r="AB857" s="1"/>
      <c r="AC857" s="1"/>
      <c r="AD857" s="1"/>
      <c r="AE857" s="1"/>
      <c r="AF857" s="1"/>
      <c r="AG857" s="1"/>
      <c r="AH857" s="1"/>
      <c r="AI857" s="1"/>
      <c r="AJ857" s="1"/>
      <c r="AK857" s="1"/>
      <c r="AL857" s="1"/>
      <c r="AM857" s="1"/>
      <c r="AN857" s="1"/>
      <c r="AO857" s="1"/>
      <c r="AP857" s="1"/>
      <c r="AQ857" s="1">
        <v>165.14999999999998</v>
      </c>
      <c r="AR857" s="1"/>
      <c r="AS857" s="1"/>
      <c r="AT857" s="1"/>
      <c r="AU857" s="1"/>
      <c r="AV857" s="1"/>
      <c r="AW857" s="24"/>
      <c r="AX857" s="1"/>
      <c r="AY857" s="1"/>
      <c r="AZ857" s="1"/>
      <c r="BA857" s="1"/>
      <c r="BB857" s="1"/>
      <c r="BC857" s="1"/>
      <c r="BD857" s="1"/>
      <c r="BE857" s="1"/>
      <c r="BF857" s="1"/>
      <c r="BG857" s="1"/>
      <c r="BH857" s="1"/>
      <c r="BI857" s="1"/>
      <c r="BJ857" s="1"/>
      <c r="BK857" s="1"/>
      <c r="BL857" s="1">
        <v>-100</v>
      </c>
      <c r="BM857" s="1"/>
      <c r="BN857" s="1"/>
      <c r="BO857" s="9">
        <v>3</v>
      </c>
      <c r="BP857" s="1"/>
      <c r="BQ857" s="197">
        <v>1</v>
      </c>
      <c r="BS857" s="14" t="s">
        <v>1803</v>
      </c>
      <c r="BT857" s="14" t="s">
        <v>1906</v>
      </c>
      <c r="BU857" s="14" t="s">
        <v>1048</v>
      </c>
      <c r="BV857" s="14" t="s">
        <v>1048</v>
      </c>
      <c r="BW857" s="14" t="s">
        <v>196</v>
      </c>
      <c r="BX857" s="14" t="s">
        <v>196</v>
      </c>
      <c r="BY857" s="14" t="s">
        <v>196</v>
      </c>
      <c r="BZ857" s="14" t="s">
        <v>196</v>
      </c>
      <c r="CA857" s="158" t="s">
        <v>196</v>
      </c>
      <c r="CB857" s="14" t="s">
        <v>196</v>
      </c>
      <c r="CC857" s="14" t="s">
        <v>196</v>
      </c>
      <c r="CD857" s="14" t="s">
        <v>196</v>
      </c>
      <c r="CE857" s="14" t="s">
        <v>196</v>
      </c>
      <c r="CF857" s="14" t="s">
        <v>1862</v>
      </c>
      <c r="CG857" s="14" t="s">
        <v>187</v>
      </c>
      <c r="CH857" s="158" t="s">
        <v>196</v>
      </c>
      <c r="CI857" s="14" t="s">
        <v>196</v>
      </c>
      <c r="CJ857" s="14" t="s">
        <v>1870</v>
      </c>
      <c r="CK857" s="14" t="s">
        <v>196</v>
      </c>
      <c r="CL857" s="14" t="s">
        <v>196</v>
      </c>
      <c r="CM857" s="14" t="s">
        <v>196</v>
      </c>
      <c r="CN857" s="14" t="s">
        <v>196</v>
      </c>
      <c r="CO857" s="14" t="s">
        <v>196</v>
      </c>
      <c r="CQ857" s="1"/>
      <c r="CR857" s="1"/>
      <c r="CS857" s="1"/>
      <c r="CW857" s="9" t="s">
        <v>1421</v>
      </c>
      <c r="CX857" s="1" t="s">
        <v>2252</v>
      </c>
      <c r="CY857" s="1"/>
      <c r="CZ857" s="1" t="str">
        <f t="shared" si="454"/>
        <v/>
      </c>
      <c r="DA857" s="25" t="str">
        <f t="shared" si="454"/>
        <v/>
      </c>
      <c r="DB857" s="1" t="str">
        <f t="shared" si="454"/>
        <v/>
      </c>
      <c r="DC857" s="1" t="str">
        <f t="shared" si="454"/>
        <v/>
      </c>
      <c r="DD857" s="25" t="str">
        <f t="shared" si="454"/>
        <v/>
      </c>
      <c r="DE857" s="1" t="str">
        <f t="shared" si="454"/>
        <v/>
      </c>
      <c r="DF857" s="1" t="str">
        <f t="shared" si="454"/>
        <v/>
      </c>
      <c r="DG857" s="1" t="str">
        <f t="shared" si="454"/>
        <v/>
      </c>
      <c r="DH857" s="1" t="str">
        <f t="shared" si="458"/>
        <v/>
      </c>
      <c r="DI857" s="1" t="str">
        <f t="shared" si="458"/>
        <v/>
      </c>
      <c r="DJ857" s="1" t="str">
        <f t="shared" si="458"/>
        <v/>
      </c>
      <c r="DK857" s="1" t="str">
        <f t="shared" si="458"/>
        <v/>
      </c>
      <c r="DL857" s="1" t="str">
        <f t="shared" si="458"/>
        <v/>
      </c>
      <c r="DM857" s="1" t="str">
        <f t="shared" si="458"/>
        <v/>
      </c>
      <c r="DN857" s="1" t="str">
        <f t="shared" si="458"/>
        <v/>
      </c>
      <c r="DO857" s="1" t="str">
        <f t="shared" si="458"/>
        <v/>
      </c>
      <c r="DP857" s="1" t="str">
        <f t="shared" si="458"/>
        <v/>
      </c>
      <c r="DQ857" s="1" t="str">
        <f t="shared" si="455"/>
        <v/>
      </c>
      <c r="DR857" s="1" t="str">
        <f t="shared" si="455"/>
        <v/>
      </c>
      <c r="DS857" s="1" t="str">
        <f t="shared" si="455"/>
        <v/>
      </c>
      <c r="DT857" s="1" t="str">
        <f t="shared" si="455"/>
        <v/>
      </c>
      <c r="DU857" s="1" t="str">
        <f t="shared" si="455"/>
        <v/>
      </c>
      <c r="DV857" s="1" t="str">
        <f t="shared" si="455"/>
        <v/>
      </c>
      <c r="DW857" s="1" t="str">
        <f t="shared" si="455"/>
        <v/>
      </c>
      <c r="DX857" s="1" t="str">
        <f t="shared" si="455"/>
        <v/>
      </c>
      <c r="DY857" s="1" t="str">
        <f t="shared" si="455"/>
        <v/>
      </c>
      <c r="DZ857" s="1" t="str">
        <f t="shared" si="455"/>
        <v/>
      </c>
      <c r="EA857" s="1" t="str">
        <f t="shared" si="455"/>
        <v/>
      </c>
      <c r="EB857" s="1" t="str">
        <f t="shared" si="455"/>
        <v/>
      </c>
      <c r="EC857" s="1" t="str">
        <f t="shared" si="455"/>
        <v/>
      </c>
      <c r="ED857" s="1" t="str">
        <f t="shared" si="457"/>
        <v/>
      </c>
      <c r="EE857" s="1" t="str">
        <f t="shared" si="457"/>
        <v/>
      </c>
      <c r="EF857" s="1" t="str">
        <f t="shared" si="457"/>
        <v/>
      </c>
      <c r="EG857" s="1" t="str">
        <f t="shared" si="457"/>
        <v/>
      </c>
      <c r="EH857" s="1" t="str">
        <f t="shared" si="457"/>
        <v/>
      </c>
      <c r="EI857" s="1" t="str">
        <f t="shared" si="457"/>
        <v/>
      </c>
      <c r="EJ857" s="1" t="str">
        <f t="shared" si="457"/>
        <v/>
      </c>
      <c r="EK857" s="1" t="str">
        <f t="shared" si="457"/>
        <v/>
      </c>
      <c r="EL857" s="1" t="str">
        <f t="shared" si="457"/>
        <v/>
      </c>
      <c r="EM857" s="1" t="str">
        <f t="shared" si="457"/>
        <v/>
      </c>
      <c r="EN857" s="1"/>
      <c r="EO857" s="1"/>
      <c r="EP857" s="1"/>
      <c r="EQ857" s="1"/>
      <c r="ER857" s="1"/>
      <c r="ES857" s="1"/>
      <c r="ET857" s="1"/>
      <c r="EU857" s="1"/>
      <c r="EV857" s="1"/>
      <c r="EW857" s="1"/>
      <c r="EX857" s="1" t="str">
        <f t="shared" si="456"/>
        <v/>
      </c>
      <c r="EY857" s="1" t="str">
        <f t="shared" si="456"/>
        <v/>
      </c>
      <c r="EZ857" s="1"/>
      <c r="FA857" s="1" t="str">
        <f t="shared" si="441"/>
        <v/>
      </c>
      <c r="FB857" s="1" t="str">
        <f t="shared" si="441"/>
        <v/>
      </c>
      <c r="FC857" s="1" t="str">
        <f t="shared" si="441"/>
        <v/>
      </c>
      <c r="FD857" s="1" t="str">
        <f t="shared" si="440"/>
        <v/>
      </c>
      <c r="FE857" s="1" t="str">
        <f t="shared" si="440"/>
        <v/>
      </c>
      <c r="FF857" s="1" t="str">
        <f t="shared" si="440"/>
        <v/>
      </c>
      <c r="FG857" s="1" t="str">
        <f t="shared" si="440"/>
        <v/>
      </c>
      <c r="FH857" s="1" t="str">
        <f t="shared" si="440"/>
        <v/>
      </c>
      <c r="FI857" s="1" t="str">
        <f t="shared" si="440"/>
        <v/>
      </c>
      <c r="FJ857" s="1" t="str">
        <f t="shared" si="440"/>
        <v/>
      </c>
      <c r="FK857" s="1" t="str">
        <f t="shared" si="440"/>
        <v/>
      </c>
      <c r="FL857" s="1" t="str">
        <f t="shared" si="440"/>
        <v/>
      </c>
    </row>
    <row r="858" spans="1:168">
      <c r="A858" s="9" t="s">
        <v>1422</v>
      </c>
      <c r="B858" s="1" t="s">
        <v>919</v>
      </c>
      <c r="C858" s="129"/>
      <c r="D858" s="1">
        <v>126.2</v>
      </c>
      <c r="E858" s="1">
        <v>625.70000000000005</v>
      </c>
      <c r="F858" s="25">
        <v>2.7357749999999998</v>
      </c>
      <c r="G858" s="1">
        <v>478</v>
      </c>
      <c r="H858" s="1"/>
      <c r="I858" s="25">
        <v>0.25950466101067138</v>
      </c>
      <c r="J858" s="1"/>
      <c r="K858" s="1"/>
      <c r="L858" s="1"/>
      <c r="M858" s="1"/>
      <c r="N858" s="24"/>
      <c r="O858" s="1"/>
      <c r="P858" s="1"/>
      <c r="Q858" s="1"/>
      <c r="R858" s="1"/>
      <c r="S858" s="1"/>
      <c r="T858" s="1"/>
      <c r="U858" s="1"/>
      <c r="V858" s="1"/>
      <c r="W858" s="1"/>
      <c r="X858" s="1">
        <v>421.15</v>
      </c>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24"/>
      <c r="AX858" s="1"/>
      <c r="AY858" s="1"/>
      <c r="AZ858" s="1"/>
      <c r="BA858" s="1"/>
      <c r="BB858" s="1"/>
      <c r="BC858" s="1"/>
      <c r="BD858" s="1"/>
      <c r="BE858" s="1"/>
      <c r="BF858" s="1"/>
      <c r="BG858" s="1"/>
      <c r="BH858" s="1"/>
      <c r="BI858" s="1"/>
      <c r="BJ858" s="1"/>
      <c r="BK858" s="1"/>
      <c r="BL858" s="1">
        <v>-100</v>
      </c>
      <c r="BM858" s="1"/>
      <c r="BN858" s="1"/>
      <c r="BO858" s="9">
        <v>3</v>
      </c>
      <c r="BP858" s="1"/>
      <c r="BQ858" s="197">
        <v>1</v>
      </c>
      <c r="BS858" s="14" t="s">
        <v>919</v>
      </c>
      <c r="BT858" s="14" t="s">
        <v>1906</v>
      </c>
      <c r="BU858" s="14" t="s">
        <v>1048</v>
      </c>
      <c r="BV858" s="14" t="s">
        <v>1048</v>
      </c>
      <c r="BW858" s="14" t="s">
        <v>196</v>
      </c>
      <c r="BX858" s="14" t="s">
        <v>196</v>
      </c>
      <c r="BY858" s="14" t="s">
        <v>196</v>
      </c>
      <c r="BZ858" s="14" t="s">
        <v>196</v>
      </c>
      <c r="CA858" s="158" t="s">
        <v>196</v>
      </c>
      <c r="CB858" s="14" t="s">
        <v>196</v>
      </c>
      <c r="CC858" s="14" t="s">
        <v>196</v>
      </c>
      <c r="CD858" s="14" t="s">
        <v>196</v>
      </c>
      <c r="CE858" s="14" t="s">
        <v>196</v>
      </c>
      <c r="CF858" s="14" t="s">
        <v>1862</v>
      </c>
      <c r="CG858" s="14" t="s">
        <v>196</v>
      </c>
      <c r="CH858" s="158" t="s">
        <v>196</v>
      </c>
      <c r="CI858" s="14" t="s">
        <v>196</v>
      </c>
      <c r="CJ858" s="14" t="s">
        <v>1870</v>
      </c>
      <c r="CK858" s="14" t="s">
        <v>196</v>
      </c>
      <c r="CL858" s="14" t="s">
        <v>196</v>
      </c>
      <c r="CM858" s="14" t="s">
        <v>196</v>
      </c>
      <c r="CN858" s="14" t="s">
        <v>196</v>
      </c>
      <c r="CO858" s="14" t="s">
        <v>196</v>
      </c>
      <c r="CQ858" s="1"/>
      <c r="CR858" s="1"/>
      <c r="CS858" s="1"/>
      <c r="CW858" s="9" t="s">
        <v>1422</v>
      </c>
      <c r="CX858" s="1" t="s">
        <v>919</v>
      </c>
      <c r="CY858" s="1"/>
      <c r="CZ858" s="1" t="str">
        <f t="shared" si="454"/>
        <v/>
      </c>
      <c r="DA858" s="25" t="str">
        <f t="shared" si="454"/>
        <v/>
      </c>
      <c r="DB858" s="1" t="str">
        <f t="shared" si="454"/>
        <v/>
      </c>
      <c r="DC858" s="1" t="str">
        <f t="shared" si="454"/>
        <v/>
      </c>
      <c r="DD858" s="25" t="str">
        <f t="shared" si="454"/>
        <v/>
      </c>
      <c r="DE858" s="1" t="str">
        <f t="shared" si="454"/>
        <v/>
      </c>
      <c r="DF858" s="1" t="str">
        <f t="shared" si="454"/>
        <v/>
      </c>
      <c r="DG858" s="1" t="str">
        <f t="shared" si="454"/>
        <v/>
      </c>
      <c r="DH858" s="1" t="str">
        <f t="shared" si="458"/>
        <v/>
      </c>
      <c r="DI858" s="1" t="str">
        <f t="shared" si="458"/>
        <v/>
      </c>
      <c r="DJ858" s="1" t="str">
        <f t="shared" si="458"/>
        <v/>
      </c>
      <c r="DK858" s="1" t="str">
        <f t="shared" si="458"/>
        <v/>
      </c>
      <c r="DL858" s="1" t="str">
        <f t="shared" si="458"/>
        <v/>
      </c>
      <c r="DM858" s="1" t="str">
        <f t="shared" si="458"/>
        <v/>
      </c>
      <c r="DN858" s="1" t="str">
        <f t="shared" si="458"/>
        <v/>
      </c>
      <c r="DO858" s="1" t="str">
        <f t="shared" si="458"/>
        <v/>
      </c>
      <c r="DP858" s="1" t="str">
        <f t="shared" si="458"/>
        <v/>
      </c>
      <c r="DQ858" s="1" t="str">
        <f t="shared" si="455"/>
        <v/>
      </c>
      <c r="DR858" s="1" t="str">
        <f t="shared" si="455"/>
        <v/>
      </c>
      <c r="DS858" s="1" t="str">
        <f t="shared" si="455"/>
        <v/>
      </c>
      <c r="DT858" s="1" t="str">
        <f t="shared" si="455"/>
        <v/>
      </c>
      <c r="DU858" s="1" t="str">
        <f t="shared" si="455"/>
        <v/>
      </c>
      <c r="DV858" s="1" t="str">
        <f t="shared" si="455"/>
        <v/>
      </c>
      <c r="DW858" s="1" t="str">
        <f t="shared" si="455"/>
        <v/>
      </c>
      <c r="DX858" s="1" t="str">
        <f t="shared" si="455"/>
        <v/>
      </c>
      <c r="DY858" s="1" t="str">
        <f t="shared" si="455"/>
        <v/>
      </c>
      <c r="DZ858" s="1" t="str">
        <f t="shared" si="455"/>
        <v/>
      </c>
      <c r="EA858" s="1" t="str">
        <f t="shared" si="455"/>
        <v/>
      </c>
      <c r="EB858" s="1" t="str">
        <f t="shared" si="455"/>
        <v/>
      </c>
      <c r="EC858" s="1" t="str">
        <f t="shared" si="455"/>
        <v/>
      </c>
      <c r="ED858" s="1" t="str">
        <f t="shared" si="457"/>
        <v/>
      </c>
      <c r="EE858" s="1" t="str">
        <f t="shared" si="457"/>
        <v/>
      </c>
      <c r="EF858" s="1" t="str">
        <f t="shared" si="457"/>
        <v/>
      </c>
      <c r="EG858" s="1" t="str">
        <f t="shared" si="457"/>
        <v/>
      </c>
      <c r="EH858" s="1" t="str">
        <f t="shared" si="457"/>
        <v/>
      </c>
      <c r="EI858" s="1" t="str">
        <f t="shared" si="457"/>
        <v/>
      </c>
      <c r="EJ858" s="1" t="str">
        <f t="shared" si="457"/>
        <v/>
      </c>
      <c r="EK858" s="1" t="str">
        <f t="shared" si="457"/>
        <v/>
      </c>
      <c r="EL858" s="1" t="str">
        <f t="shared" si="457"/>
        <v/>
      </c>
      <c r="EM858" s="1" t="str">
        <f t="shared" si="457"/>
        <v/>
      </c>
      <c r="EN858" s="1"/>
      <c r="EO858" s="1"/>
      <c r="EP858" s="1"/>
      <c r="EQ858" s="1"/>
      <c r="ER858" s="1"/>
      <c r="ES858" s="1"/>
      <c r="ET858" s="1"/>
      <c r="EU858" s="1"/>
      <c r="EV858" s="1"/>
      <c r="EW858" s="1"/>
      <c r="EX858" s="1" t="str">
        <f t="shared" si="456"/>
        <v/>
      </c>
      <c r="EY858" s="1" t="str">
        <f t="shared" si="456"/>
        <v/>
      </c>
      <c r="EZ858" s="1"/>
      <c r="FA858" s="1" t="str">
        <f t="shared" si="441"/>
        <v/>
      </c>
      <c r="FB858" s="1" t="str">
        <f t="shared" si="441"/>
        <v/>
      </c>
      <c r="FC858" s="1" t="str">
        <f t="shared" si="441"/>
        <v/>
      </c>
      <c r="FD858" s="1" t="str">
        <f t="shared" si="440"/>
        <v/>
      </c>
      <c r="FE858" s="1" t="str">
        <f t="shared" si="440"/>
        <v/>
      </c>
      <c r="FF858" s="1" t="str">
        <f t="shared" si="440"/>
        <v/>
      </c>
      <c r="FG858" s="1" t="str">
        <f t="shared" si="440"/>
        <v/>
      </c>
      <c r="FH858" s="1" t="str">
        <f t="shared" si="440"/>
        <v/>
      </c>
      <c r="FI858" s="1" t="str">
        <f t="shared" si="440"/>
        <v/>
      </c>
      <c r="FJ858" s="1" t="str">
        <f t="shared" ref="FJ858:FL921" si="459">IF(ISBLANK(BN858),"",IF(ISNUMBER(BN858),"","not_empty"))</f>
        <v/>
      </c>
      <c r="FK858" s="1" t="str">
        <f t="shared" si="459"/>
        <v/>
      </c>
      <c r="FL858" s="1" t="str">
        <f t="shared" si="459"/>
        <v/>
      </c>
    </row>
    <row r="859" spans="1:168">
      <c r="A859" s="9" t="s">
        <v>1423</v>
      </c>
      <c r="B859" s="1" t="s">
        <v>920</v>
      </c>
      <c r="C859" s="129"/>
      <c r="D859" s="1">
        <v>126.2</v>
      </c>
      <c r="E859" s="1">
        <v>633.70000000000005</v>
      </c>
      <c r="F859" s="25">
        <v>2.7357749999999998</v>
      </c>
      <c r="G859" s="1">
        <v>478</v>
      </c>
      <c r="H859" s="1"/>
      <c r="I859" s="25">
        <v>0.26873437003445438</v>
      </c>
      <c r="J859" s="1"/>
      <c r="K859" s="1"/>
      <c r="L859" s="1"/>
      <c r="M859" s="1"/>
      <c r="N859" s="24"/>
      <c r="O859" s="1"/>
      <c r="P859" s="1"/>
      <c r="Q859" s="1"/>
      <c r="R859" s="1"/>
      <c r="S859" s="1"/>
      <c r="T859" s="1"/>
      <c r="U859" s="1"/>
      <c r="V859" s="1"/>
      <c r="W859" s="1"/>
      <c r="X859" s="1">
        <v>427.54999999999995</v>
      </c>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24"/>
      <c r="AX859" s="1"/>
      <c r="AY859" s="1"/>
      <c r="AZ859" s="1"/>
      <c r="BA859" s="1"/>
      <c r="BB859" s="1"/>
      <c r="BC859" s="1"/>
      <c r="BD859" s="1"/>
      <c r="BE859" s="1"/>
      <c r="BF859" s="1"/>
      <c r="BG859" s="1"/>
      <c r="BH859" s="1"/>
      <c r="BI859" s="1"/>
      <c r="BJ859" s="1"/>
      <c r="BK859" s="1"/>
      <c r="BL859" s="1">
        <v>-100</v>
      </c>
      <c r="BM859" s="1"/>
      <c r="BN859" s="1"/>
      <c r="BO859" s="9">
        <v>3</v>
      </c>
      <c r="BP859" s="1"/>
      <c r="BQ859" s="197">
        <v>1</v>
      </c>
      <c r="BS859" s="14" t="s">
        <v>920</v>
      </c>
      <c r="BT859" s="14" t="s">
        <v>1906</v>
      </c>
      <c r="BU859" s="14" t="s">
        <v>1048</v>
      </c>
      <c r="BV859" s="14" t="s">
        <v>1048</v>
      </c>
      <c r="BW859" s="14" t="s">
        <v>196</v>
      </c>
      <c r="BX859" s="14" t="s">
        <v>196</v>
      </c>
      <c r="BY859" s="14" t="s">
        <v>196</v>
      </c>
      <c r="BZ859" s="14" t="s">
        <v>196</v>
      </c>
      <c r="CA859" s="158" t="s">
        <v>196</v>
      </c>
      <c r="CB859" s="14" t="s">
        <v>196</v>
      </c>
      <c r="CC859" s="14" t="s">
        <v>196</v>
      </c>
      <c r="CD859" s="14" t="s">
        <v>196</v>
      </c>
      <c r="CE859" s="14" t="s">
        <v>196</v>
      </c>
      <c r="CF859" s="14" t="s">
        <v>1862</v>
      </c>
      <c r="CG859" s="14" t="s">
        <v>196</v>
      </c>
      <c r="CH859" s="158" t="s">
        <v>196</v>
      </c>
      <c r="CI859" s="14" t="s">
        <v>196</v>
      </c>
      <c r="CJ859" s="14" t="s">
        <v>1870</v>
      </c>
      <c r="CK859" s="14" t="s">
        <v>196</v>
      </c>
      <c r="CL859" s="14" t="s">
        <v>196</v>
      </c>
      <c r="CM859" s="14" t="s">
        <v>196</v>
      </c>
      <c r="CN859" s="14" t="s">
        <v>196</v>
      </c>
      <c r="CO859" s="14" t="s">
        <v>196</v>
      </c>
      <c r="CQ859" s="1"/>
      <c r="CR859" s="1"/>
      <c r="CS859" s="1"/>
      <c r="CW859" s="9" t="s">
        <v>1423</v>
      </c>
      <c r="CX859" s="1" t="s">
        <v>920</v>
      </c>
      <c r="CY859" s="1"/>
      <c r="CZ859" s="1" t="str">
        <f t="shared" si="454"/>
        <v/>
      </c>
      <c r="DA859" s="25" t="str">
        <f t="shared" si="454"/>
        <v/>
      </c>
      <c r="DB859" s="1" t="str">
        <f t="shared" si="454"/>
        <v/>
      </c>
      <c r="DC859" s="1" t="str">
        <f t="shared" si="454"/>
        <v/>
      </c>
      <c r="DD859" s="25" t="str">
        <f t="shared" si="454"/>
        <v/>
      </c>
      <c r="DE859" s="1" t="str">
        <f t="shared" si="454"/>
        <v/>
      </c>
      <c r="DF859" s="1" t="str">
        <f t="shared" si="454"/>
        <v/>
      </c>
      <c r="DG859" s="1" t="str">
        <f t="shared" si="454"/>
        <v/>
      </c>
      <c r="DH859" s="1" t="str">
        <f t="shared" si="458"/>
        <v/>
      </c>
      <c r="DI859" s="1" t="str">
        <f t="shared" si="458"/>
        <v/>
      </c>
      <c r="DJ859" s="1" t="str">
        <f t="shared" si="458"/>
        <v/>
      </c>
      <c r="DK859" s="1" t="str">
        <f t="shared" si="458"/>
        <v/>
      </c>
      <c r="DL859" s="1" t="str">
        <f t="shared" si="458"/>
        <v/>
      </c>
      <c r="DM859" s="1" t="str">
        <f t="shared" si="458"/>
        <v/>
      </c>
      <c r="DN859" s="1" t="str">
        <f t="shared" si="458"/>
        <v/>
      </c>
      <c r="DO859" s="1" t="str">
        <f t="shared" si="458"/>
        <v/>
      </c>
      <c r="DP859" s="1" t="str">
        <f t="shared" si="458"/>
        <v/>
      </c>
      <c r="DQ859" s="1" t="str">
        <f t="shared" si="455"/>
        <v/>
      </c>
      <c r="DR859" s="1" t="str">
        <f t="shared" si="455"/>
        <v/>
      </c>
      <c r="DS859" s="1" t="str">
        <f t="shared" si="455"/>
        <v/>
      </c>
      <c r="DT859" s="1" t="str">
        <f t="shared" si="455"/>
        <v/>
      </c>
      <c r="DU859" s="1" t="str">
        <f t="shared" si="455"/>
        <v/>
      </c>
      <c r="DV859" s="1" t="str">
        <f t="shared" si="455"/>
        <v/>
      </c>
      <c r="DW859" s="1" t="str">
        <f t="shared" si="455"/>
        <v/>
      </c>
      <c r="DX859" s="1" t="str">
        <f t="shared" si="455"/>
        <v/>
      </c>
      <c r="DY859" s="1" t="str">
        <f t="shared" si="455"/>
        <v/>
      </c>
      <c r="DZ859" s="1" t="str">
        <f t="shared" si="455"/>
        <v/>
      </c>
      <c r="EA859" s="1" t="str">
        <f t="shared" si="455"/>
        <v/>
      </c>
      <c r="EB859" s="1" t="str">
        <f t="shared" si="455"/>
        <v/>
      </c>
      <c r="EC859" s="1" t="str">
        <f t="shared" si="455"/>
        <v/>
      </c>
      <c r="ED859" s="1" t="str">
        <f t="shared" si="457"/>
        <v/>
      </c>
      <c r="EE859" s="1" t="str">
        <f t="shared" si="457"/>
        <v/>
      </c>
      <c r="EF859" s="1" t="str">
        <f t="shared" si="457"/>
        <v/>
      </c>
      <c r="EG859" s="1" t="str">
        <f t="shared" si="457"/>
        <v/>
      </c>
      <c r="EH859" s="1" t="str">
        <f t="shared" si="457"/>
        <v/>
      </c>
      <c r="EI859" s="1" t="str">
        <f t="shared" si="457"/>
        <v/>
      </c>
      <c r="EJ859" s="1" t="str">
        <f t="shared" si="457"/>
        <v/>
      </c>
      <c r="EK859" s="1" t="str">
        <f t="shared" si="457"/>
        <v/>
      </c>
      <c r="EL859" s="1" t="str">
        <f t="shared" si="457"/>
        <v/>
      </c>
      <c r="EM859" s="1" t="str">
        <f t="shared" si="457"/>
        <v/>
      </c>
      <c r="EN859" s="1"/>
      <c r="EO859" s="1"/>
      <c r="EP859" s="1"/>
      <c r="EQ859" s="1"/>
      <c r="ER859" s="1"/>
      <c r="ES859" s="1"/>
      <c r="ET859" s="1"/>
      <c r="EU859" s="1"/>
      <c r="EV859" s="1"/>
      <c r="EW859" s="1"/>
      <c r="EX859" s="1" t="str">
        <f t="shared" si="456"/>
        <v/>
      </c>
      <c r="EY859" s="1" t="str">
        <f t="shared" si="456"/>
        <v/>
      </c>
      <c r="EZ859" s="1"/>
      <c r="FA859" s="1" t="str">
        <f t="shared" si="441"/>
        <v/>
      </c>
      <c r="FB859" s="1" t="str">
        <f t="shared" si="441"/>
        <v/>
      </c>
      <c r="FC859" s="1" t="str">
        <f t="shared" si="441"/>
        <v/>
      </c>
      <c r="FD859" s="1" t="str">
        <f t="shared" si="441"/>
        <v/>
      </c>
      <c r="FE859" s="1" t="str">
        <f t="shared" si="441"/>
        <v/>
      </c>
      <c r="FF859" s="1" t="str">
        <f t="shared" si="441"/>
        <v/>
      </c>
      <c r="FG859" s="1" t="str">
        <f t="shared" si="441"/>
        <v/>
      </c>
      <c r="FH859" s="1" t="str">
        <f t="shared" si="441"/>
        <v/>
      </c>
      <c r="FI859" s="1" t="str">
        <f t="shared" si="441"/>
        <v/>
      </c>
      <c r="FJ859" s="1" t="str">
        <f t="shared" si="459"/>
        <v/>
      </c>
      <c r="FK859" s="1" t="str">
        <f t="shared" si="459"/>
        <v/>
      </c>
      <c r="FL859" s="1" t="str">
        <f t="shared" si="459"/>
        <v/>
      </c>
    </row>
    <row r="860" spans="1:168">
      <c r="A860" s="9" t="s">
        <v>1424</v>
      </c>
      <c r="B860" s="1" t="s">
        <v>921</v>
      </c>
      <c r="C860" s="129"/>
      <c r="D860" s="1">
        <v>126.2</v>
      </c>
      <c r="E860" s="1">
        <v>622</v>
      </c>
      <c r="F860" s="25">
        <v>2.7763049999999998</v>
      </c>
      <c r="G860" s="1">
        <v>474</v>
      </c>
      <c r="H860" s="1"/>
      <c r="I860" s="25">
        <v>0.25933948110366928</v>
      </c>
      <c r="J860" s="1"/>
      <c r="K860" s="1"/>
      <c r="L860" s="1"/>
      <c r="M860" s="1"/>
      <c r="N860" s="24"/>
      <c r="O860" s="1"/>
      <c r="P860" s="1"/>
      <c r="Q860" s="1"/>
      <c r="R860" s="1"/>
      <c r="S860" s="1"/>
      <c r="T860" s="1"/>
      <c r="U860" s="1"/>
      <c r="V860" s="1"/>
      <c r="W860" s="1"/>
      <c r="X860" s="1">
        <v>418.04999999999995</v>
      </c>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24"/>
      <c r="AX860" s="1"/>
      <c r="AY860" s="1"/>
      <c r="AZ860" s="1"/>
      <c r="BA860" s="1"/>
      <c r="BB860" s="1"/>
      <c r="BC860" s="1"/>
      <c r="BD860" s="1"/>
      <c r="BE860" s="1"/>
      <c r="BF860" s="1"/>
      <c r="BG860" s="1"/>
      <c r="BH860" s="1"/>
      <c r="BI860" s="1"/>
      <c r="BJ860" s="1"/>
      <c r="BK860" s="1"/>
      <c r="BL860" s="1">
        <v>-100</v>
      </c>
      <c r="BM860" s="1"/>
      <c r="BN860" s="1"/>
      <c r="BO860" s="9">
        <v>3</v>
      </c>
      <c r="BP860" s="1"/>
      <c r="BQ860" s="197">
        <v>1</v>
      </c>
      <c r="BS860" s="14" t="s">
        <v>921</v>
      </c>
      <c r="BT860" s="14" t="s">
        <v>1906</v>
      </c>
      <c r="BU860" s="14" t="s">
        <v>1048</v>
      </c>
      <c r="BV860" s="14" t="s">
        <v>1048</v>
      </c>
      <c r="BW860" s="14" t="s">
        <v>196</v>
      </c>
      <c r="BX860" s="14" t="s">
        <v>196</v>
      </c>
      <c r="BY860" s="14" t="s">
        <v>196</v>
      </c>
      <c r="BZ860" s="14" t="s">
        <v>196</v>
      </c>
      <c r="CA860" s="158" t="s">
        <v>196</v>
      </c>
      <c r="CB860" s="14" t="s">
        <v>196</v>
      </c>
      <c r="CC860" s="14" t="s">
        <v>196</v>
      </c>
      <c r="CD860" s="14" t="s">
        <v>196</v>
      </c>
      <c r="CE860" s="14" t="s">
        <v>196</v>
      </c>
      <c r="CF860" s="14" t="s">
        <v>1862</v>
      </c>
      <c r="CG860" s="14" t="s">
        <v>196</v>
      </c>
      <c r="CH860" s="158" t="s">
        <v>196</v>
      </c>
      <c r="CI860" s="14" t="s">
        <v>196</v>
      </c>
      <c r="CJ860" s="14" t="s">
        <v>1870</v>
      </c>
      <c r="CK860" s="14" t="s">
        <v>196</v>
      </c>
      <c r="CL860" s="14" t="s">
        <v>196</v>
      </c>
      <c r="CM860" s="14" t="s">
        <v>196</v>
      </c>
      <c r="CN860" s="14" t="s">
        <v>196</v>
      </c>
      <c r="CO860" s="14" t="s">
        <v>196</v>
      </c>
      <c r="CQ860" s="1"/>
      <c r="CR860" s="1"/>
      <c r="CS860" s="1"/>
      <c r="CW860" s="9" t="s">
        <v>1424</v>
      </c>
      <c r="CX860" s="1" t="s">
        <v>921</v>
      </c>
      <c r="CY860" s="1"/>
      <c r="CZ860" s="1" t="str">
        <f t="shared" si="454"/>
        <v/>
      </c>
      <c r="DA860" s="25" t="str">
        <f t="shared" si="454"/>
        <v/>
      </c>
      <c r="DB860" s="1" t="str">
        <f t="shared" si="454"/>
        <v/>
      </c>
      <c r="DC860" s="1" t="str">
        <f t="shared" si="454"/>
        <v/>
      </c>
      <c r="DD860" s="25" t="str">
        <f t="shared" si="454"/>
        <v/>
      </c>
      <c r="DE860" s="1" t="str">
        <f t="shared" si="454"/>
        <v/>
      </c>
      <c r="DF860" s="1" t="str">
        <f t="shared" si="454"/>
        <v/>
      </c>
      <c r="DG860" s="1" t="str">
        <f t="shared" si="454"/>
        <v/>
      </c>
      <c r="DH860" s="1" t="str">
        <f t="shared" si="458"/>
        <v/>
      </c>
      <c r="DI860" s="1" t="str">
        <f t="shared" si="458"/>
        <v/>
      </c>
      <c r="DJ860" s="1" t="str">
        <f t="shared" si="458"/>
        <v/>
      </c>
      <c r="DK860" s="1" t="str">
        <f t="shared" si="458"/>
        <v/>
      </c>
      <c r="DL860" s="1" t="str">
        <f t="shared" si="458"/>
        <v/>
      </c>
      <c r="DM860" s="1" t="str">
        <f t="shared" si="458"/>
        <v/>
      </c>
      <c r="DN860" s="1" t="str">
        <f t="shared" si="458"/>
        <v/>
      </c>
      <c r="DO860" s="1" t="str">
        <f t="shared" si="458"/>
        <v/>
      </c>
      <c r="DP860" s="1" t="str">
        <f t="shared" si="458"/>
        <v/>
      </c>
      <c r="DQ860" s="1" t="str">
        <f t="shared" si="455"/>
        <v/>
      </c>
      <c r="DR860" s="1" t="str">
        <f t="shared" si="455"/>
        <v/>
      </c>
      <c r="DS860" s="1" t="str">
        <f t="shared" si="455"/>
        <v/>
      </c>
      <c r="DT860" s="1" t="str">
        <f t="shared" si="455"/>
        <v/>
      </c>
      <c r="DU860" s="1" t="str">
        <f t="shared" si="455"/>
        <v/>
      </c>
      <c r="DV860" s="1" t="str">
        <f t="shared" si="455"/>
        <v/>
      </c>
      <c r="DW860" s="1" t="str">
        <f t="shared" si="455"/>
        <v/>
      </c>
      <c r="DX860" s="1" t="str">
        <f t="shared" si="455"/>
        <v/>
      </c>
      <c r="DY860" s="1" t="str">
        <f t="shared" si="455"/>
        <v/>
      </c>
      <c r="DZ860" s="1" t="str">
        <f t="shared" si="455"/>
        <v/>
      </c>
      <c r="EA860" s="1" t="str">
        <f t="shared" si="455"/>
        <v/>
      </c>
      <c r="EB860" s="1" t="str">
        <f t="shared" si="455"/>
        <v/>
      </c>
      <c r="EC860" s="1" t="str">
        <f t="shared" si="455"/>
        <v/>
      </c>
      <c r="ED860" s="1" t="str">
        <f t="shared" si="457"/>
        <v/>
      </c>
      <c r="EE860" s="1" t="str">
        <f t="shared" si="457"/>
        <v/>
      </c>
      <c r="EF860" s="1" t="str">
        <f t="shared" si="457"/>
        <v/>
      </c>
      <c r="EG860" s="1" t="str">
        <f t="shared" si="457"/>
        <v/>
      </c>
      <c r="EH860" s="1" t="str">
        <f t="shared" si="457"/>
        <v/>
      </c>
      <c r="EI860" s="1" t="str">
        <f t="shared" si="457"/>
        <v/>
      </c>
      <c r="EJ860" s="1" t="str">
        <f t="shared" si="457"/>
        <v/>
      </c>
      <c r="EK860" s="1" t="str">
        <f t="shared" si="457"/>
        <v/>
      </c>
      <c r="EL860" s="1" t="str">
        <f t="shared" si="457"/>
        <v/>
      </c>
      <c r="EM860" s="1" t="str">
        <f t="shared" si="457"/>
        <v/>
      </c>
      <c r="EN860" s="1"/>
      <c r="EO860" s="1"/>
      <c r="EP860" s="1"/>
      <c r="EQ860" s="1"/>
      <c r="ER860" s="1"/>
      <c r="ES860" s="1"/>
      <c r="ET860" s="1"/>
      <c r="EU860" s="1"/>
      <c r="EV860" s="1"/>
      <c r="EW860" s="1"/>
      <c r="EX860" s="1" t="str">
        <f t="shared" si="456"/>
        <v/>
      </c>
      <c r="EY860" s="1" t="str">
        <f t="shared" si="456"/>
        <v/>
      </c>
      <c r="EZ860" s="1"/>
      <c r="FA860" s="1" t="str">
        <f t="shared" si="441"/>
        <v/>
      </c>
      <c r="FB860" s="1" t="str">
        <f t="shared" si="441"/>
        <v/>
      </c>
      <c r="FC860" s="1" t="str">
        <f t="shared" si="441"/>
        <v/>
      </c>
      <c r="FD860" s="1" t="str">
        <f t="shared" si="441"/>
        <v/>
      </c>
      <c r="FE860" s="1" t="str">
        <f t="shared" si="441"/>
        <v/>
      </c>
      <c r="FF860" s="1" t="str">
        <f t="shared" si="441"/>
        <v/>
      </c>
      <c r="FG860" s="1" t="str">
        <f t="shared" si="441"/>
        <v/>
      </c>
      <c r="FH860" s="1" t="str">
        <f t="shared" si="441"/>
        <v/>
      </c>
      <c r="FI860" s="1" t="str">
        <f t="shared" si="441"/>
        <v/>
      </c>
      <c r="FJ860" s="1" t="str">
        <f t="shared" si="459"/>
        <v/>
      </c>
      <c r="FK860" s="1" t="str">
        <f t="shared" si="459"/>
        <v/>
      </c>
      <c r="FL860" s="1" t="str">
        <f t="shared" si="459"/>
        <v/>
      </c>
    </row>
    <row r="861" spans="1:168">
      <c r="A861" s="9" t="s">
        <v>1425</v>
      </c>
      <c r="B861" s="1" t="s">
        <v>2253</v>
      </c>
      <c r="C861" s="129"/>
      <c r="D861" s="1">
        <v>126.2</v>
      </c>
      <c r="E861" s="1">
        <v>623</v>
      </c>
      <c r="F861" s="25">
        <v>2.7763049999999998</v>
      </c>
      <c r="G861" s="1">
        <v>469</v>
      </c>
      <c r="H861" s="1"/>
      <c r="I861" s="25">
        <v>0.25593510337978725</v>
      </c>
      <c r="J861" s="1"/>
      <c r="K861" s="1"/>
      <c r="L861" s="1"/>
      <c r="M861" s="1"/>
      <c r="N861" s="24"/>
      <c r="O861" s="1"/>
      <c r="P861" s="1"/>
      <c r="Q861" s="1"/>
      <c r="R861" s="1"/>
      <c r="S861" s="1"/>
      <c r="T861" s="1"/>
      <c r="U861" s="1"/>
      <c r="V861" s="1"/>
      <c r="W861" s="1"/>
      <c r="X861" s="1">
        <v>418.34999999999997</v>
      </c>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24"/>
      <c r="AX861" s="1"/>
      <c r="AY861" s="1"/>
      <c r="AZ861" s="1"/>
      <c r="BA861" s="1"/>
      <c r="BB861" s="1"/>
      <c r="BC861" s="1"/>
      <c r="BD861" s="1"/>
      <c r="BE861" s="1"/>
      <c r="BF861" s="1"/>
      <c r="BG861" s="1"/>
      <c r="BH861" s="1"/>
      <c r="BI861" s="1"/>
      <c r="BJ861" s="1"/>
      <c r="BK861" s="1"/>
      <c r="BL861" s="1">
        <v>-100</v>
      </c>
      <c r="BM861" s="1"/>
      <c r="BN861" s="1"/>
      <c r="BO861" s="9">
        <v>3</v>
      </c>
      <c r="BP861" s="1"/>
      <c r="BQ861" s="197">
        <v>1</v>
      </c>
      <c r="BS861" s="14" t="s">
        <v>1804</v>
      </c>
      <c r="BT861" s="14" t="s">
        <v>1906</v>
      </c>
      <c r="BU861" s="14" t="s">
        <v>1048</v>
      </c>
      <c r="BV861" s="14" t="s">
        <v>1048</v>
      </c>
      <c r="BW861" s="14" t="s">
        <v>196</v>
      </c>
      <c r="BX861" s="14" t="s">
        <v>196</v>
      </c>
      <c r="BY861" s="14" t="s">
        <v>196</v>
      </c>
      <c r="BZ861" s="14" t="s">
        <v>196</v>
      </c>
      <c r="CA861" s="158" t="s">
        <v>196</v>
      </c>
      <c r="CB861" s="14" t="s">
        <v>196</v>
      </c>
      <c r="CC861" s="14" t="s">
        <v>196</v>
      </c>
      <c r="CD861" s="14" t="s">
        <v>196</v>
      </c>
      <c r="CE861" s="14" t="s">
        <v>196</v>
      </c>
      <c r="CF861" s="14" t="s">
        <v>1862</v>
      </c>
      <c r="CG861" s="14" t="s">
        <v>196</v>
      </c>
      <c r="CH861" s="158" t="s">
        <v>196</v>
      </c>
      <c r="CI861" s="14" t="s">
        <v>196</v>
      </c>
      <c r="CJ861" s="14" t="s">
        <v>1870</v>
      </c>
      <c r="CK861" s="14" t="s">
        <v>196</v>
      </c>
      <c r="CL861" s="14" t="s">
        <v>196</v>
      </c>
      <c r="CM861" s="14" t="s">
        <v>196</v>
      </c>
      <c r="CN861" s="14" t="s">
        <v>196</v>
      </c>
      <c r="CO861" s="14" t="s">
        <v>196</v>
      </c>
      <c r="CQ861" s="1"/>
      <c r="CR861" s="1"/>
      <c r="CS861" s="1"/>
      <c r="CW861" s="9" t="s">
        <v>1425</v>
      </c>
      <c r="CX861" s="1" t="s">
        <v>2253</v>
      </c>
      <c r="CY861" s="1"/>
      <c r="CZ861" s="1" t="str">
        <f t="shared" si="454"/>
        <v/>
      </c>
      <c r="DA861" s="25" t="str">
        <f t="shared" si="454"/>
        <v/>
      </c>
      <c r="DB861" s="1" t="str">
        <f t="shared" si="454"/>
        <v/>
      </c>
      <c r="DC861" s="1" t="str">
        <f t="shared" si="454"/>
        <v/>
      </c>
      <c r="DD861" s="25" t="str">
        <f t="shared" si="454"/>
        <v/>
      </c>
      <c r="DE861" s="1" t="str">
        <f t="shared" si="454"/>
        <v/>
      </c>
      <c r="DF861" s="1" t="str">
        <f t="shared" si="454"/>
        <v/>
      </c>
      <c r="DG861" s="1" t="str">
        <f t="shared" si="454"/>
        <v/>
      </c>
      <c r="DH861" s="1" t="str">
        <f t="shared" si="458"/>
        <v/>
      </c>
      <c r="DI861" s="1" t="str">
        <f t="shared" si="458"/>
        <v/>
      </c>
      <c r="DJ861" s="1" t="str">
        <f t="shared" si="458"/>
        <v/>
      </c>
      <c r="DK861" s="1" t="str">
        <f t="shared" si="458"/>
        <v/>
      </c>
      <c r="DL861" s="1" t="str">
        <f t="shared" si="458"/>
        <v/>
      </c>
      <c r="DM861" s="1" t="str">
        <f t="shared" si="458"/>
        <v/>
      </c>
      <c r="DN861" s="1" t="str">
        <f t="shared" si="458"/>
        <v/>
      </c>
      <c r="DO861" s="1" t="str">
        <f t="shared" si="458"/>
        <v/>
      </c>
      <c r="DP861" s="1" t="str">
        <f t="shared" si="458"/>
        <v/>
      </c>
      <c r="DQ861" s="1" t="str">
        <f t="shared" si="455"/>
        <v/>
      </c>
      <c r="DR861" s="1" t="str">
        <f t="shared" si="455"/>
        <v/>
      </c>
      <c r="DS861" s="1" t="str">
        <f t="shared" si="455"/>
        <v/>
      </c>
      <c r="DT861" s="1" t="str">
        <f t="shared" si="455"/>
        <v/>
      </c>
      <c r="DU861" s="1" t="str">
        <f t="shared" si="455"/>
        <v/>
      </c>
      <c r="DV861" s="1" t="str">
        <f t="shared" si="455"/>
        <v/>
      </c>
      <c r="DW861" s="1" t="str">
        <f t="shared" si="455"/>
        <v/>
      </c>
      <c r="DX861" s="1" t="str">
        <f t="shared" si="455"/>
        <v/>
      </c>
      <c r="DY861" s="1" t="str">
        <f t="shared" si="455"/>
        <v/>
      </c>
      <c r="DZ861" s="1" t="str">
        <f t="shared" si="455"/>
        <v/>
      </c>
      <c r="EA861" s="1" t="str">
        <f t="shared" si="455"/>
        <v/>
      </c>
      <c r="EB861" s="1" t="str">
        <f t="shared" si="455"/>
        <v/>
      </c>
      <c r="EC861" s="1" t="str">
        <f t="shared" si="455"/>
        <v/>
      </c>
      <c r="ED861" s="1" t="str">
        <f t="shared" si="457"/>
        <v/>
      </c>
      <c r="EE861" s="1" t="str">
        <f t="shared" si="457"/>
        <v/>
      </c>
      <c r="EF861" s="1" t="str">
        <f t="shared" si="457"/>
        <v/>
      </c>
      <c r="EG861" s="1" t="str">
        <f t="shared" si="457"/>
        <v/>
      </c>
      <c r="EH861" s="1" t="str">
        <f t="shared" si="457"/>
        <v/>
      </c>
      <c r="EI861" s="1" t="str">
        <f t="shared" si="457"/>
        <v/>
      </c>
      <c r="EJ861" s="1" t="str">
        <f t="shared" si="457"/>
        <v/>
      </c>
      <c r="EK861" s="1" t="str">
        <f t="shared" si="457"/>
        <v/>
      </c>
      <c r="EL861" s="1" t="str">
        <f t="shared" si="457"/>
        <v/>
      </c>
      <c r="EM861" s="1" t="str">
        <f t="shared" si="457"/>
        <v/>
      </c>
      <c r="EN861" s="1"/>
      <c r="EO861" s="1"/>
      <c r="EP861" s="1"/>
      <c r="EQ861" s="1"/>
      <c r="ER861" s="1"/>
      <c r="ES861" s="1"/>
      <c r="ET861" s="1"/>
      <c r="EU861" s="1"/>
      <c r="EV861" s="1"/>
      <c r="EW861" s="1"/>
      <c r="EX861" s="1" t="str">
        <f t="shared" si="456"/>
        <v/>
      </c>
      <c r="EY861" s="1" t="str">
        <f t="shared" si="456"/>
        <v/>
      </c>
      <c r="EZ861" s="1"/>
      <c r="FA861" s="1" t="str">
        <f t="shared" si="441"/>
        <v/>
      </c>
      <c r="FB861" s="1" t="str">
        <f t="shared" si="441"/>
        <v/>
      </c>
      <c r="FC861" s="1" t="str">
        <f t="shared" si="441"/>
        <v/>
      </c>
      <c r="FD861" s="1" t="str">
        <f t="shared" si="441"/>
        <v/>
      </c>
      <c r="FE861" s="1" t="str">
        <f t="shared" si="441"/>
        <v/>
      </c>
      <c r="FF861" s="1" t="str">
        <f t="shared" si="441"/>
        <v/>
      </c>
      <c r="FG861" s="1" t="str">
        <f t="shared" si="441"/>
        <v/>
      </c>
      <c r="FH861" s="1" t="str">
        <f t="shared" si="441"/>
        <v/>
      </c>
      <c r="FI861" s="1" t="str">
        <f t="shared" si="441"/>
        <v/>
      </c>
      <c r="FJ861" s="1" t="str">
        <f t="shared" si="459"/>
        <v/>
      </c>
      <c r="FK861" s="1" t="str">
        <f t="shared" si="459"/>
        <v/>
      </c>
      <c r="FL861" s="1" t="str">
        <f t="shared" si="459"/>
        <v/>
      </c>
    </row>
    <row r="862" spans="1:168">
      <c r="A862" s="9" t="s">
        <v>1426</v>
      </c>
      <c r="B862" s="1" t="s">
        <v>922</v>
      </c>
      <c r="C862" s="129"/>
      <c r="D862" s="1">
        <v>126.2</v>
      </c>
      <c r="E862" s="1">
        <v>612</v>
      </c>
      <c r="F862" s="25">
        <v>2.6952449999999999</v>
      </c>
      <c r="G862" s="1">
        <v>469</v>
      </c>
      <c r="H862" s="1"/>
      <c r="I862" s="25">
        <v>0.22900000000000001</v>
      </c>
      <c r="J862" s="1"/>
      <c r="K862" s="1"/>
      <c r="L862" s="1"/>
      <c r="M862" s="1"/>
      <c r="N862" s="24"/>
      <c r="O862" s="1"/>
      <c r="P862" s="1"/>
      <c r="Q862" s="1"/>
      <c r="R862" s="1"/>
      <c r="S862" s="1"/>
      <c r="T862" s="1"/>
      <c r="U862" s="1"/>
      <c r="V862" s="1"/>
      <c r="W862" s="1"/>
      <c r="X862" s="1">
        <v>409.75</v>
      </c>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24"/>
      <c r="AX862" s="1"/>
      <c r="AY862" s="1"/>
      <c r="AZ862" s="1"/>
      <c r="BA862" s="1"/>
      <c r="BB862" s="1"/>
      <c r="BC862" s="1"/>
      <c r="BD862" s="1"/>
      <c r="BE862" s="1"/>
      <c r="BF862" s="1"/>
      <c r="BG862" s="1"/>
      <c r="BH862" s="1"/>
      <c r="BI862" s="1"/>
      <c r="BJ862" s="1"/>
      <c r="BK862" s="1"/>
      <c r="BL862" s="1">
        <v>-100</v>
      </c>
      <c r="BM862" s="1"/>
      <c r="BN862" s="1"/>
      <c r="BO862" s="9">
        <v>3</v>
      </c>
      <c r="BP862" s="1"/>
      <c r="BQ862" s="197">
        <v>1</v>
      </c>
      <c r="BS862" s="14" t="s">
        <v>922</v>
      </c>
      <c r="BT862" s="14" t="s">
        <v>1048</v>
      </c>
      <c r="BU862" s="14" t="s">
        <v>1048</v>
      </c>
      <c r="BV862" s="14" t="s">
        <v>1048</v>
      </c>
      <c r="BW862" s="14" t="s">
        <v>196</v>
      </c>
      <c r="BX862" s="14" t="s">
        <v>196</v>
      </c>
      <c r="BY862" s="14" t="s">
        <v>196</v>
      </c>
      <c r="BZ862" s="14" t="s">
        <v>196</v>
      </c>
      <c r="CA862" s="158" t="s">
        <v>196</v>
      </c>
      <c r="CB862" s="14" t="s">
        <v>196</v>
      </c>
      <c r="CC862" s="14" t="s">
        <v>196</v>
      </c>
      <c r="CD862" s="14" t="s">
        <v>196</v>
      </c>
      <c r="CE862" s="14" t="s">
        <v>196</v>
      </c>
      <c r="CF862" s="14" t="s">
        <v>1862</v>
      </c>
      <c r="CG862" s="14" t="s">
        <v>196</v>
      </c>
      <c r="CH862" s="158" t="s">
        <v>196</v>
      </c>
      <c r="CI862" s="14" t="s">
        <v>196</v>
      </c>
      <c r="CJ862" s="14" t="s">
        <v>1870</v>
      </c>
      <c r="CK862" s="14" t="s">
        <v>196</v>
      </c>
      <c r="CL862" s="14" t="s">
        <v>196</v>
      </c>
      <c r="CM862" s="14" t="s">
        <v>196</v>
      </c>
      <c r="CN862" s="14" t="s">
        <v>196</v>
      </c>
      <c r="CO862" s="14" t="s">
        <v>196</v>
      </c>
      <c r="CQ862" s="1"/>
      <c r="CR862" s="1"/>
      <c r="CS862" s="1"/>
      <c r="CW862" s="9" t="s">
        <v>1426</v>
      </c>
      <c r="CX862" s="1" t="s">
        <v>922</v>
      </c>
      <c r="CY862" s="1"/>
      <c r="CZ862" s="1" t="str">
        <f t="shared" si="454"/>
        <v/>
      </c>
      <c r="DA862" s="25" t="str">
        <f t="shared" si="454"/>
        <v/>
      </c>
      <c r="DB862" s="1" t="str">
        <f t="shared" si="454"/>
        <v/>
      </c>
      <c r="DC862" s="1" t="str">
        <f t="shared" si="454"/>
        <v/>
      </c>
      <c r="DD862" s="25" t="str">
        <f t="shared" si="454"/>
        <v/>
      </c>
      <c r="DE862" s="1" t="str">
        <f t="shared" si="454"/>
        <v/>
      </c>
      <c r="DF862" s="1" t="str">
        <f t="shared" si="454"/>
        <v/>
      </c>
      <c r="DG862" s="1" t="str">
        <f t="shared" si="454"/>
        <v/>
      </c>
      <c r="DH862" s="1" t="str">
        <f t="shared" si="458"/>
        <v/>
      </c>
      <c r="DI862" s="1" t="str">
        <f t="shared" si="458"/>
        <v/>
      </c>
      <c r="DJ862" s="1" t="str">
        <f t="shared" si="458"/>
        <v/>
      </c>
      <c r="DK862" s="1" t="str">
        <f t="shared" si="458"/>
        <v/>
      </c>
      <c r="DL862" s="1" t="str">
        <f t="shared" si="458"/>
        <v/>
      </c>
      <c r="DM862" s="1" t="str">
        <f t="shared" si="458"/>
        <v/>
      </c>
      <c r="DN862" s="1" t="str">
        <f t="shared" si="458"/>
        <v/>
      </c>
      <c r="DO862" s="1" t="str">
        <f t="shared" si="458"/>
        <v/>
      </c>
      <c r="DP862" s="1" t="str">
        <f t="shared" si="458"/>
        <v/>
      </c>
      <c r="DQ862" s="1" t="str">
        <f t="shared" si="455"/>
        <v/>
      </c>
      <c r="DR862" s="1" t="str">
        <f t="shared" si="455"/>
        <v/>
      </c>
      <c r="DS862" s="1" t="str">
        <f t="shared" si="455"/>
        <v/>
      </c>
      <c r="DT862" s="1" t="str">
        <f t="shared" si="455"/>
        <v/>
      </c>
      <c r="DU862" s="1" t="str">
        <f t="shared" si="455"/>
        <v/>
      </c>
      <c r="DV862" s="1" t="str">
        <f t="shared" si="455"/>
        <v/>
      </c>
      <c r="DW862" s="1" t="str">
        <f t="shared" si="455"/>
        <v/>
      </c>
      <c r="DX862" s="1" t="str">
        <f t="shared" si="455"/>
        <v/>
      </c>
      <c r="DY862" s="1" t="str">
        <f t="shared" si="455"/>
        <v/>
      </c>
      <c r="DZ862" s="1" t="str">
        <f t="shared" si="455"/>
        <v/>
      </c>
      <c r="EA862" s="1" t="str">
        <f t="shared" si="455"/>
        <v/>
      </c>
      <c r="EB862" s="1" t="str">
        <f t="shared" si="455"/>
        <v/>
      </c>
      <c r="EC862" s="1" t="str">
        <f t="shared" si="455"/>
        <v/>
      </c>
      <c r="ED862" s="1" t="str">
        <f t="shared" si="457"/>
        <v/>
      </c>
      <c r="EE862" s="1" t="str">
        <f t="shared" si="457"/>
        <v/>
      </c>
      <c r="EF862" s="1" t="str">
        <f t="shared" si="457"/>
        <v/>
      </c>
      <c r="EG862" s="1" t="str">
        <f t="shared" si="457"/>
        <v/>
      </c>
      <c r="EH862" s="1" t="str">
        <f t="shared" si="457"/>
        <v/>
      </c>
      <c r="EI862" s="1" t="str">
        <f t="shared" si="457"/>
        <v/>
      </c>
      <c r="EJ862" s="1" t="str">
        <f t="shared" si="457"/>
        <v/>
      </c>
      <c r="EK862" s="1" t="str">
        <f t="shared" si="457"/>
        <v/>
      </c>
      <c r="EL862" s="1" t="str">
        <f t="shared" si="457"/>
        <v/>
      </c>
      <c r="EM862" s="1" t="str">
        <f t="shared" si="457"/>
        <v/>
      </c>
      <c r="EN862" s="1"/>
      <c r="EO862" s="1"/>
      <c r="EP862" s="1"/>
      <c r="EQ862" s="1"/>
      <c r="ER862" s="1"/>
      <c r="ES862" s="1"/>
      <c r="ET862" s="1"/>
      <c r="EU862" s="1"/>
      <c r="EV862" s="1"/>
      <c r="EW862" s="1"/>
      <c r="EX862" s="1" t="str">
        <f t="shared" si="456"/>
        <v/>
      </c>
      <c r="EY862" s="1" t="str">
        <f t="shared" si="456"/>
        <v/>
      </c>
      <c r="EZ862" s="1"/>
      <c r="FA862" s="1" t="str">
        <f t="shared" si="441"/>
        <v/>
      </c>
      <c r="FB862" s="1" t="str">
        <f t="shared" si="441"/>
        <v/>
      </c>
      <c r="FC862" s="1" t="str">
        <f t="shared" si="441"/>
        <v/>
      </c>
      <c r="FD862" s="1" t="str">
        <f t="shared" si="441"/>
        <v/>
      </c>
      <c r="FE862" s="1" t="str">
        <f t="shared" si="441"/>
        <v/>
      </c>
      <c r="FF862" s="1" t="str">
        <f t="shared" si="441"/>
        <v/>
      </c>
      <c r="FG862" s="1" t="str">
        <f t="shared" si="441"/>
        <v/>
      </c>
      <c r="FH862" s="1" t="str">
        <f t="shared" si="441"/>
        <v/>
      </c>
      <c r="FI862" s="1" t="str">
        <f t="shared" si="441"/>
        <v/>
      </c>
      <c r="FJ862" s="1" t="str">
        <f t="shared" si="459"/>
        <v/>
      </c>
      <c r="FK862" s="1" t="str">
        <f t="shared" si="459"/>
        <v/>
      </c>
      <c r="FL862" s="1" t="str">
        <f t="shared" si="459"/>
        <v/>
      </c>
    </row>
    <row r="863" spans="1:168">
      <c r="A863" s="9" t="s">
        <v>1427</v>
      </c>
      <c r="B863" s="1" t="s">
        <v>2254</v>
      </c>
      <c r="C863" s="129"/>
      <c r="D863" s="1">
        <v>126.2</v>
      </c>
      <c r="E863" s="1">
        <v>602.20000000000005</v>
      </c>
      <c r="F863" s="25">
        <v>2.6547149999999999</v>
      </c>
      <c r="G863" s="1">
        <v>470.5</v>
      </c>
      <c r="H863" s="1"/>
      <c r="I863" s="25">
        <v>0.33300000000000002</v>
      </c>
      <c r="J863" s="1"/>
      <c r="K863" s="1"/>
      <c r="L863" s="1"/>
      <c r="M863" s="1"/>
      <c r="N863" s="24"/>
      <c r="O863" s="1"/>
      <c r="P863" s="1"/>
      <c r="Q863" s="1"/>
      <c r="R863" s="1"/>
      <c r="S863" s="1"/>
      <c r="T863" s="1"/>
      <c r="U863" s="1"/>
      <c r="V863" s="1"/>
      <c r="W863" s="1"/>
      <c r="X863" s="1">
        <v>413.75</v>
      </c>
      <c r="Y863" s="1"/>
      <c r="Z863" s="1"/>
      <c r="AA863" s="1"/>
      <c r="AB863" s="1"/>
      <c r="AC863" s="1"/>
      <c r="AD863" s="1"/>
      <c r="AE863" s="1"/>
      <c r="AF863" s="1"/>
      <c r="AG863" s="1"/>
      <c r="AH863" s="1"/>
      <c r="AI863" s="1"/>
      <c r="AJ863" s="1"/>
      <c r="AK863" s="1"/>
      <c r="AL863" s="1"/>
      <c r="AM863" s="1"/>
      <c r="AN863" s="1"/>
      <c r="AO863" s="1"/>
      <c r="AP863" s="1"/>
      <c r="AQ863" s="1">
        <v>165.64999999999998</v>
      </c>
      <c r="AR863" s="1"/>
      <c r="AS863" s="1"/>
      <c r="AT863" s="1"/>
      <c r="AU863" s="1"/>
      <c r="AV863" s="1"/>
      <c r="AW863" s="24"/>
      <c r="AX863" s="1"/>
      <c r="AY863" s="1"/>
      <c r="AZ863" s="1"/>
      <c r="BA863" s="1"/>
      <c r="BB863" s="1"/>
      <c r="BC863" s="1"/>
      <c r="BD863" s="1"/>
      <c r="BE863" s="1"/>
      <c r="BF863" s="1"/>
      <c r="BG863" s="1"/>
      <c r="BH863" s="1"/>
      <c r="BI863" s="1"/>
      <c r="BJ863" s="1"/>
      <c r="BK863" s="1"/>
      <c r="BL863" s="1">
        <v>-100</v>
      </c>
      <c r="BM863" s="1"/>
      <c r="BN863" s="1"/>
      <c r="BO863" s="9">
        <v>3</v>
      </c>
      <c r="BP863" s="1"/>
      <c r="BQ863" s="197">
        <v>1</v>
      </c>
      <c r="BS863" s="14" t="s">
        <v>1805</v>
      </c>
      <c r="BT863" s="14" t="s">
        <v>1048</v>
      </c>
      <c r="BU863" s="14" t="s">
        <v>1048</v>
      </c>
      <c r="BV863" s="14" t="s">
        <v>1048</v>
      </c>
      <c r="BW863" s="14" t="s">
        <v>196</v>
      </c>
      <c r="BX863" s="14" t="s">
        <v>196</v>
      </c>
      <c r="BY863" s="14" t="s">
        <v>196</v>
      </c>
      <c r="BZ863" s="14" t="s">
        <v>196</v>
      </c>
      <c r="CA863" s="158" t="s">
        <v>196</v>
      </c>
      <c r="CB863" s="14" t="s">
        <v>196</v>
      </c>
      <c r="CC863" s="14" t="s">
        <v>196</v>
      </c>
      <c r="CD863" s="14" t="s">
        <v>196</v>
      </c>
      <c r="CE863" s="14" t="s">
        <v>196</v>
      </c>
      <c r="CF863" s="14" t="s">
        <v>1862</v>
      </c>
      <c r="CG863" s="14" t="s">
        <v>187</v>
      </c>
      <c r="CH863" s="158" t="s">
        <v>196</v>
      </c>
      <c r="CI863" s="14" t="s">
        <v>196</v>
      </c>
      <c r="CJ863" s="14" t="s">
        <v>1870</v>
      </c>
      <c r="CK863" s="14" t="s">
        <v>196</v>
      </c>
      <c r="CL863" s="14" t="s">
        <v>196</v>
      </c>
      <c r="CM863" s="14" t="s">
        <v>196</v>
      </c>
      <c r="CN863" s="14" t="s">
        <v>196</v>
      </c>
      <c r="CO863" s="14" t="s">
        <v>196</v>
      </c>
      <c r="CQ863" s="1"/>
      <c r="CR863" s="1"/>
      <c r="CS863" s="1"/>
      <c r="CW863" s="9" t="s">
        <v>1427</v>
      </c>
      <c r="CX863" s="1" t="s">
        <v>2254</v>
      </c>
      <c r="CY863" s="1"/>
      <c r="CZ863" s="1" t="str">
        <f t="shared" si="454"/>
        <v/>
      </c>
      <c r="DA863" s="25" t="str">
        <f t="shared" si="454"/>
        <v/>
      </c>
      <c r="DB863" s="1" t="str">
        <f t="shared" si="454"/>
        <v/>
      </c>
      <c r="DC863" s="1" t="str">
        <f t="shared" si="454"/>
        <v/>
      </c>
      <c r="DD863" s="25" t="str">
        <f t="shared" si="454"/>
        <v/>
      </c>
      <c r="DE863" s="1" t="str">
        <f t="shared" si="454"/>
        <v/>
      </c>
      <c r="DF863" s="1" t="str">
        <f t="shared" si="454"/>
        <v/>
      </c>
      <c r="DG863" s="1" t="str">
        <f t="shared" si="454"/>
        <v/>
      </c>
      <c r="DH863" s="1" t="str">
        <f t="shared" si="458"/>
        <v/>
      </c>
      <c r="DI863" s="1" t="str">
        <f t="shared" si="458"/>
        <v/>
      </c>
      <c r="DJ863" s="1" t="str">
        <f t="shared" si="458"/>
        <v/>
      </c>
      <c r="DK863" s="1" t="str">
        <f t="shared" si="458"/>
        <v/>
      </c>
      <c r="DL863" s="1" t="str">
        <f t="shared" si="458"/>
        <v/>
      </c>
      <c r="DM863" s="1" t="str">
        <f t="shared" si="458"/>
        <v/>
      </c>
      <c r="DN863" s="1" t="str">
        <f t="shared" si="458"/>
        <v/>
      </c>
      <c r="DO863" s="1" t="str">
        <f t="shared" si="458"/>
        <v/>
      </c>
      <c r="DP863" s="1" t="str">
        <f t="shared" si="458"/>
        <v/>
      </c>
      <c r="DQ863" s="1" t="str">
        <f t="shared" si="455"/>
        <v/>
      </c>
      <c r="DR863" s="1" t="str">
        <f t="shared" si="455"/>
        <v/>
      </c>
      <c r="DS863" s="1" t="str">
        <f t="shared" si="455"/>
        <v/>
      </c>
      <c r="DT863" s="1" t="str">
        <f t="shared" si="455"/>
        <v/>
      </c>
      <c r="DU863" s="1" t="str">
        <f t="shared" si="455"/>
        <v/>
      </c>
      <c r="DV863" s="1" t="str">
        <f t="shared" si="455"/>
        <v/>
      </c>
      <c r="DW863" s="1" t="str">
        <f t="shared" si="455"/>
        <v/>
      </c>
      <c r="DX863" s="1" t="str">
        <f t="shared" si="455"/>
        <v/>
      </c>
      <c r="DY863" s="1" t="str">
        <f t="shared" si="455"/>
        <v/>
      </c>
      <c r="DZ863" s="1" t="str">
        <f t="shared" si="455"/>
        <v/>
      </c>
      <c r="EA863" s="1" t="str">
        <f t="shared" si="455"/>
        <v/>
      </c>
      <c r="EB863" s="1" t="str">
        <f t="shared" si="455"/>
        <v/>
      </c>
      <c r="EC863" s="1" t="str">
        <f t="shared" si="455"/>
        <v/>
      </c>
      <c r="ED863" s="1" t="str">
        <f t="shared" si="457"/>
        <v/>
      </c>
      <c r="EE863" s="1" t="str">
        <f t="shared" si="457"/>
        <v/>
      </c>
      <c r="EF863" s="1" t="str">
        <f t="shared" si="457"/>
        <v/>
      </c>
      <c r="EG863" s="1" t="str">
        <f t="shared" si="457"/>
        <v/>
      </c>
      <c r="EH863" s="1" t="str">
        <f t="shared" si="457"/>
        <v/>
      </c>
      <c r="EI863" s="1" t="str">
        <f t="shared" si="457"/>
        <v/>
      </c>
      <c r="EJ863" s="1" t="str">
        <f t="shared" si="457"/>
        <v/>
      </c>
      <c r="EK863" s="1" t="str">
        <f t="shared" si="457"/>
        <v/>
      </c>
      <c r="EL863" s="1" t="str">
        <f t="shared" si="457"/>
        <v/>
      </c>
      <c r="EM863" s="1" t="str">
        <f t="shared" si="457"/>
        <v/>
      </c>
      <c r="EN863" s="1"/>
      <c r="EO863" s="1"/>
      <c r="EP863" s="1"/>
      <c r="EQ863" s="1"/>
      <c r="ER863" s="1"/>
      <c r="ES863" s="1"/>
      <c r="ET863" s="1"/>
      <c r="EU863" s="1"/>
      <c r="EV863" s="1"/>
      <c r="EW863" s="1"/>
      <c r="EX863" s="1" t="str">
        <f t="shared" si="456"/>
        <v/>
      </c>
      <c r="EY863" s="1" t="str">
        <f t="shared" si="456"/>
        <v/>
      </c>
      <c r="EZ863" s="1"/>
      <c r="FA863" s="1" t="str">
        <f t="shared" si="441"/>
        <v/>
      </c>
      <c r="FB863" s="1" t="str">
        <f t="shared" si="441"/>
        <v/>
      </c>
      <c r="FC863" s="1" t="str">
        <f t="shared" si="441"/>
        <v/>
      </c>
      <c r="FD863" s="1" t="str">
        <f t="shared" si="441"/>
        <v/>
      </c>
      <c r="FE863" s="1" t="str">
        <f t="shared" si="441"/>
        <v/>
      </c>
      <c r="FF863" s="1" t="str">
        <f t="shared" si="441"/>
        <v/>
      </c>
      <c r="FG863" s="1" t="str">
        <f t="shared" si="441"/>
        <v/>
      </c>
      <c r="FH863" s="1" t="str">
        <f t="shared" si="441"/>
        <v/>
      </c>
      <c r="FI863" s="1" t="str">
        <f t="shared" si="441"/>
        <v/>
      </c>
      <c r="FJ863" s="1" t="str">
        <f t="shared" si="459"/>
        <v/>
      </c>
      <c r="FK863" s="1" t="str">
        <f t="shared" si="459"/>
        <v/>
      </c>
      <c r="FL863" s="1" t="str">
        <f t="shared" si="459"/>
        <v/>
      </c>
    </row>
    <row r="864" spans="1:168">
      <c r="A864" s="9" t="s">
        <v>1428</v>
      </c>
      <c r="B864" s="1" t="s">
        <v>923</v>
      </c>
      <c r="C864" s="129"/>
      <c r="D864" s="1">
        <v>126.2</v>
      </c>
      <c r="E864" s="1">
        <v>654</v>
      </c>
      <c r="F864" s="25">
        <v>2.9384250000000001</v>
      </c>
      <c r="G864" s="1">
        <v>472</v>
      </c>
      <c r="H864" s="1"/>
      <c r="I864" s="25">
        <v>0.25306995225670964</v>
      </c>
      <c r="J864" s="1"/>
      <c r="K864" s="1"/>
      <c r="L864" s="1"/>
      <c r="M864" s="1"/>
      <c r="N864" s="24"/>
      <c r="O864" s="1"/>
      <c r="P864" s="1"/>
      <c r="Q864" s="1"/>
      <c r="R864" s="1"/>
      <c r="S864" s="1"/>
      <c r="T864" s="1"/>
      <c r="U864" s="1"/>
      <c r="V864" s="1"/>
      <c r="W864" s="1"/>
      <c r="X864" s="1">
        <v>436.45</v>
      </c>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24"/>
      <c r="AX864" s="1"/>
      <c r="AY864" s="1"/>
      <c r="AZ864" s="1"/>
      <c r="BA864" s="1"/>
      <c r="BB864" s="1"/>
      <c r="BC864" s="1"/>
      <c r="BD864" s="1"/>
      <c r="BE864" s="1"/>
      <c r="BF864" s="1"/>
      <c r="BG864" s="1"/>
      <c r="BH864" s="1"/>
      <c r="BI864" s="1"/>
      <c r="BJ864" s="1"/>
      <c r="BK864" s="1"/>
      <c r="BL864" s="1">
        <v>-100</v>
      </c>
      <c r="BM864" s="1"/>
      <c r="BN864" s="1"/>
      <c r="BO864" s="9">
        <v>3</v>
      </c>
      <c r="BP864" s="1"/>
      <c r="BQ864" s="197">
        <v>1</v>
      </c>
      <c r="BS864" s="14" t="s">
        <v>923</v>
      </c>
      <c r="BT864" s="14" t="s">
        <v>1906</v>
      </c>
      <c r="BU864" s="14" t="s">
        <v>1048</v>
      </c>
      <c r="BV864" s="14" t="s">
        <v>1048</v>
      </c>
      <c r="BW864" s="14" t="s">
        <v>196</v>
      </c>
      <c r="BX864" s="14" t="s">
        <v>196</v>
      </c>
      <c r="BY864" s="14" t="s">
        <v>196</v>
      </c>
      <c r="BZ864" s="14" t="s">
        <v>196</v>
      </c>
      <c r="CA864" s="158" t="s">
        <v>196</v>
      </c>
      <c r="CB864" s="14" t="s">
        <v>196</v>
      </c>
      <c r="CC864" s="14" t="s">
        <v>196</v>
      </c>
      <c r="CD864" s="14" t="s">
        <v>196</v>
      </c>
      <c r="CE864" s="14" t="s">
        <v>196</v>
      </c>
      <c r="CF864" s="14" t="s">
        <v>1862</v>
      </c>
      <c r="CG864" s="14" t="s">
        <v>196</v>
      </c>
      <c r="CH864" s="158" t="s">
        <v>196</v>
      </c>
      <c r="CI864" s="14" t="s">
        <v>196</v>
      </c>
      <c r="CJ864" s="14" t="s">
        <v>1870</v>
      </c>
      <c r="CK864" s="14" t="s">
        <v>196</v>
      </c>
      <c r="CL864" s="14" t="s">
        <v>196</v>
      </c>
      <c r="CM864" s="14" t="s">
        <v>196</v>
      </c>
      <c r="CN864" s="14" t="s">
        <v>196</v>
      </c>
      <c r="CO864" s="14" t="s">
        <v>196</v>
      </c>
      <c r="CQ864" s="1"/>
      <c r="CR864" s="1"/>
      <c r="CS864" s="1"/>
      <c r="CW864" s="9" t="s">
        <v>1428</v>
      </c>
      <c r="CX864" s="1" t="s">
        <v>923</v>
      </c>
      <c r="CY864" s="1"/>
      <c r="CZ864" s="1" t="str">
        <f t="shared" si="454"/>
        <v/>
      </c>
      <c r="DA864" s="25" t="str">
        <f t="shared" si="454"/>
        <v/>
      </c>
      <c r="DB864" s="1" t="str">
        <f t="shared" si="454"/>
        <v/>
      </c>
      <c r="DC864" s="1" t="str">
        <f t="shared" si="454"/>
        <v/>
      </c>
      <c r="DD864" s="25" t="str">
        <f t="shared" si="454"/>
        <v/>
      </c>
      <c r="DE864" s="1" t="str">
        <f t="shared" si="454"/>
        <v/>
      </c>
      <c r="DF864" s="1" t="str">
        <f t="shared" si="454"/>
        <v/>
      </c>
      <c r="DG864" s="1" t="str">
        <f t="shared" si="454"/>
        <v/>
      </c>
      <c r="DH864" s="1" t="str">
        <f t="shared" si="458"/>
        <v/>
      </c>
      <c r="DI864" s="1" t="str">
        <f t="shared" si="458"/>
        <v/>
      </c>
      <c r="DJ864" s="1" t="str">
        <f t="shared" si="458"/>
        <v/>
      </c>
      <c r="DK864" s="1" t="str">
        <f t="shared" si="458"/>
        <v/>
      </c>
      <c r="DL864" s="1" t="str">
        <f t="shared" si="458"/>
        <v/>
      </c>
      <c r="DM864" s="1" t="str">
        <f t="shared" si="458"/>
        <v/>
      </c>
      <c r="DN864" s="1" t="str">
        <f t="shared" si="458"/>
        <v/>
      </c>
      <c r="DO864" s="1" t="str">
        <f t="shared" si="458"/>
        <v/>
      </c>
      <c r="DP864" s="1" t="str">
        <f t="shared" si="458"/>
        <v/>
      </c>
      <c r="DQ864" s="1" t="str">
        <f t="shared" si="455"/>
        <v/>
      </c>
      <c r="DR864" s="1" t="str">
        <f t="shared" si="455"/>
        <v/>
      </c>
      <c r="DS864" s="1" t="str">
        <f t="shared" si="455"/>
        <v/>
      </c>
      <c r="DT864" s="1" t="str">
        <f t="shared" si="455"/>
        <v/>
      </c>
      <c r="DU864" s="1" t="str">
        <f t="shared" si="455"/>
        <v/>
      </c>
      <c r="DV864" s="1" t="str">
        <f t="shared" si="455"/>
        <v/>
      </c>
      <c r="DW864" s="1" t="str">
        <f t="shared" si="455"/>
        <v/>
      </c>
      <c r="DX864" s="1" t="str">
        <f t="shared" si="455"/>
        <v/>
      </c>
      <c r="DY864" s="1" t="str">
        <f t="shared" si="455"/>
        <v/>
      </c>
      <c r="DZ864" s="1" t="str">
        <f t="shared" si="455"/>
        <v/>
      </c>
      <c r="EA864" s="1" t="str">
        <f t="shared" si="455"/>
        <v/>
      </c>
      <c r="EB864" s="1" t="str">
        <f t="shared" si="455"/>
        <v/>
      </c>
      <c r="EC864" s="1" t="str">
        <f t="shared" si="455"/>
        <v/>
      </c>
      <c r="ED864" s="1" t="str">
        <f t="shared" si="457"/>
        <v/>
      </c>
      <c r="EE864" s="1" t="str">
        <f t="shared" si="457"/>
        <v/>
      </c>
      <c r="EF864" s="1" t="str">
        <f t="shared" si="457"/>
        <v/>
      </c>
      <c r="EG864" s="1" t="str">
        <f t="shared" si="457"/>
        <v/>
      </c>
      <c r="EH864" s="1" t="str">
        <f t="shared" si="457"/>
        <v/>
      </c>
      <c r="EI864" s="1" t="str">
        <f t="shared" si="457"/>
        <v/>
      </c>
      <c r="EJ864" s="1" t="str">
        <f t="shared" si="457"/>
        <v/>
      </c>
      <c r="EK864" s="1" t="str">
        <f t="shared" si="457"/>
        <v/>
      </c>
      <c r="EL864" s="1" t="str">
        <f t="shared" si="457"/>
        <v/>
      </c>
      <c r="EM864" s="1" t="str">
        <f t="shared" si="457"/>
        <v/>
      </c>
      <c r="EN864" s="1"/>
      <c r="EO864" s="1"/>
      <c r="EP864" s="1"/>
      <c r="EQ864" s="1"/>
      <c r="ER864" s="1"/>
      <c r="ES864" s="1"/>
      <c r="ET864" s="1"/>
      <c r="EU864" s="1"/>
      <c r="EV864" s="1"/>
      <c r="EW864" s="1"/>
      <c r="EX864" s="1" t="str">
        <f t="shared" si="456"/>
        <v/>
      </c>
      <c r="EY864" s="1" t="str">
        <f t="shared" si="456"/>
        <v/>
      </c>
      <c r="EZ864" s="1"/>
      <c r="FA864" s="1" t="str">
        <f t="shared" si="441"/>
        <v/>
      </c>
      <c r="FB864" s="1" t="str">
        <f t="shared" si="441"/>
        <v/>
      </c>
      <c r="FC864" s="1" t="str">
        <f t="shared" si="441"/>
        <v/>
      </c>
      <c r="FD864" s="1" t="str">
        <f t="shared" si="441"/>
        <v/>
      </c>
      <c r="FE864" s="1" t="str">
        <f t="shared" si="441"/>
        <v/>
      </c>
      <c r="FF864" s="1" t="str">
        <f t="shared" si="441"/>
        <v/>
      </c>
      <c r="FG864" s="1" t="str">
        <f t="shared" si="441"/>
        <v/>
      </c>
      <c r="FH864" s="1" t="str">
        <f t="shared" si="441"/>
        <v/>
      </c>
      <c r="FI864" s="1" t="str">
        <f t="shared" si="441"/>
        <v/>
      </c>
      <c r="FJ864" s="1" t="str">
        <f t="shared" si="459"/>
        <v/>
      </c>
      <c r="FK864" s="1" t="str">
        <f t="shared" si="459"/>
        <v/>
      </c>
      <c r="FL864" s="1" t="str">
        <f t="shared" si="459"/>
        <v/>
      </c>
    </row>
    <row r="865" spans="1:168">
      <c r="A865" s="9" t="s">
        <v>1429</v>
      </c>
      <c r="B865" s="1" t="s">
        <v>924</v>
      </c>
      <c r="C865" s="129"/>
      <c r="D865" s="1">
        <v>142.19999999999999</v>
      </c>
      <c r="E865" s="1">
        <v>640</v>
      </c>
      <c r="F865" s="25"/>
      <c r="G865" s="1"/>
      <c r="H865" s="1"/>
      <c r="I865" s="25"/>
      <c r="J865" s="1"/>
      <c r="K865" s="1"/>
      <c r="L865" s="1"/>
      <c r="M865" s="1"/>
      <c r="N865" s="24"/>
      <c r="O865" s="1"/>
      <c r="P865" s="1"/>
      <c r="Q865" s="1"/>
      <c r="R865" s="1"/>
      <c r="S865" s="1"/>
      <c r="T865" s="1"/>
      <c r="U865" s="1"/>
      <c r="V865" s="1"/>
      <c r="W865" s="1"/>
      <c r="X865" s="1">
        <v>461.65</v>
      </c>
      <c r="Y865" s="1"/>
      <c r="Z865" s="1"/>
      <c r="AA865" s="1"/>
      <c r="AB865" s="1"/>
      <c r="AC865" s="1"/>
      <c r="AD865" s="1"/>
      <c r="AE865" s="1"/>
      <c r="AF865" s="1"/>
      <c r="AG865" s="1"/>
      <c r="AH865" s="1"/>
      <c r="AI865" s="1"/>
      <c r="AJ865" s="1"/>
      <c r="AK865" s="1"/>
      <c r="AL865" s="1"/>
      <c r="AM865" s="1"/>
      <c r="AN865" s="1"/>
      <c r="AO865" s="1"/>
      <c r="AP865" s="1"/>
      <c r="AQ865" s="1">
        <v>267.14999999999998</v>
      </c>
      <c r="AR865" s="1"/>
      <c r="AS865" s="1"/>
      <c r="AT865" s="1"/>
      <c r="AU865" s="1"/>
      <c r="AV865" s="1"/>
      <c r="AW865" s="24"/>
      <c r="AX865" s="1"/>
      <c r="AY865" s="1"/>
      <c r="AZ865" s="1"/>
      <c r="BA865" s="1"/>
      <c r="BB865" s="1"/>
      <c r="BC865" s="1"/>
      <c r="BD865" s="1"/>
      <c r="BE865" s="1"/>
      <c r="BF865" s="1"/>
      <c r="BG865" s="1"/>
      <c r="BH865" s="1"/>
      <c r="BI865" s="1"/>
      <c r="BJ865" s="1"/>
      <c r="BK865" s="1"/>
      <c r="BL865" s="1">
        <v>-100</v>
      </c>
      <c r="BM865" s="1"/>
      <c r="BN865" s="1"/>
      <c r="BO865" s="9">
        <v>3</v>
      </c>
      <c r="BP865" s="1"/>
      <c r="BQ865" s="197">
        <v>1</v>
      </c>
      <c r="BS865" s="14" t="s">
        <v>924</v>
      </c>
      <c r="BT865" s="14" t="s">
        <v>1048</v>
      </c>
      <c r="BU865" s="14" t="s">
        <v>196</v>
      </c>
      <c r="BV865" s="14" t="s">
        <v>1048</v>
      </c>
      <c r="BW865" s="14" t="s">
        <v>196</v>
      </c>
      <c r="BX865" s="14" t="s">
        <v>196</v>
      </c>
      <c r="BY865" s="14" t="s">
        <v>196</v>
      </c>
      <c r="BZ865" s="14" t="s">
        <v>196</v>
      </c>
      <c r="CA865" s="158" t="s">
        <v>196</v>
      </c>
      <c r="CB865" s="14" t="s">
        <v>196</v>
      </c>
      <c r="CC865" s="14" t="s">
        <v>196</v>
      </c>
      <c r="CD865" s="14" t="s">
        <v>196</v>
      </c>
      <c r="CE865" s="14" t="s">
        <v>196</v>
      </c>
      <c r="CF865" s="14" t="s">
        <v>1862</v>
      </c>
      <c r="CG865" s="14" t="s">
        <v>187</v>
      </c>
      <c r="CH865" s="158" t="s">
        <v>196</v>
      </c>
      <c r="CI865" s="14" t="s">
        <v>196</v>
      </c>
      <c r="CJ865" s="14" t="s">
        <v>1870</v>
      </c>
      <c r="CK865" s="14" t="s">
        <v>196</v>
      </c>
      <c r="CL865" s="14" t="s">
        <v>196</v>
      </c>
      <c r="CM865" s="14" t="s">
        <v>196</v>
      </c>
      <c r="CN865" s="14" t="s">
        <v>196</v>
      </c>
      <c r="CO865" s="14" t="s">
        <v>196</v>
      </c>
      <c r="CQ865" s="1"/>
      <c r="CR865" s="1"/>
      <c r="CS865" s="1"/>
      <c r="CW865" s="9" t="s">
        <v>1429</v>
      </c>
      <c r="CX865" s="1" t="s">
        <v>924</v>
      </c>
      <c r="CY865" s="1"/>
      <c r="CZ865" s="1" t="str">
        <f t="shared" si="454"/>
        <v/>
      </c>
      <c r="DA865" s="25" t="str">
        <f t="shared" si="454"/>
        <v/>
      </c>
      <c r="DB865" s="1" t="str">
        <f t="shared" si="454"/>
        <v/>
      </c>
      <c r="DC865" s="1" t="str">
        <f t="shared" si="454"/>
        <v/>
      </c>
      <c r="DD865" s="25" t="str">
        <f t="shared" si="454"/>
        <v/>
      </c>
      <c r="DE865" s="1" t="str">
        <f t="shared" si="454"/>
        <v/>
      </c>
      <c r="DF865" s="1" t="str">
        <f t="shared" si="454"/>
        <v/>
      </c>
      <c r="DG865" s="1" t="str">
        <f t="shared" si="454"/>
        <v/>
      </c>
      <c r="DH865" s="1" t="str">
        <f t="shared" si="458"/>
        <v/>
      </c>
      <c r="DI865" s="1" t="str">
        <f t="shared" si="458"/>
        <v/>
      </c>
      <c r="DJ865" s="1" t="str">
        <f t="shared" si="458"/>
        <v/>
      </c>
      <c r="DK865" s="1" t="str">
        <f t="shared" si="458"/>
        <v/>
      </c>
      <c r="DL865" s="1" t="str">
        <f t="shared" si="458"/>
        <v/>
      </c>
      <c r="DM865" s="1" t="str">
        <f t="shared" si="458"/>
        <v/>
      </c>
      <c r="DN865" s="1" t="str">
        <f t="shared" si="458"/>
        <v/>
      </c>
      <c r="DO865" s="1" t="str">
        <f t="shared" si="458"/>
        <v/>
      </c>
      <c r="DP865" s="1" t="str">
        <f t="shared" si="458"/>
        <v/>
      </c>
      <c r="DQ865" s="1" t="str">
        <f t="shared" si="455"/>
        <v/>
      </c>
      <c r="DR865" s="1" t="str">
        <f t="shared" si="455"/>
        <v/>
      </c>
      <c r="DS865" s="1" t="str">
        <f t="shared" si="455"/>
        <v/>
      </c>
      <c r="DT865" s="1" t="str">
        <f t="shared" si="455"/>
        <v/>
      </c>
      <c r="DU865" s="1" t="str">
        <f t="shared" si="455"/>
        <v/>
      </c>
      <c r="DV865" s="1" t="str">
        <f t="shared" si="455"/>
        <v/>
      </c>
      <c r="DW865" s="1" t="str">
        <f t="shared" si="455"/>
        <v/>
      </c>
      <c r="DX865" s="1" t="str">
        <f t="shared" si="455"/>
        <v/>
      </c>
      <c r="DY865" s="1" t="str">
        <f t="shared" si="455"/>
        <v/>
      </c>
      <c r="DZ865" s="1" t="str">
        <f t="shared" si="455"/>
        <v/>
      </c>
      <c r="EA865" s="1" t="str">
        <f t="shared" si="455"/>
        <v/>
      </c>
      <c r="EB865" s="1" t="str">
        <f t="shared" si="455"/>
        <v/>
      </c>
      <c r="EC865" s="1" t="str">
        <f t="shared" si="455"/>
        <v/>
      </c>
      <c r="ED865" s="1" t="str">
        <f t="shared" si="457"/>
        <v/>
      </c>
      <c r="EE865" s="1" t="str">
        <f t="shared" si="457"/>
        <v/>
      </c>
      <c r="EF865" s="1" t="str">
        <f t="shared" si="457"/>
        <v/>
      </c>
      <c r="EG865" s="1" t="str">
        <f t="shared" si="457"/>
        <v/>
      </c>
      <c r="EH865" s="1" t="str">
        <f t="shared" si="457"/>
        <v/>
      </c>
      <c r="EI865" s="1" t="str">
        <f t="shared" si="457"/>
        <v/>
      </c>
      <c r="EJ865" s="1" t="str">
        <f t="shared" si="457"/>
        <v/>
      </c>
      <c r="EK865" s="1" t="str">
        <f t="shared" si="457"/>
        <v/>
      </c>
      <c r="EL865" s="1" t="str">
        <f t="shared" si="457"/>
        <v/>
      </c>
      <c r="EM865" s="1" t="str">
        <f t="shared" si="457"/>
        <v/>
      </c>
      <c r="EN865" s="1"/>
      <c r="EO865" s="1"/>
      <c r="EP865" s="1"/>
      <c r="EQ865" s="1"/>
      <c r="ER865" s="1"/>
      <c r="ES865" s="1"/>
      <c r="ET865" s="1"/>
      <c r="EU865" s="1"/>
      <c r="EV865" s="1"/>
      <c r="EW865" s="1"/>
      <c r="EX865" s="1" t="str">
        <f t="shared" si="456"/>
        <v/>
      </c>
      <c r="EY865" s="1" t="str">
        <f t="shared" si="456"/>
        <v/>
      </c>
      <c r="EZ865" s="1"/>
      <c r="FA865" s="1" t="str">
        <f t="shared" si="441"/>
        <v/>
      </c>
      <c r="FB865" s="1" t="str">
        <f t="shared" si="441"/>
        <v/>
      </c>
      <c r="FC865" s="1" t="str">
        <f t="shared" si="441"/>
        <v/>
      </c>
      <c r="FD865" s="1" t="str">
        <f t="shared" si="441"/>
        <v/>
      </c>
      <c r="FE865" s="1" t="str">
        <f t="shared" si="441"/>
        <v/>
      </c>
      <c r="FF865" s="1" t="str">
        <f t="shared" si="441"/>
        <v/>
      </c>
      <c r="FG865" s="1" t="str">
        <f t="shared" si="441"/>
        <v/>
      </c>
      <c r="FH865" s="1" t="str">
        <f t="shared" si="441"/>
        <v/>
      </c>
      <c r="FI865" s="1" t="str">
        <f t="shared" si="441"/>
        <v/>
      </c>
      <c r="FJ865" s="1" t="str">
        <f t="shared" si="459"/>
        <v/>
      </c>
      <c r="FK865" s="1" t="str">
        <f t="shared" si="459"/>
        <v/>
      </c>
      <c r="FL865" s="1" t="str">
        <f t="shared" si="459"/>
        <v/>
      </c>
    </row>
    <row r="866" spans="1:168">
      <c r="A866" s="9" t="s">
        <v>1430</v>
      </c>
      <c r="B866" s="1" t="s">
        <v>925</v>
      </c>
      <c r="C866" s="129"/>
      <c r="D866" s="1">
        <v>142.19999999999999</v>
      </c>
      <c r="E866" s="1"/>
      <c r="F866" s="25"/>
      <c r="G866" s="1"/>
      <c r="H866" s="1"/>
      <c r="I866" s="25"/>
      <c r="J866" s="1"/>
      <c r="K866" s="1"/>
      <c r="L866" s="1"/>
      <c r="M866" s="1"/>
      <c r="N866" s="24"/>
      <c r="O866" s="73"/>
      <c r="P866" s="1"/>
      <c r="Q866" s="1"/>
      <c r="R866" s="1"/>
      <c r="S866" s="1"/>
      <c r="T866" s="1"/>
      <c r="U866" s="1"/>
      <c r="V866" s="1"/>
      <c r="W866" s="1"/>
      <c r="X866" s="1">
        <v>436.15</v>
      </c>
      <c r="Y866" s="1"/>
      <c r="Z866" s="1"/>
      <c r="AA866" s="1"/>
      <c r="AB866" s="1"/>
      <c r="AC866" s="1"/>
      <c r="AD866" s="1"/>
      <c r="AE866" s="1"/>
      <c r="AF866" s="1"/>
      <c r="AG866" s="1"/>
      <c r="AH866" s="1"/>
      <c r="AI866" s="1"/>
      <c r="AJ866" s="1"/>
      <c r="AK866" s="1"/>
      <c r="AL866" s="1"/>
      <c r="AM866" s="1"/>
      <c r="AN866" s="1"/>
      <c r="AO866" s="1"/>
      <c r="AP866" s="1"/>
      <c r="AQ866" s="1">
        <v>231.14999999999998</v>
      </c>
      <c r="AR866" s="1"/>
      <c r="AS866" s="1"/>
      <c r="AT866" s="1"/>
      <c r="AU866" s="1"/>
      <c r="AV866" s="1"/>
      <c r="AW866" s="24"/>
      <c r="AX866" s="1"/>
      <c r="AY866" s="1"/>
      <c r="AZ866" s="1"/>
      <c r="BA866" s="1"/>
      <c r="BB866" s="1"/>
      <c r="BC866" s="1"/>
      <c r="BD866" s="1"/>
      <c r="BE866" s="1"/>
      <c r="BF866" s="1"/>
      <c r="BG866" s="1"/>
      <c r="BH866" s="1"/>
      <c r="BI866" s="1"/>
      <c r="BJ866" s="1"/>
      <c r="BK866" s="1"/>
      <c r="BL866" s="1">
        <v>-100</v>
      </c>
      <c r="BM866" s="1"/>
      <c r="BN866" s="1"/>
      <c r="BO866" s="9">
        <v>3</v>
      </c>
      <c r="BP866" s="1"/>
      <c r="BQ866" s="197">
        <v>1</v>
      </c>
      <c r="BS866" s="14" t="s">
        <v>925</v>
      </c>
      <c r="BT866" s="14" t="s">
        <v>1048</v>
      </c>
      <c r="BU866" s="14" t="s">
        <v>196</v>
      </c>
      <c r="BV866" s="14" t="s">
        <v>1048</v>
      </c>
      <c r="BW866" s="14" t="s">
        <v>196</v>
      </c>
      <c r="BX866" s="14" t="s">
        <v>196</v>
      </c>
      <c r="BY866" s="14" t="s">
        <v>196</v>
      </c>
      <c r="BZ866" s="14" t="s">
        <v>196</v>
      </c>
      <c r="CA866" s="158" t="s">
        <v>196</v>
      </c>
      <c r="CB866" s="14" t="s">
        <v>196</v>
      </c>
      <c r="CC866" s="14" t="s">
        <v>196</v>
      </c>
      <c r="CD866" s="14" t="s">
        <v>196</v>
      </c>
      <c r="CE866" s="14" t="s">
        <v>196</v>
      </c>
      <c r="CF866" s="14" t="s">
        <v>1862</v>
      </c>
      <c r="CG866" s="14" t="s">
        <v>187</v>
      </c>
      <c r="CH866" s="158" t="s">
        <v>196</v>
      </c>
      <c r="CI866" s="14" t="s">
        <v>196</v>
      </c>
      <c r="CJ866" s="14" t="s">
        <v>1870</v>
      </c>
      <c r="CK866" s="14" t="s">
        <v>196</v>
      </c>
      <c r="CL866" s="14" t="s">
        <v>196</v>
      </c>
      <c r="CM866" s="14" t="s">
        <v>196</v>
      </c>
      <c r="CN866" s="14" t="s">
        <v>196</v>
      </c>
      <c r="CO866" s="14" t="s">
        <v>196</v>
      </c>
      <c r="CQ866" s="1"/>
      <c r="CR866" s="1"/>
      <c r="CS866" s="1"/>
      <c r="CW866" s="9" t="s">
        <v>1430</v>
      </c>
      <c r="CX866" s="1" t="s">
        <v>925</v>
      </c>
      <c r="CY866" s="1"/>
      <c r="CZ866" s="1" t="str">
        <f t="shared" si="454"/>
        <v/>
      </c>
      <c r="DA866" s="25" t="str">
        <f t="shared" si="454"/>
        <v/>
      </c>
      <c r="DB866" s="1" t="str">
        <f t="shared" si="454"/>
        <v/>
      </c>
      <c r="DC866" s="1" t="str">
        <f t="shared" si="454"/>
        <v/>
      </c>
      <c r="DD866" s="25" t="str">
        <f t="shared" si="454"/>
        <v/>
      </c>
      <c r="DE866" s="1" t="str">
        <f t="shared" si="454"/>
        <v/>
      </c>
      <c r="DF866" s="73" t="str">
        <f t="shared" si="454"/>
        <v/>
      </c>
      <c r="DG866" s="1" t="str">
        <f t="shared" si="454"/>
        <v/>
      </c>
      <c r="DH866" s="1" t="str">
        <f t="shared" si="458"/>
        <v/>
      </c>
      <c r="DI866" s="1" t="str">
        <f t="shared" si="458"/>
        <v/>
      </c>
      <c r="DJ866" s="1" t="str">
        <f t="shared" si="458"/>
        <v/>
      </c>
      <c r="DK866" s="1" t="str">
        <f t="shared" si="458"/>
        <v/>
      </c>
      <c r="DL866" s="1" t="str">
        <f t="shared" si="458"/>
        <v/>
      </c>
      <c r="DM866" s="1" t="str">
        <f t="shared" si="458"/>
        <v/>
      </c>
      <c r="DN866" s="1" t="str">
        <f t="shared" si="458"/>
        <v/>
      </c>
      <c r="DO866" s="1" t="str">
        <f t="shared" si="458"/>
        <v/>
      </c>
      <c r="DP866" s="1" t="str">
        <f t="shared" si="458"/>
        <v/>
      </c>
      <c r="DQ866" s="1" t="str">
        <f t="shared" si="455"/>
        <v/>
      </c>
      <c r="DR866" s="1" t="str">
        <f t="shared" si="455"/>
        <v/>
      </c>
      <c r="DS866" s="1" t="str">
        <f t="shared" si="455"/>
        <v/>
      </c>
      <c r="DT866" s="1" t="str">
        <f t="shared" si="455"/>
        <v/>
      </c>
      <c r="DU866" s="1" t="str">
        <f t="shared" si="455"/>
        <v/>
      </c>
      <c r="DV866" s="1" t="str">
        <f t="shared" si="455"/>
        <v/>
      </c>
      <c r="DW866" s="1" t="str">
        <f t="shared" si="455"/>
        <v/>
      </c>
      <c r="DX866" s="1" t="str">
        <f t="shared" si="455"/>
        <v/>
      </c>
      <c r="DY866" s="1" t="str">
        <f t="shared" si="455"/>
        <v/>
      </c>
      <c r="DZ866" s="1" t="str">
        <f t="shared" si="455"/>
        <v/>
      </c>
      <c r="EA866" s="1" t="str">
        <f t="shared" si="455"/>
        <v/>
      </c>
      <c r="EB866" s="1" t="str">
        <f t="shared" si="455"/>
        <v/>
      </c>
      <c r="EC866" s="1" t="str">
        <f t="shared" si="455"/>
        <v/>
      </c>
      <c r="ED866" s="1" t="str">
        <f t="shared" si="457"/>
        <v/>
      </c>
      <c r="EE866" s="1" t="str">
        <f t="shared" si="457"/>
        <v/>
      </c>
      <c r="EF866" s="1" t="str">
        <f t="shared" si="457"/>
        <v/>
      </c>
      <c r="EG866" s="1" t="str">
        <f t="shared" si="457"/>
        <v/>
      </c>
      <c r="EH866" s="1" t="str">
        <f t="shared" si="457"/>
        <v/>
      </c>
      <c r="EI866" s="1" t="str">
        <f t="shared" si="457"/>
        <v/>
      </c>
      <c r="EJ866" s="1" t="str">
        <f t="shared" si="457"/>
        <v/>
      </c>
      <c r="EK866" s="1" t="str">
        <f t="shared" si="457"/>
        <v/>
      </c>
      <c r="EL866" s="1" t="str">
        <f t="shared" si="457"/>
        <v/>
      </c>
      <c r="EM866" s="1" t="str">
        <f t="shared" si="457"/>
        <v/>
      </c>
      <c r="EN866" s="1"/>
      <c r="EO866" s="1"/>
      <c r="EP866" s="1"/>
      <c r="EQ866" s="1"/>
      <c r="ER866" s="1"/>
      <c r="ES866" s="1"/>
      <c r="ET866" s="1"/>
      <c r="EU866" s="1"/>
      <c r="EV866" s="1"/>
      <c r="EW866" s="1"/>
      <c r="EX866" s="1" t="str">
        <f t="shared" si="456"/>
        <v/>
      </c>
      <c r="EY866" s="1" t="str">
        <f t="shared" si="456"/>
        <v/>
      </c>
      <c r="EZ866" s="1"/>
      <c r="FA866" s="1" t="str">
        <f t="shared" si="441"/>
        <v/>
      </c>
      <c r="FB866" s="1" t="str">
        <f t="shared" si="441"/>
        <v/>
      </c>
      <c r="FC866" s="1" t="str">
        <f t="shared" si="441"/>
        <v/>
      </c>
      <c r="FD866" s="1" t="str">
        <f t="shared" si="441"/>
        <v/>
      </c>
      <c r="FE866" s="1" t="str">
        <f t="shared" si="441"/>
        <v/>
      </c>
      <c r="FF866" s="1" t="str">
        <f t="shared" si="441"/>
        <v/>
      </c>
      <c r="FG866" s="1" t="str">
        <f t="shared" si="441"/>
        <v/>
      </c>
      <c r="FH866" s="1" t="str">
        <f t="shared" si="441"/>
        <v/>
      </c>
      <c r="FI866" s="1" t="str">
        <f t="shared" si="441"/>
        <v/>
      </c>
      <c r="FJ866" s="1" t="str">
        <f t="shared" si="459"/>
        <v/>
      </c>
      <c r="FK866" s="1" t="str">
        <f t="shared" si="459"/>
        <v/>
      </c>
      <c r="FL866" s="1" t="str">
        <f t="shared" si="459"/>
        <v/>
      </c>
    </row>
    <row r="867" spans="1:168">
      <c r="A867" s="9" t="s">
        <v>1431</v>
      </c>
      <c r="B867" s="1" t="s">
        <v>926</v>
      </c>
      <c r="C867" s="129"/>
      <c r="D867" s="1">
        <v>142.19999999999999</v>
      </c>
      <c r="E867" s="1"/>
      <c r="F867" s="25"/>
      <c r="G867" s="1"/>
      <c r="H867" s="1"/>
      <c r="I867" s="25"/>
      <c r="J867" s="1"/>
      <c r="K867" s="1"/>
      <c r="L867" s="1"/>
      <c r="M867" s="1"/>
      <c r="N867" s="24"/>
      <c r="O867" s="1"/>
      <c r="P867" s="1"/>
      <c r="Q867" s="1"/>
      <c r="R867" s="1"/>
      <c r="S867" s="1"/>
      <c r="T867" s="1"/>
      <c r="U867" s="1"/>
      <c r="V867" s="1"/>
      <c r="W867" s="1"/>
      <c r="X867" s="1">
        <v>468.45</v>
      </c>
      <c r="Y867" s="1"/>
      <c r="Z867" s="1"/>
      <c r="AA867" s="1"/>
      <c r="AB867" s="1"/>
      <c r="AC867" s="1"/>
      <c r="AD867" s="1"/>
      <c r="AE867" s="1"/>
      <c r="AF867" s="1"/>
      <c r="AG867" s="1"/>
      <c r="AH867" s="1"/>
      <c r="AI867" s="1"/>
      <c r="AJ867" s="1"/>
      <c r="AK867" s="1"/>
      <c r="AL867" s="1"/>
      <c r="AM867" s="1"/>
      <c r="AN867" s="1"/>
      <c r="AO867" s="1"/>
      <c r="AP867" s="1"/>
      <c r="AQ867" s="1">
        <v>265.64999999999998</v>
      </c>
      <c r="AR867" s="1"/>
      <c r="AS867" s="1"/>
      <c r="AT867" s="1"/>
      <c r="AU867" s="1"/>
      <c r="AV867" s="1"/>
      <c r="AW867" s="24"/>
      <c r="AX867" s="1"/>
      <c r="AY867" s="1"/>
      <c r="AZ867" s="1"/>
      <c r="BA867" s="1"/>
      <c r="BB867" s="1"/>
      <c r="BC867" s="1"/>
      <c r="BD867" s="1"/>
      <c r="BE867" s="1"/>
      <c r="BF867" s="1"/>
      <c r="BG867" s="1"/>
      <c r="BH867" s="1"/>
      <c r="BI867" s="1"/>
      <c r="BJ867" s="1"/>
      <c r="BK867" s="1"/>
      <c r="BL867" s="1">
        <v>-100</v>
      </c>
      <c r="BM867" s="1"/>
      <c r="BN867" s="1"/>
      <c r="BO867" s="9">
        <v>3</v>
      </c>
      <c r="BP867" s="1"/>
      <c r="BQ867" s="197">
        <v>1</v>
      </c>
      <c r="BS867" s="14" t="s">
        <v>926</v>
      </c>
      <c r="BT867" s="14" t="s">
        <v>1048</v>
      </c>
      <c r="BU867" s="14" t="s">
        <v>196</v>
      </c>
      <c r="BV867" s="14" t="s">
        <v>1048</v>
      </c>
      <c r="BW867" s="14" t="s">
        <v>196</v>
      </c>
      <c r="BX867" s="14" t="s">
        <v>196</v>
      </c>
      <c r="BY867" s="14" t="s">
        <v>196</v>
      </c>
      <c r="BZ867" s="14" t="s">
        <v>196</v>
      </c>
      <c r="CA867" s="158" t="s">
        <v>196</v>
      </c>
      <c r="CB867" s="14" t="s">
        <v>196</v>
      </c>
      <c r="CC867" s="14" t="s">
        <v>196</v>
      </c>
      <c r="CD867" s="14" t="s">
        <v>196</v>
      </c>
      <c r="CE867" s="14" t="s">
        <v>196</v>
      </c>
      <c r="CF867" s="14" t="s">
        <v>1862</v>
      </c>
      <c r="CG867" s="14" t="s">
        <v>187</v>
      </c>
      <c r="CH867" s="158" t="s">
        <v>196</v>
      </c>
      <c r="CI867" s="14" t="s">
        <v>196</v>
      </c>
      <c r="CJ867" s="14" t="s">
        <v>1870</v>
      </c>
      <c r="CK867" s="14" t="s">
        <v>196</v>
      </c>
      <c r="CL867" s="14" t="s">
        <v>196</v>
      </c>
      <c r="CM867" s="14" t="s">
        <v>196</v>
      </c>
      <c r="CN867" s="14" t="s">
        <v>196</v>
      </c>
      <c r="CO867" s="14" t="s">
        <v>196</v>
      </c>
      <c r="CQ867" s="1"/>
      <c r="CR867" s="1"/>
      <c r="CS867" s="1"/>
      <c r="CW867" s="9" t="s">
        <v>1431</v>
      </c>
      <c r="CX867" s="1" t="s">
        <v>926</v>
      </c>
      <c r="CY867" s="1"/>
      <c r="CZ867" s="1" t="str">
        <f t="shared" si="454"/>
        <v/>
      </c>
      <c r="DA867" s="25" t="str">
        <f t="shared" si="454"/>
        <v/>
      </c>
      <c r="DB867" s="1" t="str">
        <f t="shared" si="454"/>
        <v/>
      </c>
      <c r="DC867" s="1" t="str">
        <f t="shared" si="454"/>
        <v/>
      </c>
      <c r="DD867" s="25" t="str">
        <f t="shared" si="454"/>
        <v/>
      </c>
      <c r="DE867" s="1" t="str">
        <f t="shared" si="454"/>
        <v/>
      </c>
      <c r="DF867" s="1" t="str">
        <f t="shared" si="454"/>
        <v/>
      </c>
      <c r="DG867" s="1" t="str">
        <f t="shared" si="454"/>
        <v/>
      </c>
      <c r="DH867" s="1" t="str">
        <f t="shared" si="458"/>
        <v/>
      </c>
      <c r="DI867" s="1" t="str">
        <f t="shared" si="458"/>
        <v/>
      </c>
      <c r="DJ867" s="1" t="str">
        <f t="shared" si="458"/>
        <v/>
      </c>
      <c r="DK867" s="1" t="str">
        <f t="shared" si="458"/>
        <v/>
      </c>
      <c r="DL867" s="1" t="str">
        <f t="shared" si="458"/>
        <v/>
      </c>
      <c r="DM867" s="1" t="str">
        <f t="shared" si="458"/>
        <v/>
      </c>
      <c r="DN867" s="1" t="str">
        <f t="shared" si="458"/>
        <v/>
      </c>
      <c r="DO867" s="1" t="str">
        <f t="shared" si="458"/>
        <v/>
      </c>
      <c r="DP867" s="1" t="str">
        <f t="shared" si="458"/>
        <v/>
      </c>
      <c r="DQ867" s="1" t="str">
        <f t="shared" si="455"/>
        <v/>
      </c>
      <c r="DR867" s="1" t="str">
        <f t="shared" si="455"/>
        <v/>
      </c>
      <c r="DS867" s="1" t="str">
        <f t="shared" si="455"/>
        <v/>
      </c>
      <c r="DT867" s="1" t="str">
        <f t="shared" si="455"/>
        <v/>
      </c>
      <c r="DU867" s="1" t="str">
        <f t="shared" si="455"/>
        <v/>
      </c>
      <c r="DV867" s="1" t="str">
        <f t="shared" si="455"/>
        <v/>
      </c>
      <c r="DW867" s="1" t="str">
        <f t="shared" si="455"/>
        <v/>
      </c>
      <c r="DX867" s="1" t="str">
        <f t="shared" si="455"/>
        <v/>
      </c>
      <c r="DY867" s="1" t="str">
        <f t="shared" si="455"/>
        <v/>
      </c>
      <c r="DZ867" s="1" t="str">
        <f t="shared" si="455"/>
        <v/>
      </c>
      <c r="EA867" s="1" t="str">
        <f t="shared" si="455"/>
        <v/>
      </c>
      <c r="EB867" s="1" t="str">
        <f t="shared" si="455"/>
        <v/>
      </c>
      <c r="EC867" s="1" t="str">
        <f t="shared" si="455"/>
        <v/>
      </c>
      <c r="ED867" s="1" t="str">
        <f t="shared" si="455"/>
        <v/>
      </c>
      <c r="EE867" s="1" t="str">
        <f t="shared" si="455"/>
        <v/>
      </c>
      <c r="EF867" s="1" t="str">
        <f t="shared" si="455"/>
        <v/>
      </c>
      <c r="EG867" s="1" t="str">
        <f t="shared" ref="EG867:EM883" si="460">IF(ISBLANK(AK867),"",IF(ISNUMBER(AK867),"","not_empty"))</f>
        <v/>
      </c>
      <c r="EH867" s="1" t="str">
        <f t="shared" si="460"/>
        <v/>
      </c>
      <c r="EI867" s="1" t="str">
        <f t="shared" si="460"/>
        <v/>
      </c>
      <c r="EJ867" s="1" t="str">
        <f t="shared" si="460"/>
        <v/>
      </c>
      <c r="EK867" s="1" t="str">
        <f t="shared" si="460"/>
        <v/>
      </c>
      <c r="EL867" s="1" t="str">
        <f t="shared" si="460"/>
        <v/>
      </c>
      <c r="EM867" s="1" t="str">
        <f t="shared" si="460"/>
        <v/>
      </c>
      <c r="EN867" s="1"/>
      <c r="EO867" s="1"/>
      <c r="EP867" s="1"/>
      <c r="EQ867" s="1"/>
      <c r="ER867" s="1"/>
      <c r="ES867" s="1"/>
      <c r="ET867" s="1"/>
      <c r="EU867" s="1"/>
      <c r="EV867" s="1"/>
      <c r="EW867" s="1"/>
      <c r="EX867" s="1" t="str">
        <f t="shared" si="456"/>
        <v/>
      </c>
      <c r="EY867" s="1" t="str">
        <f t="shared" si="456"/>
        <v/>
      </c>
      <c r="EZ867" s="1"/>
      <c r="FA867" s="1" t="str">
        <f t="shared" si="441"/>
        <v/>
      </c>
      <c r="FB867" s="1" t="str">
        <f t="shared" si="441"/>
        <v/>
      </c>
      <c r="FC867" s="1" t="str">
        <f t="shared" si="441"/>
        <v/>
      </c>
      <c r="FD867" s="1" t="str">
        <f t="shared" si="441"/>
        <v/>
      </c>
      <c r="FE867" s="1" t="str">
        <f t="shared" si="441"/>
        <v/>
      </c>
      <c r="FF867" s="1" t="str">
        <f t="shared" si="441"/>
        <v/>
      </c>
      <c r="FG867" s="1" t="str">
        <f t="shared" si="441"/>
        <v/>
      </c>
      <c r="FH867" s="1" t="str">
        <f t="shared" si="441"/>
        <v/>
      </c>
      <c r="FI867" s="1" t="str">
        <f t="shared" si="441"/>
        <v/>
      </c>
      <c r="FJ867" s="1" t="str">
        <f t="shared" si="459"/>
        <v/>
      </c>
      <c r="FK867" s="1" t="str">
        <f t="shared" si="459"/>
        <v/>
      </c>
      <c r="FL867" s="1" t="str">
        <f t="shared" si="459"/>
        <v/>
      </c>
    </row>
    <row r="868" spans="1:168">
      <c r="A868" s="9" t="s">
        <v>1432</v>
      </c>
      <c r="B868" s="1" t="s">
        <v>2255</v>
      </c>
      <c r="C868" s="129"/>
      <c r="D868" s="1">
        <v>142.19999999999999</v>
      </c>
      <c r="E868" s="1">
        <v>640</v>
      </c>
      <c r="F868" s="25">
        <v>2.4824625</v>
      </c>
      <c r="G868" s="1">
        <v>556.5</v>
      </c>
      <c r="H868" s="1"/>
      <c r="I868" s="25">
        <v>0.54</v>
      </c>
      <c r="J868" s="1"/>
      <c r="K868" s="1"/>
      <c r="L868" s="1"/>
      <c r="M868" s="1"/>
      <c r="N868" s="24"/>
      <c r="O868" s="1"/>
      <c r="P868" s="1"/>
      <c r="Q868" s="1"/>
      <c r="R868" s="1"/>
      <c r="S868" s="1"/>
      <c r="T868" s="1"/>
      <c r="U868" s="1"/>
      <c r="V868" s="1"/>
      <c r="W868" s="1"/>
      <c r="X868" s="1">
        <v>461.65</v>
      </c>
      <c r="Y868" s="1"/>
      <c r="Z868" s="1"/>
      <c r="AA868" s="1"/>
      <c r="AB868" s="1"/>
      <c r="AC868" s="1"/>
      <c r="AD868" s="1"/>
      <c r="AE868" s="1"/>
      <c r="AF868" s="1"/>
      <c r="AG868" s="1"/>
      <c r="AH868" s="1"/>
      <c r="AI868" s="1"/>
      <c r="AJ868" s="1"/>
      <c r="AK868" s="1"/>
      <c r="AL868" s="1"/>
      <c r="AM868" s="1"/>
      <c r="AN868" s="1"/>
      <c r="AO868" s="1"/>
      <c r="AP868" s="1"/>
      <c r="AQ868" s="1">
        <v>266.95</v>
      </c>
      <c r="AR868" s="1"/>
      <c r="AS868" s="1"/>
      <c r="AT868" s="1"/>
      <c r="AU868" s="1"/>
      <c r="AV868" s="1"/>
      <c r="AW868" s="24"/>
      <c r="AX868" s="1"/>
      <c r="AY868" s="1"/>
      <c r="AZ868" s="1"/>
      <c r="BA868" s="1"/>
      <c r="BB868" s="1"/>
      <c r="BC868" s="1"/>
      <c r="BD868" s="1"/>
      <c r="BE868" s="1"/>
      <c r="BF868" s="1"/>
      <c r="BG868" s="1"/>
      <c r="BH868" s="1"/>
      <c r="BI868" s="1"/>
      <c r="BJ868" s="1"/>
      <c r="BK868" s="1"/>
      <c r="BL868" s="1">
        <v>-100</v>
      </c>
      <c r="BM868" s="1"/>
      <c r="BN868" s="1"/>
      <c r="BO868" s="9">
        <v>3</v>
      </c>
      <c r="BP868" s="1"/>
      <c r="BQ868" s="197">
        <v>1</v>
      </c>
      <c r="BS868" s="14" t="s">
        <v>1894</v>
      </c>
      <c r="BT868" s="14" t="s">
        <v>1048</v>
      </c>
      <c r="BU868" s="14" t="s">
        <v>1048</v>
      </c>
      <c r="BV868" s="14" t="s">
        <v>1048</v>
      </c>
      <c r="BW868" s="14" t="s">
        <v>196</v>
      </c>
      <c r="BX868" s="14" t="s">
        <v>196</v>
      </c>
      <c r="BY868" s="14" t="s">
        <v>196</v>
      </c>
      <c r="BZ868" s="14" t="s">
        <v>196</v>
      </c>
      <c r="CA868" s="158" t="s">
        <v>196</v>
      </c>
      <c r="CB868" s="14" t="s">
        <v>196</v>
      </c>
      <c r="CC868" s="14" t="s">
        <v>196</v>
      </c>
      <c r="CD868" s="14" t="s">
        <v>196</v>
      </c>
      <c r="CE868" s="14" t="s">
        <v>196</v>
      </c>
      <c r="CF868" s="14" t="s">
        <v>1862</v>
      </c>
      <c r="CG868" s="14" t="s">
        <v>187</v>
      </c>
      <c r="CH868" s="158" t="s">
        <v>196</v>
      </c>
      <c r="CI868" s="14" t="s">
        <v>196</v>
      </c>
      <c r="CJ868" s="14" t="s">
        <v>1870</v>
      </c>
      <c r="CK868" s="14" t="s">
        <v>196</v>
      </c>
      <c r="CL868" s="14" t="s">
        <v>196</v>
      </c>
      <c r="CM868" s="14" t="s">
        <v>196</v>
      </c>
      <c r="CN868" s="14" t="s">
        <v>196</v>
      </c>
      <c r="CO868" s="14" t="s">
        <v>196</v>
      </c>
      <c r="CQ868" s="1"/>
      <c r="CR868" s="1"/>
      <c r="CS868" s="1"/>
      <c r="CW868" s="9" t="s">
        <v>1432</v>
      </c>
      <c r="CX868" s="1" t="s">
        <v>2255</v>
      </c>
      <c r="CY868" s="1"/>
      <c r="CZ868" s="1" t="str">
        <f t="shared" si="454"/>
        <v/>
      </c>
      <c r="DA868" s="25" t="str">
        <f t="shared" si="454"/>
        <v/>
      </c>
      <c r="DB868" s="1" t="str">
        <f t="shared" si="454"/>
        <v/>
      </c>
      <c r="DC868" s="1" t="str">
        <f t="shared" si="454"/>
        <v/>
      </c>
      <c r="DD868" s="25" t="str">
        <f t="shared" si="454"/>
        <v/>
      </c>
      <c r="DE868" s="1" t="str">
        <f t="shared" si="454"/>
        <v/>
      </c>
      <c r="DF868" s="1" t="str">
        <f t="shared" si="454"/>
        <v/>
      </c>
      <c r="DG868" s="1" t="str">
        <f t="shared" si="454"/>
        <v/>
      </c>
      <c r="DH868" s="1" t="str">
        <f t="shared" si="458"/>
        <v/>
      </c>
      <c r="DI868" s="1" t="str">
        <f t="shared" si="458"/>
        <v/>
      </c>
      <c r="DJ868" s="1" t="str">
        <f t="shared" si="458"/>
        <v/>
      </c>
      <c r="DK868" s="1" t="str">
        <f t="shared" si="458"/>
        <v/>
      </c>
      <c r="DL868" s="1" t="str">
        <f t="shared" si="458"/>
        <v/>
      </c>
      <c r="DM868" s="1" t="str">
        <f t="shared" si="458"/>
        <v/>
      </c>
      <c r="DN868" s="1" t="str">
        <f t="shared" si="458"/>
        <v/>
      </c>
      <c r="DO868" s="1" t="str">
        <f t="shared" si="458"/>
        <v/>
      </c>
      <c r="DP868" s="1" t="str">
        <f t="shared" si="458"/>
        <v/>
      </c>
      <c r="DQ868" s="1" t="str">
        <f t="shared" si="455"/>
        <v/>
      </c>
      <c r="DR868" s="1" t="str">
        <f t="shared" si="455"/>
        <v/>
      </c>
      <c r="DS868" s="1" t="str">
        <f t="shared" si="455"/>
        <v/>
      </c>
      <c r="DT868" s="1" t="str">
        <f t="shared" si="455"/>
        <v/>
      </c>
      <c r="DU868" s="1" t="str">
        <f t="shared" si="455"/>
        <v/>
      </c>
      <c r="DV868" s="1" t="str">
        <f t="shared" si="455"/>
        <v/>
      </c>
      <c r="DW868" s="1" t="str">
        <f t="shared" si="455"/>
        <v/>
      </c>
      <c r="DX868" s="1" t="str">
        <f t="shared" si="455"/>
        <v/>
      </c>
      <c r="DY868" s="1" t="str">
        <f t="shared" ref="DY868:EM891" si="461">IF(ISBLANK(AC868),"",IF(ISNUMBER(AC868),"","not_empty"))</f>
        <v/>
      </c>
      <c r="DZ868" s="1" t="str">
        <f t="shared" si="461"/>
        <v/>
      </c>
      <c r="EA868" s="1" t="str">
        <f t="shared" si="461"/>
        <v/>
      </c>
      <c r="EB868" s="1" t="str">
        <f t="shared" si="461"/>
        <v/>
      </c>
      <c r="EC868" s="1" t="str">
        <f t="shared" si="461"/>
        <v/>
      </c>
      <c r="ED868" s="1" t="str">
        <f t="shared" si="461"/>
        <v/>
      </c>
      <c r="EE868" s="1" t="str">
        <f t="shared" si="461"/>
        <v/>
      </c>
      <c r="EF868" s="1" t="str">
        <f t="shared" si="461"/>
        <v/>
      </c>
      <c r="EG868" s="1" t="str">
        <f t="shared" si="460"/>
        <v/>
      </c>
      <c r="EH868" s="1" t="str">
        <f t="shared" si="460"/>
        <v/>
      </c>
      <c r="EI868" s="1" t="str">
        <f t="shared" si="460"/>
        <v/>
      </c>
      <c r="EJ868" s="1" t="str">
        <f t="shared" si="460"/>
        <v/>
      </c>
      <c r="EK868" s="1" t="str">
        <f t="shared" si="460"/>
        <v/>
      </c>
      <c r="EL868" s="1" t="str">
        <f t="shared" si="460"/>
        <v/>
      </c>
      <c r="EM868" s="1" t="str">
        <f t="shared" si="460"/>
        <v/>
      </c>
      <c r="EN868" s="1"/>
      <c r="EO868" s="1"/>
      <c r="EP868" s="1"/>
      <c r="EQ868" s="1"/>
      <c r="ER868" s="1"/>
      <c r="ES868" s="1"/>
      <c r="ET868" s="1"/>
      <c r="EU868" s="1"/>
      <c r="EV868" s="1"/>
      <c r="EW868" s="1"/>
      <c r="EX868" s="1" t="str">
        <f t="shared" si="456"/>
        <v/>
      </c>
      <c r="EY868" s="1" t="str">
        <f t="shared" si="456"/>
        <v/>
      </c>
      <c r="EZ868" s="1"/>
      <c r="FA868" s="1" t="str">
        <f t="shared" si="441"/>
        <v/>
      </c>
      <c r="FB868" s="1" t="str">
        <f t="shared" si="441"/>
        <v/>
      </c>
      <c r="FC868" s="1" t="str">
        <f t="shared" si="441"/>
        <v/>
      </c>
      <c r="FD868" s="1" t="str">
        <f t="shared" si="441"/>
        <v/>
      </c>
      <c r="FE868" s="1" t="str">
        <f t="shared" si="441"/>
        <v/>
      </c>
      <c r="FF868" s="1" t="str">
        <f t="shared" si="441"/>
        <v/>
      </c>
      <c r="FG868" s="1" t="str">
        <f t="shared" si="441"/>
        <v/>
      </c>
      <c r="FH868" s="1" t="str">
        <f t="shared" si="441"/>
        <v/>
      </c>
      <c r="FI868" s="1" t="str">
        <f t="shared" si="441"/>
        <v/>
      </c>
      <c r="FJ868" s="1" t="str">
        <f t="shared" si="459"/>
        <v/>
      </c>
      <c r="FK868" s="1" t="str">
        <f t="shared" si="459"/>
        <v/>
      </c>
      <c r="FL868" s="1" t="str">
        <f t="shared" si="459"/>
        <v/>
      </c>
    </row>
    <row r="869" spans="1:168">
      <c r="A869" s="9" t="s">
        <v>1433</v>
      </c>
      <c r="B869" s="1" t="s">
        <v>927</v>
      </c>
      <c r="C869" s="129"/>
      <c r="D869" s="1">
        <v>158.19999999999999</v>
      </c>
      <c r="E869" s="1">
        <v>711</v>
      </c>
      <c r="F869" s="25">
        <v>2.4014025000000001</v>
      </c>
      <c r="G869" s="1"/>
      <c r="H869" s="1"/>
      <c r="I869" s="25">
        <v>0.71143162864538623</v>
      </c>
      <c r="J869" s="1"/>
      <c r="K869" s="1"/>
      <c r="L869" s="1"/>
      <c r="M869" s="1"/>
      <c r="N869" s="24"/>
      <c r="O869" s="1"/>
      <c r="P869" s="1"/>
      <c r="Q869" s="1"/>
      <c r="R869" s="1"/>
      <c r="S869" s="1"/>
      <c r="T869" s="1"/>
      <c r="U869" s="1"/>
      <c r="V869" s="1"/>
      <c r="W869" s="1"/>
      <c r="X869" s="1">
        <v>527.75</v>
      </c>
      <c r="Y869" s="1"/>
      <c r="Z869" s="1"/>
      <c r="AA869" s="1"/>
      <c r="AB869" s="1"/>
      <c r="AC869" s="1"/>
      <c r="AD869" s="1"/>
      <c r="AE869" s="1"/>
      <c r="AF869" s="1"/>
      <c r="AG869" s="1"/>
      <c r="AH869" s="1"/>
      <c r="AI869" s="1"/>
      <c r="AJ869" s="1"/>
      <c r="AK869" s="1"/>
      <c r="AL869" s="1"/>
      <c r="AM869" s="1"/>
      <c r="AN869" s="1"/>
      <c r="AO869" s="1"/>
      <c r="AP869" s="1"/>
      <c r="AQ869" s="1">
        <v>288.14999999999998</v>
      </c>
      <c r="AR869" s="1"/>
      <c r="AS869" s="1"/>
      <c r="AT869" s="1"/>
      <c r="AU869" s="1"/>
      <c r="AV869" s="1"/>
      <c r="AW869" s="24"/>
      <c r="AX869" s="1"/>
      <c r="AY869" s="1"/>
      <c r="AZ869" s="1"/>
      <c r="BA869" s="1"/>
      <c r="BB869" s="1"/>
      <c r="BC869" s="1"/>
      <c r="BD869" s="1"/>
      <c r="BE869" s="1"/>
      <c r="BF869" s="1"/>
      <c r="BG869" s="1"/>
      <c r="BH869" s="1"/>
      <c r="BI869" s="1"/>
      <c r="BJ869" s="1"/>
      <c r="BK869" s="1"/>
      <c r="BL869" s="1">
        <v>-100</v>
      </c>
      <c r="BM869" s="1"/>
      <c r="BN869" s="1"/>
      <c r="BO869" s="9">
        <v>3</v>
      </c>
      <c r="BP869" s="1"/>
      <c r="BQ869" s="197">
        <v>1</v>
      </c>
      <c r="BS869" s="14" t="s">
        <v>927</v>
      </c>
      <c r="BT869" s="14" t="s">
        <v>1906</v>
      </c>
      <c r="BU869" s="14" t="s">
        <v>196</v>
      </c>
      <c r="BV869" s="14" t="s">
        <v>1048</v>
      </c>
      <c r="BW869" s="14" t="s">
        <v>196</v>
      </c>
      <c r="BX869" s="14" t="s">
        <v>196</v>
      </c>
      <c r="BY869" s="14" t="s">
        <v>196</v>
      </c>
      <c r="BZ869" s="14" t="s">
        <v>196</v>
      </c>
      <c r="CA869" s="158" t="s">
        <v>196</v>
      </c>
      <c r="CB869" s="14" t="s">
        <v>196</v>
      </c>
      <c r="CC869" s="14" t="s">
        <v>196</v>
      </c>
      <c r="CD869" s="14" t="s">
        <v>196</v>
      </c>
      <c r="CE869" s="14" t="s">
        <v>196</v>
      </c>
      <c r="CF869" s="14" t="s">
        <v>1862</v>
      </c>
      <c r="CG869" s="14" t="s">
        <v>187</v>
      </c>
      <c r="CH869" s="158" t="s">
        <v>196</v>
      </c>
      <c r="CI869" s="14" t="s">
        <v>196</v>
      </c>
      <c r="CJ869" s="14" t="s">
        <v>1870</v>
      </c>
      <c r="CK869" s="14" t="s">
        <v>196</v>
      </c>
      <c r="CL869" s="14" t="s">
        <v>196</v>
      </c>
      <c r="CM869" s="14" t="s">
        <v>196</v>
      </c>
      <c r="CN869" s="14" t="s">
        <v>196</v>
      </c>
      <c r="CO869" s="14" t="s">
        <v>196</v>
      </c>
      <c r="CQ869" s="1"/>
      <c r="CR869" s="1"/>
      <c r="CS869" s="1"/>
      <c r="CW869" s="9" t="s">
        <v>1433</v>
      </c>
      <c r="CX869" s="1" t="s">
        <v>927</v>
      </c>
      <c r="CY869" s="1"/>
      <c r="CZ869" s="1" t="str">
        <f t="shared" si="454"/>
        <v/>
      </c>
      <c r="DA869" s="25" t="str">
        <f t="shared" si="454"/>
        <v/>
      </c>
      <c r="DB869" s="1" t="str">
        <f t="shared" si="454"/>
        <v/>
      </c>
      <c r="DC869" s="1" t="str">
        <f t="shared" si="454"/>
        <v/>
      </c>
      <c r="DD869" s="25" t="str">
        <f t="shared" si="454"/>
        <v/>
      </c>
      <c r="DE869" s="1" t="str">
        <f t="shared" si="454"/>
        <v/>
      </c>
      <c r="DF869" s="1" t="str">
        <f t="shared" si="454"/>
        <v/>
      </c>
      <c r="DG869" s="1" t="str">
        <f t="shared" si="454"/>
        <v/>
      </c>
      <c r="DH869" s="1" t="str">
        <f t="shared" si="458"/>
        <v/>
      </c>
      <c r="DI869" s="1" t="str">
        <f t="shared" si="458"/>
        <v/>
      </c>
      <c r="DJ869" s="1" t="str">
        <f t="shared" si="458"/>
        <v/>
      </c>
      <c r="DK869" s="1" t="str">
        <f t="shared" si="458"/>
        <v/>
      </c>
      <c r="DL869" s="1" t="str">
        <f t="shared" si="458"/>
        <v/>
      </c>
      <c r="DM869" s="1" t="str">
        <f t="shared" si="458"/>
        <v/>
      </c>
      <c r="DN869" s="1" t="str">
        <f t="shared" si="458"/>
        <v/>
      </c>
      <c r="DO869" s="1" t="str">
        <f t="shared" si="458"/>
        <v/>
      </c>
      <c r="DP869" s="1" t="str">
        <f t="shared" si="458"/>
        <v/>
      </c>
      <c r="DQ869" s="1" t="str">
        <f t="shared" si="458"/>
        <v/>
      </c>
      <c r="DR869" s="1" t="str">
        <f t="shared" si="458"/>
        <v/>
      </c>
      <c r="DS869" s="1" t="str">
        <f t="shared" si="458"/>
        <v/>
      </c>
      <c r="DT869" s="1" t="str">
        <f t="shared" si="458"/>
        <v/>
      </c>
      <c r="DU869" s="1" t="str">
        <f t="shared" si="458"/>
        <v/>
      </c>
      <c r="DV869" s="1" t="str">
        <f t="shared" si="458"/>
        <v/>
      </c>
      <c r="DW869" s="1" t="str">
        <f t="shared" si="458"/>
        <v/>
      </c>
      <c r="DX869" s="1" t="str">
        <f t="shared" ref="DX869:DX900" si="462">IF(ISBLANK(AB869),"",IF(ISNUMBER(AB869),"","not_empty"))</f>
        <v/>
      </c>
      <c r="DY869" s="1" t="str">
        <f t="shared" si="461"/>
        <v/>
      </c>
      <c r="DZ869" s="1" t="str">
        <f t="shared" si="461"/>
        <v/>
      </c>
      <c r="EA869" s="1" t="str">
        <f t="shared" si="461"/>
        <v/>
      </c>
      <c r="EB869" s="1" t="str">
        <f t="shared" si="461"/>
        <v/>
      </c>
      <c r="EC869" s="1" t="str">
        <f t="shared" si="461"/>
        <v/>
      </c>
      <c r="ED869" s="1" t="str">
        <f t="shared" si="461"/>
        <v/>
      </c>
      <c r="EE869" s="1" t="str">
        <f t="shared" si="461"/>
        <v/>
      </c>
      <c r="EF869" s="1" t="str">
        <f t="shared" si="461"/>
        <v/>
      </c>
      <c r="EG869" s="1" t="str">
        <f t="shared" si="460"/>
        <v/>
      </c>
      <c r="EH869" s="1" t="str">
        <f t="shared" si="460"/>
        <v/>
      </c>
      <c r="EI869" s="1" t="str">
        <f t="shared" si="460"/>
        <v/>
      </c>
      <c r="EJ869" s="1" t="str">
        <f t="shared" si="460"/>
        <v/>
      </c>
      <c r="EK869" s="1" t="str">
        <f t="shared" si="460"/>
        <v/>
      </c>
      <c r="EL869" s="1" t="str">
        <f t="shared" si="460"/>
        <v/>
      </c>
      <c r="EM869" s="1" t="str">
        <f t="shared" si="460"/>
        <v/>
      </c>
      <c r="EN869" s="1"/>
      <c r="EO869" s="1"/>
      <c r="EP869" s="1"/>
      <c r="EQ869" s="1"/>
      <c r="ER869" s="1"/>
      <c r="ES869" s="1"/>
      <c r="ET869" s="1"/>
      <c r="EU869" s="1"/>
      <c r="EV869" s="1"/>
      <c r="EW869" s="1"/>
      <c r="EX869" s="1" t="str">
        <f t="shared" si="456"/>
        <v/>
      </c>
      <c r="EY869" s="1" t="str">
        <f t="shared" si="456"/>
        <v/>
      </c>
      <c r="EZ869" s="1"/>
      <c r="FA869" s="1" t="str">
        <f t="shared" si="441"/>
        <v/>
      </c>
      <c r="FB869" s="1" t="str">
        <f t="shared" si="441"/>
        <v/>
      </c>
      <c r="FC869" s="1" t="str">
        <f t="shared" si="441"/>
        <v/>
      </c>
      <c r="FD869" s="1" t="str">
        <f t="shared" si="441"/>
        <v/>
      </c>
      <c r="FE869" s="1" t="str">
        <f t="shared" si="441"/>
        <v/>
      </c>
      <c r="FF869" s="1" t="str">
        <f t="shared" si="441"/>
        <v/>
      </c>
      <c r="FG869" s="1" t="str">
        <f t="shared" si="441"/>
        <v/>
      </c>
      <c r="FH869" s="1" t="str">
        <f t="shared" si="441"/>
        <v/>
      </c>
      <c r="FI869" s="1" t="str">
        <f t="shared" si="441"/>
        <v/>
      </c>
      <c r="FJ869" s="1" t="str">
        <f t="shared" si="459"/>
        <v/>
      </c>
      <c r="FK869" s="1" t="str">
        <f t="shared" si="459"/>
        <v/>
      </c>
      <c r="FL869" s="1" t="str">
        <f t="shared" si="459"/>
        <v/>
      </c>
    </row>
    <row r="870" spans="1:168">
      <c r="A870" s="9" t="s">
        <v>1434</v>
      </c>
      <c r="B870" s="1" t="s">
        <v>2256</v>
      </c>
      <c r="C870" s="129"/>
      <c r="D870" s="1">
        <v>158.19999999999999</v>
      </c>
      <c r="E870" s="1">
        <v>619</v>
      </c>
      <c r="F870" s="25">
        <v>2.3304749999999999</v>
      </c>
      <c r="G870" s="1"/>
      <c r="H870" s="1"/>
      <c r="I870" s="25">
        <v>0.58299999999999996</v>
      </c>
      <c r="J870" s="1"/>
      <c r="K870" s="1"/>
      <c r="L870" s="1"/>
      <c r="M870" s="1"/>
      <c r="N870" s="24"/>
      <c r="O870" s="1"/>
      <c r="P870" s="1"/>
      <c r="Q870" s="1"/>
      <c r="R870" s="1"/>
      <c r="S870" s="1"/>
      <c r="T870" s="1"/>
      <c r="U870" s="1"/>
      <c r="V870" s="1"/>
      <c r="W870" s="1"/>
      <c r="X870" s="1">
        <v>452.04999999999995</v>
      </c>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24"/>
      <c r="AX870" s="1"/>
      <c r="AY870" s="1"/>
      <c r="AZ870" s="1"/>
      <c r="BA870" s="1"/>
      <c r="BB870" s="1"/>
      <c r="BC870" s="1"/>
      <c r="BD870" s="1"/>
      <c r="BE870" s="1"/>
      <c r="BF870" s="1"/>
      <c r="BG870" s="1"/>
      <c r="BH870" s="1"/>
      <c r="BI870" s="1"/>
      <c r="BJ870" s="1"/>
      <c r="BK870" s="1"/>
      <c r="BL870" s="1">
        <v>-100</v>
      </c>
      <c r="BM870" s="1"/>
      <c r="BN870" s="1"/>
      <c r="BO870" s="9">
        <v>3</v>
      </c>
      <c r="BP870" s="1"/>
      <c r="BQ870" s="197">
        <v>1</v>
      </c>
      <c r="BS870" s="14" t="s">
        <v>1723</v>
      </c>
      <c r="BT870" s="14" t="s">
        <v>1048</v>
      </c>
      <c r="BU870" s="14" t="s">
        <v>196</v>
      </c>
      <c r="BV870" s="14" t="s">
        <v>1048</v>
      </c>
      <c r="BW870" s="14" t="s">
        <v>196</v>
      </c>
      <c r="BX870" s="14" t="s">
        <v>196</v>
      </c>
      <c r="BY870" s="14" t="s">
        <v>196</v>
      </c>
      <c r="BZ870" s="14" t="s">
        <v>196</v>
      </c>
      <c r="CA870" s="158" t="s">
        <v>196</v>
      </c>
      <c r="CB870" s="14" t="s">
        <v>196</v>
      </c>
      <c r="CC870" s="14" t="s">
        <v>196</v>
      </c>
      <c r="CD870" s="14" t="s">
        <v>196</v>
      </c>
      <c r="CE870" s="14" t="s">
        <v>196</v>
      </c>
      <c r="CF870" s="14" t="s">
        <v>1862</v>
      </c>
      <c r="CG870" s="14" t="s">
        <v>196</v>
      </c>
      <c r="CH870" s="158" t="s">
        <v>196</v>
      </c>
      <c r="CI870" s="14" t="s">
        <v>196</v>
      </c>
      <c r="CJ870" s="14" t="s">
        <v>1870</v>
      </c>
      <c r="CK870" s="14" t="s">
        <v>196</v>
      </c>
      <c r="CL870" s="14" t="s">
        <v>196</v>
      </c>
      <c r="CM870" s="14" t="s">
        <v>196</v>
      </c>
      <c r="CN870" s="14" t="s">
        <v>196</v>
      </c>
      <c r="CO870" s="14" t="s">
        <v>196</v>
      </c>
      <c r="CQ870" s="1"/>
      <c r="CR870" s="1"/>
      <c r="CS870" s="1"/>
      <c r="CW870" s="9" t="s">
        <v>1434</v>
      </c>
      <c r="CX870" s="1" t="s">
        <v>2256</v>
      </c>
      <c r="CY870" s="1"/>
      <c r="CZ870" s="1" t="str">
        <f t="shared" si="454"/>
        <v/>
      </c>
      <c r="DA870" s="25" t="str">
        <f t="shared" si="454"/>
        <v/>
      </c>
      <c r="DB870" s="1" t="str">
        <f t="shared" si="454"/>
        <v/>
      </c>
      <c r="DC870" s="1" t="str">
        <f t="shared" si="454"/>
        <v/>
      </c>
      <c r="DD870" s="25" t="str">
        <f t="shared" si="454"/>
        <v/>
      </c>
      <c r="DE870" s="1" t="str">
        <f t="shared" si="454"/>
        <v/>
      </c>
      <c r="DF870" s="1" t="str">
        <f t="shared" si="454"/>
        <v/>
      </c>
      <c r="DG870" s="1" t="str">
        <f t="shared" si="454"/>
        <v/>
      </c>
      <c r="DH870" s="1" t="str">
        <f t="shared" si="458"/>
        <v/>
      </c>
      <c r="DI870" s="1" t="str">
        <f t="shared" si="458"/>
        <v/>
      </c>
      <c r="DJ870" s="1" t="str">
        <f t="shared" si="458"/>
        <v/>
      </c>
      <c r="DK870" s="1" t="str">
        <f t="shared" si="458"/>
        <v/>
      </c>
      <c r="DL870" s="1" t="str">
        <f t="shared" si="458"/>
        <v/>
      </c>
      <c r="DM870" s="1" t="str">
        <f t="shared" si="458"/>
        <v/>
      </c>
      <c r="DN870" s="1" t="str">
        <f t="shared" si="458"/>
        <v/>
      </c>
      <c r="DO870" s="1" t="str">
        <f t="shared" si="458"/>
        <v/>
      </c>
      <c r="DP870" s="1" t="str">
        <f t="shared" si="458"/>
        <v/>
      </c>
      <c r="DQ870" s="1" t="str">
        <f t="shared" si="458"/>
        <v/>
      </c>
      <c r="DR870" s="1" t="str">
        <f t="shared" si="458"/>
        <v/>
      </c>
      <c r="DS870" s="1" t="str">
        <f t="shared" si="458"/>
        <v/>
      </c>
      <c r="DT870" s="1" t="str">
        <f t="shared" si="458"/>
        <v/>
      </c>
      <c r="DU870" s="1" t="str">
        <f t="shared" si="458"/>
        <v/>
      </c>
      <c r="DV870" s="1" t="str">
        <f t="shared" si="458"/>
        <v/>
      </c>
      <c r="DW870" s="1" t="str">
        <f t="shared" si="458"/>
        <v/>
      </c>
      <c r="DX870" s="1" t="str">
        <f t="shared" si="462"/>
        <v/>
      </c>
      <c r="DY870" s="1" t="str">
        <f t="shared" si="461"/>
        <v/>
      </c>
      <c r="DZ870" s="1" t="str">
        <f t="shared" si="461"/>
        <v/>
      </c>
      <c r="EA870" s="1" t="str">
        <f t="shared" si="461"/>
        <v/>
      </c>
      <c r="EB870" s="1" t="str">
        <f t="shared" si="461"/>
        <v/>
      </c>
      <c r="EC870" s="1" t="str">
        <f t="shared" si="461"/>
        <v/>
      </c>
      <c r="ED870" s="1" t="str">
        <f t="shared" si="461"/>
        <v/>
      </c>
      <c r="EE870" s="1" t="str">
        <f t="shared" si="461"/>
        <v/>
      </c>
      <c r="EF870" s="1" t="str">
        <f t="shared" si="461"/>
        <v/>
      </c>
      <c r="EG870" s="1" t="str">
        <f t="shared" si="460"/>
        <v/>
      </c>
      <c r="EH870" s="1" t="str">
        <f t="shared" si="460"/>
        <v/>
      </c>
      <c r="EI870" s="1" t="str">
        <f t="shared" si="460"/>
        <v/>
      </c>
      <c r="EJ870" s="1" t="str">
        <f t="shared" si="460"/>
        <v/>
      </c>
      <c r="EK870" s="1" t="str">
        <f t="shared" si="460"/>
        <v/>
      </c>
      <c r="EL870" s="1" t="str">
        <f t="shared" si="460"/>
        <v/>
      </c>
      <c r="EM870" s="1" t="str">
        <f t="shared" si="460"/>
        <v/>
      </c>
      <c r="EN870" s="1"/>
      <c r="EO870" s="1"/>
      <c r="EP870" s="1"/>
      <c r="EQ870" s="1"/>
      <c r="ER870" s="1"/>
      <c r="ES870" s="1"/>
      <c r="ET870" s="1"/>
      <c r="EU870" s="1"/>
      <c r="EV870" s="1"/>
      <c r="EW870" s="1"/>
      <c r="EX870" s="1" t="str">
        <f t="shared" si="456"/>
        <v/>
      </c>
      <c r="EY870" s="1" t="str">
        <f t="shared" si="456"/>
        <v/>
      </c>
      <c r="EZ870" s="1"/>
      <c r="FA870" s="1" t="str">
        <f t="shared" si="441"/>
        <v/>
      </c>
      <c r="FB870" s="1" t="str">
        <f t="shared" si="441"/>
        <v/>
      </c>
      <c r="FC870" s="1" t="str">
        <f t="shared" si="441"/>
        <v/>
      </c>
      <c r="FD870" s="1" t="str">
        <f t="shared" si="441"/>
        <v/>
      </c>
      <c r="FE870" s="1" t="str">
        <f t="shared" si="441"/>
        <v/>
      </c>
      <c r="FF870" s="1" t="str">
        <f t="shared" si="441"/>
        <v/>
      </c>
      <c r="FG870" s="1" t="str">
        <f t="shared" si="441"/>
        <v/>
      </c>
      <c r="FH870" s="1" t="str">
        <f t="shared" si="441"/>
        <v/>
      </c>
      <c r="FI870" s="1" t="str">
        <f t="shared" si="441"/>
        <v/>
      </c>
      <c r="FJ870" s="1" t="str">
        <f t="shared" si="459"/>
        <v/>
      </c>
      <c r="FK870" s="1" t="str">
        <f t="shared" si="459"/>
        <v/>
      </c>
      <c r="FL870" s="1" t="str">
        <f t="shared" si="459"/>
        <v/>
      </c>
    </row>
    <row r="871" spans="1:168">
      <c r="A871" s="9" t="s">
        <v>1435</v>
      </c>
      <c r="B871" s="1" t="s">
        <v>2257</v>
      </c>
      <c r="C871" s="129"/>
      <c r="D871" s="1">
        <v>128.30000000000001</v>
      </c>
      <c r="E871" s="1">
        <v>579.20000000000005</v>
      </c>
      <c r="F871" s="25">
        <v>2.3811374999999999</v>
      </c>
      <c r="G871" s="1">
        <v>530</v>
      </c>
      <c r="H871" s="1"/>
      <c r="I871" s="25">
        <v>0.37550724749539199</v>
      </c>
      <c r="J871" s="1"/>
      <c r="K871" s="1"/>
      <c r="L871" s="1"/>
      <c r="M871" s="1"/>
      <c r="N871" s="24"/>
      <c r="O871" s="1"/>
      <c r="P871" s="1"/>
      <c r="Q871" s="1"/>
      <c r="R871" s="1"/>
      <c r="S871" s="1"/>
      <c r="T871" s="1"/>
      <c r="U871" s="1"/>
      <c r="V871" s="1"/>
      <c r="W871" s="1"/>
      <c r="X871" s="1">
        <v>405.84999999999997</v>
      </c>
      <c r="Y871" s="1"/>
      <c r="Z871" s="1"/>
      <c r="AA871" s="1"/>
      <c r="AB871" s="1"/>
      <c r="AC871" s="1"/>
      <c r="AD871" s="1"/>
      <c r="AE871" s="1"/>
      <c r="AF871" s="1"/>
      <c r="AG871" s="1"/>
      <c r="AH871" s="1"/>
      <c r="AI871" s="1"/>
      <c r="AJ871" s="1"/>
      <c r="AK871" s="1"/>
      <c r="AL871" s="1"/>
      <c r="AM871" s="1"/>
      <c r="AN871" s="1"/>
      <c r="AO871" s="1"/>
      <c r="AP871" s="1"/>
      <c r="AQ871" s="1">
        <v>160.14999999999998</v>
      </c>
      <c r="AR871" s="1"/>
      <c r="AS871" s="1"/>
      <c r="AT871" s="1"/>
      <c r="AU871" s="1"/>
      <c r="AV871" s="1"/>
      <c r="AW871" s="24"/>
      <c r="AX871" s="1"/>
      <c r="AY871" s="1"/>
      <c r="AZ871" s="1"/>
      <c r="BA871" s="1"/>
      <c r="BB871" s="1"/>
      <c r="BC871" s="1"/>
      <c r="BD871" s="1"/>
      <c r="BE871" s="1"/>
      <c r="BF871" s="1"/>
      <c r="BG871" s="1"/>
      <c r="BH871" s="1"/>
      <c r="BI871" s="1"/>
      <c r="BJ871" s="1"/>
      <c r="BK871" s="1"/>
      <c r="BL871" s="1">
        <v>-100</v>
      </c>
      <c r="BM871" s="1"/>
      <c r="BN871" s="1"/>
      <c r="BO871" s="9">
        <v>3</v>
      </c>
      <c r="BP871" s="1"/>
      <c r="BQ871" s="197">
        <v>1</v>
      </c>
      <c r="BS871" s="14" t="s">
        <v>1774</v>
      </c>
      <c r="BT871" s="14" t="s">
        <v>1906</v>
      </c>
      <c r="BU871" s="14" t="s">
        <v>1048</v>
      </c>
      <c r="BV871" s="14" t="s">
        <v>1048</v>
      </c>
      <c r="BW871" s="14" t="s">
        <v>196</v>
      </c>
      <c r="BX871" s="14" t="s">
        <v>196</v>
      </c>
      <c r="BY871" s="14" t="s">
        <v>196</v>
      </c>
      <c r="BZ871" s="14" t="s">
        <v>196</v>
      </c>
      <c r="CA871" s="158" t="s">
        <v>196</v>
      </c>
      <c r="CB871" s="14" t="s">
        <v>196</v>
      </c>
      <c r="CC871" s="14" t="s">
        <v>196</v>
      </c>
      <c r="CD871" s="14" t="s">
        <v>196</v>
      </c>
      <c r="CE871" s="14" t="s">
        <v>196</v>
      </c>
      <c r="CF871" s="14" t="s">
        <v>1862</v>
      </c>
      <c r="CG871" s="14" t="s">
        <v>187</v>
      </c>
      <c r="CH871" s="158" t="s">
        <v>196</v>
      </c>
      <c r="CI871" s="14" t="s">
        <v>196</v>
      </c>
      <c r="CJ871" s="14" t="s">
        <v>1870</v>
      </c>
      <c r="CK871" s="14" t="s">
        <v>196</v>
      </c>
      <c r="CL871" s="14" t="s">
        <v>196</v>
      </c>
      <c r="CM871" s="14" t="s">
        <v>196</v>
      </c>
      <c r="CN871" s="14" t="s">
        <v>196</v>
      </c>
      <c r="CO871" s="14" t="s">
        <v>196</v>
      </c>
      <c r="CQ871" s="1"/>
      <c r="CR871" s="1"/>
      <c r="CS871" s="1"/>
      <c r="CW871" s="9" t="s">
        <v>1435</v>
      </c>
      <c r="CX871" s="1" t="s">
        <v>2257</v>
      </c>
      <c r="CY871" s="1"/>
      <c r="CZ871" s="1" t="str">
        <f t="shared" si="454"/>
        <v/>
      </c>
      <c r="DA871" s="25" t="str">
        <f t="shared" si="454"/>
        <v/>
      </c>
      <c r="DB871" s="1" t="str">
        <f t="shared" si="454"/>
        <v/>
      </c>
      <c r="DC871" s="1" t="str">
        <f t="shared" si="454"/>
        <v/>
      </c>
      <c r="DD871" s="25" t="str">
        <f t="shared" si="454"/>
        <v/>
      </c>
      <c r="DE871" s="1" t="str">
        <f t="shared" si="454"/>
        <v/>
      </c>
      <c r="DF871" s="1" t="str">
        <f t="shared" si="454"/>
        <v/>
      </c>
      <c r="DG871" s="1" t="str">
        <f t="shared" si="454"/>
        <v/>
      </c>
      <c r="DH871" s="1" t="str">
        <f t="shared" si="458"/>
        <v/>
      </c>
      <c r="DI871" s="1" t="str">
        <f t="shared" si="458"/>
        <v/>
      </c>
      <c r="DJ871" s="1" t="str">
        <f t="shared" si="458"/>
        <v/>
      </c>
      <c r="DK871" s="1" t="str">
        <f t="shared" si="458"/>
        <v/>
      </c>
      <c r="DL871" s="1" t="str">
        <f t="shared" si="458"/>
        <v/>
      </c>
      <c r="DM871" s="1" t="str">
        <f t="shared" si="458"/>
        <v/>
      </c>
      <c r="DN871" s="1" t="str">
        <f t="shared" si="458"/>
        <v/>
      </c>
      <c r="DO871" s="1" t="str">
        <f t="shared" si="458"/>
        <v/>
      </c>
      <c r="DP871" s="1" t="str">
        <f t="shared" si="458"/>
        <v/>
      </c>
      <c r="DQ871" s="1" t="str">
        <f t="shared" si="458"/>
        <v/>
      </c>
      <c r="DR871" s="1" t="str">
        <f t="shared" si="458"/>
        <v/>
      </c>
      <c r="DS871" s="1" t="str">
        <f t="shared" si="458"/>
        <v/>
      </c>
      <c r="DT871" s="1" t="str">
        <f t="shared" si="458"/>
        <v/>
      </c>
      <c r="DU871" s="1" t="str">
        <f t="shared" si="458"/>
        <v/>
      </c>
      <c r="DV871" s="1" t="str">
        <f t="shared" si="458"/>
        <v/>
      </c>
      <c r="DW871" s="1" t="str">
        <f t="shared" si="458"/>
        <v/>
      </c>
      <c r="DX871" s="1" t="str">
        <f t="shared" si="462"/>
        <v/>
      </c>
      <c r="DY871" s="1" t="str">
        <f t="shared" si="461"/>
        <v/>
      </c>
      <c r="DZ871" s="1" t="str">
        <f t="shared" si="461"/>
        <v/>
      </c>
      <c r="EA871" s="1" t="str">
        <f t="shared" si="461"/>
        <v/>
      </c>
      <c r="EB871" s="1" t="str">
        <f t="shared" si="461"/>
        <v/>
      </c>
      <c r="EC871" s="1" t="str">
        <f t="shared" si="461"/>
        <v/>
      </c>
      <c r="ED871" s="1" t="str">
        <f t="shared" si="461"/>
        <v/>
      </c>
      <c r="EE871" s="1" t="str">
        <f t="shared" si="461"/>
        <v/>
      </c>
      <c r="EF871" s="1" t="str">
        <f t="shared" si="461"/>
        <v/>
      </c>
      <c r="EG871" s="1" t="str">
        <f t="shared" si="460"/>
        <v/>
      </c>
      <c r="EH871" s="1" t="str">
        <f t="shared" si="460"/>
        <v/>
      </c>
      <c r="EI871" s="1" t="str">
        <f t="shared" si="460"/>
        <v/>
      </c>
      <c r="EJ871" s="1" t="str">
        <f t="shared" si="460"/>
        <v/>
      </c>
      <c r="EK871" s="1" t="str">
        <f t="shared" si="460"/>
        <v/>
      </c>
      <c r="EL871" s="1" t="str">
        <f t="shared" si="460"/>
        <v/>
      </c>
      <c r="EM871" s="1" t="str">
        <f t="shared" si="460"/>
        <v/>
      </c>
      <c r="EN871" s="1"/>
      <c r="EO871" s="1"/>
      <c r="EP871" s="1"/>
      <c r="EQ871" s="1"/>
      <c r="ER871" s="1"/>
      <c r="ES871" s="1"/>
      <c r="ET871" s="1"/>
      <c r="EU871" s="1"/>
      <c r="EV871" s="1"/>
      <c r="EW871" s="1"/>
      <c r="EX871" s="1" t="str">
        <f t="shared" si="456"/>
        <v/>
      </c>
      <c r="EY871" s="1" t="str">
        <f t="shared" si="456"/>
        <v/>
      </c>
      <c r="EZ871" s="1"/>
      <c r="FA871" s="1" t="str">
        <f t="shared" si="441"/>
        <v/>
      </c>
      <c r="FB871" s="1" t="str">
        <f t="shared" si="441"/>
        <v/>
      </c>
      <c r="FC871" s="1" t="str">
        <f t="shared" si="441"/>
        <v/>
      </c>
      <c r="FD871" s="1" t="str">
        <f t="shared" si="441"/>
        <v/>
      </c>
      <c r="FE871" s="1" t="str">
        <f t="shared" si="441"/>
        <v/>
      </c>
      <c r="FF871" s="1" t="str">
        <f t="shared" si="441"/>
        <v/>
      </c>
      <c r="FG871" s="1" t="str">
        <f t="shared" si="441"/>
        <v/>
      </c>
      <c r="FH871" s="1" t="str">
        <f t="shared" si="441"/>
        <v/>
      </c>
      <c r="FI871" s="1" t="str">
        <f t="shared" si="441"/>
        <v/>
      </c>
      <c r="FJ871" s="1" t="str">
        <f t="shared" si="459"/>
        <v/>
      </c>
      <c r="FK871" s="1" t="str">
        <f t="shared" si="459"/>
        <v/>
      </c>
      <c r="FL871" s="1" t="str">
        <f t="shared" si="459"/>
        <v/>
      </c>
    </row>
    <row r="872" spans="1:168">
      <c r="A872" s="9" t="s">
        <v>1436</v>
      </c>
      <c r="B872" s="1" t="s">
        <v>928</v>
      </c>
      <c r="C872" s="129"/>
      <c r="D872" s="1">
        <v>128.30000000000001</v>
      </c>
      <c r="E872" s="1">
        <v>589.6</v>
      </c>
      <c r="F872" s="25">
        <v>2.4014025000000001</v>
      </c>
      <c r="G872" s="1">
        <v>515</v>
      </c>
      <c r="H872" s="1"/>
      <c r="I872" s="25">
        <v>0.38500000000000001</v>
      </c>
      <c r="J872" s="1"/>
      <c r="K872" s="1"/>
      <c r="L872" s="1"/>
      <c r="M872" s="1"/>
      <c r="N872" s="24"/>
      <c r="O872" s="1"/>
      <c r="P872" s="1"/>
      <c r="Q872" s="1"/>
      <c r="R872" s="1"/>
      <c r="S872" s="1"/>
      <c r="T872" s="1"/>
      <c r="U872" s="1"/>
      <c r="V872" s="1"/>
      <c r="W872" s="1"/>
      <c r="X872" s="1">
        <v>413.75</v>
      </c>
      <c r="Y872" s="1"/>
      <c r="Z872" s="1"/>
      <c r="AA872" s="1"/>
      <c r="AB872" s="1"/>
      <c r="AC872" s="1"/>
      <c r="AD872" s="1"/>
      <c r="AE872" s="1"/>
      <c r="AF872" s="1"/>
      <c r="AG872" s="1"/>
      <c r="AH872" s="1"/>
      <c r="AI872" s="1"/>
      <c r="AJ872" s="1"/>
      <c r="AK872" s="1"/>
      <c r="AL872" s="1"/>
      <c r="AM872" s="1"/>
      <c r="AN872" s="1"/>
      <c r="AO872" s="1"/>
      <c r="AP872" s="1"/>
      <c r="AQ872" s="1">
        <v>159.94999999999999</v>
      </c>
      <c r="AR872" s="1"/>
      <c r="AS872" s="1"/>
      <c r="AT872" s="1"/>
      <c r="AU872" s="1"/>
      <c r="AV872" s="1"/>
      <c r="AW872" s="24"/>
      <c r="AX872" s="1"/>
      <c r="AY872" s="1"/>
      <c r="AZ872" s="1"/>
      <c r="BA872" s="1"/>
      <c r="BB872" s="1"/>
      <c r="BC872" s="1"/>
      <c r="BD872" s="1"/>
      <c r="BE872" s="1"/>
      <c r="BF872" s="1"/>
      <c r="BG872" s="1"/>
      <c r="BH872" s="1"/>
      <c r="BI872" s="1"/>
      <c r="BJ872" s="1"/>
      <c r="BK872" s="1"/>
      <c r="BL872" s="1">
        <v>-100</v>
      </c>
      <c r="BM872" s="1"/>
      <c r="BN872" s="1"/>
      <c r="BO872" s="9">
        <v>3</v>
      </c>
      <c r="BP872" s="1"/>
      <c r="BQ872" s="197">
        <v>1</v>
      </c>
      <c r="BS872" s="14" t="s">
        <v>928</v>
      </c>
      <c r="BT872" s="14" t="s">
        <v>1048</v>
      </c>
      <c r="BU872" s="14" t="s">
        <v>1048</v>
      </c>
      <c r="BV872" s="14" t="s">
        <v>1048</v>
      </c>
      <c r="BW872" s="14" t="s">
        <v>196</v>
      </c>
      <c r="BX872" s="14" t="s">
        <v>196</v>
      </c>
      <c r="BY872" s="14" t="s">
        <v>196</v>
      </c>
      <c r="BZ872" s="14" t="s">
        <v>196</v>
      </c>
      <c r="CA872" s="158" t="s">
        <v>196</v>
      </c>
      <c r="CB872" s="14" t="s">
        <v>196</v>
      </c>
      <c r="CC872" s="14" t="s">
        <v>196</v>
      </c>
      <c r="CD872" s="14" t="s">
        <v>196</v>
      </c>
      <c r="CE872" s="14" t="s">
        <v>196</v>
      </c>
      <c r="CF872" s="14" t="s">
        <v>1862</v>
      </c>
      <c r="CG872" s="14" t="s">
        <v>187</v>
      </c>
      <c r="CH872" s="158" t="s">
        <v>196</v>
      </c>
      <c r="CI872" s="14" t="s">
        <v>196</v>
      </c>
      <c r="CJ872" s="14" t="s">
        <v>1870</v>
      </c>
      <c r="CK872" s="14" t="s">
        <v>196</v>
      </c>
      <c r="CL872" s="14" t="s">
        <v>196</v>
      </c>
      <c r="CM872" s="14" t="s">
        <v>196</v>
      </c>
      <c r="CN872" s="14" t="s">
        <v>196</v>
      </c>
      <c r="CO872" s="14" t="s">
        <v>196</v>
      </c>
      <c r="CQ872" s="1"/>
      <c r="CR872" s="1"/>
      <c r="CS872" s="1"/>
      <c r="CW872" s="9" t="s">
        <v>1436</v>
      </c>
      <c r="CX872" s="1" t="s">
        <v>928</v>
      </c>
      <c r="CY872" s="1"/>
      <c r="CZ872" s="1" t="str">
        <f t="shared" si="454"/>
        <v/>
      </c>
      <c r="DA872" s="25" t="str">
        <f t="shared" si="454"/>
        <v/>
      </c>
      <c r="DB872" s="1" t="str">
        <f t="shared" si="454"/>
        <v/>
      </c>
      <c r="DC872" s="1" t="str">
        <f t="shared" si="454"/>
        <v/>
      </c>
      <c r="DD872" s="25" t="str">
        <f t="shared" si="454"/>
        <v/>
      </c>
      <c r="DE872" s="1" t="str">
        <f t="shared" si="454"/>
        <v/>
      </c>
      <c r="DF872" s="1" t="str">
        <f t="shared" si="454"/>
        <v/>
      </c>
      <c r="DG872" s="1" t="str">
        <f t="shared" si="454"/>
        <v/>
      </c>
      <c r="DH872" s="1" t="str">
        <f t="shared" si="458"/>
        <v/>
      </c>
      <c r="DI872" s="1" t="str">
        <f t="shared" si="458"/>
        <v/>
      </c>
      <c r="DJ872" s="1" t="str">
        <f t="shared" si="458"/>
        <v/>
      </c>
      <c r="DK872" s="1" t="str">
        <f t="shared" si="458"/>
        <v/>
      </c>
      <c r="DL872" s="1" t="str">
        <f t="shared" si="458"/>
        <v/>
      </c>
      <c r="DM872" s="1" t="str">
        <f t="shared" si="458"/>
        <v/>
      </c>
      <c r="DN872" s="1" t="str">
        <f t="shared" si="458"/>
        <v/>
      </c>
      <c r="DO872" s="1" t="str">
        <f t="shared" si="458"/>
        <v/>
      </c>
      <c r="DP872" s="1" t="str">
        <f t="shared" si="458"/>
        <v/>
      </c>
      <c r="DQ872" s="1" t="str">
        <f t="shared" si="458"/>
        <v/>
      </c>
      <c r="DR872" s="1" t="str">
        <f t="shared" si="458"/>
        <v/>
      </c>
      <c r="DS872" s="1" t="str">
        <f t="shared" si="458"/>
        <v/>
      </c>
      <c r="DT872" s="1" t="str">
        <f t="shared" si="458"/>
        <v/>
      </c>
      <c r="DU872" s="1" t="str">
        <f t="shared" si="458"/>
        <v/>
      </c>
      <c r="DV872" s="1" t="str">
        <f t="shared" si="458"/>
        <v/>
      </c>
      <c r="DW872" s="1" t="str">
        <f t="shared" si="458"/>
        <v/>
      </c>
      <c r="DX872" s="1" t="str">
        <f t="shared" si="462"/>
        <v/>
      </c>
      <c r="DY872" s="1" t="str">
        <f t="shared" si="461"/>
        <v/>
      </c>
      <c r="DZ872" s="1" t="str">
        <f t="shared" si="461"/>
        <v/>
      </c>
      <c r="EA872" s="1" t="str">
        <f t="shared" si="461"/>
        <v/>
      </c>
      <c r="EB872" s="1" t="str">
        <f t="shared" si="461"/>
        <v/>
      </c>
      <c r="EC872" s="1" t="str">
        <f t="shared" si="461"/>
        <v/>
      </c>
      <c r="ED872" s="1" t="str">
        <f t="shared" si="461"/>
        <v/>
      </c>
      <c r="EE872" s="1" t="str">
        <f t="shared" si="461"/>
        <v/>
      </c>
      <c r="EF872" s="1" t="str">
        <f t="shared" si="461"/>
        <v/>
      </c>
      <c r="EG872" s="1" t="str">
        <f t="shared" si="460"/>
        <v/>
      </c>
      <c r="EH872" s="1" t="str">
        <f t="shared" si="460"/>
        <v/>
      </c>
      <c r="EI872" s="1" t="str">
        <f t="shared" si="460"/>
        <v/>
      </c>
      <c r="EJ872" s="1" t="str">
        <f t="shared" si="460"/>
        <v/>
      </c>
      <c r="EK872" s="1" t="str">
        <f t="shared" si="460"/>
        <v/>
      </c>
      <c r="EL872" s="1" t="str">
        <f t="shared" si="460"/>
        <v/>
      </c>
      <c r="EM872" s="1" t="str">
        <f t="shared" si="460"/>
        <v/>
      </c>
      <c r="EN872" s="1"/>
      <c r="EO872" s="1"/>
      <c r="EP872" s="1"/>
      <c r="EQ872" s="1"/>
      <c r="ER872" s="1"/>
      <c r="ES872" s="1"/>
      <c r="ET872" s="1"/>
      <c r="EU872" s="1"/>
      <c r="EV872" s="1"/>
      <c r="EW872" s="1"/>
      <c r="EX872" s="1" t="str">
        <f t="shared" si="456"/>
        <v/>
      </c>
      <c r="EY872" s="1" t="str">
        <f t="shared" si="456"/>
        <v/>
      </c>
      <c r="EZ872" s="1"/>
      <c r="FA872" s="1" t="str">
        <f t="shared" si="441"/>
        <v/>
      </c>
      <c r="FB872" s="1" t="str">
        <f t="shared" si="441"/>
        <v/>
      </c>
      <c r="FC872" s="1" t="str">
        <f t="shared" si="441"/>
        <v/>
      </c>
      <c r="FD872" s="1" t="str">
        <f t="shared" si="441"/>
        <v/>
      </c>
      <c r="FE872" s="1" t="str">
        <f t="shared" si="441"/>
        <v/>
      </c>
      <c r="FF872" s="1" t="str">
        <f t="shared" si="441"/>
        <v/>
      </c>
      <c r="FG872" s="1" t="str">
        <f t="shared" si="441"/>
        <v/>
      </c>
      <c r="FH872" s="1" t="str">
        <f t="shared" si="441"/>
        <v/>
      </c>
      <c r="FI872" s="1" t="str">
        <f t="shared" si="441"/>
        <v/>
      </c>
      <c r="FJ872" s="1" t="str">
        <f t="shared" si="459"/>
        <v/>
      </c>
      <c r="FK872" s="1" t="str">
        <f t="shared" si="459"/>
        <v/>
      </c>
      <c r="FL872" s="1" t="str">
        <f t="shared" si="459"/>
        <v/>
      </c>
    </row>
    <row r="873" spans="1:168">
      <c r="A873" s="9" t="s">
        <v>1437</v>
      </c>
      <c r="B873" s="1" t="s">
        <v>929</v>
      </c>
      <c r="C873" s="129"/>
      <c r="D873" s="1">
        <v>128.30000000000001</v>
      </c>
      <c r="E873" s="1">
        <v>576.79999999999995</v>
      </c>
      <c r="F873" s="25">
        <v>2.3406075</v>
      </c>
      <c r="G873" s="1">
        <v>517</v>
      </c>
      <c r="H873" s="1"/>
      <c r="I873" s="25">
        <v>0.39</v>
      </c>
      <c r="J873" s="1"/>
      <c r="K873" s="1"/>
      <c r="L873" s="1"/>
      <c r="M873" s="1"/>
      <c r="N873" s="24"/>
      <c r="O873" s="1"/>
      <c r="P873" s="1"/>
      <c r="Q873" s="1"/>
      <c r="R873" s="1"/>
      <c r="S873" s="1"/>
      <c r="T873" s="1"/>
      <c r="U873" s="1"/>
      <c r="V873" s="1"/>
      <c r="W873" s="1"/>
      <c r="X873" s="1">
        <v>406.15</v>
      </c>
      <c r="Y873" s="1"/>
      <c r="Z873" s="1"/>
      <c r="AA873" s="1"/>
      <c r="AB873" s="1"/>
      <c r="AC873" s="1"/>
      <c r="AD873" s="1"/>
      <c r="AE873" s="1"/>
      <c r="AF873" s="1"/>
      <c r="AG873" s="1"/>
      <c r="AH873" s="1"/>
      <c r="AI873" s="1"/>
      <c r="AJ873" s="1"/>
      <c r="AK873" s="1"/>
      <c r="AL873" s="1"/>
      <c r="AM873" s="1"/>
      <c r="AN873" s="1"/>
      <c r="AO873" s="1"/>
      <c r="AP873" s="1"/>
      <c r="AQ873" s="1">
        <v>159.94999999999999</v>
      </c>
      <c r="AR873" s="1"/>
      <c r="AS873" s="1"/>
      <c r="AT873" s="1"/>
      <c r="AU873" s="1"/>
      <c r="AV873" s="1"/>
      <c r="AW873" s="24"/>
      <c r="AX873" s="1"/>
      <c r="AY873" s="1"/>
      <c r="AZ873" s="1"/>
      <c r="BA873" s="1"/>
      <c r="BB873" s="1"/>
      <c r="BC873" s="1"/>
      <c r="BD873" s="1"/>
      <c r="BE873" s="1"/>
      <c r="BF873" s="1"/>
      <c r="BG873" s="1"/>
      <c r="BH873" s="1"/>
      <c r="BI873" s="1"/>
      <c r="BJ873" s="1"/>
      <c r="BK873" s="1"/>
      <c r="BL873" s="1">
        <v>-100</v>
      </c>
      <c r="BM873" s="1"/>
      <c r="BN873" s="1"/>
      <c r="BO873" s="9">
        <v>3</v>
      </c>
      <c r="BP873" s="1"/>
      <c r="BQ873" s="197">
        <v>1</v>
      </c>
      <c r="BS873" s="14" t="s">
        <v>929</v>
      </c>
      <c r="BT873" s="14" t="s">
        <v>1048</v>
      </c>
      <c r="BU873" s="14" t="s">
        <v>1048</v>
      </c>
      <c r="BV873" s="14" t="s">
        <v>1048</v>
      </c>
      <c r="BW873" s="14" t="s">
        <v>196</v>
      </c>
      <c r="BX873" s="14" t="s">
        <v>196</v>
      </c>
      <c r="BY873" s="14" t="s">
        <v>196</v>
      </c>
      <c r="BZ873" s="14" t="s">
        <v>196</v>
      </c>
      <c r="CA873" s="158" t="s">
        <v>196</v>
      </c>
      <c r="CB873" s="14" t="s">
        <v>196</v>
      </c>
      <c r="CC873" s="14" t="s">
        <v>196</v>
      </c>
      <c r="CD873" s="14" t="s">
        <v>196</v>
      </c>
      <c r="CE873" s="14" t="s">
        <v>196</v>
      </c>
      <c r="CF873" s="14" t="s">
        <v>1862</v>
      </c>
      <c r="CG873" s="14" t="s">
        <v>187</v>
      </c>
      <c r="CH873" s="158" t="s">
        <v>196</v>
      </c>
      <c r="CI873" s="14" t="s">
        <v>196</v>
      </c>
      <c r="CJ873" s="14" t="s">
        <v>1870</v>
      </c>
      <c r="CK873" s="14" t="s">
        <v>196</v>
      </c>
      <c r="CL873" s="14" t="s">
        <v>196</v>
      </c>
      <c r="CM873" s="14" t="s">
        <v>196</v>
      </c>
      <c r="CN873" s="14" t="s">
        <v>196</v>
      </c>
      <c r="CO873" s="14" t="s">
        <v>196</v>
      </c>
      <c r="CQ873" s="1"/>
      <c r="CR873" s="1"/>
      <c r="CS873" s="1"/>
      <c r="CW873" s="9" t="s">
        <v>1437</v>
      </c>
      <c r="CX873" s="1" t="s">
        <v>929</v>
      </c>
      <c r="CY873" s="1"/>
      <c r="CZ873" s="1" t="str">
        <f t="shared" si="454"/>
        <v/>
      </c>
      <c r="DA873" s="25" t="str">
        <f t="shared" si="454"/>
        <v/>
      </c>
      <c r="DB873" s="1" t="str">
        <f t="shared" si="454"/>
        <v/>
      </c>
      <c r="DC873" s="1" t="str">
        <f t="shared" si="454"/>
        <v/>
      </c>
      <c r="DD873" s="25" t="str">
        <f t="shared" si="454"/>
        <v/>
      </c>
      <c r="DE873" s="1" t="str">
        <f t="shared" si="454"/>
        <v/>
      </c>
      <c r="DF873" s="1" t="str">
        <f t="shared" si="454"/>
        <v/>
      </c>
      <c r="DG873" s="1" t="str">
        <f t="shared" si="454"/>
        <v/>
      </c>
      <c r="DH873" s="1" t="str">
        <f t="shared" si="458"/>
        <v/>
      </c>
      <c r="DI873" s="1" t="str">
        <f t="shared" si="458"/>
        <v/>
      </c>
      <c r="DJ873" s="1" t="str">
        <f t="shared" si="458"/>
        <v/>
      </c>
      <c r="DK873" s="1" t="str">
        <f t="shared" si="458"/>
        <v/>
      </c>
      <c r="DL873" s="1" t="str">
        <f t="shared" si="458"/>
        <v/>
      </c>
      <c r="DM873" s="1" t="str">
        <f t="shared" si="458"/>
        <v/>
      </c>
      <c r="DN873" s="1" t="str">
        <f t="shared" si="458"/>
        <v/>
      </c>
      <c r="DO873" s="1" t="str">
        <f t="shared" si="458"/>
        <v/>
      </c>
      <c r="DP873" s="1" t="str">
        <f t="shared" si="458"/>
        <v/>
      </c>
      <c r="DQ873" s="1" t="str">
        <f t="shared" si="458"/>
        <v/>
      </c>
      <c r="DR873" s="1" t="str">
        <f t="shared" si="458"/>
        <v/>
      </c>
      <c r="DS873" s="1" t="str">
        <f t="shared" si="458"/>
        <v/>
      </c>
      <c r="DT873" s="1" t="str">
        <f t="shared" si="458"/>
        <v/>
      </c>
      <c r="DU873" s="1" t="str">
        <f t="shared" si="458"/>
        <v/>
      </c>
      <c r="DV873" s="1" t="str">
        <f t="shared" si="458"/>
        <v/>
      </c>
      <c r="DW873" s="1" t="str">
        <f t="shared" si="458"/>
        <v/>
      </c>
      <c r="DX873" s="1" t="str">
        <f t="shared" si="462"/>
        <v/>
      </c>
      <c r="DY873" s="1" t="str">
        <f t="shared" si="461"/>
        <v/>
      </c>
      <c r="DZ873" s="1" t="str">
        <f t="shared" si="461"/>
        <v/>
      </c>
      <c r="EA873" s="1" t="str">
        <f t="shared" si="461"/>
        <v/>
      </c>
      <c r="EB873" s="1" t="str">
        <f t="shared" si="461"/>
        <v/>
      </c>
      <c r="EC873" s="1" t="str">
        <f t="shared" si="461"/>
        <v/>
      </c>
      <c r="ED873" s="1" t="str">
        <f t="shared" si="461"/>
        <v/>
      </c>
      <c r="EE873" s="1" t="str">
        <f t="shared" si="461"/>
        <v/>
      </c>
      <c r="EF873" s="1" t="str">
        <f t="shared" si="461"/>
        <v/>
      </c>
      <c r="EG873" s="1" t="str">
        <f t="shared" si="460"/>
        <v/>
      </c>
      <c r="EH873" s="1" t="str">
        <f t="shared" si="460"/>
        <v/>
      </c>
      <c r="EI873" s="1" t="str">
        <f t="shared" si="460"/>
        <v/>
      </c>
      <c r="EJ873" s="1" t="str">
        <f t="shared" si="460"/>
        <v/>
      </c>
      <c r="EK873" s="1" t="str">
        <f t="shared" si="460"/>
        <v/>
      </c>
      <c r="EL873" s="1" t="str">
        <f t="shared" si="460"/>
        <v/>
      </c>
      <c r="EM873" s="1" t="str">
        <f t="shared" si="460"/>
        <v/>
      </c>
      <c r="EN873" s="1"/>
      <c r="EO873" s="1"/>
      <c r="EP873" s="1"/>
      <c r="EQ873" s="1"/>
      <c r="ER873" s="1"/>
      <c r="ES873" s="1"/>
      <c r="ET873" s="1"/>
      <c r="EU873" s="1"/>
      <c r="EV873" s="1"/>
      <c r="EW873" s="1"/>
      <c r="EX873" s="1" t="str">
        <f t="shared" si="456"/>
        <v/>
      </c>
      <c r="EY873" s="1" t="str">
        <f t="shared" si="456"/>
        <v/>
      </c>
      <c r="EZ873" s="1"/>
      <c r="FA873" s="1" t="str">
        <f t="shared" si="441"/>
        <v/>
      </c>
      <c r="FB873" s="1" t="str">
        <f t="shared" si="441"/>
        <v/>
      </c>
      <c r="FC873" s="1" t="str">
        <f t="shared" si="441"/>
        <v/>
      </c>
      <c r="FD873" s="1" t="str">
        <f t="shared" si="441"/>
        <v/>
      </c>
      <c r="FE873" s="1" t="str">
        <f t="shared" si="441"/>
        <v/>
      </c>
      <c r="FF873" s="1" t="str">
        <f t="shared" si="441"/>
        <v/>
      </c>
      <c r="FG873" s="1" t="str">
        <f t="shared" si="441"/>
        <v/>
      </c>
      <c r="FH873" s="1" t="str">
        <f t="shared" si="441"/>
        <v/>
      </c>
      <c r="FI873" s="1" t="str">
        <f t="shared" si="441"/>
        <v/>
      </c>
      <c r="FJ873" s="1" t="str">
        <f t="shared" si="459"/>
        <v/>
      </c>
      <c r="FK873" s="1" t="str">
        <f t="shared" si="459"/>
        <v/>
      </c>
      <c r="FL873" s="1" t="str">
        <f t="shared" si="459"/>
        <v/>
      </c>
    </row>
    <row r="874" spans="1:168">
      <c r="A874" s="9" t="s">
        <v>1438</v>
      </c>
      <c r="B874" s="1" t="s">
        <v>930</v>
      </c>
      <c r="C874" s="129"/>
      <c r="D874" s="1">
        <v>128.30000000000001</v>
      </c>
      <c r="E874" s="1">
        <v>581.1</v>
      </c>
      <c r="F874" s="25">
        <v>2.3507400000000001</v>
      </c>
      <c r="G874" s="1">
        <v>522</v>
      </c>
      <c r="H874" s="1"/>
      <c r="I874" s="25">
        <v>0.39300000000000002</v>
      </c>
      <c r="J874" s="1"/>
      <c r="K874" s="1"/>
      <c r="L874" s="1"/>
      <c r="M874" s="1"/>
      <c r="N874" s="24"/>
      <c r="O874" s="1"/>
      <c r="P874" s="1"/>
      <c r="Q874" s="1"/>
      <c r="R874" s="1"/>
      <c r="S874" s="1"/>
      <c r="T874" s="1"/>
      <c r="U874" s="1"/>
      <c r="V874" s="1"/>
      <c r="W874" s="1"/>
      <c r="X874" s="1">
        <v>409.25</v>
      </c>
      <c r="Y874" s="1"/>
      <c r="Z874" s="1"/>
      <c r="AA874" s="1"/>
      <c r="AB874" s="1"/>
      <c r="AC874" s="1"/>
      <c r="AD874" s="1"/>
      <c r="AE874" s="1"/>
      <c r="AF874" s="1"/>
      <c r="AG874" s="1"/>
      <c r="AH874" s="1"/>
      <c r="AI874" s="1"/>
      <c r="AJ874" s="1"/>
      <c r="AK874" s="1"/>
      <c r="AL874" s="1"/>
      <c r="AM874" s="1"/>
      <c r="AN874" s="1"/>
      <c r="AO874" s="1"/>
      <c r="AP874" s="1"/>
      <c r="AQ874" s="1">
        <v>159.94999999999999</v>
      </c>
      <c r="AR874" s="1"/>
      <c r="AS874" s="1"/>
      <c r="AT874" s="1"/>
      <c r="AU874" s="1"/>
      <c r="AV874" s="1"/>
      <c r="AW874" s="24"/>
      <c r="AX874" s="1"/>
      <c r="AY874" s="1"/>
      <c r="AZ874" s="1"/>
      <c r="BA874" s="1"/>
      <c r="BB874" s="1"/>
      <c r="BC874" s="1"/>
      <c r="BD874" s="1"/>
      <c r="BE874" s="1"/>
      <c r="BF874" s="1"/>
      <c r="BG874" s="1"/>
      <c r="BH874" s="1"/>
      <c r="BI874" s="1"/>
      <c r="BJ874" s="1"/>
      <c r="BK874" s="1"/>
      <c r="BL874" s="1">
        <v>-100</v>
      </c>
      <c r="BM874" s="1"/>
      <c r="BN874" s="1"/>
      <c r="BO874" s="9">
        <v>3</v>
      </c>
      <c r="BP874" s="1"/>
      <c r="BQ874" s="197">
        <v>1</v>
      </c>
      <c r="BS874" s="14" t="s">
        <v>930</v>
      </c>
      <c r="BT874" s="14" t="s">
        <v>1048</v>
      </c>
      <c r="BU874" s="14" t="s">
        <v>1048</v>
      </c>
      <c r="BV874" s="14" t="s">
        <v>1048</v>
      </c>
      <c r="BW874" s="14" t="s">
        <v>196</v>
      </c>
      <c r="BX874" s="14" t="s">
        <v>196</v>
      </c>
      <c r="BY874" s="14" t="s">
        <v>196</v>
      </c>
      <c r="BZ874" s="14" t="s">
        <v>196</v>
      </c>
      <c r="CA874" s="158" t="s">
        <v>196</v>
      </c>
      <c r="CB874" s="14" t="s">
        <v>196</v>
      </c>
      <c r="CC874" s="14" t="s">
        <v>196</v>
      </c>
      <c r="CD874" s="14" t="s">
        <v>196</v>
      </c>
      <c r="CE874" s="14" t="s">
        <v>196</v>
      </c>
      <c r="CF874" s="14" t="s">
        <v>1862</v>
      </c>
      <c r="CG874" s="14" t="s">
        <v>187</v>
      </c>
      <c r="CH874" s="158" t="s">
        <v>196</v>
      </c>
      <c r="CI874" s="14" t="s">
        <v>196</v>
      </c>
      <c r="CJ874" s="14" t="s">
        <v>1870</v>
      </c>
      <c r="CK874" s="14" t="s">
        <v>196</v>
      </c>
      <c r="CL874" s="14" t="s">
        <v>196</v>
      </c>
      <c r="CM874" s="14" t="s">
        <v>196</v>
      </c>
      <c r="CN874" s="14" t="s">
        <v>196</v>
      </c>
      <c r="CO874" s="14" t="s">
        <v>196</v>
      </c>
      <c r="CQ874" s="1"/>
      <c r="CR874" s="1"/>
      <c r="CS874" s="1"/>
      <c r="CW874" s="9" t="s">
        <v>1438</v>
      </c>
      <c r="CX874" s="1" t="s">
        <v>930</v>
      </c>
      <c r="CY874" s="1"/>
      <c r="CZ874" s="1" t="str">
        <f t="shared" si="454"/>
        <v/>
      </c>
      <c r="DA874" s="25" t="str">
        <f t="shared" si="454"/>
        <v/>
      </c>
      <c r="DB874" s="1" t="str">
        <f t="shared" si="454"/>
        <v/>
      </c>
      <c r="DC874" s="1" t="str">
        <f t="shared" si="454"/>
        <v/>
      </c>
      <c r="DD874" s="25" t="str">
        <f t="shared" si="454"/>
        <v/>
      </c>
      <c r="DE874" s="1" t="str">
        <f t="shared" si="454"/>
        <v/>
      </c>
      <c r="DF874" s="1" t="str">
        <f t="shared" si="454"/>
        <v/>
      </c>
      <c r="DG874" s="1" t="str">
        <f t="shared" si="454"/>
        <v/>
      </c>
      <c r="DH874" s="1" t="str">
        <f t="shared" si="458"/>
        <v/>
      </c>
      <c r="DI874" s="1" t="str">
        <f t="shared" si="458"/>
        <v/>
      </c>
      <c r="DJ874" s="1" t="str">
        <f t="shared" si="458"/>
        <v/>
      </c>
      <c r="DK874" s="1" t="str">
        <f t="shared" si="458"/>
        <v/>
      </c>
      <c r="DL874" s="1" t="str">
        <f t="shared" si="458"/>
        <v/>
      </c>
      <c r="DM874" s="1" t="str">
        <f t="shared" si="458"/>
        <v/>
      </c>
      <c r="DN874" s="1" t="str">
        <f t="shared" si="458"/>
        <v/>
      </c>
      <c r="DO874" s="1" t="str">
        <f t="shared" si="458"/>
        <v/>
      </c>
      <c r="DP874" s="1" t="str">
        <f t="shared" si="458"/>
        <v/>
      </c>
      <c r="DQ874" s="1" t="str">
        <f t="shared" si="458"/>
        <v/>
      </c>
      <c r="DR874" s="1" t="str">
        <f t="shared" si="458"/>
        <v/>
      </c>
      <c r="DS874" s="1" t="str">
        <f t="shared" si="458"/>
        <v/>
      </c>
      <c r="DT874" s="1" t="str">
        <f t="shared" si="458"/>
        <v/>
      </c>
      <c r="DU874" s="1" t="str">
        <f t="shared" si="458"/>
        <v/>
      </c>
      <c r="DV874" s="1" t="str">
        <f t="shared" si="458"/>
        <v/>
      </c>
      <c r="DW874" s="1" t="str">
        <f t="shared" si="458"/>
        <v/>
      </c>
      <c r="DX874" s="1" t="str">
        <f t="shared" si="462"/>
        <v/>
      </c>
      <c r="DY874" s="1" t="str">
        <f t="shared" si="461"/>
        <v/>
      </c>
      <c r="DZ874" s="1" t="str">
        <f t="shared" si="461"/>
        <v/>
      </c>
      <c r="EA874" s="1" t="str">
        <f t="shared" si="461"/>
        <v/>
      </c>
      <c r="EB874" s="1" t="str">
        <f t="shared" si="461"/>
        <v/>
      </c>
      <c r="EC874" s="1" t="str">
        <f t="shared" si="461"/>
        <v/>
      </c>
      <c r="ED874" s="1" t="str">
        <f t="shared" si="461"/>
        <v/>
      </c>
      <c r="EE874" s="1" t="str">
        <f t="shared" si="461"/>
        <v/>
      </c>
      <c r="EF874" s="1" t="str">
        <f t="shared" si="461"/>
        <v/>
      </c>
      <c r="EG874" s="1" t="str">
        <f t="shared" si="460"/>
        <v/>
      </c>
      <c r="EH874" s="1" t="str">
        <f t="shared" si="460"/>
        <v/>
      </c>
      <c r="EI874" s="1" t="str">
        <f t="shared" si="460"/>
        <v/>
      </c>
      <c r="EJ874" s="1" t="str">
        <f t="shared" si="460"/>
        <v/>
      </c>
      <c r="EK874" s="1" t="str">
        <f t="shared" si="460"/>
        <v/>
      </c>
      <c r="EL874" s="1" t="str">
        <f t="shared" si="460"/>
        <v/>
      </c>
      <c r="EM874" s="1" t="str">
        <f t="shared" si="460"/>
        <v/>
      </c>
      <c r="EN874" s="1"/>
      <c r="EO874" s="1"/>
      <c r="EP874" s="1"/>
      <c r="EQ874" s="1"/>
      <c r="ER874" s="1"/>
      <c r="ES874" s="1"/>
      <c r="ET874" s="1"/>
      <c r="EU874" s="1"/>
      <c r="EV874" s="1"/>
      <c r="EW874" s="1"/>
      <c r="EX874" s="1" t="str">
        <f t="shared" si="456"/>
        <v/>
      </c>
      <c r="EY874" s="1" t="str">
        <f t="shared" si="456"/>
        <v/>
      </c>
      <c r="EZ874" s="1"/>
      <c r="FA874" s="1" t="str">
        <f t="shared" si="441"/>
        <v/>
      </c>
      <c r="FB874" s="1" t="str">
        <f t="shared" si="441"/>
        <v/>
      </c>
      <c r="FC874" s="1" t="str">
        <f t="shared" si="441"/>
        <v/>
      </c>
      <c r="FD874" s="1" t="str">
        <f t="shared" ref="FD874:FI916" si="463">IF(ISBLANK(BH874),"",IF(ISNUMBER(BH874),"","not_empty"))</f>
        <v/>
      </c>
      <c r="FE874" s="1" t="str">
        <f t="shared" si="463"/>
        <v/>
      </c>
      <c r="FF874" s="1" t="str">
        <f t="shared" si="463"/>
        <v/>
      </c>
      <c r="FG874" s="1" t="str">
        <f t="shared" si="463"/>
        <v/>
      </c>
      <c r="FH874" s="1" t="str">
        <f t="shared" si="463"/>
        <v/>
      </c>
      <c r="FI874" s="1" t="str">
        <f t="shared" si="463"/>
        <v/>
      </c>
      <c r="FJ874" s="1" t="str">
        <f t="shared" si="459"/>
        <v/>
      </c>
      <c r="FK874" s="1" t="str">
        <f t="shared" si="459"/>
        <v/>
      </c>
      <c r="FL874" s="1" t="str">
        <f t="shared" si="459"/>
        <v/>
      </c>
    </row>
    <row r="875" spans="1:168">
      <c r="A875" s="9" t="s">
        <v>1439</v>
      </c>
      <c r="B875" s="1" t="s">
        <v>2258</v>
      </c>
      <c r="C875" s="129"/>
      <c r="D875" s="1">
        <v>128.30000000000001</v>
      </c>
      <c r="E875" s="1">
        <v>577.9</v>
      </c>
      <c r="F875" s="25">
        <v>2.3000775</v>
      </c>
      <c r="G875" s="1">
        <v>535</v>
      </c>
      <c r="H875" s="1"/>
      <c r="I875" s="25">
        <v>0.4</v>
      </c>
      <c r="J875" s="1"/>
      <c r="K875" s="1"/>
      <c r="L875" s="1"/>
      <c r="M875" s="1"/>
      <c r="N875" s="24"/>
      <c r="O875" s="1"/>
      <c r="P875" s="1"/>
      <c r="Q875" s="1"/>
      <c r="R875" s="1"/>
      <c r="S875" s="1"/>
      <c r="T875" s="1"/>
      <c r="U875" s="1"/>
      <c r="V875" s="1"/>
      <c r="W875" s="1"/>
      <c r="X875" s="1">
        <v>408.45</v>
      </c>
      <c r="Y875" s="1"/>
      <c r="Z875" s="1"/>
      <c r="AA875" s="1"/>
      <c r="AB875" s="1"/>
      <c r="AC875" s="1"/>
      <c r="AD875" s="1"/>
      <c r="AE875" s="1"/>
      <c r="AF875" s="1"/>
      <c r="AG875" s="1"/>
      <c r="AH875" s="1"/>
      <c r="AI875" s="1"/>
      <c r="AJ875" s="1"/>
      <c r="AK875" s="1"/>
      <c r="AL875" s="1"/>
      <c r="AM875" s="1"/>
      <c r="AN875" s="1"/>
      <c r="AO875" s="1"/>
      <c r="AP875" s="1"/>
      <c r="AQ875" s="1">
        <v>169.95</v>
      </c>
      <c r="AR875" s="1"/>
      <c r="AS875" s="1"/>
      <c r="AT875" s="1"/>
      <c r="AU875" s="1"/>
      <c r="AV875" s="1"/>
      <c r="AW875" s="24"/>
      <c r="AX875" s="1"/>
      <c r="AY875" s="1"/>
      <c r="AZ875" s="1"/>
      <c r="BA875" s="1"/>
      <c r="BB875" s="1"/>
      <c r="BC875" s="1"/>
      <c r="BD875" s="1"/>
      <c r="BE875" s="1"/>
      <c r="BF875" s="1"/>
      <c r="BG875" s="1"/>
      <c r="BH875" s="1"/>
      <c r="BI875" s="1"/>
      <c r="BJ875" s="1"/>
      <c r="BK875" s="1"/>
      <c r="BL875" s="1">
        <v>-100</v>
      </c>
      <c r="BM875" s="1"/>
      <c r="BN875" s="1"/>
      <c r="BO875" s="9">
        <v>3</v>
      </c>
      <c r="BP875" s="1"/>
      <c r="BQ875" s="197">
        <v>1</v>
      </c>
      <c r="BS875" s="14" t="s">
        <v>1775</v>
      </c>
      <c r="BT875" s="14" t="s">
        <v>1048</v>
      </c>
      <c r="BU875" s="14" t="s">
        <v>1048</v>
      </c>
      <c r="BV875" s="14" t="s">
        <v>1048</v>
      </c>
      <c r="BW875" s="14" t="s">
        <v>196</v>
      </c>
      <c r="BX875" s="14" t="s">
        <v>196</v>
      </c>
      <c r="BY875" s="14" t="s">
        <v>196</v>
      </c>
      <c r="BZ875" s="14" t="s">
        <v>196</v>
      </c>
      <c r="CA875" s="158" t="s">
        <v>196</v>
      </c>
      <c r="CB875" s="14" t="s">
        <v>196</v>
      </c>
      <c r="CC875" s="14" t="s">
        <v>196</v>
      </c>
      <c r="CD875" s="14" t="s">
        <v>196</v>
      </c>
      <c r="CE875" s="14" t="s">
        <v>196</v>
      </c>
      <c r="CF875" s="14" t="s">
        <v>1862</v>
      </c>
      <c r="CG875" s="14" t="s">
        <v>187</v>
      </c>
      <c r="CH875" s="158" t="s">
        <v>196</v>
      </c>
      <c r="CI875" s="14" t="s">
        <v>196</v>
      </c>
      <c r="CJ875" s="14" t="s">
        <v>1870</v>
      </c>
      <c r="CK875" s="14" t="s">
        <v>196</v>
      </c>
      <c r="CL875" s="14" t="s">
        <v>196</v>
      </c>
      <c r="CM875" s="14" t="s">
        <v>196</v>
      </c>
      <c r="CN875" s="14" t="s">
        <v>196</v>
      </c>
      <c r="CO875" s="14" t="s">
        <v>196</v>
      </c>
      <c r="CQ875" s="1"/>
      <c r="CR875" s="1"/>
      <c r="CS875" s="1"/>
      <c r="CW875" s="9" t="s">
        <v>1439</v>
      </c>
      <c r="CX875" s="1" t="s">
        <v>2258</v>
      </c>
      <c r="CY875" s="1"/>
      <c r="CZ875" s="1" t="str">
        <f t="shared" si="454"/>
        <v/>
      </c>
      <c r="DA875" s="25" t="str">
        <f t="shared" si="454"/>
        <v/>
      </c>
      <c r="DB875" s="1" t="str">
        <f t="shared" si="454"/>
        <v/>
      </c>
      <c r="DC875" s="1" t="str">
        <f t="shared" si="454"/>
        <v/>
      </c>
      <c r="DD875" s="25" t="str">
        <f t="shared" si="454"/>
        <v/>
      </c>
      <c r="DE875" s="1" t="str">
        <f t="shared" si="454"/>
        <v/>
      </c>
      <c r="DF875" s="1" t="str">
        <f t="shared" si="454"/>
        <v/>
      </c>
      <c r="DG875" s="1" t="str">
        <f t="shared" si="454"/>
        <v/>
      </c>
      <c r="DH875" s="1" t="str">
        <f t="shared" si="454"/>
        <v/>
      </c>
      <c r="DI875" s="1" t="str">
        <f t="shared" si="454"/>
        <v/>
      </c>
      <c r="DJ875" s="1" t="str">
        <f t="shared" si="458"/>
        <v/>
      </c>
      <c r="DK875" s="1" t="str">
        <f t="shared" si="458"/>
        <v/>
      </c>
      <c r="DL875" s="1" t="str">
        <f t="shared" si="458"/>
        <v/>
      </c>
      <c r="DM875" s="1" t="str">
        <f t="shared" si="458"/>
        <v/>
      </c>
      <c r="DN875" s="1" t="str">
        <f t="shared" si="458"/>
        <v/>
      </c>
      <c r="DO875" s="1" t="str">
        <f t="shared" si="458"/>
        <v/>
      </c>
      <c r="DP875" s="1" t="str">
        <f t="shared" si="458"/>
        <v/>
      </c>
      <c r="DQ875" s="1" t="str">
        <f t="shared" si="458"/>
        <v/>
      </c>
      <c r="DR875" s="1" t="str">
        <f t="shared" si="458"/>
        <v/>
      </c>
      <c r="DS875" s="1" t="str">
        <f t="shared" si="458"/>
        <v/>
      </c>
      <c r="DT875" s="1" t="str">
        <f t="shared" si="458"/>
        <v/>
      </c>
      <c r="DU875" s="1" t="str">
        <f t="shared" si="458"/>
        <v/>
      </c>
      <c r="DV875" s="1" t="str">
        <f t="shared" si="458"/>
        <v/>
      </c>
      <c r="DW875" s="1" t="str">
        <f t="shared" si="458"/>
        <v/>
      </c>
      <c r="DX875" s="1" t="str">
        <f t="shared" si="462"/>
        <v/>
      </c>
      <c r="DY875" s="1" t="str">
        <f t="shared" si="461"/>
        <v/>
      </c>
      <c r="DZ875" s="1" t="str">
        <f t="shared" si="461"/>
        <v/>
      </c>
      <c r="EA875" s="1" t="str">
        <f t="shared" si="461"/>
        <v/>
      </c>
      <c r="EB875" s="1" t="str">
        <f t="shared" si="461"/>
        <v/>
      </c>
      <c r="EC875" s="1" t="str">
        <f t="shared" si="461"/>
        <v/>
      </c>
      <c r="ED875" s="1" t="str">
        <f t="shared" si="461"/>
        <v/>
      </c>
      <c r="EE875" s="1" t="str">
        <f t="shared" si="461"/>
        <v/>
      </c>
      <c r="EF875" s="1" t="str">
        <f t="shared" si="461"/>
        <v/>
      </c>
      <c r="EG875" s="1" t="str">
        <f t="shared" si="460"/>
        <v/>
      </c>
      <c r="EH875" s="1" t="str">
        <f t="shared" si="460"/>
        <v/>
      </c>
      <c r="EI875" s="1" t="str">
        <f t="shared" si="460"/>
        <v/>
      </c>
      <c r="EJ875" s="1" t="str">
        <f t="shared" si="460"/>
        <v/>
      </c>
      <c r="EK875" s="1" t="str">
        <f t="shared" si="460"/>
        <v/>
      </c>
      <c r="EL875" s="1" t="str">
        <f t="shared" si="460"/>
        <v/>
      </c>
      <c r="EM875" s="1" t="str">
        <f t="shared" si="460"/>
        <v/>
      </c>
      <c r="EN875" s="1"/>
      <c r="EO875" s="1"/>
      <c r="EP875" s="1"/>
      <c r="EQ875" s="1"/>
      <c r="ER875" s="1"/>
      <c r="ES875" s="1"/>
      <c r="ET875" s="1"/>
      <c r="EU875" s="1"/>
      <c r="EV875" s="1"/>
      <c r="EW875" s="1"/>
      <c r="EX875" s="1" t="str">
        <f t="shared" si="456"/>
        <v/>
      </c>
      <c r="EY875" s="1" t="str">
        <f t="shared" si="456"/>
        <v/>
      </c>
      <c r="EZ875" s="1"/>
      <c r="FA875" s="1" t="str">
        <f t="shared" ref="FA875:FF938" si="464">IF(ISBLANK(BE875),"",IF(ISNUMBER(BE875),"","not_empty"))</f>
        <v/>
      </c>
      <c r="FB875" s="1" t="str">
        <f t="shared" si="464"/>
        <v/>
      </c>
      <c r="FC875" s="1" t="str">
        <f t="shared" si="464"/>
        <v/>
      </c>
      <c r="FD875" s="1" t="str">
        <f t="shared" si="463"/>
        <v/>
      </c>
      <c r="FE875" s="1" t="str">
        <f t="shared" si="463"/>
        <v/>
      </c>
      <c r="FF875" s="1" t="str">
        <f t="shared" si="463"/>
        <v/>
      </c>
      <c r="FG875" s="1" t="str">
        <f t="shared" si="463"/>
        <v/>
      </c>
      <c r="FH875" s="1" t="str">
        <f t="shared" si="463"/>
        <v/>
      </c>
      <c r="FI875" s="1" t="str">
        <f t="shared" si="463"/>
        <v/>
      </c>
      <c r="FJ875" s="1" t="str">
        <f t="shared" si="459"/>
        <v/>
      </c>
      <c r="FK875" s="1" t="str">
        <f t="shared" si="459"/>
        <v/>
      </c>
      <c r="FL875" s="1" t="str">
        <f t="shared" si="459"/>
        <v/>
      </c>
    </row>
    <row r="876" spans="1:168">
      <c r="A876" s="9" t="s">
        <v>1440</v>
      </c>
      <c r="B876" s="1" t="s">
        <v>931</v>
      </c>
      <c r="C876" s="129"/>
      <c r="D876" s="1">
        <v>128.30000000000001</v>
      </c>
      <c r="E876" s="1">
        <v>588.4</v>
      </c>
      <c r="F876" s="25">
        <v>2.4318</v>
      </c>
      <c r="G876" s="1">
        <v>506</v>
      </c>
      <c r="H876" s="1"/>
      <c r="I876" s="25">
        <v>0.379</v>
      </c>
      <c r="J876" s="1"/>
      <c r="K876" s="1"/>
      <c r="L876" s="1"/>
      <c r="M876" s="1"/>
      <c r="N876" s="24"/>
      <c r="O876" s="1"/>
      <c r="P876" s="1"/>
      <c r="Q876" s="1"/>
      <c r="R876" s="1"/>
      <c r="S876" s="1"/>
      <c r="T876" s="1"/>
      <c r="U876" s="1"/>
      <c r="V876" s="1"/>
      <c r="W876" s="1"/>
      <c r="X876" s="1">
        <v>410.25</v>
      </c>
      <c r="Y876" s="1"/>
      <c r="Z876" s="1"/>
      <c r="AA876" s="1"/>
      <c r="AB876" s="1"/>
      <c r="AC876" s="1"/>
      <c r="AD876" s="1"/>
      <c r="AE876" s="1"/>
      <c r="AF876" s="1"/>
      <c r="AG876" s="1"/>
      <c r="AH876" s="1"/>
      <c r="AI876" s="1"/>
      <c r="AJ876" s="1"/>
      <c r="AK876" s="1"/>
      <c r="AL876" s="1"/>
      <c r="AM876" s="1"/>
      <c r="AN876" s="1"/>
      <c r="AO876" s="1"/>
      <c r="AP876" s="1"/>
      <c r="AQ876" s="1">
        <v>169.95</v>
      </c>
      <c r="AR876" s="1"/>
      <c r="AS876" s="1"/>
      <c r="AT876" s="1"/>
      <c r="AU876" s="1"/>
      <c r="AV876" s="1"/>
      <c r="AW876" s="24"/>
      <c r="AX876" s="1"/>
      <c r="AY876" s="1"/>
      <c r="AZ876" s="1"/>
      <c r="BA876" s="1"/>
      <c r="BB876" s="1"/>
      <c r="BC876" s="1"/>
      <c r="BD876" s="1"/>
      <c r="BE876" s="1"/>
      <c r="BF876" s="1"/>
      <c r="BG876" s="1"/>
      <c r="BH876" s="1"/>
      <c r="BI876" s="1"/>
      <c r="BJ876" s="1"/>
      <c r="BK876" s="1"/>
      <c r="BL876" s="1">
        <v>-100</v>
      </c>
      <c r="BM876" s="1"/>
      <c r="BN876" s="1"/>
      <c r="BO876" s="9">
        <v>3</v>
      </c>
      <c r="BP876" s="1"/>
      <c r="BQ876" s="197">
        <v>1</v>
      </c>
      <c r="BS876" s="14" t="s">
        <v>931</v>
      </c>
      <c r="BT876" s="14" t="s">
        <v>1048</v>
      </c>
      <c r="BU876" s="14" t="s">
        <v>1048</v>
      </c>
      <c r="BV876" s="14" t="s">
        <v>1048</v>
      </c>
      <c r="BW876" s="14" t="s">
        <v>196</v>
      </c>
      <c r="BX876" s="14" t="s">
        <v>196</v>
      </c>
      <c r="BY876" s="14" t="s">
        <v>196</v>
      </c>
      <c r="BZ876" s="14" t="s">
        <v>196</v>
      </c>
      <c r="CA876" s="158" t="s">
        <v>196</v>
      </c>
      <c r="CB876" s="14" t="s">
        <v>196</v>
      </c>
      <c r="CC876" s="14" t="s">
        <v>196</v>
      </c>
      <c r="CD876" s="14" t="s">
        <v>196</v>
      </c>
      <c r="CE876" s="14" t="s">
        <v>196</v>
      </c>
      <c r="CF876" s="14" t="s">
        <v>1862</v>
      </c>
      <c r="CG876" s="14" t="s">
        <v>187</v>
      </c>
      <c r="CH876" s="158" t="s">
        <v>196</v>
      </c>
      <c r="CI876" s="14" t="s">
        <v>196</v>
      </c>
      <c r="CJ876" s="14" t="s">
        <v>1870</v>
      </c>
      <c r="CK876" s="14" t="s">
        <v>196</v>
      </c>
      <c r="CL876" s="14" t="s">
        <v>196</v>
      </c>
      <c r="CM876" s="14" t="s">
        <v>196</v>
      </c>
      <c r="CN876" s="14" t="s">
        <v>196</v>
      </c>
      <c r="CO876" s="14" t="s">
        <v>196</v>
      </c>
      <c r="CQ876" s="1"/>
      <c r="CR876" s="1"/>
      <c r="CS876" s="1"/>
      <c r="CW876" s="9" t="s">
        <v>1440</v>
      </c>
      <c r="CX876" s="1" t="s">
        <v>931</v>
      </c>
      <c r="CY876" s="1"/>
      <c r="CZ876" s="1" t="str">
        <f t="shared" si="454"/>
        <v/>
      </c>
      <c r="DA876" s="25" t="str">
        <f t="shared" si="454"/>
        <v/>
      </c>
      <c r="DB876" s="1" t="str">
        <f t="shared" si="454"/>
        <v/>
      </c>
      <c r="DC876" s="1" t="str">
        <f t="shared" si="454"/>
        <v/>
      </c>
      <c r="DD876" s="25" t="str">
        <f t="shared" si="454"/>
        <v/>
      </c>
      <c r="DE876" s="1" t="str">
        <f t="shared" si="454"/>
        <v/>
      </c>
      <c r="DF876" s="1" t="str">
        <f t="shared" si="454"/>
        <v/>
      </c>
      <c r="DG876" s="1" t="str">
        <f t="shared" si="454"/>
        <v/>
      </c>
      <c r="DH876" s="1" t="str">
        <f t="shared" si="454"/>
        <v/>
      </c>
      <c r="DI876" s="1" t="str">
        <f t="shared" si="454"/>
        <v/>
      </c>
      <c r="DJ876" s="1" t="str">
        <f t="shared" si="458"/>
        <v/>
      </c>
      <c r="DK876" s="1" t="str">
        <f t="shared" si="458"/>
        <v/>
      </c>
      <c r="DL876" s="1" t="str">
        <f t="shared" si="458"/>
        <v/>
      </c>
      <c r="DM876" s="1" t="str">
        <f t="shared" si="458"/>
        <v/>
      </c>
      <c r="DN876" s="1" t="str">
        <f t="shared" si="458"/>
        <v/>
      </c>
      <c r="DO876" s="1" t="str">
        <f t="shared" si="458"/>
        <v/>
      </c>
      <c r="DP876" s="1" t="str">
        <f t="shared" si="458"/>
        <v/>
      </c>
      <c r="DQ876" s="1" t="str">
        <f t="shared" si="458"/>
        <v/>
      </c>
      <c r="DR876" s="1" t="str">
        <f t="shared" si="458"/>
        <v/>
      </c>
      <c r="DS876" s="1" t="str">
        <f t="shared" si="458"/>
        <v/>
      </c>
      <c r="DT876" s="1" t="str">
        <f t="shared" si="458"/>
        <v/>
      </c>
      <c r="DU876" s="1" t="str">
        <f t="shared" si="458"/>
        <v/>
      </c>
      <c r="DV876" s="1" t="str">
        <f t="shared" si="458"/>
        <v/>
      </c>
      <c r="DW876" s="1" t="str">
        <f t="shared" si="458"/>
        <v/>
      </c>
      <c r="DX876" s="1" t="str">
        <f t="shared" si="462"/>
        <v/>
      </c>
      <c r="DY876" s="1" t="str">
        <f t="shared" si="461"/>
        <v/>
      </c>
      <c r="DZ876" s="1" t="str">
        <f t="shared" si="461"/>
        <v/>
      </c>
      <c r="EA876" s="1" t="str">
        <f t="shared" si="461"/>
        <v/>
      </c>
      <c r="EB876" s="1" t="str">
        <f t="shared" si="461"/>
        <v/>
      </c>
      <c r="EC876" s="1" t="str">
        <f t="shared" si="461"/>
        <v/>
      </c>
      <c r="ED876" s="1" t="str">
        <f t="shared" si="461"/>
        <v/>
      </c>
      <c r="EE876" s="1" t="str">
        <f t="shared" si="461"/>
        <v/>
      </c>
      <c r="EF876" s="1" t="str">
        <f t="shared" si="461"/>
        <v/>
      </c>
      <c r="EG876" s="1" t="str">
        <f t="shared" si="460"/>
        <v/>
      </c>
      <c r="EH876" s="1" t="str">
        <f t="shared" si="460"/>
        <v/>
      </c>
      <c r="EI876" s="1" t="str">
        <f t="shared" si="460"/>
        <v/>
      </c>
      <c r="EJ876" s="1" t="str">
        <f t="shared" si="460"/>
        <v/>
      </c>
      <c r="EK876" s="1" t="str">
        <f t="shared" si="460"/>
        <v/>
      </c>
      <c r="EL876" s="1" t="str">
        <f t="shared" si="460"/>
        <v/>
      </c>
      <c r="EM876" s="1" t="str">
        <f t="shared" si="460"/>
        <v/>
      </c>
      <c r="EN876" s="1"/>
      <c r="EO876" s="1"/>
      <c r="EP876" s="1"/>
      <c r="EQ876" s="1"/>
      <c r="ER876" s="1"/>
      <c r="ES876" s="1"/>
      <c r="ET876" s="1"/>
      <c r="EU876" s="1"/>
      <c r="EV876" s="1"/>
      <c r="EW876" s="1"/>
      <c r="EX876" s="1" t="str">
        <f t="shared" si="456"/>
        <v/>
      </c>
      <c r="EY876" s="1" t="str">
        <f t="shared" si="456"/>
        <v/>
      </c>
      <c r="EZ876" s="1"/>
      <c r="FA876" s="1" t="str">
        <f t="shared" si="464"/>
        <v/>
      </c>
      <c r="FB876" s="1" t="str">
        <f t="shared" si="464"/>
        <v/>
      </c>
      <c r="FC876" s="1" t="str">
        <f t="shared" si="464"/>
        <v/>
      </c>
      <c r="FD876" s="1" t="str">
        <f t="shared" si="463"/>
        <v/>
      </c>
      <c r="FE876" s="1" t="str">
        <f t="shared" si="463"/>
        <v/>
      </c>
      <c r="FF876" s="1" t="str">
        <f t="shared" si="463"/>
        <v/>
      </c>
      <c r="FG876" s="1" t="str">
        <f t="shared" si="463"/>
        <v/>
      </c>
      <c r="FH876" s="1" t="str">
        <f t="shared" si="463"/>
        <v/>
      </c>
      <c r="FI876" s="1" t="str">
        <f t="shared" si="463"/>
        <v/>
      </c>
      <c r="FJ876" s="1" t="str">
        <f t="shared" si="459"/>
        <v/>
      </c>
      <c r="FK876" s="1" t="str">
        <f t="shared" si="459"/>
        <v/>
      </c>
      <c r="FL876" s="1" t="str">
        <f t="shared" si="459"/>
        <v/>
      </c>
    </row>
    <row r="877" spans="1:168">
      <c r="A877" s="9" t="s">
        <v>1441</v>
      </c>
      <c r="B877" s="1" t="s">
        <v>932</v>
      </c>
      <c r="C877" s="129"/>
      <c r="D877" s="1">
        <v>128.30000000000001</v>
      </c>
      <c r="E877" s="1">
        <v>591.9</v>
      </c>
      <c r="F877" s="25">
        <v>2.4621974999999998</v>
      </c>
      <c r="G877" s="1">
        <v>503</v>
      </c>
      <c r="H877" s="1"/>
      <c r="I877" s="25">
        <v>0.379</v>
      </c>
      <c r="J877" s="1"/>
      <c r="K877" s="1"/>
      <c r="L877" s="1"/>
      <c r="M877" s="1"/>
      <c r="N877" s="24"/>
      <c r="O877" s="1"/>
      <c r="P877" s="1"/>
      <c r="Q877" s="1"/>
      <c r="R877" s="1"/>
      <c r="S877" s="1"/>
      <c r="T877" s="1"/>
      <c r="U877" s="1"/>
      <c r="V877" s="1"/>
      <c r="W877" s="1"/>
      <c r="X877" s="1">
        <v>413.84999999999997</v>
      </c>
      <c r="Y877" s="1"/>
      <c r="Z877" s="1"/>
      <c r="AA877" s="1"/>
      <c r="AB877" s="1"/>
      <c r="AC877" s="1"/>
      <c r="AD877" s="1"/>
      <c r="AE877" s="1"/>
      <c r="AF877" s="1"/>
      <c r="AG877" s="1"/>
      <c r="AH877" s="1"/>
      <c r="AI877" s="1"/>
      <c r="AJ877" s="1"/>
      <c r="AK877" s="1"/>
      <c r="AL877" s="1"/>
      <c r="AM877" s="1"/>
      <c r="AN877" s="1"/>
      <c r="AO877" s="1"/>
      <c r="AP877" s="1"/>
      <c r="AQ877" s="1">
        <v>169.95</v>
      </c>
      <c r="AR877" s="1"/>
      <c r="AS877" s="1"/>
      <c r="AT877" s="1"/>
      <c r="AU877" s="1"/>
      <c r="AV877" s="1"/>
      <c r="AW877" s="24"/>
      <c r="AX877" s="1"/>
      <c r="AY877" s="1"/>
      <c r="AZ877" s="1"/>
      <c r="BA877" s="1"/>
      <c r="BB877" s="1"/>
      <c r="BC877" s="1"/>
      <c r="BD877" s="1"/>
      <c r="BE877" s="1"/>
      <c r="BF877" s="1"/>
      <c r="BG877" s="1"/>
      <c r="BH877" s="1"/>
      <c r="BI877" s="1"/>
      <c r="BJ877" s="1"/>
      <c r="BK877" s="1"/>
      <c r="BL877" s="1">
        <v>-100</v>
      </c>
      <c r="BM877" s="1"/>
      <c r="BN877" s="1"/>
      <c r="BO877" s="9">
        <v>3</v>
      </c>
      <c r="BP877" s="1"/>
      <c r="BQ877" s="197">
        <v>1</v>
      </c>
      <c r="BS877" s="14" t="s">
        <v>932</v>
      </c>
      <c r="BT877" s="14" t="s">
        <v>1048</v>
      </c>
      <c r="BU877" s="14" t="s">
        <v>1048</v>
      </c>
      <c r="BV877" s="14" t="s">
        <v>1048</v>
      </c>
      <c r="BW877" s="14" t="s">
        <v>196</v>
      </c>
      <c r="BX877" s="14" t="s">
        <v>196</v>
      </c>
      <c r="BY877" s="14" t="s">
        <v>196</v>
      </c>
      <c r="BZ877" s="14" t="s">
        <v>196</v>
      </c>
      <c r="CA877" s="158" t="s">
        <v>196</v>
      </c>
      <c r="CB877" s="14" t="s">
        <v>196</v>
      </c>
      <c r="CC877" s="14" t="s">
        <v>196</v>
      </c>
      <c r="CD877" s="14" t="s">
        <v>196</v>
      </c>
      <c r="CE877" s="14" t="s">
        <v>196</v>
      </c>
      <c r="CF877" s="14" t="s">
        <v>1862</v>
      </c>
      <c r="CG877" s="14" t="s">
        <v>187</v>
      </c>
      <c r="CH877" s="158" t="s">
        <v>196</v>
      </c>
      <c r="CI877" s="14" t="s">
        <v>196</v>
      </c>
      <c r="CJ877" s="14" t="s">
        <v>1870</v>
      </c>
      <c r="CK877" s="14" t="s">
        <v>196</v>
      </c>
      <c r="CL877" s="14" t="s">
        <v>196</v>
      </c>
      <c r="CM877" s="14" t="s">
        <v>196</v>
      </c>
      <c r="CN877" s="14" t="s">
        <v>196</v>
      </c>
      <c r="CO877" s="14" t="s">
        <v>196</v>
      </c>
      <c r="CQ877" s="1"/>
      <c r="CR877" s="1"/>
      <c r="CS877" s="1"/>
      <c r="CW877" s="9" t="s">
        <v>1441</v>
      </c>
      <c r="CX877" s="1" t="s">
        <v>932</v>
      </c>
      <c r="CY877" s="1"/>
      <c r="CZ877" s="1" t="str">
        <f t="shared" ref="CZ877:DJ900" si="465">IF(ISBLANK(D877),"",IF(ISNUMBER(D877),"","not_empty"))</f>
        <v/>
      </c>
      <c r="DA877" s="25" t="str">
        <f t="shared" si="465"/>
        <v/>
      </c>
      <c r="DB877" s="1" t="str">
        <f t="shared" si="465"/>
        <v/>
      </c>
      <c r="DC877" s="1" t="str">
        <f t="shared" si="465"/>
        <v/>
      </c>
      <c r="DD877" s="25" t="str">
        <f t="shared" si="465"/>
        <v/>
      </c>
      <c r="DE877" s="1" t="str">
        <f t="shared" si="465"/>
        <v/>
      </c>
      <c r="DF877" s="1" t="str">
        <f t="shared" si="465"/>
        <v/>
      </c>
      <c r="DG877" s="1" t="str">
        <f t="shared" si="465"/>
        <v/>
      </c>
      <c r="DH877" s="1" t="str">
        <f t="shared" si="465"/>
        <v/>
      </c>
      <c r="DI877" s="1" t="str">
        <f t="shared" si="465"/>
        <v/>
      </c>
      <c r="DJ877" s="1" t="str">
        <f t="shared" si="458"/>
        <v/>
      </c>
      <c r="DK877" s="1" t="str">
        <f t="shared" ref="DK877:DW896" si="466">IF(ISBLANK(O877),"",IF(ISNUMBER(O877),"","not_empty"))</f>
        <v/>
      </c>
      <c r="DL877" s="1" t="str">
        <f t="shared" si="466"/>
        <v/>
      </c>
      <c r="DM877" s="1" t="str">
        <f t="shared" si="466"/>
        <v/>
      </c>
      <c r="DN877" s="1" t="str">
        <f t="shared" si="466"/>
        <v/>
      </c>
      <c r="DO877" s="1" t="str">
        <f t="shared" si="466"/>
        <v/>
      </c>
      <c r="DP877" s="1" t="str">
        <f t="shared" si="466"/>
        <v/>
      </c>
      <c r="DQ877" s="1" t="str">
        <f t="shared" si="466"/>
        <v/>
      </c>
      <c r="DR877" s="1" t="str">
        <f t="shared" si="466"/>
        <v/>
      </c>
      <c r="DS877" s="1" t="str">
        <f t="shared" si="466"/>
        <v/>
      </c>
      <c r="DT877" s="1" t="str">
        <f t="shared" si="466"/>
        <v/>
      </c>
      <c r="DU877" s="1" t="str">
        <f t="shared" si="466"/>
        <v/>
      </c>
      <c r="DV877" s="1" t="str">
        <f t="shared" si="466"/>
        <v/>
      </c>
      <c r="DW877" s="1" t="str">
        <f t="shared" si="466"/>
        <v/>
      </c>
      <c r="DX877" s="1" t="str">
        <f t="shared" si="462"/>
        <v/>
      </c>
      <c r="DY877" s="1" t="str">
        <f t="shared" si="461"/>
        <v/>
      </c>
      <c r="DZ877" s="1" t="str">
        <f t="shared" si="461"/>
        <v/>
      </c>
      <c r="EA877" s="1" t="str">
        <f t="shared" si="461"/>
        <v/>
      </c>
      <c r="EB877" s="1" t="str">
        <f t="shared" si="461"/>
        <v/>
      </c>
      <c r="EC877" s="1" t="str">
        <f t="shared" si="461"/>
        <v/>
      </c>
      <c r="ED877" s="1" t="str">
        <f t="shared" si="461"/>
        <v/>
      </c>
      <c r="EE877" s="1" t="str">
        <f t="shared" si="461"/>
        <v/>
      </c>
      <c r="EF877" s="1" t="str">
        <f t="shared" si="461"/>
        <v/>
      </c>
      <c r="EG877" s="1" t="str">
        <f t="shared" si="460"/>
        <v/>
      </c>
      <c r="EH877" s="1" t="str">
        <f t="shared" si="460"/>
        <v/>
      </c>
      <c r="EI877" s="1" t="str">
        <f t="shared" si="460"/>
        <v/>
      </c>
      <c r="EJ877" s="1" t="str">
        <f t="shared" si="460"/>
        <v/>
      </c>
      <c r="EK877" s="1" t="str">
        <f t="shared" si="460"/>
        <v/>
      </c>
      <c r="EL877" s="1" t="str">
        <f t="shared" si="460"/>
        <v/>
      </c>
      <c r="EM877" s="1" t="str">
        <f t="shared" si="460"/>
        <v/>
      </c>
      <c r="EN877" s="1"/>
      <c r="EO877" s="1"/>
      <c r="EP877" s="1"/>
      <c r="EQ877" s="1"/>
      <c r="ER877" s="1"/>
      <c r="ES877" s="1"/>
      <c r="ET877" s="1"/>
      <c r="EU877" s="1"/>
      <c r="EV877" s="1"/>
      <c r="EW877" s="1"/>
      <c r="EX877" s="1" t="str">
        <f t="shared" si="456"/>
        <v/>
      </c>
      <c r="EY877" s="1" t="str">
        <f t="shared" si="456"/>
        <v/>
      </c>
      <c r="EZ877" s="1"/>
      <c r="FA877" s="1" t="str">
        <f t="shared" si="464"/>
        <v/>
      </c>
      <c r="FB877" s="1" t="str">
        <f t="shared" si="464"/>
        <v/>
      </c>
      <c r="FC877" s="1" t="str">
        <f t="shared" si="464"/>
        <v/>
      </c>
      <c r="FD877" s="1" t="str">
        <f t="shared" si="463"/>
        <v/>
      </c>
      <c r="FE877" s="1" t="str">
        <f t="shared" si="463"/>
        <v/>
      </c>
      <c r="FF877" s="1" t="str">
        <f t="shared" si="463"/>
        <v/>
      </c>
      <c r="FG877" s="1" t="str">
        <f t="shared" si="463"/>
        <v/>
      </c>
      <c r="FH877" s="1" t="str">
        <f t="shared" si="463"/>
        <v/>
      </c>
      <c r="FI877" s="1" t="str">
        <f t="shared" si="463"/>
        <v/>
      </c>
      <c r="FJ877" s="1" t="str">
        <f t="shared" si="459"/>
        <v/>
      </c>
      <c r="FK877" s="1" t="str">
        <f t="shared" si="459"/>
        <v/>
      </c>
      <c r="FL877" s="1" t="str">
        <f t="shared" si="459"/>
        <v/>
      </c>
    </row>
    <row r="878" spans="1:168">
      <c r="A878" s="9" t="s">
        <v>1442</v>
      </c>
      <c r="B878" s="1" t="s">
        <v>933</v>
      </c>
      <c r="C878" s="129"/>
      <c r="D878" s="1">
        <v>128.30000000000001</v>
      </c>
      <c r="E878" s="1">
        <v>583.20000000000005</v>
      </c>
      <c r="F878" s="25">
        <v>2.4014025000000001</v>
      </c>
      <c r="G878" s="1">
        <v>510</v>
      </c>
      <c r="H878" s="1"/>
      <c r="I878" s="25">
        <v>0.38500000000000001</v>
      </c>
      <c r="J878" s="1"/>
      <c r="K878" s="1"/>
      <c r="L878" s="1"/>
      <c r="M878" s="1"/>
      <c r="N878" s="24"/>
      <c r="O878" s="1"/>
      <c r="P878" s="1"/>
      <c r="Q878" s="1"/>
      <c r="R878" s="1"/>
      <c r="S878" s="1"/>
      <c r="T878" s="1"/>
      <c r="U878" s="1"/>
      <c r="V878" s="1"/>
      <c r="W878" s="1"/>
      <c r="X878" s="1">
        <v>409.25</v>
      </c>
      <c r="Y878" s="1"/>
      <c r="Z878" s="1"/>
      <c r="AA878" s="1"/>
      <c r="AB878" s="1"/>
      <c r="AC878" s="1"/>
      <c r="AD878" s="1"/>
      <c r="AE878" s="1"/>
      <c r="AF878" s="1"/>
      <c r="AG878" s="1"/>
      <c r="AH878" s="1"/>
      <c r="AI878" s="1"/>
      <c r="AJ878" s="1"/>
      <c r="AK878" s="1"/>
      <c r="AL878" s="1"/>
      <c r="AM878" s="1"/>
      <c r="AN878" s="1"/>
      <c r="AO878" s="1"/>
      <c r="AP878" s="1"/>
      <c r="AQ878" s="1">
        <v>169.95</v>
      </c>
      <c r="AR878" s="1"/>
      <c r="AS878" s="1"/>
      <c r="AT878" s="1"/>
      <c r="AU878" s="1"/>
      <c r="AV878" s="1"/>
      <c r="AW878" s="24"/>
      <c r="AX878" s="1"/>
      <c r="AY878" s="1"/>
      <c r="AZ878" s="1"/>
      <c r="BA878" s="1"/>
      <c r="BB878" s="1"/>
      <c r="BC878" s="1"/>
      <c r="BD878" s="1"/>
      <c r="BE878" s="1"/>
      <c r="BF878" s="1"/>
      <c r="BG878" s="1"/>
      <c r="BH878" s="1"/>
      <c r="BI878" s="1"/>
      <c r="BJ878" s="1"/>
      <c r="BK878" s="1"/>
      <c r="BL878" s="1">
        <v>-100</v>
      </c>
      <c r="BM878" s="1"/>
      <c r="BN878" s="1"/>
      <c r="BO878" s="9">
        <v>3</v>
      </c>
      <c r="BP878" s="1"/>
      <c r="BQ878" s="197">
        <v>1</v>
      </c>
      <c r="BS878" s="14" t="s">
        <v>933</v>
      </c>
      <c r="BT878" s="14" t="s">
        <v>1048</v>
      </c>
      <c r="BU878" s="14" t="s">
        <v>1048</v>
      </c>
      <c r="BV878" s="14" t="s">
        <v>1048</v>
      </c>
      <c r="BW878" s="14" t="s">
        <v>196</v>
      </c>
      <c r="BX878" s="14" t="s">
        <v>196</v>
      </c>
      <c r="BY878" s="14" t="s">
        <v>196</v>
      </c>
      <c r="BZ878" s="14" t="s">
        <v>196</v>
      </c>
      <c r="CA878" s="158" t="s">
        <v>196</v>
      </c>
      <c r="CB878" s="14" t="s">
        <v>196</v>
      </c>
      <c r="CC878" s="14" t="s">
        <v>196</v>
      </c>
      <c r="CD878" s="14" t="s">
        <v>196</v>
      </c>
      <c r="CE878" s="14" t="s">
        <v>196</v>
      </c>
      <c r="CF878" s="14" t="s">
        <v>1862</v>
      </c>
      <c r="CG878" s="14" t="s">
        <v>187</v>
      </c>
      <c r="CH878" s="158" t="s">
        <v>196</v>
      </c>
      <c r="CI878" s="14" t="s">
        <v>196</v>
      </c>
      <c r="CJ878" s="14" t="s">
        <v>1870</v>
      </c>
      <c r="CK878" s="14" t="s">
        <v>196</v>
      </c>
      <c r="CL878" s="14" t="s">
        <v>196</v>
      </c>
      <c r="CM878" s="14" t="s">
        <v>196</v>
      </c>
      <c r="CN878" s="14" t="s">
        <v>196</v>
      </c>
      <c r="CO878" s="14" t="s">
        <v>196</v>
      </c>
      <c r="CQ878" s="1"/>
      <c r="CR878" s="1"/>
      <c r="CS878" s="1"/>
      <c r="CW878" s="9" t="s">
        <v>1442</v>
      </c>
      <c r="CX878" s="1" t="s">
        <v>933</v>
      </c>
      <c r="CY878" s="1"/>
      <c r="CZ878" s="1" t="str">
        <f t="shared" si="465"/>
        <v/>
      </c>
      <c r="DA878" s="25" t="str">
        <f t="shared" si="465"/>
        <v/>
      </c>
      <c r="DB878" s="1" t="str">
        <f t="shared" si="465"/>
        <v/>
      </c>
      <c r="DC878" s="1" t="str">
        <f t="shared" si="465"/>
        <v/>
      </c>
      <c r="DD878" s="25" t="str">
        <f t="shared" si="465"/>
        <v/>
      </c>
      <c r="DE878" s="1" t="str">
        <f t="shared" si="465"/>
        <v/>
      </c>
      <c r="DF878" s="1" t="str">
        <f t="shared" si="465"/>
        <v/>
      </c>
      <c r="DG878" s="1" t="str">
        <f t="shared" si="465"/>
        <v/>
      </c>
      <c r="DH878" s="1" t="str">
        <f t="shared" si="465"/>
        <v/>
      </c>
      <c r="DI878" s="1" t="str">
        <f t="shared" si="465"/>
        <v/>
      </c>
      <c r="DJ878" s="1" t="str">
        <f t="shared" si="465"/>
        <v/>
      </c>
      <c r="DK878" s="1" t="str">
        <f t="shared" si="466"/>
        <v/>
      </c>
      <c r="DL878" s="1" t="str">
        <f t="shared" si="466"/>
        <v/>
      </c>
      <c r="DM878" s="1" t="str">
        <f t="shared" si="466"/>
        <v/>
      </c>
      <c r="DN878" s="1" t="str">
        <f t="shared" si="466"/>
        <v/>
      </c>
      <c r="DO878" s="1" t="str">
        <f t="shared" si="466"/>
        <v/>
      </c>
      <c r="DP878" s="1" t="str">
        <f t="shared" si="466"/>
        <v/>
      </c>
      <c r="DQ878" s="1" t="str">
        <f t="shared" si="466"/>
        <v/>
      </c>
      <c r="DR878" s="1" t="str">
        <f t="shared" si="466"/>
        <v/>
      </c>
      <c r="DS878" s="1" t="str">
        <f t="shared" si="466"/>
        <v/>
      </c>
      <c r="DT878" s="1" t="str">
        <f t="shared" si="466"/>
        <v/>
      </c>
      <c r="DU878" s="1" t="str">
        <f t="shared" si="466"/>
        <v/>
      </c>
      <c r="DV878" s="1" t="str">
        <f t="shared" si="466"/>
        <v/>
      </c>
      <c r="DW878" s="1" t="str">
        <f t="shared" si="466"/>
        <v/>
      </c>
      <c r="DX878" s="1" t="str">
        <f t="shared" si="462"/>
        <v/>
      </c>
      <c r="DY878" s="1" t="str">
        <f t="shared" si="461"/>
        <v/>
      </c>
      <c r="DZ878" s="1" t="str">
        <f t="shared" si="461"/>
        <v/>
      </c>
      <c r="EA878" s="1" t="str">
        <f t="shared" si="461"/>
        <v/>
      </c>
      <c r="EB878" s="1" t="str">
        <f t="shared" si="461"/>
        <v/>
      </c>
      <c r="EC878" s="1" t="str">
        <f t="shared" si="461"/>
        <v/>
      </c>
      <c r="ED878" s="1" t="str">
        <f t="shared" si="461"/>
        <v/>
      </c>
      <c r="EE878" s="1" t="str">
        <f t="shared" si="461"/>
        <v/>
      </c>
      <c r="EF878" s="1" t="str">
        <f t="shared" si="461"/>
        <v/>
      </c>
      <c r="EG878" s="1" t="str">
        <f t="shared" si="460"/>
        <v/>
      </c>
      <c r="EH878" s="1" t="str">
        <f t="shared" si="460"/>
        <v/>
      </c>
      <c r="EI878" s="1" t="str">
        <f t="shared" si="460"/>
        <v/>
      </c>
      <c r="EJ878" s="1" t="str">
        <f t="shared" si="460"/>
        <v/>
      </c>
      <c r="EK878" s="1" t="str">
        <f t="shared" si="460"/>
        <v/>
      </c>
      <c r="EL878" s="1" t="str">
        <f t="shared" si="460"/>
        <v/>
      </c>
      <c r="EM878" s="1" t="str">
        <f t="shared" si="460"/>
        <v/>
      </c>
      <c r="EN878" s="1"/>
      <c r="EO878" s="1"/>
      <c r="EP878" s="1"/>
      <c r="EQ878" s="1"/>
      <c r="ER878" s="1"/>
      <c r="ES878" s="1"/>
      <c r="ET878" s="1"/>
      <c r="EU878" s="1"/>
      <c r="EV878" s="1"/>
      <c r="EW878" s="1"/>
      <c r="EX878" s="1" t="str">
        <f t="shared" si="456"/>
        <v/>
      </c>
      <c r="EY878" s="1" t="str">
        <f t="shared" si="456"/>
        <v/>
      </c>
      <c r="EZ878" s="1"/>
      <c r="FA878" s="1" t="str">
        <f t="shared" si="464"/>
        <v/>
      </c>
      <c r="FB878" s="1" t="str">
        <f t="shared" si="464"/>
        <v/>
      </c>
      <c r="FC878" s="1" t="str">
        <f t="shared" si="464"/>
        <v/>
      </c>
      <c r="FD878" s="1" t="str">
        <f t="shared" si="463"/>
        <v/>
      </c>
      <c r="FE878" s="1" t="str">
        <f t="shared" si="463"/>
        <v/>
      </c>
      <c r="FF878" s="1" t="str">
        <f t="shared" si="463"/>
        <v/>
      </c>
      <c r="FG878" s="1" t="str">
        <f t="shared" si="463"/>
        <v/>
      </c>
      <c r="FH878" s="1" t="str">
        <f t="shared" si="463"/>
        <v/>
      </c>
      <c r="FI878" s="1" t="str">
        <f t="shared" si="463"/>
        <v/>
      </c>
      <c r="FJ878" s="1" t="str">
        <f t="shared" si="459"/>
        <v/>
      </c>
      <c r="FK878" s="1" t="str">
        <f t="shared" si="459"/>
        <v/>
      </c>
      <c r="FL878" s="1" t="str">
        <f t="shared" si="459"/>
        <v/>
      </c>
    </row>
    <row r="879" spans="1:168">
      <c r="A879" s="9" t="s">
        <v>1443</v>
      </c>
      <c r="B879" s="1" t="s">
        <v>934</v>
      </c>
      <c r="C879" s="129"/>
      <c r="D879" s="1">
        <v>128.30000000000001</v>
      </c>
      <c r="E879" s="1">
        <v>585.4</v>
      </c>
      <c r="F879" s="25">
        <v>2.4318</v>
      </c>
      <c r="G879" s="1">
        <v>501</v>
      </c>
      <c r="H879" s="1"/>
      <c r="I879" s="25">
        <v>0.36399999999999999</v>
      </c>
      <c r="J879" s="1"/>
      <c r="K879" s="1"/>
      <c r="L879" s="1"/>
      <c r="M879" s="1"/>
      <c r="N879" s="24"/>
      <c r="O879" s="1"/>
      <c r="P879" s="1"/>
      <c r="Q879" s="1"/>
      <c r="R879" s="1"/>
      <c r="S879" s="1"/>
      <c r="T879" s="1"/>
      <c r="U879" s="1"/>
      <c r="V879" s="1"/>
      <c r="W879" s="1"/>
      <c r="X879" s="1">
        <v>408.45</v>
      </c>
      <c r="Y879" s="1"/>
      <c r="Z879" s="1"/>
      <c r="AA879" s="1"/>
      <c r="AB879" s="1"/>
      <c r="AC879" s="1"/>
      <c r="AD879" s="1"/>
      <c r="AE879" s="1"/>
      <c r="AF879" s="1"/>
      <c r="AG879" s="1"/>
      <c r="AH879" s="1"/>
      <c r="AI879" s="1"/>
      <c r="AJ879" s="1"/>
      <c r="AK879" s="1"/>
      <c r="AL879" s="1"/>
      <c r="AM879" s="1"/>
      <c r="AN879" s="1"/>
      <c r="AO879" s="1"/>
      <c r="AP879" s="1"/>
      <c r="AQ879" s="1">
        <v>169.95</v>
      </c>
      <c r="AR879" s="1"/>
      <c r="AS879" s="1"/>
      <c r="AT879" s="1"/>
      <c r="AU879" s="1"/>
      <c r="AV879" s="1"/>
      <c r="AW879" s="24"/>
      <c r="AX879" s="1"/>
      <c r="AY879" s="1"/>
      <c r="AZ879" s="1"/>
      <c r="BA879" s="1"/>
      <c r="BB879" s="1"/>
      <c r="BC879" s="1"/>
      <c r="BD879" s="1"/>
      <c r="BE879" s="1"/>
      <c r="BF879" s="1"/>
      <c r="BG879" s="1"/>
      <c r="BH879" s="1"/>
      <c r="BI879" s="1"/>
      <c r="BJ879" s="1"/>
      <c r="BK879" s="1"/>
      <c r="BL879" s="1">
        <v>-100</v>
      </c>
      <c r="BM879" s="1"/>
      <c r="BN879" s="1"/>
      <c r="BO879" s="9">
        <v>3</v>
      </c>
      <c r="BP879" s="1"/>
      <c r="BQ879" s="197">
        <v>1</v>
      </c>
      <c r="BS879" s="14" t="s">
        <v>934</v>
      </c>
      <c r="BT879" s="14" t="s">
        <v>1048</v>
      </c>
      <c r="BU879" s="14" t="s">
        <v>1048</v>
      </c>
      <c r="BV879" s="14" t="s">
        <v>1048</v>
      </c>
      <c r="BW879" s="14" t="s">
        <v>196</v>
      </c>
      <c r="BX879" s="14" t="s">
        <v>196</v>
      </c>
      <c r="BY879" s="14" t="s">
        <v>196</v>
      </c>
      <c r="BZ879" s="14" t="s">
        <v>196</v>
      </c>
      <c r="CA879" s="158" t="s">
        <v>196</v>
      </c>
      <c r="CB879" s="14" t="s">
        <v>196</v>
      </c>
      <c r="CC879" s="14" t="s">
        <v>196</v>
      </c>
      <c r="CD879" s="14" t="s">
        <v>196</v>
      </c>
      <c r="CE879" s="14" t="s">
        <v>196</v>
      </c>
      <c r="CF879" s="14" t="s">
        <v>1862</v>
      </c>
      <c r="CG879" s="14" t="s">
        <v>187</v>
      </c>
      <c r="CH879" s="158" t="s">
        <v>196</v>
      </c>
      <c r="CI879" s="14" t="s">
        <v>196</v>
      </c>
      <c r="CJ879" s="14" t="s">
        <v>1870</v>
      </c>
      <c r="CK879" s="14" t="s">
        <v>196</v>
      </c>
      <c r="CL879" s="14" t="s">
        <v>196</v>
      </c>
      <c r="CM879" s="14" t="s">
        <v>196</v>
      </c>
      <c r="CN879" s="14" t="s">
        <v>196</v>
      </c>
      <c r="CO879" s="14" t="s">
        <v>196</v>
      </c>
      <c r="CQ879" s="1"/>
      <c r="CR879" s="1"/>
      <c r="CS879" s="1"/>
      <c r="CW879" s="9" t="s">
        <v>1443</v>
      </c>
      <c r="CX879" s="1" t="s">
        <v>934</v>
      </c>
      <c r="CY879" s="1"/>
      <c r="CZ879" s="1" t="str">
        <f t="shared" si="465"/>
        <v/>
      </c>
      <c r="DA879" s="25" t="str">
        <f t="shared" si="465"/>
        <v/>
      </c>
      <c r="DB879" s="1" t="str">
        <f t="shared" si="465"/>
        <v/>
      </c>
      <c r="DC879" s="1" t="str">
        <f t="shared" si="465"/>
        <v/>
      </c>
      <c r="DD879" s="25" t="str">
        <f t="shared" si="465"/>
        <v/>
      </c>
      <c r="DE879" s="1" t="str">
        <f t="shared" si="465"/>
        <v/>
      </c>
      <c r="DF879" s="1" t="str">
        <f t="shared" si="465"/>
        <v/>
      </c>
      <c r="DG879" s="1" t="str">
        <f t="shared" si="465"/>
        <v/>
      </c>
      <c r="DH879" s="1" t="str">
        <f t="shared" si="465"/>
        <v/>
      </c>
      <c r="DI879" s="1" t="str">
        <f t="shared" si="465"/>
        <v/>
      </c>
      <c r="DJ879" s="1" t="str">
        <f t="shared" si="465"/>
        <v/>
      </c>
      <c r="DK879" s="1" t="str">
        <f t="shared" si="466"/>
        <v/>
      </c>
      <c r="DL879" s="1" t="str">
        <f t="shared" si="466"/>
        <v/>
      </c>
      <c r="DM879" s="1" t="str">
        <f t="shared" si="466"/>
        <v/>
      </c>
      <c r="DN879" s="1" t="str">
        <f t="shared" si="466"/>
        <v/>
      </c>
      <c r="DO879" s="1" t="str">
        <f t="shared" si="466"/>
        <v/>
      </c>
      <c r="DP879" s="1" t="str">
        <f t="shared" si="466"/>
        <v/>
      </c>
      <c r="DQ879" s="1" t="str">
        <f t="shared" si="466"/>
        <v/>
      </c>
      <c r="DR879" s="1" t="str">
        <f t="shared" si="466"/>
        <v/>
      </c>
      <c r="DS879" s="1" t="str">
        <f t="shared" si="466"/>
        <v/>
      </c>
      <c r="DT879" s="1" t="str">
        <f t="shared" si="466"/>
        <v/>
      </c>
      <c r="DU879" s="1" t="str">
        <f t="shared" si="466"/>
        <v/>
      </c>
      <c r="DV879" s="1" t="str">
        <f t="shared" si="466"/>
        <v/>
      </c>
      <c r="DW879" s="1" t="str">
        <f t="shared" si="466"/>
        <v/>
      </c>
      <c r="DX879" s="1" t="str">
        <f t="shared" si="462"/>
        <v/>
      </c>
      <c r="DY879" s="1" t="str">
        <f t="shared" si="461"/>
        <v/>
      </c>
      <c r="DZ879" s="1" t="str">
        <f t="shared" si="461"/>
        <v/>
      </c>
      <c r="EA879" s="1" t="str">
        <f t="shared" si="461"/>
        <v/>
      </c>
      <c r="EB879" s="1" t="str">
        <f t="shared" si="461"/>
        <v/>
      </c>
      <c r="EC879" s="1" t="str">
        <f t="shared" si="461"/>
        <v/>
      </c>
      <c r="ED879" s="1" t="str">
        <f t="shared" si="461"/>
        <v/>
      </c>
      <c r="EE879" s="1" t="str">
        <f t="shared" si="461"/>
        <v/>
      </c>
      <c r="EF879" s="1" t="str">
        <f t="shared" si="461"/>
        <v/>
      </c>
      <c r="EG879" s="1" t="str">
        <f t="shared" si="460"/>
        <v/>
      </c>
      <c r="EH879" s="1" t="str">
        <f t="shared" si="460"/>
        <v/>
      </c>
      <c r="EI879" s="1" t="str">
        <f t="shared" si="460"/>
        <v/>
      </c>
      <c r="EJ879" s="1" t="str">
        <f t="shared" si="460"/>
        <v/>
      </c>
      <c r="EK879" s="1" t="str">
        <f t="shared" si="460"/>
        <v/>
      </c>
      <c r="EL879" s="1" t="str">
        <f t="shared" si="460"/>
        <v/>
      </c>
      <c r="EM879" s="1" t="str">
        <f t="shared" si="460"/>
        <v/>
      </c>
      <c r="EN879" s="1"/>
      <c r="EO879" s="1"/>
      <c r="EP879" s="1"/>
      <c r="EQ879" s="1"/>
      <c r="ER879" s="1"/>
      <c r="ES879" s="1"/>
      <c r="ET879" s="1"/>
      <c r="EU879" s="1"/>
      <c r="EV879" s="1"/>
      <c r="EW879" s="1"/>
      <c r="EX879" s="1" t="str">
        <f t="shared" si="456"/>
        <v/>
      </c>
      <c r="EY879" s="1" t="str">
        <f t="shared" si="456"/>
        <v/>
      </c>
      <c r="EZ879" s="1"/>
      <c r="FA879" s="1" t="str">
        <f t="shared" si="464"/>
        <v/>
      </c>
      <c r="FB879" s="1" t="str">
        <f t="shared" si="464"/>
        <v/>
      </c>
      <c r="FC879" s="1" t="str">
        <f t="shared" si="464"/>
        <v/>
      </c>
      <c r="FD879" s="1" t="str">
        <f t="shared" si="463"/>
        <v/>
      </c>
      <c r="FE879" s="1" t="str">
        <f t="shared" si="463"/>
        <v/>
      </c>
      <c r="FF879" s="1" t="str">
        <f t="shared" si="463"/>
        <v/>
      </c>
      <c r="FG879" s="1" t="str">
        <f t="shared" si="463"/>
        <v/>
      </c>
      <c r="FH879" s="1" t="str">
        <f t="shared" si="463"/>
        <v/>
      </c>
      <c r="FI879" s="1" t="str">
        <f t="shared" si="463"/>
        <v/>
      </c>
      <c r="FJ879" s="1" t="str">
        <f t="shared" si="459"/>
        <v/>
      </c>
      <c r="FK879" s="1" t="str">
        <f t="shared" si="459"/>
        <v/>
      </c>
      <c r="FL879" s="1" t="str">
        <f t="shared" si="459"/>
        <v/>
      </c>
    </row>
    <row r="880" spans="1:168">
      <c r="A880" s="9" t="s">
        <v>1444</v>
      </c>
      <c r="B880" s="1" t="s">
        <v>2259</v>
      </c>
      <c r="C880" s="129"/>
      <c r="D880" s="1">
        <v>128.30000000000001</v>
      </c>
      <c r="E880" s="1">
        <v>588.1</v>
      </c>
      <c r="F880" s="25">
        <v>2.4520649999999997</v>
      </c>
      <c r="G880" s="1">
        <v>497</v>
      </c>
      <c r="H880" s="1"/>
      <c r="I880" s="25">
        <v>0.378</v>
      </c>
      <c r="J880" s="1"/>
      <c r="K880" s="1"/>
      <c r="L880" s="1"/>
      <c r="M880" s="1"/>
      <c r="N880" s="24"/>
      <c r="O880" s="1"/>
      <c r="P880" s="1"/>
      <c r="Q880" s="1"/>
      <c r="R880" s="1"/>
      <c r="S880" s="1"/>
      <c r="T880" s="1"/>
      <c r="U880" s="1"/>
      <c r="V880" s="1"/>
      <c r="W880" s="1"/>
      <c r="X880" s="1">
        <v>411.25</v>
      </c>
      <c r="Y880" s="1"/>
      <c r="Z880" s="1"/>
      <c r="AA880" s="1"/>
      <c r="AB880" s="1"/>
      <c r="AC880" s="1"/>
      <c r="AD880" s="1"/>
      <c r="AE880" s="1"/>
      <c r="AF880" s="1"/>
      <c r="AG880" s="1"/>
      <c r="AH880" s="1"/>
      <c r="AI880" s="1"/>
      <c r="AJ880" s="1"/>
      <c r="AK880" s="1"/>
      <c r="AL880" s="1"/>
      <c r="AM880" s="1"/>
      <c r="AN880" s="1"/>
      <c r="AO880" s="1"/>
      <c r="AP880" s="1"/>
      <c r="AQ880" s="1">
        <v>159.94999999999999</v>
      </c>
      <c r="AR880" s="1"/>
      <c r="AS880" s="1"/>
      <c r="AT880" s="1"/>
      <c r="AU880" s="1"/>
      <c r="AV880" s="1"/>
      <c r="AW880" s="24"/>
      <c r="AX880" s="1"/>
      <c r="AY880" s="1"/>
      <c r="AZ880" s="1"/>
      <c r="BA880" s="1"/>
      <c r="BB880" s="1"/>
      <c r="BC880" s="1"/>
      <c r="BD880" s="1"/>
      <c r="BE880" s="1"/>
      <c r="BF880" s="1"/>
      <c r="BG880" s="1"/>
      <c r="BH880" s="1"/>
      <c r="BI880" s="1"/>
      <c r="BJ880" s="1"/>
      <c r="BK880" s="1"/>
      <c r="BL880" s="1">
        <v>-100</v>
      </c>
      <c r="BM880" s="1"/>
      <c r="BN880" s="1"/>
      <c r="BO880" s="9">
        <v>3</v>
      </c>
      <c r="BP880" s="1"/>
      <c r="BQ880" s="197">
        <v>1</v>
      </c>
      <c r="BS880" s="14" t="s">
        <v>1776</v>
      </c>
      <c r="BT880" s="14" t="s">
        <v>1048</v>
      </c>
      <c r="BU880" s="14" t="s">
        <v>1048</v>
      </c>
      <c r="BV880" s="14" t="s">
        <v>1048</v>
      </c>
      <c r="BW880" s="14" t="s">
        <v>196</v>
      </c>
      <c r="BX880" s="14" t="s">
        <v>196</v>
      </c>
      <c r="BY880" s="14" t="s">
        <v>196</v>
      </c>
      <c r="BZ880" s="14" t="s">
        <v>196</v>
      </c>
      <c r="CA880" s="158" t="s">
        <v>196</v>
      </c>
      <c r="CB880" s="14" t="s">
        <v>196</v>
      </c>
      <c r="CC880" s="14" t="s">
        <v>196</v>
      </c>
      <c r="CD880" s="14" t="s">
        <v>196</v>
      </c>
      <c r="CE880" s="14" t="s">
        <v>196</v>
      </c>
      <c r="CF880" s="14" t="s">
        <v>1862</v>
      </c>
      <c r="CG880" s="14" t="s">
        <v>187</v>
      </c>
      <c r="CH880" s="158" t="s">
        <v>196</v>
      </c>
      <c r="CI880" s="14" t="s">
        <v>196</v>
      </c>
      <c r="CJ880" s="14" t="s">
        <v>1870</v>
      </c>
      <c r="CK880" s="14" t="s">
        <v>196</v>
      </c>
      <c r="CL880" s="14" t="s">
        <v>196</v>
      </c>
      <c r="CM880" s="14" t="s">
        <v>196</v>
      </c>
      <c r="CN880" s="14" t="s">
        <v>196</v>
      </c>
      <c r="CO880" s="14" t="s">
        <v>196</v>
      </c>
      <c r="CQ880" s="1"/>
      <c r="CR880" s="1"/>
      <c r="CS880" s="1"/>
      <c r="CW880" s="9" t="s">
        <v>1444</v>
      </c>
      <c r="CX880" s="1" t="s">
        <v>2259</v>
      </c>
      <c r="CY880" s="1"/>
      <c r="CZ880" s="1" t="str">
        <f t="shared" si="465"/>
        <v/>
      </c>
      <c r="DA880" s="25" t="str">
        <f t="shared" si="465"/>
        <v/>
      </c>
      <c r="DB880" s="1" t="str">
        <f t="shared" si="465"/>
        <v/>
      </c>
      <c r="DC880" s="1" t="str">
        <f t="shared" si="465"/>
        <v/>
      </c>
      <c r="DD880" s="25" t="str">
        <f t="shared" si="465"/>
        <v/>
      </c>
      <c r="DE880" s="1" t="str">
        <f t="shared" si="465"/>
        <v/>
      </c>
      <c r="DF880" s="1" t="str">
        <f t="shared" si="465"/>
        <v/>
      </c>
      <c r="DG880" s="1" t="str">
        <f t="shared" si="465"/>
        <v/>
      </c>
      <c r="DH880" s="1" t="str">
        <f t="shared" si="465"/>
        <v/>
      </c>
      <c r="DI880" s="1" t="str">
        <f t="shared" si="465"/>
        <v/>
      </c>
      <c r="DJ880" s="1" t="str">
        <f t="shared" si="465"/>
        <v/>
      </c>
      <c r="DK880" s="1" t="str">
        <f t="shared" si="466"/>
        <v/>
      </c>
      <c r="DL880" s="1" t="str">
        <f t="shared" si="466"/>
        <v/>
      </c>
      <c r="DM880" s="1" t="str">
        <f t="shared" si="466"/>
        <v/>
      </c>
      <c r="DN880" s="1" t="str">
        <f t="shared" si="466"/>
        <v/>
      </c>
      <c r="DO880" s="1" t="str">
        <f t="shared" si="466"/>
        <v/>
      </c>
      <c r="DP880" s="1" t="str">
        <f t="shared" si="466"/>
        <v/>
      </c>
      <c r="DQ880" s="1" t="str">
        <f t="shared" si="466"/>
        <v/>
      </c>
      <c r="DR880" s="1" t="str">
        <f t="shared" si="466"/>
        <v/>
      </c>
      <c r="DS880" s="1" t="str">
        <f t="shared" si="466"/>
        <v/>
      </c>
      <c r="DT880" s="1" t="str">
        <f t="shared" si="466"/>
        <v/>
      </c>
      <c r="DU880" s="1" t="str">
        <f t="shared" si="466"/>
        <v/>
      </c>
      <c r="DV880" s="1" t="str">
        <f t="shared" si="466"/>
        <v/>
      </c>
      <c r="DW880" s="1" t="str">
        <f t="shared" si="466"/>
        <v/>
      </c>
      <c r="DX880" s="1" t="str">
        <f t="shared" si="462"/>
        <v/>
      </c>
      <c r="DY880" s="1" t="str">
        <f t="shared" si="461"/>
        <v/>
      </c>
      <c r="DZ880" s="1" t="str">
        <f t="shared" si="461"/>
        <v/>
      </c>
      <c r="EA880" s="1" t="str">
        <f t="shared" si="461"/>
        <v/>
      </c>
      <c r="EB880" s="1" t="str">
        <f t="shared" si="461"/>
        <v/>
      </c>
      <c r="EC880" s="1" t="str">
        <f t="shared" si="461"/>
        <v/>
      </c>
      <c r="ED880" s="1" t="str">
        <f t="shared" si="461"/>
        <v/>
      </c>
      <c r="EE880" s="1" t="str">
        <f t="shared" si="461"/>
        <v/>
      </c>
      <c r="EF880" s="1" t="str">
        <f t="shared" si="461"/>
        <v/>
      </c>
      <c r="EG880" s="1" t="str">
        <f t="shared" si="460"/>
        <v/>
      </c>
      <c r="EH880" s="1" t="str">
        <f t="shared" si="460"/>
        <v/>
      </c>
      <c r="EI880" s="1" t="str">
        <f t="shared" si="460"/>
        <v/>
      </c>
      <c r="EJ880" s="1" t="str">
        <f t="shared" si="460"/>
        <v/>
      </c>
      <c r="EK880" s="1" t="str">
        <f t="shared" si="460"/>
        <v/>
      </c>
      <c r="EL880" s="1" t="str">
        <f t="shared" si="460"/>
        <v/>
      </c>
      <c r="EM880" s="1" t="str">
        <f t="shared" si="460"/>
        <v/>
      </c>
      <c r="EN880" s="1"/>
      <c r="EO880" s="1"/>
      <c r="EP880" s="1"/>
      <c r="EQ880" s="1"/>
      <c r="ER880" s="1"/>
      <c r="ES880" s="1"/>
      <c r="ET880" s="1"/>
      <c r="EU880" s="1"/>
      <c r="EV880" s="1"/>
      <c r="EW880" s="1"/>
      <c r="EX880" s="1" t="str">
        <f t="shared" si="456"/>
        <v/>
      </c>
      <c r="EY880" s="1" t="str">
        <f t="shared" si="456"/>
        <v/>
      </c>
      <c r="EZ880" s="1"/>
      <c r="FA880" s="1" t="str">
        <f t="shared" si="464"/>
        <v/>
      </c>
      <c r="FB880" s="1" t="str">
        <f t="shared" si="464"/>
        <v/>
      </c>
      <c r="FC880" s="1" t="str">
        <f t="shared" si="464"/>
        <v/>
      </c>
      <c r="FD880" s="1" t="str">
        <f t="shared" si="463"/>
        <v/>
      </c>
      <c r="FE880" s="1" t="str">
        <f t="shared" si="463"/>
        <v/>
      </c>
      <c r="FF880" s="1" t="str">
        <f t="shared" si="463"/>
        <v/>
      </c>
      <c r="FG880" s="1" t="str">
        <f t="shared" si="463"/>
        <v/>
      </c>
      <c r="FH880" s="1" t="str">
        <f t="shared" si="463"/>
        <v/>
      </c>
      <c r="FI880" s="1" t="str">
        <f t="shared" si="463"/>
        <v/>
      </c>
      <c r="FJ880" s="1" t="str">
        <f t="shared" si="459"/>
        <v/>
      </c>
      <c r="FK880" s="1" t="str">
        <f t="shared" si="459"/>
        <v/>
      </c>
      <c r="FL880" s="1" t="str">
        <f t="shared" si="459"/>
        <v/>
      </c>
    </row>
    <row r="881" spans="1:168">
      <c r="A881" s="9" t="s">
        <v>1445</v>
      </c>
      <c r="B881" s="1" t="s">
        <v>2260</v>
      </c>
      <c r="C881" s="129"/>
      <c r="D881" s="1">
        <v>128.30000000000001</v>
      </c>
      <c r="E881" s="1">
        <v>597.5</v>
      </c>
      <c r="F881" s="25">
        <v>2.5533899999999998</v>
      </c>
      <c r="G881" s="1">
        <v>487</v>
      </c>
      <c r="H881" s="1"/>
      <c r="I881" s="25">
        <v>0.35199999999999998</v>
      </c>
      <c r="J881" s="1"/>
      <c r="K881" s="1"/>
      <c r="L881" s="1"/>
      <c r="M881" s="1"/>
      <c r="N881" s="24"/>
      <c r="O881" s="1"/>
      <c r="P881" s="1"/>
      <c r="Q881" s="1"/>
      <c r="R881" s="1"/>
      <c r="S881" s="1"/>
      <c r="T881" s="1"/>
      <c r="U881" s="1"/>
      <c r="V881" s="1"/>
      <c r="W881" s="1"/>
      <c r="X881" s="1">
        <v>413.84999999999997</v>
      </c>
      <c r="Y881" s="1"/>
      <c r="Z881" s="1"/>
      <c r="AA881" s="1"/>
      <c r="AB881" s="1"/>
      <c r="AC881" s="1"/>
      <c r="AD881" s="1"/>
      <c r="AE881" s="1"/>
      <c r="AF881" s="1"/>
      <c r="AG881" s="1"/>
      <c r="AH881" s="1"/>
      <c r="AI881" s="1"/>
      <c r="AJ881" s="1"/>
      <c r="AK881" s="1"/>
      <c r="AL881" s="1"/>
      <c r="AM881" s="1"/>
      <c r="AN881" s="1"/>
      <c r="AO881" s="1"/>
      <c r="AP881" s="1"/>
      <c r="AQ881" s="1">
        <v>159.94999999999999</v>
      </c>
      <c r="AR881" s="1"/>
      <c r="AS881" s="1"/>
      <c r="AT881" s="1"/>
      <c r="AU881" s="1"/>
      <c r="AV881" s="1"/>
      <c r="AW881" s="24"/>
      <c r="AX881" s="1"/>
      <c r="AY881" s="1"/>
      <c r="AZ881" s="1"/>
      <c r="BA881" s="1"/>
      <c r="BB881" s="1"/>
      <c r="BC881" s="1"/>
      <c r="BD881" s="1"/>
      <c r="BE881" s="1"/>
      <c r="BF881" s="1"/>
      <c r="BG881" s="1"/>
      <c r="BH881" s="1"/>
      <c r="BI881" s="1"/>
      <c r="BJ881" s="1"/>
      <c r="BK881" s="1"/>
      <c r="BL881" s="1">
        <v>-100</v>
      </c>
      <c r="BM881" s="1"/>
      <c r="BN881" s="1"/>
      <c r="BO881" s="9">
        <v>3</v>
      </c>
      <c r="BP881" s="1"/>
      <c r="BQ881" s="197">
        <v>1</v>
      </c>
      <c r="BS881" s="14" t="s">
        <v>1777</v>
      </c>
      <c r="BT881" s="14" t="s">
        <v>1048</v>
      </c>
      <c r="BU881" s="14" t="s">
        <v>1048</v>
      </c>
      <c r="BV881" s="14" t="s">
        <v>1048</v>
      </c>
      <c r="BW881" s="14" t="s">
        <v>196</v>
      </c>
      <c r="BX881" s="14" t="s">
        <v>196</v>
      </c>
      <c r="BY881" s="14" t="s">
        <v>196</v>
      </c>
      <c r="BZ881" s="14" t="s">
        <v>196</v>
      </c>
      <c r="CA881" s="158" t="s">
        <v>196</v>
      </c>
      <c r="CB881" s="14" t="s">
        <v>196</v>
      </c>
      <c r="CC881" s="14" t="s">
        <v>196</v>
      </c>
      <c r="CD881" s="14" t="s">
        <v>196</v>
      </c>
      <c r="CE881" s="14" t="s">
        <v>196</v>
      </c>
      <c r="CF881" s="14" t="s">
        <v>1862</v>
      </c>
      <c r="CG881" s="14" t="s">
        <v>187</v>
      </c>
      <c r="CH881" s="158" t="s">
        <v>196</v>
      </c>
      <c r="CI881" s="14" t="s">
        <v>196</v>
      </c>
      <c r="CJ881" s="14" t="s">
        <v>1870</v>
      </c>
      <c r="CK881" s="14" t="s">
        <v>196</v>
      </c>
      <c r="CL881" s="14" t="s">
        <v>196</v>
      </c>
      <c r="CM881" s="14" t="s">
        <v>196</v>
      </c>
      <c r="CN881" s="14" t="s">
        <v>196</v>
      </c>
      <c r="CO881" s="14" t="s">
        <v>196</v>
      </c>
      <c r="CQ881" s="1"/>
      <c r="CR881" s="1"/>
      <c r="CS881" s="1"/>
      <c r="CW881" s="9" t="s">
        <v>1445</v>
      </c>
      <c r="CX881" s="1" t="s">
        <v>2260</v>
      </c>
      <c r="CY881" s="1"/>
      <c r="CZ881" s="1" t="str">
        <f t="shared" si="465"/>
        <v/>
      </c>
      <c r="DA881" s="25" t="str">
        <f t="shared" si="465"/>
        <v/>
      </c>
      <c r="DB881" s="1" t="str">
        <f t="shared" si="465"/>
        <v/>
      </c>
      <c r="DC881" s="1" t="str">
        <f t="shared" si="465"/>
        <v/>
      </c>
      <c r="DD881" s="25" t="str">
        <f t="shared" si="465"/>
        <v/>
      </c>
      <c r="DE881" s="1" t="str">
        <f t="shared" si="465"/>
        <v/>
      </c>
      <c r="DF881" s="1" t="str">
        <f t="shared" si="465"/>
        <v/>
      </c>
      <c r="DG881" s="1" t="str">
        <f t="shared" si="465"/>
        <v/>
      </c>
      <c r="DH881" s="1" t="str">
        <f t="shared" si="465"/>
        <v/>
      </c>
      <c r="DI881" s="1" t="str">
        <f t="shared" si="465"/>
        <v/>
      </c>
      <c r="DJ881" s="1" t="str">
        <f t="shared" si="465"/>
        <v/>
      </c>
      <c r="DK881" s="1" t="str">
        <f t="shared" si="466"/>
        <v/>
      </c>
      <c r="DL881" s="1" t="str">
        <f t="shared" si="466"/>
        <v/>
      </c>
      <c r="DM881" s="1" t="str">
        <f t="shared" si="466"/>
        <v/>
      </c>
      <c r="DN881" s="1" t="str">
        <f t="shared" si="466"/>
        <v/>
      </c>
      <c r="DO881" s="1" t="str">
        <f t="shared" si="466"/>
        <v/>
      </c>
      <c r="DP881" s="1" t="str">
        <f t="shared" si="466"/>
        <v/>
      </c>
      <c r="DQ881" s="1" t="str">
        <f t="shared" si="466"/>
        <v/>
      </c>
      <c r="DR881" s="1" t="str">
        <f t="shared" si="466"/>
        <v/>
      </c>
      <c r="DS881" s="1" t="str">
        <f t="shared" si="466"/>
        <v/>
      </c>
      <c r="DT881" s="1" t="str">
        <f t="shared" si="466"/>
        <v/>
      </c>
      <c r="DU881" s="1" t="str">
        <f t="shared" si="466"/>
        <v/>
      </c>
      <c r="DV881" s="1" t="str">
        <f t="shared" si="466"/>
        <v/>
      </c>
      <c r="DW881" s="1" t="str">
        <f t="shared" si="466"/>
        <v/>
      </c>
      <c r="DX881" s="1" t="str">
        <f t="shared" si="462"/>
        <v/>
      </c>
      <c r="DY881" s="1" t="str">
        <f t="shared" si="461"/>
        <v/>
      </c>
      <c r="DZ881" s="1" t="str">
        <f t="shared" si="461"/>
        <v/>
      </c>
      <c r="EA881" s="1" t="str">
        <f t="shared" si="461"/>
        <v/>
      </c>
      <c r="EB881" s="1" t="str">
        <f t="shared" si="461"/>
        <v/>
      </c>
      <c r="EC881" s="1" t="str">
        <f t="shared" si="461"/>
        <v/>
      </c>
      <c r="ED881" s="1" t="str">
        <f t="shared" si="461"/>
        <v/>
      </c>
      <c r="EE881" s="1" t="str">
        <f t="shared" si="461"/>
        <v/>
      </c>
      <c r="EF881" s="1" t="str">
        <f t="shared" si="461"/>
        <v/>
      </c>
      <c r="EG881" s="1" t="str">
        <f t="shared" si="461"/>
        <v/>
      </c>
      <c r="EH881" s="1" t="str">
        <f t="shared" si="461"/>
        <v/>
      </c>
      <c r="EI881" s="1" t="str">
        <f t="shared" si="461"/>
        <v/>
      </c>
      <c r="EJ881" s="1" t="str">
        <f t="shared" si="460"/>
        <v/>
      </c>
      <c r="EK881" s="1" t="str">
        <f t="shared" si="460"/>
        <v/>
      </c>
      <c r="EL881" s="1" t="str">
        <f t="shared" si="460"/>
        <v/>
      </c>
      <c r="EM881" s="1" t="str">
        <f t="shared" si="460"/>
        <v/>
      </c>
      <c r="EN881" s="1"/>
      <c r="EO881" s="1"/>
      <c r="EP881" s="1"/>
      <c r="EQ881" s="1"/>
      <c r="ER881" s="1"/>
      <c r="ES881" s="1"/>
      <c r="ET881" s="1"/>
      <c r="EU881" s="1"/>
      <c r="EV881" s="1"/>
      <c r="EW881" s="1"/>
      <c r="EX881" s="1" t="str">
        <f t="shared" si="456"/>
        <v/>
      </c>
      <c r="EY881" s="1" t="str">
        <f t="shared" si="456"/>
        <v/>
      </c>
      <c r="EZ881" s="1"/>
      <c r="FA881" s="1" t="str">
        <f t="shared" si="464"/>
        <v/>
      </c>
      <c r="FB881" s="1" t="str">
        <f t="shared" si="464"/>
        <v/>
      </c>
      <c r="FC881" s="1" t="str">
        <f t="shared" si="464"/>
        <v/>
      </c>
      <c r="FD881" s="1" t="str">
        <f t="shared" si="463"/>
        <v/>
      </c>
      <c r="FE881" s="1" t="str">
        <f t="shared" si="463"/>
        <v/>
      </c>
      <c r="FF881" s="1" t="str">
        <f t="shared" si="463"/>
        <v/>
      </c>
      <c r="FG881" s="1" t="str">
        <f t="shared" si="463"/>
        <v/>
      </c>
      <c r="FH881" s="1" t="str">
        <f t="shared" si="463"/>
        <v/>
      </c>
      <c r="FI881" s="1" t="str">
        <f t="shared" si="463"/>
        <v/>
      </c>
      <c r="FJ881" s="1" t="str">
        <f t="shared" si="459"/>
        <v/>
      </c>
      <c r="FK881" s="1" t="str">
        <f t="shared" si="459"/>
        <v/>
      </c>
      <c r="FL881" s="1" t="str">
        <f t="shared" si="459"/>
        <v/>
      </c>
    </row>
    <row r="882" spans="1:168">
      <c r="A882" s="9" t="s">
        <v>1446</v>
      </c>
      <c r="B882" s="1" t="s">
        <v>2261</v>
      </c>
      <c r="C882" s="129"/>
      <c r="D882" s="1">
        <v>128.30000000000001</v>
      </c>
      <c r="E882" s="1">
        <v>593.70000000000005</v>
      </c>
      <c r="F882" s="25">
        <v>2.5128599999999999</v>
      </c>
      <c r="G882" s="1">
        <v>490</v>
      </c>
      <c r="H882" s="1"/>
      <c r="I882" s="25">
        <v>0.372</v>
      </c>
      <c r="J882" s="1"/>
      <c r="K882" s="1"/>
      <c r="L882" s="1"/>
      <c r="M882" s="1"/>
      <c r="N882" s="24"/>
      <c r="O882" s="1"/>
      <c r="P882" s="1"/>
      <c r="Q882" s="1"/>
      <c r="R882" s="1"/>
      <c r="S882" s="1"/>
      <c r="T882" s="1"/>
      <c r="U882" s="1"/>
      <c r="V882" s="1"/>
      <c r="W882" s="1"/>
      <c r="X882" s="1">
        <v>413.65</v>
      </c>
      <c r="Y882" s="1"/>
      <c r="Z882" s="1"/>
      <c r="AA882" s="1"/>
      <c r="AB882" s="1"/>
      <c r="AC882" s="1"/>
      <c r="AD882" s="1"/>
      <c r="AE882" s="1"/>
      <c r="AF882" s="1"/>
      <c r="AG882" s="1"/>
      <c r="AH882" s="1"/>
      <c r="AI882" s="1"/>
      <c r="AJ882" s="1"/>
      <c r="AK882" s="1"/>
      <c r="AL882" s="1"/>
      <c r="AM882" s="1"/>
      <c r="AN882" s="1"/>
      <c r="AO882" s="1"/>
      <c r="AP882" s="1"/>
      <c r="AQ882" s="1">
        <v>159.94999999999999</v>
      </c>
      <c r="AR882" s="1"/>
      <c r="AS882" s="1"/>
      <c r="AT882" s="1"/>
      <c r="AU882" s="1"/>
      <c r="AV882" s="1"/>
      <c r="AW882" s="24"/>
      <c r="AX882" s="1"/>
      <c r="AY882" s="1"/>
      <c r="AZ882" s="1"/>
      <c r="BA882" s="1"/>
      <c r="BB882" s="1"/>
      <c r="BC882" s="1"/>
      <c r="BD882" s="1"/>
      <c r="BE882" s="1"/>
      <c r="BF882" s="1"/>
      <c r="BG882" s="1"/>
      <c r="BH882" s="1"/>
      <c r="BI882" s="1"/>
      <c r="BJ882" s="1"/>
      <c r="BK882" s="1"/>
      <c r="BL882" s="1">
        <v>-100</v>
      </c>
      <c r="BM882" s="1"/>
      <c r="BN882" s="1"/>
      <c r="BO882" s="9">
        <v>3</v>
      </c>
      <c r="BP882" s="1"/>
      <c r="BQ882" s="197">
        <v>1</v>
      </c>
      <c r="BS882" s="14" t="s">
        <v>1778</v>
      </c>
      <c r="BT882" s="14" t="s">
        <v>1048</v>
      </c>
      <c r="BU882" s="14" t="s">
        <v>1048</v>
      </c>
      <c r="BV882" s="14" t="s">
        <v>1048</v>
      </c>
      <c r="BW882" s="14" t="s">
        <v>196</v>
      </c>
      <c r="BX882" s="14" t="s">
        <v>196</v>
      </c>
      <c r="BY882" s="14" t="s">
        <v>196</v>
      </c>
      <c r="BZ882" s="14" t="s">
        <v>196</v>
      </c>
      <c r="CA882" s="158" t="s">
        <v>196</v>
      </c>
      <c r="CB882" s="14" t="s">
        <v>196</v>
      </c>
      <c r="CC882" s="14" t="s">
        <v>196</v>
      </c>
      <c r="CD882" s="14" t="s">
        <v>196</v>
      </c>
      <c r="CE882" s="14" t="s">
        <v>196</v>
      </c>
      <c r="CF882" s="14" t="s">
        <v>1862</v>
      </c>
      <c r="CG882" s="14" t="s">
        <v>187</v>
      </c>
      <c r="CH882" s="158" t="s">
        <v>196</v>
      </c>
      <c r="CI882" s="14" t="s">
        <v>196</v>
      </c>
      <c r="CJ882" s="14" t="s">
        <v>1870</v>
      </c>
      <c r="CK882" s="14" t="s">
        <v>196</v>
      </c>
      <c r="CL882" s="14" t="s">
        <v>196</v>
      </c>
      <c r="CM882" s="14" t="s">
        <v>196</v>
      </c>
      <c r="CN882" s="14" t="s">
        <v>196</v>
      </c>
      <c r="CO882" s="14" t="s">
        <v>196</v>
      </c>
      <c r="CQ882" s="1"/>
      <c r="CR882" s="1"/>
      <c r="CS882" s="1"/>
      <c r="CW882" s="9" t="s">
        <v>1446</v>
      </c>
      <c r="CX882" s="1" t="s">
        <v>2261</v>
      </c>
      <c r="CY882" s="1"/>
      <c r="CZ882" s="1" t="str">
        <f t="shared" si="465"/>
        <v/>
      </c>
      <c r="DA882" s="25" t="str">
        <f t="shared" si="465"/>
        <v/>
      </c>
      <c r="DB882" s="1" t="str">
        <f t="shared" si="465"/>
        <v/>
      </c>
      <c r="DC882" s="1" t="str">
        <f t="shared" si="465"/>
        <v/>
      </c>
      <c r="DD882" s="25" t="str">
        <f t="shared" si="465"/>
        <v/>
      </c>
      <c r="DE882" s="1" t="str">
        <f t="shared" si="465"/>
        <v/>
      </c>
      <c r="DF882" s="1" t="str">
        <f t="shared" si="465"/>
        <v/>
      </c>
      <c r="DG882" s="1" t="str">
        <f t="shared" si="465"/>
        <v/>
      </c>
      <c r="DH882" s="1" t="str">
        <f t="shared" si="465"/>
        <v/>
      </c>
      <c r="DI882" s="1" t="str">
        <f t="shared" si="465"/>
        <v/>
      </c>
      <c r="DJ882" s="1" t="str">
        <f t="shared" si="465"/>
        <v/>
      </c>
      <c r="DK882" s="1" t="str">
        <f t="shared" si="466"/>
        <v/>
      </c>
      <c r="DL882" s="1" t="str">
        <f t="shared" si="466"/>
        <v/>
      </c>
      <c r="DM882" s="1" t="str">
        <f t="shared" si="466"/>
        <v/>
      </c>
      <c r="DN882" s="1" t="str">
        <f t="shared" si="466"/>
        <v/>
      </c>
      <c r="DO882" s="1" t="str">
        <f t="shared" si="466"/>
        <v/>
      </c>
      <c r="DP882" s="1" t="str">
        <f t="shared" si="466"/>
        <v/>
      </c>
      <c r="DQ882" s="1" t="str">
        <f t="shared" si="466"/>
        <v/>
      </c>
      <c r="DR882" s="1" t="str">
        <f t="shared" si="466"/>
        <v/>
      </c>
      <c r="DS882" s="1" t="str">
        <f t="shared" si="466"/>
        <v/>
      </c>
      <c r="DT882" s="1" t="str">
        <f t="shared" si="466"/>
        <v/>
      </c>
      <c r="DU882" s="1" t="str">
        <f t="shared" si="466"/>
        <v/>
      </c>
      <c r="DV882" s="1" t="str">
        <f t="shared" si="466"/>
        <v/>
      </c>
      <c r="DW882" s="1" t="str">
        <f t="shared" si="466"/>
        <v/>
      </c>
      <c r="DX882" s="1" t="str">
        <f t="shared" si="462"/>
        <v/>
      </c>
      <c r="DY882" s="1" t="str">
        <f t="shared" si="461"/>
        <v/>
      </c>
      <c r="DZ882" s="1" t="str">
        <f t="shared" si="461"/>
        <v/>
      </c>
      <c r="EA882" s="1" t="str">
        <f t="shared" si="461"/>
        <v/>
      </c>
      <c r="EB882" s="1" t="str">
        <f t="shared" si="461"/>
        <v/>
      </c>
      <c r="EC882" s="1" t="str">
        <f t="shared" si="461"/>
        <v/>
      </c>
      <c r="ED882" s="1" t="str">
        <f t="shared" si="461"/>
        <v/>
      </c>
      <c r="EE882" s="1" t="str">
        <f t="shared" si="461"/>
        <v/>
      </c>
      <c r="EF882" s="1" t="str">
        <f t="shared" si="461"/>
        <v/>
      </c>
      <c r="EG882" s="1" t="str">
        <f t="shared" si="461"/>
        <v/>
      </c>
      <c r="EH882" s="1" t="str">
        <f t="shared" si="461"/>
        <v/>
      </c>
      <c r="EI882" s="1" t="str">
        <f t="shared" si="461"/>
        <v/>
      </c>
      <c r="EJ882" s="1" t="str">
        <f t="shared" si="460"/>
        <v/>
      </c>
      <c r="EK882" s="1" t="str">
        <f t="shared" si="460"/>
        <v/>
      </c>
      <c r="EL882" s="1" t="str">
        <f t="shared" si="460"/>
        <v/>
      </c>
      <c r="EM882" s="1" t="str">
        <f t="shared" si="460"/>
        <v/>
      </c>
      <c r="EN882" s="1"/>
      <c r="EO882" s="1"/>
      <c r="EP882" s="1"/>
      <c r="EQ882" s="1"/>
      <c r="ER882" s="1"/>
      <c r="ES882" s="1"/>
      <c r="ET882" s="1"/>
      <c r="EU882" s="1"/>
      <c r="EV882" s="1"/>
      <c r="EW882" s="1"/>
      <c r="EX882" s="1" t="str">
        <f t="shared" si="456"/>
        <v/>
      </c>
      <c r="EY882" s="1" t="str">
        <f t="shared" si="456"/>
        <v/>
      </c>
      <c r="EZ882" s="1"/>
      <c r="FA882" s="1" t="str">
        <f t="shared" si="464"/>
        <v/>
      </c>
      <c r="FB882" s="1" t="str">
        <f t="shared" si="464"/>
        <v/>
      </c>
      <c r="FC882" s="1" t="str">
        <f t="shared" si="464"/>
        <v/>
      </c>
      <c r="FD882" s="1" t="str">
        <f t="shared" si="463"/>
        <v/>
      </c>
      <c r="FE882" s="1" t="str">
        <f t="shared" si="463"/>
        <v/>
      </c>
      <c r="FF882" s="1" t="str">
        <f t="shared" si="463"/>
        <v/>
      </c>
      <c r="FG882" s="1" t="str">
        <f t="shared" si="463"/>
        <v/>
      </c>
      <c r="FH882" s="1" t="str">
        <f t="shared" si="463"/>
        <v/>
      </c>
      <c r="FI882" s="1" t="str">
        <f t="shared" si="463"/>
        <v/>
      </c>
      <c r="FJ882" s="1" t="str">
        <f t="shared" si="459"/>
        <v/>
      </c>
      <c r="FK882" s="1" t="str">
        <f t="shared" si="459"/>
        <v/>
      </c>
      <c r="FL882" s="1" t="str">
        <f t="shared" si="459"/>
        <v/>
      </c>
    </row>
    <row r="883" spans="1:168">
      <c r="A883" s="9" t="s">
        <v>1447</v>
      </c>
      <c r="B883" s="1" t="s">
        <v>2262</v>
      </c>
      <c r="C883" s="129"/>
      <c r="D883" s="1">
        <v>128.30000000000001</v>
      </c>
      <c r="E883" s="1">
        <v>580</v>
      </c>
      <c r="F883" s="25">
        <v>2.4014025000000001</v>
      </c>
      <c r="G883" s="1">
        <v>504</v>
      </c>
      <c r="H883" s="1"/>
      <c r="I883" s="25">
        <v>0.38600000000000001</v>
      </c>
      <c r="J883" s="1"/>
      <c r="K883" s="1"/>
      <c r="L883" s="1"/>
      <c r="M883" s="1"/>
      <c r="N883" s="24"/>
      <c r="O883" s="1"/>
      <c r="P883" s="1"/>
      <c r="Q883" s="1"/>
      <c r="R883" s="1"/>
      <c r="S883" s="1"/>
      <c r="T883" s="1"/>
      <c r="U883" s="1"/>
      <c r="V883" s="1"/>
      <c r="W883" s="1"/>
      <c r="X883" s="1">
        <v>407.04999999999995</v>
      </c>
      <c r="Y883" s="1"/>
      <c r="Z883" s="1"/>
      <c r="AA883" s="1"/>
      <c r="AB883" s="1"/>
      <c r="AC883" s="1"/>
      <c r="AD883" s="1"/>
      <c r="AE883" s="1"/>
      <c r="AF883" s="1"/>
      <c r="AG883" s="1"/>
      <c r="AH883" s="1"/>
      <c r="AI883" s="1"/>
      <c r="AJ883" s="1"/>
      <c r="AK883" s="1"/>
      <c r="AL883" s="1"/>
      <c r="AM883" s="1"/>
      <c r="AN883" s="1"/>
      <c r="AO883" s="1"/>
      <c r="AP883" s="1"/>
      <c r="AQ883" s="1">
        <v>159.94999999999999</v>
      </c>
      <c r="AR883" s="1"/>
      <c r="AS883" s="1"/>
      <c r="AT883" s="1"/>
      <c r="AU883" s="1"/>
      <c r="AV883" s="1"/>
      <c r="AW883" s="24"/>
      <c r="AX883" s="1"/>
      <c r="AY883" s="1"/>
      <c r="AZ883" s="1"/>
      <c r="BA883" s="1"/>
      <c r="BB883" s="1"/>
      <c r="BC883" s="1"/>
      <c r="BD883" s="1"/>
      <c r="BE883" s="1"/>
      <c r="BF883" s="1"/>
      <c r="BG883" s="1"/>
      <c r="BH883" s="1"/>
      <c r="BI883" s="1"/>
      <c r="BJ883" s="1"/>
      <c r="BK883" s="1"/>
      <c r="BL883" s="1">
        <v>-100</v>
      </c>
      <c r="BM883" s="1"/>
      <c r="BN883" s="1"/>
      <c r="BO883" s="9">
        <v>3</v>
      </c>
      <c r="BP883" s="1"/>
      <c r="BQ883" s="197">
        <v>1</v>
      </c>
      <c r="BS883" s="14" t="s">
        <v>1779</v>
      </c>
      <c r="BT883" s="14" t="s">
        <v>1048</v>
      </c>
      <c r="BU883" s="14" t="s">
        <v>1048</v>
      </c>
      <c r="BV883" s="14" t="s">
        <v>1048</v>
      </c>
      <c r="BW883" s="14" t="s">
        <v>196</v>
      </c>
      <c r="BX883" s="14" t="s">
        <v>196</v>
      </c>
      <c r="BY883" s="14" t="s">
        <v>196</v>
      </c>
      <c r="BZ883" s="14" t="s">
        <v>196</v>
      </c>
      <c r="CA883" s="158" t="s">
        <v>196</v>
      </c>
      <c r="CB883" s="14" t="s">
        <v>196</v>
      </c>
      <c r="CC883" s="14" t="s">
        <v>196</v>
      </c>
      <c r="CD883" s="14" t="s">
        <v>196</v>
      </c>
      <c r="CE883" s="14" t="s">
        <v>196</v>
      </c>
      <c r="CF883" s="14" t="s">
        <v>1862</v>
      </c>
      <c r="CG883" s="14" t="s">
        <v>187</v>
      </c>
      <c r="CH883" s="158" t="s">
        <v>196</v>
      </c>
      <c r="CI883" s="14" t="s">
        <v>196</v>
      </c>
      <c r="CJ883" s="14" t="s">
        <v>1870</v>
      </c>
      <c r="CK883" s="14" t="s">
        <v>196</v>
      </c>
      <c r="CL883" s="14" t="s">
        <v>196</v>
      </c>
      <c r="CM883" s="14" t="s">
        <v>196</v>
      </c>
      <c r="CN883" s="14" t="s">
        <v>196</v>
      </c>
      <c r="CO883" s="14" t="s">
        <v>196</v>
      </c>
      <c r="CQ883" s="1"/>
      <c r="CR883" s="1"/>
      <c r="CS883" s="1"/>
      <c r="CW883" s="9" t="s">
        <v>1447</v>
      </c>
      <c r="CX883" s="1" t="s">
        <v>2262</v>
      </c>
      <c r="CY883" s="1"/>
      <c r="CZ883" s="1" t="str">
        <f t="shared" si="465"/>
        <v/>
      </c>
      <c r="DA883" s="25" t="str">
        <f t="shared" si="465"/>
        <v/>
      </c>
      <c r="DB883" s="1" t="str">
        <f t="shared" si="465"/>
        <v/>
      </c>
      <c r="DC883" s="1" t="str">
        <f t="shared" si="465"/>
        <v/>
      </c>
      <c r="DD883" s="25" t="str">
        <f t="shared" si="465"/>
        <v/>
      </c>
      <c r="DE883" s="1" t="str">
        <f t="shared" si="465"/>
        <v/>
      </c>
      <c r="DF883" s="1" t="str">
        <f t="shared" si="465"/>
        <v/>
      </c>
      <c r="DG883" s="1" t="str">
        <f t="shared" si="465"/>
        <v/>
      </c>
      <c r="DH883" s="1" t="str">
        <f t="shared" si="465"/>
        <v/>
      </c>
      <c r="DI883" s="1" t="str">
        <f t="shared" si="465"/>
        <v/>
      </c>
      <c r="DJ883" s="1" t="str">
        <f t="shared" si="465"/>
        <v/>
      </c>
      <c r="DK883" s="1" t="str">
        <f t="shared" si="466"/>
        <v/>
      </c>
      <c r="DL883" s="1" t="str">
        <f t="shared" si="466"/>
        <v/>
      </c>
      <c r="DM883" s="1" t="str">
        <f t="shared" si="466"/>
        <v/>
      </c>
      <c r="DN883" s="1" t="str">
        <f t="shared" si="466"/>
        <v/>
      </c>
      <c r="DO883" s="1" t="str">
        <f t="shared" si="466"/>
        <v/>
      </c>
      <c r="DP883" s="1" t="str">
        <f t="shared" si="466"/>
        <v/>
      </c>
      <c r="DQ883" s="1" t="str">
        <f t="shared" si="466"/>
        <v/>
      </c>
      <c r="DR883" s="1" t="str">
        <f t="shared" si="466"/>
        <v/>
      </c>
      <c r="DS883" s="1" t="str">
        <f t="shared" si="466"/>
        <v/>
      </c>
      <c r="DT883" s="1" t="str">
        <f t="shared" si="466"/>
        <v/>
      </c>
      <c r="DU883" s="1" t="str">
        <f t="shared" si="466"/>
        <v/>
      </c>
      <c r="DV883" s="1" t="str">
        <f t="shared" si="466"/>
        <v/>
      </c>
      <c r="DW883" s="1" t="str">
        <f t="shared" si="466"/>
        <v/>
      </c>
      <c r="DX883" s="1" t="str">
        <f t="shared" si="462"/>
        <v/>
      </c>
      <c r="DY883" s="1" t="str">
        <f t="shared" si="461"/>
        <v/>
      </c>
      <c r="DZ883" s="1" t="str">
        <f t="shared" si="461"/>
        <v/>
      </c>
      <c r="EA883" s="1" t="str">
        <f t="shared" si="461"/>
        <v/>
      </c>
      <c r="EB883" s="1" t="str">
        <f t="shared" si="461"/>
        <v/>
      </c>
      <c r="EC883" s="1" t="str">
        <f t="shared" si="461"/>
        <v/>
      </c>
      <c r="ED883" s="1" t="str">
        <f t="shared" si="461"/>
        <v/>
      </c>
      <c r="EE883" s="1" t="str">
        <f t="shared" si="461"/>
        <v/>
      </c>
      <c r="EF883" s="1" t="str">
        <f t="shared" si="461"/>
        <v/>
      </c>
      <c r="EG883" s="1" t="str">
        <f t="shared" si="461"/>
        <v/>
      </c>
      <c r="EH883" s="1" t="str">
        <f t="shared" si="461"/>
        <v/>
      </c>
      <c r="EI883" s="1" t="str">
        <f t="shared" si="461"/>
        <v/>
      </c>
      <c r="EJ883" s="1" t="str">
        <f t="shared" si="460"/>
        <v/>
      </c>
      <c r="EK883" s="1" t="str">
        <f t="shared" si="460"/>
        <v/>
      </c>
      <c r="EL883" s="1" t="str">
        <f t="shared" si="460"/>
        <v/>
      </c>
      <c r="EM883" s="1" t="str">
        <f t="shared" si="460"/>
        <v/>
      </c>
      <c r="EN883" s="1"/>
      <c r="EO883" s="1"/>
      <c r="EP883" s="1"/>
      <c r="EQ883" s="1"/>
      <c r="ER883" s="1"/>
      <c r="ES883" s="1"/>
      <c r="ET883" s="1"/>
      <c r="EU883" s="1"/>
      <c r="EV883" s="1"/>
      <c r="EW883" s="1"/>
      <c r="EX883" s="1" t="str">
        <f t="shared" si="456"/>
        <v/>
      </c>
      <c r="EY883" s="1" t="str">
        <f t="shared" si="456"/>
        <v/>
      </c>
      <c r="EZ883" s="1"/>
      <c r="FA883" s="1" t="str">
        <f t="shared" si="464"/>
        <v/>
      </c>
      <c r="FB883" s="1" t="str">
        <f t="shared" si="464"/>
        <v/>
      </c>
      <c r="FC883" s="1" t="str">
        <f t="shared" si="464"/>
        <v/>
      </c>
      <c r="FD883" s="1" t="str">
        <f t="shared" si="463"/>
        <v/>
      </c>
      <c r="FE883" s="1" t="str">
        <f t="shared" si="463"/>
        <v/>
      </c>
      <c r="FF883" s="1" t="str">
        <f t="shared" si="463"/>
        <v/>
      </c>
      <c r="FG883" s="1" t="str">
        <f t="shared" si="463"/>
        <v/>
      </c>
      <c r="FH883" s="1" t="str">
        <f t="shared" si="463"/>
        <v/>
      </c>
      <c r="FI883" s="1" t="str">
        <f t="shared" si="463"/>
        <v/>
      </c>
      <c r="FJ883" s="1" t="str">
        <f t="shared" si="459"/>
        <v/>
      </c>
      <c r="FK883" s="1" t="str">
        <f t="shared" si="459"/>
        <v/>
      </c>
      <c r="FL883" s="1" t="str">
        <f t="shared" si="459"/>
        <v/>
      </c>
    </row>
    <row r="884" spans="1:168">
      <c r="A884" s="9" t="s">
        <v>1448</v>
      </c>
      <c r="B884" s="1" t="s">
        <v>2263</v>
      </c>
      <c r="C884" s="129"/>
      <c r="D884" s="1">
        <v>128.30000000000001</v>
      </c>
      <c r="E884" s="1">
        <v>587.5</v>
      </c>
      <c r="F884" s="25">
        <v>2.3304749999999999</v>
      </c>
      <c r="G884" s="1">
        <v>533.5</v>
      </c>
      <c r="H884" s="1"/>
      <c r="I884" s="25">
        <v>0.41599999999999998</v>
      </c>
      <c r="J884" s="1"/>
      <c r="K884" s="1"/>
      <c r="L884" s="1"/>
      <c r="M884" s="1"/>
      <c r="N884" s="24"/>
      <c r="O884" s="1"/>
      <c r="P884" s="1"/>
      <c r="Q884" s="1"/>
      <c r="R884" s="1"/>
      <c r="S884" s="1"/>
      <c r="T884" s="1"/>
      <c r="U884" s="1"/>
      <c r="V884" s="1"/>
      <c r="W884" s="1"/>
      <c r="X884" s="1">
        <v>416.25</v>
      </c>
      <c r="Y884" s="1"/>
      <c r="Z884" s="1"/>
      <c r="AA884" s="1"/>
      <c r="AB884" s="1"/>
      <c r="AC884" s="1"/>
      <c r="AD884" s="1"/>
      <c r="AE884" s="1"/>
      <c r="AF884" s="1"/>
      <c r="AG884" s="1"/>
      <c r="AH884" s="1"/>
      <c r="AI884" s="1"/>
      <c r="AJ884" s="1"/>
      <c r="AK884" s="1"/>
      <c r="AL884" s="1"/>
      <c r="AM884" s="1"/>
      <c r="AN884" s="1"/>
      <c r="AO884" s="1"/>
      <c r="AP884" s="1"/>
      <c r="AQ884" s="1">
        <v>159.94999999999999</v>
      </c>
      <c r="AR884" s="1"/>
      <c r="AS884" s="1"/>
      <c r="AT884" s="1"/>
      <c r="AU884" s="1"/>
      <c r="AV884" s="1"/>
      <c r="AW884" s="24"/>
      <c r="AX884" s="1"/>
      <c r="AY884" s="1"/>
      <c r="AZ884" s="1"/>
      <c r="BA884" s="1"/>
      <c r="BB884" s="1"/>
      <c r="BC884" s="1"/>
      <c r="BD884" s="1"/>
      <c r="BE884" s="1"/>
      <c r="BF884" s="1"/>
      <c r="BG884" s="1"/>
      <c r="BH884" s="1"/>
      <c r="BI884" s="1"/>
      <c r="BJ884" s="1"/>
      <c r="BK884" s="1"/>
      <c r="BL884" s="1">
        <v>-100</v>
      </c>
      <c r="BM884" s="1"/>
      <c r="BN884" s="1"/>
      <c r="BO884" s="9">
        <v>3</v>
      </c>
      <c r="BP884" s="1"/>
      <c r="BQ884" s="197">
        <v>1</v>
      </c>
      <c r="BS884" s="14" t="s">
        <v>1780</v>
      </c>
      <c r="BT884" s="14" t="s">
        <v>1048</v>
      </c>
      <c r="BU884" s="14" t="s">
        <v>1048</v>
      </c>
      <c r="BV884" s="14" t="s">
        <v>1048</v>
      </c>
      <c r="BW884" s="14" t="s">
        <v>196</v>
      </c>
      <c r="BX884" s="14" t="s">
        <v>196</v>
      </c>
      <c r="BY884" s="14" t="s">
        <v>196</v>
      </c>
      <c r="BZ884" s="14" t="s">
        <v>196</v>
      </c>
      <c r="CA884" s="158" t="s">
        <v>196</v>
      </c>
      <c r="CB884" s="14" t="s">
        <v>196</v>
      </c>
      <c r="CC884" s="14" t="s">
        <v>196</v>
      </c>
      <c r="CD884" s="14" t="s">
        <v>196</v>
      </c>
      <c r="CE884" s="14" t="s">
        <v>196</v>
      </c>
      <c r="CF884" s="14" t="s">
        <v>1862</v>
      </c>
      <c r="CG884" s="14" t="s">
        <v>187</v>
      </c>
      <c r="CH884" s="158" t="s">
        <v>196</v>
      </c>
      <c r="CI884" s="14" t="s">
        <v>196</v>
      </c>
      <c r="CJ884" s="14" t="s">
        <v>1870</v>
      </c>
      <c r="CK884" s="14" t="s">
        <v>196</v>
      </c>
      <c r="CL884" s="14" t="s">
        <v>196</v>
      </c>
      <c r="CM884" s="14" t="s">
        <v>196</v>
      </c>
      <c r="CN884" s="14" t="s">
        <v>196</v>
      </c>
      <c r="CO884" s="14" t="s">
        <v>196</v>
      </c>
      <c r="CQ884" s="1"/>
      <c r="CR884" s="1"/>
      <c r="CS884" s="1"/>
      <c r="CW884" s="9" t="s">
        <v>1448</v>
      </c>
      <c r="CX884" s="1" t="s">
        <v>2263</v>
      </c>
      <c r="CY884" s="1"/>
      <c r="CZ884" s="1" t="str">
        <f t="shared" si="465"/>
        <v/>
      </c>
      <c r="DA884" s="25" t="str">
        <f t="shared" si="465"/>
        <v/>
      </c>
      <c r="DB884" s="1" t="str">
        <f t="shared" si="465"/>
        <v/>
      </c>
      <c r="DC884" s="1" t="str">
        <f t="shared" si="465"/>
        <v/>
      </c>
      <c r="DD884" s="25" t="str">
        <f t="shared" si="465"/>
        <v/>
      </c>
      <c r="DE884" s="1" t="str">
        <f t="shared" si="465"/>
        <v/>
      </c>
      <c r="DF884" s="1" t="str">
        <f t="shared" si="465"/>
        <v/>
      </c>
      <c r="DG884" s="1" t="str">
        <f t="shared" si="465"/>
        <v/>
      </c>
      <c r="DH884" s="1" t="str">
        <f t="shared" si="465"/>
        <v/>
      </c>
      <c r="DI884" s="1" t="str">
        <f t="shared" si="465"/>
        <v/>
      </c>
      <c r="DJ884" s="1" t="str">
        <f t="shared" si="465"/>
        <v/>
      </c>
      <c r="DK884" s="1" t="str">
        <f t="shared" si="466"/>
        <v/>
      </c>
      <c r="DL884" s="1" t="str">
        <f t="shared" si="466"/>
        <v/>
      </c>
      <c r="DM884" s="1" t="str">
        <f t="shared" si="466"/>
        <v/>
      </c>
      <c r="DN884" s="1" t="str">
        <f t="shared" si="466"/>
        <v/>
      </c>
      <c r="DO884" s="1" t="str">
        <f t="shared" si="466"/>
        <v/>
      </c>
      <c r="DP884" s="1" t="str">
        <f t="shared" si="466"/>
        <v/>
      </c>
      <c r="DQ884" s="1" t="str">
        <f t="shared" si="466"/>
        <v/>
      </c>
      <c r="DR884" s="1" t="str">
        <f t="shared" si="466"/>
        <v/>
      </c>
      <c r="DS884" s="1" t="str">
        <f t="shared" si="466"/>
        <v/>
      </c>
      <c r="DT884" s="1" t="str">
        <f t="shared" si="466"/>
        <v/>
      </c>
      <c r="DU884" s="1" t="str">
        <f t="shared" si="466"/>
        <v/>
      </c>
      <c r="DV884" s="1" t="str">
        <f t="shared" si="466"/>
        <v/>
      </c>
      <c r="DW884" s="1" t="str">
        <f t="shared" si="466"/>
        <v/>
      </c>
      <c r="DX884" s="1" t="str">
        <f t="shared" si="462"/>
        <v/>
      </c>
      <c r="DY884" s="1" t="str">
        <f t="shared" si="461"/>
        <v/>
      </c>
      <c r="DZ884" s="1" t="str">
        <f t="shared" si="461"/>
        <v/>
      </c>
      <c r="EA884" s="1" t="str">
        <f t="shared" si="461"/>
        <v/>
      </c>
      <c r="EB884" s="1" t="str">
        <f t="shared" si="461"/>
        <v/>
      </c>
      <c r="EC884" s="1" t="str">
        <f t="shared" si="461"/>
        <v/>
      </c>
      <c r="ED884" s="1" t="str">
        <f t="shared" si="461"/>
        <v/>
      </c>
      <c r="EE884" s="1" t="str">
        <f t="shared" si="461"/>
        <v/>
      </c>
      <c r="EF884" s="1" t="str">
        <f t="shared" si="461"/>
        <v/>
      </c>
      <c r="EG884" s="1" t="str">
        <f t="shared" si="461"/>
        <v/>
      </c>
      <c r="EH884" s="1" t="str">
        <f t="shared" si="461"/>
        <v/>
      </c>
      <c r="EI884" s="1" t="str">
        <f t="shared" si="461"/>
        <v/>
      </c>
      <c r="EJ884" s="1" t="str">
        <f t="shared" si="461"/>
        <v/>
      </c>
      <c r="EK884" s="1" t="str">
        <f t="shared" si="461"/>
        <v/>
      </c>
      <c r="EL884" s="1" t="str">
        <f t="shared" si="461"/>
        <v/>
      </c>
      <c r="EM884" s="1" t="str">
        <f t="shared" si="461"/>
        <v/>
      </c>
      <c r="EN884" s="1"/>
      <c r="EO884" s="1"/>
      <c r="EP884" s="1"/>
      <c r="EQ884" s="1"/>
      <c r="ER884" s="1"/>
      <c r="ES884" s="1"/>
      <c r="ET884" s="1"/>
      <c r="EU884" s="1"/>
      <c r="EV884" s="1"/>
      <c r="EW884" s="1"/>
      <c r="EX884" s="1" t="str">
        <f t="shared" si="456"/>
        <v/>
      </c>
      <c r="EY884" s="1" t="str">
        <f t="shared" si="456"/>
        <v/>
      </c>
      <c r="EZ884" s="1"/>
      <c r="FA884" s="1" t="str">
        <f t="shared" si="464"/>
        <v/>
      </c>
      <c r="FB884" s="1" t="str">
        <f t="shared" si="464"/>
        <v/>
      </c>
      <c r="FC884" s="1" t="str">
        <f t="shared" si="464"/>
        <v/>
      </c>
      <c r="FD884" s="1" t="str">
        <f t="shared" si="463"/>
        <v/>
      </c>
      <c r="FE884" s="1" t="str">
        <f t="shared" si="463"/>
        <v/>
      </c>
      <c r="FF884" s="1" t="str">
        <f t="shared" si="463"/>
        <v/>
      </c>
      <c r="FG884" s="1" t="str">
        <f t="shared" si="463"/>
        <v/>
      </c>
      <c r="FH884" s="1" t="str">
        <f t="shared" si="463"/>
        <v/>
      </c>
      <c r="FI884" s="1" t="str">
        <f t="shared" si="463"/>
        <v/>
      </c>
      <c r="FJ884" s="1" t="str">
        <f t="shared" si="459"/>
        <v/>
      </c>
      <c r="FK884" s="1" t="str">
        <f t="shared" si="459"/>
        <v/>
      </c>
      <c r="FL884" s="1" t="str">
        <f t="shared" si="459"/>
        <v/>
      </c>
    </row>
    <row r="885" spans="1:168">
      <c r="A885" s="9" t="s">
        <v>1449</v>
      </c>
      <c r="B885" s="1" t="s">
        <v>2264</v>
      </c>
      <c r="C885" s="129"/>
      <c r="D885" s="1">
        <v>128.30000000000001</v>
      </c>
      <c r="E885" s="1">
        <v>585</v>
      </c>
      <c r="F885" s="25">
        <v>2.3304749999999999</v>
      </c>
      <c r="G885" s="1">
        <v>533.5</v>
      </c>
      <c r="H885" s="1"/>
      <c r="I885" s="25">
        <v>0.41599999999999998</v>
      </c>
      <c r="J885" s="1"/>
      <c r="K885" s="1"/>
      <c r="L885" s="1"/>
      <c r="M885" s="1"/>
      <c r="N885" s="24"/>
      <c r="O885" s="1"/>
      <c r="P885" s="1"/>
      <c r="Q885" s="1"/>
      <c r="R885" s="1"/>
      <c r="S885" s="1"/>
      <c r="T885" s="1"/>
      <c r="U885" s="1"/>
      <c r="V885" s="1"/>
      <c r="W885" s="1"/>
      <c r="X885" s="1">
        <v>414.45</v>
      </c>
      <c r="Y885" s="1"/>
      <c r="Z885" s="1"/>
      <c r="AA885" s="1"/>
      <c r="AB885" s="1"/>
      <c r="AC885" s="1"/>
      <c r="AD885" s="1"/>
      <c r="AE885" s="1"/>
      <c r="AF885" s="1"/>
      <c r="AG885" s="1"/>
      <c r="AH885" s="1"/>
      <c r="AI885" s="1"/>
      <c r="AJ885" s="1"/>
      <c r="AK885" s="1"/>
      <c r="AL885" s="1"/>
      <c r="AM885" s="1"/>
      <c r="AN885" s="1"/>
      <c r="AO885" s="1"/>
      <c r="AP885" s="1"/>
      <c r="AQ885" s="1">
        <v>159.94999999999999</v>
      </c>
      <c r="AR885" s="1"/>
      <c r="AS885" s="1"/>
      <c r="AT885" s="1"/>
      <c r="AU885" s="1"/>
      <c r="AV885" s="1"/>
      <c r="AW885" s="24"/>
      <c r="AX885" s="1"/>
      <c r="AY885" s="1"/>
      <c r="AZ885" s="1"/>
      <c r="BA885" s="1"/>
      <c r="BB885" s="1"/>
      <c r="BC885" s="1"/>
      <c r="BD885" s="1"/>
      <c r="BE885" s="1"/>
      <c r="BF885" s="1"/>
      <c r="BG885" s="1"/>
      <c r="BH885" s="1"/>
      <c r="BI885" s="1"/>
      <c r="BJ885" s="1"/>
      <c r="BK885" s="1"/>
      <c r="BL885" s="1">
        <v>-100</v>
      </c>
      <c r="BM885" s="1"/>
      <c r="BN885" s="1"/>
      <c r="BO885" s="9">
        <v>3</v>
      </c>
      <c r="BP885" s="1"/>
      <c r="BQ885" s="197">
        <v>1</v>
      </c>
      <c r="BS885" s="14" t="s">
        <v>1781</v>
      </c>
      <c r="BT885" s="14" t="s">
        <v>1048</v>
      </c>
      <c r="BU885" s="14" t="s">
        <v>1048</v>
      </c>
      <c r="BV885" s="14" t="s">
        <v>1048</v>
      </c>
      <c r="BW885" s="14" t="s">
        <v>196</v>
      </c>
      <c r="BX885" s="14" t="s">
        <v>196</v>
      </c>
      <c r="BY885" s="14" t="s">
        <v>196</v>
      </c>
      <c r="BZ885" s="14" t="s">
        <v>196</v>
      </c>
      <c r="CA885" s="158" t="s">
        <v>196</v>
      </c>
      <c r="CB885" s="14" t="s">
        <v>196</v>
      </c>
      <c r="CC885" s="14" t="s">
        <v>196</v>
      </c>
      <c r="CD885" s="14" t="s">
        <v>196</v>
      </c>
      <c r="CE885" s="14" t="s">
        <v>196</v>
      </c>
      <c r="CF885" s="14" t="s">
        <v>1862</v>
      </c>
      <c r="CG885" s="14" t="s">
        <v>187</v>
      </c>
      <c r="CH885" s="158" t="s">
        <v>196</v>
      </c>
      <c r="CI885" s="14" t="s">
        <v>196</v>
      </c>
      <c r="CJ885" s="14" t="s">
        <v>1870</v>
      </c>
      <c r="CK885" s="14" t="s">
        <v>196</v>
      </c>
      <c r="CL885" s="14" t="s">
        <v>196</v>
      </c>
      <c r="CM885" s="14" t="s">
        <v>196</v>
      </c>
      <c r="CN885" s="14" t="s">
        <v>196</v>
      </c>
      <c r="CO885" s="14" t="s">
        <v>196</v>
      </c>
      <c r="CQ885" s="1"/>
      <c r="CR885" s="1"/>
      <c r="CS885" s="1"/>
      <c r="CW885" s="9" t="s">
        <v>1449</v>
      </c>
      <c r="CX885" s="1" t="s">
        <v>2264</v>
      </c>
      <c r="CY885" s="1"/>
      <c r="CZ885" s="1" t="str">
        <f t="shared" si="465"/>
        <v/>
      </c>
      <c r="DA885" s="25" t="str">
        <f t="shared" si="465"/>
        <v/>
      </c>
      <c r="DB885" s="1" t="str">
        <f t="shared" si="465"/>
        <v/>
      </c>
      <c r="DC885" s="1" t="str">
        <f t="shared" si="465"/>
        <v/>
      </c>
      <c r="DD885" s="25" t="str">
        <f t="shared" si="465"/>
        <v/>
      </c>
      <c r="DE885" s="1" t="str">
        <f t="shared" si="465"/>
        <v/>
      </c>
      <c r="DF885" s="1" t="str">
        <f t="shared" si="465"/>
        <v/>
      </c>
      <c r="DG885" s="1" t="str">
        <f t="shared" si="465"/>
        <v/>
      </c>
      <c r="DH885" s="1" t="str">
        <f t="shared" si="465"/>
        <v/>
      </c>
      <c r="DI885" s="1" t="str">
        <f t="shared" si="465"/>
        <v/>
      </c>
      <c r="DJ885" s="1" t="str">
        <f t="shared" si="465"/>
        <v/>
      </c>
      <c r="DK885" s="1" t="str">
        <f t="shared" si="466"/>
        <v/>
      </c>
      <c r="DL885" s="1" t="str">
        <f t="shared" si="466"/>
        <v/>
      </c>
      <c r="DM885" s="1" t="str">
        <f t="shared" si="466"/>
        <v/>
      </c>
      <c r="DN885" s="1" t="str">
        <f t="shared" si="466"/>
        <v/>
      </c>
      <c r="DO885" s="1" t="str">
        <f t="shared" si="466"/>
        <v/>
      </c>
      <c r="DP885" s="1" t="str">
        <f t="shared" si="466"/>
        <v/>
      </c>
      <c r="DQ885" s="1" t="str">
        <f t="shared" si="466"/>
        <v/>
      </c>
      <c r="DR885" s="1" t="str">
        <f t="shared" si="466"/>
        <v/>
      </c>
      <c r="DS885" s="1" t="str">
        <f t="shared" si="466"/>
        <v/>
      </c>
      <c r="DT885" s="1" t="str">
        <f t="shared" si="466"/>
        <v/>
      </c>
      <c r="DU885" s="1" t="str">
        <f t="shared" si="466"/>
        <v/>
      </c>
      <c r="DV885" s="1" t="str">
        <f t="shared" si="466"/>
        <v/>
      </c>
      <c r="DW885" s="1" t="str">
        <f t="shared" si="466"/>
        <v/>
      </c>
      <c r="DX885" s="1" t="str">
        <f t="shared" si="462"/>
        <v/>
      </c>
      <c r="DY885" s="1" t="str">
        <f t="shared" si="461"/>
        <v/>
      </c>
      <c r="DZ885" s="1" t="str">
        <f t="shared" si="461"/>
        <v/>
      </c>
      <c r="EA885" s="1" t="str">
        <f t="shared" si="461"/>
        <v/>
      </c>
      <c r="EB885" s="1" t="str">
        <f t="shared" si="461"/>
        <v/>
      </c>
      <c r="EC885" s="1" t="str">
        <f t="shared" si="461"/>
        <v/>
      </c>
      <c r="ED885" s="1" t="str">
        <f t="shared" si="461"/>
        <v/>
      </c>
      <c r="EE885" s="1" t="str">
        <f t="shared" si="461"/>
        <v/>
      </c>
      <c r="EF885" s="1" t="str">
        <f t="shared" si="461"/>
        <v/>
      </c>
      <c r="EG885" s="1" t="str">
        <f t="shared" si="461"/>
        <v/>
      </c>
      <c r="EH885" s="1" t="str">
        <f t="shared" si="461"/>
        <v/>
      </c>
      <c r="EI885" s="1" t="str">
        <f t="shared" si="461"/>
        <v/>
      </c>
      <c r="EJ885" s="1" t="str">
        <f t="shared" si="461"/>
        <v/>
      </c>
      <c r="EK885" s="1" t="str">
        <f t="shared" si="461"/>
        <v/>
      </c>
      <c r="EL885" s="1" t="str">
        <f t="shared" si="461"/>
        <v/>
      </c>
      <c r="EM885" s="1" t="str">
        <f t="shared" si="461"/>
        <v/>
      </c>
      <c r="EN885" s="1"/>
      <c r="EO885" s="1"/>
      <c r="EP885" s="1"/>
      <c r="EQ885" s="1"/>
      <c r="ER885" s="1"/>
      <c r="ES885" s="1"/>
      <c r="ET885" s="1"/>
      <c r="EU885" s="1"/>
      <c r="EV885" s="1"/>
      <c r="EW885" s="1"/>
      <c r="EX885" s="1" t="str">
        <f t="shared" si="456"/>
        <v/>
      </c>
      <c r="EY885" s="1" t="str">
        <f t="shared" si="456"/>
        <v/>
      </c>
      <c r="EZ885" s="1"/>
      <c r="FA885" s="1" t="str">
        <f t="shared" si="464"/>
        <v/>
      </c>
      <c r="FB885" s="1" t="str">
        <f t="shared" si="464"/>
        <v/>
      </c>
      <c r="FC885" s="1" t="str">
        <f t="shared" si="464"/>
        <v/>
      </c>
      <c r="FD885" s="1" t="str">
        <f t="shared" si="463"/>
        <v/>
      </c>
      <c r="FE885" s="1" t="str">
        <f t="shared" si="463"/>
        <v/>
      </c>
      <c r="FF885" s="1" t="str">
        <f t="shared" si="463"/>
        <v/>
      </c>
      <c r="FG885" s="1" t="str">
        <f t="shared" si="463"/>
        <v/>
      </c>
      <c r="FH885" s="1" t="str">
        <f t="shared" si="463"/>
        <v/>
      </c>
      <c r="FI885" s="1" t="str">
        <f t="shared" si="463"/>
        <v/>
      </c>
      <c r="FJ885" s="1" t="str">
        <f t="shared" si="459"/>
        <v/>
      </c>
      <c r="FK885" s="1" t="str">
        <f t="shared" si="459"/>
        <v/>
      </c>
      <c r="FL885" s="1" t="str">
        <f t="shared" si="459"/>
        <v/>
      </c>
    </row>
    <row r="886" spans="1:168">
      <c r="A886" s="9" t="s">
        <v>1450</v>
      </c>
      <c r="B886" s="1" t="s">
        <v>2265</v>
      </c>
      <c r="C886" s="129"/>
      <c r="D886" s="1">
        <v>128.30000000000001</v>
      </c>
      <c r="E886" s="1">
        <v>591.20000000000005</v>
      </c>
      <c r="F886" s="25">
        <v>2.3608725000000002</v>
      </c>
      <c r="G886" s="1">
        <v>550</v>
      </c>
      <c r="H886" s="1"/>
      <c r="I886" s="25">
        <v>0.39706842370563278</v>
      </c>
      <c r="J886" s="1"/>
      <c r="K886" s="1"/>
      <c r="L886" s="1"/>
      <c r="M886" s="1"/>
      <c r="N886" s="24"/>
      <c r="O886" s="1"/>
      <c r="P886" s="1"/>
      <c r="Q886" s="1"/>
      <c r="R886" s="1"/>
      <c r="S886" s="1"/>
      <c r="T886" s="1"/>
      <c r="U886" s="1"/>
      <c r="V886" s="1"/>
      <c r="W886" s="1"/>
      <c r="X886" s="1">
        <v>416.45</v>
      </c>
      <c r="Y886" s="1"/>
      <c r="Z886" s="1"/>
      <c r="AA886" s="1"/>
      <c r="AB886" s="1"/>
      <c r="AC886" s="1"/>
      <c r="AD886" s="1"/>
      <c r="AE886" s="1"/>
      <c r="AF886" s="1"/>
      <c r="AG886" s="1"/>
      <c r="AH886" s="1"/>
      <c r="AI886" s="1"/>
      <c r="AJ886" s="1"/>
      <c r="AK886" s="1"/>
      <c r="AL886" s="1"/>
      <c r="AM886" s="1"/>
      <c r="AN886" s="1"/>
      <c r="AO886" s="1"/>
      <c r="AP886" s="1"/>
      <c r="AQ886" s="1">
        <v>192.74999999999997</v>
      </c>
      <c r="AR886" s="1"/>
      <c r="AS886" s="1"/>
      <c r="AT886" s="1"/>
      <c r="AU886" s="1"/>
      <c r="AV886" s="1"/>
      <c r="AW886" s="24"/>
      <c r="AX886" s="1"/>
      <c r="AY886" s="1"/>
      <c r="AZ886" s="1"/>
      <c r="BA886" s="1"/>
      <c r="BB886" s="1"/>
      <c r="BC886" s="1"/>
      <c r="BD886" s="1"/>
      <c r="BE886" s="1"/>
      <c r="BF886" s="1"/>
      <c r="BG886" s="1"/>
      <c r="BH886" s="1"/>
      <c r="BI886" s="1"/>
      <c r="BJ886" s="1"/>
      <c r="BK886" s="1"/>
      <c r="BL886" s="1">
        <v>-100</v>
      </c>
      <c r="BM886" s="1"/>
      <c r="BN886" s="1"/>
      <c r="BO886" s="9">
        <v>3</v>
      </c>
      <c r="BP886" s="1"/>
      <c r="BQ886" s="197">
        <v>1</v>
      </c>
      <c r="BS886" s="14" t="s">
        <v>1782</v>
      </c>
      <c r="BT886" s="14" t="s">
        <v>1906</v>
      </c>
      <c r="BU886" s="14" t="s">
        <v>1048</v>
      </c>
      <c r="BV886" s="14" t="s">
        <v>1048</v>
      </c>
      <c r="BW886" s="14" t="s">
        <v>196</v>
      </c>
      <c r="BX886" s="14" t="s">
        <v>196</v>
      </c>
      <c r="BY886" s="14" t="s">
        <v>196</v>
      </c>
      <c r="BZ886" s="14" t="s">
        <v>196</v>
      </c>
      <c r="CA886" s="158" t="s">
        <v>196</v>
      </c>
      <c r="CB886" s="14" t="s">
        <v>196</v>
      </c>
      <c r="CC886" s="14" t="s">
        <v>196</v>
      </c>
      <c r="CD886" s="14" t="s">
        <v>196</v>
      </c>
      <c r="CE886" s="14" t="s">
        <v>196</v>
      </c>
      <c r="CF886" s="14" t="s">
        <v>1862</v>
      </c>
      <c r="CG886" s="14" t="s">
        <v>187</v>
      </c>
      <c r="CH886" s="158" t="s">
        <v>196</v>
      </c>
      <c r="CI886" s="14" t="s">
        <v>196</v>
      </c>
      <c r="CJ886" s="14" t="s">
        <v>1870</v>
      </c>
      <c r="CK886" s="14" t="s">
        <v>196</v>
      </c>
      <c r="CL886" s="14" t="s">
        <v>196</v>
      </c>
      <c r="CM886" s="14" t="s">
        <v>196</v>
      </c>
      <c r="CN886" s="14" t="s">
        <v>196</v>
      </c>
      <c r="CO886" s="14" t="s">
        <v>196</v>
      </c>
      <c r="CQ886" s="1"/>
      <c r="CR886" s="1"/>
      <c r="CS886" s="1"/>
      <c r="CW886" s="9" t="s">
        <v>1450</v>
      </c>
      <c r="CX886" s="1" t="s">
        <v>2265</v>
      </c>
      <c r="CY886" s="1"/>
      <c r="CZ886" s="1" t="str">
        <f t="shared" si="465"/>
        <v/>
      </c>
      <c r="DA886" s="25" t="str">
        <f t="shared" si="465"/>
        <v/>
      </c>
      <c r="DB886" s="1" t="str">
        <f t="shared" si="465"/>
        <v/>
      </c>
      <c r="DC886" s="1" t="str">
        <f t="shared" si="465"/>
        <v/>
      </c>
      <c r="DD886" s="25" t="str">
        <f t="shared" si="465"/>
        <v/>
      </c>
      <c r="DE886" s="1" t="str">
        <f t="shared" si="465"/>
        <v/>
      </c>
      <c r="DF886" s="1" t="str">
        <f t="shared" si="465"/>
        <v/>
      </c>
      <c r="DG886" s="1" t="str">
        <f t="shared" si="465"/>
        <v/>
      </c>
      <c r="DH886" s="1" t="str">
        <f t="shared" si="465"/>
        <v/>
      </c>
      <c r="DI886" s="1" t="str">
        <f t="shared" si="465"/>
        <v/>
      </c>
      <c r="DJ886" s="1" t="str">
        <f t="shared" si="465"/>
        <v/>
      </c>
      <c r="DK886" s="1" t="str">
        <f t="shared" si="466"/>
        <v/>
      </c>
      <c r="DL886" s="1" t="str">
        <f t="shared" si="466"/>
        <v/>
      </c>
      <c r="DM886" s="1" t="str">
        <f t="shared" si="466"/>
        <v/>
      </c>
      <c r="DN886" s="1" t="str">
        <f t="shared" si="466"/>
        <v/>
      </c>
      <c r="DO886" s="1" t="str">
        <f t="shared" si="466"/>
        <v/>
      </c>
      <c r="DP886" s="1" t="str">
        <f t="shared" si="466"/>
        <v/>
      </c>
      <c r="DQ886" s="1" t="str">
        <f t="shared" si="466"/>
        <v/>
      </c>
      <c r="DR886" s="1" t="str">
        <f t="shared" si="466"/>
        <v/>
      </c>
      <c r="DS886" s="1" t="str">
        <f t="shared" si="466"/>
        <v/>
      </c>
      <c r="DT886" s="1" t="str">
        <f t="shared" si="466"/>
        <v/>
      </c>
      <c r="DU886" s="1" t="str">
        <f t="shared" si="466"/>
        <v/>
      </c>
      <c r="DV886" s="1" t="str">
        <f t="shared" si="466"/>
        <v/>
      </c>
      <c r="DW886" s="1" t="str">
        <f t="shared" si="466"/>
        <v/>
      </c>
      <c r="DX886" s="1" t="str">
        <f t="shared" si="462"/>
        <v/>
      </c>
      <c r="DY886" s="1" t="str">
        <f t="shared" si="461"/>
        <v/>
      </c>
      <c r="DZ886" s="1" t="str">
        <f t="shared" si="461"/>
        <v/>
      </c>
      <c r="EA886" s="1" t="str">
        <f t="shared" si="461"/>
        <v/>
      </c>
      <c r="EB886" s="1" t="str">
        <f t="shared" si="461"/>
        <v/>
      </c>
      <c r="EC886" s="1" t="str">
        <f t="shared" si="461"/>
        <v/>
      </c>
      <c r="ED886" s="1" t="str">
        <f t="shared" si="461"/>
        <v/>
      </c>
      <c r="EE886" s="1" t="str">
        <f t="shared" si="461"/>
        <v/>
      </c>
      <c r="EF886" s="1" t="str">
        <f t="shared" si="461"/>
        <v/>
      </c>
      <c r="EG886" s="1" t="str">
        <f t="shared" si="461"/>
        <v/>
      </c>
      <c r="EH886" s="1" t="str">
        <f t="shared" si="461"/>
        <v/>
      </c>
      <c r="EI886" s="1" t="str">
        <f t="shared" si="461"/>
        <v/>
      </c>
      <c r="EJ886" s="1" t="str">
        <f t="shared" si="461"/>
        <v/>
      </c>
      <c r="EK886" s="1" t="str">
        <f t="shared" si="461"/>
        <v/>
      </c>
      <c r="EL886" s="1" t="str">
        <f t="shared" si="461"/>
        <v/>
      </c>
      <c r="EM886" s="1" t="str">
        <f t="shared" si="461"/>
        <v/>
      </c>
      <c r="EN886" s="1"/>
      <c r="EO886" s="1"/>
      <c r="EP886" s="1"/>
      <c r="EQ886" s="1"/>
      <c r="ER886" s="1"/>
      <c r="ES886" s="1"/>
      <c r="ET886" s="1"/>
      <c r="EU886" s="1"/>
      <c r="EV886" s="1"/>
      <c r="EW886" s="1"/>
      <c r="EX886" s="1" t="str">
        <f t="shared" si="456"/>
        <v/>
      </c>
      <c r="EY886" s="1" t="str">
        <f t="shared" si="456"/>
        <v/>
      </c>
      <c r="EZ886" s="1"/>
      <c r="FA886" s="1" t="str">
        <f t="shared" si="464"/>
        <v/>
      </c>
      <c r="FB886" s="1" t="str">
        <f t="shared" si="464"/>
        <v/>
      </c>
      <c r="FC886" s="1" t="str">
        <f t="shared" si="464"/>
        <v/>
      </c>
      <c r="FD886" s="1" t="str">
        <f t="shared" si="463"/>
        <v/>
      </c>
      <c r="FE886" s="1" t="str">
        <f t="shared" si="463"/>
        <v/>
      </c>
      <c r="FF886" s="1" t="str">
        <f t="shared" si="463"/>
        <v/>
      </c>
      <c r="FG886" s="1" t="str">
        <f t="shared" si="463"/>
        <v/>
      </c>
      <c r="FH886" s="1" t="str">
        <f t="shared" si="463"/>
        <v/>
      </c>
      <c r="FI886" s="1" t="str">
        <f t="shared" si="463"/>
        <v/>
      </c>
      <c r="FJ886" s="1" t="str">
        <f t="shared" si="459"/>
        <v/>
      </c>
      <c r="FK886" s="1" t="str">
        <f t="shared" si="459"/>
        <v/>
      </c>
      <c r="FL886" s="1" t="str">
        <f t="shared" si="459"/>
        <v/>
      </c>
    </row>
    <row r="887" spans="1:168">
      <c r="A887" s="9" t="s">
        <v>1451</v>
      </c>
      <c r="B887" s="1" t="s">
        <v>2266</v>
      </c>
      <c r="C887" s="129"/>
      <c r="D887" s="1">
        <v>128.30000000000001</v>
      </c>
      <c r="E887" s="1">
        <v>591.20000000000005</v>
      </c>
      <c r="F887" s="25">
        <v>2.3608725000000002</v>
      </c>
      <c r="G887" s="1">
        <v>550</v>
      </c>
      <c r="H887" s="1"/>
      <c r="I887" s="25">
        <v>0.4076580506279136</v>
      </c>
      <c r="J887" s="1"/>
      <c r="K887" s="1"/>
      <c r="L887" s="1"/>
      <c r="M887" s="1"/>
      <c r="N887" s="24"/>
      <c r="O887" s="1"/>
      <c r="P887" s="1"/>
      <c r="Q887" s="1"/>
      <c r="R887" s="1"/>
      <c r="S887" s="1"/>
      <c r="T887" s="1"/>
      <c r="U887" s="1"/>
      <c r="V887" s="1"/>
      <c r="W887" s="1"/>
      <c r="X887" s="1">
        <v>417.34999999999997</v>
      </c>
      <c r="Y887" s="1"/>
      <c r="Z887" s="1"/>
      <c r="AA887" s="1"/>
      <c r="AB887" s="1"/>
      <c r="AC887" s="1"/>
      <c r="AD887" s="1"/>
      <c r="AE887" s="1"/>
      <c r="AF887" s="1"/>
      <c r="AG887" s="1"/>
      <c r="AH887" s="1"/>
      <c r="AI887" s="1"/>
      <c r="AJ887" s="1"/>
      <c r="AK887" s="1"/>
      <c r="AL887" s="1"/>
      <c r="AM887" s="1"/>
      <c r="AN887" s="1"/>
      <c r="AO887" s="1"/>
      <c r="AP887" s="1"/>
      <c r="AQ887" s="1">
        <v>165.54999999999998</v>
      </c>
      <c r="AR887" s="1"/>
      <c r="AS887" s="1"/>
      <c r="AT887" s="1"/>
      <c r="AU887" s="1"/>
      <c r="AV887" s="1"/>
      <c r="AW887" s="24"/>
      <c r="AX887" s="1"/>
      <c r="AY887" s="1"/>
      <c r="AZ887" s="1"/>
      <c r="BA887" s="1"/>
      <c r="BB887" s="1"/>
      <c r="BC887" s="1"/>
      <c r="BD887" s="1"/>
      <c r="BE887" s="1"/>
      <c r="BF887" s="1"/>
      <c r="BG887" s="1"/>
      <c r="BH887" s="1"/>
      <c r="BI887" s="1"/>
      <c r="BJ887" s="1"/>
      <c r="BK887" s="1"/>
      <c r="BL887" s="1">
        <v>-100</v>
      </c>
      <c r="BM887" s="1"/>
      <c r="BN887" s="1"/>
      <c r="BO887" s="9">
        <v>3</v>
      </c>
      <c r="BP887" s="1"/>
      <c r="BQ887" s="197">
        <v>1</v>
      </c>
      <c r="BS887" s="14" t="s">
        <v>1783</v>
      </c>
      <c r="BT887" s="14" t="s">
        <v>1906</v>
      </c>
      <c r="BU887" s="14" t="s">
        <v>1048</v>
      </c>
      <c r="BV887" s="14" t="s">
        <v>1048</v>
      </c>
      <c r="BW887" s="14" t="s">
        <v>196</v>
      </c>
      <c r="BX887" s="14" t="s">
        <v>196</v>
      </c>
      <c r="BY887" s="14" t="s">
        <v>196</v>
      </c>
      <c r="BZ887" s="14" t="s">
        <v>196</v>
      </c>
      <c r="CA887" s="158" t="s">
        <v>196</v>
      </c>
      <c r="CB887" s="14" t="s">
        <v>196</v>
      </c>
      <c r="CC887" s="14" t="s">
        <v>196</v>
      </c>
      <c r="CD887" s="14" t="s">
        <v>196</v>
      </c>
      <c r="CE887" s="14" t="s">
        <v>196</v>
      </c>
      <c r="CF887" s="14" t="s">
        <v>1862</v>
      </c>
      <c r="CG887" s="14" t="s">
        <v>187</v>
      </c>
      <c r="CH887" s="158" t="s">
        <v>196</v>
      </c>
      <c r="CI887" s="14" t="s">
        <v>196</v>
      </c>
      <c r="CJ887" s="14" t="s">
        <v>1870</v>
      </c>
      <c r="CK887" s="14" t="s">
        <v>196</v>
      </c>
      <c r="CL887" s="14" t="s">
        <v>196</v>
      </c>
      <c r="CM887" s="14" t="s">
        <v>196</v>
      </c>
      <c r="CN887" s="14" t="s">
        <v>196</v>
      </c>
      <c r="CO887" s="14" t="s">
        <v>196</v>
      </c>
      <c r="CQ887" s="1"/>
      <c r="CR887" s="1"/>
      <c r="CS887" s="1"/>
      <c r="CW887" s="9" t="s">
        <v>1451</v>
      </c>
      <c r="CX887" s="1" t="s">
        <v>2266</v>
      </c>
      <c r="CY887" s="1"/>
      <c r="CZ887" s="1" t="str">
        <f t="shared" si="465"/>
        <v/>
      </c>
      <c r="DA887" s="25" t="str">
        <f t="shared" si="465"/>
        <v/>
      </c>
      <c r="DB887" s="1" t="str">
        <f t="shared" si="465"/>
        <v/>
      </c>
      <c r="DC887" s="1" t="str">
        <f t="shared" si="465"/>
        <v/>
      </c>
      <c r="DD887" s="25" t="str">
        <f t="shared" si="465"/>
        <v/>
      </c>
      <c r="DE887" s="1" t="str">
        <f t="shared" si="465"/>
        <v/>
      </c>
      <c r="DF887" s="1" t="str">
        <f t="shared" si="465"/>
        <v/>
      </c>
      <c r="DG887" s="1" t="str">
        <f t="shared" si="465"/>
        <v/>
      </c>
      <c r="DH887" s="1" t="str">
        <f t="shared" si="465"/>
        <v/>
      </c>
      <c r="DI887" s="1" t="str">
        <f t="shared" si="465"/>
        <v/>
      </c>
      <c r="DJ887" s="1" t="str">
        <f t="shared" si="465"/>
        <v/>
      </c>
      <c r="DK887" s="1" t="str">
        <f t="shared" si="466"/>
        <v/>
      </c>
      <c r="DL887" s="1" t="str">
        <f t="shared" si="466"/>
        <v/>
      </c>
      <c r="DM887" s="1" t="str">
        <f t="shared" si="466"/>
        <v/>
      </c>
      <c r="DN887" s="1" t="str">
        <f t="shared" si="466"/>
        <v/>
      </c>
      <c r="DO887" s="1" t="str">
        <f t="shared" si="466"/>
        <v/>
      </c>
      <c r="DP887" s="1" t="str">
        <f t="shared" si="466"/>
        <v/>
      </c>
      <c r="DQ887" s="1" t="str">
        <f t="shared" si="466"/>
        <v/>
      </c>
      <c r="DR887" s="1" t="str">
        <f t="shared" si="466"/>
        <v/>
      </c>
      <c r="DS887" s="1" t="str">
        <f t="shared" si="466"/>
        <v/>
      </c>
      <c r="DT887" s="1" t="str">
        <f t="shared" si="466"/>
        <v/>
      </c>
      <c r="DU887" s="1" t="str">
        <f t="shared" si="466"/>
        <v/>
      </c>
      <c r="DV887" s="1" t="str">
        <f t="shared" si="466"/>
        <v/>
      </c>
      <c r="DW887" s="1" t="str">
        <f t="shared" si="466"/>
        <v/>
      </c>
      <c r="DX887" s="1" t="str">
        <f t="shared" si="462"/>
        <v/>
      </c>
      <c r="DY887" s="1" t="str">
        <f t="shared" si="461"/>
        <v/>
      </c>
      <c r="DZ887" s="1" t="str">
        <f t="shared" si="461"/>
        <v/>
      </c>
      <c r="EA887" s="1" t="str">
        <f t="shared" si="461"/>
        <v/>
      </c>
      <c r="EB887" s="1" t="str">
        <f t="shared" si="461"/>
        <v/>
      </c>
      <c r="EC887" s="1" t="str">
        <f t="shared" si="461"/>
        <v/>
      </c>
      <c r="ED887" s="1" t="str">
        <f t="shared" si="461"/>
        <v/>
      </c>
      <c r="EE887" s="1" t="str">
        <f t="shared" si="461"/>
        <v/>
      </c>
      <c r="EF887" s="1" t="str">
        <f t="shared" si="461"/>
        <v/>
      </c>
      <c r="EG887" s="1" t="str">
        <f t="shared" si="461"/>
        <v/>
      </c>
      <c r="EH887" s="1" t="str">
        <f t="shared" si="461"/>
        <v/>
      </c>
      <c r="EI887" s="1" t="str">
        <f t="shared" si="461"/>
        <v/>
      </c>
      <c r="EJ887" s="1" t="str">
        <f t="shared" si="461"/>
        <v/>
      </c>
      <c r="EK887" s="1" t="str">
        <f t="shared" si="461"/>
        <v/>
      </c>
      <c r="EL887" s="1" t="str">
        <f t="shared" si="461"/>
        <v/>
      </c>
      <c r="EM887" s="1" t="str">
        <f t="shared" si="461"/>
        <v/>
      </c>
      <c r="EN887" s="1"/>
      <c r="EO887" s="1"/>
      <c r="EP887" s="1"/>
      <c r="EQ887" s="1"/>
      <c r="ER887" s="1"/>
      <c r="ES887" s="1"/>
      <c r="ET887" s="1"/>
      <c r="EU887" s="1"/>
      <c r="EV887" s="1"/>
      <c r="EW887" s="1"/>
      <c r="EX887" s="1" t="str">
        <f t="shared" si="456"/>
        <v/>
      </c>
      <c r="EY887" s="1" t="str">
        <f t="shared" si="456"/>
        <v/>
      </c>
      <c r="EZ887" s="1"/>
      <c r="FA887" s="1" t="str">
        <f t="shared" si="464"/>
        <v/>
      </c>
      <c r="FB887" s="1" t="str">
        <f t="shared" si="464"/>
        <v/>
      </c>
      <c r="FC887" s="1" t="str">
        <f t="shared" si="464"/>
        <v/>
      </c>
      <c r="FD887" s="1" t="str">
        <f t="shared" si="463"/>
        <v/>
      </c>
      <c r="FE887" s="1" t="str">
        <f t="shared" si="463"/>
        <v/>
      </c>
      <c r="FF887" s="1" t="str">
        <f t="shared" si="463"/>
        <v/>
      </c>
      <c r="FG887" s="1" t="str">
        <f t="shared" si="463"/>
        <v/>
      </c>
      <c r="FH887" s="1" t="str">
        <f t="shared" si="463"/>
        <v/>
      </c>
      <c r="FI887" s="1" t="str">
        <f t="shared" si="463"/>
        <v/>
      </c>
      <c r="FJ887" s="1" t="str">
        <f t="shared" si="459"/>
        <v/>
      </c>
      <c r="FK887" s="1" t="str">
        <f t="shared" si="459"/>
        <v/>
      </c>
      <c r="FL887" s="1" t="str">
        <f t="shared" si="459"/>
        <v/>
      </c>
    </row>
    <row r="888" spans="1:168">
      <c r="A888" s="9" t="s">
        <v>1452</v>
      </c>
      <c r="B888" s="1" t="s">
        <v>2267</v>
      </c>
      <c r="C888" s="129"/>
      <c r="D888" s="1">
        <v>128.30000000000001</v>
      </c>
      <c r="E888" s="1">
        <v>590.20000000000005</v>
      </c>
      <c r="F888" s="25">
        <v>2.3507400000000001</v>
      </c>
      <c r="G888" s="1">
        <v>550</v>
      </c>
      <c r="H888" s="1"/>
      <c r="I888" s="25">
        <v>0.39287985923561936</v>
      </c>
      <c r="J888" s="1"/>
      <c r="K888" s="1"/>
      <c r="L888" s="1"/>
      <c r="M888" s="1"/>
      <c r="N888" s="24"/>
      <c r="O888" s="1"/>
      <c r="P888" s="1"/>
      <c r="Q888" s="1"/>
      <c r="R888" s="1"/>
      <c r="S888" s="1"/>
      <c r="T888" s="1"/>
      <c r="U888" s="1"/>
      <c r="V888" s="1"/>
      <c r="W888" s="1"/>
      <c r="X888" s="1">
        <v>415.54999999999995</v>
      </c>
      <c r="Y888" s="1"/>
      <c r="Z888" s="1"/>
      <c r="AA888" s="1"/>
      <c r="AB888" s="1"/>
      <c r="AC888" s="1"/>
      <c r="AD888" s="1"/>
      <c r="AE888" s="1"/>
      <c r="AF888" s="1"/>
      <c r="AG888" s="1"/>
      <c r="AH888" s="1"/>
      <c r="AI888" s="1"/>
      <c r="AJ888" s="1"/>
      <c r="AK888" s="1"/>
      <c r="AL888" s="1"/>
      <c r="AM888" s="1"/>
      <c r="AN888" s="1"/>
      <c r="AO888" s="1"/>
      <c r="AP888" s="1"/>
      <c r="AQ888" s="1">
        <v>159.94999999999999</v>
      </c>
      <c r="AR888" s="1"/>
      <c r="AS888" s="1"/>
      <c r="AT888" s="1"/>
      <c r="AU888" s="1"/>
      <c r="AV888" s="1"/>
      <c r="AW888" s="24"/>
      <c r="AX888" s="1"/>
      <c r="AY888" s="1"/>
      <c r="AZ888" s="1"/>
      <c r="BA888" s="1"/>
      <c r="BB888" s="1"/>
      <c r="BC888" s="1"/>
      <c r="BD888" s="1"/>
      <c r="BE888" s="1"/>
      <c r="BF888" s="1"/>
      <c r="BG888" s="1"/>
      <c r="BH888" s="1"/>
      <c r="BI888" s="1"/>
      <c r="BJ888" s="1"/>
      <c r="BK888" s="1"/>
      <c r="BL888" s="1">
        <v>-100</v>
      </c>
      <c r="BM888" s="1"/>
      <c r="BN888" s="1"/>
      <c r="BO888" s="9">
        <v>3</v>
      </c>
      <c r="BP888" s="1"/>
      <c r="BQ888" s="197">
        <v>1</v>
      </c>
      <c r="BS888" s="14" t="s">
        <v>1784</v>
      </c>
      <c r="BT888" s="14" t="s">
        <v>1906</v>
      </c>
      <c r="BU888" s="14" t="s">
        <v>1048</v>
      </c>
      <c r="BV888" s="14" t="s">
        <v>1048</v>
      </c>
      <c r="BW888" s="14" t="s">
        <v>196</v>
      </c>
      <c r="BX888" s="14" t="s">
        <v>196</v>
      </c>
      <c r="BY888" s="14" t="s">
        <v>196</v>
      </c>
      <c r="BZ888" s="14" t="s">
        <v>196</v>
      </c>
      <c r="CA888" s="158" t="s">
        <v>196</v>
      </c>
      <c r="CB888" s="14" t="s">
        <v>196</v>
      </c>
      <c r="CC888" s="14" t="s">
        <v>196</v>
      </c>
      <c r="CD888" s="14" t="s">
        <v>196</v>
      </c>
      <c r="CE888" s="14" t="s">
        <v>196</v>
      </c>
      <c r="CF888" s="14" t="s">
        <v>1862</v>
      </c>
      <c r="CG888" s="14" t="s">
        <v>187</v>
      </c>
      <c r="CH888" s="158" t="s">
        <v>196</v>
      </c>
      <c r="CI888" s="14" t="s">
        <v>196</v>
      </c>
      <c r="CJ888" s="14" t="s">
        <v>1870</v>
      </c>
      <c r="CK888" s="14" t="s">
        <v>196</v>
      </c>
      <c r="CL888" s="14" t="s">
        <v>196</v>
      </c>
      <c r="CM888" s="14" t="s">
        <v>196</v>
      </c>
      <c r="CN888" s="14" t="s">
        <v>196</v>
      </c>
      <c r="CO888" s="14" t="s">
        <v>196</v>
      </c>
      <c r="CQ888" s="1"/>
      <c r="CR888" s="1"/>
      <c r="CS888" s="1"/>
      <c r="CW888" s="9" t="s">
        <v>1452</v>
      </c>
      <c r="CX888" s="1" t="s">
        <v>2267</v>
      </c>
      <c r="CY888" s="1"/>
      <c r="CZ888" s="1" t="str">
        <f t="shared" si="465"/>
        <v/>
      </c>
      <c r="DA888" s="25" t="str">
        <f t="shared" si="465"/>
        <v/>
      </c>
      <c r="DB888" s="1" t="str">
        <f t="shared" si="465"/>
        <v/>
      </c>
      <c r="DC888" s="1" t="str">
        <f t="shared" si="465"/>
        <v/>
      </c>
      <c r="DD888" s="25" t="str">
        <f t="shared" si="465"/>
        <v/>
      </c>
      <c r="DE888" s="1" t="str">
        <f t="shared" si="465"/>
        <v/>
      </c>
      <c r="DF888" s="1" t="str">
        <f t="shared" si="465"/>
        <v/>
      </c>
      <c r="DG888" s="1" t="str">
        <f t="shared" si="465"/>
        <v/>
      </c>
      <c r="DH888" s="1" t="str">
        <f t="shared" si="465"/>
        <v/>
      </c>
      <c r="DI888" s="1" t="str">
        <f t="shared" si="465"/>
        <v/>
      </c>
      <c r="DJ888" s="1" t="str">
        <f t="shared" si="465"/>
        <v/>
      </c>
      <c r="DK888" s="1" t="str">
        <f t="shared" si="466"/>
        <v/>
      </c>
      <c r="DL888" s="1" t="str">
        <f t="shared" si="466"/>
        <v/>
      </c>
      <c r="DM888" s="1" t="str">
        <f t="shared" si="466"/>
        <v/>
      </c>
      <c r="DN888" s="1" t="str">
        <f t="shared" si="466"/>
        <v/>
      </c>
      <c r="DO888" s="1" t="str">
        <f t="shared" si="466"/>
        <v/>
      </c>
      <c r="DP888" s="1" t="str">
        <f t="shared" si="466"/>
        <v/>
      </c>
      <c r="DQ888" s="1" t="str">
        <f t="shared" si="466"/>
        <v/>
      </c>
      <c r="DR888" s="1" t="str">
        <f t="shared" si="466"/>
        <v/>
      </c>
      <c r="DS888" s="1" t="str">
        <f t="shared" si="466"/>
        <v/>
      </c>
      <c r="DT888" s="1" t="str">
        <f t="shared" si="466"/>
        <v/>
      </c>
      <c r="DU888" s="1" t="str">
        <f t="shared" si="466"/>
        <v/>
      </c>
      <c r="DV888" s="1" t="str">
        <f t="shared" si="466"/>
        <v/>
      </c>
      <c r="DW888" s="1" t="str">
        <f t="shared" si="466"/>
        <v/>
      </c>
      <c r="DX888" s="1" t="str">
        <f t="shared" si="462"/>
        <v/>
      </c>
      <c r="DY888" s="1" t="str">
        <f t="shared" si="461"/>
        <v/>
      </c>
      <c r="DZ888" s="1" t="str">
        <f t="shared" si="461"/>
        <v/>
      </c>
      <c r="EA888" s="1" t="str">
        <f t="shared" si="461"/>
        <v/>
      </c>
      <c r="EB888" s="1" t="str">
        <f t="shared" si="461"/>
        <v/>
      </c>
      <c r="EC888" s="1" t="str">
        <f t="shared" si="461"/>
        <v/>
      </c>
      <c r="ED888" s="1" t="str">
        <f t="shared" si="461"/>
        <v/>
      </c>
      <c r="EE888" s="1" t="str">
        <f t="shared" si="461"/>
        <v/>
      </c>
      <c r="EF888" s="1" t="str">
        <f t="shared" si="461"/>
        <v/>
      </c>
      <c r="EG888" s="1" t="str">
        <f t="shared" si="461"/>
        <v/>
      </c>
      <c r="EH888" s="1" t="str">
        <f t="shared" si="461"/>
        <v/>
      </c>
      <c r="EI888" s="1" t="str">
        <f t="shared" si="461"/>
        <v/>
      </c>
      <c r="EJ888" s="1" t="str">
        <f t="shared" si="461"/>
        <v/>
      </c>
      <c r="EK888" s="1" t="str">
        <f t="shared" si="461"/>
        <v/>
      </c>
      <c r="EL888" s="1" t="str">
        <f t="shared" si="461"/>
        <v/>
      </c>
      <c r="EM888" s="1" t="str">
        <f t="shared" si="461"/>
        <v/>
      </c>
      <c r="EN888" s="1"/>
      <c r="EO888" s="1"/>
      <c r="EP888" s="1"/>
      <c r="EQ888" s="1"/>
      <c r="ER888" s="1"/>
      <c r="ES888" s="1"/>
      <c r="ET888" s="1"/>
      <c r="EU888" s="1"/>
      <c r="EV888" s="1"/>
      <c r="EW888" s="1"/>
      <c r="EX888" s="1" t="str">
        <f t="shared" si="456"/>
        <v/>
      </c>
      <c r="EY888" s="1" t="str">
        <f t="shared" si="456"/>
        <v/>
      </c>
      <c r="EZ888" s="1"/>
      <c r="FA888" s="1" t="str">
        <f t="shared" si="464"/>
        <v/>
      </c>
      <c r="FB888" s="1" t="str">
        <f t="shared" si="464"/>
        <v/>
      </c>
      <c r="FC888" s="1" t="str">
        <f t="shared" si="464"/>
        <v/>
      </c>
      <c r="FD888" s="1" t="str">
        <f t="shared" si="463"/>
        <v/>
      </c>
      <c r="FE888" s="1" t="str">
        <f t="shared" si="463"/>
        <v/>
      </c>
      <c r="FF888" s="1" t="str">
        <f t="shared" si="463"/>
        <v/>
      </c>
      <c r="FG888" s="1" t="str">
        <f t="shared" si="463"/>
        <v/>
      </c>
      <c r="FH888" s="1" t="str">
        <f t="shared" si="463"/>
        <v/>
      </c>
      <c r="FI888" s="1" t="str">
        <f t="shared" si="463"/>
        <v/>
      </c>
      <c r="FJ888" s="1" t="str">
        <f t="shared" si="459"/>
        <v/>
      </c>
      <c r="FK888" s="1" t="str">
        <f t="shared" si="459"/>
        <v/>
      </c>
      <c r="FL888" s="1" t="str">
        <f t="shared" si="459"/>
        <v/>
      </c>
    </row>
    <row r="889" spans="1:168">
      <c r="A889" s="9" t="s">
        <v>1453</v>
      </c>
      <c r="B889" s="1" t="s">
        <v>935</v>
      </c>
      <c r="C889" s="129"/>
      <c r="D889" s="1">
        <v>128.30000000000001</v>
      </c>
      <c r="E889" s="1">
        <v>589.20000000000005</v>
      </c>
      <c r="F889" s="25">
        <v>2.4115350000000002</v>
      </c>
      <c r="G889" s="1">
        <v>530</v>
      </c>
      <c r="H889" s="1"/>
      <c r="I889" s="25">
        <v>0.35824670113733825</v>
      </c>
      <c r="J889" s="1"/>
      <c r="K889" s="1"/>
      <c r="L889" s="1"/>
      <c r="M889" s="1"/>
      <c r="N889" s="24"/>
      <c r="O889" s="1"/>
      <c r="P889" s="1"/>
      <c r="Q889" s="1"/>
      <c r="R889" s="1"/>
      <c r="S889" s="1"/>
      <c r="T889" s="1"/>
      <c r="U889" s="1"/>
      <c r="V889" s="1"/>
      <c r="W889" s="1"/>
      <c r="X889" s="1">
        <v>410.84999999999997</v>
      </c>
      <c r="Y889" s="1"/>
      <c r="Z889" s="1"/>
      <c r="AA889" s="1"/>
      <c r="AB889" s="1"/>
      <c r="AC889" s="1"/>
      <c r="AD889" s="1"/>
      <c r="AE889" s="1"/>
      <c r="AF889" s="1"/>
      <c r="AG889" s="1"/>
      <c r="AH889" s="1"/>
      <c r="AI889" s="1"/>
      <c r="AJ889" s="1"/>
      <c r="AK889" s="1"/>
      <c r="AL889" s="1"/>
      <c r="AM889" s="1"/>
      <c r="AN889" s="1"/>
      <c r="AO889" s="1"/>
      <c r="AP889" s="1"/>
      <c r="AQ889" s="1">
        <v>156.34999999999997</v>
      </c>
      <c r="AR889" s="1"/>
      <c r="AS889" s="1"/>
      <c r="AT889" s="1"/>
      <c r="AU889" s="1"/>
      <c r="AV889" s="1"/>
      <c r="AW889" s="24"/>
      <c r="AX889" s="1"/>
      <c r="AY889" s="1"/>
      <c r="AZ889" s="1"/>
      <c r="BA889" s="1"/>
      <c r="BB889" s="1"/>
      <c r="BC889" s="1"/>
      <c r="BD889" s="1"/>
      <c r="BE889" s="1"/>
      <c r="BF889" s="1"/>
      <c r="BG889" s="1"/>
      <c r="BH889" s="1"/>
      <c r="BI889" s="1"/>
      <c r="BJ889" s="1"/>
      <c r="BK889" s="1"/>
      <c r="BL889" s="1">
        <v>-100</v>
      </c>
      <c r="BM889" s="1"/>
      <c r="BN889" s="1"/>
      <c r="BO889" s="9">
        <v>3</v>
      </c>
      <c r="BP889" s="1"/>
      <c r="BQ889" s="197">
        <v>1</v>
      </c>
      <c r="BS889" s="14" t="s">
        <v>935</v>
      </c>
      <c r="BT889" s="14" t="s">
        <v>1906</v>
      </c>
      <c r="BU889" s="14" t="s">
        <v>1048</v>
      </c>
      <c r="BV889" s="14" t="s">
        <v>1048</v>
      </c>
      <c r="BW889" s="14" t="s">
        <v>196</v>
      </c>
      <c r="BX889" s="14" t="s">
        <v>196</v>
      </c>
      <c r="BY889" s="14" t="s">
        <v>196</v>
      </c>
      <c r="BZ889" s="14" t="s">
        <v>196</v>
      </c>
      <c r="CA889" s="158" t="s">
        <v>196</v>
      </c>
      <c r="CB889" s="14" t="s">
        <v>196</v>
      </c>
      <c r="CC889" s="14" t="s">
        <v>196</v>
      </c>
      <c r="CD889" s="14" t="s">
        <v>196</v>
      </c>
      <c r="CE889" s="14" t="s">
        <v>196</v>
      </c>
      <c r="CF889" s="14" t="s">
        <v>1862</v>
      </c>
      <c r="CG889" s="14" t="s">
        <v>187</v>
      </c>
      <c r="CH889" s="158" t="s">
        <v>196</v>
      </c>
      <c r="CI889" s="14" t="s">
        <v>196</v>
      </c>
      <c r="CJ889" s="14" t="s">
        <v>1870</v>
      </c>
      <c r="CK889" s="14" t="s">
        <v>196</v>
      </c>
      <c r="CL889" s="14" t="s">
        <v>196</v>
      </c>
      <c r="CM889" s="14" t="s">
        <v>196</v>
      </c>
      <c r="CN889" s="14" t="s">
        <v>196</v>
      </c>
      <c r="CO889" s="14" t="s">
        <v>196</v>
      </c>
      <c r="CQ889" s="1"/>
      <c r="CR889" s="1"/>
      <c r="CS889" s="1"/>
      <c r="CW889" s="9" t="s">
        <v>1453</v>
      </c>
      <c r="CX889" s="1" t="s">
        <v>935</v>
      </c>
      <c r="CY889" s="1"/>
      <c r="CZ889" s="1" t="str">
        <f t="shared" si="465"/>
        <v/>
      </c>
      <c r="DA889" s="25" t="str">
        <f t="shared" si="465"/>
        <v/>
      </c>
      <c r="DB889" s="1" t="str">
        <f t="shared" si="465"/>
        <v/>
      </c>
      <c r="DC889" s="1" t="str">
        <f t="shared" si="465"/>
        <v/>
      </c>
      <c r="DD889" s="25" t="str">
        <f t="shared" si="465"/>
        <v/>
      </c>
      <c r="DE889" s="1" t="str">
        <f t="shared" si="465"/>
        <v/>
      </c>
      <c r="DF889" s="1" t="str">
        <f t="shared" si="465"/>
        <v/>
      </c>
      <c r="DG889" s="1" t="str">
        <f t="shared" si="465"/>
        <v/>
      </c>
      <c r="DH889" s="1" t="str">
        <f t="shared" si="465"/>
        <v/>
      </c>
      <c r="DI889" s="1" t="str">
        <f t="shared" si="465"/>
        <v/>
      </c>
      <c r="DJ889" s="1" t="str">
        <f t="shared" si="465"/>
        <v/>
      </c>
      <c r="DK889" s="1" t="str">
        <f t="shared" si="466"/>
        <v/>
      </c>
      <c r="DL889" s="1" t="str">
        <f t="shared" si="466"/>
        <v/>
      </c>
      <c r="DM889" s="1" t="str">
        <f t="shared" si="466"/>
        <v/>
      </c>
      <c r="DN889" s="1" t="str">
        <f t="shared" si="466"/>
        <v/>
      </c>
      <c r="DO889" s="1" t="str">
        <f t="shared" si="466"/>
        <v/>
      </c>
      <c r="DP889" s="1" t="str">
        <f t="shared" si="466"/>
        <v/>
      </c>
      <c r="DQ889" s="1" t="str">
        <f t="shared" si="466"/>
        <v/>
      </c>
      <c r="DR889" s="1" t="str">
        <f t="shared" si="466"/>
        <v/>
      </c>
      <c r="DS889" s="1" t="str">
        <f t="shared" si="466"/>
        <v/>
      </c>
      <c r="DT889" s="1" t="str">
        <f t="shared" si="466"/>
        <v/>
      </c>
      <c r="DU889" s="1" t="str">
        <f t="shared" si="466"/>
        <v/>
      </c>
      <c r="DV889" s="1" t="str">
        <f t="shared" si="466"/>
        <v/>
      </c>
      <c r="DW889" s="1" t="str">
        <f t="shared" si="466"/>
        <v/>
      </c>
      <c r="DX889" s="1" t="str">
        <f t="shared" si="462"/>
        <v/>
      </c>
      <c r="DY889" s="1" t="str">
        <f t="shared" si="461"/>
        <v/>
      </c>
      <c r="DZ889" s="1" t="str">
        <f t="shared" si="461"/>
        <v/>
      </c>
      <c r="EA889" s="1" t="str">
        <f t="shared" si="461"/>
        <v/>
      </c>
      <c r="EB889" s="1" t="str">
        <f t="shared" si="461"/>
        <v/>
      </c>
      <c r="EC889" s="1" t="str">
        <f t="shared" si="461"/>
        <v/>
      </c>
      <c r="ED889" s="1" t="str">
        <f t="shared" si="461"/>
        <v/>
      </c>
      <c r="EE889" s="1" t="str">
        <f t="shared" si="461"/>
        <v/>
      </c>
      <c r="EF889" s="1" t="str">
        <f t="shared" si="461"/>
        <v/>
      </c>
      <c r="EG889" s="1" t="str">
        <f t="shared" si="461"/>
        <v/>
      </c>
      <c r="EH889" s="1" t="str">
        <f t="shared" si="461"/>
        <v/>
      </c>
      <c r="EI889" s="1" t="str">
        <f t="shared" si="461"/>
        <v/>
      </c>
      <c r="EJ889" s="1" t="str">
        <f t="shared" si="461"/>
        <v/>
      </c>
      <c r="EK889" s="1" t="str">
        <f t="shared" si="461"/>
        <v/>
      </c>
      <c r="EL889" s="1" t="str">
        <f t="shared" si="461"/>
        <v/>
      </c>
      <c r="EM889" s="1" t="str">
        <f t="shared" si="461"/>
        <v/>
      </c>
      <c r="EN889" s="1"/>
      <c r="EO889" s="1"/>
      <c r="EP889" s="1"/>
      <c r="EQ889" s="1"/>
      <c r="ER889" s="1"/>
      <c r="ES889" s="1"/>
      <c r="ET889" s="1"/>
      <c r="EU889" s="1"/>
      <c r="EV889" s="1"/>
      <c r="EW889" s="1"/>
      <c r="EX889" s="1" t="str">
        <f t="shared" si="456"/>
        <v/>
      </c>
      <c r="EY889" s="1" t="str">
        <f t="shared" si="456"/>
        <v/>
      </c>
      <c r="EZ889" s="1"/>
      <c r="FA889" s="1" t="str">
        <f t="shared" si="464"/>
        <v/>
      </c>
      <c r="FB889" s="1" t="str">
        <f t="shared" si="464"/>
        <v/>
      </c>
      <c r="FC889" s="1" t="str">
        <f t="shared" si="464"/>
        <v/>
      </c>
      <c r="FD889" s="1" t="str">
        <f t="shared" si="463"/>
        <v/>
      </c>
      <c r="FE889" s="1" t="str">
        <f t="shared" si="463"/>
        <v/>
      </c>
      <c r="FF889" s="1" t="str">
        <f t="shared" si="463"/>
        <v/>
      </c>
      <c r="FG889" s="1" t="str">
        <f t="shared" si="463"/>
        <v/>
      </c>
      <c r="FH889" s="1" t="str">
        <f t="shared" si="463"/>
        <v/>
      </c>
      <c r="FI889" s="1" t="str">
        <f t="shared" si="463"/>
        <v/>
      </c>
      <c r="FJ889" s="1" t="str">
        <f t="shared" si="459"/>
        <v/>
      </c>
      <c r="FK889" s="1" t="str">
        <f t="shared" si="459"/>
        <v/>
      </c>
      <c r="FL889" s="1" t="str">
        <f t="shared" si="459"/>
        <v/>
      </c>
    </row>
    <row r="890" spans="1:168">
      <c r="A890" s="9" t="s">
        <v>1454</v>
      </c>
      <c r="B890" s="1" t="s">
        <v>936</v>
      </c>
      <c r="C890" s="129"/>
      <c r="D890" s="1">
        <v>128.30000000000001</v>
      </c>
      <c r="E890" s="1">
        <v>587.20000000000005</v>
      </c>
      <c r="F890" s="25">
        <v>2.3406075</v>
      </c>
      <c r="G890" s="1">
        <v>520</v>
      </c>
      <c r="H890" s="1"/>
      <c r="I890" s="25">
        <v>0.29177784952610153</v>
      </c>
      <c r="J890" s="1"/>
      <c r="K890" s="1"/>
      <c r="L890" s="1"/>
      <c r="M890" s="1"/>
      <c r="N890" s="24"/>
      <c r="O890" s="1"/>
      <c r="P890" s="1"/>
      <c r="Q890" s="1"/>
      <c r="R890" s="1"/>
      <c r="S890" s="1"/>
      <c r="T890" s="1"/>
      <c r="U890" s="1"/>
      <c r="V890" s="1"/>
      <c r="W890" s="1"/>
      <c r="X890" s="1">
        <v>404.45</v>
      </c>
      <c r="Y890" s="1"/>
      <c r="Z890" s="1"/>
      <c r="AA890" s="1"/>
      <c r="AB890" s="1"/>
      <c r="AC890" s="1"/>
      <c r="AD890" s="1"/>
      <c r="AE890" s="1"/>
      <c r="AF890" s="1"/>
      <c r="AG890" s="1"/>
      <c r="AH890" s="1"/>
      <c r="AI890" s="1"/>
      <c r="AJ890" s="1"/>
      <c r="AK890" s="1"/>
      <c r="AL890" s="1"/>
      <c r="AM890" s="1"/>
      <c r="AN890" s="1"/>
      <c r="AO890" s="1"/>
      <c r="AP890" s="1"/>
      <c r="AQ890" s="1">
        <v>145.24999999999997</v>
      </c>
      <c r="AR890" s="1"/>
      <c r="AS890" s="1"/>
      <c r="AT890" s="1"/>
      <c r="AU890" s="1"/>
      <c r="AV890" s="1"/>
      <c r="AW890" s="24"/>
      <c r="AX890" s="1"/>
      <c r="AY890" s="1"/>
      <c r="AZ890" s="1"/>
      <c r="BA890" s="1"/>
      <c r="BB890" s="1"/>
      <c r="BC890" s="1"/>
      <c r="BD890" s="1"/>
      <c r="BE890" s="1"/>
      <c r="BF890" s="1"/>
      <c r="BG890" s="1"/>
      <c r="BH890" s="1"/>
      <c r="BI890" s="1"/>
      <c r="BJ890" s="1"/>
      <c r="BK890" s="1"/>
      <c r="BL890" s="1">
        <v>-100</v>
      </c>
      <c r="BM890" s="1"/>
      <c r="BN890" s="1"/>
      <c r="BO890" s="9">
        <v>3</v>
      </c>
      <c r="BP890" s="1"/>
      <c r="BQ890" s="197">
        <v>1</v>
      </c>
      <c r="BS890" s="14" t="s">
        <v>936</v>
      </c>
      <c r="BT890" s="14" t="s">
        <v>1906</v>
      </c>
      <c r="BU890" s="14" t="s">
        <v>1048</v>
      </c>
      <c r="BV890" s="14" t="s">
        <v>1048</v>
      </c>
      <c r="BW890" s="14" t="s">
        <v>196</v>
      </c>
      <c r="BX890" s="14" t="s">
        <v>196</v>
      </c>
      <c r="BY890" s="14" t="s">
        <v>196</v>
      </c>
      <c r="BZ890" s="14" t="s">
        <v>196</v>
      </c>
      <c r="CA890" s="158" t="s">
        <v>196</v>
      </c>
      <c r="CB890" s="14" t="s">
        <v>196</v>
      </c>
      <c r="CC890" s="14" t="s">
        <v>196</v>
      </c>
      <c r="CD890" s="14" t="s">
        <v>196</v>
      </c>
      <c r="CE890" s="14" t="s">
        <v>196</v>
      </c>
      <c r="CF890" s="14" t="s">
        <v>1862</v>
      </c>
      <c r="CG890" s="14" t="s">
        <v>187</v>
      </c>
      <c r="CH890" s="158" t="s">
        <v>196</v>
      </c>
      <c r="CI890" s="14" t="s">
        <v>196</v>
      </c>
      <c r="CJ890" s="14" t="s">
        <v>1870</v>
      </c>
      <c r="CK890" s="14" t="s">
        <v>196</v>
      </c>
      <c r="CL890" s="14" t="s">
        <v>196</v>
      </c>
      <c r="CM890" s="14" t="s">
        <v>196</v>
      </c>
      <c r="CN890" s="14" t="s">
        <v>196</v>
      </c>
      <c r="CO890" s="14" t="s">
        <v>196</v>
      </c>
      <c r="CQ890" s="1"/>
      <c r="CR890" s="1"/>
      <c r="CS890" s="1"/>
      <c r="CW890" s="9" t="s">
        <v>1454</v>
      </c>
      <c r="CX890" s="1" t="s">
        <v>936</v>
      </c>
      <c r="CY890" s="1"/>
      <c r="CZ890" s="1" t="str">
        <f t="shared" si="465"/>
        <v/>
      </c>
      <c r="DA890" s="25" t="str">
        <f t="shared" si="465"/>
        <v/>
      </c>
      <c r="DB890" s="1" t="str">
        <f t="shared" si="465"/>
        <v/>
      </c>
      <c r="DC890" s="1" t="str">
        <f t="shared" si="465"/>
        <v/>
      </c>
      <c r="DD890" s="25" t="str">
        <f t="shared" si="465"/>
        <v/>
      </c>
      <c r="DE890" s="1" t="str">
        <f t="shared" si="465"/>
        <v/>
      </c>
      <c r="DF890" s="1" t="str">
        <f t="shared" si="465"/>
        <v/>
      </c>
      <c r="DG890" s="1" t="str">
        <f t="shared" si="465"/>
        <v/>
      </c>
      <c r="DH890" s="1" t="str">
        <f t="shared" si="465"/>
        <v/>
      </c>
      <c r="DI890" s="1" t="str">
        <f t="shared" si="465"/>
        <v/>
      </c>
      <c r="DJ890" s="1" t="str">
        <f t="shared" si="465"/>
        <v/>
      </c>
      <c r="DK890" s="1" t="str">
        <f t="shared" si="466"/>
        <v/>
      </c>
      <c r="DL890" s="1" t="str">
        <f t="shared" si="466"/>
        <v/>
      </c>
      <c r="DM890" s="1" t="str">
        <f t="shared" si="466"/>
        <v/>
      </c>
      <c r="DN890" s="1" t="str">
        <f t="shared" si="466"/>
        <v/>
      </c>
      <c r="DO890" s="1" t="str">
        <f t="shared" si="466"/>
        <v/>
      </c>
      <c r="DP890" s="1" t="str">
        <f t="shared" si="466"/>
        <v/>
      </c>
      <c r="DQ890" s="1" t="str">
        <f t="shared" si="466"/>
        <v/>
      </c>
      <c r="DR890" s="1" t="str">
        <f t="shared" si="466"/>
        <v/>
      </c>
      <c r="DS890" s="1" t="str">
        <f t="shared" si="466"/>
        <v/>
      </c>
      <c r="DT890" s="1" t="str">
        <f t="shared" si="466"/>
        <v/>
      </c>
      <c r="DU890" s="1" t="str">
        <f t="shared" si="466"/>
        <v/>
      </c>
      <c r="DV890" s="1" t="str">
        <f t="shared" si="466"/>
        <v/>
      </c>
      <c r="DW890" s="1" t="str">
        <f t="shared" si="466"/>
        <v/>
      </c>
      <c r="DX890" s="1" t="str">
        <f t="shared" si="462"/>
        <v/>
      </c>
      <c r="DY890" s="1" t="str">
        <f t="shared" si="461"/>
        <v/>
      </c>
      <c r="DZ890" s="1" t="str">
        <f t="shared" si="461"/>
        <v/>
      </c>
      <c r="EA890" s="1" t="str">
        <f t="shared" si="461"/>
        <v/>
      </c>
      <c r="EB890" s="1" t="str">
        <f t="shared" si="461"/>
        <v/>
      </c>
      <c r="EC890" s="1" t="str">
        <f t="shared" si="461"/>
        <v/>
      </c>
      <c r="ED890" s="1" t="str">
        <f t="shared" si="461"/>
        <v/>
      </c>
      <c r="EE890" s="1" t="str">
        <f t="shared" si="461"/>
        <v/>
      </c>
      <c r="EF890" s="1" t="str">
        <f t="shared" si="461"/>
        <v/>
      </c>
      <c r="EG890" s="1" t="str">
        <f t="shared" si="461"/>
        <v/>
      </c>
      <c r="EH890" s="1" t="str">
        <f t="shared" si="461"/>
        <v/>
      </c>
      <c r="EI890" s="1" t="str">
        <f t="shared" si="461"/>
        <v/>
      </c>
      <c r="EJ890" s="1" t="str">
        <f t="shared" si="461"/>
        <v/>
      </c>
      <c r="EK890" s="1" t="str">
        <f t="shared" si="461"/>
        <v/>
      </c>
      <c r="EL890" s="1" t="str">
        <f t="shared" si="461"/>
        <v/>
      </c>
      <c r="EM890" s="1" t="str">
        <f t="shared" si="461"/>
        <v/>
      </c>
      <c r="EN890" s="1"/>
      <c r="EO890" s="1"/>
      <c r="EP890" s="1"/>
      <c r="EQ890" s="1"/>
      <c r="ER890" s="1"/>
      <c r="ES890" s="1"/>
      <c r="ET890" s="1"/>
      <c r="EU890" s="1"/>
      <c r="EV890" s="1"/>
      <c r="EW890" s="1"/>
      <c r="EX890" s="1" t="str">
        <f t="shared" si="456"/>
        <v/>
      </c>
      <c r="EY890" s="1" t="str">
        <f t="shared" si="456"/>
        <v/>
      </c>
      <c r="EZ890" s="1"/>
      <c r="FA890" s="1" t="str">
        <f t="shared" si="464"/>
        <v/>
      </c>
      <c r="FB890" s="1" t="str">
        <f t="shared" si="464"/>
        <v/>
      </c>
      <c r="FC890" s="1" t="str">
        <f t="shared" si="464"/>
        <v/>
      </c>
      <c r="FD890" s="1" t="str">
        <f t="shared" si="463"/>
        <v/>
      </c>
      <c r="FE890" s="1" t="str">
        <f t="shared" si="463"/>
        <v/>
      </c>
      <c r="FF890" s="1" t="str">
        <f t="shared" si="463"/>
        <v/>
      </c>
      <c r="FG890" s="1" t="str">
        <f t="shared" si="463"/>
        <v/>
      </c>
      <c r="FH890" s="1" t="str">
        <f t="shared" si="463"/>
        <v/>
      </c>
      <c r="FI890" s="1" t="str">
        <f t="shared" si="463"/>
        <v/>
      </c>
      <c r="FJ890" s="1" t="str">
        <f t="shared" si="459"/>
        <v/>
      </c>
      <c r="FK890" s="1" t="str">
        <f t="shared" si="459"/>
        <v/>
      </c>
      <c r="FL890" s="1" t="str">
        <f t="shared" si="459"/>
        <v/>
      </c>
    </row>
    <row r="891" spans="1:168">
      <c r="A891" s="9" t="s">
        <v>1455</v>
      </c>
      <c r="B891" s="1" t="s">
        <v>937</v>
      </c>
      <c r="C891" s="129"/>
      <c r="D891" s="1">
        <v>128.30000000000001</v>
      </c>
      <c r="E891" s="1">
        <v>580.20000000000005</v>
      </c>
      <c r="F891" s="25">
        <v>2.3811374999999999</v>
      </c>
      <c r="G891" s="1">
        <v>540</v>
      </c>
      <c r="H891" s="1"/>
      <c r="I891" s="25">
        <v>0.34399999999999997</v>
      </c>
      <c r="J891" s="1"/>
      <c r="K891" s="1"/>
      <c r="L891" s="1"/>
      <c r="M891" s="1"/>
      <c r="N891" s="24"/>
      <c r="O891" s="1"/>
      <c r="P891" s="1"/>
      <c r="Q891" s="1"/>
      <c r="R891" s="1"/>
      <c r="S891" s="1"/>
      <c r="T891" s="1"/>
      <c r="U891" s="1"/>
      <c r="V891" s="1"/>
      <c r="W891" s="1"/>
      <c r="X891" s="1">
        <v>403.75</v>
      </c>
      <c r="Y891" s="1"/>
      <c r="Z891" s="1"/>
      <c r="AA891" s="1"/>
      <c r="AB891" s="1"/>
      <c r="AC891" s="1"/>
      <c r="AD891" s="1"/>
      <c r="AE891" s="1"/>
      <c r="AF891" s="1"/>
      <c r="AG891" s="1"/>
      <c r="AH891" s="1"/>
      <c r="AI891" s="1"/>
      <c r="AJ891" s="1"/>
      <c r="AK891" s="1"/>
      <c r="AL891" s="1"/>
      <c r="AM891" s="1"/>
      <c r="AN891" s="1"/>
      <c r="AO891" s="1"/>
      <c r="AP891" s="1"/>
      <c r="AQ891" s="1">
        <v>149.74999999999997</v>
      </c>
      <c r="AR891" s="1"/>
      <c r="AS891" s="1"/>
      <c r="AT891" s="1"/>
      <c r="AU891" s="1"/>
      <c r="AV891" s="1"/>
      <c r="AW891" s="24"/>
      <c r="AX891" s="1"/>
      <c r="AY891" s="1"/>
      <c r="AZ891" s="1"/>
      <c r="BA891" s="1"/>
      <c r="BB891" s="1"/>
      <c r="BC891" s="1"/>
      <c r="BD891" s="1"/>
      <c r="BE891" s="1"/>
      <c r="BF891" s="1"/>
      <c r="BG891" s="1"/>
      <c r="BH891" s="1"/>
      <c r="BI891" s="1"/>
      <c r="BJ891" s="1"/>
      <c r="BK891" s="1"/>
      <c r="BL891" s="1">
        <v>-100</v>
      </c>
      <c r="BM891" s="1"/>
      <c r="BN891" s="1"/>
      <c r="BO891" s="9">
        <v>3</v>
      </c>
      <c r="BP891" s="1"/>
      <c r="BQ891" s="197">
        <v>1</v>
      </c>
      <c r="BS891" s="14" t="s">
        <v>937</v>
      </c>
      <c r="BT891" s="14" t="s">
        <v>1048</v>
      </c>
      <c r="BU891" s="14" t="s">
        <v>1048</v>
      </c>
      <c r="BV891" s="14" t="s">
        <v>1048</v>
      </c>
      <c r="BW891" s="14" t="s">
        <v>196</v>
      </c>
      <c r="BX891" s="14" t="s">
        <v>196</v>
      </c>
      <c r="BY891" s="14" t="s">
        <v>196</v>
      </c>
      <c r="BZ891" s="14" t="s">
        <v>196</v>
      </c>
      <c r="CA891" s="158" t="s">
        <v>196</v>
      </c>
      <c r="CB891" s="14" t="s">
        <v>196</v>
      </c>
      <c r="CC891" s="14" t="s">
        <v>196</v>
      </c>
      <c r="CD891" s="14" t="s">
        <v>196</v>
      </c>
      <c r="CE891" s="14" t="s">
        <v>196</v>
      </c>
      <c r="CF891" s="14" t="s">
        <v>1862</v>
      </c>
      <c r="CG891" s="14" t="s">
        <v>187</v>
      </c>
      <c r="CH891" s="158" t="s">
        <v>196</v>
      </c>
      <c r="CI891" s="14" t="s">
        <v>196</v>
      </c>
      <c r="CJ891" s="14" t="s">
        <v>1870</v>
      </c>
      <c r="CK891" s="14" t="s">
        <v>196</v>
      </c>
      <c r="CL891" s="14" t="s">
        <v>196</v>
      </c>
      <c r="CM891" s="14" t="s">
        <v>196</v>
      </c>
      <c r="CN891" s="14" t="s">
        <v>196</v>
      </c>
      <c r="CO891" s="14" t="s">
        <v>196</v>
      </c>
      <c r="CQ891" s="1"/>
      <c r="CR891" s="1"/>
      <c r="CS891" s="1"/>
      <c r="CW891" s="9" t="s">
        <v>1455</v>
      </c>
      <c r="CX891" s="1" t="s">
        <v>937</v>
      </c>
      <c r="CY891" s="1"/>
      <c r="CZ891" s="1" t="str">
        <f t="shared" si="465"/>
        <v/>
      </c>
      <c r="DA891" s="25" t="str">
        <f t="shared" si="465"/>
        <v/>
      </c>
      <c r="DB891" s="1" t="str">
        <f t="shared" si="465"/>
        <v/>
      </c>
      <c r="DC891" s="1" t="str">
        <f t="shared" si="465"/>
        <v/>
      </c>
      <c r="DD891" s="25" t="str">
        <f t="shared" si="465"/>
        <v/>
      </c>
      <c r="DE891" s="1" t="str">
        <f t="shared" si="465"/>
        <v/>
      </c>
      <c r="DF891" s="1" t="str">
        <f t="shared" si="465"/>
        <v/>
      </c>
      <c r="DG891" s="1" t="str">
        <f t="shared" si="465"/>
        <v/>
      </c>
      <c r="DH891" s="1" t="str">
        <f t="shared" si="465"/>
        <v/>
      </c>
      <c r="DI891" s="1" t="str">
        <f t="shared" si="465"/>
        <v/>
      </c>
      <c r="DJ891" s="1" t="str">
        <f t="shared" si="465"/>
        <v/>
      </c>
      <c r="DK891" s="1" t="str">
        <f t="shared" si="466"/>
        <v/>
      </c>
      <c r="DL891" s="1" t="str">
        <f t="shared" si="466"/>
        <v/>
      </c>
      <c r="DM891" s="1" t="str">
        <f t="shared" si="466"/>
        <v/>
      </c>
      <c r="DN891" s="1" t="str">
        <f t="shared" si="466"/>
        <v/>
      </c>
      <c r="DO891" s="1" t="str">
        <f t="shared" si="466"/>
        <v/>
      </c>
      <c r="DP891" s="1" t="str">
        <f t="shared" si="466"/>
        <v/>
      </c>
      <c r="DQ891" s="1" t="str">
        <f t="shared" si="466"/>
        <v/>
      </c>
      <c r="DR891" s="1" t="str">
        <f t="shared" si="466"/>
        <v/>
      </c>
      <c r="DS891" s="1" t="str">
        <f t="shared" si="466"/>
        <v/>
      </c>
      <c r="DT891" s="1" t="str">
        <f t="shared" si="466"/>
        <v/>
      </c>
      <c r="DU891" s="1" t="str">
        <f t="shared" si="466"/>
        <v/>
      </c>
      <c r="DV891" s="1" t="str">
        <f t="shared" si="466"/>
        <v/>
      </c>
      <c r="DW891" s="1" t="str">
        <f t="shared" si="466"/>
        <v/>
      </c>
      <c r="DX891" s="1" t="str">
        <f t="shared" si="462"/>
        <v/>
      </c>
      <c r="DY891" s="1" t="str">
        <f t="shared" si="461"/>
        <v/>
      </c>
      <c r="DZ891" s="1" t="str">
        <f t="shared" si="461"/>
        <v/>
      </c>
      <c r="EA891" s="1" t="str">
        <f t="shared" si="461"/>
        <v/>
      </c>
      <c r="EB891" s="1" t="str">
        <f t="shared" si="461"/>
        <v/>
      </c>
      <c r="EC891" s="1" t="str">
        <f t="shared" si="461"/>
        <v/>
      </c>
      <c r="ED891" s="1" t="str">
        <f t="shared" si="461"/>
        <v/>
      </c>
      <c r="EE891" s="1" t="str">
        <f t="shared" si="461"/>
        <v/>
      </c>
      <c r="EF891" s="1" t="str">
        <f t="shared" si="461"/>
        <v/>
      </c>
      <c r="EG891" s="1" t="str">
        <f t="shared" si="461"/>
        <v/>
      </c>
      <c r="EH891" s="1" t="str">
        <f t="shared" si="461"/>
        <v/>
      </c>
      <c r="EI891" s="1" t="str">
        <f t="shared" si="461"/>
        <v/>
      </c>
      <c r="EJ891" s="1" t="str">
        <f t="shared" si="461"/>
        <v/>
      </c>
      <c r="EK891" s="1" t="str">
        <f t="shared" si="461"/>
        <v/>
      </c>
      <c r="EL891" s="1" t="str">
        <f t="shared" ref="EL891:EM911" si="467">IF(ISBLANK(AP891),"",IF(ISNUMBER(AP891),"","not_empty"))</f>
        <v/>
      </c>
      <c r="EM891" s="1" t="str">
        <f t="shared" si="467"/>
        <v/>
      </c>
      <c r="EN891" s="1"/>
      <c r="EO891" s="1"/>
      <c r="EP891" s="1"/>
      <c r="EQ891" s="1"/>
      <c r="ER891" s="1"/>
      <c r="ES891" s="1"/>
      <c r="ET891" s="1"/>
      <c r="EU891" s="1"/>
      <c r="EV891" s="1"/>
      <c r="EW891" s="1"/>
      <c r="EX891" s="1" t="str">
        <f t="shared" si="456"/>
        <v/>
      </c>
      <c r="EY891" s="1" t="str">
        <f t="shared" si="456"/>
        <v/>
      </c>
      <c r="EZ891" s="1"/>
      <c r="FA891" s="1" t="str">
        <f t="shared" si="464"/>
        <v/>
      </c>
      <c r="FB891" s="1" t="str">
        <f t="shared" si="464"/>
        <v/>
      </c>
      <c r="FC891" s="1" t="str">
        <f t="shared" si="464"/>
        <v/>
      </c>
      <c r="FD891" s="1" t="str">
        <f t="shared" si="463"/>
        <v/>
      </c>
      <c r="FE891" s="1" t="str">
        <f t="shared" si="463"/>
        <v/>
      </c>
      <c r="FF891" s="1" t="str">
        <f t="shared" si="463"/>
        <v/>
      </c>
      <c r="FG891" s="1" t="str">
        <f t="shared" si="463"/>
        <v/>
      </c>
      <c r="FH891" s="1" t="str">
        <f t="shared" si="463"/>
        <v/>
      </c>
      <c r="FI891" s="1" t="str">
        <f t="shared" si="463"/>
        <v/>
      </c>
      <c r="FJ891" s="1" t="str">
        <f t="shared" si="459"/>
        <v/>
      </c>
      <c r="FK891" s="1" t="str">
        <f t="shared" si="459"/>
        <v/>
      </c>
      <c r="FL891" s="1" t="str">
        <f t="shared" si="459"/>
        <v/>
      </c>
    </row>
    <row r="892" spans="1:168">
      <c r="A892" s="9" t="s">
        <v>1456</v>
      </c>
      <c r="B892" s="1" t="s">
        <v>938</v>
      </c>
      <c r="C892" s="129"/>
      <c r="D892" s="1">
        <v>128.30000000000001</v>
      </c>
      <c r="E892" s="1">
        <v>590.20000000000005</v>
      </c>
      <c r="F892" s="25">
        <v>2.4115350000000002</v>
      </c>
      <c r="G892" s="1">
        <v>530</v>
      </c>
      <c r="H892" s="1"/>
      <c r="I892" s="25">
        <v>0.38206295189429257</v>
      </c>
      <c r="J892" s="1"/>
      <c r="K892" s="1"/>
      <c r="L892" s="1"/>
      <c r="M892" s="1"/>
      <c r="N892" s="24"/>
      <c r="O892" s="1"/>
      <c r="P892" s="1"/>
      <c r="Q892" s="1"/>
      <c r="R892" s="1"/>
      <c r="S892" s="1"/>
      <c r="T892" s="1"/>
      <c r="U892" s="1"/>
      <c r="V892" s="1"/>
      <c r="W892" s="1"/>
      <c r="X892" s="1">
        <v>413.65</v>
      </c>
      <c r="Y892" s="1"/>
      <c r="Z892" s="1"/>
      <c r="AA892" s="1"/>
      <c r="AB892" s="1"/>
      <c r="AC892" s="1"/>
      <c r="AD892" s="1"/>
      <c r="AE892" s="1"/>
      <c r="AF892" s="1"/>
      <c r="AG892" s="1"/>
      <c r="AH892" s="1"/>
      <c r="AI892" s="1"/>
      <c r="AJ892" s="1"/>
      <c r="AK892" s="1"/>
      <c r="AL892" s="1"/>
      <c r="AM892" s="1"/>
      <c r="AN892" s="1"/>
      <c r="AO892" s="1"/>
      <c r="AP892" s="1"/>
      <c r="AQ892" s="1">
        <v>171.95</v>
      </c>
      <c r="AR892" s="1"/>
      <c r="AS892" s="1"/>
      <c r="AT892" s="1"/>
      <c r="AU892" s="1"/>
      <c r="AV892" s="1"/>
      <c r="AW892" s="24"/>
      <c r="AX892" s="1"/>
      <c r="AY892" s="1"/>
      <c r="AZ892" s="1"/>
      <c r="BA892" s="1"/>
      <c r="BB892" s="1"/>
      <c r="BC892" s="1"/>
      <c r="BD892" s="1"/>
      <c r="BE892" s="1"/>
      <c r="BF892" s="1"/>
      <c r="BG892" s="1"/>
      <c r="BH892" s="1"/>
      <c r="BI892" s="1"/>
      <c r="BJ892" s="1"/>
      <c r="BK892" s="1"/>
      <c r="BL892" s="1">
        <v>-100</v>
      </c>
      <c r="BM892" s="1"/>
      <c r="BN892" s="1"/>
      <c r="BO892" s="9">
        <v>3</v>
      </c>
      <c r="BP892" s="1"/>
      <c r="BQ892" s="197">
        <v>1</v>
      </c>
      <c r="BS892" s="14" t="s">
        <v>938</v>
      </c>
      <c r="BT892" s="14" t="s">
        <v>1906</v>
      </c>
      <c r="BU892" s="14" t="s">
        <v>1048</v>
      </c>
      <c r="BV892" s="14" t="s">
        <v>1048</v>
      </c>
      <c r="BW892" s="14" t="s">
        <v>196</v>
      </c>
      <c r="BX892" s="14" t="s">
        <v>196</v>
      </c>
      <c r="BY892" s="14" t="s">
        <v>196</v>
      </c>
      <c r="BZ892" s="14" t="s">
        <v>196</v>
      </c>
      <c r="CA892" s="158" t="s">
        <v>196</v>
      </c>
      <c r="CB892" s="14" t="s">
        <v>196</v>
      </c>
      <c r="CC892" s="14" t="s">
        <v>196</v>
      </c>
      <c r="CD892" s="14" t="s">
        <v>196</v>
      </c>
      <c r="CE892" s="14" t="s">
        <v>196</v>
      </c>
      <c r="CF892" s="14" t="s">
        <v>1862</v>
      </c>
      <c r="CG892" s="14" t="s">
        <v>187</v>
      </c>
      <c r="CH892" s="158" t="s">
        <v>196</v>
      </c>
      <c r="CI892" s="14" t="s">
        <v>196</v>
      </c>
      <c r="CJ892" s="14" t="s">
        <v>1870</v>
      </c>
      <c r="CK892" s="14" t="s">
        <v>196</v>
      </c>
      <c r="CL892" s="14" t="s">
        <v>196</v>
      </c>
      <c r="CM892" s="14" t="s">
        <v>196</v>
      </c>
      <c r="CN892" s="14" t="s">
        <v>196</v>
      </c>
      <c r="CO892" s="14" t="s">
        <v>196</v>
      </c>
      <c r="CQ892" s="1"/>
      <c r="CR892" s="1"/>
      <c r="CS892" s="1"/>
      <c r="CW892" s="9" t="s">
        <v>1456</v>
      </c>
      <c r="CX892" s="1" t="s">
        <v>938</v>
      </c>
      <c r="CY892" s="1"/>
      <c r="CZ892" s="1" t="str">
        <f t="shared" si="465"/>
        <v/>
      </c>
      <c r="DA892" s="25" t="str">
        <f t="shared" si="465"/>
        <v/>
      </c>
      <c r="DB892" s="1" t="str">
        <f t="shared" si="465"/>
        <v/>
      </c>
      <c r="DC892" s="1" t="str">
        <f t="shared" si="465"/>
        <v/>
      </c>
      <c r="DD892" s="25" t="str">
        <f t="shared" si="465"/>
        <v/>
      </c>
      <c r="DE892" s="1" t="str">
        <f t="shared" si="465"/>
        <v/>
      </c>
      <c r="DF892" s="1" t="str">
        <f t="shared" si="465"/>
        <v/>
      </c>
      <c r="DG892" s="1" t="str">
        <f t="shared" si="465"/>
        <v/>
      </c>
      <c r="DH892" s="1" t="str">
        <f t="shared" si="465"/>
        <v/>
      </c>
      <c r="DI892" s="1" t="str">
        <f t="shared" si="465"/>
        <v/>
      </c>
      <c r="DJ892" s="1" t="str">
        <f t="shared" si="465"/>
        <v/>
      </c>
      <c r="DK892" s="1" t="str">
        <f t="shared" si="466"/>
        <v/>
      </c>
      <c r="DL892" s="1" t="str">
        <f t="shared" si="466"/>
        <v/>
      </c>
      <c r="DM892" s="1" t="str">
        <f t="shared" si="466"/>
        <v/>
      </c>
      <c r="DN892" s="1" t="str">
        <f t="shared" si="466"/>
        <v/>
      </c>
      <c r="DO892" s="1" t="str">
        <f t="shared" si="466"/>
        <v/>
      </c>
      <c r="DP892" s="1" t="str">
        <f t="shared" si="466"/>
        <v/>
      </c>
      <c r="DQ892" s="1" t="str">
        <f t="shared" si="466"/>
        <v/>
      </c>
      <c r="DR892" s="1" t="str">
        <f t="shared" si="466"/>
        <v/>
      </c>
      <c r="DS892" s="1" t="str">
        <f t="shared" si="466"/>
        <v/>
      </c>
      <c r="DT892" s="1" t="str">
        <f t="shared" si="466"/>
        <v/>
      </c>
      <c r="DU892" s="1" t="str">
        <f t="shared" si="466"/>
        <v/>
      </c>
      <c r="DV892" s="1" t="str">
        <f t="shared" si="466"/>
        <v/>
      </c>
      <c r="DW892" s="1" t="str">
        <f t="shared" si="466"/>
        <v/>
      </c>
      <c r="DX892" s="1" t="str">
        <f t="shared" si="462"/>
        <v/>
      </c>
      <c r="DY892" s="1" t="str">
        <f t="shared" ref="DY892:DY900" si="468">IF(ISBLANK(AC892),"",IF(ISNUMBER(AC892),"","not_empty"))</f>
        <v/>
      </c>
      <c r="DZ892" s="1" t="str">
        <f t="shared" ref="DZ892:DZ900" si="469">IF(ISBLANK(AD892),"",IF(ISNUMBER(AD892),"","not_empty"))</f>
        <v/>
      </c>
      <c r="EA892" s="1" t="str">
        <f t="shared" ref="EA892:EA900" si="470">IF(ISBLANK(AE892),"",IF(ISNUMBER(AE892),"","not_empty"))</f>
        <v/>
      </c>
      <c r="EB892" s="1" t="str">
        <f t="shared" ref="EB892:EB900" si="471">IF(ISBLANK(AF892),"",IF(ISNUMBER(AF892),"","not_empty"))</f>
        <v/>
      </c>
      <c r="EC892" s="1" t="str">
        <f t="shared" ref="EC892:EC900" si="472">IF(ISBLANK(AG892),"",IF(ISNUMBER(AG892),"","not_empty"))</f>
        <v/>
      </c>
      <c r="ED892" s="1" t="str">
        <f t="shared" ref="ED892:ED900" si="473">IF(ISBLANK(AH892),"",IF(ISNUMBER(AH892),"","not_empty"))</f>
        <v/>
      </c>
      <c r="EE892" s="1" t="str">
        <f t="shared" ref="EE892:EE900" si="474">IF(ISBLANK(AI892),"",IF(ISNUMBER(AI892),"","not_empty"))</f>
        <v/>
      </c>
      <c r="EF892" s="1" t="str">
        <f t="shared" ref="EF892:EF900" si="475">IF(ISBLANK(AJ892),"",IF(ISNUMBER(AJ892),"","not_empty"))</f>
        <v/>
      </c>
      <c r="EG892" s="1" t="str">
        <f t="shared" ref="EG892:EG900" si="476">IF(ISBLANK(AK892),"",IF(ISNUMBER(AK892),"","not_empty"))</f>
        <v/>
      </c>
      <c r="EH892" s="1" t="str">
        <f t="shared" ref="EH892:EH900" si="477">IF(ISBLANK(AL892),"",IF(ISNUMBER(AL892),"","not_empty"))</f>
        <v/>
      </c>
      <c r="EI892" s="1" t="str">
        <f t="shared" ref="EI892:EI900" si="478">IF(ISBLANK(AM892),"",IF(ISNUMBER(AM892),"","not_empty"))</f>
        <v/>
      </c>
      <c r="EJ892" s="1" t="str">
        <f t="shared" ref="EJ892:EJ900" si="479">IF(ISBLANK(AN892),"",IF(ISNUMBER(AN892),"","not_empty"))</f>
        <v/>
      </c>
      <c r="EK892" s="1" t="str">
        <f t="shared" ref="EK892:EK900" si="480">IF(ISBLANK(AO892),"",IF(ISNUMBER(AO892),"","not_empty"))</f>
        <v/>
      </c>
      <c r="EL892" s="1" t="str">
        <f t="shared" si="467"/>
        <v/>
      </c>
      <c r="EM892" s="1" t="str">
        <f t="shared" si="467"/>
        <v/>
      </c>
      <c r="EN892" s="1"/>
      <c r="EO892" s="1"/>
      <c r="EP892" s="1"/>
      <c r="EQ892" s="1"/>
      <c r="ER892" s="1"/>
      <c r="ES892" s="1"/>
      <c r="ET892" s="1"/>
      <c r="EU892" s="1"/>
      <c r="EV892" s="1"/>
      <c r="EW892" s="1"/>
      <c r="EX892" s="1" t="str">
        <f t="shared" si="456"/>
        <v/>
      </c>
      <c r="EY892" s="1" t="str">
        <f t="shared" si="456"/>
        <v/>
      </c>
      <c r="EZ892" s="1"/>
      <c r="FA892" s="1" t="str">
        <f t="shared" si="464"/>
        <v/>
      </c>
      <c r="FB892" s="1" t="str">
        <f t="shared" si="464"/>
        <v/>
      </c>
      <c r="FC892" s="1" t="str">
        <f t="shared" si="464"/>
        <v/>
      </c>
      <c r="FD892" s="1" t="str">
        <f t="shared" si="463"/>
        <v/>
      </c>
      <c r="FE892" s="1" t="str">
        <f t="shared" si="463"/>
        <v/>
      </c>
      <c r="FF892" s="1" t="str">
        <f t="shared" si="463"/>
        <v/>
      </c>
      <c r="FG892" s="1" t="str">
        <f t="shared" si="463"/>
        <v/>
      </c>
      <c r="FH892" s="1" t="str">
        <f t="shared" si="463"/>
        <v/>
      </c>
      <c r="FI892" s="1" t="str">
        <f t="shared" si="463"/>
        <v/>
      </c>
      <c r="FJ892" s="1" t="str">
        <f t="shared" si="459"/>
        <v/>
      </c>
      <c r="FK892" s="1" t="str">
        <f t="shared" si="459"/>
        <v/>
      </c>
      <c r="FL892" s="1" t="str">
        <f t="shared" si="459"/>
        <v/>
      </c>
    </row>
    <row r="893" spans="1:168">
      <c r="A893" s="9" t="s">
        <v>1457</v>
      </c>
      <c r="B893" s="1" t="s">
        <v>2268</v>
      </c>
      <c r="C893" s="129"/>
      <c r="D893" s="1">
        <v>144.30000000000001</v>
      </c>
      <c r="E893" s="1">
        <v>668.9</v>
      </c>
      <c r="F893" s="25"/>
      <c r="G893" s="1">
        <v>544</v>
      </c>
      <c r="H893" s="1"/>
      <c r="I893" s="25"/>
      <c r="J893" s="1"/>
      <c r="K893" s="1"/>
      <c r="L893" s="1"/>
      <c r="M893" s="1"/>
      <c r="N893" s="24"/>
      <c r="O893" s="1"/>
      <c r="P893" s="1"/>
      <c r="Q893" s="1"/>
      <c r="R893" s="1"/>
      <c r="S893" s="1"/>
      <c r="T893" s="1"/>
      <c r="U893" s="1"/>
      <c r="V893" s="1"/>
      <c r="W893" s="1"/>
      <c r="X893" s="1">
        <v>486.54999999999995</v>
      </c>
      <c r="Y893" s="1"/>
      <c r="Z893" s="1"/>
      <c r="AA893" s="1"/>
      <c r="AB893" s="1"/>
      <c r="AC893" s="1"/>
      <c r="AD893" s="1"/>
      <c r="AE893" s="1"/>
      <c r="AF893" s="1"/>
      <c r="AG893" s="1"/>
      <c r="AH893" s="1"/>
      <c r="AI893" s="1"/>
      <c r="AJ893" s="1"/>
      <c r="AK893" s="1"/>
      <c r="AL893" s="1"/>
      <c r="AM893" s="1"/>
      <c r="AN893" s="1"/>
      <c r="AO893" s="1"/>
      <c r="AP893" s="1"/>
      <c r="AQ893" s="1">
        <v>268.14999999999998</v>
      </c>
      <c r="AR893" s="1"/>
      <c r="AS893" s="1"/>
      <c r="AT893" s="1"/>
      <c r="AU893" s="1"/>
      <c r="AV893" s="1"/>
      <c r="AW893" s="24"/>
      <c r="AX893" s="1"/>
      <c r="AY893" s="1"/>
      <c r="AZ893" s="1"/>
      <c r="BA893" s="1"/>
      <c r="BB893" s="1"/>
      <c r="BC893" s="1"/>
      <c r="BD893" s="1"/>
      <c r="BE893" s="1"/>
      <c r="BF893" s="1"/>
      <c r="BG893" s="1"/>
      <c r="BH893" s="1"/>
      <c r="BI893" s="1"/>
      <c r="BJ893" s="1"/>
      <c r="BK893" s="1"/>
      <c r="BL893" s="1">
        <v>-100</v>
      </c>
      <c r="BM893" s="1"/>
      <c r="BN893" s="1"/>
      <c r="BO893" s="9">
        <v>3</v>
      </c>
      <c r="BP893" s="1"/>
      <c r="BQ893" s="197">
        <v>1</v>
      </c>
      <c r="BS893" s="14" t="s">
        <v>1702</v>
      </c>
      <c r="BT893" s="14" t="s">
        <v>1048</v>
      </c>
      <c r="BU893" s="14" t="s">
        <v>1048</v>
      </c>
      <c r="BV893" s="14" t="s">
        <v>1048</v>
      </c>
      <c r="BW893" s="14" t="s">
        <v>196</v>
      </c>
      <c r="BX893" s="14" t="s">
        <v>196</v>
      </c>
      <c r="BY893" s="14" t="s">
        <v>196</v>
      </c>
      <c r="BZ893" s="14" t="s">
        <v>196</v>
      </c>
      <c r="CA893" s="158" t="s">
        <v>196</v>
      </c>
      <c r="CB893" s="14" t="s">
        <v>196</v>
      </c>
      <c r="CC893" s="14" t="s">
        <v>196</v>
      </c>
      <c r="CD893" s="14" t="s">
        <v>196</v>
      </c>
      <c r="CE893" s="14" t="s">
        <v>196</v>
      </c>
      <c r="CF893" s="14" t="s">
        <v>1862</v>
      </c>
      <c r="CG893" s="14" t="s">
        <v>187</v>
      </c>
      <c r="CH893" s="158" t="s">
        <v>196</v>
      </c>
      <c r="CI893" s="14" t="s">
        <v>196</v>
      </c>
      <c r="CJ893" s="14" t="s">
        <v>1870</v>
      </c>
      <c r="CK893" s="14" t="s">
        <v>196</v>
      </c>
      <c r="CL893" s="14" t="s">
        <v>196</v>
      </c>
      <c r="CM893" s="14" t="s">
        <v>196</v>
      </c>
      <c r="CN893" s="14" t="s">
        <v>196</v>
      </c>
      <c r="CO893" s="14" t="s">
        <v>196</v>
      </c>
      <c r="CQ893" s="1"/>
      <c r="CR893" s="1"/>
      <c r="CS893" s="1"/>
      <c r="CW893" s="9" t="s">
        <v>1457</v>
      </c>
      <c r="CX893" s="1" t="s">
        <v>2268</v>
      </c>
      <c r="CY893" s="1"/>
      <c r="CZ893" s="1" t="str">
        <f t="shared" si="465"/>
        <v/>
      </c>
      <c r="DA893" s="25" t="str">
        <f t="shared" si="465"/>
        <v/>
      </c>
      <c r="DB893" s="1" t="str">
        <f t="shared" si="465"/>
        <v/>
      </c>
      <c r="DC893" s="1" t="str">
        <f t="shared" si="465"/>
        <v/>
      </c>
      <c r="DD893" s="25" t="str">
        <f t="shared" si="465"/>
        <v/>
      </c>
      <c r="DE893" s="1" t="str">
        <f t="shared" si="465"/>
        <v/>
      </c>
      <c r="DF893" s="1" t="str">
        <f t="shared" si="465"/>
        <v/>
      </c>
      <c r="DG893" s="1" t="str">
        <f t="shared" si="465"/>
        <v/>
      </c>
      <c r="DH893" s="1" t="str">
        <f t="shared" si="465"/>
        <v/>
      </c>
      <c r="DI893" s="1" t="str">
        <f t="shared" si="465"/>
        <v/>
      </c>
      <c r="DJ893" s="1" t="str">
        <f t="shared" si="465"/>
        <v/>
      </c>
      <c r="DK893" s="1" t="str">
        <f t="shared" si="466"/>
        <v/>
      </c>
      <c r="DL893" s="1" t="str">
        <f t="shared" si="466"/>
        <v/>
      </c>
      <c r="DM893" s="1" t="str">
        <f t="shared" si="466"/>
        <v/>
      </c>
      <c r="DN893" s="1" t="str">
        <f t="shared" si="466"/>
        <v/>
      </c>
      <c r="DO893" s="1" t="str">
        <f t="shared" si="466"/>
        <v/>
      </c>
      <c r="DP893" s="1" t="str">
        <f t="shared" si="466"/>
        <v/>
      </c>
      <c r="DQ893" s="1" t="str">
        <f t="shared" si="466"/>
        <v/>
      </c>
      <c r="DR893" s="1" t="str">
        <f t="shared" si="466"/>
        <v/>
      </c>
      <c r="DS893" s="1" t="str">
        <f t="shared" si="466"/>
        <v/>
      </c>
      <c r="DT893" s="1" t="str">
        <f t="shared" si="466"/>
        <v/>
      </c>
      <c r="DU893" s="1" t="str">
        <f t="shared" si="466"/>
        <v/>
      </c>
      <c r="DV893" s="1" t="str">
        <f t="shared" si="466"/>
        <v/>
      </c>
      <c r="DW893" s="1" t="str">
        <f t="shared" si="466"/>
        <v/>
      </c>
      <c r="DX893" s="1" t="str">
        <f t="shared" si="462"/>
        <v/>
      </c>
      <c r="DY893" s="1" t="str">
        <f t="shared" si="468"/>
        <v/>
      </c>
      <c r="DZ893" s="1" t="str">
        <f t="shared" si="469"/>
        <v/>
      </c>
      <c r="EA893" s="1" t="str">
        <f t="shared" si="470"/>
        <v/>
      </c>
      <c r="EB893" s="1" t="str">
        <f t="shared" si="471"/>
        <v/>
      </c>
      <c r="EC893" s="1" t="str">
        <f t="shared" si="472"/>
        <v/>
      </c>
      <c r="ED893" s="1" t="str">
        <f t="shared" si="473"/>
        <v/>
      </c>
      <c r="EE893" s="1" t="str">
        <f t="shared" si="474"/>
        <v/>
      </c>
      <c r="EF893" s="1" t="str">
        <f t="shared" si="475"/>
        <v/>
      </c>
      <c r="EG893" s="1" t="str">
        <f t="shared" si="476"/>
        <v/>
      </c>
      <c r="EH893" s="1" t="str">
        <f t="shared" si="477"/>
        <v/>
      </c>
      <c r="EI893" s="1" t="str">
        <f t="shared" si="478"/>
        <v/>
      </c>
      <c r="EJ893" s="1" t="str">
        <f t="shared" si="479"/>
        <v/>
      </c>
      <c r="EK893" s="1" t="str">
        <f t="shared" si="480"/>
        <v/>
      </c>
      <c r="EL893" s="1" t="str">
        <f t="shared" si="467"/>
        <v/>
      </c>
      <c r="EM893" s="1" t="str">
        <f t="shared" si="467"/>
        <v/>
      </c>
      <c r="EN893" s="1"/>
      <c r="EO893" s="1"/>
      <c r="EP893" s="1"/>
      <c r="EQ893" s="1"/>
      <c r="ER893" s="1"/>
      <c r="ES893" s="1"/>
      <c r="ET893" s="1"/>
      <c r="EU893" s="1"/>
      <c r="EV893" s="1"/>
      <c r="EW893" s="1"/>
      <c r="EX893" s="1" t="str">
        <f t="shared" si="456"/>
        <v/>
      </c>
      <c r="EY893" s="1" t="str">
        <f t="shared" si="456"/>
        <v/>
      </c>
      <c r="EZ893" s="1"/>
      <c r="FA893" s="1" t="str">
        <f t="shared" si="464"/>
        <v/>
      </c>
      <c r="FB893" s="1" t="str">
        <f t="shared" si="464"/>
        <v/>
      </c>
      <c r="FC893" s="1" t="str">
        <f t="shared" si="464"/>
        <v/>
      </c>
      <c r="FD893" s="1" t="str">
        <f t="shared" si="463"/>
        <v/>
      </c>
      <c r="FE893" s="1" t="str">
        <f t="shared" si="463"/>
        <v/>
      </c>
      <c r="FF893" s="1" t="str">
        <f t="shared" si="463"/>
        <v/>
      </c>
      <c r="FG893" s="1" t="str">
        <f t="shared" si="463"/>
        <v/>
      </c>
      <c r="FH893" s="1" t="str">
        <f t="shared" si="463"/>
        <v/>
      </c>
      <c r="FI893" s="1" t="str">
        <f t="shared" si="463"/>
        <v/>
      </c>
      <c r="FJ893" s="1" t="str">
        <f t="shared" si="459"/>
        <v/>
      </c>
      <c r="FK893" s="1" t="str">
        <f t="shared" si="459"/>
        <v/>
      </c>
      <c r="FL893" s="1" t="str">
        <f t="shared" si="459"/>
        <v/>
      </c>
    </row>
    <row r="894" spans="1:168">
      <c r="A894" s="9" t="s">
        <v>1458</v>
      </c>
      <c r="B894" s="1" t="s">
        <v>2269</v>
      </c>
      <c r="C894" s="129"/>
      <c r="D894" s="1">
        <v>144.30000000000001</v>
      </c>
      <c r="E894" s="1">
        <v>649.6</v>
      </c>
      <c r="F894" s="25">
        <v>2.5331250000000001</v>
      </c>
      <c r="G894" s="1">
        <v>575</v>
      </c>
      <c r="H894" s="1"/>
      <c r="I894" s="25">
        <v>0.53397203527947412</v>
      </c>
      <c r="J894" s="1"/>
      <c r="K894" s="1"/>
      <c r="L894" s="1"/>
      <c r="M894" s="1"/>
      <c r="N894" s="24"/>
      <c r="O894" s="1"/>
      <c r="P894" s="1"/>
      <c r="Q894" s="1"/>
      <c r="R894" s="1"/>
      <c r="S894" s="1"/>
      <c r="T894" s="1"/>
      <c r="U894" s="1"/>
      <c r="V894" s="1"/>
      <c r="W894" s="1"/>
      <c r="X894" s="1">
        <v>466.75</v>
      </c>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24"/>
      <c r="AX894" s="1"/>
      <c r="AY894" s="1"/>
      <c r="AZ894" s="1"/>
      <c r="BA894" s="1"/>
      <c r="BB894" s="1"/>
      <c r="BC894" s="1"/>
      <c r="BD894" s="1"/>
      <c r="BE894" s="1"/>
      <c r="BF894" s="1"/>
      <c r="BG894" s="1"/>
      <c r="BH894" s="1"/>
      <c r="BI894" s="1"/>
      <c r="BJ894" s="1"/>
      <c r="BK894" s="1"/>
      <c r="BL894" s="1">
        <v>-100</v>
      </c>
      <c r="BM894" s="1"/>
      <c r="BN894" s="1"/>
      <c r="BO894" s="9">
        <v>3</v>
      </c>
      <c r="BP894" s="1"/>
      <c r="BQ894" s="197">
        <v>1</v>
      </c>
      <c r="BS894" s="14" t="s">
        <v>1703</v>
      </c>
      <c r="BT894" s="14" t="s">
        <v>1906</v>
      </c>
      <c r="BU894" s="14" t="s">
        <v>1048</v>
      </c>
      <c r="BV894" s="14" t="s">
        <v>1048</v>
      </c>
      <c r="BW894" s="14" t="s">
        <v>196</v>
      </c>
      <c r="BX894" s="14" t="s">
        <v>196</v>
      </c>
      <c r="BY894" s="14" t="s">
        <v>196</v>
      </c>
      <c r="BZ894" s="14" t="s">
        <v>196</v>
      </c>
      <c r="CA894" s="158" t="s">
        <v>196</v>
      </c>
      <c r="CB894" s="14" t="s">
        <v>196</v>
      </c>
      <c r="CC894" s="14" t="s">
        <v>196</v>
      </c>
      <c r="CD894" s="14" t="s">
        <v>196</v>
      </c>
      <c r="CE894" s="14" t="s">
        <v>196</v>
      </c>
      <c r="CF894" s="14" t="s">
        <v>1862</v>
      </c>
      <c r="CG894" s="14" t="s">
        <v>196</v>
      </c>
      <c r="CH894" s="158" t="s">
        <v>196</v>
      </c>
      <c r="CI894" s="14" t="s">
        <v>196</v>
      </c>
      <c r="CJ894" s="14" t="s">
        <v>1870</v>
      </c>
      <c r="CK894" s="14" t="s">
        <v>196</v>
      </c>
      <c r="CL894" s="14" t="s">
        <v>196</v>
      </c>
      <c r="CM894" s="14" t="s">
        <v>196</v>
      </c>
      <c r="CN894" s="14" t="s">
        <v>196</v>
      </c>
      <c r="CO894" s="14" t="s">
        <v>196</v>
      </c>
      <c r="CQ894" s="1"/>
      <c r="CR894" s="1"/>
      <c r="CS894" s="1"/>
      <c r="CW894" s="9" t="s">
        <v>1458</v>
      </c>
      <c r="CX894" s="1" t="s">
        <v>2269</v>
      </c>
      <c r="CY894" s="1"/>
      <c r="CZ894" s="1" t="str">
        <f t="shared" si="465"/>
        <v/>
      </c>
      <c r="DA894" s="25" t="str">
        <f t="shared" si="465"/>
        <v/>
      </c>
      <c r="DB894" s="1" t="str">
        <f t="shared" si="465"/>
        <v/>
      </c>
      <c r="DC894" s="1" t="str">
        <f t="shared" si="465"/>
        <v/>
      </c>
      <c r="DD894" s="25" t="str">
        <f t="shared" si="465"/>
        <v/>
      </c>
      <c r="DE894" s="1" t="str">
        <f t="shared" si="465"/>
        <v/>
      </c>
      <c r="DF894" s="1" t="str">
        <f t="shared" si="465"/>
        <v/>
      </c>
      <c r="DG894" s="1" t="str">
        <f t="shared" si="465"/>
        <v/>
      </c>
      <c r="DH894" s="1" t="str">
        <f t="shared" si="465"/>
        <v/>
      </c>
      <c r="DI894" s="1" t="str">
        <f t="shared" si="465"/>
        <v/>
      </c>
      <c r="DJ894" s="1" t="str">
        <f t="shared" si="465"/>
        <v/>
      </c>
      <c r="DK894" s="1" t="str">
        <f t="shared" si="466"/>
        <v/>
      </c>
      <c r="DL894" s="1" t="str">
        <f t="shared" si="466"/>
        <v/>
      </c>
      <c r="DM894" s="1" t="str">
        <f t="shared" si="466"/>
        <v/>
      </c>
      <c r="DN894" s="1" t="str">
        <f t="shared" si="466"/>
        <v/>
      </c>
      <c r="DO894" s="1" t="str">
        <f t="shared" si="466"/>
        <v/>
      </c>
      <c r="DP894" s="1" t="str">
        <f t="shared" si="466"/>
        <v/>
      </c>
      <c r="DQ894" s="1" t="str">
        <f t="shared" si="466"/>
        <v/>
      </c>
      <c r="DR894" s="1" t="str">
        <f t="shared" si="466"/>
        <v/>
      </c>
      <c r="DS894" s="1" t="str">
        <f t="shared" si="466"/>
        <v/>
      </c>
      <c r="DT894" s="1" t="str">
        <f t="shared" si="466"/>
        <v/>
      </c>
      <c r="DU894" s="1" t="str">
        <f t="shared" si="466"/>
        <v/>
      </c>
      <c r="DV894" s="1" t="str">
        <f t="shared" si="466"/>
        <v/>
      </c>
      <c r="DW894" s="1" t="str">
        <f t="shared" si="466"/>
        <v/>
      </c>
      <c r="DX894" s="1" t="str">
        <f t="shared" si="462"/>
        <v/>
      </c>
      <c r="DY894" s="1" t="str">
        <f t="shared" si="468"/>
        <v/>
      </c>
      <c r="DZ894" s="1" t="str">
        <f t="shared" si="469"/>
        <v/>
      </c>
      <c r="EA894" s="1" t="str">
        <f t="shared" si="470"/>
        <v/>
      </c>
      <c r="EB894" s="1" t="str">
        <f t="shared" si="471"/>
        <v/>
      </c>
      <c r="EC894" s="1" t="str">
        <f t="shared" si="472"/>
        <v/>
      </c>
      <c r="ED894" s="1" t="str">
        <f t="shared" si="473"/>
        <v/>
      </c>
      <c r="EE894" s="1" t="str">
        <f t="shared" si="474"/>
        <v/>
      </c>
      <c r="EF894" s="1" t="str">
        <f t="shared" si="475"/>
        <v/>
      </c>
      <c r="EG894" s="1" t="str">
        <f t="shared" si="476"/>
        <v/>
      </c>
      <c r="EH894" s="1" t="str">
        <f t="shared" si="477"/>
        <v/>
      </c>
      <c r="EI894" s="1" t="str">
        <f t="shared" si="478"/>
        <v/>
      </c>
      <c r="EJ894" s="1" t="str">
        <f t="shared" si="479"/>
        <v/>
      </c>
      <c r="EK894" s="1" t="str">
        <f t="shared" si="480"/>
        <v/>
      </c>
      <c r="EL894" s="1" t="str">
        <f t="shared" si="467"/>
        <v/>
      </c>
      <c r="EM894" s="1" t="str">
        <f t="shared" si="467"/>
        <v/>
      </c>
      <c r="EN894" s="1"/>
      <c r="EO894" s="1"/>
      <c r="EP894" s="1"/>
      <c r="EQ894" s="1"/>
      <c r="ER894" s="1"/>
      <c r="ES894" s="1"/>
      <c r="ET894" s="1"/>
      <c r="EU894" s="1"/>
      <c r="EV894" s="1"/>
      <c r="EW894" s="1"/>
      <c r="EX894" s="1" t="str">
        <f t="shared" si="456"/>
        <v/>
      </c>
      <c r="EY894" s="1" t="str">
        <f t="shared" si="456"/>
        <v/>
      </c>
      <c r="EZ894" s="1"/>
      <c r="FA894" s="1" t="str">
        <f t="shared" si="464"/>
        <v/>
      </c>
      <c r="FB894" s="1" t="str">
        <f t="shared" si="464"/>
        <v/>
      </c>
      <c r="FC894" s="1" t="str">
        <f t="shared" si="464"/>
        <v/>
      </c>
      <c r="FD894" s="1" t="str">
        <f t="shared" si="463"/>
        <v/>
      </c>
      <c r="FE894" s="1" t="str">
        <f t="shared" si="463"/>
        <v/>
      </c>
      <c r="FF894" s="1" t="str">
        <f t="shared" si="463"/>
        <v/>
      </c>
      <c r="FG894" s="1" t="str">
        <f t="shared" si="463"/>
        <v/>
      </c>
      <c r="FH894" s="1" t="str">
        <f t="shared" si="463"/>
        <v/>
      </c>
      <c r="FI894" s="1" t="str">
        <f t="shared" si="463"/>
        <v/>
      </c>
      <c r="FJ894" s="1" t="str">
        <f t="shared" si="459"/>
        <v/>
      </c>
      <c r="FK894" s="1" t="str">
        <f t="shared" si="459"/>
        <v/>
      </c>
      <c r="FL894" s="1" t="str">
        <f t="shared" si="459"/>
        <v/>
      </c>
    </row>
    <row r="895" spans="1:168">
      <c r="A895" s="9" t="s">
        <v>1459</v>
      </c>
      <c r="B895" s="1" t="s">
        <v>2270</v>
      </c>
      <c r="C895" s="129"/>
      <c r="D895" s="1">
        <v>144.30000000000001</v>
      </c>
      <c r="E895" s="1"/>
      <c r="F895" s="25"/>
      <c r="G895" s="1"/>
      <c r="H895" s="1"/>
      <c r="I895" s="25"/>
      <c r="J895" s="1"/>
      <c r="K895" s="1"/>
      <c r="L895" s="1"/>
      <c r="M895" s="1"/>
      <c r="N895" s="24"/>
      <c r="O895" s="1"/>
      <c r="P895" s="1"/>
      <c r="Q895" s="1"/>
      <c r="R895" s="1"/>
      <c r="S895" s="1"/>
      <c r="T895" s="1"/>
      <c r="U895" s="1"/>
      <c r="V895" s="1"/>
      <c r="W895" s="1"/>
      <c r="X895" s="1">
        <v>467.15</v>
      </c>
      <c r="Y895" s="1"/>
      <c r="Z895" s="1"/>
      <c r="AA895" s="1"/>
      <c r="AB895" s="1"/>
      <c r="AC895" s="1"/>
      <c r="AD895" s="1"/>
      <c r="AE895" s="1"/>
      <c r="AF895" s="1"/>
      <c r="AG895" s="1"/>
      <c r="AH895" s="1"/>
      <c r="AI895" s="1"/>
      <c r="AJ895" s="1"/>
      <c r="AK895" s="1"/>
      <c r="AL895" s="1"/>
      <c r="AM895" s="1"/>
      <c r="AN895" s="1"/>
      <c r="AO895" s="1"/>
      <c r="AP895" s="1"/>
      <c r="AQ895" s="1">
        <v>203.14999999999998</v>
      </c>
      <c r="AR895" s="1"/>
      <c r="AS895" s="1"/>
      <c r="AT895" s="1"/>
      <c r="AU895" s="1"/>
      <c r="AV895" s="1"/>
      <c r="AW895" s="24"/>
      <c r="AX895" s="1"/>
      <c r="AY895" s="1"/>
      <c r="AZ895" s="1"/>
      <c r="BA895" s="1"/>
      <c r="BB895" s="1"/>
      <c r="BC895" s="1"/>
      <c r="BD895" s="1"/>
      <c r="BE895" s="1"/>
      <c r="BF895" s="1"/>
      <c r="BG895" s="1"/>
      <c r="BH895" s="1"/>
      <c r="BI895" s="1"/>
      <c r="BJ895" s="1"/>
      <c r="BK895" s="1"/>
      <c r="BL895" s="1">
        <v>-100</v>
      </c>
      <c r="BM895" s="1"/>
      <c r="BN895" s="1"/>
      <c r="BO895" s="9">
        <v>3</v>
      </c>
      <c r="BP895" s="1"/>
      <c r="BQ895" s="197">
        <v>1</v>
      </c>
      <c r="BS895" s="14" t="s">
        <v>1704</v>
      </c>
      <c r="BT895" s="14" t="s">
        <v>1048</v>
      </c>
      <c r="BU895" s="14" t="s">
        <v>196</v>
      </c>
      <c r="BV895" s="14" t="s">
        <v>1048</v>
      </c>
      <c r="BW895" s="14" t="s">
        <v>196</v>
      </c>
      <c r="BX895" s="14" t="s">
        <v>196</v>
      </c>
      <c r="BY895" s="14" t="s">
        <v>196</v>
      </c>
      <c r="BZ895" s="14" t="s">
        <v>196</v>
      </c>
      <c r="CA895" s="158" t="s">
        <v>196</v>
      </c>
      <c r="CB895" s="14" t="s">
        <v>196</v>
      </c>
      <c r="CC895" s="14" t="s">
        <v>196</v>
      </c>
      <c r="CD895" s="14" t="s">
        <v>196</v>
      </c>
      <c r="CE895" s="14" t="s">
        <v>196</v>
      </c>
      <c r="CF895" s="14" t="s">
        <v>1862</v>
      </c>
      <c r="CG895" s="14" t="s">
        <v>187</v>
      </c>
      <c r="CH895" s="158" t="s">
        <v>196</v>
      </c>
      <c r="CI895" s="14" t="s">
        <v>196</v>
      </c>
      <c r="CJ895" s="14" t="s">
        <v>1870</v>
      </c>
      <c r="CK895" s="14" t="s">
        <v>196</v>
      </c>
      <c r="CL895" s="14" t="s">
        <v>196</v>
      </c>
      <c r="CM895" s="14" t="s">
        <v>196</v>
      </c>
      <c r="CN895" s="14" t="s">
        <v>196</v>
      </c>
      <c r="CO895" s="14" t="s">
        <v>196</v>
      </c>
      <c r="CQ895" s="1"/>
      <c r="CR895" s="1"/>
      <c r="CS895" s="1"/>
      <c r="CW895" s="9" t="s">
        <v>1459</v>
      </c>
      <c r="CX895" s="1" t="s">
        <v>2270</v>
      </c>
      <c r="CY895" s="1"/>
      <c r="CZ895" s="1" t="str">
        <f t="shared" si="465"/>
        <v/>
      </c>
      <c r="DA895" s="25" t="str">
        <f t="shared" si="465"/>
        <v/>
      </c>
      <c r="DB895" s="1" t="str">
        <f t="shared" si="465"/>
        <v/>
      </c>
      <c r="DC895" s="1" t="str">
        <f t="shared" si="465"/>
        <v/>
      </c>
      <c r="DD895" s="25" t="str">
        <f t="shared" si="465"/>
        <v/>
      </c>
      <c r="DE895" s="1" t="str">
        <f t="shared" si="465"/>
        <v/>
      </c>
      <c r="DF895" s="1" t="str">
        <f t="shared" si="465"/>
        <v/>
      </c>
      <c r="DG895" s="1" t="str">
        <f t="shared" si="465"/>
        <v/>
      </c>
      <c r="DH895" s="1" t="str">
        <f t="shared" si="465"/>
        <v/>
      </c>
      <c r="DI895" s="1" t="str">
        <f t="shared" si="465"/>
        <v/>
      </c>
      <c r="DJ895" s="1" t="str">
        <f t="shared" si="465"/>
        <v/>
      </c>
      <c r="DK895" s="1" t="str">
        <f t="shared" si="466"/>
        <v/>
      </c>
      <c r="DL895" s="1" t="str">
        <f t="shared" si="466"/>
        <v/>
      </c>
      <c r="DM895" s="1" t="str">
        <f t="shared" si="466"/>
        <v/>
      </c>
      <c r="DN895" s="1" t="str">
        <f t="shared" si="466"/>
        <v/>
      </c>
      <c r="DO895" s="1" t="str">
        <f t="shared" si="466"/>
        <v/>
      </c>
      <c r="DP895" s="1" t="str">
        <f t="shared" si="466"/>
        <v/>
      </c>
      <c r="DQ895" s="1" t="str">
        <f t="shared" si="466"/>
        <v/>
      </c>
      <c r="DR895" s="1" t="str">
        <f t="shared" si="466"/>
        <v/>
      </c>
      <c r="DS895" s="1" t="str">
        <f t="shared" si="466"/>
        <v/>
      </c>
      <c r="DT895" s="1" t="str">
        <f t="shared" si="466"/>
        <v/>
      </c>
      <c r="DU895" s="1" t="str">
        <f t="shared" si="466"/>
        <v/>
      </c>
      <c r="DV895" s="1" t="str">
        <f t="shared" si="466"/>
        <v/>
      </c>
      <c r="DW895" s="1" t="str">
        <f t="shared" si="466"/>
        <v/>
      </c>
      <c r="DX895" s="1" t="str">
        <f t="shared" si="462"/>
        <v/>
      </c>
      <c r="DY895" s="1" t="str">
        <f t="shared" si="468"/>
        <v/>
      </c>
      <c r="DZ895" s="1" t="str">
        <f t="shared" si="469"/>
        <v/>
      </c>
      <c r="EA895" s="1" t="str">
        <f t="shared" si="470"/>
        <v/>
      </c>
      <c r="EB895" s="1" t="str">
        <f t="shared" si="471"/>
        <v/>
      </c>
      <c r="EC895" s="1" t="str">
        <f t="shared" si="472"/>
        <v/>
      </c>
      <c r="ED895" s="1" t="str">
        <f t="shared" si="473"/>
        <v/>
      </c>
      <c r="EE895" s="1" t="str">
        <f t="shared" si="474"/>
        <v/>
      </c>
      <c r="EF895" s="1" t="str">
        <f t="shared" si="475"/>
        <v/>
      </c>
      <c r="EG895" s="1" t="str">
        <f t="shared" si="476"/>
        <v/>
      </c>
      <c r="EH895" s="1" t="str">
        <f t="shared" si="477"/>
        <v/>
      </c>
      <c r="EI895" s="1" t="str">
        <f t="shared" si="478"/>
        <v/>
      </c>
      <c r="EJ895" s="1" t="str">
        <f t="shared" si="479"/>
        <v/>
      </c>
      <c r="EK895" s="1" t="str">
        <f t="shared" si="480"/>
        <v/>
      </c>
      <c r="EL895" s="1" t="str">
        <f t="shared" si="467"/>
        <v/>
      </c>
      <c r="EM895" s="1" t="str">
        <f t="shared" si="467"/>
        <v/>
      </c>
      <c r="EN895" s="1"/>
      <c r="EO895" s="1"/>
      <c r="EP895" s="1"/>
      <c r="EQ895" s="1"/>
      <c r="ER895" s="1"/>
      <c r="ES895" s="1"/>
      <c r="ET895" s="1"/>
      <c r="EU895" s="1"/>
      <c r="EV895" s="1"/>
      <c r="EW895" s="1"/>
      <c r="EX895" s="1" t="str">
        <f t="shared" si="456"/>
        <v/>
      </c>
      <c r="EY895" s="1" t="str">
        <f t="shared" si="456"/>
        <v/>
      </c>
      <c r="EZ895" s="1"/>
      <c r="FA895" s="1" t="str">
        <f t="shared" si="464"/>
        <v/>
      </c>
      <c r="FB895" s="1" t="str">
        <f t="shared" si="464"/>
        <v/>
      </c>
      <c r="FC895" s="1" t="str">
        <f t="shared" si="464"/>
        <v/>
      </c>
      <c r="FD895" s="1" t="str">
        <f t="shared" si="463"/>
        <v/>
      </c>
      <c r="FE895" s="1" t="str">
        <f t="shared" si="463"/>
        <v/>
      </c>
      <c r="FF895" s="1" t="str">
        <f t="shared" si="463"/>
        <v/>
      </c>
      <c r="FG895" s="1" t="str">
        <f t="shared" si="463"/>
        <v/>
      </c>
      <c r="FH895" s="1" t="str">
        <f t="shared" si="463"/>
        <v/>
      </c>
      <c r="FI895" s="1" t="str">
        <f t="shared" si="463"/>
        <v/>
      </c>
      <c r="FJ895" s="1" t="str">
        <f t="shared" si="459"/>
        <v/>
      </c>
      <c r="FK895" s="1" t="str">
        <f t="shared" si="459"/>
        <v/>
      </c>
      <c r="FL895" s="1" t="str">
        <f t="shared" si="459"/>
        <v/>
      </c>
    </row>
    <row r="896" spans="1:168">
      <c r="A896" s="9" t="s">
        <v>1460</v>
      </c>
      <c r="B896" s="1" t="s">
        <v>2271</v>
      </c>
      <c r="C896" s="129"/>
      <c r="D896" s="1">
        <v>144.30000000000001</v>
      </c>
      <c r="E896" s="1"/>
      <c r="F896" s="25"/>
      <c r="G896" s="1"/>
      <c r="H896" s="1"/>
      <c r="I896" s="25"/>
      <c r="J896" s="1"/>
      <c r="K896" s="1"/>
      <c r="L896" s="1"/>
      <c r="M896" s="1"/>
      <c r="N896" s="24"/>
      <c r="O896" s="1"/>
      <c r="P896" s="1"/>
      <c r="Q896" s="1"/>
      <c r="R896" s="1"/>
      <c r="S896" s="1"/>
      <c r="T896" s="1"/>
      <c r="U896" s="1"/>
      <c r="V896" s="1"/>
      <c r="W896" s="1"/>
      <c r="X896" s="1">
        <v>451.25</v>
      </c>
      <c r="Y896" s="1"/>
      <c r="Z896" s="1"/>
      <c r="AA896" s="1"/>
      <c r="AB896" s="1"/>
      <c r="AC896" s="1"/>
      <c r="AD896" s="1"/>
      <c r="AE896" s="1"/>
      <c r="AF896" s="1"/>
      <c r="AG896" s="1"/>
      <c r="AH896" s="1"/>
      <c r="AI896" s="1"/>
      <c r="AJ896" s="1"/>
      <c r="AK896" s="1"/>
      <c r="AL896" s="1"/>
      <c r="AM896" s="1"/>
      <c r="AN896" s="1"/>
      <c r="AO896" s="1"/>
      <c r="AP896" s="1"/>
      <c r="AQ896" s="1">
        <v>208.14999999999998</v>
      </c>
      <c r="AR896" s="1"/>
      <c r="AS896" s="1"/>
      <c r="AT896" s="1"/>
      <c r="AU896" s="1"/>
      <c r="AV896" s="1"/>
      <c r="AW896" s="24"/>
      <c r="AX896" s="1"/>
      <c r="AY896" s="1"/>
      <c r="AZ896" s="1"/>
      <c r="BA896" s="1"/>
      <c r="BB896" s="1"/>
      <c r="BC896" s="1"/>
      <c r="BD896" s="1"/>
      <c r="BE896" s="1"/>
      <c r="BF896" s="1"/>
      <c r="BG896" s="1"/>
      <c r="BH896" s="1"/>
      <c r="BI896" s="1"/>
      <c r="BJ896" s="1"/>
      <c r="BK896" s="1"/>
      <c r="BL896" s="1">
        <v>-100</v>
      </c>
      <c r="BM896" s="1"/>
      <c r="BN896" s="1"/>
      <c r="BO896" s="9">
        <v>3</v>
      </c>
      <c r="BP896" s="1"/>
      <c r="BQ896" s="197">
        <v>1</v>
      </c>
      <c r="BS896" s="14" t="s">
        <v>1705</v>
      </c>
      <c r="BT896" s="14" t="s">
        <v>1048</v>
      </c>
      <c r="BU896" s="14" t="s">
        <v>196</v>
      </c>
      <c r="BV896" s="14" t="s">
        <v>1048</v>
      </c>
      <c r="BW896" s="14" t="s">
        <v>196</v>
      </c>
      <c r="BX896" s="14" t="s">
        <v>196</v>
      </c>
      <c r="BY896" s="14" t="s">
        <v>196</v>
      </c>
      <c r="BZ896" s="14" t="s">
        <v>196</v>
      </c>
      <c r="CA896" s="158" t="s">
        <v>196</v>
      </c>
      <c r="CB896" s="14" t="s">
        <v>196</v>
      </c>
      <c r="CC896" s="14" t="s">
        <v>196</v>
      </c>
      <c r="CD896" s="14" t="s">
        <v>196</v>
      </c>
      <c r="CE896" s="14" t="s">
        <v>196</v>
      </c>
      <c r="CF896" s="14" t="s">
        <v>1862</v>
      </c>
      <c r="CG896" s="14" t="s">
        <v>187</v>
      </c>
      <c r="CH896" s="158" t="s">
        <v>196</v>
      </c>
      <c r="CI896" s="14" t="s">
        <v>196</v>
      </c>
      <c r="CJ896" s="14" t="s">
        <v>1870</v>
      </c>
      <c r="CK896" s="14" t="s">
        <v>196</v>
      </c>
      <c r="CL896" s="14" t="s">
        <v>196</v>
      </c>
      <c r="CM896" s="14" t="s">
        <v>196</v>
      </c>
      <c r="CN896" s="14" t="s">
        <v>196</v>
      </c>
      <c r="CO896" s="14" t="s">
        <v>196</v>
      </c>
      <c r="CQ896" s="1"/>
      <c r="CR896" s="1"/>
      <c r="CS896" s="1"/>
      <c r="CW896" s="9" t="s">
        <v>1460</v>
      </c>
      <c r="CX896" s="1" t="s">
        <v>2271</v>
      </c>
      <c r="CY896" s="1"/>
      <c r="CZ896" s="1" t="str">
        <f t="shared" si="465"/>
        <v/>
      </c>
      <c r="DA896" s="25" t="str">
        <f t="shared" si="465"/>
        <v/>
      </c>
      <c r="DB896" s="1" t="str">
        <f t="shared" si="465"/>
        <v/>
      </c>
      <c r="DC896" s="1" t="str">
        <f t="shared" si="465"/>
        <v/>
      </c>
      <c r="DD896" s="25" t="str">
        <f t="shared" si="465"/>
        <v/>
      </c>
      <c r="DE896" s="1" t="str">
        <f t="shared" si="465"/>
        <v/>
      </c>
      <c r="DF896" s="1" t="str">
        <f t="shared" si="465"/>
        <v/>
      </c>
      <c r="DG896" s="1" t="str">
        <f t="shared" si="465"/>
        <v/>
      </c>
      <c r="DH896" s="1" t="str">
        <f t="shared" si="465"/>
        <v/>
      </c>
      <c r="DI896" s="1" t="str">
        <f t="shared" si="465"/>
        <v/>
      </c>
      <c r="DJ896" s="1" t="str">
        <f t="shared" si="465"/>
        <v/>
      </c>
      <c r="DK896" s="1" t="str">
        <f t="shared" si="466"/>
        <v/>
      </c>
      <c r="DL896" s="1" t="str">
        <f t="shared" si="466"/>
        <v/>
      </c>
      <c r="DM896" s="1" t="str">
        <f t="shared" si="466"/>
        <v/>
      </c>
      <c r="DN896" s="1" t="str">
        <f t="shared" si="466"/>
        <v/>
      </c>
      <c r="DO896" s="1" t="str">
        <f t="shared" si="466"/>
        <v/>
      </c>
      <c r="DP896" s="1" t="str">
        <f t="shared" si="466"/>
        <v/>
      </c>
      <c r="DQ896" s="1" t="str">
        <f t="shared" si="466"/>
        <v/>
      </c>
      <c r="DR896" s="1" t="str">
        <f t="shared" si="466"/>
        <v/>
      </c>
      <c r="DS896" s="1" t="str">
        <f t="shared" ref="DK896:DZ913" si="481">IF(ISBLANK(W896),"",IF(ISNUMBER(W896),"","not_empty"))</f>
        <v/>
      </c>
      <c r="DT896" s="1" t="str">
        <f t="shared" si="481"/>
        <v/>
      </c>
      <c r="DU896" s="1" t="str">
        <f t="shared" si="481"/>
        <v/>
      </c>
      <c r="DV896" s="1" t="str">
        <f t="shared" si="481"/>
        <v/>
      </c>
      <c r="DW896" s="1" t="str">
        <f t="shared" si="481"/>
        <v/>
      </c>
      <c r="DX896" s="1" t="str">
        <f t="shared" si="462"/>
        <v/>
      </c>
      <c r="DY896" s="1" t="str">
        <f t="shared" si="468"/>
        <v/>
      </c>
      <c r="DZ896" s="1" t="str">
        <f t="shared" si="469"/>
        <v/>
      </c>
      <c r="EA896" s="1" t="str">
        <f t="shared" si="470"/>
        <v/>
      </c>
      <c r="EB896" s="1" t="str">
        <f t="shared" si="471"/>
        <v/>
      </c>
      <c r="EC896" s="1" t="str">
        <f t="shared" si="472"/>
        <v/>
      </c>
      <c r="ED896" s="1" t="str">
        <f t="shared" si="473"/>
        <v/>
      </c>
      <c r="EE896" s="1" t="str">
        <f t="shared" si="474"/>
        <v/>
      </c>
      <c r="EF896" s="1" t="str">
        <f t="shared" si="475"/>
        <v/>
      </c>
      <c r="EG896" s="1" t="str">
        <f t="shared" si="476"/>
        <v/>
      </c>
      <c r="EH896" s="1" t="str">
        <f t="shared" si="477"/>
        <v/>
      </c>
      <c r="EI896" s="1" t="str">
        <f t="shared" si="478"/>
        <v/>
      </c>
      <c r="EJ896" s="1" t="str">
        <f t="shared" si="479"/>
        <v/>
      </c>
      <c r="EK896" s="1" t="str">
        <f t="shared" si="480"/>
        <v/>
      </c>
      <c r="EL896" s="1" t="str">
        <f t="shared" si="467"/>
        <v/>
      </c>
      <c r="EM896" s="1" t="str">
        <f t="shared" si="467"/>
        <v/>
      </c>
      <c r="EN896" s="1"/>
      <c r="EO896" s="1"/>
      <c r="EP896" s="1"/>
      <c r="EQ896" s="1"/>
      <c r="ER896" s="1"/>
      <c r="ES896" s="1"/>
      <c r="ET896" s="1"/>
      <c r="EU896" s="1"/>
      <c r="EV896" s="1"/>
      <c r="EW896" s="1"/>
      <c r="EX896" s="1" t="str">
        <f t="shared" si="456"/>
        <v/>
      </c>
      <c r="EY896" s="1" t="str">
        <f t="shared" si="456"/>
        <v/>
      </c>
      <c r="EZ896" s="1"/>
      <c r="FA896" s="1" t="str">
        <f t="shared" si="464"/>
        <v/>
      </c>
      <c r="FB896" s="1" t="str">
        <f t="shared" si="464"/>
        <v/>
      </c>
      <c r="FC896" s="1" t="str">
        <f t="shared" si="464"/>
        <v/>
      </c>
      <c r="FD896" s="1" t="str">
        <f t="shared" si="463"/>
        <v/>
      </c>
      <c r="FE896" s="1" t="str">
        <f t="shared" si="463"/>
        <v/>
      </c>
      <c r="FF896" s="1" t="str">
        <f t="shared" si="463"/>
        <v/>
      </c>
      <c r="FG896" s="1" t="str">
        <f t="shared" si="463"/>
        <v/>
      </c>
      <c r="FH896" s="1" t="str">
        <f t="shared" si="463"/>
        <v/>
      </c>
      <c r="FI896" s="1" t="str">
        <f t="shared" si="463"/>
        <v/>
      </c>
      <c r="FJ896" s="1" t="str">
        <f t="shared" si="459"/>
        <v/>
      </c>
      <c r="FK896" s="1" t="str">
        <f t="shared" si="459"/>
        <v/>
      </c>
      <c r="FL896" s="1" t="str">
        <f t="shared" si="459"/>
        <v/>
      </c>
    </row>
    <row r="897" spans="1:168">
      <c r="A897" s="9" t="s">
        <v>1461</v>
      </c>
      <c r="B897" s="1" t="s">
        <v>939</v>
      </c>
      <c r="C897" s="129"/>
      <c r="D897" s="1">
        <v>462.1</v>
      </c>
      <c r="E897" s="1">
        <v>566</v>
      </c>
      <c r="F897" s="25">
        <v>1.5198749999999999</v>
      </c>
      <c r="G897" s="1"/>
      <c r="H897" s="1"/>
      <c r="I897" s="25">
        <v>0.39200000000000002</v>
      </c>
      <c r="J897" s="1"/>
      <c r="K897" s="1"/>
      <c r="L897" s="1"/>
      <c r="M897" s="1"/>
      <c r="N897" s="24"/>
      <c r="O897" s="1"/>
      <c r="P897" s="1"/>
      <c r="Q897" s="1"/>
      <c r="R897" s="1"/>
      <c r="S897" s="1"/>
      <c r="T897" s="1"/>
      <c r="U897" s="1"/>
      <c r="V897" s="1"/>
      <c r="W897" s="1"/>
      <c r="X897" s="1">
        <v>415.04999999999995</v>
      </c>
      <c r="Y897" s="1"/>
      <c r="Z897" s="1"/>
      <c r="AA897" s="1"/>
      <c r="AB897" s="1"/>
      <c r="AC897" s="1"/>
      <c r="AD897" s="1"/>
      <c r="AE897" s="1"/>
      <c r="AF897" s="1"/>
      <c r="AG897" s="1"/>
      <c r="AH897" s="1"/>
      <c r="AI897" s="1"/>
      <c r="AJ897" s="1"/>
      <c r="AK897" s="1"/>
      <c r="AL897" s="1"/>
      <c r="AM897" s="1"/>
      <c r="AN897" s="1"/>
      <c r="AO897" s="1"/>
      <c r="AP897" s="1"/>
      <c r="AQ897" s="1">
        <v>262.95</v>
      </c>
      <c r="AR897" s="1"/>
      <c r="AS897" s="1"/>
      <c r="AT897" s="1"/>
      <c r="AU897" s="1"/>
      <c r="AV897" s="1"/>
      <c r="AW897" s="24"/>
      <c r="AX897" s="1"/>
      <c r="AY897" s="1"/>
      <c r="AZ897" s="1"/>
      <c r="BA897" s="1"/>
      <c r="BB897" s="1"/>
      <c r="BC897" s="1"/>
      <c r="BD897" s="1"/>
      <c r="BE897" s="1"/>
      <c r="BF897" s="1"/>
      <c r="BG897" s="1"/>
      <c r="BH897" s="1"/>
      <c r="BI897" s="1"/>
      <c r="BJ897" s="1"/>
      <c r="BK897" s="1"/>
      <c r="BL897" s="1">
        <v>-100</v>
      </c>
      <c r="BM897" s="1"/>
      <c r="BN897" s="1"/>
      <c r="BO897" s="9">
        <v>3</v>
      </c>
      <c r="BP897" s="1"/>
      <c r="BQ897" s="197">
        <v>1</v>
      </c>
      <c r="BS897" s="14" t="s">
        <v>939</v>
      </c>
      <c r="BT897" s="14" t="s">
        <v>1048</v>
      </c>
      <c r="BU897" s="14" t="s">
        <v>196</v>
      </c>
      <c r="BV897" s="14" t="s">
        <v>1048</v>
      </c>
      <c r="BW897" s="14" t="s">
        <v>196</v>
      </c>
      <c r="BX897" s="14" t="s">
        <v>196</v>
      </c>
      <c r="BY897" s="14" t="s">
        <v>196</v>
      </c>
      <c r="BZ897" s="14" t="s">
        <v>196</v>
      </c>
      <c r="CA897" s="158" t="s">
        <v>196</v>
      </c>
      <c r="CB897" s="14" t="s">
        <v>196</v>
      </c>
      <c r="CC897" s="14" t="s">
        <v>196</v>
      </c>
      <c r="CD897" s="14" t="s">
        <v>196</v>
      </c>
      <c r="CE897" s="14" t="s">
        <v>196</v>
      </c>
      <c r="CF897" s="14" t="s">
        <v>1862</v>
      </c>
      <c r="CG897" s="14" t="s">
        <v>187</v>
      </c>
      <c r="CH897" s="158" t="s">
        <v>196</v>
      </c>
      <c r="CI897" s="14" t="s">
        <v>196</v>
      </c>
      <c r="CJ897" s="14" t="s">
        <v>1870</v>
      </c>
      <c r="CK897" s="14" t="s">
        <v>196</v>
      </c>
      <c r="CL897" s="14" t="s">
        <v>196</v>
      </c>
      <c r="CM897" s="14" t="s">
        <v>196</v>
      </c>
      <c r="CN897" s="14" t="s">
        <v>196</v>
      </c>
      <c r="CO897" s="14" t="s">
        <v>196</v>
      </c>
      <c r="CQ897" s="1"/>
      <c r="CR897" s="1"/>
      <c r="CS897" s="1"/>
      <c r="CW897" s="9" t="s">
        <v>1461</v>
      </c>
      <c r="CX897" s="1" t="s">
        <v>939</v>
      </c>
      <c r="CY897" s="1"/>
      <c r="CZ897" s="1" t="str">
        <f t="shared" si="465"/>
        <v/>
      </c>
      <c r="DA897" s="25" t="str">
        <f t="shared" si="465"/>
        <v/>
      </c>
      <c r="DB897" s="1" t="str">
        <f t="shared" si="465"/>
        <v/>
      </c>
      <c r="DC897" s="1" t="str">
        <f t="shared" si="465"/>
        <v/>
      </c>
      <c r="DD897" s="25" t="str">
        <f t="shared" si="465"/>
        <v/>
      </c>
      <c r="DE897" s="1" t="str">
        <f t="shared" si="465"/>
        <v/>
      </c>
      <c r="DF897" s="1" t="str">
        <f t="shared" si="465"/>
        <v/>
      </c>
      <c r="DG897" s="1" t="str">
        <f t="shared" si="465"/>
        <v/>
      </c>
      <c r="DH897" s="1" t="str">
        <f t="shared" si="465"/>
        <v/>
      </c>
      <c r="DI897" s="1" t="str">
        <f t="shared" si="465"/>
        <v/>
      </c>
      <c r="DJ897" s="1" t="str">
        <f t="shared" si="465"/>
        <v/>
      </c>
      <c r="DK897" s="1" t="str">
        <f t="shared" si="481"/>
        <v/>
      </c>
      <c r="DL897" s="1" t="str">
        <f t="shared" si="481"/>
        <v/>
      </c>
      <c r="DM897" s="1" t="str">
        <f t="shared" si="481"/>
        <v/>
      </c>
      <c r="DN897" s="1" t="str">
        <f t="shared" si="481"/>
        <v/>
      </c>
      <c r="DO897" s="1" t="str">
        <f t="shared" si="481"/>
        <v/>
      </c>
      <c r="DP897" s="1" t="str">
        <f t="shared" si="481"/>
        <v/>
      </c>
      <c r="DQ897" s="1" t="str">
        <f t="shared" si="481"/>
        <v/>
      </c>
      <c r="DR897" s="1" t="str">
        <f t="shared" si="481"/>
        <v/>
      </c>
      <c r="DS897" s="1" t="str">
        <f t="shared" si="481"/>
        <v/>
      </c>
      <c r="DT897" s="1" t="str">
        <f t="shared" si="481"/>
        <v/>
      </c>
      <c r="DU897" s="1" t="str">
        <f t="shared" si="481"/>
        <v/>
      </c>
      <c r="DV897" s="1" t="str">
        <f t="shared" si="481"/>
        <v/>
      </c>
      <c r="DW897" s="1" t="str">
        <f t="shared" si="481"/>
        <v/>
      </c>
      <c r="DX897" s="1" t="str">
        <f t="shared" si="462"/>
        <v/>
      </c>
      <c r="DY897" s="1" t="str">
        <f t="shared" si="468"/>
        <v/>
      </c>
      <c r="DZ897" s="1" t="str">
        <f t="shared" si="469"/>
        <v/>
      </c>
      <c r="EA897" s="1" t="str">
        <f t="shared" si="470"/>
        <v/>
      </c>
      <c r="EB897" s="1" t="str">
        <f t="shared" si="471"/>
        <v/>
      </c>
      <c r="EC897" s="1" t="str">
        <f t="shared" si="472"/>
        <v/>
      </c>
      <c r="ED897" s="1" t="str">
        <f t="shared" si="473"/>
        <v/>
      </c>
      <c r="EE897" s="1" t="str">
        <f t="shared" si="474"/>
        <v/>
      </c>
      <c r="EF897" s="1" t="str">
        <f t="shared" si="475"/>
        <v/>
      </c>
      <c r="EG897" s="1" t="str">
        <f t="shared" si="476"/>
        <v/>
      </c>
      <c r="EH897" s="1" t="str">
        <f t="shared" si="477"/>
        <v/>
      </c>
      <c r="EI897" s="1" t="str">
        <f t="shared" si="478"/>
        <v/>
      </c>
      <c r="EJ897" s="1" t="str">
        <f t="shared" si="479"/>
        <v/>
      </c>
      <c r="EK897" s="1" t="str">
        <f t="shared" si="480"/>
        <v/>
      </c>
      <c r="EL897" s="1" t="str">
        <f t="shared" si="467"/>
        <v/>
      </c>
      <c r="EM897" s="1" t="str">
        <f t="shared" si="467"/>
        <v/>
      </c>
      <c r="EN897" s="1"/>
      <c r="EO897" s="1"/>
      <c r="EP897" s="1"/>
      <c r="EQ897" s="1"/>
      <c r="ER897" s="1"/>
      <c r="ES897" s="1"/>
      <c r="ET897" s="1"/>
      <c r="EU897" s="1"/>
      <c r="EV897" s="1"/>
      <c r="EW897" s="1"/>
      <c r="EX897" s="1" t="str">
        <f t="shared" si="456"/>
        <v/>
      </c>
      <c r="EY897" s="1" t="str">
        <f t="shared" si="456"/>
        <v/>
      </c>
      <c r="EZ897" s="1"/>
      <c r="FA897" s="1" t="str">
        <f t="shared" si="464"/>
        <v/>
      </c>
      <c r="FB897" s="1" t="str">
        <f t="shared" si="464"/>
        <v/>
      </c>
      <c r="FC897" s="1" t="str">
        <f t="shared" si="464"/>
        <v/>
      </c>
      <c r="FD897" s="1" t="str">
        <f t="shared" si="463"/>
        <v/>
      </c>
      <c r="FE897" s="1" t="str">
        <f t="shared" si="463"/>
        <v/>
      </c>
      <c r="FF897" s="1" t="str">
        <f t="shared" si="463"/>
        <v/>
      </c>
      <c r="FG897" s="1" t="str">
        <f t="shared" si="463"/>
        <v/>
      </c>
      <c r="FH897" s="1" t="str">
        <f t="shared" si="463"/>
        <v/>
      </c>
      <c r="FI897" s="1" t="str">
        <f t="shared" si="463"/>
        <v/>
      </c>
      <c r="FJ897" s="1" t="str">
        <f t="shared" si="459"/>
        <v/>
      </c>
      <c r="FK897" s="1" t="str">
        <f t="shared" si="459"/>
        <v/>
      </c>
      <c r="FL897" s="1" t="str">
        <f t="shared" si="459"/>
        <v/>
      </c>
    </row>
    <row r="898" spans="1:168">
      <c r="A898" s="9" t="s">
        <v>1462</v>
      </c>
      <c r="B898" s="1" t="s">
        <v>940</v>
      </c>
      <c r="C898" s="129"/>
      <c r="D898" s="1">
        <v>538.1</v>
      </c>
      <c r="E898" s="1">
        <v>542.29999999999995</v>
      </c>
      <c r="F898" s="25">
        <v>1.4489475000000001</v>
      </c>
      <c r="G898" s="1">
        <v>624.20000000000005</v>
      </c>
      <c r="H898" s="1"/>
      <c r="I898" s="25">
        <v>0.67238103077344424</v>
      </c>
      <c r="J898" s="1"/>
      <c r="K898" s="1"/>
      <c r="L898" s="1"/>
      <c r="M898" s="1"/>
      <c r="N898" s="24"/>
      <c r="O898" s="1"/>
      <c r="P898" s="1"/>
      <c r="Q898" s="1"/>
      <c r="R898" s="1"/>
      <c r="S898" s="1"/>
      <c r="T898" s="1"/>
      <c r="U898" s="1"/>
      <c r="V898" s="1"/>
      <c r="W898" s="1"/>
      <c r="X898" s="1">
        <v>417.34999999999997</v>
      </c>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24"/>
      <c r="AX898" s="1"/>
      <c r="AY898" s="1"/>
      <c r="AZ898" s="1"/>
      <c r="BA898" s="1"/>
      <c r="BB898" s="1"/>
      <c r="BC898" s="1"/>
      <c r="BD898" s="1"/>
      <c r="BE898" s="1"/>
      <c r="BF898" s="1"/>
      <c r="BG898" s="1"/>
      <c r="BH898" s="1"/>
      <c r="BI898" s="1"/>
      <c r="BJ898" s="1"/>
      <c r="BK898" s="1"/>
      <c r="BL898" s="1">
        <v>-100</v>
      </c>
      <c r="BM898" s="1"/>
      <c r="BN898" s="1"/>
      <c r="BO898" s="9">
        <v>3</v>
      </c>
      <c r="BP898" s="1"/>
      <c r="BQ898" s="197">
        <v>1</v>
      </c>
      <c r="BS898" s="14" t="s">
        <v>940</v>
      </c>
      <c r="BT898" s="14" t="s">
        <v>1906</v>
      </c>
      <c r="BU898" s="14" t="s">
        <v>1048</v>
      </c>
      <c r="BV898" s="14" t="s">
        <v>1048</v>
      </c>
      <c r="BW898" s="14" t="s">
        <v>196</v>
      </c>
      <c r="BX898" s="14" t="s">
        <v>196</v>
      </c>
      <c r="BY898" s="14" t="s">
        <v>196</v>
      </c>
      <c r="BZ898" s="14" t="s">
        <v>196</v>
      </c>
      <c r="CA898" s="158" t="s">
        <v>196</v>
      </c>
      <c r="CB898" s="14" t="s">
        <v>196</v>
      </c>
      <c r="CC898" s="14" t="s">
        <v>196</v>
      </c>
      <c r="CD898" s="14" t="s">
        <v>196</v>
      </c>
      <c r="CE898" s="14" t="s">
        <v>196</v>
      </c>
      <c r="CF898" s="14" t="s">
        <v>1862</v>
      </c>
      <c r="CG898" s="14" t="s">
        <v>196</v>
      </c>
      <c r="CH898" s="158" t="s">
        <v>196</v>
      </c>
      <c r="CI898" s="14" t="s">
        <v>196</v>
      </c>
      <c r="CJ898" s="14" t="s">
        <v>1870</v>
      </c>
      <c r="CK898" s="14" t="s">
        <v>196</v>
      </c>
      <c r="CL898" s="14" t="s">
        <v>196</v>
      </c>
      <c r="CM898" s="14" t="s">
        <v>196</v>
      </c>
      <c r="CN898" s="14" t="s">
        <v>196</v>
      </c>
      <c r="CO898" s="14" t="s">
        <v>196</v>
      </c>
      <c r="CQ898" s="1"/>
      <c r="CR898" s="1"/>
      <c r="CS898" s="1"/>
      <c r="CW898" s="9" t="s">
        <v>1462</v>
      </c>
      <c r="CX898" s="1" t="s">
        <v>940</v>
      </c>
      <c r="CY898" s="1"/>
      <c r="CZ898" s="1" t="str">
        <f t="shared" si="465"/>
        <v/>
      </c>
      <c r="DA898" s="25" t="str">
        <f t="shared" si="465"/>
        <v/>
      </c>
      <c r="DB898" s="1" t="str">
        <f t="shared" si="465"/>
        <v/>
      </c>
      <c r="DC898" s="1" t="str">
        <f t="shared" si="465"/>
        <v/>
      </c>
      <c r="DD898" s="25" t="str">
        <f t="shared" si="465"/>
        <v/>
      </c>
      <c r="DE898" s="1" t="str">
        <f t="shared" si="465"/>
        <v/>
      </c>
      <c r="DF898" s="1" t="str">
        <f t="shared" si="465"/>
        <v/>
      </c>
      <c r="DG898" s="1" t="str">
        <f t="shared" si="465"/>
        <v/>
      </c>
      <c r="DH898" s="1" t="str">
        <f t="shared" si="465"/>
        <v/>
      </c>
      <c r="DI898" s="1" t="str">
        <f t="shared" si="465"/>
        <v/>
      </c>
      <c r="DJ898" s="1" t="str">
        <f t="shared" si="465"/>
        <v/>
      </c>
      <c r="DK898" s="1" t="str">
        <f t="shared" si="481"/>
        <v/>
      </c>
      <c r="DL898" s="1" t="str">
        <f t="shared" si="481"/>
        <v/>
      </c>
      <c r="DM898" s="1" t="str">
        <f t="shared" si="481"/>
        <v/>
      </c>
      <c r="DN898" s="1" t="str">
        <f t="shared" si="481"/>
        <v/>
      </c>
      <c r="DO898" s="1" t="str">
        <f t="shared" si="481"/>
        <v/>
      </c>
      <c r="DP898" s="1" t="str">
        <f t="shared" si="481"/>
        <v/>
      </c>
      <c r="DQ898" s="1" t="str">
        <f t="shared" si="481"/>
        <v/>
      </c>
      <c r="DR898" s="1" t="str">
        <f t="shared" si="481"/>
        <v/>
      </c>
      <c r="DS898" s="1" t="str">
        <f t="shared" si="481"/>
        <v/>
      </c>
      <c r="DT898" s="1" t="str">
        <f t="shared" si="481"/>
        <v/>
      </c>
      <c r="DU898" s="1" t="str">
        <f t="shared" si="481"/>
        <v/>
      </c>
      <c r="DV898" s="1" t="str">
        <f t="shared" si="481"/>
        <v/>
      </c>
      <c r="DW898" s="1" t="str">
        <f t="shared" si="481"/>
        <v/>
      </c>
      <c r="DX898" s="1" t="str">
        <f t="shared" si="462"/>
        <v/>
      </c>
      <c r="DY898" s="1" t="str">
        <f t="shared" si="468"/>
        <v/>
      </c>
      <c r="DZ898" s="1" t="str">
        <f t="shared" si="469"/>
        <v/>
      </c>
      <c r="EA898" s="1" t="str">
        <f t="shared" si="470"/>
        <v/>
      </c>
      <c r="EB898" s="1" t="str">
        <f t="shared" si="471"/>
        <v/>
      </c>
      <c r="EC898" s="1" t="str">
        <f t="shared" si="472"/>
        <v/>
      </c>
      <c r="ED898" s="1" t="str">
        <f t="shared" si="473"/>
        <v/>
      </c>
      <c r="EE898" s="1" t="str">
        <f t="shared" si="474"/>
        <v/>
      </c>
      <c r="EF898" s="1" t="str">
        <f t="shared" si="475"/>
        <v/>
      </c>
      <c r="EG898" s="1" t="str">
        <f t="shared" si="476"/>
        <v/>
      </c>
      <c r="EH898" s="1" t="str">
        <f t="shared" si="477"/>
        <v/>
      </c>
      <c r="EI898" s="1" t="str">
        <f t="shared" si="478"/>
        <v/>
      </c>
      <c r="EJ898" s="1" t="str">
        <f t="shared" si="479"/>
        <v/>
      </c>
      <c r="EK898" s="1" t="str">
        <f t="shared" si="480"/>
        <v/>
      </c>
      <c r="EL898" s="1" t="str">
        <f t="shared" si="467"/>
        <v/>
      </c>
      <c r="EM898" s="1" t="str">
        <f t="shared" si="467"/>
        <v/>
      </c>
      <c r="EN898" s="1"/>
      <c r="EO898" s="1"/>
      <c r="EP898" s="1"/>
      <c r="EQ898" s="1"/>
      <c r="ER898" s="1"/>
      <c r="ES898" s="1"/>
      <c r="ET898" s="1"/>
      <c r="EU898" s="1"/>
      <c r="EV898" s="1"/>
      <c r="EW898" s="1"/>
      <c r="EX898" s="1" t="str">
        <f t="shared" si="456"/>
        <v/>
      </c>
      <c r="EY898" s="1" t="str">
        <f t="shared" si="456"/>
        <v/>
      </c>
      <c r="EZ898" s="1"/>
      <c r="FA898" s="1" t="str">
        <f t="shared" si="464"/>
        <v/>
      </c>
      <c r="FB898" s="1" t="str">
        <f t="shared" si="464"/>
        <v/>
      </c>
      <c r="FC898" s="1" t="str">
        <f t="shared" si="464"/>
        <v/>
      </c>
      <c r="FD898" s="1" t="str">
        <f t="shared" si="463"/>
        <v/>
      </c>
      <c r="FE898" s="1" t="str">
        <f t="shared" si="463"/>
        <v/>
      </c>
      <c r="FF898" s="1" t="str">
        <f t="shared" si="463"/>
        <v/>
      </c>
      <c r="FG898" s="1" t="str">
        <f t="shared" si="463"/>
        <v/>
      </c>
      <c r="FH898" s="1" t="str">
        <f t="shared" si="463"/>
        <v/>
      </c>
      <c r="FI898" s="1" t="str">
        <f t="shared" si="463"/>
        <v/>
      </c>
      <c r="FJ898" s="1" t="str">
        <f t="shared" si="459"/>
        <v/>
      </c>
      <c r="FK898" s="1" t="str">
        <f t="shared" si="459"/>
        <v/>
      </c>
      <c r="FL898" s="1" t="str">
        <f t="shared" si="459"/>
        <v/>
      </c>
    </row>
    <row r="899" spans="1:168">
      <c r="A899" s="9" t="s">
        <v>1463</v>
      </c>
      <c r="B899" s="1" t="s">
        <v>941</v>
      </c>
      <c r="C899" s="129"/>
      <c r="D899" s="1">
        <v>207.1</v>
      </c>
      <c r="E899" s="1"/>
      <c r="F899" s="25"/>
      <c r="G899" s="1"/>
      <c r="H899" s="1"/>
      <c r="I899" s="25"/>
      <c r="J899" s="1"/>
      <c r="K899" s="1"/>
      <c r="L899" s="1"/>
      <c r="M899" s="1"/>
      <c r="N899" s="24"/>
      <c r="O899" s="1"/>
      <c r="P899" s="1"/>
      <c r="Q899" s="1"/>
      <c r="R899" s="1"/>
      <c r="S899" s="1"/>
      <c r="T899" s="1"/>
      <c r="U899" s="1"/>
      <c r="V899" s="1"/>
      <c r="W899" s="1"/>
      <c r="X899" s="1">
        <v>553.84999999999991</v>
      </c>
      <c r="Y899" s="1"/>
      <c r="Z899" s="1"/>
      <c r="AA899" s="1"/>
      <c r="AB899" s="1"/>
      <c r="AC899" s="1"/>
      <c r="AD899" s="1"/>
      <c r="AE899" s="1"/>
      <c r="AF899" s="1"/>
      <c r="AG899" s="1"/>
      <c r="AH899" s="1"/>
      <c r="AI899" s="1"/>
      <c r="AJ899" s="1"/>
      <c r="AK899" s="1"/>
      <c r="AL899" s="1"/>
      <c r="AM899" s="1"/>
      <c r="AN899" s="1"/>
      <c r="AO899" s="1"/>
      <c r="AP899" s="1"/>
      <c r="AQ899" s="1">
        <v>277.14999999999998</v>
      </c>
      <c r="AR899" s="1"/>
      <c r="AS899" s="1"/>
      <c r="AT899" s="1"/>
      <c r="AU899" s="1"/>
      <c r="AV899" s="1"/>
      <c r="AW899" s="24"/>
      <c r="AX899" s="1"/>
      <c r="AY899" s="1"/>
      <c r="AZ899" s="1"/>
      <c r="BA899" s="1"/>
      <c r="BB899" s="1"/>
      <c r="BC899" s="1"/>
      <c r="BD899" s="1"/>
      <c r="BE899" s="1"/>
      <c r="BF899" s="1"/>
      <c r="BG899" s="1"/>
      <c r="BH899" s="1"/>
      <c r="BI899" s="1"/>
      <c r="BJ899" s="1"/>
      <c r="BK899" s="1"/>
      <c r="BL899" s="1">
        <v>-100</v>
      </c>
      <c r="BM899" s="1"/>
      <c r="BN899" s="1"/>
      <c r="BO899" s="9">
        <v>3</v>
      </c>
      <c r="BP899" s="1"/>
      <c r="BQ899" s="197">
        <v>1</v>
      </c>
      <c r="BS899" s="14" t="s">
        <v>941</v>
      </c>
      <c r="BT899" s="14" t="s">
        <v>1048</v>
      </c>
      <c r="BU899" s="14" t="s">
        <v>196</v>
      </c>
      <c r="BV899" s="14" t="s">
        <v>1048</v>
      </c>
      <c r="BW899" s="14" t="s">
        <v>196</v>
      </c>
      <c r="BX899" s="14" t="s">
        <v>196</v>
      </c>
      <c r="BY899" s="14" t="s">
        <v>196</v>
      </c>
      <c r="BZ899" s="14" t="s">
        <v>196</v>
      </c>
      <c r="CA899" s="158" t="s">
        <v>196</v>
      </c>
      <c r="CB899" s="14" t="s">
        <v>196</v>
      </c>
      <c r="CC899" s="14" t="s">
        <v>196</v>
      </c>
      <c r="CD899" s="14" t="s">
        <v>196</v>
      </c>
      <c r="CE899" s="14" t="s">
        <v>196</v>
      </c>
      <c r="CF899" s="14" t="s">
        <v>1862</v>
      </c>
      <c r="CG899" s="14" t="s">
        <v>187</v>
      </c>
      <c r="CH899" s="158" t="s">
        <v>196</v>
      </c>
      <c r="CI899" s="14" t="s">
        <v>196</v>
      </c>
      <c r="CJ899" s="14" t="s">
        <v>1870</v>
      </c>
      <c r="CK899" s="14" t="s">
        <v>196</v>
      </c>
      <c r="CL899" s="14" t="s">
        <v>196</v>
      </c>
      <c r="CM899" s="14" t="s">
        <v>196</v>
      </c>
      <c r="CN899" s="14" t="s">
        <v>196</v>
      </c>
      <c r="CO899" s="14" t="s">
        <v>196</v>
      </c>
      <c r="CQ899" s="1"/>
      <c r="CR899" s="1"/>
      <c r="CS899" s="1"/>
      <c r="CW899" s="9" t="s">
        <v>1463</v>
      </c>
      <c r="CX899" s="1" t="s">
        <v>941</v>
      </c>
      <c r="CY899" s="1"/>
      <c r="CZ899" s="1" t="str">
        <f t="shared" si="465"/>
        <v/>
      </c>
      <c r="DA899" s="25" t="str">
        <f t="shared" si="465"/>
        <v/>
      </c>
      <c r="DB899" s="1" t="str">
        <f t="shared" si="465"/>
        <v/>
      </c>
      <c r="DC899" s="1" t="str">
        <f t="shared" si="465"/>
        <v/>
      </c>
      <c r="DD899" s="25" t="str">
        <f t="shared" si="465"/>
        <v/>
      </c>
      <c r="DE899" s="1" t="str">
        <f t="shared" si="465"/>
        <v/>
      </c>
      <c r="DF899" s="1" t="str">
        <f t="shared" si="465"/>
        <v/>
      </c>
      <c r="DG899" s="1" t="str">
        <f t="shared" si="465"/>
        <v/>
      </c>
      <c r="DH899" s="1" t="str">
        <f t="shared" si="465"/>
        <v/>
      </c>
      <c r="DI899" s="1" t="str">
        <f t="shared" si="465"/>
        <v/>
      </c>
      <c r="DJ899" s="1" t="str">
        <f t="shared" si="465"/>
        <v/>
      </c>
      <c r="DK899" s="1" t="str">
        <f t="shared" si="481"/>
        <v/>
      </c>
      <c r="DL899" s="1" t="str">
        <f t="shared" si="481"/>
        <v/>
      </c>
      <c r="DM899" s="1" t="str">
        <f t="shared" si="481"/>
        <v/>
      </c>
      <c r="DN899" s="1" t="str">
        <f t="shared" si="481"/>
        <v/>
      </c>
      <c r="DO899" s="1" t="str">
        <f t="shared" si="481"/>
        <v/>
      </c>
      <c r="DP899" s="1" t="str">
        <f t="shared" si="481"/>
        <v/>
      </c>
      <c r="DQ899" s="1" t="str">
        <f t="shared" si="481"/>
        <v/>
      </c>
      <c r="DR899" s="1" t="str">
        <f t="shared" si="481"/>
        <v/>
      </c>
      <c r="DS899" s="1" t="str">
        <f t="shared" si="481"/>
        <v/>
      </c>
      <c r="DT899" s="1" t="str">
        <f t="shared" si="481"/>
        <v/>
      </c>
      <c r="DU899" s="1" t="str">
        <f t="shared" si="481"/>
        <v/>
      </c>
      <c r="DV899" s="1" t="str">
        <f t="shared" si="481"/>
        <v/>
      </c>
      <c r="DW899" s="1" t="str">
        <f t="shared" si="481"/>
        <v/>
      </c>
      <c r="DX899" s="1" t="str">
        <f t="shared" si="462"/>
        <v/>
      </c>
      <c r="DY899" s="1" t="str">
        <f t="shared" si="468"/>
        <v/>
      </c>
      <c r="DZ899" s="1" t="str">
        <f t="shared" si="469"/>
        <v/>
      </c>
      <c r="EA899" s="1" t="str">
        <f t="shared" si="470"/>
        <v/>
      </c>
      <c r="EB899" s="1" t="str">
        <f t="shared" si="471"/>
        <v/>
      </c>
      <c r="EC899" s="1" t="str">
        <f t="shared" si="472"/>
        <v/>
      </c>
      <c r="ED899" s="1" t="str">
        <f t="shared" si="473"/>
        <v/>
      </c>
      <c r="EE899" s="1" t="str">
        <f t="shared" si="474"/>
        <v/>
      </c>
      <c r="EF899" s="1" t="str">
        <f t="shared" si="475"/>
        <v/>
      </c>
      <c r="EG899" s="1" t="str">
        <f t="shared" si="476"/>
        <v/>
      </c>
      <c r="EH899" s="1" t="str">
        <f t="shared" si="477"/>
        <v/>
      </c>
      <c r="EI899" s="1" t="str">
        <f t="shared" si="478"/>
        <v/>
      </c>
      <c r="EJ899" s="1" t="str">
        <f t="shared" si="479"/>
        <v/>
      </c>
      <c r="EK899" s="1" t="str">
        <f t="shared" si="480"/>
        <v/>
      </c>
      <c r="EL899" s="1" t="str">
        <f t="shared" si="467"/>
        <v/>
      </c>
      <c r="EM899" s="1" t="str">
        <f t="shared" si="467"/>
        <v/>
      </c>
      <c r="EN899" s="1"/>
      <c r="EO899" s="1"/>
      <c r="EP899" s="1"/>
      <c r="EQ899" s="1"/>
      <c r="ER899" s="1"/>
      <c r="ES899" s="1"/>
      <c r="ET899" s="1"/>
      <c r="EU899" s="1"/>
      <c r="EV899" s="1"/>
      <c r="EW899" s="1"/>
      <c r="EX899" s="1" t="str">
        <f t="shared" si="456"/>
        <v/>
      </c>
      <c r="EY899" s="1" t="str">
        <f t="shared" si="456"/>
        <v/>
      </c>
      <c r="EZ899" s="1"/>
      <c r="FA899" s="1" t="str">
        <f t="shared" si="464"/>
        <v/>
      </c>
      <c r="FB899" s="1" t="str">
        <f t="shared" si="464"/>
        <v/>
      </c>
      <c r="FC899" s="1" t="str">
        <f t="shared" si="464"/>
        <v/>
      </c>
      <c r="FD899" s="1" t="str">
        <f t="shared" si="463"/>
        <v/>
      </c>
      <c r="FE899" s="1" t="str">
        <f t="shared" si="463"/>
        <v/>
      </c>
      <c r="FF899" s="1" t="str">
        <f t="shared" si="463"/>
        <v/>
      </c>
      <c r="FG899" s="1" t="str">
        <f t="shared" si="463"/>
        <v/>
      </c>
      <c r="FH899" s="1" t="str">
        <f t="shared" si="463"/>
        <v/>
      </c>
      <c r="FI899" s="1" t="str">
        <f t="shared" si="463"/>
        <v/>
      </c>
      <c r="FJ899" s="1" t="str">
        <f t="shared" si="459"/>
        <v/>
      </c>
      <c r="FK899" s="1" t="str">
        <f t="shared" si="459"/>
        <v/>
      </c>
      <c r="FL899" s="1" t="str">
        <f t="shared" si="459"/>
        <v/>
      </c>
    </row>
    <row r="900" spans="1:168">
      <c r="A900" s="9" t="s">
        <v>1464</v>
      </c>
      <c r="B900" s="1" t="s">
        <v>2272</v>
      </c>
      <c r="C900" s="129"/>
      <c r="D900" s="1">
        <v>143.19999999999999</v>
      </c>
      <c r="E900" s="1">
        <v>787</v>
      </c>
      <c r="F900" s="25">
        <v>4.9041299999999994</v>
      </c>
      <c r="G900" s="1"/>
      <c r="H900" s="1"/>
      <c r="I900" s="25">
        <v>0.40600000000000003</v>
      </c>
      <c r="J900" s="1"/>
      <c r="K900" s="1"/>
      <c r="L900" s="1"/>
      <c r="M900" s="1"/>
      <c r="N900" s="24"/>
      <c r="O900" s="1"/>
      <c r="P900" s="1"/>
      <c r="Q900" s="1"/>
      <c r="R900" s="1"/>
      <c r="S900" s="1"/>
      <c r="T900" s="1"/>
      <c r="U900" s="1"/>
      <c r="V900" s="1"/>
      <c r="W900" s="1"/>
      <c r="X900" s="1">
        <v>520.95000000000005</v>
      </c>
      <c r="Y900" s="1"/>
      <c r="Z900" s="1"/>
      <c r="AA900" s="1"/>
      <c r="AB900" s="1"/>
      <c r="AC900" s="1"/>
      <c r="AD900" s="1"/>
      <c r="AE900" s="1"/>
      <c r="AF900" s="1"/>
      <c r="AG900" s="1"/>
      <c r="AH900" s="1"/>
      <c r="AI900" s="1"/>
      <c r="AJ900" s="1"/>
      <c r="AK900" s="1"/>
      <c r="AL900" s="1"/>
      <c r="AM900" s="1"/>
      <c r="AN900" s="1"/>
      <c r="AO900" s="1"/>
      <c r="AP900" s="1"/>
      <c r="AQ900" s="1">
        <v>270.95</v>
      </c>
      <c r="AR900" s="1"/>
      <c r="AS900" s="1"/>
      <c r="AT900" s="1"/>
      <c r="AU900" s="1"/>
      <c r="AV900" s="1"/>
      <c r="AW900" s="24"/>
      <c r="AX900" s="1"/>
      <c r="AY900" s="1"/>
      <c r="AZ900" s="1"/>
      <c r="BA900" s="1"/>
      <c r="BB900" s="1"/>
      <c r="BC900" s="1"/>
      <c r="BD900" s="1"/>
      <c r="BE900" s="1"/>
      <c r="BF900" s="1"/>
      <c r="BG900" s="1"/>
      <c r="BH900" s="1"/>
      <c r="BI900" s="1"/>
      <c r="BJ900" s="1"/>
      <c r="BK900" s="1"/>
      <c r="BL900" s="1">
        <v>-100</v>
      </c>
      <c r="BM900" s="1"/>
      <c r="BN900" s="1"/>
      <c r="BO900" s="9">
        <v>3</v>
      </c>
      <c r="BP900" s="1"/>
      <c r="BQ900" s="197">
        <v>1</v>
      </c>
      <c r="BS900" s="14" t="s">
        <v>1747</v>
      </c>
      <c r="BT900" s="14" t="s">
        <v>1048</v>
      </c>
      <c r="BU900" s="14" t="s">
        <v>196</v>
      </c>
      <c r="BV900" s="14" t="s">
        <v>1048</v>
      </c>
      <c r="BW900" s="14" t="s">
        <v>196</v>
      </c>
      <c r="BX900" s="14" t="s">
        <v>196</v>
      </c>
      <c r="BY900" s="14" t="s">
        <v>196</v>
      </c>
      <c r="BZ900" s="14" t="s">
        <v>196</v>
      </c>
      <c r="CA900" s="158" t="s">
        <v>196</v>
      </c>
      <c r="CB900" s="14" t="s">
        <v>196</v>
      </c>
      <c r="CC900" s="14" t="s">
        <v>196</v>
      </c>
      <c r="CD900" s="14" t="s">
        <v>196</v>
      </c>
      <c r="CE900" s="14" t="s">
        <v>196</v>
      </c>
      <c r="CF900" s="14" t="s">
        <v>1862</v>
      </c>
      <c r="CG900" s="14" t="s">
        <v>187</v>
      </c>
      <c r="CH900" s="158" t="s">
        <v>196</v>
      </c>
      <c r="CI900" s="14" t="s">
        <v>196</v>
      </c>
      <c r="CJ900" s="14" t="s">
        <v>1870</v>
      </c>
      <c r="CK900" s="14" t="s">
        <v>196</v>
      </c>
      <c r="CL900" s="14" t="s">
        <v>196</v>
      </c>
      <c r="CM900" s="14" t="s">
        <v>196</v>
      </c>
      <c r="CN900" s="14" t="s">
        <v>196</v>
      </c>
      <c r="CO900" s="14" t="s">
        <v>196</v>
      </c>
      <c r="CQ900" s="1"/>
      <c r="CR900" s="1"/>
      <c r="CS900" s="1"/>
      <c r="CW900" s="9" t="s">
        <v>1464</v>
      </c>
      <c r="CX900" s="1" t="s">
        <v>2272</v>
      </c>
      <c r="CY900" s="1"/>
      <c r="CZ900" s="1" t="str">
        <f t="shared" si="465"/>
        <v/>
      </c>
      <c r="DA900" s="25" t="str">
        <f t="shared" si="465"/>
        <v/>
      </c>
      <c r="DB900" s="1" t="str">
        <f t="shared" si="465"/>
        <v/>
      </c>
      <c r="DC900" s="1" t="str">
        <f t="shared" ref="CZ900:DM921" si="482">IF(ISBLANK(G900),"",IF(ISNUMBER(G900),"","not_empty"))</f>
        <v/>
      </c>
      <c r="DD900" s="25" t="str">
        <f t="shared" si="482"/>
        <v/>
      </c>
      <c r="DE900" s="1" t="str">
        <f t="shared" si="482"/>
        <v/>
      </c>
      <c r="DF900" s="1" t="str">
        <f t="shared" si="482"/>
        <v/>
      </c>
      <c r="DG900" s="1" t="str">
        <f t="shared" si="482"/>
        <v/>
      </c>
      <c r="DH900" s="1" t="str">
        <f t="shared" si="482"/>
        <v/>
      </c>
      <c r="DI900" s="1" t="str">
        <f t="shared" si="482"/>
        <v/>
      </c>
      <c r="DJ900" s="1" t="str">
        <f t="shared" si="482"/>
        <v/>
      </c>
      <c r="DK900" s="1" t="str">
        <f t="shared" si="481"/>
        <v/>
      </c>
      <c r="DL900" s="1" t="str">
        <f t="shared" si="481"/>
        <v/>
      </c>
      <c r="DM900" s="1" t="str">
        <f t="shared" si="481"/>
        <v/>
      </c>
      <c r="DN900" s="1" t="str">
        <f t="shared" si="481"/>
        <v/>
      </c>
      <c r="DO900" s="1" t="str">
        <f t="shared" si="481"/>
        <v/>
      </c>
      <c r="DP900" s="1" t="str">
        <f t="shared" si="481"/>
        <v/>
      </c>
      <c r="DQ900" s="1" t="str">
        <f t="shared" si="481"/>
        <v/>
      </c>
      <c r="DR900" s="1" t="str">
        <f t="shared" si="481"/>
        <v/>
      </c>
      <c r="DS900" s="1" t="str">
        <f t="shared" si="481"/>
        <v/>
      </c>
      <c r="DT900" s="1" t="str">
        <f t="shared" si="481"/>
        <v/>
      </c>
      <c r="DU900" s="1" t="str">
        <f t="shared" si="481"/>
        <v/>
      </c>
      <c r="DV900" s="1" t="str">
        <f t="shared" si="481"/>
        <v/>
      </c>
      <c r="DW900" s="1" t="str">
        <f t="shared" si="481"/>
        <v/>
      </c>
      <c r="DX900" s="1" t="str">
        <f t="shared" si="462"/>
        <v/>
      </c>
      <c r="DY900" s="1" t="str">
        <f t="shared" si="468"/>
        <v/>
      </c>
      <c r="DZ900" s="1" t="str">
        <f t="shared" si="469"/>
        <v/>
      </c>
      <c r="EA900" s="1" t="str">
        <f t="shared" si="470"/>
        <v/>
      </c>
      <c r="EB900" s="1" t="str">
        <f t="shared" si="471"/>
        <v/>
      </c>
      <c r="EC900" s="1" t="str">
        <f t="shared" si="472"/>
        <v/>
      </c>
      <c r="ED900" s="1" t="str">
        <f t="shared" si="473"/>
        <v/>
      </c>
      <c r="EE900" s="1" t="str">
        <f t="shared" si="474"/>
        <v/>
      </c>
      <c r="EF900" s="1" t="str">
        <f t="shared" si="475"/>
        <v/>
      </c>
      <c r="EG900" s="1" t="str">
        <f t="shared" si="476"/>
        <v/>
      </c>
      <c r="EH900" s="1" t="str">
        <f t="shared" si="477"/>
        <v/>
      </c>
      <c r="EI900" s="1" t="str">
        <f t="shared" si="478"/>
        <v/>
      </c>
      <c r="EJ900" s="1" t="str">
        <f t="shared" si="479"/>
        <v/>
      </c>
      <c r="EK900" s="1" t="str">
        <f t="shared" si="480"/>
        <v/>
      </c>
      <c r="EL900" s="1" t="str">
        <f t="shared" si="467"/>
        <v/>
      </c>
      <c r="EM900" s="1" t="str">
        <f t="shared" si="467"/>
        <v/>
      </c>
      <c r="EN900" s="1"/>
      <c r="EO900" s="1"/>
      <c r="EP900" s="1"/>
      <c r="EQ900" s="1"/>
      <c r="ER900" s="1"/>
      <c r="ES900" s="1"/>
      <c r="ET900" s="1"/>
      <c r="EU900" s="1"/>
      <c r="EV900" s="1"/>
      <c r="EW900" s="1"/>
      <c r="EX900" s="1" t="str">
        <f t="shared" si="456"/>
        <v/>
      </c>
      <c r="EY900" s="1" t="str">
        <f t="shared" si="456"/>
        <v/>
      </c>
      <c r="EZ900" s="1"/>
      <c r="FA900" s="1" t="str">
        <f t="shared" si="464"/>
        <v/>
      </c>
      <c r="FB900" s="1" t="str">
        <f t="shared" si="464"/>
        <v/>
      </c>
      <c r="FC900" s="1" t="str">
        <f t="shared" si="464"/>
        <v/>
      </c>
      <c r="FD900" s="1" t="str">
        <f t="shared" si="463"/>
        <v/>
      </c>
      <c r="FE900" s="1" t="str">
        <f t="shared" si="463"/>
        <v/>
      </c>
      <c r="FF900" s="1" t="str">
        <f t="shared" si="463"/>
        <v/>
      </c>
      <c r="FG900" s="1" t="str">
        <f t="shared" si="463"/>
        <v/>
      </c>
      <c r="FH900" s="1" t="str">
        <f t="shared" si="463"/>
        <v/>
      </c>
      <c r="FI900" s="1" t="str">
        <f t="shared" si="463"/>
        <v/>
      </c>
      <c r="FJ900" s="1" t="str">
        <f t="shared" si="459"/>
        <v/>
      </c>
      <c r="FK900" s="1" t="str">
        <f t="shared" si="459"/>
        <v/>
      </c>
      <c r="FL900" s="1" t="str">
        <f t="shared" si="459"/>
        <v/>
      </c>
    </row>
    <row r="901" spans="1:168">
      <c r="A901" s="9" t="s">
        <v>1465</v>
      </c>
      <c r="B901" s="1" t="s">
        <v>2273</v>
      </c>
      <c r="C901" s="129"/>
      <c r="D901" s="1">
        <v>143.19999999999999</v>
      </c>
      <c r="E901" s="1">
        <v>797</v>
      </c>
      <c r="F901" s="25">
        <v>4.9041299999999994</v>
      </c>
      <c r="G901" s="1"/>
      <c r="H901" s="1"/>
      <c r="I901" s="25">
        <v>0.48099999999999998</v>
      </c>
      <c r="J901" s="1"/>
      <c r="K901" s="1"/>
      <c r="L901" s="1"/>
      <c r="M901" s="1"/>
      <c r="N901" s="24"/>
      <c r="O901" s="1"/>
      <c r="P901" s="1"/>
      <c r="Q901" s="1"/>
      <c r="R901" s="1"/>
      <c r="S901" s="1"/>
      <c r="T901" s="1"/>
      <c r="U901" s="1"/>
      <c r="V901" s="1"/>
      <c r="W901" s="1"/>
      <c r="X901" s="1">
        <v>538.84999999999991</v>
      </c>
      <c r="Y901" s="1"/>
      <c r="Z901" s="1"/>
      <c r="AA901" s="1"/>
      <c r="AB901" s="1"/>
      <c r="AC901" s="1"/>
      <c r="AD901" s="1"/>
      <c r="AE901" s="1"/>
      <c r="AF901" s="1"/>
      <c r="AG901" s="1"/>
      <c r="AH901" s="1"/>
      <c r="AI901" s="1"/>
      <c r="AJ901" s="1"/>
      <c r="AK901" s="1"/>
      <c r="AL901" s="1"/>
      <c r="AM901" s="1"/>
      <c r="AN901" s="1"/>
      <c r="AO901" s="1"/>
      <c r="AP901" s="1"/>
      <c r="AQ901" s="1">
        <v>282.04999999999995</v>
      </c>
      <c r="AR901" s="1"/>
      <c r="AS901" s="1"/>
      <c r="AT901" s="1"/>
      <c r="AU901" s="1"/>
      <c r="AV901" s="1"/>
      <c r="AW901" s="24"/>
      <c r="AX901" s="1"/>
      <c r="AY901" s="1"/>
      <c r="AZ901" s="1"/>
      <c r="BA901" s="1"/>
      <c r="BB901" s="1"/>
      <c r="BC901" s="1"/>
      <c r="BD901" s="1"/>
      <c r="BE901" s="1"/>
      <c r="BF901" s="1"/>
      <c r="BG901" s="1"/>
      <c r="BH901" s="1"/>
      <c r="BI901" s="1"/>
      <c r="BJ901" s="1"/>
      <c r="BK901" s="1"/>
      <c r="BL901" s="1">
        <v>-100</v>
      </c>
      <c r="BM901" s="1"/>
      <c r="BN901" s="1"/>
      <c r="BO901" s="9">
        <v>3</v>
      </c>
      <c r="BP901" s="1"/>
      <c r="BQ901" s="197">
        <v>1</v>
      </c>
      <c r="BS901" s="14" t="s">
        <v>1748</v>
      </c>
      <c r="BT901" s="14" t="s">
        <v>1048</v>
      </c>
      <c r="BU901" s="14" t="s">
        <v>196</v>
      </c>
      <c r="BV901" s="14" t="s">
        <v>1048</v>
      </c>
      <c r="BW901" s="14" t="s">
        <v>196</v>
      </c>
      <c r="BX901" s="14" t="s">
        <v>196</v>
      </c>
      <c r="BY901" s="14" t="s">
        <v>196</v>
      </c>
      <c r="BZ901" s="14" t="s">
        <v>196</v>
      </c>
      <c r="CA901" s="158" t="s">
        <v>196</v>
      </c>
      <c r="CB901" s="14" t="s">
        <v>196</v>
      </c>
      <c r="CC901" s="14" t="s">
        <v>196</v>
      </c>
      <c r="CD901" s="14" t="s">
        <v>196</v>
      </c>
      <c r="CE901" s="14" t="s">
        <v>196</v>
      </c>
      <c r="CF901" s="14" t="s">
        <v>1862</v>
      </c>
      <c r="CG901" s="14" t="s">
        <v>187</v>
      </c>
      <c r="CH901" s="158" t="s">
        <v>196</v>
      </c>
      <c r="CI901" s="14" t="s">
        <v>196</v>
      </c>
      <c r="CJ901" s="14" t="s">
        <v>1870</v>
      </c>
      <c r="CK901" s="14" t="s">
        <v>196</v>
      </c>
      <c r="CL901" s="14" t="s">
        <v>196</v>
      </c>
      <c r="CM901" s="14" t="s">
        <v>196</v>
      </c>
      <c r="CN901" s="14" t="s">
        <v>196</v>
      </c>
      <c r="CO901" s="14" t="s">
        <v>196</v>
      </c>
      <c r="CQ901" s="1"/>
      <c r="CR901" s="1"/>
      <c r="CS901" s="1"/>
      <c r="CW901" s="9" t="s">
        <v>1465</v>
      </c>
      <c r="CX901" s="1" t="s">
        <v>2273</v>
      </c>
      <c r="CY901" s="1"/>
      <c r="CZ901" s="1" t="str">
        <f t="shared" si="482"/>
        <v/>
      </c>
      <c r="DA901" s="25" t="str">
        <f t="shared" si="482"/>
        <v/>
      </c>
      <c r="DB901" s="1" t="str">
        <f t="shared" si="482"/>
        <v/>
      </c>
      <c r="DC901" s="1" t="str">
        <f t="shared" si="482"/>
        <v/>
      </c>
      <c r="DD901" s="25" t="str">
        <f t="shared" si="482"/>
        <v/>
      </c>
      <c r="DE901" s="1" t="str">
        <f t="shared" si="482"/>
        <v/>
      </c>
      <c r="DF901" s="1" t="str">
        <f t="shared" si="482"/>
        <v/>
      </c>
      <c r="DG901" s="1" t="str">
        <f t="shared" si="482"/>
        <v/>
      </c>
      <c r="DH901" s="1" t="str">
        <f t="shared" si="482"/>
        <v/>
      </c>
      <c r="DI901" s="1" t="str">
        <f t="shared" si="482"/>
        <v/>
      </c>
      <c r="DJ901" s="1" t="str">
        <f t="shared" si="482"/>
        <v/>
      </c>
      <c r="DK901" s="1" t="str">
        <f t="shared" si="481"/>
        <v/>
      </c>
      <c r="DL901" s="1" t="str">
        <f t="shared" si="481"/>
        <v/>
      </c>
      <c r="DM901" s="1" t="str">
        <f t="shared" si="481"/>
        <v/>
      </c>
      <c r="DN901" s="1" t="str">
        <f t="shared" si="481"/>
        <v/>
      </c>
      <c r="DO901" s="1" t="str">
        <f t="shared" si="481"/>
        <v/>
      </c>
      <c r="DP901" s="1" t="str">
        <f t="shared" si="481"/>
        <v/>
      </c>
      <c r="DQ901" s="1" t="str">
        <f t="shared" si="481"/>
        <v/>
      </c>
      <c r="DR901" s="1" t="str">
        <f t="shared" si="481"/>
        <v/>
      </c>
      <c r="DS901" s="1" t="str">
        <f t="shared" si="481"/>
        <v/>
      </c>
      <c r="DT901" s="1" t="str">
        <f t="shared" si="481"/>
        <v/>
      </c>
      <c r="DU901" s="1" t="str">
        <f t="shared" si="481"/>
        <v/>
      </c>
      <c r="DV901" s="1" t="str">
        <f t="shared" si="481"/>
        <v/>
      </c>
      <c r="DW901" s="1" t="str">
        <f t="shared" si="481"/>
        <v/>
      </c>
      <c r="DX901" s="1" t="str">
        <f t="shared" si="481"/>
        <v/>
      </c>
      <c r="DY901" s="1" t="str">
        <f t="shared" si="481"/>
        <v/>
      </c>
      <c r="DZ901" s="1" t="str">
        <f t="shared" si="481"/>
        <v/>
      </c>
      <c r="EA901" s="1" t="str">
        <f t="shared" ref="EA901:EM922" si="483">IF(ISBLANK(AE901),"",IF(ISNUMBER(AE901),"","not_empty"))</f>
        <v/>
      </c>
      <c r="EB901" s="1" t="str">
        <f t="shared" si="483"/>
        <v/>
      </c>
      <c r="EC901" s="1" t="str">
        <f t="shared" si="483"/>
        <v/>
      </c>
      <c r="ED901" s="1" t="str">
        <f t="shared" si="483"/>
        <v/>
      </c>
      <c r="EE901" s="1" t="str">
        <f t="shared" si="483"/>
        <v/>
      </c>
      <c r="EF901" s="1" t="str">
        <f t="shared" si="483"/>
        <v/>
      </c>
      <c r="EG901" s="1" t="str">
        <f t="shared" si="483"/>
        <v/>
      </c>
      <c r="EH901" s="1" t="str">
        <f t="shared" si="483"/>
        <v/>
      </c>
      <c r="EI901" s="1" t="str">
        <f t="shared" si="483"/>
        <v/>
      </c>
      <c r="EJ901" s="1" t="str">
        <f t="shared" si="483"/>
        <v/>
      </c>
      <c r="EK901" s="1" t="str">
        <f t="shared" si="483"/>
        <v/>
      </c>
      <c r="EL901" s="1" t="str">
        <f t="shared" si="467"/>
        <v/>
      </c>
      <c r="EM901" s="1" t="str">
        <f t="shared" si="467"/>
        <v/>
      </c>
      <c r="EN901" s="1"/>
      <c r="EO901" s="1"/>
      <c r="EP901" s="1"/>
      <c r="EQ901" s="1"/>
      <c r="ER901" s="1"/>
      <c r="ES901" s="1"/>
      <c r="ET901" s="1"/>
      <c r="EU901" s="1"/>
      <c r="EV901" s="1"/>
      <c r="EW901" s="1"/>
      <c r="EX901" s="1" t="str">
        <f t="shared" si="456"/>
        <v/>
      </c>
      <c r="EY901" s="1" t="str">
        <f t="shared" si="456"/>
        <v/>
      </c>
      <c r="EZ901" s="1"/>
      <c r="FA901" s="1" t="str">
        <f t="shared" si="464"/>
        <v/>
      </c>
      <c r="FB901" s="1" t="str">
        <f t="shared" si="464"/>
        <v/>
      </c>
      <c r="FC901" s="1" t="str">
        <f t="shared" si="464"/>
        <v/>
      </c>
      <c r="FD901" s="1" t="str">
        <f t="shared" si="463"/>
        <v/>
      </c>
      <c r="FE901" s="1" t="str">
        <f t="shared" si="463"/>
        <v/>
      </c>
      <c r="FF901" s="1" t="str">
        <f t="shared" si="463"/>
        <v/>
      </c>
      <c r="FG901" s="1" t="str">
        <f t="shared" si="463"/>
        <v/>
      </c>
      <c r="FH901" s="1" t="str">
        <f t="shared" si="463"/>
        <v/>
      </c>
      <c r="FI901" s="1" t="str">
        <f t="shared" si="463"/>
        <v/>
      </c>
      <c r="FJ901" s="1" t="str">
        <f t="shared" si="459"/>
        <v/>
      </c>
      <c r="FK901" s="1" t="str">
        <f t="shared" si="459"/>
        <v/>
      </c>
      <c r="FL901" s="1" t="str">
        <f t="shared" si="459"/>
        <v/>
      </c>
    </row>
    <row r="902" spans="1:168">
      <c r="A902" s="9" t="s">
        <v>1466</v>
      </c>
      <c r="B902" s="1" t="s">
        <v>2274</v>
      </c>
      <c r="C902" s="129"/>
      <c r="D902" s="1">
        <v>143.19999999999999</v>
      </c>
      <c r="E902" s="1">
        <v>797</v>
      </c>
      <c r="F902" s="25">
        <v>3.6983625</v>
      </c>
      <c r="G902" s="1"/>
      <c r="H902" s="1"/>
      <c r="I902" s="25">
        <v>0.38600000000000001</v>
      </c>
      <c r="J902" s="1"/>
      <c r="K902" s="1"/>
      <c r="L902" s="1"/>
      <c r="M902" s="1"/>
      <c r="N902" s="24"/>
      <c r="O902" s="1"/>
      <c r="P902" s="1"/>
      <c r="Q902" s="1"/>
      <c r="R902" s="1"/>
      <c r="S902" s="1"/>
      <c r="T902" s="1"/>
      <c r="U902" s="1"/>
      <c r="V902" s="1"/>
      <c r="W902" s="1"/>
      <c r="X902" s="1">
        <v>530.04999999999995</v>
      </c>
      <c r="Y902" s="1"/>
      <c r="Z902" s="1"/>
      <c r="AA902" s="1"/>
      <c r="AB902" s="1"/>
      <c r="AC902" s="1"/>
      <c r="AD902" s="1"/>
      <c r="AE902" s="1"/>
      <c r="AF902" s="1"/>
      <c r="AG902" s="1"/>
      <c r="AH902" s="1"/>
      <c r="AI902" s="1"/>
      <c r="AJ902" s="1"/>
      <c r="AK902" s="1"/>
      <c r="AL902" s="1"/>
      <c r="AM902" s="1"/>
      <c r="AN902" s="1"/>
      <c r="AO902" s="1"/>
      <c r="AP902" s="1"/>
      <c r="AQ902" s="1">
        <v>306.04999999999995</v>
      </c>
      <c r="AR902" s="1"/>
      <c r="AS902" s="1"/>
      <c r="AT902" s="1"/>
      <c r="AU902" s="1"/>
      <c r="AV902" s="1"/>
      <c r="AW902" s="24"/>
      <c r="AX902" s="1"/>
      <c r="AY902" s="1"/>
      <c r="AZ902" s="1"/>
      <c r="BA902" s="1"/>
      <c r="BB902" s="1"/>
      <c r="BC902" s="1"/>
      <c r="BD902" s="1"/>
      <c r="BE902" s="1"/>
      <c r="BF902" s="1"/>
      <c r="BG902" s="1"/>
      <c r="BH902" s="1"/>
      <c r="BI902" s="1"/>
      <c r="BJ902" s="1"/>
      <c r="BK902" s="1"/>
      <c r="BL902" s="1">
        <v>-100</v>
      </c>
      <c r="BM902" s="1"/>
      <c r="BN902" s="1"/>
      <c r="BO902" s="9">
        <v>3</v>
      </c>
      <c r="BP902" s="1"/>
      <c r="BQ902" s="197">
        <v>1</v>
      </c>
      <c r="BS902" s="14" t="s">
        <v>1749</v>
      </c>
      <c r="BT902" s="14" t="s">
        <v>1048</v>
      </c>
      <c r="BU902" s="14" t="s">
        <v>196</v>
      </c>
      <c r="BV902" s="14" t="s">
        <v>1048</v>
      </c>
      <c r="BW902" s="14" t="s">
        <v>196</v>
      </c>
      <c r="BX902" s="14" t="s">
        <v>196</v>
      </c>
      <c r="BY902" s="14" t="s">
        <v>196</v>
      </c>
      <c r="BZ902" s="14" t="s">
        <v>196</v>
      </c>
      <c r="CA902" s="158" t="s">
        <v>196</v>
      </c>
      <c r="CB902" s="14" t="s">
        <v>196</v>
      </c>
      <c r="CC902" s="14" t="s">
        <v>196</v>
      </c>
      <c r="CD902" s="14" t="s">
        <v>196</v>
      </c>
      <c r="CE902" s="14" t="s">
        <v>196</v>
      </c>
      <c r="CF902" s="14" t="s">
        <v>1862</v>
      </c>
      <c r="CG902" s="14" t="s">
        <v>187</v>
      </c>
      <c r="CH902" s="158" t="s">
        <v>196</v>
      </c>
      <c r="CI902" s="14" t="s">
        <v>196</v>
      </c>
      <c r="CJ902" s="14" t="s">
        <v>1870</v>
      </c>
      <c r="CK902" s="14" t="s">
        <v>196</v>
      </c>
      <c r="CL902" s="14" t="s">
        <v>196</v>
      </c>
      <c r="CM902" s="14" t="s">
        <v>196</v>
      </c>
      <c r="CN902" s="14" t="s">
        <v>196</v>
      </c>
      <c r="CO902" s="14" t="s">
        <v>196</v>
      </c>
      <c r="CQ902" s="1"/>
      <c r="CR902" s="1"/>
      <c r="CS902" s="1"/>
      <c r="CW902" s="9" t="s">
        <v>1466</v>
      </c>
      <c r="CX902" s="1" t="s">
        <v>2274</v>
      </c>
      <c r="CY902" s="1"/>
      <c r="CZ902" s="1" t="str">
        <f t="shared" si="482"/>
        <v/>
      </c>
      <c r="DA902" s="25" t="str">
        <f t="shared" si="482"/>
        <v/>
      </c>
      <c r="DB902" s="1" t="str">
        <f t="shared" si="482"/>
        <v/>
      </c>
      <c r="DC902" s="1" t="str">
        <f t="shared" si="482"/>
        <v/>
      </c>
      <c r="DD902" s="25" t="str">
        <f t="shared" si="482"/>
        <v/>
      </c>
      <c r="DE902" s="1" t="str">
        <f t="shared" si="482"/>
        <v/>
      </c>
      <c r="DF902" s="1" t="str">
        <f t="shared" si="482"/>
        <v/>
      </c>
      <c r="DG902" s="1" t="str">
        <f t="shared" si="482"/>
        <v/>
      </c>
      <c r="DH902" s="1" t="str">
        <f t="shared" si="482"/>
        <v/>
      </c>
      <c r="DI902" s="1" t="str">
        <f t="shared" si="482"/>
        <v/>
      </c>
      <c r="DJ902" s="1" t="str">
        <f t="shared" si="482"/>
        <v/>
      </c>
      <c r="DK902" s="1" t="str">
        <f t="shared" si="481"/>
        <v/>
      </c>
      <c r="DL902" s="1" t="str">
        <f t="shared" si="481"/>
        <v/>
      </c>
      <c r="DM902" s="1" t="str">
        <f t="shared" si="481"/>
        <v/>
      </c>
      <c r="DN902" s="1" t="str">
        <f t="shared" si="481"/>
        <v/>
      </c>
      <c r="DO902" s="1" t="str">
        <f t="shared" si="481"/>
        <v/>
      </c>
      <c r="DP902" s="1" t="str">
        <f t="shared" si="481"/>
        <v/>
      </c>
      <c r="DQ902" s="1" t="str">
        <f t="shared" si="481"/>
        <v/>
      </c>
      <c r="DR902" s="1" t="str">
        <f t="shared" si="481"/>
        <v/>
      </c>
      <c r="DS902" s="1" t="str">
        <f t="shared" si="481"/>
        <v/>
      </c>
      <c r="DT902" s="1" t="str">
        <f t="shared" si="481"/>
        <v/>
      </c>
      <c r="DU902" s="1" t="str">
        <f t="shared" si="481"/>
        <v/>
      </c>
      <c r="DV902" s="1" t="str">
        <f t="shared" si="481"/>
        <v/>
      </c>
      <c r="DW902" s="1" t="str">
        <f t="shared" si="481"/>
        <v/>
      </c>
      <c r="DX902" s="1" t="str">
        <f t="shared" si="481"/>
        <v/>
      </c>
      <c r="DY902" s="1" t="str">
        <f t="shared" si="481"/>
        <v/>
      </c>
      <c r="DZ902" s="1" t="str">
        <f t="shared" si="481"/>
        <v/>
      </c>
      <c r="EA902" s="1" t="str">
        <f t="shared" si="483"/>
        <v/>
      </c>
      <c r="EB902" s="1" t="str">
        <f t="shared" si="483"/>
        <v/>
      </c>
      <c r="EC902" s="1" t="str">
        <f t="shared" si="483"/>
        <v/>
      </c>
      <c r="ED902" s="1" t="str">
        <f t="shared" si="483"/>
        <v/>
      </c>
      <c r="EE902" s="1" t="str">
        <f t="shared" si="483"/>
        <v/>
      </c>
      <c r="EF902" s="1" t="str">
        <f t="shared" si="483"/>
        <v/>
      </c>
      <c r="EG902" s="1" t="str">
        <f t="shared" si="483"/>
        <v/>
      </c>
      <c r="EH902" s="1" t="str">
        <f t="shared" si="483"/>
        <v/>
      </c>
      <c r="EI902" s="1" t="str">
        <f t="shared" si="483"/>
        <v/>
      </c>
      <c r="EJ902" s="1" t="str">
        <f t="shared" si="483"/>
        <v/>
      </c>
      <c r="EK902" s="1" t="str">
        <f t="shared" si="483"/>
        <v/>
      </c>
      <c r="EL902" s="1" t="str">
        <f t="shared" si="467"/>
        <v/>
      </c>
      <c r="EM902" s="1" t="str">
        <f t="shared" si="467"/>
        <v/>
      </c>
      <c r="EN902" s="1"/>
      <c r="EO902" s="1"/>
      <c r="EP902" s="1"/>
      <c r="EQ902" s="1"/>
      <c r="ER902" s="1"/>
      <c r="ES902" s="1"/>
      <c r="ET902" s="1"/>
      <c r="EU902" s="1"/>
      <c r="EV902" s="1"/>
      <c r="EW902" s="1"/>
      <c r="EX902" s="1" t="str">
        <f t="shared" si="456"/>
        <v/>
      </c>
      <c r="EY902" s="1" t="str">
        <f t="shared" si="456"/>
        <v/>
      </c>
      <c r="EZ902" s="1"/>
      <c r="FA902" s="1" t="str">
        <f t="shared" si="464"/>
        <v/>
      </c>
      <c r="FB902" s="1" t="str">
        <f t="shared" si="464"/>
        <v/>
      </c>
      <c r="FC902" s="1" t="str">
        <f t="shared" si="464"/>
        <v/>
      </c>
      <c r="FD902" s="1" t="str">
        <f t="shared" si="463"/>
        <v/>
      </c>
      <c r="FE902" s="1" t="str">
        <f t="shared" si="463"/>
        <v/>
      </c>
      <c r="FF902" s="1" t="str">
        <f t="shared" si="463"/>
        <v/>
      </c>
      <c r="FG902" s="1" t="str">
        <f t="shared" si="463"/>
        <v/>
      </c>
      <c r="FH902" s="1" t="str">
        <f t="shared" si="463"/>
        <v/>
      </c>
      <c r="FI902" s="1" t="str">
        <f t="shared" si="463"/>
        <v/>
      </c>
      <c r="FJ902" s="1" t="str">
        <f t="shared" si="459"/>
        <v/>
      </c>
      <c r="FK902" s="1" t="str">
        <f t="shared" si="459"/>
        <v/>
      </c>
      <c r="FL902" s="1" t="str">
        <f t="shared" si="459"/>
        <v/>
      </c>
    </row>
    <row r="903" spans="1:168">
      <c r="A903" s="9" t="s">
        <v>1467</v>
      </c>
      <c r="B903" s="1" t="s">
        <v>2275</v>
      </c>
      <c r="C903" s="129"/>
      <c r="D903" s="1">
        <v>143.19999999999999</v>
      </c>
      <c r="E903" s="1">
        <v>791</v>
      </c>
      <c r="F903" s="25">
        <v>4.9953224999999994</v>
      </c>
      <c r="G903" s="1"/>
      <c r="H903" s="1"/>
      <c r="I903" s="25">
        <v>0.39100000000000001</v>
      </c>
      <c r="J903" s="1"/>
      <c r="K903" s="1"/>
      <c r="L903" s="1"/>
      <c r="M903" s="1"/>
      <c r="N903" s="24"/>
      <c r="O903" s="1"/>
      <c r="P903" s="1"/>
      <c r="Q903" s="1"/>
      <c r="R903" s="1"/>
      <c r="S903" s="1"/>
      <c r="T903" s="1"/>
      <c r="U903" s="1"/>
      <c r="V903" s="1"/>
      <c r="W903" s="1"/>
      <c r="X903" s="1">
        <v>520.95000000000005</v>
      </c>
      <c r="Y903" s="1"/>
      <c r="Z903" s="1"/>
      <c r="AA903" s="1"/>
      <c r="AB903" s="1"/>
      <c r="AC903" s="1"/>
      <c r="AD903" s="1"/>
      <c r="AE903" s="1"/>
      <c r="AF903" s="1"/>
      <c r="AG903" s="1"/>
      <c r="AH903" s="1"/>
      <c r="AI903" s="1"/>
      <c r="AJ903" s="1"/>
      <c r="AK903" s="1"/>
      <c r="AL903" s="1"/>
      <c r="AM903" s="1"/>
      <c r="AN903" s="1"/>
      <c r="AO903" s="1"/>
      <c r="AP903" s="1"/>
      <c r="AQ903" s="1">
        <v>192.95</v>
      </c>
      <c r="AR903" s="1"/>
      <c r="AS903" s="1"/>
      <c r="AT903" s="1"/>
      <c r="AU903" s="1"/>
      <c r="AV903" s="1"/>
      <c r="AW903" s="24"/>
      <c r="AX903" s="1"/>
      <c r="AY903" s="1"/>
      <c r="AZ903" s="1"/>
      <c r="BA903" s="1"/>
      <c r="BB903" s="1"/>
      <c r="BC903" s="1"/>
      <c r="BD903" s="1"/>
      <c r="BE903" s="1"/>
      <c r="BF903" s="1"/>
      <c r="BG903" s="1"/>
      <c r="BH903" s="1"/>
      <c r="BI903" s="1"/>
      <c r="BJ903" s="1"/>
      <c r="BK903" s="1"/>
      <c r="BL903" s="1">
        <v>-100</v>
      </c>
      <c r="BM903" s="1"/>
      <c r="BN903" s="1"/>
      <c r="BO903" s="9">
        <v>3</v>
      </c>
      <c r="BP903" s="1"/>
      <c r="BQ903" s="197">
        <v>1</v>
      </c>
      <c r="BS903" s="14" t="s">
        <v>1750</v>
      </c>
      <c r="BT903" s="14" t="s">
        <v>1048</v>
      </c>
      <c r="BU903" s="14" t="s">
        <v>196</v>
      </c>
      <c r="BV903" s="14" t="s">
        <v>1048</v>
      </c>
      <c r="BW903" s="14" t="s">
        <v>196</v>
      </c>
      <c r="BX903" s="14" t="s">
        <v>196</v>
      </c>
      <c r="BY903" s="14" t="s">
        <v>196</v>
      </c>
      <c r="BZ903" s="14" t="s">
        <v>196</v>
      </c>
      <c r="CA903" s="158" t="s">
        <v>196</v>
      </c>
      <c r="CB903" s="14" t="s">
        <v>196</v>
      </c>
      <c r="CC903" s="14" t="s">
        <v>196</v>
      </c>
      <c r="CD903" s="14" t="s">
        <v>196</v>
      </c>
      <c r="CE903" s="14" t="s">
        <v>196</v>
      </c>
      <c r="CF903" s="14" t="s">
        <v>1862</v>
      </c>
      <c r="CG903" s="14" t="s">
        <v>187</v>
      </c>
      <c r="CH903" s="158" t="s">
        <v>196</v>
      </c>
      <c r="CI903" s="14" t="s">
        <v>196</v>
      </c>
      <c r="CJ903" s="14" t="s">
        <v>1870</v>
      </c>
      <c r="CK903" s="14" t="s">
        <v>196</v>
      </c>
      <c r="CL903" s="14" t="s">
        <v>196</v>
      </c>
      <c r="CM903" s="14" t="s">
        <v>196</v>
      </c>
      <c r="CN903" s="14" t="s">
        <v>196</v>
      </c>
      <c r="CO903" s="14" t="s">
        <v>196</v>
      </c>
      <c r="CQ903" s="1"/>
      <c r="CR903" s="1"/>
      <c r="CS903" s="1"/>
      <c r="CW903" s="9" t="s">
        <v>1467</v>
      </c>
      <c r="CX903" s="1" t="s">
        <v>2275</v>
      </c>
      <c r="CY903" s="1"/>
      <c r="CZ903" s="1" t="str">
        <f t="shared" si="482"/>
        <v/>
      </c>
      <c r="DA903" s="25" t="str">
        <f t="shared" si="482"/>
        <v/>
      </c>
      <c r="DB903" s="1" t="str">
        <f t="shared" si="482"/>
        <v/>
      </c>
      <c r="DC903" s="1" t="str">
        <f t="shared" si="482"/>
        <v/>
      </c>
      <c r="DD903" s="25" t="str">
        <f t="shared" si="482"/>
        <v/>
      </c>
      <c r="DE903" s="1" t="str">
        <f t="shared" si="482"/>
        <v/>
      </c>
      <c r="DF903" s="1" t="str">
        <f t="shared" si="482"/>
        <v/>
      </c>
      <c r="DG903" s="1" t="str">
        <f t="shared" si="482"/>
        <v/>
      </c>
      <c r="DH903" s="1" t="str">
        <f t="shared" si="482"/>
        <v/>
      </c>
      <c r="DI903" s="1" t="str">
        <f t="shared" si="482"/>
        <v/>
      </c>
      <c r="DJ903" s="1" t="str">
        <f t="shared" si="482"/>
        <v/>
      </c>
      <c r="DK903" s="1" t="str">
        <f t="shared" si="481"/>
        <v/>
      </c>
      <c r="DL903" s="1" t="str">
        <f t="shared" si="481"/>
        <v/>
      </c>
      <c r="DM903" s="1" t="str">
        <f t="shared" si="481"/>
        <v/>
      </c>
      <c r="DN903" s="1" t="str">
        <f t="shared" si="481"/>
        <v/>
      </c>
      <c r="DO903" s="1" t="str">
        <f t="shared" si="481"/>
        <v/>
      </c>
      <c r="DP903" s="1" t="str">
        <f t="shared" si="481"/>
        <v/>
      </c>
      <c r="DQ903" s="1" t="str">
        <f t="shared" si="481"/>
        <v/>
      </c>
      <c r="DR903" s="1" t="str">
        <f t="shared" si="481"/>
        <v/>
      </c>
      <c r="DS903" s="1" t="str">
        <f t="shared" si="481"/>
        <v/>
      </c>
      <c r="DT903" s="1" t="str">
        <f t="shared" si="481"/>
        <v/>
      </c>
      <c r="DU903" s="1" t="str">
        <f t="shared" si="481"/>
        <v/>
      </c>
      <c r="DV903" s="1" t="str">
        <f t="shared" si="481"/>
        <v/>
      </c>
      <c r="DW903" s="1" t="str">
        <f t="shared" si="481"/>
        <v/>
      </c>
      <c r="DX903" s="1" t="str">
        <f t="shared" si="481"/>
        <v/>
      </c>
      <c r="DY903" s="1" t="str">
        <f t="shared" si="481"/>
        <v/>
      </c>
      <c r="DZ903" s="1" t="str">
        <f t="shared" si="481"/>
        <v/>
      </c>
      <c r="EA903" s="1" t="str">
        <f t="shared" si="483"/>
        <v/>
      </c>
      <c r="EB903" s="1" t="str">
        <f t="shared" si="483"/>
        <v/>
      </c>
      <c r="EC903" s="1" t="str">
        <f t="shared" si="483"/>
        <v/>
      </c>
      <c r="ED903" s="1" t="str">
        <f t="shared" si="483"/>
        <v/>
      </c>
      <c r="EE903" s="1" t="str">
        <f t="shared" si="483"/>
        <v/>
      </c>
      <c r="EF903" s="1" t="str">
        <f t="shared" si="483"/>
        <v/>
      </c>
      <c r="EG903" s="1" t="str">
        <f t="shared" si="483"/>
        <v/>
      </c>
      <c r="EH903" s="1" t="str">
        <f t="shared" si="483"/>
        <v/>
      </c>
      <c r="EI903" s="1" t="str">
        <f t="shared" si="483"/>
        <v/>
      </c>
      <c r="EJ903" s="1" t="str">
        <f t="shared" si="483"/>
        <v/>
      </c>
      <c r="EK903" s="1" t="str">
        <f t="shared" si="483"/>
        <v/>
      </c>
      <c r="EL903" s="1" t="str">
        <f t="shared" si="467"/>
        <v/>
      </c>
      <c r="EM903" s="1" t="str">
        <f t="shared" si="467"/>
        <v/>
      </c>
      <c r="EN903" s="1"/>
      <c r="EO903" s="1"/>
      <c r="EP903" s="1"/>
      <c r="EQ903" s="1"/>
      <c r="ER903" s="1"/>
      <c r="ES903" s="1"/>
      <c r="ET903" s="1"/>
      <c r="EU903" s="1"/>
      <c r="EV903" s="1"/>
      <c r="EW903" s="1"/>
      <c r="EX903" s="1" t="str">
        <f t="shared" si="456"/>
        <v/>
      </c>
      <c r="EY903" s="1" t="str">
        <f t="shared" si="456"/>
        <v/>
      </c>
      <c r="EZ903" s="1"/>
      <c r="FA903" s="1" t="str">
        <f t="shared" si="464"/>
        <v/>
      </c>
      <c r="FB903" s="1" t="str">
        <f t="shared" si="464"/>
        <v/>
      </c>
      <c r="FC903" s="1" t="str">
        <f t="shared" si="464"/>
        <v/>
      </c>
      <c r="FD903" s="1" t="str">
        <f t="shared" si="463"/>
        <v/>
      </c>
      <c r="FE903" s="1" t="str">
        <f t="shared" si="463"/>
        <v/>
      </c>
      <c r="FF903" s="1" t="str">
        <f t="shared" si="463"/>
        <v/>
      </c>
      <c r="FG903" s="1" t="str">
        <f t="shared" si="463"/>
        <v/>
      </c>
      <c r="FH903" s="1" t="str">
        <f t="shared" si="463"/>
        <v/>
      </c>
      <c r="FI903" s="1" t="str">
        <f t="shared" si="463"/>
        <v/>
      </c>
      <c r="FJ903" s="1" t="str">
        <f t="shared" si="459"/>
        <v/>
      </c>
      <c r="FK903" s="1" t="str">
        <f t="shared" si="459"/>
        <v/>
      </c>
      <c r="FL903" s="1" t="str">
        <f t="shared" si="459"/>
        <v/>
      </c>
    </row>
    <row r="904" spans="1:168">
      <c r="A904" s="9" t="s">
        <v>1468</v>
      </c>
      <c r="B904" s="1" t="s">
        <v>2276</v>
      </c>
      <c r="C904" s="129"/>
      <c r="D904" s="1">
        <v>143.19999999999999</v>
      </c>
      <c r="E904" s="1">
        <v>808</v>
      </c>
      <c r="F904" s="25">
        <v>5.0966474999999996</v>
      </c>
      <c r="G904" s="1"/>
      <c r="H904" s="1"/>
      <c r="I904" s="25">
        <v>0.35099999999999998</v>
      </c>
      <c r="J904" s="1"/>
      <c r="K904" s="1"/>
      <c r="L904" s="1"/>
      <c r="M904" s="1"/>
      <c r="N904" s="24"/>
      <c r="O904" s="1"/>
      <c r="P904" s="1"/>
      <c r="Q904" s="1"/>
      <c r="R904" s="1"/>
      <c r="S904" s="1"/>
      <c r="T904" s="1"/>
      <c r="U904" s="1"/>
      <c r="V904" s="1"/>
      <c r="W904" s="1"/>
      <c r="X904" s="1">
        <v>526.45000000000005</v>
      </c>
      <c r="Y904" s="1"/>
      <c r="Z904" s="1"/>
      <c r="AA904" s="1"/>
      <c r="AB904" s="1"/>
      <c r="AC904" s="1"/>
      <c r="AD904" s="1"/>
      <c r="AE904" s="1"/>
      <c r="AF904" s="1"/>
      <c r="AG904" s="1"/>
      <c r="AH904" s="1"/>
      <c r="AI904" s="1"/>
      <c r="AJ904" s="1"/>
      <c r="AK904" s="1"/>
      <c r="AL904" s="1"/>
      <c r="AM904" s="1"/>
      <c r="AN904" s="1"/>
      <c r="AO904" s="1"/>
      <c r="AP904" s="1"/>
      <c r="AQ904" s="1">
        <v>337.04999999999995</v>
      </c>
      <c r="AR904" s="1"/>
      <c r="AS904" s="1"/>
      <c r="AT904" s="1"/>
      <c r="AU904" s="1"/>
      <c r="AV904" s="1"/>
      <c r="AW904" s="24"/>
      <c r="AX904" s="1"/>
      <c r="AY904" s="1"/>
      <c r="AZ904" s="1"/>
      <c r="BA904" s="1"/>
      <c r="BB904" s="1"/>
      <c r="BC904" s="1"/>
      <c r="BD904" s="1"/>
      <c r="BE904" s="1"/>
      <c r="BF904" s="1"/>
      <c r="BG904" s="1"/>
      <c r="BH904" s="1"/>
      <c r="BI904" s="1"/>
      <c r="BJ904" s="1"/>
      <c r="BK904" s="1"/>
      <c r="BL904" s="1">
        <v>-100</v>
      </c>
      <c r="BM904" s="1"/>
      <c r="BN904" s="1"/>
      <c r="BO904" s="9">
        <v>3</v>
      </c>
      <c r="BP904" s="1"/>
      <c r="BQ904" s="197">
        <v>1</v>
      </c>
      <c r="BS904" s="14" t="s">
        <v>1751</v>
      </c>
      <c r="BT904" s="14" t="s">
        <v>1048</v>
      </c>
      <c r="BU904" s="14" t="s">
        <v>196</v>
      </c>
      <c r="BV904" s="14" t="s">
        <v>1048</v>
      </c>
      <c r="BW904" s="14" t="s">
        <v>196</v>
      </c>
      <c r="BX904" s="14" t="s">
        <v>196</v>
      </c>
      <c r="BY904" s="14" t="s">
        <v>196</v>
      </c>
      <c r="BZ904" s="14" t="s">
        <v>196</v>
      </c>
      <c r="CA904" s="158" t="s">
        <v>196</v>
      </c>
      <c r="CB904" s="14" t="s">
        <v>196</v>
      </c>
      <c r="CC904" s="14" t="s">
        <v>196</v>
      </c>
      <c r="CD904" s="14" t="s">
        <v>196</v>
      </c>
      <c r="CE904" s="14" t="s">
        <v>196</v>
      </c>
      <c r="CF904" s="14" t="s">
        <v>1862</v>
      </c>
      <c r="CG904" s="14" t="s">
        <v>187</v>
      </c>
      <c r="CH904" s="158" t="s">
        <v>196</v>
      </c>
      <c r="CI904" s="14" t="s">
        <v>196</v>
      </c>
      <c r="CJ904" s="14" t="s">
        <v>1870</v>
      </c>
      <c r="CK904" s="14" t="s">
        <v>196</v>
      </c>
      <c r="CL904" s="14" t="s">
        <v>196</v>
      </c>
      <c r="CM904" s="14" t="s">
        <v>196</v>
      </c>
      <c r="CN904" s="14" t="s">
        <v>196</v>
      </c>
      <c r="CO904" s="14" t="s">
        <v>196</v>
      </c>
      <c r="CQ904" s="1"/>
      <c r="CR904" s="1"/>
      <c r="CS904" s="1"/>
      <c r="CW904" s="9" t="s">
        <v>1468</v>
      </c>
      <c r="CX904" s="1" t="s">
        <v>2276</v>
      </c>
      <c r="CY904" s="1"/>
      <c r="CZ904" s="1" t="str">
        <f t="shared" si="482"/>
        <v/>
      </c>
      <c r="DA904" s="25" t="str">
        <f t="shared" si="482"/>
        <v/>
      </c>
      <c r="DB904" s="1" t="str">
        <f t="shared" si="482"/>
        <v/>
      </c>
      <c r="DC904" s="1" t="str">
        <f t="shared" si="482"/>
        <v/>
      </c>
      <c r="DD904" s="25" t="str">
        <f t="shared" si="482"/>
        <v/>
      </c>
      <c r="DE904" s="1" t="str">
        <f t="shared" si="482"/>
        <v/>
      </c>
      <c r="DF904" s="1" t="str">
        <f t="shared" si="482"/>
        <v/>
      </c>
      <c r="DG904" s="1" t="str">
        <f t="shared" si="482"/>
        <v/>
      </c>
      <c r="DH904" s="1" t="str">
        <f t="shared" si="482"/>
        <v/>
      </c>
      <c r="DI904" s="1" t="str">
        <f t="shared" si="482"/>
        <v/>
      </c>
      <c r="DJ904" s="1" t="str">
        <f t="shared" si="482"/>
        <v/>
      </c>
      <c r="DK904" s="1" t="str">
        <f t="shared" si="481"/>
        <v/>
      </c>
      <c r="DL904" s="1" t="str">
        <f t="shared" si="481"/>
        <v/>
      </c>
      <c r="DM904" s="1" t="str">
        <f t="shared" si="481"/>
        <v/>
      </c>
      <c r="DN904" s="1" t="str">
        <f t="shared" si="481"/>
        <v/>
      </c>
      <c r="DO904" s="1" t="str">
        <f t="shared" si="481"/>
        <v/>
      </c>
      <c r="DP904" s="1" t="str">
        <f t="shared" si="481"/>
        <v/>
      </c>
      <c r="DQ904" s="1" t="str">
        <f t="shared" si="481"/>
        <v/>
      </c>
      <c r="DR904" s="1" t="str">
        <f t="shared" si="481"/>
        <v/>
      </c>
      <c r="DS904" s="1" t="str">
        <f t="shared" si="481"/>
        <v/>
      </c>
      <c r="DT904" s="1" t="str">
        <f t="shared" si="481"/>
        <v/>
      </c>
      <c r="DU904" s="1" t="str">
        <f t="shared" si="481"/>
        <v/>
      </c>
      <c r="DV904" s="1" t="str">
        <f t="shared" si="481"/>
        <v/>
      </c>
      <c r="DW904" s="1" t="str">
        <f t="shared" si="481"/>
        <v/>
      </c>
      <c r="DX904" s="1" t="str">
        <f t="shared" si="481"/>
        <v/>
      </c>
      <c r="DY904" s="1" t="str">
        <f t="shared" si="481"/>
        <v/>
      </c>
      <c r="DZ904" s="1" t="str">
        <f t="shared" si="481"/>
        <v/>
      </c>
      <c r="EA904" s="1" t="str">
        <f t="shared" si="483"/>
        <v/>
      </c>
      <c r="EB904" s="1" t="str">
        <f t="shared" si="483"/>
        <v/>
      </c>
      <c r="EC904" s="1" t="str">
        <f t="shared" si="483"/>
        <v/>
      </c>
      <c r="ED904" s="1" t="str">
        <f t="shared" si="483"/>
        <v/>
      </c>
      <c r="EE904" s="1" t="str">
        <f t="shared" si="483"/>
        <v/>
      </c>
      <c r="EF904" s="1" t="str">
        <f t="shared" si="483"/>
        <v/>
      </c>
      <c r="EG904" s="1" t="str">
        <f t="shared" si="483"/>
        <v/>
      </c>
      <c r="EH904" s="1" t="str">
        <f t="shared" si="483"/>
        <v/>
      </c>
      <c r="EI904" s="1" t="str">
        <f t="shared" si="483"/>
        <v/>
      </c>
      <c r="EJ904" s="1" t="str">
        <f t="shared" si="483"/>
        <v/>
      </c>
      <c r="EK904" s="1" t="str">
        <f t="shared" si="483"/>
        <v/>
      </c>
      <c r="EL904" s="1" t="str">
        <f t="shared" si="467"/>
        <v/>
      </c>
      <c r="EM904" s="1" t="str">
        <f t="shared" si="467"/>
        <v/>
      </c>
      <c r="EN904" s="1"/>
      <c r="EO904" s="1"/>
      <c r="EP904" s="1"/>
      <c r="EQ904" s="1"/>
      <c r="ER904" s="1"/>
      <c r="ES904" s="1"/>
      <c r="ET904" s="1"/>
      <c r="EU904" s="1"/>
      <c r="EV904" s="1"/>
      <c r="EW904" s="1"/>
      <c r="EX904" s="1" t="str">
        <f t="shared" si="456"/>
        <v/>
      </c>
      <c r="EY904" s="1" t="str">
        <f t="shared" si="456"/>
        <v/>
      </c>
      <c r="EZ904" s="1"/>
      <c r="FA904" s="1" t="str">
        <f t="shared" si="464"/>
        <v/>
      </c>
      <c r="FB904" s="1" t="str">
        <f t="shared" si="464"/>
        <v/>
      </c>
      <c r="FC904" s="1" t="str">
        <f t="shared" si="464"/>
        <v/>
      </c>
      <c r="FD904" s="1" t="str">
        <f t="shared" si="463"/>
        <v/>
      </c>
      <c r="FE904" s="1" t="str">
        <f t="shared" si="463"/>
        <v/>
      </c>
      <c r="FF904" s="1" t="str">
        <f t="shared" si="463"/>
        <v/>
      </c>
      <c r="FG904" s="1" t="str">
        <f t="shared" si="463"/>
        <v/>
      </c>
      <c r="FH904" s="1" t="str">
        <f t="shared" si="463"/>
        <v/>
      </c>
      <c r="FI904" s="1" t="str">
        <f t="shared" si="463"/>
        <v/>
      </c>
      <c r="FJ904" s="1" t="str">
        <f t="shared" si="459"/>
        <v/>
      </c>
      <c r="FK904" s="1" t="str">
        <f t="shared" si="459"/>
        <v/>
      </c>
      <c r="FL904" s="1" t="str">
        <f t="shared" si="459"/>
        <v/>
      </c>
    </row>
    <row r="905" spans="1:168">
      <c r="A905" s="9" t="s">
        <v>1469</v>
      </c>
      <c r="B905" s="1" t="s">
        <v>942</v>
      </c>
      <c r="C905" s="129"/>
      <c r="D905" s="1">
        <v>194.2</v>
      </c>
      <c r="E905" s="1"/>
      <c r="F905" s="25"/>
      <c r="G905" s="1"/>
      <c r="H905" s="1"/>
      <c r="I905" s="25"/>
      <c r="J905" s="1"/>
      <c r="K905" s="1"/>
      <c r="L905" s="1"/>
      <c r="M905" s="1"/>
      <c r="N905" s="24"/>
      <c r="O905" s="1"/>
      <c r="P905" s="1"/>
      <c r="Q905" s="1"/>
      <c r="R905" s="1"/>
      <c r="S905" s="1"/>
      <c r="T905" s="1"/>
      <c r="U905" s="1"/>
      <c r="V905" s="1"/>
      <c r="W905" s="1"/>
      <c r="X905" s="1">
        <v>555.15</v>
      </c>
      <c r="Y905" s="1"/>
      <c r="Z905" s="1"/>
      <c r="AA905" s="1"/>
      <c r="AB905" s="1"/>
      <c r="AC905" s="1"/>
      <c r="AD905" s="1"/>
      <c r="AE905" s="1"/>
      <c r="AF905" s="1"/>
      <c r="AG905" s="1"/>
      <c r="AH905" s="1"/>
      <c r="AI905" s="1"/>
      <c r="AJ905" s="1"/>
      <c r="AK905" s="1"/>
      <c r="AL905" s="1"/>
      <c r="AM905" s="1"/>
      <c r="AN905" s="1"/>
      <c r="AO905" s="1"/>
      <c r="AP905" s="1"/>
      <c r="AQ905" s="1">
        <v>272.34999999999997</v>
      </c>
      <c r="AR905" s="1"/>
      <c r="AS905" s="1"/>
      <c r="AT905" s="1"/>
      <c r="AU905" s="1"/>
      <c r="AV905" s="1"/>
      <c r="AW905" s="24"/>
      <c r="AX905" s="1"/>
      <c r="AY905" s="1"/>
      <c r="AZ905" s="1"/>
      <c r="BA905" s="1"/>
      <c r="BB905" s="1"/>
      <c r="BC905" s="1"/>
      <c r="BD905" s="1"/>
      <c r="BE905" s="1"/>
      <c r="BF905" s="1"/>
      <c r="BG905" s="1"/>
      <c r="BH905" s="1"/>
      <c r="BI905" s="1"/>
      <c r="BJ905" s="1"/>
      <c r="BK905" s="1"/>
      <c r="BL905" s="1">
        <v>-100</v>
      </c>
      <c r="BM905" s="1"/>
      <c r="BN905" s="1"/>
      <c r="BO905" s="9">
        <v>3</v>
      </c>
      <c r="BP905" s="1"/>
      <c r="BQ905" s="197">
        <v>1</v>
      </c>
      <c r="BS905" s="14" t="s">
        <v>942</v>
      </c>
      <c r="BT905" s="14" t="s">
        <v>1048</v>
      </c>
      <c r="BU905" s="14" t="s">
        <v>196</v>
      </c>
      <c r="BV905" s="14" t="s">
        <v>1048</v>
      </c>
      <c r="BW905" s="14" t="s">
        <v>196</v>
      </c>
      <c r="BX905" s="14" t="s">
        <v>196</v>
      </c>
      <c r="BY905" s="14" t="s">
        <v>196</v>
      </c>
      <c r="BZ905" s="14" t="s">
        <v>196</v>
      </c>
      <c r="CA905" s="158" t="s">
        <v>196</v>
      </c>
      <c r="CB905" s="14" t="s">
        <v>196</v>
      </c>
      <c r="CC905" s="14" t="s">
        <v>196</v>
      </c>
      <c r="CD905" s="14" t="s">
        <v>196</v>
      </c>
      <c r="CE905" s="14" t="s">
        <v>196</v>
      </c>
      <c r="CF905" s="14" t="s">
        <v>1862</v>
      </c>
      <c r="CG905" s="14" t="s">
        <v>187</v>
      </c>
      <c r="CH905" s="158" t="s">
        <v>196</v>
      </c>
      <c r="CI905" s="14" t="s">
        <v>196</v>
      </c>
      <c r="CJ905" s="14" t="s">
        <v>1870</v>
      </c>
      <c r="CK905" s="14" t="s">
        <v>196</v>
      </c>
      <c r="CL905" s="14" t="s">
        <v>196</v>
      </c>
      <c r="CM905" s="14" t="s">
        <v>196</v>
      </c>
      <c r="CN905" s="14" t="s">
        <v>196</v>
      </c>
      <c r="CO905" s="14" t="s">
        <v>196</v>
      </c>
      <c r="CQ905" s="1"/>
      <c r="CR905" s="1"/>
      <c r="CS905" s="1"/>
      <c r="CW905" s="9" t="s">
        <v>1469</v>
      </c>
      <c r="CX905" s="1" t="s">
        <v>942</v>
      </c>
      <c r="CY905" s="1"/>
      <c r="CZ905" s="1" t="str">
        <f t="shared" si="482"/>
        <v/>
      </c>
      <c r="DA905" s="25" t="str">
        <f t="shared" si="482"/>
        <v/>
      </c>
      <c r="DB905" s="1" t="str">
        <f t="shared" si="482"/>
        <v/>
      </c>
      <c r="DC905" s="1" t="str">
        <f t="shared" si="482"/>
        <v/>
      </c>
      <c r="DD905" s="25" t="str">
        <f t="shared" si="482"/>
        <v/>
      </c>
      <c r="DE905" s="1" t="str">
        <f t="shared" si="482"/>
        <v/>
      </c>
      <c r="DF905" s="1" t="str">
        <f t="shared" si="482"/>
        <v/>
      </c>
      <c r="DG905" s="1" t="str">
        <f t="shared" si="482"/>
        <v/>
      </c>
      <c r="DH905" s="1" t="str">
        <f t="shared" si="482"/>
        <v/>
      </c>
      <c r="DI905" s="1" t="str">
        <f t="shared" si="482"/>
        <v/>
      </c>
      <c r="DJ905" s="1" t="str">
        <f t="shared" si="482"/>
        <v/>
      </c>
      <c r="DK905" s="1" t="str">
        <f t="shared" si="481"/>
        <v/>
      </c>
      <c r="DL905" s="1" t="str">
        <f t="shared" si="481"/>
        <v/>
      </c>
      <c r="DM905" s="1" t="str">
        <f t="shared" si="481"/>
        <v/>
      </c>
      <c r="DN905" s="1" t="str">
        <f t="shared" si="481"/>
        <v/>
      </c>
      <c r="DO905" s="1" t="str">
        <f t="shared" si="481"/>
        <v/>
      </c>
      <c r="DP905" s="1" t="str">
        <f t="shared" si="481"/>
        <v/>
      </c>
      <c r="DQ905" s="1" t="str">
        <f t="shared" si="481"/>
        <v/>
      </c>
      <c r="DR905" s="1" t="str">
        <f t="shared" si="481"/>
        <v/>
      </c>
      <c r="DS905" s="1" t="str">
        <f t="shared" si="481"/>
        <v/>
      </c>
      <c r="DT905" s="1" t="str">
        <f t="shared" si="481"/>
        <v/>
      </c>
      <c r="DU905" s="1" t="str">
        <f t="shared" si="481"/>
        <v/>
      </c>
      <c r="DV905" s="1" t="str">
        <f t="shared" si="481"/>
        <v/>
      </c>
      <c r="DW905" s="1" t="str">
        <f t="shared" si="481"/>
        <v/>
      </c>
      <c r="DX905" s="1" t="str">
        <f t="shared" si="481"/>
        <v/>
      </c>
      <c r="DY905" s="1" t="str">
        <f t="shared" si="481"/>
        <v/>
      </c>
      <c r="DZ905" s="1" t="str">
        <f t="shared" si="481"/>
        <v/>
      </c>
      <c r="EA905" s="1" t="str">
        <f t="shared" si="483"/>
        <v/>
      </c>
      <c r="EB905" s="1" t="str">
        <f t="shared" si="483"/>
        <v/>
      </c>
      <c r="EC905" s="1" t="str">
        <f t="shared" si="483"/>
        <v/>
      </c>
      <c r="ED905" s="1" t="str">
        <f t="shared" si="483"/>
        <v/>
      </c>
      <c r="EE905" s="1" t="str">
        <f t="shared" si="483"/>
        <v/>
      </c>
      <c r="EF905" s="1" t="str">
        <f t="shared" si="483"/>
        <v/>
      </c>
      <c r="EG905" s="1" t="str">
        <f t="shared" si="483"/>
        <v/>
      </c>
      <c r="EH905" s="1" t="str">
        <f t="shared" si="483"/>
        <v/>
      </c>
      <c r="EI905" s="1" t="str">
        <f t="shared" si="483"/>
        <v/>
      </c>
      <c r="EJ905" s="1" t="str">
        <f t="shared" si="483"/>
        <v/>
      </c>
      <c r="EK905" s="1" t="str">
        <f t="shared" si="483"/>
        <v/>
      </c>
      <c r="EL905" s="1" t="str">
        <f t="shared" si="467"/>
        <v/>
      </c>
      <c r="EM905" s="1" t="str">
        <f t="shared" si="467"/>
        <v/>
      </c>
      <c r="EN905" s="1"/>
      <c r="EO905" s="1"/>
      <c r="EP905" s="1"/>
      <c r="EQ905" s="1"/>
      <c r="ER905" s="1"/>
      <c r="ES905" s="1"/>
      <c r="ET905" s="1"/>
      <c r="EU905" s="1"/>
      <c r="EV905" s="1"/>
      <c r="EW905" s="1"/>
      <c r="EX905" s="1" t="str">
        <f t="shared" si="456"/>
        <v/>
      </c>
      <c r="EY905" s="1" t="str">
        <f t="shared" si="456"/>
        <v/>
      </c>
      <c r="EZ905" s="1"/>
      <c r="FA905" s="1" t="str">
        <f t="shared" si="464"/>
        <v/>
      </c>
      <c r="FB905" s="1" t="str">
        <f t="shared" si="464"/>
        <v/>
      </c>
      <c r="FC905" s="1" t="str">
        <f t="shared" si="464"/>
        <v/>
      </c>
      <c r="FD905" s="1" t="str">
        <f t="shared" si="463"/>
        <v/>
      </c>
      <c r="FE905" s="1" t="str">
        <f t="shared" si="463"/>
        <v/>
      </c>
      <c r="FF905" s="1" t="str">
        <f t="shared" si="463"/>
        <v/>
      </c>
      <c r="FG905" s="1" t="str">
        <f t="shared" si="463"/>
        <v/>
      </c>
      <c r="FH905" s="1" t="str">
        <f t="shared" si="463"/>
        <v/>
      </c>
      <c r="FI905" s="1" t="str">
        <f t="shared" si="463"/>
        <v/>
      </c>
      <c r="FJ905" s="1" t="str">
        <f t="shared" si="459"/>
        <v/>
      </c>
      <c r="FK905" s="1" t="str">
        <f t="shared" si="459"/>
        <v/>
      </c>
      <c r="FL905" s="1" t="str">
        <f t="shared" si="459"/>
        <v/>
      </c>
    </row>
    <row r="906" spans="1:168">
      <c r="A906" s="9" t="s">
        <v>1470</v>
      </c>
      <c r="B906" s="1" t="s">
        <v>2277</v>
      </c>
      <c r="C906" s="129"/>
      <c r="D906" s="1">
        <v>132.19999999999999</v>
      </c>
      <c r="E906" s="1">
        <v>694.1</v>
      </c>
      <c r="F906" s="25">
        <v>3.5261099999999996</v>
      </c>
      <c r="G906" s="1"/>
      <c r="H906" s="1"/>
      <c r="I906" s="25">
        <v>0.324095055716491</v>
      </c>
      <c r="J906" s="1"/>
      <c r="K906" s="1"/>
      <c r="L906" s="1"/>
      <c r="M906" s="1"/>
      <c r="N906" s="24"/>
      <c r="O906" s="1"/>
      <c r="P906" s="1"/>
      <c r="Q906" s="1"/>
      <c r="R906" s="1"/>
      <c r="S906" s="1"/>
      <c r="T906" s="1"/>
      <c r="U906" s="1"/>
      <c r="V906" s="1"/>
      <c r="W906" s="1"/>
      <c r="X906" s="1">
        <v>463.84999999999997</v>
      </c>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24"/>
      <c r="AX906" s="1"/>
      <c r="AY906" s="1"/>
      <c r="AZ906" s="1"/>
      <c r="BA906" s="1"/>
      <c r="BB906" s="1"/>
      <c r="BC906" s="1"/>
      <c r="BD906" s="1"/>
      <c r="BE906" s="1"/>
      <c r="BF906" s="1"/>
      <c r="BG906" s="1"/>
      <c r="BH906" s="1"/>
      <c r="BI906" s="1"/>
      <c r="BJ906" s="1"/>
      <c r="BK906" s="1"/>
      <c r="BL906" s="1">
        <v>-100</v>
      </c>
      <c r="BM906" s="1"/>
      <c r="BN906" s="1"/>
      <c r="BO906" s="9">
        <v>3</v>
      </c>
      <c r="BP906" s="1"/>
      <c r="BQ906" s="197">
        <v>1</v>
      </c>
      <c r="BS906" s="14" t="s">
        <v>1848</v>
      </c>
      <c r="BT906" s="14" t="s">
        <v>1906</v>
      </c>
      <c r="BU906" s="14" t="s">
        <v>196</v>
      </c>
      <c r="BV906" s="14" t="s">
        <v>1048</v>
      </c>
      <c r="BW906" s="14" t="s">
        <v>196</v>
      </c>
      <c r="BX906" s="14" t="s">
        <v>196</v>
      </c>
      <c r="BY906" s="14" t="s">
        <v>196</v>
      </c>
      <c r="BZ906" s="14" t="s">
        <v>196</v>
      </c>
      <c r="CA906" s="158" t="s">
        <v>196</v>
      </c>
      <c r="CB906" s="14" t="s">
        <v>196</v>
      </c>
      <c r="CC906" s="14" t="s">
        <v>196</v>
      </c>
      <c r="CD906" s="14" t="s">
        <v>196</v>
      </c>
      <c r="CE906" s="14" t="s">
        <v>196</v>
      </c>
      <c r="CF906" s="14" t="s">
        <v>1862</v>
      </c>
      <c r="CG906" s="14" t="s">
        <v>196</v>
      </c>
      <c r="CH906" s="158" t="s">
        <v>196</v>
      </c>
      <c r="CI906" s="14" t="s">
        <v>196</v>
      </c>
      <c r="CJ906" s="14" t="s">
        <v>1870</v>
      </c>
      <c r="CK906" s="14" t="s">
        <v>196</v>
      </c>
      <c r="CL906" s="14" t="s">
        <v>196</v>
      </c>
      <c r="CM906" s="14" t="s">
        <v>196</v>
      </c>
      <c r="CN906" s="14" t="s">
        <v>196</v>
      </c>
      <c r="CO906" s="14" t="s">
        <v>196</v>
      </c>
      <c r="CQ906" s="1"/>
      <c r="CR906" s="1"/>
      <c r="CS906" s="1"/>
      <c r="CW906" s="9" t="s">
        <v>1470</v>
      </c>
      <c r="CX906" s="1" t="s">
        <v>2277</v>
      </c>
      <c r="CY906" s="1"/>
      <c r="CZ906" s="1" t="str">
        <f t="shared" si="482"/>
        <v/>
      </c>
      <c r="DA906" s="25" t="str">
        <f t="shared" si="482"/>
        <v/>
      </c>
      <c r="DB906" s="1" t="str">
        <f t="shared" si="482"/>
        <v/>
      </c>
      <c r="DC906" s="1" t="str">
        <f t="shared" si="482"/>
        <v/>
      </c>
      <c r="DD906" s="25" t="str">
        <f t="shared" si="482"/>
        <v/>
      </c>
      <c r="DE906" s="1" t="str">
        <f t="shared" si="482"/>
        <v/>
      </c>
      <c r="DF906" s="1" t="str">
        <f t="shared" si="482"/>
        <v/>
      </c>
      <c r="DG906" s="1" t="str">
        <f t="shared" si="482"/>
        <v/>
      </c>
      <c r="DH906" s="1" t="str">
        <f t="shared" si="482"/>
        <v/>
      </c>
      <c r="DI906" s="1" t="str">
        <f t="shared" si="482"/>
        <v/>
      </c>
      <c r="DJ906" s="1" t="str">
        <f t="shared" si="482"/>
        <v/>
      </c>
      <c r="DK906" s="1" t="str">
        <f t="shared" si="481"/>
        <v/>
      </c>
      <c r="DL906" s="1" t="str">
        <f t="shared" si="481"/>
        <v/>
      </c>
      <c r="DM906" s="1" t="str">
        <f t="shared" si="481"/>
        <v/>
      </c>
      <c r="DN906" s="1" t="str">
        <f t="shared" si="481"/>
        <v/>
      </c>
      <c r="DO906" s="1" t="str">
        <f t="shared" si="481"/>
        <v/>
      </c>
      <c r="DP906" s="1" t="str">
        <f t="shared" si="481"/>
        <v/>
      </c>
      <c r="DQ906" s="1" t="str">
        <f t="shared" si="481"/>
        <v/>
      </c>
      <c r="DR906" s="1" t="str">
        <f t="shared" si="481"/>
        <v/>
      </c>
      <c r="DS906" s="1" t="str">
        <f t="shared" si="481"/>
        <v/>
      </c>
      <c r="DT906" s="1" t="str">
        <f t="shared" si="481"/>
        <v/>
      </c>
      <c r="DU906" s="1" t="str">
        <f t="shared" si="481"/>
        <v/>
      </c>
      <c r="DV906" s="1" t="str">
        <f t="shared" si="481"/>
        <v/>
      </c>
      <c r="DW906" s="1" t="str">
        <f t="shared" si="481"/>
        <v/>
      </c>
      <c r="DX906" s="1" t="str">
        <f t="shared" si="481"/>
        <v/>
      </c>
      <c r="DY906" s="1" t="str">
        <f t="shared" si="481"/>
        <v/>
      </c>
      <c r="DZ906" s="1" t="str">
        <f t="shared" si="481"/>
        <v/>
      </c>
      <c r="EA906" s="1" t="str">
        <f t="shared" si="483"/>
        <v/>
      </c>
      <c r="EB906" s="1" t="str">
        <f t="shared" si="483"/>
        <v/>
      </c>
      <c r="EC906" s="1" t="str">
        <f t="shared" si="483"/>
        <v/>
      </c>
      <c r="ED906" s="1" t="str">
        <f t="shared" si="483"/>
        <v/>
      </c>
      <c r="EE906" s="1" t="str">
        <f t="shared" si="483"/>
        <v/>
      </c>
      <c r="EF906" s="1" t="str">
        <f t="shared" si="483"/>
        <v/>
      </c>
      <c r="EG906" s="1" t="str">
        <f t="shared" si="483"/>
        <v/>
      </c>
      <c r="EH906" s="1" t="str">
        <f t="shared" si="483"/>
        <v/>
      </c>
      <c r="EI906" s="1" t="str">
        <f t="shared" si="483"/>
        <v/>
      </c>
      <c r="EJ906" s="1" t="str">
        <f t="shared" si="483"/>
        <v/>
      </c>
      <c r="EK906" s="1" t="str">
        <f t="shared" si="483"/>
        <v/>
      </c>
      <c r="EL906" s="1" t="str">
        <f t="shared" si="467"/>
        <v/>
      </c>
      <c r="EM906" s="1" t="str">
        <f t="shared" si="467"/>
        <v/>
      </c>
      <c r="EN906" s="1"/>
      <c r="EO906" s="1"/>
      <c r="EP906" s="1"/>
      <c r="EQ906" s="1"/>
      <c r="ER906" s="1"/>
      <c r="ES906" s="1"/>
      <c r="ET906" s="1"/>
      <c r="EU906" s="1"/>
      <c r="EV906" s="1"/>
      <c r="EW906" s="1"/>
      <c r="EX906" s="1" t="str">
        <f t="shared" ref="EX906:EY969" si="484">IF(ISBLANK(BB906),"",IF(ISNUMBER(BB906),"","not_empty"))</f>
        <v/>
      </c>
      <c r="EY906" s="1" t="str">
        <f t="shared" si="484"/>
        <v/>
      </c>
      <c r="EZ906" s="1"/>
      <c r="FA906" s="1" t="str">
        <f t="shared" si="464"/>
        <v/>
      </c>
      <c r="FB906" s="1" t="str">
        <f t="shared" si="464"/>
        <v/>
      </c>
      <c r="FC906" s="1" t="str">
        <f t="shared" si="464"/>
        <v/>
      </c>
      <c r="FD906" s="1" t="str">
        <f t="shared" si="463"/>
        <v/>
      </c>
      <c r="FE906" s="1" t="str">
        <f t="shared" si="463"/>
        <v/>
      </c>
      <c r="FF906" s="1" t="str">
        <f t="shared" si="463"/>
        <v/>
      </c>
      <c r="FG906" s="1" t="str">
        <f t="shared" si="463"/>
        <v/>
      </c>
      <c r="FH906" s="1" t="str">
        <f t="shared" si="463"/>
        <v/>
      </c>
      <c r="FI906" s="1" t="str">
        <f t="shared" si="463"/>
        <v/>
      </c>
      <c r="FJ906" s="1" t="str">
        <f t="shared" si="459"/>
        <v/>
      </c>
      <c r="FK906" s="1" t="str">
        <f t="shared" si="459"/>
        <v/>
      </c>
      <c r="FL906" s="1" t="str">
        <f t="shared" si="459"/>
        <v/>
      </c>
    </row>
    <row r="907" spans="1:168">
      <c r="A907" s="9" t="s">
        <v>1471</v>
      </c>
      <c r="B907" s="1" t="s">
        <v>2278</v>
      </c>
      <c r="C907" s="129"/>
      <c r="D907" s="1">
        <v>132.19999999999999</v>
      </c>
      <c r="E907" s="1">
        <v>695.3</v>
      </c>
      <c r="F907" s="25">
        <v>3.5261099999999996</v>
      </c>
      <c r="G907" s="1"/>
      <c r="H907" s="1"/>
      <c r="I907" s="25">
        <v>0.32321157110518295</v>
      </c>
      <c r="J907" s="1"/>
      <c r="K907" s="1"/>
      <c r="L907" s="1"/>
      <c r="M907" s="1"/>
      <c r="N907" s="24"/>
      <c r="O907" s="1"/>
      <c r="P907" s="1"/>
      <c r="Q907" s="1"/>
      <c r="R907" s="1"/>
      <c r="S907" s="1"/>
      <c r="T907" s="1"/>
      <c r="U907" s="1"/>
      <c r="V907" s="1"/>
      <c r="W907" s="1"/>
      <c r="X907" s="1">
        <v>464.54999999999995</v>
      </c>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24"/>
      <c r="AX907" s="1"/>
      <c r="AY907" s="1"/>
      <c r="AZ907" s="1"/>
      <c r="BA907" s="1"/>
      <c r="BB907" s="1"/>
      <c r="BC907" s="1"/>
      <c r="BD907" s="1"/>
      <c r="BE907" s="1"/>
      <c r="BF907" s="1"/>
      <c r="BG907" s="1"/>
      <c r="BH907" s="1"/>
      <c r="BI907" s="1"/>
      <c r="BJ907" s="1"/>
      <c r="BK907" s="1"/>
      <c r="BL907" s="1">
        <v>-100</v>
      </c>
      <c r="BM907" s="1"/>
      <c r="BN907" s="1"/>
      <c r="BO907" s="9">
        <v>3</v>
      </c>
      <c r="BP907" s="1"/>
      <c r="BQ907" s="197">
        <v>1</v>
      </c>
      <c r="BS907" s="14" t="s">
        <v>1895</v>
      </c>
      <c r="BT907" s="14" t="s">
        <v>1906</v>
      </c>
      <c r="BU907" s="14" t="s">
        <v>196</v>
      </c>
      <c r="BV907" s="14" t="s">
        <v>1048</v>
      </c>
      <c r="BW907" s="14" t="s">
        <v>196</v>
      </c>
      <c r="BX907" s="14" t="s">
        <v>196</v>
      </c>
      <c r="BY907" s="14" t="s">
        <v>196</v>
      </c>
      <c r="BZ907" s="14" t="s">
        <v>196</v>
      </c>
      <c r="CA907" s="158" t="s">
        <v>196</v>
      </c>
      <c r="CB907" s="14" t="s">
        <v>196</v>
      </c>
      <c r="CC907" s="14" t="s">
        <v>196</v>
      </c>
      <c r="CD907" s="14" t="s">
        <v>196</v>
      </c>
      <c r="CE907" s="14" t="s">
        <v>196</v>
      </c>
      <c r="CF907" s="14" t="s">
        <v>1862</v>
      </c>
      <c r="CG907" s="14" t="s">
        <v>196</v>
      </c>
      <c r="CH907" s="158" t="s">
        <v>196</v>
      </c>
      <c r="CI907" s="14" t="s">
        <v>196</v>
      </c>
      <c r="CJ907" s="14" t="s">
        <v>1870</v>
      </c>
      <c r="CK907" s="14" t="s">
        <v>196</v>
      </c>
      <c r="CL907" s="14" t="s">
        <v>196</v>
      </c>
      <c r="CM907" s="14" t="s">
        <v>196</v>
      </c>
      <c r="CN907" s="14" t="s">
        <v>196</v>
      </c>
      <c r="CO907" s="14" t="s">
        <v>196</v>
      </c>
      <c r="CQ907" s="1"/>
      <c r="CR907" s="1"/>
      <c r="CS907" s="1"/>
      <c r="CW907" s="9" t="s">
        <v>1471</v>
      </c>
      <c r="CX907" s="1" t="s">
        <v>2278</v>
      </c>
      <c r="CY907" s="1"/>
      <c r="CZ907" s="1" t="str">
        <f t="shared" si="482"/>
        <v/>
      </c>
      <c r="DA907" s="25" t="str">
        <f t="shared" si="482"/>
        <v/>
      </c>
      <c r="DB907" s="1" t="str">
        <f t="shared" si="482"/>
        <v/>
      </c>
      <c r="DC907" s="1" t="str">
        <f t="shared" si="482"/>
        <v/>
      </c>
      <c r="DD907" s="25" t="str">
        <f t="shared" si="482"/>
        <v/>
      </c>
      <c r="DE907" s="1" t="str">
        <f t="shared" si="482"/>
        <v/>
      </c>
      <c r="DF907" s="1" t="str">
        <f t="shared" si="482"/>
        <v/>
      </c>
      <c r="DG907" s="1" t="str">
        <f t="shared" si="482"/>
        <v/>
      </c>
      <c r="DH907" s="1" t="str">
        <f t="shared" si="482"/>
        <v/>
      </c>
      <c r="DI907" s="1" t="str">
        <f t="shared" si="482"/>
        <v/>
      </c>
      <c r="DJ907" s="1" t="str">
        <f t="shared" si="482"/>
        <v/>
      </c>
      <c r="DK907" s="1" t="str">
        <f t="shared" si="481"/>
        <v/>
      </c>
      <c r="DL907" s="1" t="str">
        <f t="shared" si="481"/>
        <v/>
      </c>
      <c r="DM907" s="1" t="str">
        <f t="shared" si="481"/>
        <v/>
      </c>
      <c r="DN907" s="1" t="str">
        <f t="shared" si="481"/>
        <v/>
      </c>
      <c r="DO907" s="1" t="str">
        <f t="shared" si="481"/>
        <v/>
      </c>
      <c r="DP907" s="1" t="str">
        <f t="shared" si="481"/>
        <v/>
      </c>
      <c r="DQ907" s="1" t="str">
        <f t="shared" si="481"/>
        <v/>
      </c>
      <c r="DR907" s="1" t="str">
        <f t="shared" si="481"/>
        <v/>
      </c>
      <c r="DS907" s="1" t="str">
        <f t="shared" si="481"/>
        <v/>
      </c>
      <c r="DT907" s="1" t="str">
        <f t="shared" si="481"/>
        <v/>
      </c>
      <c r="DU907" s="1" t="str">
        <f t="shared" si="481"/>
        <v/>
      </c>
      <c r="DV907" s="1" t="str">
        <f t="shared" si="481"/>
        <v/>
      </c>
      <c r="DW907" s="1" t="str">
        <f t="shared" si="481"/>
        <v/>
      </c>
      <c r="DX907" s="1" t="str">
        <f t="shared" si="481"/>
        <v/>
      </c>
      <c r="DY907" s="1" t="str">
        <f t="shared" si="481"/>
        <v/>
      </c>
      <c r="DZ907" s="1" t="str">
        <f t="shared" si="481"/>
        <v/>
      </c>
      <c r="EA907" s="1" t="str">
        <f t="shared" si="483"/>
        <v/>
      </c>
      <c r="EB907" s="1" t="str">
        <f t="shared" si="483"/>
        <v/>
      </c>
      <c r="EC907" s="1" t="str">
        <f t="shared" si="483"/>
        <v/>
      </c>
      <c r="ED907" s="1" t="str">
        <f t="shared" si="483"/>
        <v/>
      </c>
      <c r="EE907" s="1" t="str">
        <f t="shared" si="483"/>
        <v/>
      </c>
      <c r="EF907" s="1" t="str">
        <f t="shared" si="483"/>
        <v/>
      </c>
      <c r="EG907" s="1" t="str">
        <f t="shared" si="483"/>
        <v/>
      </c>
      <c r="EH907" s="1" t="str">
        <f t="shared" si="483"/>
        <v/>
      </c>
      <c r="EI907" s="1" t="str">
        <f t="shared" si="483"/>
        <v/>
      </c>
      <c r="EJ907" s="1" t="str">
        <f t="shared" si="483"/>
        <v/>
      </c>
      <c r="EK907" s="1" t="str">
        <f t="shared" si="483"/>
        <v/>
      </c>
      <c r="EL907" s="1" t="str">
        <f t="shared" si="467"/>
        <v/>
      </c>
      <c r="EM907" s="1" t="str">
        <f t="shared" si="467"/>
        <v/>
      </c>
      <c r="EN907" s="1"/>
      <c r="EO907" s="1"/>
      <c r="EP907" s="1"/>
      <c r="EQ907" s="1"/>
      <c r="ER907" s="1"/>
      <c r="ES907" s="1"/>
      <c r="ET907" s="1"/>
      <c r="EU907" s="1"/>
      <c r="EV907" s="1"/>
      <c r="EW907" s="1"/>
      <c r="EX907" s="1" t="str">
        <f t="shared" si="484"/>
        <v/>
      </c>
      <c r="EY907" s="1" t="str">
        <f t="shared" si="484"/>
        <v/>
      </c>
      <c r="EZ907" s="1"/>
      <c r="FA907" s="1" t="str">
        <f t="shared" si="464"/>
        <v/>
      </c>
      <c r="FB907" s="1" t="str">
        <f t="shared" si="464"/>
        <v/>
      </c>
      <c r="FC907" s="1" t="str">
        <f t="shared" si="464"/>
        <v/>
      </c>
      <c r="FD907" s="1" t="str">
        <f t="shared" si="463"/>
        <v/>
      </c>
      <c r="FE907" s="1" t="str">
        <f t="shared" si="463"/>
        <v/>
      </c>
      <c r="FF907" s="1" t="str">
        <f t="shared" si="463"/>
        <v/>
      </c>
      <c r="FG907" s="1" t="str">
        <f t="shared" si="463"/>
        <v/>
      </c>
      <c r="FH907" s="1" t="str">
        <f t="shared" si="463"/>
        <v/>
      </c>
      <c r="FI907" s="1" t="str">
        <f t="shared" si="463"/>
        <v/>
      </c>
      <c r="FJ907" s="1" t="str">
        <f t="shared" si="459"/>
        <v/>
      </c>
      <c r="FK907" s="1" t="str">
        <f t="shared" si="459"/>
        <v/>
      </c>
      <c r="FL907" s="1" t="str">
        <f t="shared" si="459"/>
        <v/>
      </c>
    </row>
    <row r="908" spans="1:168">
      <c r="A908" s="9" t="s">
        <v>1472</v>
      </c>
      <c r="B908" s="1" t="s">
        <v>2279</v>
      </c>
      <c r="C908" s="129"/>
      <c r="D908" s="1">
        <v>132.19999999999999</v>
      </c>
      <c r="E908" s="1">
        <v>716.4</v>
      </c>
      <c r="F908" s="25">
        <v>3.5261099999999996</v>
      </c>
      <c r="G908" s="1"/>
      <c r="H908" s="1"/>
      <c r="I908" s="25">
        <v>0.32323243013509578</v>
      </c>
      <c r="J908" s="1"/>
      <c r="K908" s="1"/>
      <c r="L908" s="1"/>
      <c r="M908" s="1"/>
      <c r="N908" s="24"/>
      <c r="O908" s="1"/>
      <c r="P908" s="1"/>
      <c r="Q908" s="1"/>
      <c r="R908" s="1"/>
      <c r="S908" s="1"/>
      <c r="T908" s="1"/>
      <c r="U908" s="1"/>
      <c r="V908" s="1"/>
      <c r="W908" s="1"/>
      <c r="X908" s="1">
        <v>478.65</v>
      </c>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24"/>
      <c r="AX908" s="1"/>
      <c r="AY908" s="1"/>
      <c r="AZ908" s="1"/>
      <c r="BA908" s="1"/>
      <c r="BB908" s="1"/>
      <c r="BC908" s="1"/>
      <c r="BD908" s="1"/>
      <c r="BE908" s="1"/>
      <c r="BF908" s="1"/>
      <c r="BG908" s="1"/>
      <c r="BH908" s="1"/>
      <c r="BI908" s="1"/>
      <c r="BJ908" s="1"/>
      <c r="BK908" s="1"/>
      <c r="BL908" s="1">
        <v>-100</v>
      </c>
      <c r="BM908" s="1"/>
      <c r="BN908" s="1"/>
      <c r="BO908" s="9">
        <v>3</v>
      </c>
      <c r="BP908" s="1"/>
      <c r="BQ908" s="197">
        <v>1</v>
      </c>
      <c r="BS908" s="14" t="s">
        <v>1849</v>
      </c>
      <c r="BT908" s="14" t="s">
        <v>1906</v>
      </c>
      <c r="BU908" s="14" t="s">
        <v>196</v>
      </c>
      <c r="BV908" s="14" t="s">
        <v>1048</v>
      </c>
      <c r="BW908" s="14" t="s">
        <v>196</v>
      </c>
      <c r="BX908" s="14" t="s">
        <v>196</v>
      </c>
      <c r="BY908" s="14" t="s">
        <v>196</v>
      </c>
      <c r="BZ908" s="14" t="s">
        <v>196</v>
      </c>
      <c r="CA908" s="158" t="s">
        <v>196</v>
      </c>
      <c r="CB908" s="14" t="s">
        <v>196</v>
      </c>
      <c r="CC908" s="14" t="s">
        <v>196</v>
      </c>
      <c r="CD908" s="14" t="s">
        <v>196</v>
      </c>
      <c r="CE908" s="14" t="s">
        <v>196</v>
      </c>
      <c r="CF908" s="14" t="s">
        <v>1862</v>
      </c>
      <c r="CG908" s="14" t="s">
        <v>196</v>
      </c>
      <c r="CH908" s="158" t="s">
        <v>196</v>
      </c>
      <c r="CI908" s="14" t="s">
        <v>196</v>
      </c>
      <c r="CJ908" s="14" t="s">
        <v>1870</v>
      </c>
      <c r="CK908" s="14" t="s">
        <v>196</v>
      </c>
      <c r="CL908" s="14" t="s">
        <v>196</v>
      </c>
      <c r="CM908" s="14" t="s">
        <v>196</v>
      </c>
      <c r="CN908" s="14" t="s">
        <v>196</v>
      </c>
      <c r="CO908" s="14" t="s">
        <v>196</v>
      </c>
      <c r="CQ908" s="1"/>
      <c r="CR908" s="1"/>
      <c r="CS908" s="1"/>
      <c r="CW908" s="9" t="s">
        <v>1472</v>
      </c>
      <c r="CX908" s="1" t="s">
        <v>2279</v>
      </c>
      <c r="CY908" s="1"/>
      <c r="CZ908" s="1" t="str">
        <f t="shared" si="482"/>
        <v/>
      </c>
      <c r="DA908" s="25" t="str">
        <f t="shared" si="482"/>
        <v/>
      </c>
      <c r="DB908" s="1" t="str">
        <f t="shared" si="482"/>
        <v/>
      </c>
      <c r="DC908" s="1" t="str">
        <f t="shared" si="482"/>
        <v/>
      </c>
      <c r="DD908" s="25" t="str">
        <f t="shared" si="482"/>
        <v/>
      </c>
      <c r="DE908" s="1" t="str">
        <f t="shared" si="482"/>
        <v/>
      </c>
      <c r="DF908" s="1" t="str">
        <f t="shared" si="482"/>
        <v/>
      </c>
      <c r="DG908" s="1" t="str">
        <f t="shared" si="482"/>
        <v/>
      </c>
      <c r="DH908" s="1" t="str">
        <f t="shared" si="482"/>
        <v/>
      </c>
      <c r="DI908" s="1" t="str">
        <f t="shared" si="482"/>
        <v/>
      </c>
      <c r="DJ908" s="1" t="str">
        <f t="shared" si="482"/>
        <v/>
      </c>
      <c r="DK908" s="1" t="str">
        <f t="shared" si="481"/>
        <v/>
      </c>
      <c r="DL908" s="1" t="str">
        <f t="shared" si="481"/>
        <v/>
      </c>
      <c r="DM908" s="1" t="str">
        <f t="shared" si="481"/>
        <v/>
      </c>
      <c r="DN908" s="1" t="str">
        <f t="shared" si="481"/>
        <v/>
      </c>
      <c r="DO908" s="1" t="str">
        <f t="shared" si="481"/>
        <v/>
      </c>
      <c r="DP908" s="1" t="str">
        <f t="shared" si="481"/>
        <v/>
      </c>
      <c r="DQ908" s="1" t="str">
        <f t="shared" si="481"/>
        <v/>
      </c>
      <c r="DR908" s="1" t="str">
        <f t="shared" si="481"/>
        <v/>
      </c>
      <c r="DS908" s="1" t="str">
        <f t="shared" si="481"/>
        <v/>
      </c>
      <c r="DT908" s="1" t="str">
        <f t="shared" si="481"/>
        <v/>
      </c>
      <c r="DU908" s="1" t="str">
        <f t="shared" si="481"/>
        <v/>
      </c>
      <c r="DV908" s="1" t="str">
        <f t="shared" si="481"/>
        <v/>
      </c>
      <c r="DW908" s="1" t="str">
        <f t="shared" si="481"/>
        <v/>
      </c>
      <c r="DX908" s="1" t="str">
        <f t="shared" si="481"/>
        <v/>
      </c>
      <c r="DY908" s="1" t="str">
        <f t="shared" si="481"/>
        <v/>
      </c>
      <c r="DZ908" s="1" t="str">
        <f t="shared" si="481"/>
        <v/>
      </c>
      <c r="EA908" s="1" t="str">
        <f t="shared" si="483"/>
        <v/>
      </c>
      <c r="EB908" s="1" t="str">
        <f t="shared" si="483"/>
        <v/>
      </c>
      <c r="EC908" s="1" t="str">
        <f t="shared" si="483"/>
        <v/>
      </c>
      <c r="ED908" s="1" t="str">
        <f t="shared" si="483"/>
        <v/>
      </c>
      <c r="EE908" s="1" t="str">
        <f t="shared" si="483"/>
        <v/>
      </c>
      <c r="EF908" s="1" t="str">
        <f t="shared" si="483"/>
        <v/>
      </c>
      <c r="EG908" s="1" t="str">
        <f t="shared" si="483"/>
        <v/>
      </c>
      <c r="EH908" s="1" t="str">
        <f t="shared" si="483"/>
        <v/>
      </c>
      <c r="EI908" s="1" t="str">
        <f t="shared" si="483"/>
        <v/>
      </c>
      <c r="EJ908" s="1" t="str">
        <f t="shared" si="483"/>
        <v/>
      </c>
      <c r="EK908" s="1" t="str">
        <f t="shared" si="483"/>
        <v/>
      </c>
      <c r="EL908" s="1" t="str">
        <f t="shared" si="467"/>
        <v/>
      </c>
      <c r="EM908" s="1" t="str">
        <f t="shared" si="467"/>
        <v/>
      </c>
      <c r="EN908" s="1"/>
      <c r="EO908" s="1"/>
      <c r="EP908" s="1"/>
      <c r="EQ908" s="1"/>
      <c r="ER908" s="1"/>
      <c r="ES908" s="1"/>
      <c r="ET908" s="1"/>
      <c r="EU908" s="1"/>
      <c r="EV908" s="1"/>
      <c r="EW908" s="1"/>
      <c r="EX908" s="1" t="str">
        <f t="shared" si="484"/>
        <v/>
      </c>
      <c r="EY908" s="1" t="str">
        <f t="shared" si="484"/>
        <v/>
      </c>
      <c r="EZ908" s="1"/>
      <c r="FA908" s="1" t="str">
        <f t="shared" si="464"/>
        <v/>
      </c>
      <c r="FB908" s="1" t="str">
        <f t="shared" si="464"/>
        <v/>
      </c>
      <c r="FC908" s="1" t="str">
        <f t="shared" si="464"/>
        <v/>
      </c>
      <c r="FD908" s="1" t="str">
        <f t="shared" si="463"/>
        <v/>
      </c>
      <c r="FE908" s="1" t="str">
        <f t="shared" si="463"/>
        <v/>
      </c>
      <c r="FF908" s="1" t="str">
        <f t="shared" si="463"/>
        <v/>
      </c>
      <c r="FG908" s="1" t="str">
        <f t="shared" si="463"/>
        <v/>
      </c>
      <c r="FH908" s="1" t="str">
        <f t="shared" si="463"/>
        <v/>
      </c>
      <c r="FI908" s="1" t="str">
        <f t="shared" si="463"/>
        <v/>
      </c>
      <c r="FJ908" s="1" t="str">
        <f t="shared" si="459"/>
        <v/>
      </c>
      <c r="FK908" s="1" t="str">
        <f t="shared" si="459"/>
        <v/>
      </c>
      <c r="FL908" s="1" t="str">
        <f t="shared" si="459"/>
        <v/>
      </c>
    </row>
    <row r="909" spans="1:168">
      <c r="A909" s="9" t="s">
        <v>1473</v>
      </c>
      <c r="B909" s="1" t="s">
        <v>2280</v>
      </c>
      <c r="C909" s="129"/>
      <c r="D909" s="1">
        <v>132.19999999999999</v>
      </c>
      <c r="E909" s="1">
        <v>711.2</v>
      </c>
      <c r="F909" s="25">
        <v>3.5261099999999996</v>
      </c>
      <c r="G909" s="1"/>
      <c r="H909" s="1"/>
      <c r="I909" s="25">
        <v>0.32301469842724029</v>
      </c>
      <c r="J909" s="1"/>
      <c r="K909" s="1"/>
      <c r="L909" s="1"/>
      <c r="M909" s="1"/>
      <c r="N909" s="24"/>
      <c r="O909" s="1"/>
      <c r="P909" s="1"/>
      <c r="Q909" s="1"/>
      <c r="R909" s="1"/>
      <c r="S909" s="1"/>
      <c r="T909" s="1"/>
      <c r="U909" s="1"/>
      <c r="V909" s="1"/>
      <c r="W909" s="1"/>
      <c r="X909" s="1">
        <v>475.15</v>
      </c>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24"/>
      <c r="AX909" s="1"/>
      <c r="AY909" s="1"/>
      <c r="AZ909" s="1"/>
      <c r="BA909" s="1"/>
      <c r="BB909" s="1"/>
      <c r="BC909" s="1"/>
      <c r="BD909" s="1"/>
      <c r="BE909" s="1"/>
      <c r="BF909" s="1"/>
      <c r="BG909" s="1"/>
      <c r="BH909" s="1"/>
      <c r="BI909" s="1"/>
      <c r="BJ909" s="1"/>
      <c r="BK909" s="1"/>
      <c r="BL909" s="1">
        <v>-100</v>
      </c>
      <c r="BM909" s="1"/>
      <c r="BN909" s="1"/>
      <c r="BO909" s="9">
        <v>3</v>
      </c>
      <c r="BP909" s="1"/>
      <c r="BQ909" s="197">
        <v>1</v>
      </c>
      <c r="BS909" s="14" t="s">
        <v>1896</v>
      </c>
      <c r="BT909" s="14" t="s">
        <v>1906</v>
      </c>
      <c r="BU909" s="14" t="s">
        <v>196</v>
      </c>
      <c r="BV909" s="14" t="s">
        <v>1048</v>
      </c>
      <c r="BW909" s="14" t="s">
        <v>196</v>
      </c>
      <c r="BX909" s="14" t="s">
        <v>196</v>
      </c>
      <c r="BY909" s="14" t="s">
        <v>196</v>
      </c>
      <c r="BZ909" s="14" t="s">
        <v>196</v>
      </c>
      <c r="CA909" s="158" t="s">
        <v>196</v>
      </c>
      <c r="CB909" s="14" t="s">
        <v>196</v>
      </c>
      <c r="CC909" s="14" t="s">
        <v>196</v>
      </c>
      <c r="CD909" s="14" t="s">
        <v>196</v>
      </c>
      <c r="CE909" s="14" t="s">
        <v>196</v>
      </c>
      <c r="CF909" s="14" t="s">
        <v>1862</v>
      </c>
      <c r="CG909" s="14" t="s">
        <v>196</v>
      </c>
      <c r="CH909" s="158" t="s">
        <v>196</v>
      </c>
      <c r="CI909" s="14" t="s">
        <v>196</v>
      </c>
      <c r="CJ909" s="14" t="s">
        <v>1870</v>
      </c>
      <c r="CK909" s="14" t="s">
        <v>196</v>
      </c>
      <c r="CL909" s="14" t="s">
        <v>196</v>
      </c>
      <c r="CM909" s="14" t="s">
        <v>196</v>
      </c>
      <c r="CN909" s="14" t="s">
        <v>196</v>
      </c>
      <c r="CO909" s="14" t="s">
        <v>196</v>
      </c>
      <c r="CQ909" s="1"/>
      <c r="CR909" s="1"/>
      <c r="CS909" s="1"/>
      <c r="CW909" s="9" t="s">
        <v>1473</v>
      </c>
      <c r="CX909" s="1" t="s">
        <v>2280</v>
      </c>
      <c r="CY909" s="1"/>
      <c r="CZ909" s="1" t="str">
        <f t="shared" si="482"/>
        <v/>
      </c>
      <c r="DA909" s="25" t="str">
        <f t="shared" si="482"/>
        <v/>
      </c>
      <c r="DB909" s="1" t="str">
        <f t="shared" si="482"/>
        <v/>
      </c>
      <c r="DC909" s="1" t="str">
        <f t="shared" si="482"/>
        <v/>
      </c>
      <c r="DD909" s="25" t="str">
        <f t="shared" si="482"/>
        <v/>
      </c>
      <c r="DE909" s="1" t="str">
        <f t="shared" si="482"/>
        <v/>
      </c>
      <c r="DF909" s="1" t="str">
        <f t="shared" si="482"/>
        <v/>
      </c>
      <c r="DG909" s="1" t="str">
        <f t="shared" si="482"/>
        <v/>
      </c>
      <c r="DH909" s="1" t="str">
        <f t="shared" si="482"/>
        <v/>
      </c>
      <c r="DI909" s="1" t="str">
        <f t="shared" si="482"/>
        <v/>
      </c>
      <c r="DJ909" s="1" t="str">
        <f t="shared" si="482"/>
        <v/>
      </c>
      <c r="DK909" s="1" t="str">
        <f t="shared" si="481"/>
        <v/>
      </c>
      <c r="DL909" s="1" t="str">
        <f t="shared" si="481"/>
        <v/>
      </c>
      <c r="DM909" s="1" t="str">
        <f t="shared" si="481"/>
        <v/>
      </c>
      <c r="DN909" s="1" t="str">
        <f t="shared" si="481"/>
        <v/>
      </c>
      <c r="DO909" s="1" t="str">
        <f t="shared" si="481"/>
        <v/>
      </c>
      <c r="DP909" s="1" t="str">
        <f t="shared" si="481"/>
        <v/>
      </c>
      <c r="DQ909" s="1" t="str">
        <f t="shared" si="481"/>
        <v/>
      </c>
      <c r="DR909" s="1" t="str">
        <f t="shared" si="481"/>
        <v/>
      </c>
      <c r="DS909" s="1" t="str">
        <f t="shared" si="481"/>
        <v/>
      </c>
      <c r="DT909" s="1" t="str">
        <f t="shared" si="481"/>
        <v/>
      </c>
      <c r="DU909" s="1" t="str">
        <f t="shared" si="481"/>
        <v/>
      </c>
      <c r="DV909" s="1" t="str">
        <f t="shared" si="481"/>
        <v/>
      </c>
      <c r="DW909" s="1" t="str">
        <f t="shared" si="481"/>
        <v/>
      </c>
      <c r="DX909" s="1" t="str">
        <f t="shared" si="481"/>
        <v/>
      </c>
      <c r="DY909" s="1" t="str">
        <f t="shared" si="481"/>
        <v/>
      </c>
      <c r="DZ909" s="1" t="str">
        <f t="shared" si="481"/>
        <v/>
      </c>
      <c r="EA909" s="1" t="str">
        <f t="shared" si="483"/>
        <v/>
      </c>
      <c r="EB909" s="1" t="str">
        <f t="shared" si="483"/>
        <v/>
      </c>
      <c r="EC909" s="1" t="str">
        <f t="shared" si="483"/>
        <v/>
      </c>
      <c r="ED909" s="1" t="str">
        <f t="shared" si="483"/>
        <v/>
      </c>
      <c r="EE909" s="1" t="str">
        <f t="shared" si="483"/>
        <v/>
      </c>
      <c r="EF909" s="1" t="str">
        <f t="shared" si="483"/>
        <v/>
      </c>
      <c r="EG909" s="1" t="str">
        <f t="shared" si="483"/>
        <v/>
      </c>
      <c r="EH909" s="1" t="str">
        <f t="shared" si="483"/>
        <v/>
      </c>
      <c r="EI909" s="1" t="str">
        <f t="shared" si="483"/>
        <v/>
      </c>
      <c r="EJ909" s="1" t="str">
        <f t="shared" si="483"/>
        <v/>
      </c>
      <c r="EK909" s="1" t="str">
        <f t="shared" si="483"/>
        <v/>
      </c>
      <c r="EL909" s="1" t="str">
        <f t="shared" si="467"/>
        <v/>
      </c>
      <c r="EM909" s="1" t="str">
        <f t="shared" si="467"/>
        <v/>
      </c>
      <c r="EN909" s="1"/>
      <c r="EO909" s="1"/>
      <c r="EP909" s="1"/>
      <c r="EQ909" s="1"/>
      <c r="ER909" s="1"/>
      <c r="ES909" s="1"/>
      <c r="ET909" s="1"/>
      <c r="EU909" s="1"/>
      <c r="EV909" s="1"/>
      <c r="EW909" s="1"/>
      <c r="EX909" s="1" t="str">
        <f t="shared" si="484"/>
        <v/>
      </c>
      <c r="EY909" s="1" t="str">
        <f t="shared" si="484"/>
        <v/>
      </c>
      <c r="EZ909" s="1"/>
      <c r="FA909" s="1" t="str">
        <f t="shared" si="464"/>
        <v/>
      </c>
      <c r="FB909" s="1" t="str">
        <f t="shared" si="464"/>
        <v/>
      </c>
      <c r="FC909" s="1" t="str">
        <f t="shared" si="464"/>
        <v/>
      </c>
      <c r="FD909" s="1" t="str">
        <f t="shared" si="463"/>
        <v/>
      </c>
      <c r="FE909" s="1" t="str">
        <f t="shared" si="463"/>
        <v/>
      </c>
      <c r="FF909" s="1" t="str">
        <f t="shared" si="463"/>
        <v/>
      </c>
      <c r="FG909" s="1" t="str">
        <f t="shared" si="463"/>
        <v/>
      </c>
      <c r="FH909" s="1" t="str">
        <f t="shared" si="463"/>
        <v/>
      </c>
      <c r="FI909" s="1" t="str">
        <f t="shared" si="463"/>
        <v/>
      </c>
      <c r="FJ909" s="1" t="str">
        <f t="shared" si="459"/>
        <v/>
      </c>
      <c r="FK909" s="1" t="str">
        <f t="shared" si="459"/>
        <v/>
      </c>
      <c r="FL909" s="1" t="str">
        <f t="shared" si="459"/>
        <v/>
      </c>
    </row>
    <row r="910" spans="1:168">
      <c r="A910" s="9" t="s">
        <v>1474</v>
      </c>
      <c r="B910" s="1" t="s">
        <v>943</v>
      </c>
      <c r="C910" s="129"/>
      <c r="D910" s="1">
        <v>164.2</v>
      </c>
      <c r="E910" s="1"/>
      <c r="F910" s="25"/>
      <c r="G910" s="1"/>
      <c r="H910" s="1"/>
      <c r="I910" s="25"/>
      <c r="J910" s="1"/>
      <c r="K910" s="1"/>
      <c r="L910" s="1"/>
      <c r="M910" s="1"/>
      <c r="N910" s="24"/>
      <c r="O910" s="1"/>
      <c r="P910" s="1"/>
      <c r="Q910" s="1"/>
      <c r="R910" s="1"/>
      <c r="S910" s="1"/>
      <c r="T910" s="1"/>
      <c r="U910" s="1"/>
      <c r="V910" s="1"/>
      <c r="W910" s="1"/>
      <c r="X910" s="1">
        <v>504.34999999999997</v>
      </c>
      <c r="Y910" s="1"/>
      <c r="Z910" s="1"/>
      <c r="AA910" s="1"/>
      <c r="AB910" s="1"/>
      <c r="AC910" s="1"/>
      <c r="AD910" s="1"/>
      <c r="AE910" s="1"/>
      <c r="AF910" s="1"/>
      <c r="AG910" s="1"/>
      <c r="AH910" s="1"/>
      <c r="AI910" s="1"/>
      <c r="AJ910" s="1"/>
      <c r="AK910" s="1"/>
      <c r="AL910" s="1"/>
      <c r="AM910" s="1"/>
      <c r="AN910" s="1"/>
      <c r="AO910" s="1"/>
      <c r="AP910" s="1"/>
      <c r="AQ910" s="1">
        <v>221.54999999999998</v>
      </c>
      <c r="AR910" s="1"/>
      <c r="AS910" s="1"/>
      <c r="AT910" s="1"/>
      <c r="AU910" s="1"/>
      <c r="AV910" s="1"/>
      <c r="AW910" s="24"/>
      <c r="AX910" s="1"/>
      <c r="AY910" s="1"/>
      <c r="AZ910" s="1"/>
      <c r="BA910" s="1"/>
      <c r="BB910" s="1"/>
      <c r="BC910" s="1"/>
      <c r="BD910" s="1"/>
      <c r="BE910" s="1"/>
      <c r="BF910" s="1"/>
      <c r="BG910" s="1"/>
      <c r="BH910" s="1"/>
      <c r="BI910" s="1"/>
      <c r="BJ910" s="1"/>
      <c r="BK910" s="1"/>
      <c r="BL910" s="1">
        <v>-100</v>
      </c>
      <c r="BM910" s="1"/>
      <c r="BN910" s="1"/>
      <c r="BO910" s="9">
        <v>3</v>
      </c>
      <c r="BP910" s="1"/>
      <c r="BQ910" s="197">
        <v>1</v>
      </c>
      <c r="BS910" s="14" t="s">
        <v>943</v>
      </c>
      <c r="BT910" s="14" t="s">
        <v>1048</v>
      </c>
      <c r="BU910" s="14" t="s">
        <v>196</v>
      </c>
      <c r="BV910" s="14" t="s">
        <v>1048</v>
      </c>
      <c r="BW910" s="14" t="s">
        <v>196</v>
      </c>
      <c r="BX910" s="14" t="s">
        <v>196</v>
      </c>
      <c r="BY910" s="14" t="s">
        <v>196</v>
      </c>
      <c r="BZ910" s="14" t="s">
        <v>196</v>
      </c>
      <c r="CA910" s="158" t="s">
        <v>196</v>
      </c>
      <c r="CB910" s="14" t="s">
        <v>196</v>
      </c>
      <c r="CC910" s="14" t="s">
        <v>196</v>
      </c>
      <c r="CD910" s="14" t="s">
        <v>196</v>
      </c>
      <c r="CE910" s="14" t="s">
        <v>196</v>
      </c>
      <c r="CF910" s="14" t="s">
        <v>1862</v>
      </c>
      <c r="CG910" s="14" t="s">
        <v>187</v>
      </c>
      <c r="CH910" s="158" t="s">
        <v>196</v>
      </c>
      <c r="CI910" s="14" t="s">
        <v>196</v>
      </c>
      <c r="CJ910" s="14" t="s">
        <v>1870</v>
      </c>
      <c r="CK910" s="14" t="s">
        <v>196</v>
      </c>
      <c r="CL910" s="14" t="s">
        <v>196</v>
      </c>
      <c r="CM910" s="14" t="s">
        <v>196</v>
      </c>
      <c r="CN910" s="14" t="s">
        <v>196</v>
      </c>
      <c r="CO910" s="14" t="s">
        <v>196</v>
      </c>
      <c r="CQ910" s="1"/>
      <c r="CR910" s="1"/>
      <c r="CS910" s="1"/>
      <c r="CW910" s="9" t="s">
        <v>1474</v>
      </c>
      <c r="CX910" s="1" t="s">
        <v>943</v>
      </c>
      <c r="CY910" s="1"/>
      <c r="CZ910" s="1" t="str">
        <f t="shared" si="482"/>
        <v/>
      </c>
      <c r="DA910" s="25" t="str">
        <f t="shared" si="482"/>
        <v/>
      </c>
      <c r="DB910" s="1" t="str">
        <f t="shared" si="482"/>
        <v/>
      </c>
      <c r="DC910" s="1" t="str">
        <f t="shared" si="482"/>
        <v/>
      </c>
      <c r="DD910" s="25" t="str">
        <f t="shared" si="482"/>
        <v/>
      </c>
      <c r="DE910" s="1" t="str">
        <f t="shared" si="482"/>
        <v/>
      </c>
      <c r="DF910" s="1" t="str">
        <f t="shared" si="482"/>
        <v/>
      </c>
      <c r="DG910" s="1" t="str">
        <f t="shared" si="482"/>
        <v/>
      </c>
      <c r="DH910" s="1" t="str">
        <f t="shared" si="482"/>
        <v/>
      </c>
      <c r="DI910" s="1" t="str">
        <f t="shared" si="482"/>
        <v/>
      </c>
      <c r="DJ910" s="1" t="str">
        <f t="shared" si="482"/>
        <v/>
      </c>
      <c r="DK910" s="1" t="str">
        <f t="shared" si="481"/>
        <v/>
      </c>
      <c r="DL910" s="1" t="str">
        <f t="shared" si="481"/>
        <v/>
      </c>
      <c r="DM910" s="1" t="str">
        <f t="shared" si="481"/>
        <v/>
      </c>
      <c r="DN910" s="1" t="str">
        <f t="shared" si="481"/>
        <v/>
      </c>
      <c r="DO910" s="1" t="str">
        <f t="shared" si="481"/>
        <v/>
      </c>
      <c r="DP910" s="1" t="str">
        <f t="shared" si="481"/>
        <v/>
      </c>
      <c r="DQ910" s="1" t="str">
        <f t="shared" si="481"/>
        <v/>
      </c>
      <c r="DR910" s="1" t="str">
        <f t="shared" si="481"/>
        <v/>
      </c>
      <c r="DS910" s="1" t="str">
        <f t="shared" si="481"/>
        <v/>
      </c>
      <c r="DT910" s="1" t="str">
        <f t="shared" si="481"/>
        <v/>
      </c>
      <c r="DU910" s="1" t="str">
        <f t="shared" si="481"/>
        <v/>
      </c>
      <c r="DV910" s="1" t="str">
        <f t="shared" si="481"/>
        <v/>
      </c>
      <c r="DW910" s="1" t="str">
        <f t="shared" si="481"/>
        <v/>
      </c>
      <c r="DX910" s="1" t="str">
        <f t="shared" si="481"/>
        <v/>
      </c>
      <c r="DY910" s="1" t="str">
        <f t="shared" si="481"/>
        <v/>
      </c>
      <c r="DZ910" s="1" t="str">
        <f t="shared" si="481"/>
        <v/>
      </c>
      <c r="EA910" s="1" t="str">
        <f t="shared" si="483"/>
        <v/>
      </c>
      <c r="EB910" s="1" t="str">
        <f t="shared" si="483"/>
        <v/>
      </c>
      <c r="EC910" s="1" t="str">
        <f t="shared" si="483"/>
        <v/>
      </c>
      <c r="ED910" s="1" t="str">
        <f t="shared" si="483"/>
        <v/>
      </c>
      <c r="EE910" s="1" t="str">
        <f t="shared" si="483"/>
        <v/>
      </c>
      <c r="EF910" s="1" t="str">
        <f t="shared" si="483"/>
        <v/>
      </c>
      <c r="EG910" s="1" t="str">
        <f t="shared" si="483"/>
        <v/>
      </c>
      <c r="EH910" s="1" t="str">
        <f t="shared" si="483"/>
        <v/>
      </c>
      <c r="EI910" s="1" t="str">
        <f t="shared" si="483"/>
        <v/>
      </c>
      <c r="EJ910" s="1" t="str">
        <f t="shared" si="483"/>
        <v/>
      </c>
      <c r="EK910" s="1" t="str">
        <f t="shared" si="483"/>
        <v/>
      </c>
      <c r="EL910" s="1" t="str">
        <f t="shared" si="467"/>
        <v/>
      </c>
      <c r="EM910" s="1" t="str">
        <f t="shared" si="467"/>
        <v/>
      </c>
      <c r="EN910" s="1"/>
      <c r="EO910" s="1"/>
      <c r="EP910" s="1"/>
      <c r="EQ910" s="1"/>
      <c r="ER910" s="1"/>
      <c r="ES910" s="1"/>
      <c r="ET910" s="1"/>
      <c r="EU910" s="1"/>
      <c r="EV910" s="1"/>
      <c r="EW910" s="1"/>
      <c r="EX910" s="1" t="str">
        <f t="shared" si="484"/>
        <v/>
      </c>
      <c r="EY910" s="1" t="str">
        <f t="shared" si="484"/>
        <v/>
      </c>
      <c r="EZ910" s="1"/>
      <c r="FA910" s="1" t="str">
        <f t="shared" si="464"/>
        <v/>
      </c>
      <c r="FB910" s="1" t="str">
        <f t="shared" si="464"/>
        <v/>
      </c>
      <c r="FC910" s="1" t="str">
        <f t="shared" si="464"/>
        <v/>
      </c>
      <c r="FD910" s="1" t="str">
        <f t="shared" si="463"/>
        <v/>
      </c>
      <c r="FE910" s="1" t="str">
        <f t="shared" si="463"/>
        <v/>
      </c>
      <c r="FF910" s="1" t="str">
        <f t="shared" si="463"/>
        <v/>
      </c>
      <c r="FG910" s="1" t="str">
        <f t="shared" si="463"/>
        <v/>
      </c>
      <c r="FH910" s="1" t="str">
        <f t="shared" si="463"/>
        <v/>
      </c>
      <c r="FI910" s="1" t="str">
        <f t="shared" si="463"/>
        <v/>
      </c>
      <c r="FJ910" s="1" t="str">
        <f t="shared" si="459"/>
        <v/>
      </c>
      <c r="FK910" s="1" t="str">
        <f t="shared" si="459"/>
        <v/>
      </c>
      <c r="FL910" s="1" t="str">
        <f t="shared" si="459"/>
        <v/>
      </c>
    </row>
    <row r="911" spans="1:168">
      <c r="A911" s="9" t="s">
        <v>1475</v>
      </c>
      <c r="B911" s="1" t="s">
        <v>2281</v>
      </c>
      <c r="C911" s="129"/>
      <c r="D911" s="1">
        <v>134.19999999999999</v>
      </c>
      <c r="E911" s="1">
        <v>670</v>
      </c>
      <c r="F911" s="25">
        <v>2.8978950000000001</v>
      </c>
      <c r="G911" s="1"/>
      <c r="H911" s="1"/>
      <c r="I911" s="25">
        <v>0.27700000000000002</v>
      </c>
      <c r="J911" s="1"/>
      <c r="K911" s="1"/>
      <c r="L911" s="1"/>
      <c r="M911" s="1"/>
      <c r="N911" s="24"/>
      <c r="O911" s="1"/>
      <c r="P911" s="1"/>
      <c r="Q911" s="1"/>
      <c r="R911" s="1"/>
      <c r="S911" s="1"/>
      <c r="T911" s="1"/>
      <c r="U911" s="1"/>
      <c r="V911" s="1"/>
      <c r="W911" s="1"/>
      <c r="X911" s="1">
        <v>451.45</v>
      </c>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24"/>
      <c r="AX911" s="1"/>
      <c r="AY911" s="1"/>
      <c r="AZ911" s="1"/>
      <c r="BA911" s="1"/>
      <c r="BB911" s="1"/>
      <c r="BC911" s="1"/>
      <c r="BD911" s="1"/>
      <c r="BE911" s="1"/>
      <c r="BF911" s="1"/>
      <c r="BG911" s="1"/>
      <c r="BH911" s="1"/>
      <c r="BI911" s="1"/>
      <c r="BJ911" s="1"/>
      <c r="BK911" s="1"/>
      <c r="BL911" s="1">
        <v>-100</v>
      </c>
      <c r="BM911" s="1"/>
      <c r="BN911" s="1"/>
      <c r="BO911" s="9">
        <v>3</v>
      </c>
      <c r="BP911" s="1"/>
      <c r="BQ911" s="197">
        <v>1</v>
      </c>
      <c r="BS911" s="14" t="s">
        <v>1850</v>
      </c>
      <c r="BT911" s="14" t="s">
        <v>1048</v>
      </c>
      <c r="BU911" s="14" t="s">
        <v>196</v>
      </c>
      <c r="BV911" s="14" t="s">
        <v>1048</v>
      </c>
      <c r="BW911" s="14" t="s">
        <v>196</v>
      </c>
      <c r="BX911" s="14" t="s">
        <v>196</v>
      </c>
      <c r="BY911" s="14" t="s">
        <v>196</v>
      </c>
      <c r="BZ911" s="14" t="s">
        <v>196</v>
      </c>
      <c r="CA911" s="158" t="s">
        <v>196</v>
      </c>
      <c r="CB911" s="14" t="s">
        <v>196</v>
      </c>
      <c r="CC911" s="14" t="s">
        <v>196</v>
      </c>
      <c r="CD911" s="14" t="s">
        <v>196</v>
      </c>
      <c r="CE911" s="14" t="s">
        <v>196</v>
      </c>
      <c r="CF911" s="14" t="s">
        <v>1862</v>
      </c>
      <c r="CG911" s="14" t="s">
        <v>196</v>
      </c>
      <c r="CH911" s="158" t="s">
        <v>196</v>
      </c>
      <c r="CI911" s="14" t="s">
        <v>196</v>
      </c>
      <c r="CJ911" s="14" t="s">
        <v>1870</v>
      </c>
      <c r="CK911" s="14" t="s">
        <v>196</v>
      </c>
      <c r="CL911" s="14" t="s">
        <v>196</v>
      </c>
      <c r="CM911" s="14" t="s">
        <v>196</v>
      </c>
      <c r="CN911" s="14" t="s">
        <v>196</v>
      </c>
      <c r="CO911" s="14" t="s">
        <v>196</v>
      </c>
      <c r="CQ911" s="1"/>
      <c r="CR911" s="1"/>
      <c r="CS911" s="1"/>
      <c r="CW911" s="9" t="s">
        <v>1475</v>
      </c>
      <c r="CX911" s="1" t="s">
        <v>2281</v>
      </c>
      <c r="CY911" s="1"/>
      <c r="CZ911" s="1" t="str">
        <f t="shared" si="482"/>
        <v/>
      </c>
      <c r="DA911" s="25" t="str">
        <f t="shared" si="482"/>
        <v/>
      </c>
      <c r="DB911" s="1" t="str">
        <f t="shared" si="482"/>
        <v/>
      </c>
      <c r="DC911" s="1" t="str">
        <f t="shared" si="482"/>
        <v/>
      </c>
      <c r="DD911" s="25" t="str">
        <f t="shared" si="482"/>
        <v/>
      </c>
      <c r="DE911" s="1" t="str">
        <f t="shared" si="482"/>
        <v/>
      </c>
      <c r="DF911" s="1" t="str">
        <f t="shared" si="482"/>
        <v/>
      </c>
      <c r="DG911" s="1" t="str">
        <f t="shared" si="482"/>
        <v/>
      </c>
      <c r="DH911" s="1" t="str">
        <f t="shared" si="482"/>
        <v/>
      </c>
      <c r="DI911" s="1" t="str">
        <f t="shared" si="482"/>
        <v/>
      </c>
      <c r="DJ911" s="1" t="str">
        <f t="shared" si="482"/>
        <v/>
      </c>
      <c r="DK911" s="1" t="str">
        <f t="shared" si="481"/>
        <v/>
      </c>
      <c r="DL911" s="1" t="str">
        <f t="shared" si="481"/>
        <v/>
      </c>
      <c r="DM911" s="1" t="str">
        <f t="shared" si="481"/>
        <v/>
      </c>
      <c r="DN911" s="1" t="str">
        <f t="shared" si="481"/>
        <v/>
      </c>
      <c r="DO911" s="1" t="str">
        <f t="shared" si="481"/>
        <v/>
      </c>
      <c r="DP911" s="1" t="str">
        <f t="shared" si="481"/>
        <v/>
      </c>
      <c r="DQ911" s="1" t="str">
        <f t="shared" si="481"/>
        <v/>
      </c>
      <c r="DR911" s="1" t="str">
        <f t="shared" si="481"/>
        <v/>
      </c>
      <c r="DS911" s="1" t="str">
        <f t="shared" si="481"/>
        <v/>
      </c>
      <c r="DT911" s="1" t="str">
        <f t="shared" si="481"/>
        <v/>
      </c>
      <c r="DU911" s="1" t="str">
        <f t="shared" si="481"/>
        <v/>
      </c>
      <c r="DV911" s="1" t="str">
        <f t="shared" si="481"/>
        <v/>
      </c>
      <c r="DW911" s="1" t="str">
        <f t="shared" si="481"/>
        <v/>
      </c>
      <c r="DX911" s="1" t="str">
        <f t="shared" si="481"/>
        <v/>
      </c>
      <c r="DY911" s="1" t="str">
        <f t="shared" si="481"/>
        <v/>
      </c>
      <c r="DZ911" s="1" t="str">
        <f t="shared" si="481"/>
        <v/>
      </c>
      <c r="EA911" s="1" t="str">
        <f t="shared" si="483"/>
        <v/>
      </c>
      <c r="EB911" s="1" t="str">
        <f t="shared" si="483"/>
        <v/>
      </c>
      <c r="EC911" s="1" t="str">
        <f t="shared" si="483"/>
        <v/>
      </c>
      <c r="ED911" s="1" t="str">
        <f t="shared" si="483"/>
        <v/>
      </c>
      <c r="EE911" s="1" t="str">
        <f t="shared" si="483"/>
        <v/>
      </c>
      <c r="EF911" s="1" t="str">
        <f t="shared" si="483"/>
        <v/>
      </c>
      <c r="EG911" s="1" t="str">
        <f t="shared" si="483"/>
        <v/>
      </c>
      <c r="EH911" s="1" t="str">
        <f t="shared" si="483"/>
        <v/>
      </c>
      <c r="EI911" s="1" t="str">
        <f t="shared" si="483"/>
        <v/>
      </c>
      <c r="EJ911" s="1" t="str">
        <f t="shared" si="483"/>
        <v/>
      </c>
      <c r="EK911" s="1" t="str">
        <f t="shared" si="483"/>
        <v/>
      </c>
      <c r="EL911" s="1" t="str">
        <f t="shared" si="467"/>
        <v/>
      </c>
      <c r="EM911" s="1" t="str">
        <f>IF(ISBLANK(AQ911),"",IF(ISNUMBER(AQ911),"","not_empty"))</f>
        <v/>
      </c>
      <c r="EN911" s="1"/>
      <c r="EO911" s="1"/>
      <c r="EP911" s="1"/>
      <c r="EQ911" s="1"/>
      <c r="ER911" s="1"/>
      <c r="ES911" s="1"/>
      <c r="ET911" s="1"/>
      <c r="EU911" s="1"/>
      <c r="EV911" s="1"/>
      <c r="EW911" s="1"/>
      <c r="EX911" s="1" t="str">
        <f t="shared" si="484"/>
        <v/>
      </c>
      <c r="EY911" s="1" t="str">
        <f t="shared" si="484"/>
        <v/>
      </c>
      <c r="EZ911" s="1"/>
      <c r="FA911" s="1" t="str">
        <f t="shared" si="464"/>
        <v/>
      </c>
      <c r="FB911" s="1" t="str">
        <f t="shared" si="464"/>
        <v/>
      </c>
      <c r="FC911" s="1" t="str">
        <f t="shared" si="464"/>
        <v/>
      </c>
      <c r="FD911" s="1" t="str">
        <f t="shared" si="463"/>
        <v/>
      </c>
      <c r="FE911" s="1" t="str">
        <f t="shared" si="463"/>
        <v/>
      </c>
      <c r="FF911" s="1" t="str">
        <f t="shared" si="463"/>
        <v/>
      </c>
      <c r="FG911" s="1" t="str">
        <f t="shared" si="463"/>
        <v/>
      </c>
      <c r="FH911" s="1" t="str">
        <f t="shared" si="463"/>
        <v/>
      </c>
      <c r="FI911" s="1" t="str">
        <f t="shared" si="463"/>
        <v/>
      </c>
      <c r="FJ911" s="1" t="str">
        <f t="shared" si="459"/>
        <v/>
      </c>
      <c r="FK911" s="1" t="str">
        <f t="shared" si="459"/>
        <v/>
      </c>
      <c r="FL911" s="1" t="str">
        <f t="shared" si="459"/>
        <v/>
      </c>
    </row>
    <row r="912" spans="1:168">
      <c r="A912" s="9" t="s">
        <v>1476</v>
      </c>
      <c r="B912" s="1" t="s">
        <v>2282</v>
      </c>
      <c r="C912" s="129"/>
      <c r="D912" s="1">
        <v>134.19999999999999</v>
      </c>
      <c r="E912" s="1">
        <v>666</v>
      </c>
      <c r="F912" s="25">
        <v>2.9384250000000001</v>
      </c>
      <c r="G912" s="1"/>
      <c r="H912" s="1"/>
      <c r="I912" s="25">
        <v>0.27900000000000003</v>
      </c>
      <c r="J912" s="1"/>
      <c r="K912" s="1"/>
      <c r="L912" s="1"/>
      <c r="M912" s="1"/>
      <c r="N912" s="24"/>
      <c r="O912" s="1"/>
      <c r="P912" s="1"/>
      <c r="Q912" s="1"/>
      <c r="R912" s="1"/>
      <c r="S912" s="1"/>
      <c r="T912" s="1"/>
      <c r="U912" s="1"/>
      <c r="V912" s="1"/>
      <c r="W912" s="1"/>
      <c r="X912" s="1">
        <v>448.25</v>
      </c>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24"/>
      <c r="AX912" s="1"/>
      <c r="AY912" s="1"/>
      <c r="AZ912" s="1"/>
      <c r="BA912" s="1"/>
      <c r="BB912" s="1"/>
      <c r="BC912" s="1"/>
      <c r="BD912" s="1"/>
      <c r="BE912" s="1"/>
      <c r="BF912" s="1"/>
      <c r="BG912" s="1"/>
      <c r="BH912" s="1"/>
      <c r="BI912" s="1"/>
      <c r="BJ912" s="1"/>
      <c r="BK912" s="1"/>
      <c r="BL912" s="1">
        <v>-100</v>
      </c>
      <c r="BM912" s="1"/>
      <c r="BN912" s="1"/>
      <c r="BO912" s="9">
        <v>3</v>
      </c>
      <c r="BP912" s="1"/>
      <c r="BQ912" s="197">
        <v>1</v>
      </c>
      <c r="BS912" s="14" t="s">
        <v>1851</v>
      </c>
      <c r="BT912" s="14" t="s">
        <v>1048</v>
      </c>
      <c r="BU912" s="14" t="s">
        <v>196</v>
      </c>
      <c r="BV912" s="14" t="s">
        <v>1048</v>
      </c>
      <c r="BW912" s="14" t="s">
        <v>196</v>
      </c>
      <c r="BX912" s="14" t="s">
        <v>196</v>
      </c>
      <c r="BY912" s="14" t="s">
        <v>196</v>
      </c>
      <c r="BZ912" s="14" t="s">
        <v>196</v>
      </c>
      <c r="CA912" s="158" t="s">
        <v>196</v>
      </c>
      <c r="CB912" s="14" t="s">
        <v>196</v>
      </c>
      <c r="CC912" s="14" t="s">
        <v>196</v>
      </c>
      <c r="CD912" s="14" t="s">
        <v>196</v>
      </c>
      <c r="CE912" s="14" t="s">
        <v>196</v>
      </c>
      <c r="CF912" s="14" t="s">
        <v>1862</v>
      </c>
      <c r="CG912" s="14" t="s">
        <v>196</v>
      </c>
      <c r="CH912" s="158" t="s">
        <v>196</v>
      </c>
      <c r="CI912" s="14" t="s">
        <v>196</v>
      </c>
      <c r="CJ912" s="14" t="s">
        <v>1870</v>
      </c>
      <c r="CK912" s="14" t="s">
        <v>196</v>
      </c>
      <c r="CL912" s="14" t="s">
        <v>196</v>
      </c>
      <c r="CM912" s="14" t="s">
        <v>196</v>
      </c>
      <c r="CN912" s="14" t="s">
        <v>196</v>
      </c>
      <c r="CO912" s="14" t="s">
        <v>196</v>
      </c>
      <c r="CQ912" s="1"/>
      <c r="CR912" s="1"/>
      <c r="CS912" s="1"/>
      <c r="CW912" s="9" t="s">
        <v>1476</v>
      </c>
      <c r="CX912" s="1" t="s">
        <v>2282</v>
      </c>
      <c r="CY912" s="1"/>
      <c r="CZ912" s="1" t="str">
        <f t="shared" si="482"/>
        <v/>
      </c>
      <c r="DA912" s="25" t="str">
        <f t="shared" si="482"/>
        <v/>
      </c>
      <c r="DB912" s="1" t="str">
        <f t="shared" si="482"/>
        <v/>
      </c>
      <c r="DC912" s="1" t="str">
        <f t="shared" si="482"/>
        <v/>
      </c>
      <c r="DD912" s="25" t="str">
        <f t="shared" si="482"/>
        <v/>
      </c>
      <c r="DE912" s="1" t="str">
        <f t="shared" si="482"/>
        <v/>
      </c>
      <c r="DF912" s="1" t="str">
        <f t="shared" si="482"/>
        <v/>
      </c>
      <c r="DG912" s="1" t="str">
        <f t="shared" si="482"/>
        <v/>
      </c>
      <c r="DH912" s="1" t="str">
        <f t="shared" si="482"/>
        <v/>
      </c>
      <c r="DI912" s="1" t="str">
        <f t="shared" si="482"/>
        <v/>
      </c>
      <c r="DJ912" s="1" t="str">
        <f t="shared" si="482"/>
        <v/>
      </c>
      <c r="DK912" s="1" t="str">
        <f t="shared" si="481"/>
        <v/>
      </c>
      <c r="DL912" s="1" t="str">
        <f t="shared" si="481"/>
        <v/>
      </c>
      <c r="DM912" s="1" t="str">
        <f t="shared" si="481"/>
        <v/>
      </c>
      <c r="DN912" s="1" t="str">
        <f t="shared" si="481"/>
        <v/>
      </c>
      <c r="DO912" s="1" t="str">
        <f t="shared" si="481"/>
        <v/>
      </c>
      <c r="DP912" s="1" t="str">
        <f t="shared" si="481"/>
        <v/>
      </c>
      <c r="DQ912" s="1" t="str">
        <f t="shared" si="481"/>
        <v/>
      </c>
      <c r="DR912" s="1" t="str">
        <f t="shared" si="481"/>
        <v/>
      </c>
      <c r="DS912" s="1" t="str">
        <f t="shared" si="481"/>
        <v/>
      </c>
      <c r="DT912" s="1" t="str">
        <f t="shared" si="481"/>
        <v/>
      </c>
      <c r="DU912" s="1" t="str">
        <f t="shared" si="481"/>
        <v/>
      </c>
      <c r="DV912" s="1" t="str">
        <f t="shared" si="481"/>
        <v/>
      </c>
      <c r="DW912" s="1" t="str">
        <f t="shared" si="481"/>
        <v/>
      </c>
      <c r="DX912" s="1" t="str">
        <f t="shared" si="481"/>
        <v/>
      </c>
      <c r="DY912" s="1" t="str">
        <f t="shared" si="481"/>
        <v/>
      </c>
      <c r="DZ912" s="1" t="str">
        <f t="shared" si="481"/>
        <v/>
      </c>
      <c r="EA912" s="1" t="str">
        <f t="shared" si="483"/>
        <v/>
      </c>
      <c r="EB912" s="1" t="str">
        <f t="shared" si="483"/>
        <v/>
      </c>
      <c r="EC912" s="1" t="str">
        <f t="shared" si="483"/>
        <v/>
      </c>
      <c r="ED912" s="1" t="str">
        <f t="shared" si="483"/>
        <v/>
      </c>
      <c r="EE912" s="1" t="str">
        <f t="shared" si="483"/>
        <v/>
      </c>
      <c r="EF912" s="1" t="str">
        <f t="shared" si="483"/>
        <v/>
      </c>
      <c r="EG912" s="1" t="str">
        <f t="shared" si="483"/>
        <v/>
      </c>
      <c r="EH912" s="1" t="str">
        <f t="shared" si="483"/>
        <v/>
      </c>
      <c r="EI912" s="1" t="str">
        <f t="shared" si="483"/>
        <v/>
      </c>
      <c r="EJ912" s="1" t="str">
        <f t="shared" si="483"/>
        <v/>
      </c>
      <c r="EK912" s="1" t="str">
        <f t="shared" si="483"/>
        <v/>
      </c>
      <c r="EL912" s="1" t="str">
        <f t="shared" si="483"/>
        <v/>
      </c>
      <c r="EM912" s="1" t="str">
        <f t="shared" si="483"/>
        <v/>
      </c>
      <c r="EN912" s="1"/>
      <c r="EO912" s="1"/>
      <c r="EP912" s="1"/>
      <c r="EQ912" s="1"/>
      <c r="ER912" s="1"/>
      <c r="ES912" s="1"/>
      <c r="ET912" s="1"/>
      <c r="EU912" s="1"/>
      <c r="EV912" s="1"/>
      <c r="EW912" s="1"/>
      <c r="EX912" s="1" t="str">
        <f t="shared" si="484"/>
        <v/>
      </c>
      <c r="EY912" s="1" t="str">
        <f t="shared" si="484"/>
        <v/>
      </c>
      <c r="EZ912" s="1"/>
      <c r="FA912" s="1" t="str">
        <f t="shared" si="464"/>
        <v/>
      </c>
      <c r="FB912" s="1" t="str">
        <f t="shared" si="464"/>
        <v/>
      </c>
      <c r="FC912" s="1" t="str">
        <f t="shared" si="464"/>
        <v/>
      </c>
      <c r="FD912" s="1" t="str">
        <f t="shared" si="463"/>
        <v/>
      </c>
      <c r="FE912" s="1" t="str">
        <f t="shared" si="463"/>
        <v/>
      </c>
      <c r="FF912" s="1" t="str">
        <f t="shared" si="463"/>
        <v/>
      </c>
      <c r="FG912" s="1" t="str">
        <f t="shared" si="463"/>
        <v/>
      </c>
      <c r="FH912" s="1" t="str">
        <f t="shared" si="463"/>
        <v/>
      </c>
      <c r="FI912" s="1" t="str">
        <f t="shared" si="463"/>
        <v/>
      </c>
      <c r="FJ912" s="1" t="str">
        <f t="shared" si="459"/>
        <v/>
      </c>
      <c r="FK912" s="1" t="str">
        <f t="shared" si="459"/>
        <v/>
      </c>
      <c r="FL912" s="1" t="str">
        <f t="shared" si="459"/>
        <v/>
      </c>
    </row>
    <row r="913" spans="1:168">
      <c r="A913" s="9" t="s">
        <v>1477</v>
      </c>
      <c r="B913" s="1" t="s">
        <v>2283</v>
      </c>
      <c r="C913" s="129"/>
      <c r="D913" s="1">
        <v>134.19999999999999</v>
      </c>
      <c r="E913" s="1">
        <v>652</v>
      </c>
      <c r="F913" s="25">
        <v>2.79657</v>
      </c>
      <c r="G913" s="1">
        <v>497</v>
      </c>
      <c r="H913" s="1"/>
      <c r="I913" s="25">
        <v>0.376</v>
      </c>
      <c r="J913" s="1"/>
      <c r="K913" s="1"/>
      <c r="L913" s="1"/>
      <c r="M913" s="1"/>
      <c r="N913" s="24"/>
      <c r="O913" s="1"/>
      <c r="P913" s="1"/>
      <c r="Q913" s="1"/>
      <c r="R913" s="1"/>
      <c r="S913" s="1"/>
      <c r="T913" s="1"/>
      <c r="U913" s="1"/>
      <c r="V913" s="1"/>
      <c r="W913" s="1"/>
      <c r="X913" s="1">
        <v>450.25</v>
      </c>
      <c r="Y913" s="1"/>
      <c r="Z913" s="1"/>
      <c r="AA913" s="1"/>
      <c r="AB913" s="1"/>
      <c r="AC913" s="1"/>
      <c r="AD913" s="1"/>
      <c r="AE913" s="1"/>
      <c r="AF913" s="1"/>
      <c r="AG913" s="1"/>
      <c r="AH913" s="1"/>
      <c r="AI913" s="1"/>
      <c r="AJ913" s="1"/>
      <c r="AK913" s="1"/>
      <c r="AL913" s="1"/>
      <c r="AM913" s="1"/>
      <c r="AN913" s="1"/>
      <c r="AO913" s="1"/>
      <c r="AP913" s="1"/>
      <c r="AQ913" s="1">
        <v>205.24999999999997</v>
      </c>
      <c r="AR913" s="1"/>
      <c r="AS913" s="1"/>
      <c r="AT913" s="1"/>
      <c r="AU913" s="1"/>
      <c r="AV913" s="1"/>
      <c r="AW913" s="24"/>
      <c r="AX913" s="1"/>
      <c r="AY913" s="1"/>
      <c r="AZ913" s="1"/>
      <c r="BA913" s="1"/>
      <c r="BB913" s="1"/>
      <c r="BC913" s="1"/>
      <c r="BD913" s="1"/>
      <c r="BE913" s="1"/>
      <c r="BF913" s="1"/>
      <c r="BG913" s="1"/>
      <c r="BH913" s="1"/>
      <c r="BI913" s="1"/>
      <c r="BJ913" s="1"/>
      <c r="BK913" s="1"/>
      <c r="BL913" s="1">
        <v>-100</v>
      </c>
      <c r="BM913" s="1"/>
      <c r="BN913" s="1"/>
      <c r="BO913" s="9">
        <v>3</v>
      </c>
      <c r="BP913" s="1"/>
      <c r="BQ913" s="197">
        <v>1</v>
      </c>
      <c r="BS913" s="14" t="s">
        <v>1852</v>
      </c>
      <c r="BT913" s="14" t="s">
        <v>1048</v>
      </c>
      <c r="BU913" s="14" t="s">
        <v>1048</v>
      </c>
      <c r="BV913" s="14" t="s">
        <v>1048</v>
      </c>
      <c r="BW913" s="14" t="s">
        <v>196</v>
      </c>
      <c r="BX913" s="14" t="s">
        <v>196</v>
      </c>
      <c r="BY913" s="14" t="s">
        <v>196</v>
      </c>
      <c r="BZ913" s="14" t="s">
        <v>196</v>
      </c>
      <c r="CA913" s="158" t="s">
        <v>196</v>
      </c>
      <c r="CB913" s="14" t="s">
        <v>196</v>
      </c>
      <c r="CC913" s="14" t="s">
        <v>196</v>
      </c>
      <c r="CD913" s="14" t="s">
        <v>196</v>
      </c>
      <c r="CE913" s="14" t="s">
        <v>196</v>
      </c>
      <c r="CF913" s="14" t="s">
        <v>1862</v>
      </c>
      <c r="CG913" s="14" t="s">
        <v>187</v>
      </c>
      <c r="CH913" s="158" t="s">
        <v>196</v>
      </c>
      <c r="CI913" s="14" t="s">
        <v>196</v>
      </c>
      <c r="CJ913" s="14" t="s">
        <v>1870</v>
      </c>
      <c r="CK913" s="14" t="s">
        <v>196</v>
      </c>
      <c r="CL913" s="14" t="s">
        <v>196</v>
      </c>
      <c r="CM913" s="14" t="s">
        <v>196</v>
      </c>
      <c r="CN913" s="14" t="s">
        <v>196</v>
      </c>
      <c r="CO913" s="14" t="s">
        <v>196</v>
      </c>
      <c r="CQ913" s="1"/>
      <c r="CR913" s="1"/>
      <c r="CS913" s="1"/>
      <c r="CW913" s="9" t="s">
        <v>1477</v>
      </c>
      <c r="CX913" s="1" t="s">
        <v>2283</v>
      </c>
      <c r="CY913" s="1"/>
      <c r="CZ913" s="1" t="str">
        <f t="shared" si="482"/>
        <v/>
      </c>
      <c r="DA913" s="25" t="str">
        <f t="shared" si="482"/>
        <v/>
      </c>
      <c r="DB913" s="1" t="str">
        <f t="shared" si="482"/>
        <v/>
      </c>
      <c r="DC913" s="1" t="str">
        <f t="shared" si="482"/>
        <v/>
      </c>
      <c r="DD913" s="25" t="str">
        <f t="shared" si="482"/>
        <v/>
      </c>
      <c r="DE913" s="1" t="str">
        <f t="shared" si="482"/>
        <v/>
      </c>
      <c r="DF913" s="1" t="str">
        <f t="shared" si="482"/>
        <v/>
      </c>
      <c r="DG913" s="1" t="str">
        <f t="shared" si="482"/>
        <v/>
      </c>
      <c r="DH913" s="1" t="str">
        <f t="shared" si="482"/>
        <v/>
      </c>
      <c r="DI913" s="1" t="str">
        <f t="shared" si="482"/>
        <v/>
      </c>
      <c r="DJ913" s="1" t="str">
        <f t="shared" si="482"/>
        <v/>
      </c>
      <c r="DK913" s="1" t="str">
        <f t="shared" si="481"/>
        <v/>
      </c>
      <c r="DL913" s="1" t="str">
        <f t="shared" si="481"/>
        <v/>
      </c>
      <c r="DM913" s="1" t="str">
        <f t="shared" si="481"/>
        <v/>
      </c>
      <c r="DN913" s="1" t="str">
        <f t="shared" si="481"/>
        <v/>
      </c>
      <c r="DO913" s="1" t="str">
        <f t="shared" si="481"/>
        <v/>
      </c>
      <c r="DP913" s="1" t="str">
        <f t="shared" si="481"/>
        <v/>
      </c>
      <c r="DQ913" s="1" t="str">
        <f t="shared" ref="DN913:EC929" si="485">IF(ISBLANK(U913),"",IF(ISNUMBER(U913),"","not_empty"))</f>
        <v/>
      </c>
      <c r="DR913" s="1" t="str">
        <f t="shared" si="485"/>
        <v/>
      </c>
      <c r="DS913" s="1" t="str">
        <f t="shared" si="485"/>
        <v/>
      </c>
      <c r="DT913" s="1" t="str">
        <f t="shared" si="485"/>
        <v/>
      </c>
      <c r="DU913" s="1" t="str">
        <f t="shared" si="485"/>
        <v/>
      </c>
      <c r="DV913" s="1" t="str">
        <f t="shared" si="485"/>
        <v/>
      </c>
      <c r="DW913" s="1" t="str">
        <f t="shared" si="485"/>
        <v/>
      </c>
      <c r="DX913" s="1" t="str">
        <f t="shared" si="485"/>
        <v/>
      </c>
      <c r="DY913" s="1" t="str">
        <f t="shared" si="485"/>
        <v/>
      </c>
      <c r="DZ913" s="1" t="str">
        <f t="shared" si="485"/>
        <v/>
      </c>
      <c r="EA913" s="1" t="str">
        <f t="shared" si="483"/>
        <v/>
      </c>
      <c r="EB913" s="1" t="str">
        <f t="shared" si="483"/>
        <v/>
      </c>
      <c r="EC913" s="1" t="str">
        <f t="shared" si="483"/>
        <v/>
      </c>
      <c r="ED913" s="1" t="str">
        <f t="shared" si="483"/>
        <v/>
      </c>
      <c r="EE913" s="1" t="str">
        <f t="shared" si="483"/>
        <v/>
      </c>
      <c r="EF913" s="1" t="str">
        <f t="shared" si="483"/>
        <v/>
      </c>
      <c r="EG913" s="1" t="str">
        <f t="shared" si="483"/>
        <v/>
      </c>
      <c r="EH913" s="1" t="str">
        <f t="shared" si="483"/>
        <v/>
      </c>
      <c r="EI913" s="1" t="str">
        <f t="shared" si="483"/>
        <v/>
      </c>
      <c r="EJ913" s="1" t="str">
        <f t="shared" si="483"/>
        <v/>
      </c>
      <c r="EK913" s="1" t="str">
        <f t="shared" si="483"/>
        <v/>
      </c>
      <c r="EL913" s="1" t="str">
        <f t="shared" si="483"/>
        <v/>
      </c>
      <c r="EM913" s="1" t="str">
        <f t="shared" si="483"/>
        <v/>
      </c>
      <c r="EN913" s="1"/>
      <c r="EO913" s="1"/>
      <c r="EP913" s="1"/>
      <c r="EQ913" s="1"/>
      <c r="ER913" s="1"/>
      <c r="ES913" s="1"/>
      <c r="ET913" s="1"/>
      <c r="EU913" s="1"/>
      <c r="EV913" s="1"/>
      <c r="EW913" s="1"/>
      <c r="EX913" s="1" t="str">
        <f t="shared" si="484"/>
        <v/>
      </c>
      <c r="EY913" s="1" t="str">
        <f t="shared" si="484"/>
        <v/>
      </c>
      <c r="EZ913" s="1"/>
      <c r="FA913" s="1" t="str">
        <f t="shared" si="464"/>
        <v/>
      </c>
      <c r="FB913" s="1" t="str">
        <f t="shared" si="464"/>
        <v/>
      </c>
      <c r="FC913" s="1" t="str">
        <f t="shared" si="464"/>
        <v/>
      </c>
      <c r="FD913" s="1" t="str">
        <f t="shared" si="463"/>
        <v/>
      </c>
      <c r="FE913" s="1" t="str">
        <f t="shared" si="463"/>
        <v/>
      </c>
      <c r="FF913" s="1" t="str">
        <f t="shared" si="463"/>
        <v/>
      </c>
      <c r="FG913" s="1" t="str">
        <f t="shared" si="463"/>
        <v/>
      </c>
      <c r="FH913" s="1" t="str">
        <f t="shared" si="463"/>
        <v/>
      </c>
      <c r="FI913" s="1" t="str">
        <f t="shared" si="463"/>
        <v/>
      </c>
      <c r="FJ913" s="1" t="str">
        <f t="shared" si="459"/>
        <v/>
      </c>
      <c r="FK913" s="1" t="str">
        <f t="shared" si="459"/>
        <v/>
      </c>
      <c r="FL913" s="1" t="str">
        <f t="shared" si="459"/>
        <v/>
      </c>
    </row>
    <row r="914" spans="1:168">
      <c r="A914" s="9" t="s">
        <v>1478</v>
      </c>
      <c r="B914" s="1" t="s">
        <v>944</v>
      </c>
      <c r="C914" s="129"/>
      <c r="D914" s="1">
        <v>134.19999999999999</v>
      </c>
      <c r="E914" s="1">
        <v>662.8</v>
      </c>
      <c r="F914" s="25">
        <v>2.9586899999999998</v>
      </c>
      <c r="G914" s="1">
        <v>487.5</v>
      </c>
      <c r="H914" s="1"/>
      <c r="I914" s="25">
        <v>0.38799307674666667</v>
      </c>
      <c r="J914" s="1"/>
      <c r="K914" s="1"/>
      <c r="L914" s="1"/>
      <c r="M914" s="1"/>
      <c r="N914" s="24"/>
      <c r="O914" s="1"/>
      <c r="P914" s="1"/>
      <c r="Q914" s="1"/>
      <c r="R914" s="1"/>
      <c r="S914" s="1"/>
      <c r="T914" s="1"/>
      <c r="U914" s="1"/>
      <c r="V914" s="1"/>
      <c r="W914" s="1"/>
      <c r="X914" s="1">
        <v>456.65</v>
      </c>
      <c r="Y914" s="1"/>
      <c r="Z914" s="1"/>
      <c r="AA914" s="1"/>
      <c r="AB914" s="1"/>
      <c r="AC914" s="1"/>
      <c r="AD914" s="1"/>
      <c r="AE914" s="1"/>
      <c r="AF914" s="1"/>
      <c r="AG914" s="1"/>
      <c r="AH914" s="1"/>
      <c r="AI914" s="1"/>
      <c r="AJ914" s="1"/>
      <c r="AK914" s="1"/>
      <c r="AL914" s="1"/>
      <c r="AM914" s="1"/>
      <c r="AN914" s="1"/>
      <c r="AO914" s="1"/>
      <c r="AP914" s="1"/>
      <c r="AQ914" s="1">
        <v>241.95</v>
      </c>
      <c r="AR914" s="1"/>
      <c r="AS914" s="1"/>
      <c r="AT914" s="1"/>
      <c r="AU914" s="1"/>
      <c r="AV914" s="1"/>
      <c r="AW914" s="24"/>
      <c r="AX914" s="1"/>
      <c r="AY914" s="1"/>
      <c r="AZ914" s="1"/>
      <c r="BA914" s="1"/>
      <c r="BB914" s="1"/>
      <c r="BC914" s="1"/>
      <c r="BD914" s="1"/>
      <c r="BE914" s="1"/>
      <c r="BF914" s="1"/>
      <c r="BG914" s="1"/>
      <c r="BH914" s="1"/>
      <c r="BI914" s="1"/>
      <c r="BJ914" s="1"/>
      <c r="BK914" s="1"/>
      <c r="BL914" s="1">
        <v>-100</v>
      </c>
      <c r="BM914" s="1"/>
      <c r="BN914" s="1"/>
      <c r="BO914" s="9">
        <v>3</v>
      </c>
      <c r="BP914" s="1"/>
      <c r="BQ914" s="197">
        <v>1</v>
      </c>
      <c r="BS914" s="14" t="s">
        <v>944</v>
      </c>
      <c r="BT914" s="14" t="s">
        <v>1906</v>
      </c>
      <c r="BU914" s="14" t="s">
        <v>1048</v>
      </c>
      <c r="BV914" s="14" t="s">
        <v>1048</v>
      </c>
      <c r="BW914" s="14" t="s">
        <v>196</v>
      </c>
      <c r="BX914" s="14" t="s">
        <v>196</v>
      </c>
      <c r="BY914" s="14" t="s">
        <v>196</v>
      </c>
      <c r="BZ914" s="14" t="s">
        <v>196</v>
      </c>
      <c r="CA914" s="158" t="s">
        <v>196</v>
      </c>
      <c r="CB914" s="14" t="s">
        <v>196</v>
      </c>
      <c r="CC914" s="14" t="s">
        <v>196</v>
      </c>
      <c r="CD914" s="14" t="s">
        <v>196</v>
      </c>
      <c r="CE914" s="14" t="s">
        <v>196</v>
      </c>
      <c r="CF914" s="14" t="s">
        <v>1862</v>
      </c>
      <c r="CG914" s="14" t="s">
        <v>187</v>
      </c>
      <c r="CH914" s="158" t="s">
        <v>196</v>
      </c>
      <c r="CI914" s="14" t="s">
        <v>196</v>
      </c>
      <c r="CJ914" s="14" t="s">
        <v>1870</v>
      </c>
      <c r="CK914" s="14" t="s">
        <v>196</v>
      </c>
      <c r="CL914" s="14" t="s">
        <v>196</v>
      </c>
      <c r="CM914" s="14" t="s">
        <v>196</v>
      </c>
      <c r="CN914" s="14" t="s">
        <v>196</v>
      </c>
      <c r="CO914" s="14" t="s">
        <v>196</v>
      </c>
      <c r="CQ914" s="1"/>
      <c r="CR914" s="1"/>
      <c r="CS914" s="1"/>
      <c r="CW914" s="9" t="s">
        <v>1478</v>
      </c>
      <c r="CX914" s="1" t="s">
        <v>944</v>
      </c>
      <c r="CY914" s="1"/>
      <c r="CZ914" s="1" t="str">
        <f t="shared" si="482"/>
        <v/>
      </c>
      <c r="DA914" s="25" t="str">
        <f t="shared" si="482"/>
        <v/>
      </c>
      <c r="DB914" s="1" t="str">
        <f t="shared" si="482"/>
        <v/>
      </c>
      <c r="DC914" s="1" t="str">
        <f t="shared" si="482"/>
        <v/>
      </c>
      <c r="DD914" s="25" t="str">
        <f t="shared" si="482"/>
        <v/>
      </c>
      <c r="DE914" s="1" t="str">
        <f t="shared" si="482"/>
        <v/>
      </c>
      <c r="DF914" s="1" t="str">
        <f t="shared" si="482"/>
        <v/>
      </c>
      <c r="DG914" s="1" t="str">
        <f t="shared" si="482"/>
        <v/>
      </c>
      <c r="DH914" s="1" t="str">
        <f t="shared" si="482"/>
        <v/>
      </c>
      <c r="DI914" s="1" t="str">
        <f t="shared" si="482"/>
        <v/>
      </c>
      <c r="DJ914" s="1" t="str">
        <f t="shared" si="482"/>
        <v/>
      </c>
      <c r="DK914" s="1" t="str">
        <f t="shared" si="482"/>
        <v/>
      </c>
      <c r="DL914" s="1" t="str">
        <f t="shared" si="482"/>
        <v/>
      </c>
      <c r="DM914" s="1" t="str">
        <f t="shared" si="482"/>
        <v/>
      </c>
      <c r="DN914" s="1" t="str">
        <f t="shared" si="485"/>
        <v/>
      </c>
      <c r="DO914" s="1" t="str">
        <f t="shared" si="485"/>
        <v/>
      </c>
      <c r="DP914" s="1" t="str">
        <f t="shared" si="485"/>
        <v/>
      </c>
      <c r="DQ914" s="1" t="str">
        <f t="shared" si="485"/>
        <v/>
      </c>
      <c r="DR914" s="1" t="str">
        <f t="shared" si="485"/>
        <v/>
      </c>
      <c r="DS914" s="1" t="str">
        <f t="shared" si="485"/>
        <v/>
      </c>
      <c r="DT914" s="1" t="str">
        <f t="shared" si="485"/>
        <v/>
      </c>
      <c r="DU914" s="1" t="str">
        <f t="shared" si="485"/>
        <v/>
      </c>
      <c r="DV914" s="1" t="str">
        <f t="shared" si="485"/>
        <v/>
      </c>
      <c r="DW914" s="1" t="str">
        <f t="shared" si="485"/>
        <v/>
      </c>
      <c r="DX914" s="1" t="str">
        <f t="shared" si="485"/>
        <v/>
      </c>
      <c r="DY914" s="1" t="str">
        <f t="shared" si="485"/>
        <v/>
      </c>
      <c r="DZ914" s="1" t="str">
        <f t="shared" si="485"/>
        <v/>
      </c>
      <c r="EA914" s="1" t="str">
        <f t="shared" si="483"/>
        <v/>
      </c>
      <c r="EB914" s="1" t="str">
        <f t="shared" si="483"/>
        <v/>
      </c>
      <c r="EC914" s="1" t="str">
        <f t="shared" si="483"/>
        <v/>
      </c>
      <c r="ED914" s="1" t="str">
        <f t="shared" si="483"/>
        <v/>
      </c>
      <c r="EE914" s="1" t="str">
        <f t="shared" si="483"/>
        <v/>
      </c>
      <c r="EF914" s="1" t="str">
        <f t="shared" si="483"/>
        <v/>
      </c>
      <c r="EG914" s="1" t="str">
        <f t="shared" si="483"/>
        <v/>
      </c>
      <c r="EH914" s="1" t="str">
        <f t="shared" si="483"/>
        <v/>
      </c>
      <c r="EI914" s="1" t="str">
        <f t="shared" si="483"/>
        <v/>
      </c>
      <c r="EJ914" s="1" t="str">
        <f t="shared" si="483"/>
        <v/>
      </c>
      <c r="EK914" s="1" t="str">
        <f t="shared" si="483"/>
        <v/>
      </c>
      <c r="EL914" s="1" t="str">
        <f t="shared" si="483"/>
        <v/>
      </c>
      <c r="EM914" s="1" t="str">
        <f t="shared" si="483"/>
        <v/>
      </c>
      <c r="EN914" s="1"/>
      <c r="EO914" s="1"/>
      <c r="EP914" s="1"/>
      <c r="EQ914" s="1"/>
      <c r="ER914" s="1"/>
      <c r="ES914" s="1"/>
      <c r="ET914" s="1"/>
      <c r="EU914" s="1"/>
      <c r="EV914" s="1"/>
      <c r="EW914" s="1"/>
      <c r="EX914" s="1" t="str">
        <f t="shared" si="484"/>
        <v/>
      </c>
      <c r="EY914" s="1" t="str">
        <f t="shared" si="484"/>
        <v/>
      </c>
      <c r="EZ914" s="1"/>
      <c r="FA914" s="1" t="str">
        <f t="shared" si="464"/>
        <v/>
      </c>
      <c r="FB914" s="1" t="str">
        <f t="shared" si="464"/>
        <v/>
      </c>
      <c r="FC914" s="1" t="str">
        <f t="shared" si="464"/>
        <v/>
      </c>
      <c r="FD914" s="1" t="str">
        <f t="shared" si="463"/>
        <v/>
      </c>
      <c r="FE914" s="1" t="str">
        <f t="shared" si="463"/>
        <v/>
      </c>
      <c r="FF914" s="1" t="str">
        <f t="shared" si="463"/>
        <v/>
      </c>
      <c r="FG914" s="1" t="str">
        <f t="shared" si="463"/>
        <v/>
      </c>
      <c r="FH914" s="1" t="str">
        <f t="shared" si="463"/>
        <v/>
      </c>
      <c r="FI914" s="1" t="str">
        <f t="shared" si="463"/>
        <v/>
      </c>
      <c r="FJ914" s="1" t="str">
        <f t="shared" si="459"/>
        <v/>
      </c>
      <c r="FK914" s="1" t="str">
        <f t="shared" si="459"/>
        <v/>
      </c>
      <c r="FL914" s="1" t="str">
        <f t="shared" si="459"/>
        <v/>
      </c>
    </row>
    <row r="915" spans="1:168">
      <c r="A915" s="9" t="s">
        <v>1479</v>
      </c>
      <c r="B915" s="1" t="s">
        <v>945</v>
      </c>
      <c r="C915" s="129"/>
      <c r="D915" s="1">
        <v>134.19999999999999</v>
      </c>
      <c r="E915" s="1">
        <v>657.1</v>
      </c>
      <c r="F915" s="25">
        <v>2.9181599999999999</v>
      </c>
      <c r="G915" s="1"/>
      <c r="H915" s="1"/>
      <c r="I915" s="25">
        <v>0.39893721739666077</v>
      </c>
      <c r="J915" s="1"/>
      <c r="K915" s="1"/>
      <c r="L915" s="1"/>
      <c r="M915" s="1"/>
      <c r="N915" s="24"/>
      <c r="O915" s="1"/>
      <c r="P915" s="1"/>
      <c r="Q915" s="1"/>
      <c r="R915" s="1"/>
      <c r="S915" s="1"/>
      <c r="T915" s="1"/>
      <c r="U915" s="1"/>
      <c r="V915" s="1"/>
      <c r="W915" s="1"/>
      <c r="X915" s="1">
        <v>454.34999999999997</v>
      </c>
      <c r="Y915" s="1"/>
      <c r="Z915" s="1"/>
      <c r="AA915" s="1"/>
      <c r="AB915" s="1"/>
      <c r="AC915" s="1"/>
      <c r="AD915" s="1"/>
      <c r="AE915" s="1"/>
      <c r="AF915" s="1"/>
      <c r="AG915" s="1"/>
      <c r="AH915" s="1"/>
      <c r="AI915" s="1"/>
      <c r="AJ915" s="1"/>
      <c r="AK915" s="1"/>
      <c r="AL915" s="1"/>
      <c r="AM915" s="1"/>
      <c r="AN915" s="1"/>
      <c r="AO915" s="1"/>
      <c r="AP915" s="1"/>
      <c r="AQ915" s="1">
        <v>189.34999999999997</v>
      </c>
      <c r="AR915" s="1"/>
      <c r="AS915" s="1"/>
      <c r="AT915" s="1"/>
      <c r="AU915" s="1"/>
      <c r="AV915" s="1"/>
      <c r="AW915" s="24"/>
      <c r="AX915" s="1"/>
      <c r="AY915" s="1"/>
      <c r="AZ915" s="1"/>
      <c r="BA915" s="1"/>
      <c r="BB915" s="1"/>
      <c r="BC915" s="1"/>
      <c r="BD915" s="1"/>
      <c r="BE915" s="1"/>
      <c r="BF915" s="1"/>
      <c r="BG915" s="1"/>
      <c r="BH915" s="1"/>
      <c r="BI915" s="1"/>
      <c r="BJ915" s="1"/>
      <c r="BK915" s="1"/>
      <c r="BL915" s="1">
        <v>-100</v>
      </c>
      <c r="BM915" s="1"/>
      <c r="BN915" s="1"/>
      <c r="BO915" s="9">
        <v>3</v>
      </c>
      <c r="BP915" s="1"/>
      <c r="BQ915" s="197">
        <v>1</v>
      </c>
      <c r="BS915" s="14" t="s">
        <v>945</v>
      </c>
      <c r="BT915" s="14" t="s">
        <v>1906</v>
      </c>
      <c r="BU915" s="14" t="s">
        <v>196</v>
      </c>
      <c r="BV915" s="14" t="s">
        <v>1048</v>
      </c>
      <c r="BW915" s="14" t="s">
        <v>196</v>
      </c>
      <c r="BX915" s="14" t="s">
        <v>196</v>
      </c>
      <c r="BY915" s="14" t="s">
        <v>196</v>
      </c>
      <c r="BZ915" s="14" t="s">
        <v>196</v>
      </c>
      <c r="CA915" s="158" t="s">
        <v>196</v>
      </c>
      <c r="CB915" s="14" t="s">
        <v>196</v>
      </c>
      <c r="CC915" s="14" t="s">
        <v>196</v>
      </c>
      <c r="CD915" s="14" t="s">
        <v>196</v>
      </c>
      <c r="CE915" s="14" t="s">
        <v>196</v>
      </c>
      <c r="CF915" s="14" t="s">
        <v>1862</v>
      </c>
      <c r="CG915" s="14" t="s">
        <v>187</v>
      </c>
      <c r="CH915" s="158" t="s">
        <v>196</v>
      </c>
      <c r="CI915" s="14" t="s">
        <v>196</v>
      </c>
      <c r="CJ915" s="14" t="s">
        <v>1870</v>
      </c>
      <c r="CK915" s="14" t="s">
        <v>196</v>
      </c>
      <c r="CL915" s="14" t="s">
        <v>196</v>
      </c>
      <c r="CM915" s="14" t="s">
        <v>196</v>
      </c>
      <c r="CN915" s="14" t="s">
        <v>196</v>
      </c>
      <c r="CO915" s="14" t="s">
        <v>196</v>
      </c>
      <c r="CQ915" s="1"/>
      <c r="CR915" s="1"/>
      <c r="CS915" s="1"/>
      <c r="CW915" s="9" t="s">
        <v>1479</v>
      </c>
      <c r="CX915" s="1" t="s">
        <v>945</v>
      </c>
      <c r="CY915" s="1"/>
      <c r="CZ915" s="1" t="str">
        <f t="shared" si="482"/>
        <v/>
      </c>
      <c r="DA915" s="25" t="str">
        <f t="shared" si="482"/>
        <v/>
      </c>
      <c r="DB915" s="1" t="str">
        <f t="shared" si="482"/>
        <v/>
      </c>
      <c r="DC915" s="1" t="str">
        <f t="shared" si="482"/>
        <v/>
      </c>
      <c r="DD915" s="25" t="str">
        <f t="shared" si="482"/>
        <v/>
      </c>
      <c r="DE915" s="1" t="str">
        <f t="shared" si="482"/>
        <v/>
      </c>
      <c r="DF915" s="1" t="str">
        <f t="shared" si="482"/>
        <v/>
      </c>
      <c r="DG915" s="1" t="str">
        <f t="shared" si="482"/>
        <v/>
      </c>
      <c r="DH915" s="1" t="str">
        <f t="shared" si="482"/>
        <v/>
      </c>
      <c r="DI915" s="1" t="str">
        <f t="shared" si="482"/>
        <v/>
      </c>
      <c r="DJ915" s="1" t="str">
        <f t="shared" si="482"/>
        <v/>
      </c>
      <c r="DK915" s="1" t="str">
        <f t="shared" si="482"/>
        <v/>
      </c>
      <c r="DL915" s="1" t="str">
        <f t="shared" si="482"/>
        <v/>
      </c>
      <c r="DM915" s="1" t="str">
        <f t="shared" si="482"/>
        <v/>
      </c>
      <c r="DN915" s="1" t="str">
        <f t="shared" si="485"/>
        <v/>
      </c>
      <c r="DO915" s="1" t="str">
        <f t="shared" si="485"/>
        <v/>
      </c>
      <c r="DP915" s="1" t="str">
        <f t="shared" si="485"/>
        <v/>
      </c>
      <c r="DQ915" s="1" t="str">
        <f t="shared" si="485"/>
        <v/>
      </c>
      <c r="DR915" s="1" t="str">
        <f t="shared" si="485"/>
        <v/>
      </c>
      <c r="DS915" s="1" t="str">
        <f t="shared" si="485"/>
        <v/>
      </c>
      <c r="DT915" s="1" t="str">
        <f t="shared" si="485"/>
        <v/>
      </c>
      <c r="DU915" s="1" t="str">
        <f t="shared" si="485"/>
        <v/>
      </c>
      <c r="DV915" s="1" t="str">
        <f t="shared" si="485"/>
        <v/>
      </c>
      <c r="DW915" s="1" t="str">
        <f t="shared" si="485"/>
        <v/>
      </c>
      <c r="DX915" s="1" t="str">
        <f t="shared" si="485"/>
        <v/>
      </c>
      <c r="DY915" s="1" t="str">
        <f t="shared" si="485"/>
        <v/>
      </c>
      <c r="DZ915" s="1" t="str">
        <f t="shared" si="485"/>
        <v/>
      </c>
      <c r="EA915" s="1" t="str">
        <f t="shared" si="483"/>
        <v/>
      </c>
      <c r="EB915" s="1" t="str">
        <f t="shared" si="483"/>
        <v/>
      </c>
      <c r="EC915" s="1" t="str">
        <f t="shared" si="483"/>
        <v/>
      </c>
      <c r="ED915" s="1" t="str">
        <f t="shared" si="483"/>
        <v/>
      </c>
      <c r="EE915" s="1" t="str">
        <f t="shared" si="483"/>
        <v/>
      </c>
      <c r="EF915" s="1" t="str">
        <f t="shared" si="483"/>
        <v/>
      </c>
      <c r="EG915" s="1" t="str">
        <f t="shared" si="483"/>
        <v/>
      </c>
      <c r="EH915" s="1" t="str">
        <f t="shared" si="483"/>
        <v/>
      </c>
      <c r="EI915" s="1" t="str">
        <f t="shared" si="483"/>
        <v/>
      </c>
      <c r="EJ915" s="1" t="str">
        <f t="shared" si="483"/>
        <v/>
      </c>
      <c r="EK915" s="1" t="str">
        <f t="shared" si="483"/>
        <v/>
      </c>
      <c r="EL915" s="1" t="str">
        <f t="shared" si="483"/>
        <v/>
      </c>
      <c r="EM915" s="1" t="str">
        <f t="shared" si="483"/>
        <v/>
      </c>
      <c r="EN915" s="1"/>
      <c r="EO915" s="1"/>
      <c r="EP915" s="1"/>
      <c r="EQ915" s="1"/>
      <c r="ER915" s="1"/>
      <c r="ES915" s="1"/>
      <c r="ET915" s="1"/>
      <c r="EU915" s="1"/>
      <c r="EV915" s="1"/>
      <c r="EW915" s="1"/>
      <c r="EX915" s="1" t="str">
        <f t="shared" si="484"/>
        <v/>
      </c>
      <c r="EY915" s="1" t="str">
        <f t="shared" si="484"/>
        <v/>
      </c>
      <c r="EZ915" s="1"/>
      <c r="FA915" s="1" t="str">
        <f t="shared" si="464"/>
        <v/>
      </c>
      <c r="FB915" s="1" t="str">
        <f t="shared" si="464"/>
        <v/>
      </c>
      <c r="FC915" s="1" t="str">
        <f t="shared" si="464"/>
        <v/>
      </c>
      <c r="FD915" s="1" t="str">
        <f t="shared" si="463"/>
        <v/>
      </c>
      <c r="FE915" s="1" t="str">
        <f t="shared" si="463"/>
        <v/>
      </c>
      <c r="FF915" s="1" t="str">
        <f t="shared" si="463"/>
        <v/>
      </c>
      <c r="FG915" s="1" t="str">
        <f t="shared" si="463"/>
        <v/>
      </c>
      <c r="FH915" s="1" t="str">
        <f t="shared" si="463"/>
        <v/>
      </c>
      <c r="FI915" s="1" t="str">
        <f t="shared" si="463"/>
        <v/>
      </c>
      <c r="FJ915" s="1" t="str">
        <f t="shared" si="459"/>
        <v/>
      </c>
      <c r="FK915" s="1" t="str">
        <f t="shared" si="459"/>
        <v/>
      </c>
      <c r="FL915" s="1" t="str">
        <f t="shared" si="459"/>
        <v/>
      </c>
    </row>
    <row r="916" spans="1:168">
      <c r="A916" s="9" t="s">
        <v>1480</v>
      </c>
      <c r="B916" s="1" t="s">
        <v>2284</v>
      </c>
      <c r="C916" s="129"/>
      <c r="D916" s="1">
        <v>134.19999999999999</v>
      </c>
      <c r="E916" s="1">
        <v>665.1</v>
      </c>
      <c r="F916" s="25">
        <v>2.9282925</v>
      </c>
      <c r="G916" s="1">
        <v>446.4</v>
      </c>
      <c r="H916" s="1"/>
      <c r="I916" s="25">
        <v>0.40699999999999997</v>
      </c>
      <c r="J916" s="1"/>
      <c r="K916" s="1"/>
      <c r="L916" s="1"/>
      <c r="M916" s="1"/>
      <c r="N916" s="24"/>
      <c r="O916" s="1"/>
      <c r="P916" s="1"/>
      <c r="Q916" s="1"/>
      <c r="R916" s="1"/>
      <c r="S916" s="1"/>
      <c r="T916" s="1"/>
      <c r="U916" s="1"/>
      <c r="V916" s="1"/>
      <c r="W916" s="1"/>
      <c r="X916" s="1">
        <v>462.95</v>
      </c>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24"/>
      <c r="AX916" s="1"/>
      <c r="AY916" s="1"/>
      <c r="AZ916" s="1"/>
      <c r="BA916" s="1"/>
      <c r="BB916" s="1"/>
      <c r="BC916" s="1"/>
      <c r="BD916" s="1"/>
      <c r="BE916" s="1"/>
      <c r="BF916" s="1"/>
      <c r="BG916" s="1"/>
      <c r="BH916" s="1"/>
      <c r="BI916" s="1"/>
      <c r="BJ916" s="1"/>
      <c r="BK916" s="1"/>
      <c r="BL916" s="1">
        <v>-100</v>
      </c>
      <c r="BM916" s="1"/>
      <c r="BN916" s="1"/>
      <c r="BO916" s="9">
        <v>3</v>
      </c>
      <c r="BP916" s="1"/>
      <c r="BQ916" s="197">
        <v>1</v>
      </c>
      <c r="BS916" s="14" t="s">
        <v>1813</v>
      </c>
      <c r="BT916" s="14" t="s">
        <v>1048</v>
      </c>
      <c r="BU916" s="14" t="s">
        <v>1048</v>
      </c>
      <c r="BV916" s="14" t="s">
        <v>1048</v>
      </c>
      <c r="BW916" s="14" t="s">
        <v>196</v>
      </c>
      <c r="BX916" s="14" t="s">
        <v>196</v>
      </c>
      <c r="BY916" s="14" t="s">
        <v>196</v>
      </c>
      <c r="BZ916" s="14" t="s">
        <v>196</v>
      </c>
      <c r="CA916" s="158" t="s">
        <v>196</v>
      </c>
      <c r="CB916" s="14" t="s">
        <v>196</v>
      </c>
      <c r="CC916" s="14" t="s">
        <v>196</v>
      </c>
      <c r="CD916" s="14" t="s">
        <v>196</v>
      </c>
      <c r="CE916" s="14" t="s">
        <v>196</v>
      </c>
      <c r="CF916" s="14" t="s">
        <v>1862</v>
      </c>
      <c r="CG916" s="14" t="s">
        <v>196</v>
      </c>
      <c r="CH916" s="158" t="s">
        <v>196</v>
      </c>
      <c r="CI916" s="14" t="s">
        <v>196</v>
      </c>
      <c r="CJ916" s="14" t="s">
        <v>1870</v>
      </c>
      <c r="CK916" s="14" t="s">
        <v>196</v>
      </c>
      <c r="CL916" s="14" t="s">
        <v>196</v>
      </c>
      <c r="CM916" s="14" t="s">
        <v>196</v>
      </c>
      <c r="CN916" s="14" t="s">
        <v>196</v>
      </c>
      <c r="CO916" s="14" t="s">
        <v>196</v>
      </c>
      <c r="CQ916" s="1"/>
      <c r="CR916" s="1"/>
      <c r="CS916" s="1"/>
      <c r="CW916" s="9" t="s">
        <v>1480</v>
      </c>
      <c r="CX916" s="1" t="s">
        <v>2284</v>
      </c>
      <c r="CY916" s="1"/>
      <c r="CZ916" s="1" t="str">
        <f t="shared" si="482"/>
        <v/>
      </c>
      <c r="DA916" s="25" t="str">
        <f t="shared" si="482"/>
        <v/>
      </c>
      <c r="DB916" s="1" t="str">
        <f t="shared" si="482"/>
        <v/>
      </c>
      <c r="DC916" s="1" t="str">
        <f t="shared" si="482"/>
        <v/>
      </c>
      <c r="DD916" s="25" t="str">
        <f t="shared" si="482"/>
        <v/>
      </c>
      <c r="DE916" s="1" t="str">
        <f t="shared" si="482"/>
        <v/>
      </c>
      <c r="DF916" s="1" t="str">
        <f t="shared" si="482"/>
        <v/>
      </c>
      <c r="DG916" s="1" t="str">
        <f t="shared" si="482"/>
        <v/>
      </c>
      <c r="DH916" s="1" t="str">
        <f t="shared" si="482"/>
        <v/>
      </c>
      <c r="DI916" s="1" t="str">
        <f t="shared" si="482"/>
        <v/>
      </c>
      <c r="DJ916" s="1" t="str">
        <f t="shared" si="482"/>
        <v/>
      </c>
      <c r="DK916" s="1" t="str">
        <f t="shared" si="482"/>
        <v/>
      </c>
      <c r="DL916" s="1" t="str">
        <f t="shared" si="482"/>
        <v/>
      </c>
      <c r="DM916" s="1" t="str">
        <f t="shared" si="482"/>
        <v/>
      </c>
      <c r="DN916" s="1" t="str">
        <f t="shared" si="485"/>
        <v/>
      </c>
      <c r="DO916" s="1" t="str">
        <f t="shared" si="485"/>
        <v/>
      </c>
      <c r="DP916" s="1" t="str">
        <f t="shared" si="485"/>
        <v/>
      </c>
      <c r="DQ916" s="1" t="str">
        <f t="shared" si="485"/>
        <v/>
      </c>
      <c r="DR916" s="1" t="str">
        <f t="shared" si="485"/>
        <v/>
      </c>
      <c r="DS916" s="1" t="str">
        <f t="shared" si="485"/>
        <v/>
      </c>
      <c r="DT916" s="1" t="str">
        <f t="shared" si="485"/>
        <v/>
      </c>
      <c r="DU916" s="1" t="str">
        <f t="shared" si="485"/>
        <v/>
      </c>
      <c r="DV916" s="1" t="str">
        <f t="shared" si="485"/>
        <v/>
      </c>
      <c r="DW916" s="1" t="str">
        <f t="shared" si="485"/>
        <v/>
      </c>
      <c r="DX916" s="1" t="str">
        <f t="shared" si="485"/>
        <v/>
      </c>
      <c r="DY916" s="1" t="str">
        <f t="shared" si="485"/>
        <v/>
      </c>
      <c r="DZ916" s="1" t="str">
        <f t="shared" si="485"/>
        <v/>
      </c>
      <c r="EA916" s="1" t="str">
        <f t="shared" si="483"/>
        <v/>
      </c>
      <c r="EB916" s="1" t="str">
        <f t="shared" si="483"/>
        <v/>
      </c>
      <c r="EC916" s="1" t="str">
        <f>IF(ISBLANK(AG916),"",IF(ISNUMBER(AG916),"","not_empty"))</f>
        <v/>
      </c>
      <c r="ED916" s="1" t="str">
        <f t="shared" si="483"/>
        <v/>
      </c>
      <c r="EE916" s="1" t="str">
        <f t="shared" si="483"/>
        <v/>
      </c>
      <c r="EF916" s="1" t="str">
        <f t="shared" si="483"/>
        <v/>
      </c>
      <c r="EG916" s="1" t="str">
        <f t="shared" si="483"/>
        <v/>
      </c>
      <c r="EH916" s="1" t="str">
        <f t="shared" si="483"/>
        <v/>
      </c>
      <c r="EI916" s="1" t="str">
        <f t="shared" si="483"/>
        <v/>
      </c>
      <c r="EJ916" s="1" t="str">
        <f t="shared" si="483"/>
        <v/>
      </c>
      <c r="EK916" s="1" t="str">
        <f t="shared" si="483"/>
        <v/>
      </c>
      <c r="EL916" s="1" t="str">
        <f t="shared" si="483"/>
        <v/>
      </c>
      <c r="EM916" s="1" t="str">
        <f t="shared" si="483"/>
        <v/>
      </c>
      <c r="EN916" s="1"/>
      <c r="EO916" s="1"/>
      <c r="EP916" s="1"/>
      <c r="EQ916" s="1"/>
      <c r="ER916" s="1"/>
      <c r="ES916" s="1"/>
      <c r="ET916" s="1"/>
      <c r="EU916" s="1"/>
      <c r="EV916" s="1"/>
      <c r="EW916" s="1"/>
      <c r="EX916" s="1" t="str">
        <f t="shared" si="484"/>
        <v/>
      </c>
      <c r="EY916" s="1" t="str">
        <f t="shared" si="484"/>
        <v/>
      </c>
      <c r="EZ916" s="1"/>
      <c r="FA916" s="1" t="str">
        <f t="shared" si="464"/>
        <v/>
      </c>
      <c r="FB916" s="1" t="str">
        <f t="shared" si="464"/>
        <v/>
      </c>
      <c r="FC916" s="1" t="str">
        <f t="shared" si="464"/>
        <v/>
      </c>
      <c r="FD916" s="1" t="str">
        <f t="shared" si="463"/>
        <v/>
      </c>
      <c r="FE916" s="1" t="str">
        <f t="shared" si="463"/>
        <v/>
      </c>
      <c r="FF916" s="1" t="str">
        <f t="shared" si="463"/>
        <v/>
      </c>
      <c r="FG916" s="1" t="str">
        <f t="shared" ref="FG916:FL961" si="486">IF(ISBLANK(BK916),"",IF(ISNUMBER(BK916),"","not_empty"))</f>
        <v/>
      </c>
      <c r="FH916" s="1" t="str">
        <f t="shared" si="486"/>
        <v/>
      </c>
      <c r="FI916" s="1" t="str">
        <f t="shared" si="486"/>
        <v/>
      </c>
      <c r="FJ916" s="1" t="str">
        <f t="shared" si="459"/>
        <v/>
      </c>
      <c r="FK916" s="1" t="str">
        <f t="shared" si="459"/>
        <v/>
      </c>
      <c r="FL916" s="1" t="str">
        <f t="shared" si="459"/>
        <v/>
      </c>
    </row>
    <row r="917" spans="1:168">
      <c r="A917" s="9" t="s">
        <v>1481</v>
      </c>
      <c r="B917" s="1" t="s">
        <v>2285</v>
      </c>
      <c r="C917" s="129"/>
      <c r="D917" s="1">
        <v>134.19999999999999</v>
      </c>
      <c r="E917" s="1">
        <v>665.1</v>
      </c>
      <c r="F917" s="25">
        <v>2.9282925</v>
      </c>
      <c r="G917" s="1">
        <v>446.2</v>
      </c>
      <c r="H917" s="1"/>
      <c r="I917" s="25">
        <v>0.40500000000000003</v>
      </c>
      <c r="J917" s="1"/>
      <c r="K917" s="1"/>
      <c r="L917" s="1"/>
      <c r="M917" s="1"/>
      <c r="N917" s="24"/>
      <c r="O917" s="1"/>
      <c r="P917" s="1"/>
      <c r="Q917" s="1"/>
      <c r="R917" s="1"/>
      <c r="S917" s="1"/>
      <c r="T917" s="1"/>
      <c r="U917" s="1"/>
      <c r="V917" s="1"/>
      <c r="W917" s="1"/>
      <c r="X917" s="1">
        <v>456.95</v>
      </c>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24"/>
      <c r="AX917" s="1"/>
      <c r="AY917" s="1"/>
      <c r="AZ917" s="1"/>
      <c r="BA917" s="1"/>
      <c r="BB917" s="1"/>
      <c r="BC917" s="1"/>
      <c r="BD917" s="1"/>
      <c r="BE917" s="1"/>
      <c r="BF917" s="1"/>
      <c r="BG917" s="1"/>
      <c r="BH917" s="1"/>
      <c r="BI917" s="1"/>
      <c r="BJ917" s="1"/>
      <c r="BK917" s="1"/>
      <c r="BL917" s="1">
        <v>-100</v>
      </c>
      <c r="BM917" s="1"/>
      <c r="BN917" s="1"/>
      <c r="BO917" s="9">
        <v>3</v>
      </c>
      <c r="BP917" s="1"/>
      <c r="BQ917" s="197">
        <v>1</v>
      </c>
      <c r="BS917" s="14" t="s">
        <v>1814</v>
      </c>
      <c r="BT917" s="14" t="s">
        <v>1048</v>
      </c>
      <c r="BU917" s="14" t="s">
        <v>1048</v>
      </c>
      <c r="BV917" s="14" t="s">
        <v>1048</v>
      </c>
      <c r="BW917" s="14" t="s">
        <v>196</v>
      </c>
      <c r="BX917" s="14" t="s">
        <v>196</v>
      </c>
      <c r="BY917" s="14" t="s">
        <v>196</v>
      </c>
      <c r="BZ917" s="14" t="s">
        <v>196</v>
      </c>
      <c r="CA917" s="158" t="s">
        <v>196</v>
      </c>
      <c r="CB917" s="14" t="s">
        <v>196</v>
      </c>
      <c r="CC917" s="14" t="s">
        <v>196</v>
      </c>
      <c r="CD917" s="14" t="s">
        <v>196</v>
      </c>
      <c r="CE917" s="14" t="s">
        <v>196</v>
      </c>
      <c r="CF917" s="14" t="s">
        <v>1862</v>
      </c>
      <c r="CG917" s="14" t="s">
        <v>196</v>
      </c>
      <c r="CH917" s="158" t="s">
        <v>196</v>
      </c>
      <c r="CI917" s="14" t="s">
        <v>196</v>
      </c>
      <c r="CJ917" s="14" t="s">
        <v>1870</v>
      </c>
      <c r="CK917" s="14" t="s">
        <v>196</v>
      </c>
      <c r="CL917" s="14" t="s">
        <v>196</v>
      </c>
      <c r="CM917" s="14" t="s">
        <v>196</v>
      </c>
      <c r="CN917" s="14" t="s">
        <v>196</v>
      </c>
      <c r="CO917" s="14" t="s">
        <v>196</v>
      </c>
      <c r="CQ917" s="1"/>
      <c r="CR917" s="1"/>
      <c r="CS917" s="1"/>
      <c r="CW917" s="9" t="s">
        <v>1481</v>
      </c>
      <c r="CX917" s="1" t="s">
        <v>2285</v>
      </c>
      <c r="CY917" s="1"/>
      <c r="CZ917" s="1" t="str">
        <f t="shared" si="482"/>
        <v/>
      </c>
      <c r="DA917" s="25" t="str">
        <f t="shared" si="482"/>
        <v/>
      </c>
      <c r="DB917" s="1" t="str">
        <f t="shared" si="482"/>
        <v/>
      </c>
      <c r="DC917" s="1" t="str">
        <f t="shared" si="482"/>
        <v/>
      </c>
      <c r="DD917" s="25" t="str">
        <f t="shared" si="482"/>
        <v/>
      </c>
      <c r="DE917" s="1" t="str">
        <f t="shared" si="482"/>
        <v/>
      </c>
      <c r="DF917" s="1" t="str">
        <f t="shared" si="482"/>
        <v/>
      </c>
      <c r="DG917" s="1" t="str">
        <f t="shared" si="482"/>
        <v/>
      </c>
      <c r="DH917" s="1" t="str">
        <f t="shared" si="482"/>
        <v/>
      </c>
      <c r="DI917" s="1" t="str">
        <f t="shared" si="482"/>
        <v/>
      </c>
      <c r="DJ917" s="1" t="str">
        <f t="shared" si="482"/>
        <v/>
      </c>
      <c r="DK917" s="1" t="str">
        <f t="shared" si="482"/>
        <v/>
      </c>
      <c r="DL917" s="1" t="str">
        <f t="shared" si="482"/>
        <v/>
      </c>
      <c r="DM917" s="1" t="str">
        <f t="shared" si="482"/>
        <v/>
      </c>
      <c r="DN917" s="1" t="str">
        <f t="shared" si="485"/>
        <v/>
      </c>
      <c r="DO917" s="1" t="str">
        <f t="shared" si="485"/>
        <v/>
      </c>
      <c r="DP917" s="1" t="str">
        <f t="shared" si="485"/>
        <v/>
      </c>
      <c r="DQ917" s="1" t="str">
        <f t="shared" si="485"/>
        <v/>
      </c>
      <c r="DR917" s="1" t="str">
        <f t="shared" si="485"/>
        <v/>
      </c>
      <c r="DS917" s="1" t="str">
        <f t="shared" si="485"/>
        <v/>
      </c>
      <c r="DT917" s="1" t="str">
        <f t="shared" si="485"/>
        <v/>
      </c>
      <c r="DU917" s="1" t="str">
        <f t="shared" si="485"/>
        <v/>
      </c>
      <c r="DV917" s="1" t="str">
        <f t="shared" si="485"/>
        <v/>
      </c>
      <c r="DW917" s="1" t="str">
        <f t="shared" si="485"/>
        <v/>
      </c>
      <c r="DX917" s="1" t="str">
        <f t="shared" si="485"/>
        <v/>
      </c>
      <c r="DY917" s="1" t="str">
        <f t="shared" si="485"/>
        <v/>
      </c>
      <c r="DZ917" s="1" t="str">
        <f t="shared" si="485"/>
        <v/>
      </c>
      <c r="EA917" s="1" t="str">
        <f t="shared" si="485"/>
        <v/>
      </c>
      <c r="EB917" s="1" t="str">
        <f t="shared" si="485"/>
        <v/>
      </c>
      <c r="EC917" s="1" t="str">
        <f t="shared" si="485"/>
        <v/>
      </c>
      <c r="ED917" s="1" t="str">
        <f t="shared" si="483"/>
        <v/>
      </c>
      <c r="EE917" s="1" t="str">
        <f t="shared" si="483"/>
        <v/>
      </c>
      <c r="EF917" s="1" t="str">
        <f t="shared" si="483"/>
        <v/>
      </c>
      <c r="EG917" s="1" t="str">
        <f t="shared" si="483"/>
        <v/>
      </c>
      <c r="EH917" s="1" t="str">
        <f t="shared" si="483"/>
        <v/>
      </c>
      <c r="EI917" s="1" t="str">
        <f t="shared" si="483"/>
        <v/>
      </c>
      <c r="EJ917" s="1" t="str">
        <f t="shared" si="483"/>
        <v/>
      </c>
      <c r="EK917" s="1" t="str">
        <f t="shared" si="483"/>
        <v/>
      </c>
      <c r="EL917" s="1" t="str">
        <f t="shared" si="483"/>
        <v/>
      </c>
      <c r="EM917" s="1" t="str">
        <f t="shared" si="483"/>
        <v/>
      </c>
      <c r="EN917" s="1"/>
      <c r="EO917" s="1"/>
      <c r="EP917" s="1"/>
      <c r="EQ917" s="1"/>
      <c r="ER917" s="1"/>
      <c r="ES917" s="1"/>
      <c r="ET917" s="1"/>
      <c r="EU917" s="1"/>
      <c r="EV917" s="1"/>
      <c r="EW917" s="1"/>
      <c r="EX917" s="1" t="str">
        <f t="shared" si="484"/>
        <v/>
      </c>
      <c r="EY917" s="1" t="str">
        <f t="shared" si="484"/>
        <v/>
      </c>
      <c r="EZ917" s="1"/>
      <c r="FA917" s="1" t="str">
        <f t="shared" si="464"/>
        <v/>
      </c>
      <c r="FB917" s="1" t="str">
        <f t="shared" si="464"/>
        <v/>
      </c>
      <c r="FC917" s="1" t="str">
        <f t="shared" si="464"/>
        <v/>
      </c>
      <c r="FD917" s="1" t="str">
        <f t="shared" si="464"/>
        <v/>
      </c>
      <c r="FE917" s="1" t="str">
        <f t="shared" si="464"/>
        <v/>
      </c>
      <c r="FF917" s="1" t="str">
        <f t="shared" si="464"/>
        <v/>
      </c>
      <c r="FG917" s="1" t="str">
        <f t="shared" si="486"/>
        <v/>
      </c>
      <c r="FH917" s="1" t="str">
        <f t="shared" si="486"/>
        <v/>
      </c>
      <c r="FI917" s="1" t="str">
        <f t="shared" si="486"/>
        <v/>
      </c>
      <c r="FJ917" s="1" t="str">
        <f t="shared" si="459"/>
        <v/>
      </c>
      <c r="FK917" s="1" t="str">
        <f t="shared" si="459"/>
        <v/>
      </c>
      <c r="FL917" s="1" t="str">
        <f t="shared" si="459"/>
        <v/>
      </c>
    </row>
    <row r="918" spans="1:168">
      <c r="A918" s="9" t="s">
        <v>1482</v>
      </c>
      <c r="B918" s="1" t="s">
        <v>2286</v>
      </c>
      <c r="C918" s="129"/>
      <c r="D918" s="1">
        <v>134.19999999999999</v>
      </c>
      <c r="E918" s="1">
        <v>662.6</v>
      </c>
      <c r="F918" s="25">
        <v>2.8978950000000001</v>
      </c>
      <c r="G918" s="1">
        <v>460.8</v>
      </c>
      <c r="H918" s="1"/>
      <c r="I918" s="25">
        <v>0.36</v>
      </c>
      <c r="J918" s="1"/>
      <c r="K918" s="1"/>
      <c r="L918" s="1"/>
      <c r="M918" s="1"/>
      <c r="N918" s="24"/>
      <c r="O918" s="1"/>
      <c r="P918" s="1"/>
      <c r="Q918" s="1"/>
      <c r="R918" s="1"/>
      <c r="S918" s="1"/>
      <c r="T918" s="1"/>
      <c r="U918" s="1"/>
      <c r="V918" s="1"/>
      <c r="W918" s="1"/>
      <c r="X918" s="1">
        <v>460.15</v>
      </c>
      <c r="Y918" s="1"/>
      <c r="Z918" s="1"/>
      <c r="AA918" s="1"/>
      <c r="AB918" s="1"/>
      <c r="AC918" s="1"/>
      <c r="AD918" s="1"/>
      <c r="AE918" s="1"/>
      <c r="AF918" s="1"/>
      <c r="AG918" s="1"/>
      <c r="AH918" s="1"/>
      <c r="AI918" s="1"/>
      <c r="AJ918" s="1"/>
      <c r="AK918" s="1"/>
      <c r="AL918" s="1"/>
      <c r="AM918" s="1"/>
      <c r="AN918" s="1"/>
      <c r="AO918" s="1"/>
      <c r="AP918" s="1"/>
      <c r="AQ918" s="1">
        <v>219.45</v>
      </c>
      <c r="AR918" s="1"/>
      <c r="AS918" s="1"/>
      <c r="AT918" s="1"/>
      <c r="AU918" s="1"/>
      <c r="AV918" s="1"/>
      <c r="AW918" s="24"/>
      <c r="AX918" s="1"/>
      <c r="AY918" s="1"/>
      <c r="AZ918" s="1"/>
      <c r="BA918" s="1"/>
      <c r="BB918" s="1"/>
      <c r="BC918" s="1"/>
      <c r="BD918" s="1"/>
      <c r="BE918" s="1"/>
      <c r="BF918" s="1"/>
      <c r="BG918" s="1"/>
      <c r="BH918" s="1"/>
      <c r="BI918" s="1"/>
      <c r="BJ918" s="1"/>
      <c r="BK918" s="1"/>
      <c r="BL918" s="1">
        <v>-100</v>
      </c>
      <c r="BM918" s="1"/>
      <c r="BN918" s="1"/>
      <c r="BO918" s="9">
        <v>3</v>
      </c>
      <c r="BP918" s="1"/>
      <c r="BQ918" s="197">
        <v>1</v>
      </c>
      <c r="BS918" s="14" t="s">
        <v>1815</v>
      </c>
      <c r="BT918" s="14" t="s">
        <v>1048</v>
      </c>
      <c r="BU918" s="14" t="s">
        <v>1048</v>
      </c>
      <c r="BV918" s="14" t="s">
        <v>1048</v>
      </c>
      <c r="BW918" s="14" t="s">
        <v>196</v>
      </c>
      <c r="BX918" s="14" t="s">
        <v>196</v>
      </c>
      <c r="BY918" s="14" t="s">
        <v>196</v>
      </c>
      <c r="BZ918" s="14" t="s">
        <v>196</v>
      </c>
      <c r="CA918" s="158" t="s">
        <v>196</v>
      </c>
      <c r="CB918" s="14" t="s">
        <v>196</v>
      </c>
      <c r="CC918" s="14" t="s">
        <v>196</v>
      </c>
      <c r="CD918" s="14" t="s">
        <v>196</v>
      </c>
      <c r="CE918" s="14" t="s">
        <v>196</v>
      </c>
      <c r="CF918" s="14" t="s">
        <v>1862</v>
      </c>
      <c r="CG918" s="14" t="s">
        <v>187</v>
      </c>
      <c r="CH918" s="158" t="s">
        <v>196</v>
      </c>
      <c r="CI918" s="14" t="s">
        <v>196</v>
      </c>
      <c r="CJ918" s="14" t="s">
        <v>1870</v>
      </c>
      <c r="CK918" s="14" t="s">
        <v>196</v>
      </c>
      <c r="CL918" s="14" t="s">
        <v>196</v>
      </c>
      <c r="CM918" s="14" t="s">
        <v>196</v>
      </c>
      <c r="CN918" s="14" t="s">
        <v>196</v>
      </c>
      <c r="CO918" s="14" t="s">
        <v>196</v>
      </c>
      <c r="CQ918" s="1"/>
      <c r="CR918" s="1"/>
      <c r="CS918" s="1"/>
      <c r="CW918" s="9" t="s">
        <v>1482</v>
      </c>
      <c r="CX918" s="1" t="s">
        <v>2286</v>
      </c>
      <c r="CY918" s="1"/>
      <c r="CZ918" s="1" t="str">
        <f t="shared" si="482"/>
        <v/>
      </c>
      <c r="DA918" s="25" t="str">
        <f t="shared" si="482"/>
        <v/>
      </c>
      <c r="DB918" s="1" t="str">
        <f t="shared" si="482"/>
        <v/>
      </c>
      <c r="DC918" s="1" t="str">
        <f t="shared" si="482"/>
        <v/>
      </c>
      <c r="DD918" s="25" t="str">
        <f t="shared" si="482"/>
        <v/>
      </c>
      <c r="DE918" s="1" t="str">
        <f t="shared" si="482"/>
        <v/>
      </c>
      <c r="DF918" s="1" t="str">
        <f t="shared" si="482"/>
        <v/>
      </c>
      <c r="DG918" s="1" t="str">
        <f t="shared" si="482"/>
        <v/>
      </c>
      <c r="DH918" s="1" t="str">
        <f t="shared" si="482"/>
        <v/>
      </c>
      <c r="DI918" s="1" t="str">
        <f t="shared" si="482"/>
        <v/>
      </c>
      <c r="DJ918" s="1" t="str">
        <f t="shared" si="482"/>
        <v/>
      </c>
      <c r="DK918" s="1" t="str">
        <f t="shared" si="482"/>
        <v/>
      </c>
      <c r="DL918" s="1" t="str">
        <f t="shared" si="482"/>
        <v/>
      </c>
      <c r="DM918" s="1" t="str">
        <f t="shared" si="482"/>
        <v/>
      </c>
      <c r="DN918" s="1" t="str">
        <f t="shared" si="485"/>
        <v/>
      </c>
      <c r="DO918" s="1" t="str">
        <f t="shared" si="485"/>
        <v/>
      </c>
      <c r="DP918" s="1" t="str">
        <f t="shared" si="485"/>
        <v/>
      </c>
      <c r="DQ918" s="1" t="str">
        <f t="shared" si="485"/>
        <v/>
      </c>
      <c r="DR918" s="1" t="str">
        <f t="shared" si="485"/>
        <v/>
      </c>
      <c r="DS918" s="1" t="str">
        <f t="shared" si="485"/>
        <v/>
      </c>
      <c r="DT918" s="1" t="str">
        <f t="shared" si="485"/>
        <v/>
      </c>
      <c r="DU918" s="1" t="str">
        <f t="shared" si="485"/>
        <v/>
      </c>
      <c r="DV918" s="1" t="str">
        <f t="shared" si="485"/>
        <v/>
      </c>
      <c r="DW918" s="1" t="str">
        <f t="shared" si="485"/>
        <v/>
      </c>
      <c r="DX918" s="1" t="str">
        <f t="shared" si="485"/>
        <v/>
      </c>
      <c r="DY918" s="1" t="str">
        <f t="shared" si="485"/>
        <v/>
      </c>
      <c r="DZ918" s="1" t="str">
        <f t="shared" si="485"/>
        <v/>
      </c>
      <c r="EA918" s="1" t="str">
        <f t="shared" si="485"/>
        <v/>
      </c>
      <c r="EB918" s="1" t="str">
        <f t="shared" si="485"/>
        <v/>
      </c>
      <c r="EC918" s="1" t="str">
        <f t="shared" si="485"/>
        <v/>
      </c>
      <c r="ED918" s="1" t="str">
        <f t="shared" si="483"/>
        <v/>
      </c>
      <c r="EE918" s="1" t="str">
        <f t="shared" si="483"/>
        <v/>
      </c>
      <c r="EF918" s="1" t="str">
        <f t="shared" si="483"/>
        <v/>
      </c>
      <c r="EG918" s="1" t="str">
        <f t="shared" si="483"/>
        <v/>
      </c>
      <c r="EH918" s="1" t="str">
        <f t="shared" si="483"/>
        <v/>
      </c>
      <c r="EI918" s="1" t="str">
        <f t="shared" si="483"/>
        <v/>
      </c>
      <c r="EJ918" s="1" t="str">
        <f t="shared" si="483"/>
        <v/>
      </c>
      <c r="EK918" s="1" t="str">
        <f t="shared" si="483"/>
        <v/>
      </c>
      <c r="EL918" s="1" t="str">
        <f t="shared" si="483"/>
        <v/>
      </c>
      <c r="EM918" s="1" t="str">
        <f t="shared" si="483"/>
        <v/>
      </c>
      <c r="EN918" s="1"/>
      <c r="EO918" s="1"/>
      <c r="EP918" s="1"/>
      <c r="EQ918" s="1"/>
      <c r="ER918" s="1"/>
      <c r="ES918" s="1"/>
      <c r="ET918" s="1"/>
      <c r="EU918" s="1"/>
      <c r="EV918" s="1"/>
      <c r="EW918" s="1"/>
      <c r="EX918" s="1" t="str">
        <f t="shared" si="484"/>
        <v/>
      </c>
      <c r="EY918" s="1" t="str">
        <f t="shared" si="484"/>
        <v/>
      </c>
      <c r="EZ918" s="1"/>
      <c r="FA918" s="1" t="str">
        <f t="shared" si="464"/>
        <v/>
      </c>
      <c r="FB918" s="1" t="str">
        <f t="shared" si="464"/>
        <v/>
      </c>
      <c r="FC918" s="1" t="str">
        <f t="shared" si="464"/>
        <v/>
      </c>
      <c r="FD918" s="1" t="str">
        <f t="shared" si="464"/>
        <v/>
      </c>
      <c r="FE918" s="1" t="str">
        <f t="shared" si="464"/>
        <v/>
      </c>
      <c r="FF918" s="1" t="str">
        <f t="shared" si="464"/>
        <v/>
      </c>
      <c r="FG918" s="1" t="str">
        <f t="shared" si="486"/>
        <v/>
      </c>
      <c r="FH918" s="1" t="str">
        <f t="shared" si="486"/>
        <v/>
      </c>
      <c r="FI918" s="1" t="str">
        <f t="shared" si="486"/>
        <v/>
      </c>
      <c r="FJ918" s="1" t="str">
        <f t="shared" si="459"/>
        <v/>
      </c>
      <c r="FK918" s="1" t="str">
        <f t="shared" si="459"/>
        <v/>
      </c>
      <c r="FL918" s="1" t="str">
        <f t="shared" si="459"/>
        <v/>
      </c>
    </row>
    <row r="919" spans="1:168">
      <c r="A919" s="9" t="s">
        <v>1483</v>
      </c>
      <c r="B919" s="1" t="s">
        <v>2287</v>
      </c>
      <c r="C919" s="129"/>
      <c r="D919" s="1">
        <v>134.19999999999999</v>
      </c>
      <c r="E919" s="1">
        <v>672.5</v>
      </c>
      <c r="F919" s="25">
        <v>2.9688224999999999</v>
      </c>
      <c r="G919" s="1">
        <v>489.8</v>
      </c>
      <c r="H919" s="1"/>
      <c r="I919" s="25">
        <v>0.39900000000000002</v>
      </c>
      <c r="J919" s="1"/>
      <c r="K919" s="1"/>
      <c r="L919" s="1"/>
      <c r="M919" s="1"/>
      <c r="N919" s="24"/>
      <c r="O919" s="1"/>
      <c r="P919" s="1"/>
      <c r="Q919" s="1"/>
      <c r="R919" s="1"/>
      <c r="S919" s="1"/>
      <c r="T919" s="1"/>
      <c r="U919" s="1"/>
      <c r="V919" s="1"/>
      <c r="W919" s="1"/>
      <c r="X919" s="1">
        <v>456.95</v>
      </c>
      <c r="Y919" s="1"/>
      <c r="Z919" s="1"/>
      <c r="AA919" s="1"/>
      <c r="AB919" s="1"/>
      <c r="AC919" s="1"/>
      <c r="AD919" s="1"/>
      <c r="AE919" s="1"/>
      <c r="AF919" s="1"/>
      <c r="AG919" s="1"/>
      <c r="AH919" s="1"/>
      <c r="AI919" s="1"/>
      <c r="AJ919" s="1"/>
      <c r="AK919" s="1"/>
      <c r="AL919" s="1"/>
      <c r="AM919" s="1"/>
      <c r="AN919" s="1"/>
      <c r="AO919" s="1"/>
      <c r="AP919" s="1"/>
      <c r="AQ919" s="1">
        <v>212.95</v>
      </c>
      <c r="AR919" s="1"/>
      <c r="AS919" s="1"/>
      <c r="AT919" s="1"/>
      <c r="AU919" s="1"/>
      <c r="AV919" s="1"/>
      <c r="AW919" s="24"/>
      <c r="AX919" s="1"/>
      <c r="AY919" s="1"/>
      <c r="AZ919" s="1"/>
      <c r="BA919" s="1"/>
      <c r="BB919" s="1"/>
      <c r="BC919" s="1"/>
      <c r="BD919" s="1"/>
      <c r="BE919" s="1"/>
      <c r="BF919" s="1"/>
      <c r="BG919" s="1"/>
      <c r="BH919" s="1"/>
      <c r="BI919" s="1"/>
      <c r="BJ919" s="1"/>
      <c r="BK919" s="1"/>
      <c r="BL919" s="1">
        <v>-100</v>
      </c>
      <c r="BM919" s="1"/>
      <c r="BN919" s="1"/>
      <c r="BO919" s="9">
        <v>3</v>
      </c>
      <c r="BP919" s="1"/>
      <c r="BQ919" s="197">
        <v>1</v>
      </c>
      <c r="BS919" s="14" t="s">
        <v>1816</v>
      </c>
      <c r="BT919" s="14" t="s">
        <v>1048</v>
      </c>
      <c r="BU919" s="14" t="s">
        <v>1048</v>
      </c>
      <c r="BV919" s="14" t="s">
        <v>1048</v>
      </c>
      <c r="BW919" s="14" t="s">
        <v>196</v>
      </c>
      <c r="BX919" s="14" t="s">
        <v>196</v>
      </c>
      <c r="BY919" s="14" t="s">
        <v>196</v>
      </c>
      <c r="BZ919" s="14" t="s">
        <v>196</v>
      </c>
      <c r="CA919" s="158" t="s">
        <v>196</v>
      </c>
      <c r="CB919" s="14" t="s">
        <v>196</v>
      </c>
      <c r="CC919" s="14" t="s">
        <v>196</v>
      </c>
      <c r="CD919" s="14" t="s">
        <v>196</v>
      </c>
      <c r="CE919" s="14" t="s">
        <v>196</v>
      </c>
      <c r="CF919" s="14" t="s">
        <v>1862</v>
      </c>
      <c r="CG919" s="14" t="s">
        <v>187</v>
      </c>
      <c r="CH919" s="158" t="s">
        <v>196</v>
      </c>
      <c r="CI919" s="14" t="s">
        <v>196</v>
      </c>
      <c r="CJ919" s="14" t="s">
        <v>1870</v>
      </c>
      <c r="CK919" s="14" t="s">
        <v>196</v>
      </c>
      <c r="CL919" s="14" t="s">
        <v>196</v>
      </c>
      <c r="CM919" s="14" t="s">
        <v>196</v>
      </c>
      <c r="CN919" s="14" t="s">
        <v>196</v>
      </c>
      <c r="CO919" s="14" t="s">
        <v>196</v>
      </c>
      <c r="CQ919" s="1"/>
      <c r="CR919" s="1"/>
      <c r="CS919" s="1"/>
      <c r="CW919" s="9" t="s">
        <v>1483</v>
      </c>
      <c r="CX919" s="1" t="s">
        <v>2287</v>
      </c>
      <c r="CY919" s="1"/>
      <c r="CZ919" s="1" t="str">
        <f t="shared" si="482"/>
        <v/>
      </c>
      <c r="DA919" s="25" t="str">
        <f t="shared" si="482"/>
        <v/>
      </c>
      <c r="DB919" s="1" t="str">
        <f t="shared" si="482"/>
        <v/>
      </c>
      <c r="DC919" s="1" t="str">
        <f t="shared" si="482"/>
        <v/>
      </c>
      <c r="DD919" s="25" t="str">
        <f t="shared" si="482"/>
        <v/>
      </c>
      <c r="DE919" s="1" t="str">
        <f t="shared" si="482"/>
        <v/>
      </c>
      <c r="DF919" s="1" t="str">
        <f t="shared" si="482"/>
        <v/>
      </c>
      <c r="DG919" s="1" t="str">
        <f t="shared" si="482"/>
        <v/>
      </c>
      <c r="DH919" s="1" t="str">
        <f t="shared" si="482"/>
        <v/>
      </c>
      <c r="DI919" s="1" t="str">
        <f t="shared" si="482"/>
        <v/>
      </c>
      <c r="DJ919" s="1" t="str">
        <f t="shared" si="482"/>
        <v/>
      </c>
      <c r="DK919" s="1" t="str">
        <f t="shared" si="482"/>
        <v/>
      </c>
      <c r="DL919" s="1" t="str">
        <f t="shared" si="482"/>
        <v/>
      </c>
      <c r="DM919" s="1" t="str">
        <f t="shared" si="482"/>
        <v/>
      </c>
      <c r="DN919" s="1" t="str">
        <f t="shared" si="485"/>
        <v/>
      </c>
      <c r="DO919" s="1" t="str">
        <f t="shared" si="485"/>
        <v/>
      </c>
      <c r="DP919" s="1" t="str">
        <f t="shared" si="485"/>
        <v/>
      </c>
      <c r="DQ919" s="1" t="str">
        <f t="shared" si="485"/>
        <v/>
      </c>
      <c r="DR919" s="1" t="str">
        <f t="shared" si="485"/>
        <v/>
      </c>
      <c r="DS919" s="1" t="str">
        <f t="shared" si="485"/>
        <v/>
      </c>
      <c r="DT919" s="1" t="str">
        <f t="shared" si="485"/>
        <v/>
      </c>
      <c r="DU919" s="1" t="str">
        <f t="shared" si="485"/>
        <v/>
      </c>
      <c r="DV919" s="1" t="str">
        <f t="shared" si="485"/>
        <v/>
      </c>
      <c r="DW919" s="1" t="str">
        <f t="shared" si="485"/>
        <v/>
      </c>
      <c r="DX919" s="1" t="str">
        <f t="shared" si="485"/>
        <v/>
      </c>
      <c r="DY919" s="1" t="str">
        <f t="shared" si="485"/>
        <v/>
      </c>
      <c r="DZ919" s="1" t="str">
        <f t="shared" si="485"/>
        <v/>
      </c>
      <c r="EA919" s="1" t="str">
        <f t="shared" si="485"/>
        <v/>
      </c>
      <c r="EB919" s="1" t="str">
        <f t="shared" si="485"/>
        <v/>
      </c>
      <c r="EC919" s="1" t="str">
        <f t="shared" si="485"/>
        <v/>
      </c>
      <c r="ED919" s="1" t="str">
        <f t="shared" si="483"/>
        <v/>
      </c>
      <c r="EE919" s="1" t="str">
        <f t="shared" si="483"/>
        <v/>
      </c>
      <c r="EF919" s="1" t="str">
        <f t="shared" si="483"/>
        <v/>
      </c>
      <c r="EG919" s="1" t="str">
        <f t="shared" si="483"/>
        <v/>
      </c>
      <c r="EH919" s="1" t="str">
        <f t="shared" si="483"/>
        <v/>
      </c>
      <c r="EI919" s="1" t="str">
        <f t="shared" si="483"/>
        <v/>
      </c>
      <c r="EJ919" s="1" t="str">
        <f t="shared" si="483"/>
        <v/>
      </c>
      <c r="EK919" s="1" t="str">
        <f t="shared" si="483"/>
        <v/>
      </c>
      <c r="EL919" s="1" t="str">
        <f t="shared" si="483"/>
        <v/>
      </c>
      <c r="EM919" s="1" t="str">
        <f t="shared" si="483"/>
        <v/>
      </c>
      <c r="EN919" s="1"/>
      <c r="EO919" s="1"/>
      <c r="EP919" s="1"/>
      <c r="EQ919" s="1"/>
      <c r="ER919" s="1"/>
      <c r="ES919" s="1"/>
      <c r="ET919" s="1"/>
      <c r="EU919" s="1"/>
      <c r="EV919" s="1"/>
      <c r="EW919" s="1"/>
      <c r="EX919" s="1" t="str">
        <f t="shared" si="484"/>
        <v/>
      </c>
      <c r="EY919" s="1" t="str">
        <f t="shared" si="484"/>
        <v/>
      </c>
      <c r="EZ919" s="1"/>
      <c r="FA919" s="1" t="str">
        <f t="shared" si="464"/>
        <v/>
      </c>
      <c r="FB919" s="1" t="str">
        <f t="shared" si="464"/>
        <v/>
      </c>
      <c r="FC919" s="1" t="str">
        <f t="shared" si="464"/>
        <v/>
      </c>
      <c r="FD919" s="1" t="str">
        <f t="shared" si="464"/>
        <v/>
      </c>
      <c r="FE919" s="1" t="str">
        <f t="shared" si="464"/>
        <v/>
      </c>
      <c r="FF919" s="1" t="str">
        <f t="shared" si="464"/>
        <v/>
      </c>
      <c r="FG919" s="1" t="str">
        <f t="shared" si="486"/>
        <v/>
      </c>
      <c r="FH919" s="1" t="str">
        <f t="shared" si="486"/>
        <v/>
      </c>
      <c r="FI919" s="1" t="str">
        <f t="shared" si="486"/>
        <v/>
      </c>
      <c r="FJ919" s="1" t="str">
        <f t="shared" si="459"/>
        <v/>
      </c>
      <c r="FK919" s="1" t="str">
        <f t="shared" si="459"/>
        <v/>
      </c>
      <c r="FL919" s="1" t="str">
        <f t="shared" si="459"/>
        <v/>
      </c>
    </row>
    <row r="920" spans="1:168">
      <c r="A920" s="9" t="s">
        <v>1484</v>
      </c>
      <c r="B920" s="1" t="s">
        <v>2288</v>
      </c>
      <c r="C920" s="129"/>
      <c r="D920" s="1">
        <v>134.19999999999999</v>
      </c>
      <c r="E920" s="1">
        <v>666.6</v>
      </c>
      <c r="F920" s="25">
        <v>2.9080274999999998</v>
      </c>
      <c r="G920" s="1"/>
      <c r="H920" s="1"/>
      <c r="I920" s="25">
        <v>0.41199999999999998</v>
      </c>
      <c r="J920" s="1"/>
      <c r="K920" s="1"/>
      <c r="L920" s="1"/>
      <c r="M920" s="1"/>
      <c r="N920" s="24"/>
      <c r="O920" s="1"/>
      <c r="P920" s="1"/>
      <c r="Q920" s="1"/>
      <c r="R920" s="1"/>
      <c r="S920" s="1"/>
      <c r="T920" s="1"/>
      <c r="U920" s="1"/>
      <c r="V920" s="1"/>
      <c r="W920" s="1"/>
      <c r="X920" s="1">
        <v>455.25</v>
      </c>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24"/>
      <c r="AX920" s="1"/>
      <c r="AY920" s="1"/>
      <c r="AZ920" s="1"/>
      <c r="BA920" s="1"/>
      <c r="BB920" s="1"/>
      <c r="BC920" s="1"/>
      <c r="BD920" s="1"/>
      <c r="BE920" s="1"/>
      <c r="BF920" s="1"/>
      <c r="BG920" s="1"/>
      <c r="BH920" s="1"/>
      <c r="BI920" s="1"/>
      <c r="BJ920" s="1"/>
      <c r="BK920" s="1"/>
      <c r="BL920" s="1">
        <v>-100</v>
      </c>
      <c r="BM920" s="1"/>
      <c r="BN920" s="1"/>
      <c r="BO920" s="9">
        <v>3</v>
      </c>
      <c r="BP920" s="1"/>
      <c r="BQ920" s="197">
        <v>1</v>
      </c>
      <c r="BS920" s="14" t="s">
        <v>1817</v>
      </c>
      <c r="BT920" s="14" t="s">
        <v>1048</v>
      </c>
      <c r="BU920" s="14" t="s">
        <v>196</v>
      </c>
      <c r="BV920" s="14" t="s">
        <v>1048</v>
      </c>
      <c r="BW920" s="14" t="s">
        <v>196</v>
      </c>
      <c r="BX920" s="14" t="s">
        <v>196</v>
      </c>
      <c r="BY920" s="14" t="s">
        <v>196</v>
      </c>
      <c r="BZ920" s="14" t="s">
        <v>196</v>
      </c>
      <c r="CA920" s="158" t="s">
        <v>196</v>
      </c>
      <c r="CB920" s="14" t="s">
        <v>196</v>
      </c>
      <c r="CC920" s="14" t="s">
        <v>196</v>
      </c>
      <c r="CD920" s="14" t="s">
        <v>196</v>
      </c>
      <c r="CE920" s="14" t="s">
        <v>196</v>
      </c>
      <c r="CF920" s="14" t="s">
        <v>1862</v>
      </c>
      <c r="CG920" s="14" t="s">
        <v>196</v>
      </c>
      <c r="CH920" s="158" t="s">
        <v>196</v>
      </c>
      <c r="CI920" s="14" t="s">
        <v>196</v>
      </c>
      <c r="CJ920" s="14" t="s">
        <v>1870</v>
      </c>
      <c r="CK920" s="14" t="s">
        <v>196</v>
      </c>
      <c r="CL920" s="14" t="s">
        <v>196</v>
      </c>
      <c r="CM920" s="14" t="s">
        <v>196</v>
      </c>
      <c r="CN920" s="14" t="s">
        <v>196</v>
      </c>
      <c r="CO920" s="14" t="s">
        <v>196</v>
      </c>
      <c r="CQ920" s="1"/>
      <c r="CR920" s="1"/>
      <c r="CS920" s="1"/>
      <c r="CW920" s="9" t="s">
        <v>1484</v>
      </c>
      <c r="CX920" s="1" t="s">
        <v>2288</v>
      </c>
      <c r="CY920" s="1"/>
      <c r="CZ920" s="1" t="str">
        <f t="shared" si="482"/>
        <v/>
      </c>
      <c r="DA920" s="25" t="str">
        <f t="shared" si="482"/>
        <v/>
      </c>
      <c r="DB920" s="1" t="str">
        <f t="shared" si="482"/>
        <v/>
      </c>
      <c r="DC920" s="1" t="str">
        <f t="shared" si="482"/>
        <v/>
      </c>
      <c r="DD920" s="25" t="str">
        <f t="shared" si="482"/>
        <v/>
      </c>
      <c r="DE920" s="1" t="str">
        <f t="shared" si="482"/>
        <v/>
      </c>
      <c r="DF920" s="1" t="str">
        <f t="shared" si="482"/>
        <v/>
      </c>
      <c r="DG920" s="1" t="str">
        <f t="shared" si="482"/>
        <v/>
      </c>
      <c r="DH920" s="1" t="str">
        <f t="shared" si="482"/>
        <v/>
      </c>
      <c r="DI920" s="1" t="str">
        <f t="shared" si="482"/>
        <v/>
      </c>
      <c r="DJ920" s="1" t="str">
        <f t="shared" si="482"/>
        <v/>
      </c>
      <c r="DK920" s="1" t="str">
        <f t="shared" si="482"/>
        <v/>
      </c>
      <c r="DL920" s="1" t="str">
        <f t="shared" si="482"/>
        <v/>
      </c>
      <c r="DM920" s="1" t="str">
        <f t="shared" si="482"/>
        <v/>
      </c>
      <c r="DN920" s="1" t="str">
        <f t="shared" si="485"/>
        <v/>
      </c>
      <c r="DO920" s="1" t="str">
        <f t="shared" si="485"/>
        <v/>
      </c>
      <c r="DP920" s="1" t="str">
        <f t="shared" si="485"/>
        <v/>
      </c>
      <c r="DQ920" s="1" t="str">
        <f t="shared" si="485"/>
        <v/>
      </c>
      <c r="DR920" s="1" t="str">
        <f t="shared" si="485"/>
        <v/>
      </c>
      <c r="DS920" s="1" t="str">
        <f t="shared" si="485"/>
        <v/>
      </c>
      <c r="DT920" s="1" t="str">
        <f t="shared" si="485"/>
        <v/>
      </c>
      <c r="DU920" s="1" t="str">
        <f t="shared" si="485"/>
        <v/>
      </c>
      <c r="DV920" s="1" t="str">
        <f t="shared" si="485"/>
        <v/>
      </c>
      <c r="DW920" s="1" t="str">
        <f t="shared" si="485"/>
        <v/>
      </c>
      <c r="DX920" s="1" t="str">
        <f t="shared" si="485"/>
        <v/>
      </c>
      <c r="DY920" s="1" t="str">
        <f t="shared" si="485"/>
        <v/>
      </c>
      <c r="DZ920" s="1" t="str">
        <f t="shared" si="485"/>
        <v/>
      </c>
      <c r="EA920" s="1" t="str">
        <f t="shared" si="485"/>
        <v/>
      </c>
      <c r="EB920" s="1" t="str">
        <f t="shared" si="485"/>
        <v/>
      </c>
      <c r="EC920" s="1" t="str">
        <f t="shared" si="485"/>
        <v/>
      </c>
      <c r="ED920" s="1" t="str">
        <f t="shared" si="483"/>
        <v/>
      </c>
      <c r="EE920" s="1" t="str">
        <f t="shared" si="483"/>
        <v/>
      </c>
      <c r="EF920" s="1" t="str">
        <f t="shared" si="483"/>
        <v/>
      </c>
      <c r="EG920" s="1" t="str">
        <f t="shared" si="483"/>
        <v/>
      </c>
      <c r="EH920" s="1" t="str">
        <f t="shared" si="483"/>
        <v/>
      </c>
      <c r="EI920" s="1" t="str">
        <f t="shared" si="483"/>
        <v/>
      </c>
      <c r="EJ920" s="1" t="str">
        <f t="shared" si="483"/>
        <v/>
      </c>
      <c r="EK920" s="1" t="str">
        <f t="shared" si="483"/>
        <v/>
      </c>
      <c r="EL920" s="1" t="str">
        <f t="shared" si="483"/>
        <v/>
      </c>
      <c r="EM920" s="1" t="str">
        <f t="shared" si="483"/>
        <v/>
      </c>
      <c r="EN920" s="1"/>
      <c r="EO920" s="1"/>
      <c r="EP920" s="1"/>
      <c r="EQ920" s="1"/>
      <c r="ER920" s="1"/>
      <c r="ES920" s="1"/>
      <c r="ET920" s="1"/>
      <c r="EU920" s="1"/>
      <c r="EV920" s="1"/>
      <c r="EW920" s="1"/>
      <c r="EX920" s="1" t="str">
        <f t="shared" si="484"/>
        <v/>
      </c>
      <c r="EY920" s="1" t="str">
        <f t="shared" si="484"/>
        <v/>
      </c>
      <c r="EZ920" s="1"/>
      <c r="FA920" s="1" t="str">
        <f t="shared" si="464"/>
        <v/>
      </c>
      <c r="FB920" s="1" t="str">
        <f t="shared" si="464"/>
        <v/>
      </c>
      <c r="FC920" s="1" t="str">
        <f t="shared" si="464"/>
        <v/>
      </c>
      <c r="FD920" s="1" t="str">
        <f t="shared" si="464"/>
        <v/>
      </c>
      <c r="FE920" s="1" t="str">
        <f t="shared" si="464"/>
        <v/>
      </c>
      <c r="FF920" s="1" t="str">
        <f t="shared" si="464"/>
        <v/>
      </c>
      <c r="FG920" s="1" t="str">
        <f t="shared" si="486"/>
        <v/>
      </c>
      <c r="FH920" s="1" t="str">
        <f t="shared" si="486"/>
        <v/>
      </c>
      <c r="FI920" s="1" t="str">
        <f t="shared" si="486"/>
        <v/>
      </c>
      <c r="FJ920" s="1" t="str">
        <f t="shared" si="459"/>
        <v/>
      </c>
      <c r="FK920" s="1" t="str">
        <f t="shared" si="459"/>
        <v/>
      </c>
      <c r="FL920" s="1" t="str">
        <f t="shared" si="459"/>
        <v/>
      </c>
    </row>
    <row r="921" spans="1:168">
      <c r="A921" s="9" t="s">
        <v>1485</v>
      </c>
      <c r="B921" s="1" t="s">
        <v>2289</v>
      </c>
      <c r="C921" s="129"/>
      <c r="D921" s="1">
        <v>134.19999999999999</v>
      </c>
      <c r="E921" s="1">
        <v>660.7</v>
      </c>
      <c r="F921" s="25">
        <v>2.8472325000000001</v>
      </c>
      <c r="G921" s="1"/>
      <c r="H921" s="1"/>
      <c r="I921" s="25">
        <v>0.40200000000000002</v>
      </c>
      <c r="J921" s="1"/>
      <c r="K921" s="1"/>
      <c r="L921" s="1"/>
      <c r="M921" s="1"/>
      <c r="N921" s="24"/>
      <c r="O921" s="1"/>
      <c r="P921" s="1"/>
      <c r="Q921" s="1"/>
      <c r="R921" s="1"/>
      <c r="S921" s="1"/>
      <c r="T921" s="1"/>
      <c r="U921" s="1"/>
      <c r="V921" s="1"/>
      <c r="W921" s="1"/>
      <c r="X921" s="1">
        <v>456.25</v>
      </c>
      <c r="Y921" s="1"/>
      <c r="Z921" s="1"/>
      <c r="AA921" s="1"/>
      <c r="AB921" s="1"/>
      <c r="AC921" s="1"/>
      <c r="AD921" s="1"/>
      <c r="AE921" s="1"/>
      <c r="AF921" s="1"/>
      <c r="AG921" s="1"/>
      <c r="AH921" s="1"/>
      <c r="AI921" s="1"/>
      <c r="AJ921" s="1"/>
      <c r="AK921" s="1"/>
      <c r="AL921" s="1"/>
      <c r="AM921" s="1"/>
      <c r="AN921" s="1"/>
      <c r="AO921" s="1"/>
      <c r="AP921" s="1"/>
      <c r="AQ921" s="1">
        <v>336.75</v>
      </c>
      <c r="AR921" s="1"/>
      <c r="AS921" s="1"/>
      <c r="AT921" s="1"/>
      <c r="AU921" s="1"/>
      <c r="AV921" s="1"/>
      <c r="AW921" s="24"/>
      <c r="AX921" s="1"/>
      <c r="AY921" s="1"/>
      <c r="AZ921" s="1"/>
      <c r="BA921" s="1"/>
      <c r="BB921" s="1"/>
      <c r="BC921" s="1"/>
      <c r="BD921" s="1"/>
      <c r="BE921" s="1"/>
      <c r="BF921" s="1"/>
      <c r="BG921" s="1"/>
      <c r="BH921" s="1"/>
      <c r="BI921" s="1"/>
      <c r="BJ921" s="1"/>
      <c r="BK921" s="1"/>
      <c r="BL921" s="1">
        <v>-100</v>
      </c>
      <c r="BM921" s="1"/>
      <c r="BN921" s="1"/>
      <c r="BO921" s="9">
        <v>3</v>
      </c>
      <c r="BP921" s="1"/>
      <c r="BQ921" s="197">
        <v>1</v>
      </c>
      <c r="BS921" s="14" t="s">
        <v>1818</v>
      </c>
      <c r="BT921" s="14" t="s">
        <v>1048</v>
      </c>
      <c r="BU921" s="14" t="s">
        <v>196</v>
      </c>
      <c r="BV921" s="14" t="s">
        <v>1048</v>
      </c>
      <c r="BW921" s="14" t="s">
        <v>196</v>
      </c>
      <c r="BX921" s="14" t="s">
        <v>196</v>
      </c>
      <c r="BY921" s="14" t="s">
        <v>196</v>
      </c>
      <c r="BZ921" s="14" t="s">
        <v>196</v>
      </c>
      <c r="CA921" s="158" t="s">
        <v>196</v>
      </c>
      <c r="CB921" s="14" t="s">
        <v>196</v>
      </c>
      <c r="CC921" s="14" t="s">
        <v>196</v>
      </c>
      <c r="CD921" s="14" t="s">
        <v>196</v>
      </c>
      <c r="CE921" s="14" t="s">
        <v>196</v>
      </c>
      <c r="CF921" s="14" t="s">
        <v>1862</v>
      </c>
      <c r="CG921" s="14" t="s">
        <v>187</v>
      </c>
      <c r="CH921" s="158" t="s">
        <v>196</v>
      </c>
      <c r="CI921" s="14" t="s">
        <v>196</v>
      </c>
      <c r="CJ921" s="14" t="s">
        <v>1870</v>
      </c>
      <c r="CK921" s="14" t="s">
        <v>196</v>
      </c>
      <c r="CL921" s="14" t="s">
        <v>196</v>
      </c>
      <c r="CM921" s="14" t="s">
        <v>196</v>
      </c>
      <c r="CN921" s="14" t="s">
        <v>196</v>
      </c>
      <c r="CO921" s="14" t="s">
        <v>196</v>
      </c>
      <c r="CQ921" s="1"/>
      <c r="CR921" s="1"/>
      <c r="CS921" s="1"/>
      <c r="CW921" s="9" t="s">
        <v>1485</v>
      </c>
      <c r="CX921" s="1" t="s">
        <v>2289</v>
      </c>
      <c r="CY921" s="1"/>
      <c r="CZ921" s="1" t="str">
        <f t="shared" si="482"/>
        <v/>
      </c>
      <c r="DA921" s="25" t="str">
        <f t="shared" si="482"/>
        <v/>
      </c>
      <c r="DB921" s="1" t="str">
        <f t="shared" si="482"/>
        <v/>
      </c>
      <c r="DC921" s="1" t="str">
        <f t="shared" si="482"/>
        <v/>
      </c>
      <c r="DD921" s="25" t="str">
        <f t="shared" si="482"/>
        <v/>
      </c>
      <c r="DE921" s="1" t="str">
        <f t="shared" si="482"/>
        <v/>
      </c>
      <c r="DF921" s="1" t="str">
        <f t="shared" ref="DF921:DF944" si="487">IF(ISBLANK(J921),"",IF(ISNUMBER(J921),"","not_empty"))</f>
        <v/>
      </c>
      <c r="DG921" s="1" t="str">
        <f t="shared" ref="DG921:DG944" si="488">IF(ISBLANK(K921),"",IF(ISNUMBER(K921),"","not_empty"))</f>
        <v/>
      </c>
      <c r="DH921" s="1" t="str">
        <f t="shared" ref="DH921:DH944" si="489">IF(ISBLANK(L921),"",IF(ISNUMBER(L921),"","not_empty"))</f>
        <v/>
      </c>
      <c r="DI921" s="1" t="str">
        <f t="shared" ref="DI921:DI944" si="490">IF(ISBLANK(M921),"",IF(ISNUMBER(M921),"","not_empty"))</f>
        <v/>
      </c>
      <c r="DJ921" s="1" t="str">
        <f t="shared" ref="DJ921:DJ944" si="491">IF(ISBLANK(N921),"",IF(ISNUMBER(N921),"","not_empty"))</f>
        <v/>
      </c>
      <c r="DK921" s="1" t="str">
        <f t="shared" ref="DK921:DK944" si="492">IF(ISBLANK(O921),"",IF(ISNUMBER(O921),"","not_empty"))</f>
        <v/>
      </c>
      <c r="DL921" s="1" t="str">
        <f t="shared" ref="DL921:DL944" si="493">IF(ISBLANK(P921),"",IF(ISNUMBER(P921),"","not_empty"))</f>
        <v/>
      </c>
      <c r="DM921" s="1" t="str">
        <f t="shared" ref="DM921:DM944" si="494">IF(ISBLANK(Q921),"",IF(ISNUMBER(Q921),"","not_empty"))</f>
        <v/>
      </c>
      <c r="DN921" s="1" t="str">
        <f t="shared" si="485"/>
        <v/>
      </c>
      <c r="DO921" s="1" t="str">
        <f t="shared" si="485"/>
        <v/>
      </c>
      <c r="DP921" s="1" t="str">
        <f t="shared" si="485"/>
        <v/>
      </c>
      <c r="DQ921" s="1" t="str">
        <f t="shared" si="485"/>
        <v/>
      </c>
      <c r="DR921" s="1" t="str">
        <f t="shared" si="485"/>
        <v/>
      </c>
      <c r="DS921" s="1" t="str">
        <f t="shared" si="485"/>
        <v/>
      </c>
      <c r="DT921" s="1" t="str">
        <f t="shared" si="485"/>
        <v/>
      </c>
      <c r="DU921" s="1" t="str">
        <f t="shared" si="485"/>
        <v/>
      </c>
      <c r="DV921" s="1" t="str">
        <f t="shared" si="485"/>
        <v/>
      </c>
      <c r="DW921" s="1" t="str">
        <f t="shared" si="485"/>
        <v/>
      </c>
      <c r="DX921" s="1" t="str">
        <f t="shared" si="485"/>
        <v/>
      </c>
      <c r="DY921" s="1" t="str">
        <f t="shared" si="485"/>
        <v/>
      </c>
      <c r="DZ921" s="1" t="str">
        <f t="shared" si="485"/>
        <v/>
      </c>
      <c r="EA921" s="1" t="str">
        <f t="shared" si="485"/>
        <v/>
      </c>
      <c r="EB921" s="1" t="str">
        <f t="shared" si="485"/>
        <v/>
      </c>
      <c r="EC921" s="1" t="str">
        <f t="shared" si="485"/>
        <v/>
      </c>
      <c r="ED921" s="1" t="str">
        <f t="shared" si="483"/>
        <v/>
      </c>
      <c r="EE921" s="1" t="str">
        <f t="shared" si="483"/>
        <v/>
      </c>
      <c r="EF921" s="1" t="str">
        <f t="shared" si="483"/>
        <v/>
      </c>
      <c r="EG921" s="1" t="str">
        <f t="shared" si="483"/>
        <v/>
      </c>
      <c r="EH921" s="1" t="str">
        <f t="shared" si="483"/>
        <v/>
      </c>
      <c r="EI921" s="1" t="str">
        <f t="shared" si="483"/>
        <v/>
      </c>
      <c r="EJ921" s="1" t="str">
        <f t="shared" si="483"/>
        <v/>
      </c>
      <c r="EK921" s="1" t="str">
        <f t="shared" si="483"/>
        <v/>
      </c>
      <c r="EL921" s="1" t="str">
        <f t="shared" si="483"/>
        <v/>
      </c>
      <c r="EM921" s="1" t="str">
        <f t="shared" si="483"/>
        <v/>
      </c>
      <c r="EN921" s="1"/>
      <c r="EO921" s="1"/>
      <c r="EP921" s="1"/>
      <c r="EQ921" s="1"/>
      <c r="ER921" s="1"/>
      <c r="ES921" s="1"/>
      <c r="ET921" s="1"/>
      <c r="EU921" s="1"/>
      <c r="EV921" s="1"/>
      <c r="EW921" s="1"/>
      <c r="EX921" s="1" t="str">
        <f t="shared" si="484"/>
        <v/>
      </c>
      <c r="EY921" s="1" t="str">
        <f t="shared" si="484"/>
        <v/>
      </c>
      <c r="EZ921" s="1"/>
      <c r="FA921" s="1" t="str">
        <f t="shared" si="464"/>
        <v/>
      </c>
      <c r="FB921" s="1" t="str">
        <f t="shared" si="464"/>
        <v/>
      </c>
      <c r="FC921" s="1" t="str">
        <f t="shared" si="464"/>
        <v/>
      </c>
      <c r="FD921" s="1" t="str">
        <f t="shared" si="464"/>
        <v/>
      </c>
      <c r="FE921" s="1" t="str">
        <f t="shared" si="464"/>
        <v/>
      </c>
      <c r="FF921" s="1" t="str">
        <f t="shared" si="464"/>
        <v/>
      </c>
      <c r="FG921" s="1" t="str">
        <f t="shared" si="486"/>
        <v/>
      </c>
      <c r="FH921" s="1" t="str">
        <f t="shared" si="486"/>
        <v/>
      </c>
      <c r="FI921" s="1" t="str">
        <f t="shared" si="486"/>
        <v/>
      </c>
      <c r="FJ921" s="1" t="str">
        <f t="shared" si="459"/>
        <v/>
      </c>
      <c r="FK921" s="1" t="str">
        <f t="shared" si="459"/>
        <v/>
      </c>
      <c r="FL921" s="1" t="str">
        <f t="shared" si="459"/>
        <v/>
      </c>
    </row>
    <row r="922" spans="1:168">
      <c r="A922" s="9" t="s">
        <v>1486</v>
      </c>
      <c r="B922" s="1" t="s">
        <v>946</v>
      </c>
      <c r="C922" s="129"/>
      <c r="D922" s="1">
        <v>134.19999999999999</v>
      </c>
      <c r="E922" s="1">
        <v>679</v>
      </c>
      <c r="F922" s="25">
        <v>2.8674974999999998</v>
      </c>
      <c r="G922" s="1">
        <v>487.5</v>
      </c>
      <c r="H922" s="1"/>
      <c r="I922" s="25">
        <v>0.41199999999999998</v>
      </c>
      <c r="J922" s="1"/>
      <c r="K922" s="1"/>
      <c r="L922" s="1"/>
      <c r="M922" s="1"/>
      <c r="N922" s="24"/>
      <c r="O922" s="1"/>
      <c r="P922" s="1"/>
      <c r="Q922" s="1"/>
      <c r="R922" s="1"/>
      <c r="S922" s="1"/>
      <c r="T922" s="1"/>
      <c r="U922" s="1"/>
      <c r="V922" s="1"/>
      <c r="W922" s="1"/>
      <c r="X922" s="1">
        <v>471.34999999999997</v>
      </c>
      <c r="Y922" s="1"/>
      <c r="Z922" s="1"/>
      <c r="AA922" s="1"/>
      <c r="AB922" s="1"/>
      <c r="AC922" s="1"/>
      <c r="AD922" s="1"/>
      <c r="AE922" s="1"/>
      <c r="AF922" s="1"/>
      <c r="AG922" s="1"/>
      <c r="AH922" s="1"/>
      <c r="AI922" s="1"/>
      <c r="AJ922" s="1"/>
      <c r="AK922" s="1"/>
      <c r="AL922" s="1"/>
      <c r="AM922" s="1"/>
      <c r="AN922" s="1"/>
      <c r="AO922" s="1"/>
      <c r="AP922" s="1"/>
      <c r="AQ922" s="1">
        <v>248.95</v>
      </c>
      <c r="AR922" s="1"/>
      <c r="AS922" s="1"/>
      <c r="AT922" s="1"/>
      <c r="AU922" s="1"/>
      <c r="AV922" s="1"/>
      <c r="AW922" s="24"/>
      <c r="AX922" s="1"/>
      <c r="AY922" s="1"/>
      <c r="AZ922" s="1"/>
      <c r="BA922" s="1"/>
      <c r="BB922" s="1"/>
      <c r="BC922" s="1"/>
      <c r="BD922" s="1"/>
      <c r="BE922" s="1"/>
      <c r="BF922" s="1"/>
      <c r="BG922" s="1"/>
      <c r="BH922" s="1"/>
      <c r="BI922" s="1"/>
      <c r="BJ922" s="1"/>
      <c r="BK922" s="1"/>
      <c r="BL922" s="1">
        <v>-100</v>
      </c>
      <c r="BM922" s="1"/>
      <c r="BN922" s="1"/>
      <c r="BO922" s="9">
        <v>3</v>
      </c>
      <c r="BP922" s="1"/>
      <c r="BQ922" s="197">
        <v>1</v>
      </c>
      <c r="BS922" s="14" t="s">
        <v>946</v>
      </c>
      <c r="BT922" s="14" t="s">
        <v>1048</v>
      </c>
      <c r="BU922" s="14" t="s">
        <v>1048</v>
      </c>
      <c r="BV922" s="14" t="s">
        <v>1048</v>
      </c>
      <c r="BW922" s="14" t="s">
        <v>196</v>
      </c>
      <c r="BX922" s="14" t="s">
        <v>196</v>
      </c>
      <c r="BY922" s="14" t="s">
        <v>196</v>
      </c>
      <c r="BZ922" s="14" t="s">
        <v>196</v>
      </c>
      <c r="CA922" s="158" t="s">
        <v>196</v>
      </c>
      <c r="CB922" s="14" t="s">
        <v>196</v>
      </c>
      <c r="CC922" s="14" t="s">
        <v>196</v>
      </c>
      <c r="CD922" s="14" t="s">
        <v>196</v>
      </c>
      <c r="CE922" s="14" t="s">
        <v>196</v>
      </c>
      <c r="CF922" s="14" t="s">
        <v>1862</v>
      </c>
      <c r="CG922" s="14" t="s">
        <v>187</v>
      </c>
      <c r="CH922" s="158" t="s">
        <v>196</v>
      </c>
      <c r="CI922" s="14" t="s">
        <v>196</v>
      </c>
      <c r="CJ922" s="14" t="s">
        <v>1870</v>
      </c>
      <c r="CK922" s="14" t="s">
        <v>196</v>
      </c>
      <c r="CL922" s="14" t="s">
        <v>196</v>
      </c>
      <c r="CM922" s="14" t="s">
        <v>196</v>
      </c>
      <c r="CN922" s="14" t="s">
        <v>196</v>
      </c>
      <c r="CO922" s="14" t="s">
        <v>196</v>
      </c>
      <c r="CQ922" s="1"/>
      <c r="CR922" s="1"/>
      <c r="CS922" s="1"/>
      <c r="CW922" s="9" t="s">
        <v>1486</v>
      </c>
      <c r="CX922" s="1" t="s">
        <v>946</v>
      </c>
      <c r="CY922" s="1"/>
      <c r="CZ922" s="1" t="str">
        <f t="shared" ref="CZ922:DK954" si="495">IF(ISBLANK(D922),"",IF(ISNUMBER(D922),"","not_empty"))</f>
        <v/>
      </c>
      <c r="DA922" s="25" t="str">
        <f t="shared" si="495"/>
        <v/>
      </c>
      <c r="DB922" s="1" t="str">
        <f t="shared" si="495"/>
        <v/>
      </c>
      <c r="DC922" s="1" t="str">
        <f t="shared" si="495"/>
        <v/>
      </c>
      <c r="DD922" s="25" t="str">
        <f t="shared" si="495"/>
        <v/>
      </c>
      <c r="DE922" s="1" t="str">
        <f t="shared" si="495"/>
        <v/>
      </c>
      <c r="DF922" s="1" t="str">
        <f t="shared" si="487"/>
        <v/>
      </c>
      <c r="DG922" s="1" t="str">
        <f t="shared" si="488"/>
        <v/>
      </c>
      <c r="DH922" s="1" t="str">
        <f t="shared" si="489"/>
        <v/>
      </c>
      <c r="DI922" s="1" t="str">
        <f t="shared" si="490"/>
        <v/>
      </c>
      <c r="DJ922" s="1" t="str">
        <f t="shared" si="491"/>
        <v/>
      </c>
      <c r="DK922" s="1" t="str">
        <f t="shared" si="492"/>
        <v/>
      </c>
      <c r="DL922" s="1" t="str">
        <f t="shared" si="493"/>
        <v/>
      </c>
      <c r="DM922" s="1" t="str">
        <f t="shared" si="494"/>
        <v/>
      </c>
      <c r="DN922" s="1" t="str">
        <f t="shared" si="485"/>
        <v/>
      </c>
      <c r="DO922" s="1" t="str">
        <f t="shared" si="485"/>
        <v/>
      </c>
      <c r="DP922" s="1" t="str">
        <f t="shared" si="485"/>
        <v/>
      </c>
      <c r="DQ922" s="1" t="str">
        <f t="shared" si="485"/>
        <v/>
      </c>
      <c r="DR922" s="1" t="str">
        <f t="shared" si="485"/>
        <v/>
      </c>
      <c r="DS922" s="1" t="str">
        <f t="shared" si="485"/>
        <v/>
      </c>
      <c r="DT922" s="1" t="str">
        <f t="shared" si="485"/>
        <v/>
      </c>
      <c r="DU922" s="1" t="str">
        <f t="shared" si="485"/>
        <v/>
      </c>
      <c r="DV922" s="1" t="str">
        <f t="shared" si="485"/>
        <v/>
      </c>
      <c r="DW922" s="1" t="str">
        <f t="shared" si="485"/>
        <v/>
      </c>
      <c r="DX922" s="1" t="str">
        <f t="shared" si="485"/>
        <v/>
      </c>
      <c r="DY922" s="1" t="str">
        <f t="shared" si="485"/>
        <v/>
      </c>
      <c r="DZ922" s="1" t="str">
        <f t="shared" si="485"/>
        <v/>
      </c>
      <c r="EA922" s="1" t="str">
        <f t="shared" si="485"/>
        <v/>
      </c>
      <c r="EB922" s="1" t="str">
        <f t="shared" si="485"/>
        <v/>
      </c>
      <c r="EC922" s="1" t="str">
        <f t="shared" si="485"/>
        <v/>
      </c>
      <c r="ED922" s="1" t="str">
        <f t="shared" si="483"/>
        <v/>
      </c>
      <c r="EE922" s="1" t="str">
        <f t="shared" si="483"/>
        <v/>
      </c>
      <c r="EF922" s="1" t="str">
        <f t="shared" si="483"/>
        <v/>
      </c>
      <c r="EG922" s="1" t="str">
        <f t="shared" si="483"/>
        <v/>
      </c>
      <c r="EH922" s="1" t="str">
        <f t="shared" si="483"/>
        <v/>
      </c>
      <c r="EI922" s="1" t="str">
        <f t="shared" si="483"/>
        <v/>
      </c>
      <c r="EJ922" s="1" t="str">
        <f t="shared" si="483"/>
        <v/>
      </c>
      <c r="EK922" s="1" t="str">
        <f t="shared" si="483"/>
        <v/>
      </c>
      <c r="EL922" s="1" t="str">
        <f t="shared" si="483"/>
        <v/>
      </c>
      <c r="EM922" s="1" t="str">
        <f t="shared" si="483"/>
        <v/>
      </c>
      <c r="EN922" s="1"/>
      <c r="EO922" s="1"/>
      <c r="EP922" s="1"/>
      <c r="EQ922" s="1"/>
      <c r="ER922" s="1"/>
      <c r="ES922" s="1"/>
      <c r="ET922" s="1"/>
      <c r="EU922" s="1"/>
      <c r="EV922" s="1"/>
      <c r="EW922" s="1"/>
      <c r="EX922" s="1" t="str">
        <f t="shared" si="484"/>
        <v/>
      </c>
      <c r="EY922" s="1" t="str">
        <f t="shared" si="484"/>
        <v/>
      </c>
      <c r="EZ922" s="1"/>
      <c r="FA922" s="1" t="str">
        <f t="shared" si="464"/>
        <v/>
      </c>
      <c r="FB922" s="1" t="str">
        <f t="shared" si="464"/>
        <v/>
      </c>
      <c r="FC922" s="1" t="str">
        <f t="shared" si="464"/>
        <v/>
      </c>
      <c r="FD922" s="1" t="str">
        <f t="shared" si="464"/>
        <v/>
      </c>
      <c r="FE922" s="1" t="str">
        <f t="shared" si="464"/>
        <v/>
      </c>
      <c r="FF922" s="1" t="str">
        <f t="shared" si="464"/>
        <v/>
      </c>
      <c r="FG922" s="1" t="str">
        <f t="shared" si="486"/>
        <v/>
      </c>
      <c r="FH922" s="1" t="str">
        <f t="shared" si="486"/>
        <v/>
      </c>
      <c r="FI922" s="1" t="str">
        <f t="shared" si="486"/>
        <v/>
      </c>
      <c r="FJ922" s="1" t="str">
        <f t="shared" si="486"/>
        <v/>
      </c>
      <c r="FK922" s="1" t="str">
        <f t="shared" si="486"/>
        <v/>
      </c>
      <c r="FL922" s="1" t="str">
        <f t="shared" si="486"/>
        <v/>
      </c>
    </row>
    <row r="923" spans="1:168">
      <c r="A923" s="9" t="s">
        <v>1487</v>
      </c>
      <c r="B923" s="1" t="s">
        <v>947</v>
      </c>
      <c r="C923" s="129"/>
      <c r="D923" s="1">
        <v>150.19999999999999</v>
      </c>
      <c r="E923" s="1">
        <v>698</v>
      </c>
      <c r="F923" s="25"/>
      <c r="G923" s="1"/>
      <c r="H923" s="1"/>
      <c r="I923" s="25"/>
      <c r="J923" s="1"/>
      <c r="K923" s="1"/>
      <c r="L923" s="1"/>
      <c r="M923" s="1"/>
      <c r="N923" s="24"/>
      <c r="O923" s="1"/>
      <c r="P923" s="1"/>
      <c r="Q923" s="1"/>
      <c r="R923" s="1"/>
      <c r="S923" s="1"/>
      <c r="T923" s="1"/>
      <c r="U923" s="1"/>
      <c r="V923" s="1"/>
      <c r="W923" s="1"/>
      <c r="X923" s="1">
        <v>505.75</v>
      </c>
      <c r="Y923" s="1"/>
      <c r="Z923" s="1"/>
      <c r="AA923" s="1"/>
      <c r="AB923" s="1"/>
      <c r="AC923" s="1"/>
      <c r="AD923" s="1"/>
      <c r="AE923" s="1"/>
      <c r="AF923" s="1"/>
      <c r="AG923" s="1"/>
      <c r="AH923" s="1"/>
      <c r="AI923" s="1"/>
      <c r="AJ923" s="1"/>
      <c r="AK923" s="1"/>
      <c r="AL923" s="1"/>
      <c r="AM923" s="1"/>
      <c r="AN923" s="1"/>
      <c r="AO923" s="1"/>
      <c r="AP923" s="1"/>
      <c r="AQ923" s="1">
        <v>324.64999999999998</v>
      </c>
      <c r="AR923" s="1"/>
      <c r="AS923" s="1"/>
      <c r="AT923" s="1"/>
      <c r="AU923" s="1"/>
      <c r="AV923" s="1"/>
      <c r="AW923" s="24"/>
      <c r="AX923" s="1"/>
      <c r="AY923" s="1"/>
      <c r="AZ923" s="1"/>
      <c r="BA923" s="1"/>
      <c r="BB923" s="1"/>
      <c r="BC923" s="1"/>
      <c r="BD923" s="1"/>
      <c r="BE923" s="1"/>
      <c r="BF923" s="1"/>
      <c r="BG923" s="1"/>
      <c r="BH923" s="1"/>
      <c r="BI923" s="1"/>
      <c r="BJ923" s="1"/>
      <c r="BK923" s="1"/>
      <c r="BL923" s="1">
        <v>-100</v>
      </c>
      <c r="BM923" s="1"/>
      <c r="BN923" s="1"/>
      <c r="BO923" s="9">
        <v>3</v>
      </c>
      <c r="BP923" s="1"/>
      <c r="BQ923" s="197">
        <v>1</v>
      </c>
      <c r="BS923" s="14" t="s">
        <v>947</v>
      </c>
      <c r="BT923" s="14" t="s">
        <v>1048</v>
      </c>
      <c r="BU923" s="14" t="s">
        <v>196</v>
      </c>
      <c r="BV923" s="14" t="s">
        <v>1048</v>
      </c>
      <c r="BW923" s="14" t="s">
        <v>196</v>
      </c>
      <c r="BX923" s="14" t="s">
        <v>196</v>
      </c>
      <c r="BY923" s="14" t="s">
        <v>196</v>
      </c>
      <c r="BZ923" s="14" t="s">
        <v>196</v>
      </c>
      <c r="CA923" s="158" t="s">
        <v>196</v>
      </c>
      <c r="CB923" s="14" t="s">
        <v>196</v>
      </c>
      <c r="CC923" s="14" t="s">
        <v>196</v>
      </c>
      <c r="CD923" s="14" t="s">
        <v>196</v>
      </c>
      <c r="CE923" s="14" t="s">
        <v>196</v>
      </c>
      <c r="CF923" s="14" t="s">
        <v>1862</v>
      </c>
      <c r="CG923" s="14" t="s">
        <v>187</v>
      </c>
      <c r="CH923" s="158" t="s">
        <v>196</v>
      </c>
      <c r="CI923" s="14" t="s">
        <v>196</v>
      </c>
      <c r="CJ923" s="14" t="s">
        <v>1870</v>
      </c>
      <c r="CK923" s="14" t="s">
        <v>196</v>
      </c>
      <c r="CL923" s="14" t="s">
        <v>196</v>
      </c>
      <c r="CM923" s="14" t="s">
        <v>196</v>
      </c>
      <c r="CN923" s="14" t="s">
        <v>196</v>
      </c>
      <c r="CO923" s="14" t="s">
        <v>196</v>
      </c>
      <c r="CQ923" s="1"/>
      <c r="CR923" s="1"/>
      <c r="CS923" s="1"/>
      <c r="CW923" s="9" t="s">
        <v>1487</v>
      </c>
      <c r="CX923" s="1" t="s">
        <v>947</v>
      </c>
      <c r="CY923" s="1"/>
      <c r="CZ923" s="1" t="str">
        <f t="shared" si="495"/>
        <v/>
      </c>
      <c r="DA923" s="25" t="str">
        <f t="shared" si="495"/>
        <v/>
      </c>
      <c r="DB923" s="1" t="str">
        <f t="shared" si="495"/>
        <v/>
      </c>
      <c r="DC923" s="1" t="str">
        <f t="shared" si="495"/>
        <v/>
      </c>
      <c r="DD923" s="25" t="str">
        <f t="shared" si="495"/>
        <v/>
      </c>
      <c r="DE923" s="1" t="str">
        <f t="shared" si="495"/>
        <v/>
      </c>
      <c r="DF923" s="1" t="str">
        <f t="shared" si="487"/>
        <v/>
      </c>
      <c r="DG923" s="1" t="str">
        <f t="shared" si="488"/>
        <v/>
      </c>
      <c r="DH923" s="1" t="str">
        <f t="shared" si="489"/>
        <v/>
      </c>
      <c r="DI923" s="1" t="str">
        <f t="shared" si="490"/>
        <v/>
      </c>
      <c r="DJ923" s="1" t="str">
        <f t="shared" si="491"/>
        <v/>
      </c>
      <c r="DK923" s="1" t="str">
        <f t="shared" si="492"/>
        <v/>
      </c>
      <c r="DL923" s="1" t="str">
        <f t="shared" si="493"/>
        <v/>
      </c>
      <c r="DM923" s="1" t="str">
        <f t="shared" si="494"/>
        <v/>
      </c>
      <c r="DN923" s="1" t="str">
        <f t="shared" si="485"/>
        <v/>
      </c>
      <c r="DO923" s="1" t="str">
        <f t="shared" si="485"/>
        <v/>
      </c>
      <c r="DP923" s="1" t="str">
        <f t="shared" si="485"/>
        <v/>
      </c>
      <c r="DQ923" s="1" t="str">
        <f t="shared" si="485"/>
        <v/>
      </c>
      <c r="DR923" s="1" t="str">
        <f t="shared" si="485"/>
        <v/>
      </c>
      <c r="DS923" s="1" t="str">
        <f t="shared" si="485"/>
        <v/>
      </c>
      <c r="DT923" s="1" t="str">
        <f t="shared" si="485"/>
        <v/>
      </c>
      <c r="DU923" s="1" t="str">
        <f t="shared" si="485"/>
        <v/>
      </c>
      <c r="DV923" s="1" t="str">
        <f t="shared" si="485"/>
        <v/>
      </c>
      <c r="DW923" s="1" t="str">
        <f t="shared" si="485"/>
        <v/>
      </c>
      <c r="DX923" s="1" t="str">
        <f t="shared" si="485"/>
        <v/>
      </c>
      <c r="DY923" s="1" t="str">
        <f t="shared" si="485"/>
        <v/>
      </c>
      <c r="DZ923" s="1" t="str">
        <f t="shared" si="485"/>
        <v/>
      </c>
      <c r="EA923" s="1" t="str">
        <f t="shared" si="485"/>
        <v/>
      </c>
      <c r="EB923" s="1" t="str">
        <f t="shared" si="485"/>
        <v/>
      </c>
      <c r="EC923" s="1" t="str">
        <f t="shared" si="485"/>
        <v/>
      </c>
      <c r="ED923" s="1" t="str">
        <f t="shared" ref="ED923:EM948" si="496">IF(ISBLANK(AH923),"",IF(ISNUMBER(AH923),"","not_empty"))</f>
        <v/>
      </c>
      <c r="EE923" s="1" t="str">
        <f t="shared" si="496"/>
        <v/>
      </c>
      <c r="EF923" s="1" t="str">
        <f t="shared" si="496"/>
        <v/>
      </c>
      <c r="EG923" s="1" t="str">
        <f t="shared" si="496"/>
        <v/>
      </c>
      <c r="EH923" s="1" t="str">
        <f t="shared" si="496"/>
        <v/>
      </c>
      <c r="EI923" s="1" t="str">
        <f t="shared" si="496"/>
        <v/>
      </c>
      <c r="EJ923" s="1" t="str">
        <f t="shared" si="496"/>
        <v/>
      </c>
      <c r="EK923" s="1" t="str">
        <f t="shared" si="496"/>
        <v/>
      </c>
      <c r="EL923" s="1" t="str">
        <f t="shared" si="496"/>
        <v/>
      </c>
      <c r="EM923" s="1" t="str">
        <f t="shared" si="496"/>
        <v/>
      </c>
      <c r="EN923" s="1"/>
      <c r="EO923" s="1"/>
      <c r="EP923" s="1"/>
      <c r="EQ923" s="1"/>
      <c r="ER923" s="1"/>
      <c r="ES923" s="1"/>
      <c r="ET923" s="1"/>
      <c r="EU923" s="1"/>
      <c r="EV923" s="1"/>
      <c r="EW923" s="1"/>
      <c r="EX923" s="1" t="str">
        <f t="shared" si="484"/>
        <v/>
      </c>
      <c r="EY923" s="1" t="str">
        <f t="shared" si="484"/>
        <v/>
      </c>
      <c r="EZ923" s="1"/>
      <c r="FA923" s="1" t="str">
        <f t="shared" si="464"/>
        <v/>
      </c>
      <c r="FB923" s="1" t="str">
        <f t="shared" si="464"/>
        <v/>
      </c>
      <c r="FC923" s="1" t="str">
        <f t="shared" si="464"/>
        <v/>
      </c>
      <c r="FD923" s="1" t="str">
        <f t="shared" si="464"/>
        <v/>
      </c>
      <c r="FE923" s="1" t="str">
        <f t="shared" si="464"/>
        <v/>
      </c>
      <c r="FF923" s="1" t="str">
        <f t="shared" si="464"/>
        <v/>
      </c>
      <c r="FG923" s="1" t="str">
        <f t="shared" si="486"/>
        <v/>
      </c>
      <c r="FH923" s="1" t="str">
        <f t="shared" si="486"/>
        <v/>
      </c>
      <c r="FI923" s="1" t="str">
        <f t="shared" si="486"/>
        <v/>
      </c>
      <c r="FJ923" s="1" t="str">
        <f t="shared" si="486"/>
        <v/>
      </c>
      <c r="FK923" s="1" t="str">
        <f t="shared" si="486"/>
        <v/>
      </c>
      <c r="FL923" s="1" t="str">
        <f t="shared" si="486"/>
        <v/>
      </c>
    </row>
    <row r="924" spans="1:168">
      <c r="A924" s="9" t="s">
        <v>1488</v>
      </c>
      <c r="B924" s="1" t="s">
        <v>2290</v>
      </c>
      <c r="C924" s="129"/>
      <c r="D924" s="1">
        <v>150.19999999999999</v>
      </c>
      <c r="E924" s="1"/>
      <c r="F924" s="25"/>
      <c r="G924" s="1"/>
      <c r="H924" s="1"/>
      <c r="I924" s="25"/>
      <c r="J924" s="1"/>
      <c r="K924" s="1"/>
      <c r="L924" s="1"/>
      <c r="M924" s="1"/>
      <c r="N924" s="24"/>
      <c r="O924" s="1"/>
      <c r="P924" s="1"/>
      <c r="Q924" s="1"/>
      <c r="R924" s="1"/>
      <c r="S924" s="1"/>
      <c r="T924" s="1"/>
      <c r="U924" s="1"/>
      <c r="V924" s="1"/>
      <c r="W924" s="1"/>
      <c r="X924" s="1">
        <v>483.34999999999997</v>
      </c>
      <c r="Y924" s="1"/>
      <c r="Z924" s="1"/>
      <c r="AA924" s="1"/>
      <c r="AB924" s="1"/>
      <c r="AC924" s="1"/>
      <c r="AD924" s="1"/>
      <c r="AE924" s="1"/>
      <c r="AF924" s="1"/>
      <c r="AG924" s="1"/>
      <c r="AH924" s="1"/>
      <c r="AI924" s="1"/>
      <c r="AJ924" s="1"/>
      <c r="AK924" s="1"/>
      <c r="AL924" s="1"/>
      <c r="AM924" s="1"/>
      <c r="AN924" s="1"/>
      <c r="AO924" s="1"/>
      <c r="AP924" s="1"/>
      <c r="AQ924" s="1">
        <v>253.74999999999997</v>
      </c>
      <c r="AR924" s="1"/>
      <c r="AS924" s="1"/>
      <c r="AT924" s="1"/>
      <c r="AU924" s="1"/>
      <c r="AV924" s="1"/>
      <c r="AW924" s="24"/>
      <c r="AX924" s="1"/>
      <c r="AY924" s="1"/>
      <c r="AZ924" s="1"/>
      <c r="BA924" s="1"/>
      <c r="BB924" s="1"/>
      <c r="BC924" s="1"/>
      <c r="BD924" s="1"/>
      <c r="BE924" s="1"/>
      <c r="BF924" s="1"/>
      <c r="BG924" s="1"/>
      <c r="BH924" s="1"/>
      <c r="BI924" s="1"/>
      <c r="BJ924" s="1"/>
      <c r="BK924" s="1"/>
      <c r="BL924" s="1">
        <v>-100</v>
      </c>
      <c r="BM924" s="1"/>
      <c r="BN924" s="1"/>
      <c r="BO924" s="9">
        <v>3</v>
      </c>
      <c r="BP924" s="1"/>
      <c r="BQ924" s="197">
        <v>1</v>
      </c>
      <c r="BS924" s="14" t="s">
        <v>1717</v>
      </c>
      <c r="BT924" s="14" t="s">
        <v>1048</v>
      </c>
      <c r="BU924" s="14" t="s">
        <v>196</v>
      </c>
      <c r="BV924" s="14" t="s">
        <v>1048</v>
      </c>
      <c r="BW924" s="14" t="s">
        <v>196</v>
      </c>
      <c r="BX924" s="14" t="s">
        <v>196</v>
      </c>
      <c r="BY924" s="14" t="s">
        <v>196</v>
      </c>
      <c r="BZ924" s="14" t="s">
        <v>196</v>
      </c>
      <c r="CA924" s="158" t="s">
        <v>196</v>
      </c>
      <c r="CB924" s="14" t="s">
        <v>196</v>
      </c>
      <c r="CC924" s="14" t="s">
        <v>196</v>
      </c>
      <c r="CD924" s="14" t="s">
        <v>196</v>
      </c>
      <c r="CE924" s="14" t="s">
        <v>196</v>
      </c>
      <c r="CF924" s="14" t="s">
        <v>1862</v>
      </c>
      <c r="CG924" s="14" t="s">
        <v>187</v>
      </c>
      <c r="CH924" s="158" t="s">
        <v>196</v>
      </c>
      <c r="CI924" s="14" t="s">
        <v>196</v>
      </c>
      <c r="CJ924" s="14" t="s">
        <v>1870</v>
      </c>
      <c r="CK924" s="14" t="s">
        <v>196</v>
      </c>
      <c r="CL924" s="14" t="s">
        <v>196</v>
      </c>
      <c r="CM924" s="14" t="s">
        <v>196</v>
      </c>
      <c r="CN924" s="14" t="s">
        <v>196</v>
      </c>
      <c r="CO924" s="14" t="s">
        <v>196</v>
      </c>
      <c r="CQ924" s="1"/>
      <c r="CR924" s="1"/>
      <c r="CS924" s="1"/>
      <c r="CW924" s="9" t="s">
        <v>1488</v>
      </c>
      <c r="CX924" s="1" t="s">
        <v>2290</v>
      </c>
      <c r="CY924" s="1"/>
      <c r="CZ924" s="1" t="str">
        <f t="shared" si="495"/>
        <v/>
      </c>
      <c r="DA924" s="25" t="str">
        <f t="shared" si="495"/>
        <v/>
      </c>
      <c r="DB924" s="1" t="str">
        <f t="shared" si="495"/>
        <v/>
      </c>
      <c r="DC924" s="1" t="str">
        <f t="shared" si="495"/>
        <v/>
      </c>
      <c r="DD924" s="25" t="str">
        <f t="shared" si="495"/>
        <v/>
      </c>
      <c r="DE924" s="1" t="str">
        <f t="shared" si="495"/>
        <v/>
      </c>
      <c r="DF924" s="1" t="str">
        <f t="shared" si="487"/>
        <v/>
      </c>
      <c r="DG924" s="1" t="str">
        <f t="shared" si="488"/>
        <v/>
      </c>
      <c r="DH924" s="1" t="str">
        <f t="shared" si="489"/>
        <v/>
      </c>
      <c r="DI924" s="1" t="str">
        <f t="shared" si="490"/>
        <v/>
      </c>
      <c r="DJ924" s="1" t="str">
        <f t="shared" si="491"/>
        <v/>
      </c>
      <c r="DK924" s="1" t="str">
        <f t="shared" si="492"/>
        <v/>
      </c>
      <c r="DL924" s="1" t="str">
        <f t="shared" si="493"/>
        <v/>
      </c>
      <c r="DM924" s="1" t="str">
        <f t="shared" si="494"/>
        <v/>
      </c>
      <c r="DN924" s="1" t="str">
        <f t="shared" si="485"/>
        <v/>
      </c>
      <c r="DO924" s="1" t="str">
        <f t="shared" si="485"/>
        <v/>
      </c>
      <c r="DP924" s="1" t="str">
        <f t="shared" si="485"/>
        <v/>
      </c>
      <c r="DQ924" s="1" t="str">
        <f t="shared" si="485"/>
        <v/>
      </c>
      <c r="DR924" s="1" t="str">
        <f t="shared" si="485"/>
        <v/>
      </c>
      <c r="DS924" s="1" t="str">
        <f t="shared" si="485"/>
        <v/>
      </c>
      <c r="DT924" s="1" t="str">
        <f t="shared" si="485"/>
        <v/>
      </c>
      <c r="DU924" s="1" t="str">
        <f t="shared" si="485"/>
        <v/>
      </c>
      <c r="DV924" s="1" t="str">
        <f t="shared" si="485"/>
        <v/>
      </c>
      <c r="DW924" s="1" t="str">
        <f t="shared" si="485"/>
        <v/>
      </c>
      <c r="DX924" s="1" t="str">
        <f t="shared" si="485"/>
        <v/>
      </c>
      <c r="DY924" s="1" t="str">
        <f t="shared" si="485"/>
        <v/>
      </c>
      <c r="DZ924" s="1" t="str">
        <f t="shared" si="485"/>
        <v/>
      </c>
      <c r="EA924" s="1" t="str">
        <f t="shared" si="485"/>
        <v/>
      </c>
      <c r="EB924" s="1" t="str">
        <f t="shared" si="485"/>
        <v/>
      </c>
      <c r="EC924" s="1" t="str">
        <f t="shared" si="485"/>
        <v/>
      </c>
      <c r="ED924" s="1" t="str">
        <f t="shared" si="496"/>
        <v/>
      </c>
      <c r="EE924" s="1" t="str">
        <f t="shared" si="496"/>
        <v/>
      </c>
      <c r="EF924" s="1" t="str">
        <f t="shared" si="496"/>
        <v/>
      </c>
      <c r="EG924" s="1" t="str">
        <f t="shared" si="496"/>
        <v/>
      </c>
      <c r="EH924" s="1" t="str">
        <f t="shared" si="496"/>
        <v/>
      </c>
      <c r="EI924" s="1" t="str">
        <f t="shared" si="496"/>
        <v/>
      </c>
      <c r="EJ924" s="1" t="str">
        <f t="shared" si="496"/>
        <v/>
      </c>
      <c r="EK924" s="1" t="str">
        <f t="shared" si="496"/>
        <v/>
      </c>
      <c r="EL924" s="1" t="str">
        <f t="shared" si="496"/>
        <v/>
      </c>
      <c r="EM924" s="1" t="str">
        <f t="shared" si="496"/>
        <v/>
      </c>
      <c r="EN924" s="1"/>
      <c r="EO924" s="1"/>
      <c r="EP924" s="1"/>
      <c r="EQ924" s="1"/>
      <c r="ER924" s="1"/>
      <c r="ES924" s="1"/>
      <c r="ET924" s="1"/>
      <c r="EU924" s="1"/>
      <c r="EV924" s="1"/>
      <c r="EW924" s="1"/>
      <c r="EX924" s="1" t="str">
        <f t="shared" si="484"/>
        <v/>
      </c>
      <c r="EY924" s="1" t="str">
        <f t="shared" si="484"/>
        <v/>
      </c>
      <c r="EZ924" s="1"/>
      <c r="FA924" s="1" t="str">
        <f t="shared" si="464"/>
        <v/>
      </c>
      <c r="FB924" s="1" t="str">
        <f t="shared" si="464"/>
        <v/>
      </c>
      <c r="FC924" s="1" t="str">
        <f t="shared" si="464"/>
        <v/>
      </c>
      <c r="FD924" s="1" t="str">
        <f t="shared" si="464"/>
        <v/>
      </c>
      <c r="FE924" s="1" t="str">
        <f t="shared" si="464"/>
        <v/>
      </c>
      <c r="FF924" s="1" t="str">
        <f t="shared" si="464"/>
        <v/>
      </c>
      <c r="FG924" s="1" t="str">
        <f t="shared" si="486"/>
        <v/>
      </c>
      <c r="FH924" s="1" t="str">
        <f t="shared" si="486"/>
        <v/>
      </c>
      <c r="FI924" s="1" t="str">
        <f t="shared" si="486"/>
        <v/>
      </c>
      <c r="FJ924" s="1" t="str">
        <f t="shared" si="486"/>
        <v/>
      </c>
      <c r="FK924" s="1" t="str">
        <f t="shared" si="486"/>
        <v/>
      </c>
      <c r="FL924" s="1" t="str">
        <f t="shared" si="486"/>
        <v/>
      </c>
    </row>
    <row r="925" spans="1:168">
      <c r="A925" s="9" t="s">
        <v>1489</v>
      </c>
      <c r="B925" s="1" t="s">
        <v>2291</v>
      </c>
      <c r="C925" s="129"/>
      <c r="D925" s="1">
        <v>149.19999999999999</v>
      </c>
      <c r="E925" s="1"/>
      <c r="F925" s="25"/>
      <c r="G925" s="1"/>
      <c r="H925" s="1"/>
      <c r="I925" s="25"/>
      <c r="J925" s="1"/>
      <c r="K925" s="1"/>
      <c r="L925" s="1"/>
      <c r="M925" s="1"/>
      <c r="N925" s="24"/>
      <c r="O925" s="1"/>
      <c r="P925" s="1">
        <v>-0.36753137358186638</v>
      </c>
      <c r="Q925" s="1">
        <v>-14.073649533854379</v>
      </c>
      <c r="R925" s="1">
        <v>51.164166429620948</v>
      </c>
      <c r="S925" s="1">
        <v>10</v>
      </c>
      <c r="T925" s="1">
        <v>80</v>
      </c>
      <c r="U925" s="1"/>
      <c r="V925" s="1"/>
      <c r="W925" s="1"/>
      <c r="X925" s="1">
        <v>490.25</v>
      </c>
      <c r="Y925" s="1"/>
      <c r="Z925" s="1"/>
      <c r="AA925" s="1"/>
      <c r="AB925" s="1"/>
      <c r="AC925" s="1"/>
      <c r="AD925" s="1"/>
      <c r="AE925" s="1"/>
      <c r="AF925" s="1"/>
      <c r="AG925" s="1"/>
      <c r="AH925" s="1"/>
      <c r="AI925" s="1"/>
      <c r="AJ925" s="1"/>
      <c r="AK925" s="1"/>
      <c r="AL925" s="1"/>
      <c r="AM925" s="1"/>
      <c r="AN925" s="1"/>
      <c r="AO925" s="1"/>
      <c r="AP925" s="1"/>
      <c r="AQ925" s="1">
        <v>251.84999999999997</v>
      </c>
      <c r="AR925" s="1"/>
      <c r="AS925" s="1"/>
      <c r="AT925" s="1"/>
      <c r="AU925" s="1"/>
      <c r="AV925" s="1"/>
      <c r="AW925" s="24"/>
      <c r="AX925" s="1"/>
      <c r="AY925" s="1"/>
      <c r="AZ925" s="1"/>
      <c r="BA925" s="1"/>
      <c r="BB925" s="1"/>
      <c r="BC925" s="1"/>
      <c r="BD925" s="1"/>
      <c r="BE925" s="1"/>
      <c r="BF925" s="1"/>
      <c r="BG925" s="1"/>
      <c r="BH925" s="1"/>
      <c r="BI925" s="1"/>
      <c r="BJ925" s="1"/>
      <c r="BK925" s="1"/>
      <c r="BL925" s="1">
        <v>-100</v>
      </c>
      <c r="BM925" s="1"/>
      <c r="BN925" s="1"/>
      <c r="BO925" s="9">
        <v>3</v>
      </c>
      <c r="BP925" s="1"/>
      <c r="BQ925" s="197">
        <v>1</v>
      </c>
      <c r="BS925" s="14" t="s">
        <v>948</v>
      </c>
      <c r="BT925" s="14" t="s">
        <v>1048</v>
      </c>
      <c r="BU925" s="14" t="s">
        <v>196</v>
      </c>
      <c r="BV925" s="14" t="s">
        <v>1048</v>
      </c>
      <c r="BW925" s="14" t="s">
        <v>196</v>
      </c>
      <c r="BX925" s="14" t="s">
        <v>196</v>
      </c>
      <c r="BY925" s="14" t="s">
        <v>196</v>
      </c>
      <c r="BZ925" s="14" t="s">
        <v>196</v>
      </c>
      <c r="CA925" s="158" t="s">
        <v>1951</v>
      </c>
      <c r="CB925" s="14" t="s">
        <v>196</v>
      </c>
      <c r="CC925" s="14" t="s">
        <v>196</v>
      </c>
      <c r="CD925" s="14" t="s">
        <v>196</v>
      </c>
      <c r="CE925" s="14" t="s">
        <v>196</v>
      </c>
      <c r="CF925" s="14" t="s">
        <v>1862</v>
      </c>
      <c r="CG925" s="14" t="s">
        <v>187</v>
      </c>
      <c r="CH925" s="158" t="s">
        <v>196</v>
      </c>
      <c r="CI925" s="14" t="s">
        <v>196</v>
      </c>
      <c r="CJ925" s="14" t="s">
        <v>1870</v>
      </c>
      <c r="CK925" s="14" t="s">
        <v>196</v>
      </c>
      <c r="CL925" s="14" t="s">
        <v>196</v>
      </c>
      <c r="CM925" s="14" t="s">
        <v>196</v>
      </c>
      <c r="CN925" s="14" t="s">
        <v>196</v>
      </c>
      <c r="CO925" s="14" t="s">
        <v>196</v>
      </c>
      <c r="CQ925" s="1"/>
      <c r="CR925" s="1"/>
      <c r="CS925" s="1"/>
      <c r="CW925" s="9" t="s">
        <v>1489</v>
      </c>
      <c r="CX925" s="1" t="s">
        <v>948</v>
      </c>
      <c r="CY925" s="1"/>
      <c r="CZ925" s="1" t="str">
        <f t="shared" si="495"/>
        <v/>
      </c>
      <c r="DA925" s="25" t="str">
        <f t="shared" si="495"/>
        <v/>
      </c>
      <c r="DB925" s="1" t="str">
        <f t="shared" si="495"/>
        <v/>
      </c>
      <c r="DC925" s="1" t="str">
        <f t="shared" si="495"/>
        <v/>
      </c>
      <c r="DD925" s="25" t="str">
        <f t="shared" si="495"/>
        <v/>
      </c>
      <c r="DE925" s="1" t="str">
        <f t="shared" si="495"/>
        <v/>
      </c>
      <c r="DF925" s="1" t="str">
        <f t="shared" si="487"/>
        <v/>
      </c>
      <c r="DG925" s="1" t="str">
        <f t="shared" si="488"/>
        <v/>
      </c>
      <c r="DH925" s="1" t="str">
        <f t="shared" si="489"/>
        <v/>
      </c>
      <c r="DI925" s="1" t="str">
        <f t="shared" si="490"/>
        <v/>
      </c>
      <c r="DJ925" s="1" t="str">
        <f t="shared" si="491"/>
        <v/>
      </c>
      <c r="DK925" s="1" t="str">
        <f t="shared" si="492"/>
        <v/>
      </c>
      <c r="DL925" s="1" t="str">
        <f t="shared" si="493"/>
        <v/>
      </c>
      <c r="DM925" s="1" t="str">
        <f t="shared" si="494"/>
        <v/>
      </c>
      <c r="DN925" s="1" t="str">
        <f t="shared" si="485"/>
        <v/>
      </c>
      <c r="DO925" s="1" t="str">
        <f t="shared" si="485"/>
        <v/>
      </c>
      <c r="DP925" s="1" t="str">
        <f t="shared" si="485"/>
        <v/>
      </c>
      <c r="DQ925" s="1" t="str">
        <f t="shared" si="485"/>
        <v/>
      </c>
      <c r="DR925" s="1" t="str">
        <f t="shared" si="485"/>
        <v/>
      </c>
      <c r="DS925" s="1" t="str">
        <f t="shared" si="485"/>
        <v/>
      </c>
      <c r="DT925" s="1" t="str">
        <f t="shared" si="485"/>
        <v/>
      </c>
      <c r="DU925" s="1" t="str">
        <f t="shared" si="485"/>
        <v/>
      </c>
      <c r="DV925" s="1" t="str">
        <f t="shared" si="485"/>
        <v/>
      </c>
      <c r="DW925" s="1" t="str">
        <f t="shared" si="485"/>
        <v/>
      </c>
      <c r="DX925" s="1" t="str">
        <f t="shared" si="485"/>
        <v/>
      </c>
      <c r="DY925" s="1" t="str">
        <f t="shared" si="485"/>
        <v/>
      </c>
      <c r="DZ925" s="1" t="str">
        <f t="shared" si="485"/>
        <v/>
      </c>
      <c r="EA925" s="1" t="str">
        <f t="shared" si="485"/>
        <v/>
      </c>
      <c r="EB925" s="1" t="str">
        <f t="shared" si="485"/>
        <v/>
      </c>
      <c r="EC925" s="1" t="str">
        <f t="shared" si="485"/>
        <v/>
      </c>
      <c r="ED925" s="1" t="str">
        <f t="shared" si="496"/>
        <v/>
      </c>
      <c r="EE925" s="1" t="str">
        <f t="shared" si="496"/>
        <v/>
      </c>
      <c r="EF925" s="1" t="str">
        <f t="shared" si="496"/>
        <v/>
      </c>
      <c r="EG925" s="1" t="str">
        <f t="shared" si="496"/>
        <v/>
      </c>
      <c r="EH925" s="1" t="str">
        <f t="shared" si="496"/>
        <v/>
      </c>
      <c r="EI925" s="1" t="str">
        <f t="shared" si="496"/>
        <v/>
      </c>
      <c r="EJ925" s="1" t="str">
        <f t="shared" si="496"/>
        <v/>
      </c>
      <c r="EK925" s="1" t="str">
        <f t="shared" si="496"/>
        <v/>
      </c>
      <c r="EL925" s="1" t="str">
        <f t="shared" si="496"/>
        <v/>
      </c>
      <c r="EM925" s="1" t="str">
        <f t="shared" si="496"/>
        <v/>
      </c>
      <c r="EN925" s="1"/>
      <c r="EO925" s="1"/>
      <c r="EP925" s="1"/>
      <c r="EQ925" s="1"/>
      <c r="ER925" s="1"/>
      <c r="ES925" s="1"/>
      <c r="ET925" s="1"/>
      <c r="EU925" s="1"/>
      <c r="EV925" s="1"/>
      <c r="EW925" s="1"/>
      <c r="EX925" s="1" t="str">
        <f t="shared" si="484"/>
        <v/>
      </c>
      <c r="EY925" s="1" t="str">
        <f t="shared" si="484"/>
        <v/>
      </c>
      <c r="EZ925" s="1"/>
      <c r="FA925" s="1" t="str">
        <f t="shared" si="464"/>
        <v/>
      </c>
      <c r="FB925" s="1" t="str">
        <f t="shared" si="464"/>
        <v/>
      </c>
      <c r="FC925" s="1" t="str">
        <f t="shared" si="464"/>
        <v/>
      </c>
      <c r="FD925" s="1" t="str">
        <f t="shared" si="464"/>
        <v/>
      </c>
      <c r="FE925" s="1" t="str">
        <f t="shared" si="464"/>
        <v/>
      </c>
      <c r="FF925" s="1" t="str">
        <f t="shared" si="464"/>
        <v/>
      </c>
      <c r="FG925" s="1" t="str">
        <f t="shared" si="486"/>
        <v/>
      </c>
      <c r="FH925" s="1" t="str">
        <f t="shared" si="486"/>
        <v/>
      </c>
      <c r="FI925" s="1" t="str">
        <f t="shared" si="486"/>
        <v/>
      </c>
      <c r="FJ925" s="1" t="str">
        <f t="shared" si="486"/>
        <v/>
      </c>
      <c r="FK925" s="1" t="str">
        <f t="shared" si="486"/>
        <v/>
      </c>
      <c r="FL925" s="1" t="str">
        <f t="shared" si="486"/>
        <v/>
      </c>
    </row>
    <row r="926" spans="1:168">
      <c r="A926" s="9" t="s">
        <v>1490</v>
      </c>
      <c r="B926" s="1" t="s">
        <v>949</v>
      </c>
      <c r="C926" s="129"/>
      <c r="D926" s="1">
        <v>136.19999999999999</v>
      </c>
      <c r="E926" s="1"/>
      <c r="F926" s="25"/>
      <c r="G926" s="1"/>
      <c r="H926" s="1"/>
      <c r="I926" s="25"/>
      <c r="J926" s="1"/>
      <c r="K926" s="1"/>
      <c r="L926" s="1"/>
      <c r="M926" s="1"/>
      <c r="N926" s="24"/>
      <c r="O926" s="1"/>
      <c r="P926" s="1"/>
      <c r="Q926" s="1"/>
      <c r="R926" s="1"/>
      <c r="S926" s="1"/>
      <c r="T926" s="1"/>
      <c r="U926" s="1"/>
      <c r="V926" s="1"/>
      <c r="W926" s="1"/>
      <c r="X926" s="1">
        <v>449.65</v>
      </c>
      <c r="Y926" s="1"/>
      <c r="Z926" s="1"/>
      <c r="AA926" s="1"/>
      <c r="AB926" s="1"/>
      <c r="AC926" s="1"/>
      <c r="AD926" s="1"/>
      <c r="AE926" s="1"/>
      <c r="AF926" s="1"/>
      <c r="AG926" s="1"/>
      <c r="AH926" s="1"/>
      <c r="AI926" s="1"/>
      <c r="AJ926" s="1"/>
      <c r="AK926" s="1"/>
      <c r="AL926" s="1"/>
      <c r="AM926" s="1"/>
      <c r="AN926" s="1"/>
      <c r="AO926" s="1"/>
      <c r="AP926" s="1"/>
      <c r="AQ926" s="1">
        <v>176.54999999999998</v>
      </c>
      <c r="AR926" s="1"/>
      <c r="AS926" s="1"/>
      <c r="AT926" s="1"/>
      <c r="AU926" s="1"/>
      <c r="AV926" s="1"/>
      <c r="AW926" s="24"/>
      <c r="AX926" s="1"/>
      <c r="AY926" s="1"/>
      <c r="AZ926" s="1"/>
      <c r="BA926" s="1"/>
      <c r="BB926" s="1"/>
      <c r="BC926" s="1"/>
      <c r="BD926" s="1"/>
      <c r="BE926" s="1"/>
      <c r="BF926" s="1"/>
      <c r="BG926" s="1"/>
      <c r="BH926" s="1"/>
      <c r="BI926" s="1"/>
      <c r="BJ926" s="1"/>
      <c r="BK926" s="1"/>
      <c r="BL926" s="1">
        <v>-100</v>
      </c>
      <c r="BM926" s="1"/>
      <c r="BN926" s="1"/>
      <c r="BO926" s="9">
        <v>3</v>
      </c>
      <c r="BP926" s="1"/>
      <c r="BQ926" s="197">
        <v>1</v>
      </c>
      <c r="BS926" s="14" t="s">
        <v>949</v>
      </c>
      <c r="BT926" s="14" t="s">
        <v>1048</v>
      </c>
      <c r="BU926" s="14" t="s">
        <v>196</v>
      </c>
      <c r="BV926" s="14" t="s">
        <v>1048</v>
      </c>
      <c r="BW926" s="14" t="s">
        <v>196</v>
      </c>
      <c r="BX926" s="14" t="s">
        <v>196</v>
      </c>
      <c r="BY926" s="14" t="s">
        <v>196</v>
      </c>
      <c r="BZ926" s="14" t="s">
        <v>196</v>
      </c>
      <c r="CA926" s="158" t="s">
        <v>196</v>
      </c>
      <c r="CB926" s="14" t="s">
        <v>196</v>
      </c>
      <c r="CC926" s="14" t="s">
        <v>196</v>
      </c>
      <c r="CD926" s="14" t="s">
        <v>196</v>
      </c>
      <c r="CE926" s="14" t="s">
        <v>196</v>
      </c>
      <c r="CF926" s="14" t="s">
        <v>1862</v>
      </c>
      <c r="CG926" s="14" t="s">
        <v>187</v>
      </c>
      <c r="CH926" s="158" t="s">
        <v>196</v>
      </c>
      <c r="CI926" s="14" t="s">
        <v>196</v>
      </c>
      <c r="CJ926" s="14" t="s">
        <v>1870</v>
      </c>
      <c r="CK926" s="14" t="s">
        <v>196</v>
      </c>
      <c r="CL926" s="14" t="s">
        <v>196</v>
      </c>
      <c r="CM926" s="14" t="s">
        <v>196</v>
      </c>
      <c r="CN926" s="14" t="s">
        <v>196</v>
      </c>
      <c r="CO926" s="14" t="s">
        <v>196</v>
      </c>
      <c r="CQ926" s="1"/>
      <c r="CR926" s="1"/>
      <c r="CS926" s="1"/>
      <c r="CW926" s="9" t="s">
        <v>1490</v>
      </c>
      <c r="CX926" s="1" t="s">
        <v>949</v>
      </c>
      <c r="CY926" s="1"/>
      <c r="CZ926" s="1" t="str">
        <f t="shared" si="495"/>
        <v/>
      </c>
      <c r="DA926" s="25" t="str">
        <f t="shared" si="495"/>
        <v/>
      </c>
      <c r="DB926" s="1" t="str">
        <f t="shared" si="495"/>
        <v/>
      </c>
      <c r="DC926" s="1" t="str">
        <f t="shared" si="495"/>
        <v/>
      </c>
      <c r="DD926" s="25" t="str">
        <f t="shared" si="495"/>
        <v/>
      </c>
      <c r="DE926" s="1" t="str">
        <f t="shared" si="495"/>
        <v/>
      </c>
      <c r="DF926" s="1" t="str">
        <f t="shared" si="487"/>
        <v/>
      </c>
      <c r="DG926" s="1" t="str">
        <f t="shared" si="488"/>
        <v/>
      </c>
      <c r="DH926" s="1" t="str">
        <f t="shared" si="489"/>
        <v/>
      </c>
      <c r="DI926" s="1" t="str">
        <f t="shared" si="490"/>
        <v/>
      </c>
      <c r="DJ926" s="1" t="str">
        <f t="shared" si="491"/>
        <v/>
      </c>
      <c r="DK926" s="1" t="str">
        <f t="shared" si="492"/>
        <v/>
      </c>
      <c r="DL926" s="1" t="str">
        <f t="shared" si="493"/>
        <v/>
      </c>
      <c r="DM926" s="1" t="str">
        <f t="shared" si="494"/>
        <v/>
      </c>
      <c r="DN926" s="1" t="str">
        <f t="shared" si="485"/>
        <v/>
      </c>
      <c r="DO926" s="1" t="str">
        <f t="shared" si="485"/>
        <v/>
      </c>
      <c r="DP926" s="1" t="str">
        <f t="shared" si="485"/>
        <v/>
      </c>
      <c r="DQ926" s="1" t="str">
        <f t="shared" si="485"/>
        <v/>
      </c>
      <c r="DR926" s="1" t="str">
        <f t="shared" si="485"/>
        <v/>
      </c>
      <c r="DS926" s="1" t="str">
        <f t="shared" si="485"/>
        <v/>
      </c>
      <c r="DT926" s="1" t="str">
        <f t="shared" si="485"/>
        <v/>
      </c>
      <c r="DU926" s="1" t="str">
        <f t="shared" si="485"/>
        <v/>
      </c>
      <c r="DV926" s="1" t="str">
        <f t="shared" si="485"/>
        <v/>
      </c>
      <c r="DW926" s="1" t="str">
        <f t="shared" si="485"/>
        <v/>
      </c>
      <c r="DX926" s="1" t="str">
        <f t="shared" si="485"/>
        <v/>
      </c>
      <c r="DY926" s="1" t="str">
        <f t="shared" si="485"/>
        <v/>
      </c>
      <c r="DZ926" s="1" t="str">
        <f t="shared" si="485"/>
        <v/>
      </c>
      <c r="EA926" s="1" t="str">
        <f t="shared" si="485"/>
        <v/>
      </c>
      <c r="EB926" s="1" t="str">
        <f t="shared" si="485"/>
        <v/>
      </c>
      <c r="EC926" s="1" t="str">
        <f t="shared" si="485"/>
        <v/>
      </c>
      <c r="ED926" s="1" t="str">
        <f t="shared" si="496"/>
        <v/>
      </c>
      <c r="EE926" s="1" t="str">
        <f t="shared" si="496"/>
        <v/>
      </c>
      <c r="EF926" s="1" t="str">
        <f t="shared" si="496"/>
        <v/>
      </c>
      <c r="EG926" s="1" t="str">
        <f t="shared" si="496"/>
        <v/>
      </c>
      <c r="EH926" s="1" t="str">
        <f t="shared" si="496"/>
        <v/>
      </c>
      <c r="EI926" s="1" t="str">
        <f t="shared" si="496"/>
        <v/>
      </c>
      <c r="EJ926" s="1" t="str">
        <f t="shared" si="496"/>
        <v/>
      </c>
      <c r="EK926" s="1" t="str">
        <f t="shared" si="496"/>
        <v/>
      </c>
      <c r="EL926" s="1" t="str">
        <f t="shared" si="496"/>
        <v/>
      </c>
      <c r="EM926" s="1" t="str">
        <f t="shared" si="496"/>
        <v/>
      </c>
      <c r="EN926" s="1"/>
      <c r="EO926" s="1"/>
      <c r="EP926" s="1"/>
      <c r="EQ926" s="1"/>
      <c r="ER926" s="1"/>
      <c r="ES926" s="1"/>
      <c r="ET926" s="1"/>
      <c r="EU926" s="1"/>
      <c r="EV926" s="1"/>
      <c r="EW926" s="1"/>
      <c r="EX926" s="1" t="str">
        <f t="shared" si="484"/>
        <v/>
      </c>
      <c r="EY926" s="1" t="str">
        <f t="shared" si="484"/>
        <v/>
      </c>
      <c r="EZ926" s="1"/>
      <c r="FA926" s="1" t="str">
        <f t="shared" si="464"/>
        <v/>
      </c>
      <c r="FB926" s="1" t="str">
        <f t="shared" si="464"/>
        <v/>
      </c>
      <c r="FC926" s="1" t="str">
        <f t="shared" si="464"/>
        <v/>
      </c>
      <c r="FD926" s="1" t="str">
        <f t="shared" si="464"/>
        <v/>
      </c>
      <c r="FE926" s="1" t="str">
        <f t="shared" si="464"/>
        <v/>
      </c>
      <c r="FF926" s="1" t="str">
        <f t="shared" si="464"/>
        <v/>
      </c>
      <c r="FG926" s="1" t="str">
        <f t="shared" si="486"/>
        <v/>
      </c>
      <c r="FH926" s="1" t="str">
        <f t="shared" si="486"/>
        <v/>
      </c>
      <c r="FI926" s="1" t="str">
        <f t="shared" si="486"/>
        <v/>
      </c>
      <c r="FJ926" s="1" t="str">
        <f t="shared" si="486"/>
        <v/>
      </c>
      <c r="FK926" s="1" t="str">
        <f t="shared" si="486"/>
        <v/>
      </c>
      <c r="FL926" s="1" t="str">
        <f t="shared" si="486"/>
        <v/>
      </c>
    </row>
    <row r="927" spans="1:168">
      <c r="A927" s="9" t="s">
        <v>1491</v>
      </c>
      <c r="B927" s="1" t="s">
        <v>2292</v>
      </c>
      <c r="C927" s="129"/>
      <c r="D927" s="1">
        <v>136.19999999999999</v>
      </c>
      <c r="E927" s="1"/>
      <c r="F927" s="25"/>
      <c r="G927" s="1"/>
      <c r="H927" s="1"/>
      <c r="I927" s="25"/>
      <c r="J927" s="1"/>
      <c r="K927" s="1"/>
      <c r="L927" s="1"/>
      <c r="M927" s="1"/>
      <c r="N927" s="24"/>
      <c r="O927" s="1"/>
      <c r="P927" s="1"/>
      <c r="Q927" s="1"/>
      <c r="R927" s="1"/>
      <c r="S927" s="1"/>
      <c r="T927" s="1"/>
      <c r="U927" s="1"/>
      <c r="V927" s="1"/>
      <c r="W927" s="1"/>
      <c r="X927" s="1">
        <v>429.15</v>
      </c>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24"/>
      <c r="AX927" s="1"/>
      <c r="AY927" s="1"/>
      <c r="AZ927" s="1"/>
      <c r="BA927" s="1"/>
      <c r="BB927" s="1"/>
      <c r="BC927" s="1"/>
      <c r="BD927" s="1"/>
      <c r="BE927" s="1"/>
      <c r="BF927" s="1"/>
      <c r="BG927" s="1"/>
      <c r="BH927" s="1"/>
      <c r="BI927" s="1"/>
      <c r="BJ927" s="1"/>
      <c r="BK927" s="1"/>
      <c r="BL927" s="1">
        <v>-100</v>
      </c>
      <c r="BM927" s="1"/>
      <c r="BN927" s="1"/>
      <c r="BO927" s="9">
        <v>3</v>
      </c>
      <c r="BP927" s="1"/>
      <c r="BQ927" s="197">
        <v>1</v>
      </c>
      <c r="BS927" s="14" t="s">
        <v>1853</v>
      </c>
      <c r="BT927" s="14" t="s">
        <v>1048</v>
      </c>
      <c r="BU927" s="14" t="s">
        <v>196</v>
      </c>
      <c r="BV927" s="14" t="s">
        <v>1048</v>
      </c>
      <c r="BW927" s="14" t="s">
        <v>196</v>
      </c>
      <c r="BX927" s="14" t="s">
        <v>196</v>
      </c>
      <c r="BY927" s="14" t="s">
        <v>196</v>
      </c>
      <c r="BZ927" s="14" t="s">
        <v>196</v>
      </c>
      <c r="CA927" s="158" t="s">
        <v>196</v>
      </c>
      <c r="CB927" s="14" t="s">
        <v>196</v>
      </c>
      <c r="CC927" s="14" t="s">
        <v>196</v>
      </c>
      <c r="CD927" s="14" t="s">
        <v>196</v>
      </c>
      <c r="CE927" s="14" t="s">
        <v>196</v>
      </c>
      <c r="CF927" s="14" t="s">
        <v>1862</v>
      </c>
      <c r="CG927" s="14" t="s">
        <v>196</v>
      </c>
      <c r="CH927" s="158" t="s">
        <v>196</v>
      </c>
      <c r="CI927" s="14" t="s">
        <v>196</v>
      </c>
      <c r="CJ927" s="14" t="s">
        <v>1870</v>
      </c>
      <c r="CK927" s="14" t="s">
        <v>196</v>
      </c>
      <c r="CL927" s="14" t="s">
        <v>196</v>
      </c>
      <c r="CM927" s="14" t="s">
        <v>196</v>
      </c>
      <c r="CN927" s="14" t="s">
        <v>196</v>
      </c>
      <c r="CO927" s="14" t="s">
        <v>196</v>
      </c>
      <c r="CQ927" s="1"/>
      <c r="CR927" s="1"/>
      <c r="CS927" s="1"/>
      <c r="CW927" s="9" t="s">
        <v>1491</v>
      </c>
      <c r="CX927" s="1" t="s">
        <v>2292</v>
      </c>
      <c r="CY927" s="1"/>
      <c r="CZ927" s="1" t="str">
        <f t="shared" si="495"/>
        <v/>
      </c>
      <c r="DA927" s="25" t="str">
        <f t="shared" si="495"/>
        <v/>
      </c>
      <c r="DB927" s="1" t="str">
        <f t="shared" si="495"/>
        <v/>
      </c>
      <c r="DC927" s="1" t="str">
        <f t="shared" si="495"/>
        <v/>
      </c>
      <c r="DD927" s="25" t="str">
        <f t="shared" si="495"/>
        <v/>
      </c>
      <c r="DE927" s="1" t="str">
        <f t="shared" si="495"/>
        <v/>
      </c>
      <c r="DF927" s="1" t="str">
        <f t="shared" si="487"/>
        <v/>
      </c>
      <c r="DG927" s="1" t="str">
        <f t="shared" si="488"/>
        <v/>
      </c>
      <c r="DH927" s="1" t="str">
        <f t="shared" si="489"/>
        <v/>
      </c>
      <c r="DI927" s="1" t="str">
        <f t="shared" si="490"/>
        <v/>
      </c>
      <c r="DJ927" s="1" t="str">
        <f t="shared" si="491"/>
        <v/>
      </c>
      <c r="DK927" s="1" t="str">
        <f t="shared" si="492"/>
        <v/>
      </c>
      <c r="DL927" s="1" t="str">
        <f t="shared" si="493"/>
        <v/>
      </c>
      <c r="DM927" s="1" t="str">
        <f t="shared" si="494"/>
        <v/>
      </c>
      <c r="DN927" s="1" t="str">
        <f t="shared" si="485"/>
        <v/>
      </c>
      <c r="DO927" s="1" t="str">
        <f t="shared" si="485"/>
        <v/>
      </c>
      <c r="DP927" s="1" t="str">
        <f t="shared" si="485"/>
        <v/>
      </c>
      <c r="DQ927" s="1" t="str">
        <f t="shared" si="485"/>
        <v/>
      </c>
      <c r="DR927" s="1" t="str">
        <f t="shared" si="485"/>
        <v/>
      </c>
      <c r="DS927" s="1" t="str">
        <f t="shared" si="485"/>
        <v/>
      </c>
      <c r="DT927" s="1" t="str">
        <f t="shared" si="485"/>
        <v/>
      </c>
      <c r="DU927" s="1" t="str">
        <f t="shared" si="485"/>
        <v/>
      </c>
      <c r="DV927" s="1" t="str">
        <f t="shared" si="485"/>
        <v/>
      </c>
      <c r="DW927" s="1" t="str">
        <f t="shared" si="485"/>
        <v/>
      </c>
      <c r="DX927" s="1" t="str">
        <f t="shared" si="485"/>
        <v/>
      </c>
      <c r="DY927" s="1" t="str">
        <f t="shared" si="485"/>
        <v/>
      </c>
      <c r="DZ927" s="1" t="str">
        <f t="shared" si="485"/>
        <v/>
      </c>
      <c r="EA927" s="1" t="str">
        <f t="shared" si="485"/>
        <v/>
      </c>
      <c r="EB927" s="1" t="str">
        <f t="shared" si="485"/>
        <v/>
      </c>
      <c r="EC927" s="1" t="str">
        <f t="shared" si="485"/>
        <v/>
      </c>
      <c r="ED927" s="1" t="str">
        <f t="shared" si="496"/>
        <v/>
      </c>
      <c r="EE927" s="1" t="str">
        <f t="shared" si="496"/>
        <v/>
      </c>
      <c r="EF927" s="1" t="str">
        <f t="shared" si="496"/>
        <v/>
      </c>
      <c r="EG927" s="1" t="str">
        <f t="shared" si="496"/>
        <v/>
      </c>
      <c r="EH927" s="1" t="str">
        <f t="shared" si="496"/>
        <v/>
      </c>
      <c r="EI927" s="1" t="str">
        <f t="shared" si="496"/>
        <v/>
      </c>
      <c r="EJ927" s="1" t="str">
        <f t="shared" si="496"/>
        <v/>
      </c>
      <c r="EK927" s="1" t="str">
        <f t="shared" si="496"/>
        <v/>
      </c>
      <c r="EL927" s="1" t="str">
        <f t="shared" si="496"/>
        <v/>
      </c>
      <c r="EM927" s="1" t="str">
        <f t="shared" si="496"/>
        <v/>
      </c>
      <c r="EN927" s="1"/>
      <c r="EO927" s="1"/>
      <c r="EP927" s="1"/>
      <c r="EQ927" s="1"/>
      <c r="ER927" s="1"/>
      <c r="ES927" s="1"/>
      <c r="ET927" s="1"/>
      <c r="EU927" s="1"/>
      <c r="EV927" s="1"/>
      <c r="EW927" s="1"/>
      <c r="EX927" s="1" t="str">
        <f t="shared" si="484"/>
        <v/>
      </c>
      <c r="EY927" s="1" t="str">
        <f t="shared" si="484"/>
        <v/>
      </c>
      <c r="EZ927" s="1"/>
      <c r="FA927" s="1" t="str">
        <f t="shared" si="464"/>
        <v/>
      </c>
      <c r="FB927" s="1" t="str">
        <f t="shared" si="464"/>
        <v/>
      </c>
      <c r="FC927" s="1" t="str">
        <f t="shared" si="464"/>
        <v/>
      </c>
      <c r="FD927" s="1" t="str">
        <f t="shared" si="464"/>
        <v/>
      </c>
      <c r="FE927" s="1" t="str">
        <f t="shared" si="464"/>
        <v/>
      </c>
      <c r="FF927" s="1" t="str">
        <f t="shared" si="464"/>
        <v/>
      </c>
      <c r="FG927" s="1" t="str">
        <f t="shared" si="486"/>
        <v/>
      </c>
      <c r="FH927" s="1" t="str">
        <f t="shared" si="486"/>
        <v/>
      </c>
      <c r="FI927" s="1" t="str">
        <f t="shared" si="486"/>
        <v/>
      </c>
      <c r="FJ927" s="1" t="str">
        <f t="shared" si="486"/>
        <v/>
      </c>
      <c r="FK927" s="1" t="str">
        <f t="shared" si="486"/>
        <v/>
      </c>
      <c r="FL927" s="1" t="str">
        <f t="shared" si="486"/>
        <v/>
      </c>
    </row>
    <row r="928" spans="1:168">
      <c r="A928" s="9" t="s">
        <v>1492</v>
      </c>
      <c r="B928" s="1" t="s">
        <v>2293</v>
      </c>
      <c r="C928" s="129"/>
      <c r="D928" s="1">
        <v>136.19999999999999</v>
      </c>
      <c r="E928" s="1"/>
      <c r="F928" s="25"/>
      <c r="G928" s="1"/>
      <c r="H928" s="1"/>
      <c r="I928" s="25"/>
      <c r="J928" s="1"/>
      <c r="K928" s="1"/>
      <c r="L928" s="1"/>
      <c r="M928" s="1"/>
      <c r="N928" s="24"/>
      <c r="O928" s="1"/>
      <c r="P928" s="1"/>
      <c r="Q928" s="1"/>
      <c r="R928" s="1"/>
      <c r="S928" s="1"/>
      <c r="T928" s="1"/>
      <c r="U928" s="1"/>
      <c r="V928" s="1"/>
      <c r="W928" s="1"/>
      <c r="X928" s="1">
        <v>437.15</v>
      </c>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24"/>
      <c r="AX928" s="1"/>
      <c r="AY928" s="1"/>
      <c r="AZ928" s="1"/>
      <c r="BA928" s="1"/>
      <c r="BB928" s="1"/>
      <c r="BC928" s="1"/>
      <c r="BD928" s="1"/>
      <c r="BE928" s="1"/>
      <c r="BF928" s="1"/>
      <c r="BG928" s="1"/>
      <c r="BH928" s="1"/>
      <c r="BI928" s="1"/>
      <c r="BJ928" s="1"/>
      <c r="BK928" s="1"/>
      <c r="BL928" s="1">
        <v>-100</v>
      </c>
      <c r="BM928" s="1"/>
      <c r="BN928" s="1"/>
      <c r="BO928" s="9">
        <v>3</v>
      </c>
      <c r="BP928" s="1"/>
      <c r="BQ928" s="197">
        <v>1</v>
      </c>
      <c r="BS928" s="14" t="s">
        <v>1854</v>
      </c>
      <c r="BT928" s="14" t="s">
        <v>1048</v>
      </c>
      <c r="BU928" s="14" t="s">
        <v>196</v>
      </c>
      <c r="BV928" s="14" t="s">
        <v>1048</v>
      </c>
      <c r="BW928" s="14" t="s">
        <v>196</v>
      </c>
      <c r="BX928" s="14" t="s">
        <v>196</v>
      </c>
      <c r="BY928" s="14" t="s">
        <v>196</v>
      </c>
      <c r="BZ928" s="14" t="s">
        <v>196</v>
      </c>
      <c r="CA928" s="158" t="s">
        <v>196</v>
      </c>
      <c r="CB928" s="14" t="s">
        <v>196</v>
      </c>
      <c r="CC928" s="14" t="s">
        <v>196</v>
      </c>
      <c r="CD928" s="14" t="s">
        <v>196</v>
      </c>
      <c r="CE928" s="14" t="s">
        <v>196</v>
      </c>
      <c r="CF928" s="14" t="s">
        <v>1862</v>
      </c>
      <c r="CG928" s="14" t="s">
        <v>196</v>
      </c>
      <c r="CH928" s="158" t="s">
        <v>196</v>
      </c>
      <c r="CI928" s="14" t="s">
        <v>196</v>
      </c>
      <c r="CJ928" s="14" t="s">
        <v>1870</v>
      </c>
      <c r="CK928" s="14" t="s">
        <v>196</v>
      </c>
      <c r="CL928" s="14" t="s">
        <v>196</v>
      </c>
      <c r="CM928" s="14" t="s">
        <v>196</v>
      </c>
      <c r="CN928" s="14" t="s">
        <v>196</v>
      </c>
      <c r="CO928" s="14" t="s">
        <v>196</v>
      </c>
      <c r="CQ928" s="1"/>
      <c r="CR928" s="1"/>
      <c r="CS928" s="1"/>
      <c r="CW928" s="9" t="s">
        <v>1492</v>
      </c>
      <c r="CX928" s="1" t="s">
        <v>2293</v>
      </c>
      <c r="CY928" s="1"/>
      <c r="CZ928" s="1" t="str">
        <f t="shared" si="495"/>
        <v/>
      </c>
      <c r="DA928" s="25" t="str">
        <f t="shared" si="495"/>
        <v/>
      </c>
      <c r="DB928" s="1" t="str">
        <f t="shared" si="495"/>
        <v/>
      </c>
      <c r="DC928" s="1" t="str">
        <f t="shared" si="495"/>
        <v/>
      </c>
      <c r="DD928" s="25" t="str">
        <f t="shared" si="495"/>
        <v/>
      </c>
      <c r="DE928" s="1" t="str">
        <f t="shared" si="495"/>
        <v/>
      </c>
      <c r="DF928" s="1" t="str">
        <f t="shared" si="487"/>
        <v/>
      </c>
      <c r="DG928" s="1" t="str">
        <f t="shared" si="488"/>
        <v/>
      </c>
      <c r="DH928" s="1" t="str">
        <f t="shared" si="489"/>
        <v/>
      </c>
      <c r="DI928" s="1" t="str">
        <f t="shared" si="490"/>
        <v/>
      </c>
      <c r="DJ928" s="1" t="str">
        <f t="shared" si="491"/>
        <v/>
      </c>
      <c r="DK928" s="1" t="str">
        <f t="shared" si="492"/>
        <v/>
      </c>
      <c r="DL928" s="1" t="str">
        <f t="shared" si="493"/>
        <v/>
      </c>
      <c r="DM928" s="1" t="str">
        <f t="shared" si="494"/>
        <v/>
      </c>
      <c r="DN928" s="1" t="str">
        <f t="shared" si="485"/>
        <v/>
      </c>
      <c r="DO928" s="1" t="str">
        <f t="shared" si="485"/>
        <v/>
      </c>
      <c r="DP928" s="1" t="str">
        <f t="shared" si="485"/>
        <v/>
      </c>
      <c r="DQ928" s="1" t="str">
        <f t="shared" si="485"/>
        <v/>
      </c>
      <c r="DR928" s="1" t="str">
        <f t="shared" si="485"/>
        <v/>
      </c>
      <c r="DS928" s="1" t="str">
        <f t="shared" si="485"/>
        <v/>
      </c>
      <c r="DT928" s="1" t="str">
        <f t="shared" si="485"/>
        <v/>
      </c>
      <c r="DU928" s="1" t="str">
        <f t="shared" si="485"/>
        <v/>
      </c>
      <c r="DV928" s="1" t="str">
        <f t="shared" si="485"/>
        <v/>
      </c>
      <c r="DW928" s="1" t="str">
        <f t="shared" si="485"/>
        <v/>
      </c>
      <c r="DX928" s="1" t="str">
        <f t="shared" si="485"/>
        <v/>
      </c>
      <c r="DY928" s="1" t="str">
        <f t="shared" si="485"/>
        <v/>
      </c>
      <c r="DZ928" s="1" t="str">
        <f t="shared" si="485"/>
        <v/>
      </c>
      <c r="EA928" s="1" t="str">
        <f t="shared" si="485"/>
        <v/>
      </c>
      <c r="EB928" s="1" t="str">
        <f t="shared" si="485"/>
        <v/>
      </c>
      <c r="EC928" s="1" t="str">
        <f t="shared" si="485"/>
        <v/>
      </c>
      <c r="ED928" s="1" t="str">
        <f t="shared" si="496"/>
        <v/>
      </c>
      <c r="EE928" s="1" t="str">
        <f t="shared" si="496"/>
        <v/>
      </c>
      <c r="EF928" s="1" t="str">
        <f t="shared" si="496"/>
        <v/>
      </c>
      <c r="EG928" s="1" t="str">
        <f t="shared" si="496"/>
        <v/>
      </c>
      <c r="EH928" s="1" t="str">
        <f t="shared" si="496"/>
        <v/>
      </c>
      <c r="EI928" s="1" t="str">
        <f t="shared" si="496"/>
        <v/>
      </c>
      <c r="EJ928" s="1" t="str">
        <f t="shared" si="496"/>
        <v/>
      </c>
      <c r="EK928" s="1" t="str">
        <f t="shared" si="496"/>
        <v/>
      </c>
      <c r="EL928" s="1" t="str">
        <f t="shared" si="496"/>
        <v/>
      </c>
      <c r="EM928" s="1" t="str">
        <f t="shared" si="496"/>
        <v/>
      </c>
      <c r="EN928" s="1"/>
      <c r="EO928" s="1"/>
      <c r="EP928" s="1"/>
      <c r="EQ928" s="1"/>
      <c r="ER928" s="1"/>
      <c r="ES928" s="1"/>
      <c r="ET928" s="1"/>
      <c r="EU928" s="1"/>
      <c r="EV928" s="1"/>
      <c r="EW928" s="1"/>
      <c r="EX928" s="1" t="str">
        <f t="shared" si="484"/>
        <v/>
      </c>
      <c r="EY928" s="1" t="str">
        <f t="shared" si="484"/>
        <v/>
      </c>
      <c r="EZ928" s="1"/>
      <c r="FA928" s="1" t="str">
        <f t="shared" si="464"/>
        <v/>
      </c>
      <c r="FB928" s="1" t="str">
        <f t="shared" si="464"/>
        <v/>
      </c>
      <c r="FC928" s="1" t="str">
        <f t="shared" si="464"/>
        <v/>
      </c>
      <c r="FD928" s="1" t="str">
        <f t="shared" si="464"/>
        <v/>
      </c>
      <c r="FE928" s="1" t="str">
        <f t="shared" si="464"/>
        <v/>
      </c>
      <c r="FF928" s="1" t="str">
        <f t="shared" si="464"/>
        <v/>
      </c>
      <c r="FG928" s="1" t="str">
        <f t="shared" si="486"/>
        <v/>
      </c>
      <c r="FH928" s="1" t="str">
        <f t="shared" si="486"/>
        <v/>
      </c>
      <c r="FI928" s="1" t="str">
        <f t="shared" si="486"/>
        <v/>
      </c>
      <c r="FJ928" s="1" t="str">
        <f t="shared" si="486"/>
        <v/>
      </c>
      <c r="FK928" s="1" t="str">
        <f t="shared" si="486"/>
        <v/>
      </c>
      <c r="FL928" s="1" t="str">
        <f t="shared" si="486"/>
        <v/>
      </c>
    </row>
    <row r="929" spans="1:168">
      <c r="A929" s="9" t="s">
        <v>1493</v>
      </c>
      <c r="B929" s="1" t="s">
        <v>2294</v>
      </c>
      <c r="C929" s="129"/>
      <c r="D929" s="1">
        <v>138.30000000000001</v>
      </c>
      <c r="E929" s="1">
        <v>615</v>
      </c>
      <c r="F929" s="25"/>
      <c r="G929" s="1"/>
      <c r="H929" s="1"/>
      <c r="I929" s="25"/>
      <c r="J929" s="1"/>
      <c r="K929" s="1"/>
      <c r="L929" s="1"/>
      <c r="M929" s="1"/>
      <c r="N929" s="24"/>
      <c r="O929" s="1"/>
      <c r="P929" s="1"/>
      <c r="Q929" s="1"/>
      <c r="R929" s="1"/>
      <c r="S929" s="1"/>
      <c r="T929" s="1"/>
      <c r="U929" s="1"/>
      <c r="V929" s="1"/>
      <c r="W929" s="1"/>
      <c r="X929" s="1">
        <v>442.04999999999995</v>
      </c>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24"/>
      <c r="AX929" s="1"/>
      <c r="AY929" s="1"/>
      <c r="AZ929" s="1"/>
      <c r="BA929" s="1"/>
      <c r="BB929" s="1"/>
      <c r="BC929" s="1"/>
      <c r="BD929" s="1"/>
      <c r="BE929" s="1"/>
      <c r="BF929" s="1"/>
      <c r="BG929" s="1"/>
      <c r="BH929" s="1"/>
      <c r="BI929" s="1"/>
      <c r="BJ929" s="1"/>
      <c r="BK929" s="1"/>
      <c r="BL929" s="1">
        <v>-100</v>
      </c>
      <c r="BM929" s="1"/>
      <c r="BN929" s="1"/>
      <c r="BO929" s="9">
        <v>3</v>
      </c>
      <c r="BP929" s="1"/>
      <c r="BQ929" s="197">
        <v>1</v>
      </c>
      <c r="BS929" s="14" t="s">
        <v>1765</v>
      </c>
      <c r="BT929" s="14" t="s">
        <v>1048</v>
      </c>
      <c r="BU929" s="14" t="s">
        <v>196</v>
      </c>
      <c r="BV929" s="14" t="s">
        <v>1048</v>
      </c>
      <c r="BW929" s="14" t="s">
        <v>196</v>
      </c>
      <c r="BX929" s="14" t="s">
        <v>196</v>
      </c>
      <c r="BY929" s="14" t="s">
        <v>196</v>
      </c>
      <c r="BZ929" s="14" t="s">
        <v>196</v>
      </c>
      <c r="CA929" s="158" t="s">
        <v>196</v>
      </c>
      <c r="CB929" s="14" t="s">
        <v>196</v>
      </c>
      <c r="CC929" s="14" t="s">
        <v>196</v>
      </c>
      <c r="CD929" s="14" t="s">
        <v>196</v>
      </c>
      <c r="CE929" s="14" t="s">
        <v>196</v>
      </c>
      <c r="CF929" s="14" t="s">
        <v>1862</v>
      </c>
      <c r="CG929" s="14" t="s">
        <v>196</v>
      </c>
      <c r="CH929" s="158" t="s">
        <v>196</v>
      </c>
      <c r="CI929" s="14" t="s">
        <v>196</v>
      </c>
      <c r="CJ929" s="14" t="s">
        <v>1870</v>
      </c>
      <c r="CK929" s="14" t="s">
        <v>196</v>
      </c>
      <c r="CL929" s="14" t="s">
        <v>196</v>
      </c>
      <c r="CM929" s="14" t="s">
        <v>196</v>
      </c>
      <c r="CN929" s="14" t="s">
        <v>196</v>
      </c>
      <c r="CO929" s="14" t="s">
        <v>196</v>
      </c>
      <c r="CQ929" s="1"/>
      <c r="CR929" s="1"/>
      <c r="CS929" s="1"/>
      <c r="CW929" s="9" t="s">
        <v>1493</v>
      </c>
      <c r="CX929" s="1" t="s">
        <v>2294</v>
      </c>
      <c r="CY929" s="1"/>
      <c r="CZ929" s="1" t="str">
        <f t="shared" si="495"/>
        <v/>
      </c>
      <c r="DA929" s="25" t="str">
        <f t="shared" si="495"/>
        <v/>
      </c>
      <c r="DB929" s="1" t="str">
        <f t="shared" si="495"/>
        <v/>
      </c>
      <c r="DC929" s="1" t="str">
        <f t="shared" si="495"/>
        <v/>
      </c>
      <c r="DD929" s="25" t="str">
        <f t="shared" si="495"/>
        <v/>
      </c>
      <c r="DE929" s="1" t="str">
        <f t="shared" si="495"/>
        <v/>
      </c>
      <c r="DF929" s="1" t="str">
        <f t="shared" si="487"/>
        <v/>
      </c>
      <c r="DG929" s="1" t="str">
        <f t="shared" si="488"/>
        <v/>
      </c>
      <c r="DH929" s="1" t="str">
        <f t="shared" si="489"/>
        <v/>
      </c>
      <c r="DI929" s="1" t="str">
        <f t="shared" si="490"/>
        <v/>
      </c>
      <c r="DJ929" s="1" t="str">
        <f t="shared" si="491"/>
        <v/>
      </c>
      <c r="DK929" s="1" t="str">
        <f t="shared" si="492"/>
        <v/>
      </c>
      <c r="DL929" s="1" t="str">
        <f t="shared" si="493"/>
        <v/>
      </c>
      <c r="DM929" s="1" t="str">
        <f t="shared" si="494"/>
        <v/>
      </c>
      <c r="DN929" s="1" t="str">
        <f t="shared" si="485"/>
        <v/>
      </c>
      <c r="DO929" s="1" t="str">
        <f t="shared" si="485"/>
        <v/>
      </c>
      <c r="DP929" s="1" t="str">
        <f t="shared" si="485"/>
        <v/>
      </c>
      <c r="DQ929" s="1" t="str">
        <f t="shared" si="485"/>
        <v/>
      </c>
      <c r="DR929" s="1" t="str">
        <f t="shared" si="485"/>
        <v/>
      </c>
      <c r="DS929" s="1" t="str">
        <f t="shared" si="485"/>
        <v/>
      </c>
      <c r="DT929" s="1" t="str">
        <f t="shared" si="485"/>
        <v/>
      </c>
      <c r="DU929" s="1" t="str">
        <f t="shared" si="485"/>
        <v/>
      </c>
      <c r="DV929" s="1" t="str">
        <f t="shared" si="485"/>
        <v/>
      </c>
      <c r="DW929" s="1" t="str">
        <f t="shared" si="485"/>
        <v/>
      </c>
      <c r="DX929" s="1" t="str">
        <f t="shared" si="485"/>
        <v/>
      </c>
      <c r="DY929" s="1" t="str">
        <f t="shared" si="485"/>
        <v/>
      </c>
      <c r="DZ929" s="1" t="str">
        <f t="shared" si="485"/>
        <v/>
      </c>
      <c r="EA929" s="1" t="str">
        <f t="shared" si="485"/>
        <v/>
      </c>
      <c r="EB929" s="1" t="str">
        <f t="shared" ref="DN929:EC944" si="497">IF(ISBLANK(AF929),"",IF(ISNUMBER(AF929),"","not_empty"))</f>
        <v/>
      </c>
      <c r="EC929" s="1" t="str">
        <f t="shared" si="497"/>
        <v/>
      </c>
      <c r="ED929" s="1" t="str">
        <f t="shared" si="496"/>
        <v/>
      </c>
      <c r="EE929" s="1" t="str">
        <f t="shared" si="496"/>
        <v/>
      </c>
      <c r="EF929" s="1" t="str">
        <f t="shared" si="496"/>
        <v/>
      </c>
      <c r="EG929" s="1" t="str">
        <f t="shared" si="496"/>
        <v/>
      </c>
      <c r="EH929" s="1" t="str">
        <f t="shared" si="496"/>
        <v/>
      </c>
      <c r="EI929" s="1" t="str">
        <f t="shared" si="496"/>
        <v/>
      </c>
      <c r="EJ929" s="1" t="str">
        <f t="shared" si="496"/>
        <v/>
      </c>
      <c r="EK929" s="1" t="str">
        <f t="shared" si="496"/>
        <v/>
      </c>
      <c r="EL929" s="1" t="str">
        <f t="shared" si="496"/>
        <v/>
      </c>
      <c r="EM929" s="1" t="str">
        <f t="shared" si="496"/>
        <v/>
      </c>
      <c r="EN929" s="1"/>
      <c r="EO929" s="1"/>
      <c r="EP929" s="1"/>
      <c r="EQ929" s="1"/>
      <c r="ER929" s="1"/>
      <c r="ES929" s="1"/>
      <c r="ET929" s="1"/>
      <c r="EU929" s="1"/>
      <c r="EV929" s="1"/>
      <c r="EW929" s="1"/>
      <c r="EX929" s="1" t="str">
        <f t="shared" si="484"/>
        <v/>
      </c>
      <c r="EY929" s="1" t="str">
        <f t="shared" si="484"/>
        <v/>
      </c>
      <c r="EZ929" s="1"/>
      <c r="FA929" s="1" t="str">
        <f t="shared" si="464"/>
        <v/>
      </c>
      <c r="FB929" s="1" t="str">
        <f t="shared" si="464"/>
        <v/>
      </c>
      <c r="FC929" s="1" t="str">
        <f t="shared" si="464"/>
        <v/>
      </c>
      <c r="FD929" s="1" t="str">
        <f t="shared" si="464"/>
        <v/>
      </c>
      <c r="FE929" s="1" t="str">
        <f t="shared" si="464"/>
        <v/>
      </c>
      <c r="FF929" s="1" t="str">
        <f t="shared" si="464"/>
        <v/>
      </c>
      <c r="FG929" s="1" t="str">
        <f t="shared" si="486"/>
        <v/>
      </c>
      <c r="FH929" s="1" t="str">
        <f t="shared" si="486"/>
        <v/>
      </c>
      <c r="FI929" s="1" t="str">
        <f t="shared" si="486"/>
        <v/>
      </c>
      <c r="FJ929" s="1" t="str">
        <f t="shared" si="486"/>
        <v/>
      </c>
      <c r="FK929" s="1" t="str">
        <f t="shared" si="486"/>
        <v/>
      </c>
      <c r="FL929" s="1" t="str">
        <f t="shared" si="486"/>
        <v/>
      </c>
    </row>
    <row r="930" spans="1:168">
      <c r="A930" s="9" t="s">
        <v>1494</v>
      </c>
      <c r="B930" s="1" t="s">
        <v>2295</v>
      </c>
      <c r="C930" s="129"/>
      <c r="D930" s="1">
        <v>138.30000000000001</v>
      </c>
      <c r="E930" s="1">
        <v>632.5</v>
      </c>
      <c r="F930" s="25">
        <v>2.4318</v>
      </c>
      <c r="G930" s="1">
        <v>557.5</v>
      </c>
      <c r="H930" s="1"/>
      <c r="I930" s="25">
        <v>0.42599999999999999</v>
      </c>
      <c r="J930" s="1"/>
      <c r="K930" s="1"/>
      <c r="L930" s="1"/>
      <c r="M930" s="1"/>
      <c r="N930" s="24"/>
      <c r="O930" s="1"/>
      <c r="P930" s="1"/>
      <c r="Q930" s="1"/>
      <c r="R930" s="1"/>
      <c r="S930" s="1"/>
      <c r="T930" s="1"/>
      <c r="U930" s="1"/>
      <c r="V930" s="1"/>
      <c r="W930" s="1"/>
      <c r="X930" s="1">
        <v>447.25</v>
      </c>
      <c r="Y930" s="1"/>
      <c r="Z930" s="1"/>
      <c r="AA930" s="1"/>
      <c r="AB930" s="1"/>
      <c r="AC930" s="1"/>
      <c r="AD930" s="1"/>
      <c r="AE930" s="1"/>
      <c r="AF930" s="1"/>
      <c r="AG930" s="1"/>
      <c r="AH930" s="1"/>
      <c r="AI930" s="1"/>
      <c r="AJ930" s="1"/>
      <c r="AK930" s="1"/>
      <c r="AL930" s="1"/>
      <c r="AM930" s="1"/>
      <c r="AN930" s="1"/>
      <c r="AO930" s="1"/>
      <c r="AP930" s="1"/>
      <c r="AQ930" s="1">
        <v>228.95</v>
      </c>
      <c r="AR930" s="1"/>
      <c r="AS930" s="1"/>
      <c r="AT930" s="1"/>
      <c r="AU930" s="1"/>
      <c r="AV930" s="1"/>
      <c r="AW930" s="24"/>
      <c r="AX930" s="1"/>
      <c r="AY930" s="1"/>
      <c r="AZ930" s="1"/>
      <c r="BA930" s="1"/>
      <c r="BB930" s="1"/>
      <c r="BC930" s="1"/>
      <c r="BD930" s="1"/>
      <c r="BE930" s="1"/>
      <c r="BF930" s="1"/>
      <c r="BG930" s="1"/>
      <c r="BH930" s="1"/>
      <c r="BI930" s="1"/>
      <c r="BJ930" s="1"/>
      <c r="BK930" s="1"/>
      <c r="BL930" s="1">
        <v>-100</v>
      </c>
      <c r="BM930" s="1"/>
      <c r="BN930" s="1"/>
      <c r="BO930" s="9">
        <v>3</v>
      </c>
      <c r="BP930" s="1"/>
      <c r="BQ930" s="197">
        <v>1</v>
      </c>
      <c r="BS930" s="14" t="s">
        <v>1766</v>
      </c>
      <c r="BT930" s="14" t="s">
        <v>1048</v>
      </c>
      <c r="BU930" s="14" t="s">
        <v>1048</v>
      </c>
      <c r="BV930" s="14" t="s">
        <v>1048</v>
      </c>
      <c r="BW930" s="14" t="s">
        <v>196</v>
      </c>
      <c r="BX930" s="14" t="s">
        <v>196</v>
      </c>
      <c r="BY930" s="14" t="s">
        <v>196</v>
      </c>
      <c r="BZ930" s="14" t="s">
        <v>196</v>
      </c>
      <c r="CA930" s="158" t="s">
        <v>196</v>
      </c>
      <c r="CB930" s="14" t="s">
        <v>196</v>
      </c>
      <c r="CC930" s="14" t="s">
        <v>196</v>
      </c>
      <c r="CD930" s="14" t="s">
        <v>196</v>
      </c>
      <c r="CE930" s="14" t="s">
        <v>196</v>
      </c>
      <c r="CF930" s="14" t="s">
        <v>1862</v>
      </c>
      <c r="CG930" s="14" t="s">
        <v>187</v>
      </c>
      <c r="CH930" s="158" t="s">
        <v>196</v>
      </c>
      <c r="CI930" s="14" t="s">
        <v>196</v>
      </c>
      <c r="CJ930" s="14" t="s">
        <v>1870</v>
      </c>
      <c r="CK930" s="14" t="s">
        <v>196</v>
      </c>
      <c r="CL930" s="14" t="s">
        <v>196</v>
      </c>
      <c r="CM930" s="14" t="s">
        <v>196</v>
      </c>
      <c r="CN930" s="14" t="s">
        <v>196</v>
      </c>
      <c r="CO930" s="14" t="s">
        <v>196</v>
      </c>
      <c r="CQ930" s="1"/>
      <c r="CR930" s="1"/>
      <c r="CS930" s="1"/>
      <c r="CW930" s="9" t="s">
        <v>1494</v>
      </c>
      <c r="CX930" s="1" t="s">
        <v>2295</v>
      </c>
      <c r="CY930" s="1"/>
      <c r="CZ930" s="1" t="str">
        <f t="shared" si="495"/>
        <v/>
      </c>
      <c r="DA930" s="25" t="str">
        <f t="shared" si="495"/>
        <v/>
      </c>
      <c r="DB930" s="1" t="str">
        <f t="shared" si="495"/>
        <v/>
      </c>
      <c r="DC930" s="1" t="str">
        <f t="shared" si="495"/>
        <v/>
      </c>
      <c r="DD930" s="25" t="str">
        <f t="shared" si="495"/>
        <v/>
      </c>
      <c r="DE930" s="1" t="str">
        <f t="shared" si="495"/>
        <v/>
      </c>
      <c r="DF930" s="1" t="str">
        <f t="shared" si="487"/>
        <v/>
      </c>
      <c r="DG930" s="1" t="str">
        <f t="shared" si="488"/>
        <v/>
      </c>
      <c r="DH930" s="1" t="str">
        <f t="shared" si="489"/>
        <v/>
      </c>
      <c r="DI930" s="1" t="str">
        <f t="shared" si="490"/>
        <v/>
      </c>
      <c r="DJ930" s="1" t="str">
        <f t="shared" si="491"/>
        <v/>
      </c>
      <c r="DK930" s="1" t="str">
        <f t="shared" si="492"/>
        <v/>
      </c>
      <c r="DL930" s="1" t="str">
        <f t="shared" si="493"/>
        <v/>
      </c>
      <c r="DM930" s="1" t="str">
        <f t="shared" si="494"/>
        <v/>
      </c>
      <c r="DN930" s="1" t="str">
        <f t="shared" si="497"/>
        <v/>
      </c>
      <c r="DO930" s="1" t="str">
        <f t="shared" si="497"/>
        <v/>
      </c>
      <c r="DP930" s="1" t="str">
        <f t="shared" si="497"/>
        <v/>
      </c>
      <c r="DQ930" s="1" t="str">
        <f t="shared" si="497"/>
        <v/>
      </c>
      <c r="DR930" s="1" t="str">
        <f t="shared" si="497"/>
        <v/>
      </c>
      <c r="DS930" s="1" t="str">
        <f t="shared" si="497"/>
        <v/>
      </c>
      <c r="DT930" s="1" t="str">
        <f t="shared" si="497"/>
        <v/>
      </c>
      <c r="DU930" s="1" t="str">
        <f t="shared" si="497"/>
        <v/>
      </c>
      <c r="DV930" s="1" t="str">
        <f t="shared" si="497"/>
        <v/>
      </c>
      <c r="DW930" s="1" t="str">
        <f t="shared" si="497"/>
        <v/>
      </c>
      <c r="DX930" s="1" t="str">
        <f t="shared" si="497"/>
        <v/>
      </c>
      <c r="DY930" s="1" t="str">
        <f t="shared" si="497"/>
        <v/>
      </c>
      <c r="DZ930" s="1" t="str">
        <f t="shared" si="497"/>
        <v/>
      </c>
      <c r="EA930" s="1" t="str">
        <f t="shared" si="497"/>
        <v/>
      </c>
      <c r="EB930" s="1" t="str">
        <f t="shared" si="497"/>
        <v/>
      </c>
      <c r="EC930" s="1" t="str">
        <f t="shared" si="497"/>
        <v/>
      </c>
      <c r="ED930" s="1" t="str">
        <f t="shared" si="496"/>
        <v/>
      </c>
      <c r="EE930" s="1" t="str">
        <f t="shared" si="496"/>
        <v/>
      </c>
      <c r="EF930" s="1" t="str">
        <f t="shared" si="496"/>
        <v/>
      </c>
      <c r="EG930" s="1" t="str">
        <f t="shared" si="496"/>
        <v/>
      </c>
      <c r="EH930" s="1" t="str">
        <f t="shared" si="496"/>
        <v/>
      </c>
      <c r="EI930" s="1" t="str">
        <f t="shared" si="496"/>
        <v/>
      </c>
      <c r="EJ930" s="1" t="str">
        <f t="shared" si="496"/>
        <v/>
      </c>
      <c r="EK930" s="1" t="str">
        <f t="shared" si="496"/>
        <v/>
      </c>
      <c r="EL930" s="1" t="str">
        <f t="shared" si="496"/>
        <v/>
      </c>
      <c r="EM930" s="1" t="str">
        <f t="shared" si="496"/>
        <v/>
      </c>
      <c r="EN930" s="1"/>
      <c r="EO930" s="1"/>
      <c r="EP930" s="1"/>
      <c r="EQ930" s="1"/>
      <c r="ER930" s="1"/>
      <c r="ES930" s="1"/>
      <c r="ET930" s="1"/>
      <c r="EU930" s="1"/>
      <c r="EV930" s="1"/>
      <c r="EW930" s="1"/>
      <c r="EX930" s="1" t="str">
        <f t="shared" si="484"/>
        <v/>
      </c>
      <c r="EY930" s="1" t="str">
        <f t="shared" si="484"/>
        <v/>
      </c>
      <c r="EZ930" s="1"/>
      <c r="FA930" s="1" t="str">
        <f t="shared" si="464"/>
        <v/>
      </c>
      <c r="FB930" s="1" t="str">
        <f t="shared" si="464"/>
        <v/>
      </c>
      <c r="FC930" s="1" t="str">
        <f t="shared" si="464"/>
        <v/>
      </c>
      <c r="FD930" s="1" t="str">
        <f t="shared" si="464"/>
        <v/>
      </c>
      <c r="FE930" s="1" t="str">
        <f t="shared" si="464"/>
        <v/>
      </c>
      <c r="FF930" s="1" t="str">
        <f t="shared" si="464"/>
        <v/>
      </c>
      <c r="FG930" s="1" t="str">
        <f t="shared" si="486"/>
        <v/>
      </c>
      <c r="FH930" s="1" t="str">
        <f t="shared" si="486"/>
        <v/>
      </c>
      <c r="FI930" s="1" t="str">
        <f t="shared" si="486"/>
        <v/>
      </c>
      <c r="FJ930" s="1" t="str">
        <f t="shared" si="486"/>
        <v/>
      </c>
      <c r="FK930" s="1" t="str">
        <f t="shared" si="486"/>
        <v/>
      </c>
      <c r="FL930" s="1" t="str">
        <f t="shared" si="486"/>
        <v/>
      </c>
    </row>
    <row r="931" spans="1:168">
      <c r="A931" s="9" t="s">
        <v>1495</v>
      </c>
      <c r="B931" s="1" t="s">
        <v>2296</v>
      </c>
      <c r="C931" s="129"/>
      <c r="D931" s="1">
        <v>154.30000000000001</v>
      </c>
      <c r="E931" s="1"/>
      <c r="F931" s="25"/>
      <c r="G931" s="1"/>
      <c r="H931" s="1"/>
      <c r="I931" s="25"/>
      <c r="J931" s="1"/>
      <c r="K931" s="1"/>
      <c r="L931" s="1"/>
      <c r="M931" s="1"/>
      <c r="N931" s="24"/>
      <c r="O931" s="1"/>
      <c r="P931" s="1"/>
      <c r="Q931" s="1"/>
      <c r="R931" s="1"/>
      <c r="S931" s="1"/>
      <c r="T931" s="1"/>
      <c r="U931" s="1"/>
      <c r="V931" s="1"/>
      <c r="W931" s="1"/>
      <c r="X931" s="1">
        <v>449.54999999999995</v>
      </c>
      <c r="Y931" s="1"/>
      <c r="Z931" s="1"/>
      <c r="AA931" s="1"/>
      <c r="AB931" s="1"/>
      <c r="AC931" s="1"/>
      <c r="AD931" s="1"/>
      <c r="AE931" s="1"/>
      <c r="AF931" s="1"/>
      <c r="AG931" s="1"/>
      <c r="AH931" s="1"/>
      <c r="AI931" s="1"/>
      <c r="AJ931" s="1"/>
      <c r="AK931" s="1"/>
      <c r="AL931" s="1"/>
      <c r="AM931" s="1"/>
      <c r="AN931" s="1"/>
      <c r="AO931" s="1"/>
      <c r="AP931" s="1"/>
      <c r="AQ931" s="1">
        <v>274.45</v>
      </c>
      <c r="AR931" s="1"/>
      <c r="AS931" s="1"/>
      <c r="AT931" s="1"/>
      <c r="AU931" s="1"/>
      <c r="AV931" s="1"/>
      <c r="AW931" s="24"/>
      <c r="AX931" s="1"/>
      <c r="AY931" s="1"/>
      <c r="AZ931" s="1"/>
      <c r="BA931" s="1"/>
      <c r="BB931" s="1"/>
      <c r="BC931" s="1"/>
      <c r="BD931" s="1"/>
      <c r="BE931" s="1"/>
      <c r="BF931" s="1"/>
      <c r="BG931" s="1"/>
      <c r="BH931" s="1"/>
      <c r="BI931" s="1"/>
      <c r="BJ931" s="1"/>
      <c r="BK931" s="1"/>
      <c r="BL931" s="1">
        <v>-100</v>
      </c>
      <c r="BM931" s="1"/>
      <c r="BN931" s="1"/>
      <c r="BO931" s="9">
        <v>3</v>
      </c>
      <c r="BP931" s="1"/>
      <c r="BQ931" s="197">
        <v>1</v>
      </c>
      <c r="BS931" s="14" t="s">
        <v>1706</v>
      </c>
      <c r="BT931" s="14" t="s">
        <v>1048</v>
      </c>
      <c r="BU931" s="14" t="s">
        <v>196</v>
      </c>
      <c r="BV931" s="14" t="s">
        <v>1048</v>
      </c>
      <c r="BW931" s="14" t="s">
        <v>196</v>
      </c>
      <c r="BX931" s="14" t="s">
        <v>196</v>
      </c>
      <c r="BY931" s="14" t="s">
        <v>196</v>
      </c>
      <c r="BZ931" s="14" t="s">
        <v>196</v>
      </c>
      <c r="CA931" s="158" t="s">
        <v>196</v>
      </c>
      <c r="CB931" s="14" t="s">
        <v>196</v>
      </c>
      <c r="CC931" s="14" t="s">
        <v>196</v>
      </c>
      <c r="CD931" s="14" t="s">
        <v>196</v>
      </c>
      <c r="CE931" s="14" t="s">
        <v>196</v>
      </c>
      <c r="CF931" s="14" t="s">
        <v>1862</v>
      </c>
      <c r="CG931" s="14" t="s">
        <v>187</v>
      </c>
      <c r="CH931" s="158" t="s">
        <v>196</v>
      </c>
      <c r="CI931" s="14" t="s">
        <v>196</v>
      </c>
      <c r="CJ931" s="14" t="s">
        <v>1870</v>
      </c>
      <c r="CK931" s="14" t="s">
        <v>196</v>
      </c>
      <c r="CL931" s="14" t="s">
        <v>196</v>
      </c>
      <c r="CM931" s="14" t="s">
        <v>196</v>
      </c>
      <c r="CN931" s="14" t="s">
        <v>196</v>
      </c>
      <c r="CO931" s="14" t="s">
        <v>196</v>
      </c>
      <c r="CQ931" s="1"/>
      <c r="CR931" s="1"/>
      <c r="CS931" s="1"/>
      <c r="CW931" s="9" t="s">
        <v>1495</v>
      </c>
      <c r="CX931" s="1" t="s">
        <v>2296</v>
      </c>
      <c r="CY931" s="1"/>
      <c r="CZ931" s="1" t="str">
        <f t="shared" si="495"/>
        <v/>
      </c>
      <c r="DA931" s="25" t="str">
        <f t="shared" si="495"/>
        <v/>
      </c>
      <c r="DB931" s="1" t="str">
        <f t="shared" si="495"/>
        <v/>
      </c>
      <c r="DC931" s="1" t="str">
        <f t="shared" si="495"/>
        <v/>
      </c>
      <c r="DD931" s="25" t="str">
        <f t="shared" si="495"/>
        <v/>
      </c>
      <c r="DE931" s="1" t="str">
        <f t="shared" si="495"/>
        <v/>
      </c>
      <c r="DF931" s="1" t="str">
        <f t="shared" si="487"/>
        <v/>
      </c>
      <c r="DG931" s="1" t="str">
        <f t="shared" si="488"/>
        <v/>
      </c>
      <c r="DH931" s="1" t="str">
        <f t="shared" si="489"/>
        <v/>
      </c>
      <c r="DI931" s="1" t="str">
        <f t="shared" si="490"/>
        <v/>
      </c>
      <c r="DJ931" s="1" t="str">
        <f t="shared" si="491"/>
        <v/>
      </c>
      <c r="DK931" s="1" t="str">
        <f t="shared" si="492"/>
        <v/>
      </c>
      <c r="DL931" s="1" t="str">
        <f t="shared" si="493"/>
        <v/>
      </c>
      <c r="DM931" s="1" t="str">
        <f t="shared" si="494"/>
        <v/>
      </c>
      <c r="DN931" s="1" t="str">
        <f t="shared" si="497"/>
        <v/>
      </c>
      <c r="DO931" s="1" t="str">
        <f t="shared" si="497"/>
        <v/>
      </c>
      <c r="DP931" s="1" t="str">
        <f t="shared" si="497"/>
        <v/>
      </c>
      <c r="DQ931" s="1" t="str">
        <f t="shared" si="497"/>
        <v/>
      </c>
      <c r="DR931" s="1" t="str">
        <f t="shared" si="497"/>
        <v/>
      </c>
      <c r="DS931" s="1" t="str">
        <f t="shared" si="497"/>
        <v/>
      </c>
      <c r="DT931" s="1" t="str">
        <f t="shared" si="497"/>
        <v/>
      </c>
      <c r="DU931" s="1" t="str">
        <f t="shared" si="497"/>
        <v/>
      </c>
      <c r="DV931" s="1" t="str">
        <f t="shared" si="497"/>
        <v/>
      </c>
      <c r="DW931" s="1" t="str">
        <f t="shared" si="497"/>
        <v/>
      </c>
      <c r="DX931" s="1" t="str">
        <f t="shared" si="497"/>
        <v/>
      </c>
      <c r="DY931" s="1" t="str">
        <f t="shared" si="497"/>
        <v/>
      </c>
      <c r="DZ931" s="1" t="str">
        <f t="shared" si="497"/>
        <v/>
      </c>
      <c r="EA931" s="1" t="str">
        <f t="shared" si="497"/>
        <v/>
      </c>
      <c r="EB931" s="1" t="str">
        <f t="shared" si="497"/>
        <v/>
      </c>
      <c r="EC931" s="1" t="str">
        <f t="shared" si="497"/>
        <v/>
      </c>
      <c r="ED931" s="1" t="str">
        <f t="shared" si="496"/>
        <v/>
      </c>
      <c r="EE931" s="1" t="str">
        <f t="shared" si="496"/>
        <v/>
      </c>
      <c r="EF931" s="1" t="str">
        <f t="shared" si="496"/>
        <v/>
      </c>
      <c r="EG931" s="1" t="str">
        <f t="shared" si="496"/>
        <v/>
      </c>
      <c r="EH931" s="1" t="str">
        <f t="shared" si="496"/>
        <v/>
      </c>
      <c r="EI931" s="1" t="str">
        <f t="shared" si="496"/>
        <v/>
      </c>
      <c r="EJ931" s="1" t="str">
        <f t="shared" si="496"/>
        <v/>
      </c>
      <c r="EK931" s="1" t="str">
        <f t="shared" si="496"/>
        <v/>
      </c>
      <c r="EL931" s="1" t="str">
        <f t="shared" si="496"/>
        <v/>
      </c>
      <c r="EM931" s="1" t="str">
        <f t="shared" si="496"/>
        <v/>
      </c>
      <c r="EN931" s="1"/>
      <c r="EO931" s="1"/>
      <c r="EP931" s="1"/>
      <c r="EQ931" s="1"/>
      <c r="ER931" s="1"/>
      <c r="ES931" s="1"/>
      <c r="ET931" s="1"/>
      <c r="EU931" s="1"/>
      <c r="EV931" s="1"/>
      <c r="EW931" s="1"/>
      <c r="EX931" s="1" t="str">
        <f t="shared" si="484"/>
        <v/>
      </c>
      <c r="EY931" s="1" t="str">
        <f t="shared" si="484"/>
        <v/>
      </c>
      <c r="EZ931" s="1"/>
      <c r="FA931" s="1" t="str">
        <f t="shared" si="464"/>
        <v/>
      </c>
      <c r="FB931" s="1" t="str">
        <f t="shared" si="464"/>
        <v/>
      </c>
      <c r="FC931" s="1" t="str">
        <f t="shared" si="464"/>
        <v/>
      </c>
      <c r="FD931" s="1" t="str">
        <f t="shared" si="464"/>
        <v/>
      </c>
      <c r="FE931" s="1" t="str">
        <f t="shared" si="464"/>
        <v/>
      </c>
      <c r="FF931" s="1" t="str">
        <f t="shared" si="464"/>
        <v/>
      </c>
      <c r="FG931" s="1" t="str">
        <f t="shared" si="486"/>
        <v/>
      </c>
      <c r="FH931" s="1" t="str">
        <f t="shared" si="486"/>
        <v/>
      </c>
      <c r="FI931" s="1" t="str">
        <f t="shared" si="486"/>
        <v/>
      </c>
      <c r="FJ931" s="1" t="str">
        <f t="shared" si="486"/>
        <v/>
      </c>
      <c r="FK931" s="1" t="str">
        <f t="shared" si="486"/>
        <v/>
      </c>
      <c r="FL931" s="1" t="str">
        <f t="shared" si="486"/>
        <v/>
      </c>
    </row>
    <row r="932" spans="1:168">
      <c r="A932" s="9" t="s">
        <v>1496</v>
      </c>
      <c r="B932" s="1" t="s">
        <v>2297</v>
      </c>
      <c r="C932" s="129"/>
      <c r="D932" s="1">
        <v>154.30000000000001</v>
      </c>
      <c r="E932" s="1"/>
      <c r="F932" s="25"/>
      <c r="G932" s="1"/>
      <c r="H932" s="1"/>
      <c r="I932" s="25"/>
      <c r="J932" s="1"/>
      <c r="K932" s="1"/>
      <c r="L932" s="1"/>
      <c r="M932" s="1"/>
      <c r="N932" s="24"/>
      <c r="O932" s="1"/>
      <c r="P932" s="1"/>
      <c r="Q932" s="1"/>
      <c r="R932" s="1"/>
      <c r="S932" s="1"/>
      <c r="T932" s="1"/>
      <c r="U932" s="1"/>
      <c r="V932" s="1"/>
      <c r="W932" s="1"/>
      <c r="X932" s="1">
        <v>492.15</v>
      </c>
      <c r="Y932" s="1"/>
      <c r="Z932" s="1"/>
      <c r="AA932" s="1"/>
      <c r="AB932" s="1"/>
      <c r="AC932" s="1"/>
      <c r="AD932" s="1"/>
      <c r="AE932" s="1"/>
      <c r="AF932" s="1"/>
      <c r="AG932" s="1"/>
      <c r="AH932" s="1"/>
      <c r="AI932" s="1"/>
      <c r="AJ932" s="1"/>
      <c r="AK932" s="1"/>
      <c r="AL932" s="1"/>
      <c r="AM932" s="1"/>
      <c r="AN932" s="1"/>
      <c r="AO932" s="1"/>
      <c r="AP932" s="1"/>
      <c r="AQ932" s="1">
        <v>309.14999999999998</v>
      </c>
      <c r="AR932" s="1"/>
      <c r="AS932" s="1"/>
      <c r="AT932" s="1"/>
      <c r="AU932" s="1"/>
      <c r="AV932" s="1"/>
      <c r="AW932" s="24"/>
      <c r="AX932" s="1"/>
      <c r="AY932" s="1"/>
      <c r="AZ932" s="1"/>
      <c r="BA932" s="1"/>
      <c r="BB932" s="1"/>
      <c r="BC932" s="1"/>
      <c r="BD932" s="1"/>
      <c r="BE932" s="1"/>
      <c r="BF932" s="1"/>
      <c r="BG932" s="1"/>
      <c r="BH932" s="1"/>
      <c r="BI932" s="1"/>
      <c r="BJ932" s="1"/>
      <c r="BK932" s="1"/>
      <c r="BL932" s="1">
        <v>-100</v>
      </c>
      <c r="BM932" s="1"/>
      <c r="BN932" s="1"/>
      <c r="BO932" s="9">
        <v>3</v>
      </c>
      <c r="BP932" s="1"/>
      <c r="BQ932" s="197">
        <v>1</v>
      </c>
      <c r="BS932" s="14" t="s">
        <v>1707</v>
      </c>
      <c r="BT932" s="14" t="s">
        <v>1048</v>
      </c>
      <c r="BU932" s="14" t="s">
        <v>196</v>
      </c>
      <c r="BV932" s="14" t="s">
        <v>1048</v>
      </c>
      <c r="BW932" s="14" t="s">
        <v>196</v>
      </c>
      <c r="BX932" s="14" t="s">
        <v>196</v>
      </c>
      <c r="BY932" s="14" t="s">
        <v>196</v>
      </c>
      <c r="BZ932" s="14" t="s">
        <v>196</v>
      </c>
      <c r="CA932" s="158" t="s">
        <v>196</v>
      </c>
      <c r="CB932" s="14" t="s">
        <v>196</v>
      </c>
      <c r="CC932" s="14" t="s">
        <v>196</v>
      </c>
      <c r="CD932" s="14" t="s">
        <v>196</v>
      </c>
      <c r="CE932" s="14" t="s">
        <v>196</v>
      </c>
      <c r="CF932" s="14" t="s">
        <v>1862</v>
      </c>
      <c r="CG932" s="14" t="s">
        <v>187</v>
      </c>
      <c r="CH932" s="158" t="s">
        <v>196</v>
      </c>
      <c r="CI932" s="14" t="s">
        <v>196</v>
      </c>
      <c r="CJ932" s="14" t="s">
        <v>1870</v>
      </c>
      <c r="CK932" s="14" t="s">
        <v>196</v>
      </c>
      <c r="CL932" s="14" t="s">
        <v>196</v>
      </c>
      <c r="CM932" s="14" t="s">
        <v>196</v>
      </c>
      <c r="CN932" s="14" t="s">
        <v>196</v>
      </c>
      <c r="CO932" s="14" t="s">
        <v>196</v>
      </c>
      <c r="CQ932" s="1"/>
      <c r="CR932" s="1"/>
      <c r="CS932" s="1"/>
      <c r="CW932" s="9" t="s">
        <v>1496</v>
      </c>
      <c r="CX932" s="1" t="s">
        <v>2297</v>
      </c>
      <c r="CY932" s="1"/>
      <c r="CZ932" s="1" t="str">
        <f t="shared" si="495"/>
        <v/>
      </c>
      <c r="DA932" s="25" t="str">
        <f t="shared" si="495"/>
        <v/>
      </c>
      <c r="DB932" s="1" t="str">
        <f t="shared" si="495"/>
        <v/>
      </c>
      <c r="DC932" s="1" t="str">
        <f t="shared" si="495"/>
        <v/>
      </c>
      <c r="DD932" s="25" t="str">
        <f t="shared" si="495"/>
        <v/>
      </c>
      <c r="DE932" s="1" t="str">
        <f t="shared" si="495"/>
        <v/>
      </c>
      <c r="DF932" s="1" t="str">
        <f t="shared" si="487"/>
        <v/>
      </c>
      <c r="DG932" s="1" t="str">
        <f t="shared" si="488"/>
        <v/>
      </c>
      <c r="DH932" s="1" t="str">
        <f t="shared" si="489"/>
        <v/>
      </c>
      <c r="DI932" s="1" t="str">
        <f t="shared" si="490"/>
        <v/>
      </c>
      <c r="DJ932" s="1" t="str">
        <f t="shared" si="491"/>
        <v/>
      </c>
      <c r="DK932" s="1" t="str">
        <f t="shared" si="492"/>
        <v/>
      </c>
      <c r="DL932" s="1" t="str">
        <f t="shared" si="493"/>
        <v/>
      </c>
      <c r="DM932" s="1" t="str">
        <f t="shared" si="494"/>
        <v/>
      </c>
      <c r="DN932" s="1" t="str">
        <f t="shared" si="497"/>
        <v/>
      </c>
      <c r="DO932" s="1" t="str">
        <f t="shared" si="497"/>
        <v/>
      </c>
      <c r="DP932" s="1" t="str">
        <f t="shared" si="497"/>
        <v/>
      </c>
      <c r="DQ932" s="1" t="str">
        <f t="shared" si="497"/>
        <v/>
      </c>
      <c r="DR932" s="1" t="str">
        <f t="shared" si="497"/>
        <v/>
      </c>
      <c r="DS932" s="1" t="str">
        <f t="shared" si="497"/>
        <v/>
      </c>
      <c r="DT932" s="1" t="str">
        <f t="shared" si="497"/>
        <v/>
      </c>
      <c r="DU932" s="1" t="str">
        <f t="shared" si="497"/>
        <v/>
      </c>
      <c r="DV932" s="1" t="str">
        <f t="shared" si="497"/>
        <v/>
      </c>
      <c r="DW932" s="1" t="str">
        <f t="shared" si="497"/>
        <v/>
      </c>
      <c r="DX932" s="1" t="str">
        <f t="shared" si="497"/>
        <v/>
      </c>
      <c r="DY932" s="1" t="str">
        <f t="shared" si="497"/>
        <v/>
      </c>
      <c r="DZ932" s="1" t="str">
        <f t="shared" si="497"/>
        <v/>
      </c>
      <c r="EA932" s="1" t="str">
        <f t="shared" si="497"/>
        <v/>
      </c>
      <c r="EB932" s="1" t="str">
        <f t="shared" si="497"/>
        <v/>
      </c>
      <c r="EC932" s="1" t="str">
        <f t="shared" si="497"/>
        <v/>
      </c>
      <c r="ED932" s="1" t="str">
        <f t="shared" si="496"/>
        <v/>
      </c>
      <c r="EE932" s="1" t="str">
        <f t="shared" si="496"/>
        <v/>
      </c>
      <c r="EF932" s="1" t="str">
        <f t="shared" si="496"/>
        <v/>
      </c>
      <c r="EG932" s="1" t="str">
        <f t="shared" si="496"/>
        <v/>
      </c>
      <c r="EH932" s="1" t="str">
        <f t="shared" si="496"/>
        <v/>
      </c>
      <c r="EI932" s="1" t="str">
        <f t="shared" si="496"/>
        <v/>
      </c>
      <c r="EJ932" s="1" t="str">
        <f t="shared" si="496"/>
        <v/>
      </c>
      <c r="EK932" s="1" t="str">
        <f t="shared" si="496"/>
        <v/>
      </c>
      <c r="EL932" s="1" t="str">
        <f t="shared" si="496"/>
        <v/>
      </c>
      <c r="EM932" s="1" t="str">
        <f t="shared" si="496"/>
        <v/>
      </c>
      <c r="EN932" s="1"/>
      <c r="EO932" s="1"/>
      <c r="EP932" s="1"/>
      <c r="EQ932" s="1"/>
      <c r="ER932" s="1"/>
      <c r="ES932" s="1"/>
      <c r="ET932" s="1"/>
      <c r="EU932" s="1"/>
      <c r="EV932" s="1"/>
      <c r="EW932" s="1"/>
      <c r="EX932" s="1" t="str">
        <f t="shared" si="484"/>
        <v/>
      </c>
      <c r="EY932" s="1" t="str">
        <f t="shared" si="484"/>
        <v/>
      </c>
      <c r="EZ932" s="1"/>
      <c r="FA932" s="1" t="str">
        <f t="shared" si="464"/>
        <v/>
      </c>
      <c r="FB932" s="1" t="str">
        <f t="shared" si="464"/>
        <v/>
      </c>
      <c r="FC932" s="1" t="str">
        <f t="shared" si="464"/>
        <v/>
      </c>
      <c r="FD932" s="1" t="str">
        <f t="shared" si="464"/>
        <v/>
      </c>
      <c r="FE932" s="1" t="str">
        <f t="shared" si="464"/>
        <v/>
      </c>
      <c r="FF932" s="1" t="str">
        <f t="shared" si="464"/>
        <v/>
      </c>
      <c r="FG932" s="1" t="str">
        <f t="shared" si="486"/>
        <v/>
      </c>
      <c r="FH932" s="1" t="str">
        <f t="shared" si="486"/>
        <v/>
      </c>
      <c r="FI932" s="1" t="str">
        <f t="shared" si="486"/>
        <v/>
      </c>
      <c r="FJ932" s="1" t="str">
        <f t="shared" si="486"/>
        <v/>
      </c>
      <c r="FK932" s="1" t="str">
        <f t="shared" si="486"/>
        <v/>
      </c>
      <c r="FL932" s="1" t="str">
        <f t="shared" si="486"/>
        <v/>
      </c>
    </row>
    <row r="933" spans="1:168">
      <c r="A933" s="9" t="s">
        <v>1497</v>
      </c>
      <c r="B933" s="1" t="s">
        <v>950</v>
      </c>
      <c r="C933" s="129"/>
      <c r="D933" s="1">
        <v>202.3</v>
      </c>
      <c r="E933" s="1"/>
      <c r="F933" s="25"/>
      <c r="G933" s="1"/>
      <c r="H933" s="1"/>
      <c r="I933" s="25"/>
      <c r="J933" s="1"/>
      <c r="K933" s="1"/>
      <c r="L933" s="1"/>
      <c r="M933" s="1"/>
      <c r="N933" s="24"/>
      <c r="O933" s="1"/>
      <c r="P933" s="1"/>
      <c r="Q933" s="1"/>
      <c r="R933" s="1"/>
      <c r="S933" s="1"/>
      <c r="T933" s="1"/>
      <c r="U933" s="1"/>
      <c r="V933" s="1"/>
      <c r="W933" s="1"/>
      <c r="X933" s="1">
        <v>524.15</v>
      </c>
      <c r="Y933" s="1"/>
      <c r="Z933" s="1"/>
      <c r="AA933" s="1"/>
      <c r="AB933" s="1"/>
      <c r="AC933" s="1"/>
      <c r="AD933" s="1"/>
      <c r="AE933" s="1"/>
      <c r="AF933" s="1"/>
      <c r="AG933" s="1"/>
      <c r="AH933" s="1"/>
      <c r="AI933" s="1"/>
      <c r="AJ933" s="1"/>
      <c r="AK933" s="1"/>
      <c r="AL933" s="1"/>
      <c r="AM933" s="1"/>
      <c r="AN933" s="1"/>
      <c r="AO933" s="1"/>
      <c r="AP933" s="1"/>
      <c r="AQ933" s="1">
        <v>253.34999999999997</v>
      </c>
      <c r="AR933" s="1"/>
      <c r="AS933" s="1"/>
      <c r="AT933" s="1"/>
      <c r="AU933" s="1"/>
      <c r="AV933" s="1"/>
      <c r="AW933" s="24"/>
      <c r="AX933" s="1"/>
      <c r="AY933" s="1"/>
      <c r="AZ933" s="1"/>
      <c r="BA933" s="1"/>
      <c r="BB933" s="1"/>
      <c r="BC933" s="1"/>
      <c r="BD933" s="1"/>
      <c r="BE933" s="1"/>
      <c r="BF933" s="1"/>
      <c r="BG933" s="1"/>
      <c r="BH933" s="1"/>
      <c r="BI933" s="1"/>
      <c r="BJ933" s="1"/>
      <c r="BK933" s="1"/>
      <c r="BL933" s="1">
        <v>-100</v>
      </c>
      <c r="BM933" s="1"/>
      <c r="BN933" s="1"/>
      <c r="BO933" s="9">
        <v>3</v>
      </c>
      <c r="BP933" s="1"/>
      <c r="BQ933" s="197">
        <v>1</v>
      </c>
      <c r="BS933" s="14" t="s">
        <v>950</v>
      </c>
      <c r="BT933" s="14" t="s">
        <v>1048</v>
      </c>
      <c r="BU933" s="14" t="s">
        <v>196</v>
      </c>
      <c r="BV933" s="14" t="s">
        <v>1048</v>
      </c>
      <c r="BW933" s="14" t="s">
        <v>196</v>
      </c>
      <c r="BX933" s="14" t="s">
        <v>196</v>
      </c>
      <c r="BY933" s="14" t="s">
        <v>196</v>
      </c>
      <c r="BZ933" s="14" t="s">
        <v>196</v>
      </c>
      <c r="CA933" s="158" t="s">
        <v>196</v>
      </c>
      <c r="CB933" s="14" t="s">
        <v>196</v>
      </c>
      <c r="CC933" s="14" t="s">
        <v>196</v>
      </c>
      <c r="CD933" s="14" t="s">
        <v>196</v>
      </c>
      <c r="CE933" s="14" t="s">
        <v>196</v>
      </c>
      <c r="CF933" s="14" t="s">
        <v>1862</v>
      </c>
      <c r="CG933" s="14" t="s">
        <v>187</v>
      </c>
      <c r="CH933" s="158" t="s">
        <v>196</v>
      </c>
      <c r="CI933" s="14" t="s">
        <v>196</v>
      </c>
      <c r="CJ933" s="14" t="s">
        <v>1870</v>
      </c>
      <c r="CK933" s="14" t="s">
        <v>196</v>
      </c>
      <c r="CL933" s="14" t="s">
        <v>196</v>
      </c>
      <c r="CM933" s="14" t="s">
        <v>196</v>
      </c>
      <c r="CN933" s="14" t="s">
        <v>196</v>
      </c>
      <c r="CO933" s="14" t="s">
        <v>196</v>
      </c>
      <c r="CQ933" s="1"/>
      <c r="CR933" s="1"/>
      <c r="CS933" s="1"/>
      <c r="CW933" s="9" t="s">
        <v>1497</v>
      </c>
      <c r="CX933" s="1" t="s">
        <v>950</v>
      </c>
      <c r="CY933" s="1"/>
      <c r="CZ933" s="1" t="str">
        <f t="shared" si="495"/>
        <v/>
      </c>
      <c r="DA933" s="25" t="str">
        <f t="shared" si="495"/>
        <v/>
      </c>
      <c r="DB933" s="1" t="str">
        <f t="shared" si="495"/>
        <v/>
      </c>
      <c r="DC933" s="1" t="str">
        <f t="shared" si="495"/>
        <v/>
      </c>
      <c r="DD933" s="25" t="str">
        <f t="shared" si="495"/>
        <v/>
      </c>
      <c r="DE933" s="1" t="str">
        <f t="shared" si="495"/>
        <v/>
      </c>
      <c r="DF933" s="1" t="str">
        <f t="shared" si="487"/>
        <v/>
      </c>
      <c r="DG933" s="1" t="str">
        <f t="shared" si="488"/>
        <v/>
      </c>
      <c r="DH933" s="1" t="str">
        <f t="shared" si="489"/>
        <v/>
      </c>
      <c r="DI933" s="1" t="str">
        <f t="shared" si="490"/>
        <v/>
      </c>
      <c r="DJ933" s="1" t="str">
        <f t="shared" si="491"/>
        <v/>
      </c>
      <c r="DK933" s="1" t="str">
        <f t="shared" si="492"/>
        <v/>
      </c>
      <c r="DL933" s="1" t="str">
        <f t="shared" si="493"/>
        <v/>
      </c>
      <c r="DM933" s="1" t="str">
        <f t="shared" si="494"/>
        <v/>
      </c>
      <c r="DN933" s="1" t="str">
        <f t="shared" si="497"/>
        <v/>
      </c>
      <c r="DO933" s="1" t="str">
        <f t="shared" si="497"/>
        <v/>
      </c>
      <c r="DP933" s="1" t="str">
        <f t="shared" si="497"/>
        <v/>
      </c>
      <c r="DQ933" s="1" t="str">
        <f t="shared" si="497"/>
        <v/>
      </c>
      <c r="DR933" s="1" t="str">
        <f t="shared" si="497"/>
        <v/>
      </c>
      <c r="DS933" s="1" t="str">
        <f t="shared" si="497"/>
        <v/>
      </c>
      <c r="DT933" s="1" t="str">
        <f t="shared" si="497"/>
        <v/>
      </c>
      <c r="DU933" s="1" t="str">
        <f t="shared" si="497"/>
        <v/>
      </c>
      <c r="DV933" s="1" t="str">
        <f t="shared" si="497"/>
        <v/>
      </c>
      <c r="DW933" s="1" t="str">
        <f t="shared" si="497"/>
        <v/>
      </c>
      <c r="DX933" s="1" t="str">
        <f t="shared" si="497"/>
        <v/>
      </c>
      <c r="DY933" s="1" t="str">
        <f t="shared" si="497"/>
        <v/>
      </c>
      <c r="DZ933" s="1" t="str">
        <f t="shared" si="497"/>
        <v/>
      </c>
      <c r="EA933" s="1" t="str">
        <f t="shared" si="497"/>
        <v/>
      </c>
      <c r="EB933" s="1" t="str">
        <f t="shared" si="497"/>
        <v/>
      </c>
      <c r="EC933" s="1" t="str">
        <f t="shared" si="497"/>
        <v/>
      </c>
      <c r="ED933" s="1" t="str">
        <f t="shared" si="496"/>
        <v/>
      </c>
      <c r="EE933" s="1" t="str">
        <f t="shared" si="496"/>
        <v/>
      </c>
      <c r="EF933" s="1" t="str">
        <f t="shared" si="496"/>
        <v/>
      </c>
      <c r="EG933" s="1" t="str">
        <f t="shared" si="496"/>
        <v/>
      </c>
      <c r="EH933" s="1" t="str">
        <f t="shared" si="496"/>
        <v/>
      </c>
      <c r="EI933" s="1" t="str">
        <f t="shared" si="496"/>
        <v/>
      </c>
      <c r="EJ933" s="1" t="str">
        <f t="shared" si="496"/>
        <v/>
      </c>
      <c r="EK933" s="1" t="str">
        <f t="shared" si="496"/>
        <v/>
      </c>
      <c r="EL933" s="1" t="str">
        <f t="shared" si="496"/>
        <v/>
      </c>
      <c r="EM933" s="1" t="str">
        <f t="shared" si="496"/>
        <v/>
      </c>
      <c r="EN933" s="1"/>
      <c r="EO933" s="1"/>
      <c r="EP933" s="1"/>
      <c r="EQ933" s="1"/>
      <c r="ER933" s="1"/>
      <c r="ES933" s="1"/>
      <c r="ET933" s="1"/>
      <c r="EU933" s="1"/>
      <c r="EV933" s="1"/>
      <c r="EW933" s="1"/>
      <c r="EX933" s="1" t="str">
        <f t="shared" si="484"/>
        <v/>
      </c>
      <c r="EY933" s="1" t="str">
        <f t="shared" si="484"/>
        <v/>
      </c>
      <c r="EZ933" s="1"/>
      <c r="FA933" s="1" t="str">
        <f t="shared" si="464"/>
        <v/>
      </c>
      <c r="FB933" s="1" t="str">
        <f t="shared" si="464"/>
        <v/>
      </c>
      <c r="FC933" s="1" t="str">
        <f t="shared" si="464"/>
        <v/>
      </c>
      <c r="FD933" s="1" t="str">
        <f t="shared" si="464"/>
        <v/>
      </c>
      <c r="FE933" s="1" t="str">
        <f t="shared" si="464"/>
        <v/>
      </c>
      <c r="FF933" s="1" t="str">
        <f t="shared" si="464"/>
        <v/>
      </c>
      <c r="FG933" s="1" t="str">
        <f t="shared" si="486"/>
        <v/>
      </c>
      <c r="FH933" s="1" t="str">
        <f t="shared" si="486"/>
        <v/>
      </c>
      <c r="FI933" s="1" t="str">
        <f t="shared" si="486"/>
        <v/>
      </c>
      <c r="FJ933" s="1" t="str">
        <f t="shared" si="486"/>
        <v/>
      </c>
      <c r="FK933" s="1" t="str">
        <f t="shared" si="486"/>
        <v/>
      </c>
      <c r="FL933" s="1" t="str">
        <f t="shared" si="486"/>
        <v/>
      </c>
    </row>
    <row r="934" spans="1:168">
      <c r="A934" s="9" t="s">
        <v>1498</v>
      </c>
      <c r="B934" s="1" t="s">
        <v>2298</v>
      </c>
      <c r="C934" s="129"/>
      <c r="D934" s="1">
        <v>153.30000000000001</v>
      </c>
      <c r="E934" s="1">
        <v>622</v>
      </c>
      <c r="F934" s="25">
        <v>3.2525325</v>
      </c>
      <c r="G934" s="1"/>
      <c r="H934" s="1"/>
      <c r="I934" s="25"/>
      <c r="J934" s="1"/>
      <c r="K934" s="1"/>
      <c r="L934" s="1"/>
      <c r="M934" s="1"/>
      <c r="N934" s="24"/>
      <c r="O934" s="1"/>
      <c r="P934" s="1"/>
      <c r="Q934" s="1"/>
      <c r="R934" s="1"/>
      <c r="S934" s="1"/>
      <c r="T934" s="1"/>
      <c r="U934" s="1"/>
      <c r="V934" s="1"/>
      <c r="W934" s="1"/>
      <c r="X934" s="1">
        <v>516.04999999999995</v>
      </c>
      <c r="Y934" s="1"/>
      <c r="Z934" s="1"/>
      <c r="AA934" s="1"/>
      <c r="AB934" s="1"/>
      <c r="AC934" s="1"/>
      <c r="AD934" s="1"/>
      <c r="AE934" s="1"/>
      <c r="AF934" s="1"/>
      <c r="AG934" s="1"/>
      <c r="AH934" s="1"/>
      <c r="AI934" s="1"/>
      <c r="AJ934" s="1"/>
      <c r="AK934" s="1"/>
      <c r="AL934" s="1"/>
      <c r="AM934" s="1"/>
      <c r="AN934" s="1"/>
      <c r="AO934" s="1"/>
      <c r="AP934" s="1"/>
      <c r="AQ934" s="1">
        <v>255.24999999999997</v>
      </c>
      <c r="AR934" s="1"/>
      <c r="AS934" s="1"/>
      <c r="AT934" s="1"/>
      <c r="AU934" s="1"/>
      <c r="AV934" s="1"/>
      <c r="AW934" s="24"/>
      <c r="AX934" s="1"/>
      <c r="AY934" s="1"/>
      <c r="AZ934" s="1"/>
      <c r="BA934" s="1"/>
      <c r="BB934" s="1"/>
      <c r="BC934" s="1"/>
      <c r="BD934" s="1"/>
      <c r="BE934" s="1"/>
      <c r="BF934" s="1"/>
      <c r="BG934" s="1"/>
      <c r="BH934" s="1"/>
      <c r="BI934" s="1"/>
      <c r="BJ934" s="1"/>
      <c r="BK934" s="1"/>
      <c r="BL934" s="1">
        <v>-100</v>
      </c>
      <c r="BM934" s="1"/>
      <c r="BN934" s="1"/>
      <c r="BO934" s="9">
        <v>3</v>
      </c>
      <c r="BP934" s="1"/>
      <c r="BQ934" s="197">
        <v>1</v>
      </c>
      <c r="BS934" s="14" t="s">
        <v>1752</v>
      </c>
      <c r="BT934" s="14" t="s">
        <v>1906</v>
      </c>
      <c r="BU934" s="14" t="s">
        <v>196</v>
      </c>
      <c r="BV934" s="14" t="s">
        <v>1048</v>
      </c>
      <c r="BW934" s="14" t="s">
        <v>196</v>
      </c>
      <c r="BX934" s="14" t="s">
        <v>196</v>
      </c>
      <c r="BY934" s="14" t="s">
        <v>196</v>
      </c>
      <c r="BZ934" s="14" t="s">
        <v>196</v>
      </c>
      <c r="CA934" s="158" t="s">
        <v>196</v>
      </c>
      <c r="CB934" s="14" t="s">
        <v>196</v>
      </c>
      <c r="CC934" s="14" t="s">
        <v>196</v>
      </c>
      <c r="CD934" s="14" t="s">
        <v>196</v>
      </c>
      <c r="CE934" s="14" t="s">
        <v>196</v>
      </c>
      <c r="CF934" s="14" t="s">
        <v>1862</v>
      </c>
      <c r="CG934" s="14" t="s">
        <v>187</v>
      </c>
      <c r="CH934" s="158" t="s">
        <v>196</v>
      </c>
      <c r="CI934" s="14" t="s">
        <v>196</v>
      </c>
      <c r="CJ934" s="14" t="s">
        <v>1870</v>
      </c>
      <c r="CK934" s="14" t="s">
        <v>196</v>
      </c>
      <c r="CL934" s="14" t="s">
        <v>196</v>
      </c>
      <c r="CM934" s="14" t="s">
        <v>196</v>
      </c>
      <c r="CN934" s="14" t="s">
        <v>196</v>
      </c>
      <c r="CO934" s="14" t="s">
        <v>196</v>
      </c>
      <c r="CQ934" s="1"/>
      <c r="CR934" s="1"/>
      <c r="CS934" s="1"/>
      <c r="CW934" s="9" t="s">
        <v>1498</v>
      </c>
      <c r="CX934" s="1" t="s">
        <v>2298</v>
      </c>
      <c r="CY934" s="1"/>
      <c r="CZ934" s="1" t="str">
        <f t="shared" si="495"/>
        <v/>
      </c>
      <c r="DA934" s="25" t="str">
        <f t="shared" si="495"/>
        <v/>
      </c>
      <c r="DB934" s="1" t="str">
        <f t="shared" si="495"/>
        <v/>
      </c>
      <c r="DC934" s="1" t="str">
        <f t="shared" si="495"/>
        <v/>
      </c>
      <c r="DD934" s="25" t="str">
        <f t="shared" si="495"/>
        <v/>
      </c>
      <c r="DE934" s="1" t="str">
        <f t="shared" si="495"/>
        <v/>
      </c>
      <c r="DF934" s="1" t="str">
        <f t="shared" si="487"/>
        <v/>
      </c>
      <c r="DG934" s="1" t="str">
        <f t="shared" si="488"/>
        <v/>
      </c>
      <c r="DH934" s="1" t="str">
        <f t="shared" si="489"/>
        <v/>
      </c>
      <c r="DI934" s="1" t="str">
        <f t="shared" si="490"/>
        <v/>
      </c>
      <c r="DJ934" s="1" t="str">
        <f t="shared" si="491"/>
        <v/>
      </c>
      <c r="DK934" s="1" t="str">
        <f t="shared" si="492"/>
        <v/>
      </c>
      <c r="DL934" s="1" t="str">
        <f t="shared" si="493"/>
        <v/>
      </c>
      <c r="DM934" s="1" t="str">
        <f t="shared" si="494"/>
        <v/>
      </c>
      <c r="DN934" s="1" t="str">
        <f t="shared" si="497"/>
        <v/>
      </c>
      <c r="DO934" s="1" t="str">
        <f t="shared" si="497"/>
        <v/>
      </c>
      <c r="DP934" s="1" t="str">
        <f t="shared" si="497"/>
        <v/>
      </c>
      <c r="DQ934" s="1" t="str">
        <f t="shared" si="497"/>
        <v/>
      </c>
      <c r="DR934" s="1" t="str">
        <f t="shared" si="497"/>
        <v/>
      </c>
      <c r="DS934" s="1" t="str">
        <f t="shared" si="497"/>
        <v/>
      </c>
      <c r="DT934" s="1" t="str">
        <f t="shared" si="497"/>
        <v/>
      </c>
      <c r="DU934" s="1" t="str">
        <f t="shared" si="497"/>
        <v/>
      </c>
      <c r="DV934" s="1" t="str">
        <f t="shared" si="497"/>
        <v/>
      </c>
      <c r="DW934" s="1" t="str">
        <f t="shared" si="497"/>
        <v/>
      </c>
      <c r="DX934" s="1" t="str">
        <f t="shared" si="497"/>
        <v/>
      </c>
      <c r="DY934" s="1" t="str">
        <f t="shared" si="497"/>
        <v/>
      </c>
      <c r="DZ934" s="1" t="str">
        <f t="shared" si="497"/>
        <v/>
      </c>
      <c r="EA934" s="1" t="str">
        <f t="shared" si="497"/>
        <v/>
      </c>
      <c r="EB934" s="1" t="str">
        <f t="shared" si="497"/>
        <v/>
      </c>
      <c r="EC934" s="1" t="str">
        <f t="shared" si="497"/>
        <v/>
      </c>
      <c r="ED934" s="1" t="str">
        <f t="shared" si="496"/>
        <v/>
      </c>
      <c r="EE934" s="1" t="str">
        <f t="shared" si="496"/>
        <v/>
      </c>
      <c r="EF934" s="1" t="str">
        <f t="shared" si="496"/>
        <v/>
      </c>
      <c r="EG934" s="1" t="str">
        <f t="shared" si="496"/>
        <v/>
      </c>
      <c r="EH934" s="1" t="str">
        <f t="shared" si="496"/>
        <v/>
      </c>
      <c r="EI934" s="1" t="str">
        <f t="shared" si="496"/>
        <v/>
      </c>
      <c r="EJ934" s="1" t="str">
        <f t="shared" si="496"/>
        <v/>
      </c>
      <c r="EK934" s="1" t="str">
        <f t="shared" si="496"/>
        <v/>
      </c>
      <c r="EL934" s="1" t="str">
        <f t="shared" si="496"/>
        <v/>
      </c>
      <c r="EM934" s="1" t="str">
        <f t="shared" si="496"/>
        <v/>
      </c>
      <c r="EN934" s="1"/>
      <c r="EO934" s="1"/>
      <c r="EP934" s="1"/>
      <c r="EQ934" s="1"/>
      <c r="ER934" s="1"/>
      <c r="ES934" s="1"/>
      <c r="ET934" s="1"/>
      <c r="EU934" s="1"/>
      <c r="EV934" s="1"/>
      <c r="EW934" s="1"/>
      <c r="EX934" s="1" t="str">
        <f t="shared" si="484"/>
        <v/>
      </c>
      <c r="EY934" s="1" t="str">
        <f t="shared" si="484"/>
        <v/>
      </c>
      <c r="EZ934" s="1"/>
      <c r="FA934" s="1" t="str">
        <f t="shared" si="464"/>
        <v/>
      </c>
      <c r="FB934" s="1" t="str">
        <f t="shared" si="464"/>
        <v/>
      </c>
      <c r="FC934" s="1" t="str">
        <f t="shared" si="464"/>
        <v/>
      </c>
      <c r="FD934" s="1" t="str">
        <f t="shared" si="464"/>
        <v/>
      </c>
      <c r="FE934" s="1" t="str">
        <f t="shared" si="464"/>
        <v/>
      </c>
      <c r="FF934" s="1" t="str">
        <f t="shared" si="464"/>
        <v/>
      </c>
      <c r="FG934" s="1" t="str">
        <f t="shared" si="486"/>
        <v/>
      </c>
      <c r="FH934" s="1" t="str">
        <f t="shared" si="486"/>
        <v/>
      </c>
      <c r="FI934" s="1" t="str">
        <f t="shared" si="486"/>
        <v/>
      </c>
      <c r="FJ934" s="1" t="str">
        <f t="shared" si="486"/>
        <v/>
      </c>
      <c r="FK934" s="1" t="str">
        <f t="shared" si="486"/>
        <v/>
      </c>
      <c r="FL934" s="1" t="str">
        <f t="shared" si="486"/>
        <v/>
      </c>
    </row>
    <row r="935" spans="1:168">
      <c r="A935" s="9" t="s">
        <v>1499</v>
      </c>
      <c r="B935" s="1" t="s">
        <v>2299</v>
      </c>
      <c r="C935" s="129"/>
      <c r="D935" s="1">
        <v>140.30000000000001</v>
      </c>
      <c r="E935" s="1">
        <v>654</v>
      </c>
      <c r="F935" s="25">
        <v>2.6040524999999999</v>
      </c>
      <c r="G935" s="1">
        <v>525</v>
      </c>
      <c r="H935" s="1"/>
      <c r="I935" s="25">
        <v>0.27328223101554011</v>
      </c>
      <c r="J935" s="1"/>
      <c r="K935" s="1"/>
      <c r="L935" s="1"/>
      <c r="M935" s="1"/>
      <c r="N935" s="24"/>
      <c r="O935" s="1"/>
      <c r="P935" s="1"/>
      <c r="Q935" s="1"/>
      <c r="R935" s="1"/>
      <c r="S935" s="1"/>
      <c r="T935" s="1"/>
      <c r="U935" s="1"/>
      <c r="V935" s="1"/>
      <c r="W935" s="1"/>
      <c r="X935" s="1">
        <v>443.84999999999997</v>
      </c>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24"/>
      <c r="AX935" s="1"/>
      <c r="AY935" s="1"/>
      <c r="AZ935" s="1"/>
      <c r="BA935" s="1"/>
      <c r="BB935" s="1"/>
      <c r="BC935" s="1"/>
      <c r="BD935" s="1"/>
      <c r="BE935" s="1"/>
      <c r="BF935" s="1"/>
      <c r="BG935" s="1"/>
      <c r="BH935" s="1"/>
      <c r="BI935" s="1"/>
      <c r="BJ935" s="1"/>
      <c r="BK935" s="1"/>
      <c r="BL935" s="1">
        <v>-100</v>
      </c>
      <c r="BM935" s="1"/>
      <c r="BN935" s="1"/>
      <c r="BO935" s="9">
        <v>3</v>
      </c>
      <c r="BP935" s="1"/>
      <c r="BQ935" s="197">
        <v>1</v>
      </c>
      <c r="BS935" s="14" t="s">
        <v>1806</v>
      </c>
      <c r="BT935" s="14" t="s">
        <v>1906</v>
      </c>
      <c r="BU935" s="14" t="s">
        <v>1048</v>
      </c>
      <c r="BV935" s="14" t="s">
        <v>1048</v>
      </c>
      <c r="BW935" s="14" t="s">
        <v>196</v>
      </c>
      <c r="BX935" s="14" t="s">
        <v>196</v>
      </c>
      <c r="BY935" s="14" t="s">
        <v>196</v>
      </c>
      <c r="BZ935" s="14" t="s">
        <v>196</v>
      </c>
      <c r="CA935" s="158" t="s">
        <v>196</v>
      </c>
      <c r="CB935" s="14" t="s">
        <v>196</v>
      </c>
      <c r="CC935" s="14" t="s">
        <v>196</v>
      </c>
      <c r="CD935" s="14" t="s">
        <v>196</v>
      </c>
      <c r="CE935" s="14" t="s">
        <v>196</v>
      </c>
      <c r="CF935" s="14" t="s">
        <v>1862</v>
      </c>
      <c r="CG935" s="14" t="s">
        <v>196</v>
      </c>
      <c r="CH935" s="158" t="s">
        <v>196</v>
      </c>
      <c r="CI935" s="14" t="s">
        <v>196</v>
      </c>
      <c r="CJ935" s="14" t="s">
        <v>1870</v>
      </c>
      <c r="CK935" s="14" t="s">
        <v>196</v>
      </c>
      <c r="CL935" s="14" t="s">
        <v>196</v>
      </c>
      <c r="CM935" s="14" t="s">
        <v>196</v>
      </c>
      <c r="CN935" s="14" t="s">
        <v>196</v>
      </c>
      <c r="CO935" s="14" t="s">
        <v>196</v>
      </c>
      <c r="CQ935" s="1"/>
      <c r="CR935" s="1"/>
      <c r="CS935" s="1"/>
      <c r="CW935" s="9" t="s">
        <v>1499</v>
      </c>
      <c r="CX935" s="1" t="s">
        <v>2299</v>
      </c>
      <c r="CY935" s="1"/>
      <c r="CZ935" s="1" t="str">
        <f t="shared" si="495"/>
        <v/>
      </c>
      <c r="DA935" s="25" t="str">
        <f t="shared" si="495"/>
        <v/>
      </c>
      <c r="DB935" s="1" t="str">
        <f t="shared" si="495"/>
        <v/>
      </c>
      <c r="DC935" s="1" t="str">
        <f t="shared" si="495"/>
        <v/>
      </c>
      <c r="DD935" s="25" t="str">
        <f t="shared" si="495"/>
        <v/>
      </c>
      <c r="DE935" s="1" t="str">
        <f t="shared" si="495"/>
        <v/>
      </c>
      <c r="DF935" s="1" t="str">
        <f t="shared" si="487"/>
        <v/>
      </c>
      <c r="DG935" s="1" t="str">
        <f t="shared" si="488"/>
        <v/>
      </c>
      <c r="DH935" s="1" t="str">
        <f t="shared" si="489"/>
        <v/>
      </c>
      <c r="DI935" s="1" t="str">
        <f t="shared" si="490"/>
        <v/>
      </c>
      <c r="DJ935" s="1" t="str">
        <f t="shared" si="491"/>
        <v/>
      </c>
      <c r="DK935" s="1" t="str">
        <f t="shared" si="492"/>
        <v/>
      </c>
      <c r="DL935" s="1" t="str">
        <f t="shared" si="493"/>
        <v/>
      </c>
      <c r="DM935" s="1" t="str">
        <f t="shared" si="494"/>
        <v/>
      </c>
      <c r="DN935" s="1" t="str">
        <f t="shared" si="497"/>
        <v/>
      </c>
      <c r="DO935" s="1" t="str">
        <f t="shared" si="497"/>
        <v/>
      </c>
      <c r="DP935" s="1" t="str">
        <f t="shared" si="497"/>
        <v/>
      </c>
      <c r="DQ935" s="1" t="str">
        <f t="shared" si="497"/>
        <v/>
      </c>
      <c r="DR935" s="1" t="str">
        <f t="shared" si="497"/>
        <v/>
      </c>
      <c r="DS935" s="1" t="str">
        <f t="shared" si="497"/>
        <v/>
      </c>
      <c r="DT935" s="1" t="str">
        <f t="shared" si="497"/>
        <v/>
      </c>
      <c r="DU935" s="1" t="str">
        <f t="shared" si="497"/>
        <v/>
      </c>
      <c r="DV935" s="1" t="str">
        <f t="shared" si="497"/>
        <v/>
      </c>
      <c r="DW935" s="1" t="str">
        <f t="shared" si="497"/>
        <v/>
      </c>
      <c r="DX935" s="1" t="str">
        <f t="shared" si="497"/>
        <v/>
      </c>
      <c r="DY935" s="1" t="str">
        <f t="shared" si="497"/>
        <v/>
      </c>
      <c r="DZ935" s="1" t="str">
        <f t="shared" si="497"/>
        <v/>
      </c>
      <c r="EA935" s="1" t="str">
        <f t="shared" si="497"/>
        <v/>
      </c>
      <c r="EB935" s="1" t="str">
        <f t="shared" si="497"/>
        <v/>
      </c>
      <c r="EC935" s="1" t="str">
        <f t="shared" si="497"/>
        <v/>
      </c>
      <c r="ED935" s="1" t="str">
        <f t="shared" si="496"/>
        <v/>
      </c>
      <c r="EE935" s="1" t="str">
        <f t="shared" si="496"/>
        <v/>
      </c>
      <c r="EF935" s="1" t="str">
        <f t="shared" si="496"/>
        <v/>
      </c>
      <c r="EG935" s="1" t="str">
        <f t="shared" si="496"/>
        <v/>
      </c>
      <c r="EH935" s="1" t="str">
        <f t="shared" si="496"/>
        <v/>
      </c>
      <c r="EI935" s="1" t="str">
        <f t="shared" si="496"/>
        <v/>
      </c>
      <c r="EJ935" s="1" t="str">
        <f t="shared" si="496"/>
        <v/>
      </c>
      <c r="EK935" s="1" t="str">
        <f t="shared" si="496"/>
        <v/>
      </c>
      <c r="EL935" s="1" t="str">
        <f t="shared" si="496"/>
        <v/>
      </c>
      <c r="EM935" s="1" t="str">
        <f t="shared" si="496"/>
        <v/>
      </c>
      <c r="EN935" s="1"/>
      <c r="EO935" s="1"/>
      <c r="EP935" s="1"/>
      <c r="EQ935" s="1"/>
      <c r="ER935" s="1"/>
      <c r="ES935" s="1"/>
      <c r="ET935" s="1"/>
      <c r="EU935" s="1"/>
      <c r="EV935" s="1"/>
      <c r="EW935" s="1"/>
      <c r="EX935" s="1" t="str">
        <f t="shared" si="484"/>
        <v/>
      </c>
      <c r="EY935" s="1" t="str">
        <f t="shared" si="484"/>
        <v/>
      </c>
      <c r="EZ935" s="1"/>
      <c r="FA935" s="1" t="str">
        <f t="shared" si="464"/>
        <v/>
      </c>
      <c r="FB935" s="1" t="str">
        <f t="shared" si="464"/>
        <v/>
      </c>
      <c r="FC935" s="1" t="str">
        <f t="shared" si="464"/>
        <v/>
      </c>
      <c r="FD935" s="1" t="str">
        <f t="shared" si="464"/>
        <v/>
      </c>
      <c r="FE935" s="1" t="str">
        <f t="shared" si="464"/>
        <v/>
      </c>
      <c r="FF935" s="1" t="str">
        <f t="shared" si="464"/>
        <v/>
      </c>
      <c r="FG935" s="1" t="str">
        <f t="shared" si="486"/>
        <v/>
      </c>
      <c r="FH935" s="1" t="str">
        <f t="shared" si="486"/>
        <v/>
      </c>
      <c r="FI935" s="1" t="str">
        <f t="shared" si="486"/>
        <v/>
      </c>
      <c r="FJ935" s="1" t="str">
        <f t="shared" si="486"/>
        <v/>
      </c>
      <c r="FK935" s="1" t="str">
        <f t="shared" si="486"/>
        <v/>
      </c>
      <c r="FL935" s="1" t="str">
        <f t="shared" si="486"/>
        <v/>
      </c>
    </row>
    <row r="936" spans="1:168">
      <c r="A936" s="9" t="s">
        <v>1500</v>
      </c>
      <c r="B936" s="1" t="s">
        <v>2300</v>
      </c>
      <c r="C936" s="129"/>
      <c r="D936" s="1">
        <v>140.30000000000001</v>
      </c>
      <c r="E936" s="1">
        <v>647.5</v>
      </c>
      <c r="F936" s="25">
        <v>2.5128599999999999</v>
      </c>
      <c r="G936" s="1">
        <v>536.5</v>
      </c>
      <c r="H936" s="1"/>
      <c r="I936" s="25">
        <v>0.39800000000000002</v>
      </c>
      <c r="J936" s="1"/>
      <c r="K936" s="1"/>
      <c r="L936" s="1"/>
      <c r="M936" s="1"/>
      <c r="N936" s="24"/>
      <c r="O936" s="1"/>
      <c r="P936" s="1"/>
      <c r="Q936" s="1"/>
      <c r="R936" s="1"/>
      <c r="S936" s="1"/>
      <c r="T936" s="1"/>
      <c r="U936" s="1"/>
      <c r="V936" s="1"/>
      <c r="W936" s="1"/>
      <c r="X936" s="1">
        <v>453.84999999999997</v>
      </c>
      <c r="Y936" s="1"/>
      <c r="Z936" s="1"/>
      <c r="AA936" s="1"/>
      <c r="AB936" s="1"/>
      <c r="AC936" s="1"/>
      <c r="AD936" s="1"/>
      <c r="AE936" s="1"/>
      <c r="AF936" s="1"/>
      <c r="AG936" s="1"/>
      <c r="AH936" s="1"/>
      <c r="AI936" s="1"/>
      <c r="AJ936" s="1"/>
      <c r="AK936" s="1"/>
      <c r="AL936" s="1"/>
      <c r="AM936" s="1"/>
      <c r="AN936" s="1"/>
      <c r="AO936" s="1"/>
      <c r="AP936" s="1"/>
      <c r="AQ936" s="1">
        <v>189.95</v>
      </c>
      <c r="AR936" s="1"/>
      <c r="AS936" s="1"/>
      <c r="AT936" s="1"/>
      <c r="AU936" s="1"/>
      <c r="AV936" s="1"/>
      <c r="AW936" s="24"/>
      <c r="AX936" s="1"/>
      <c r="AY936" s="1"/>
      <c r="AZ936" s="1"/>
      <c r="BA936" s="1"/>
      <c r="BB936" s="1"/>
      <c r="BC936" s="1"/>
      <c r="BD936" s="1"/>
      <c r="BE936" s="1"/>
      <c r="BF936" s="1"/>
      <c r="BG936" s="1"/>
      <c r="BH936" s="1"/>
      <c r="BI936" s="1"/>
      <c r="BJ936" s="1"/>
      <c r="BK936" s="1"/>
      <c r="BL936" s="1">
        <v>-100</v>
      </c>
      <c r="BM936" s="1"/>
      <c r="BN936" s="1"/>
      <c r="BO936" s="9">
        <v>3</v>
      </c>
      <c r="BP936" s="1"/>
      <c r="BQ936" s="197">
        <v>1</v>
      </c>
      <c r="BS936" s="14" t="s">
        <v>1807</v>
      </c>
      <c r="BT936" s="14" t="s">
        <v>1048</v>
      </c>
      <c r="BU936" s="14" t="s">
        <v>1048</v>
      </c>
      <c r="BV936" s="14" t="s">
        <v>1048</v>
      </c>
      <c r="BW936" s="14" t="s">
        <v>196</v>
      </c>
      <c r="BX936" s="14" t="s">
        <v>196</v>
      </c>
      <c r="BY936" s="14" t="s">
        <v>196</v>
      </c>
      <c r="BZ936" s="14" t="s">
        <v>196</v>
      </c>
      <c r="CA936" s="158" t="s">
        <v>196</v>
      </c>
      <c r="CB936" s="14" t="s">
        <v>196</v>
      </c>
      <c r="CC936" s="14" t="s">
        <v>196</v>
      </c>
      <c r="CD936" s="14" t="s">
        <v>196</v>
      </c>
      <c r="CE936" s="14" t="s">
        <v>196</v>
      </c>
      <c r="CF936" s="14" t="s">
        <v>1862</v>
      </c>
      <c r="CG936" s="14" t="s">
        <v>187</v>
      </c>
      <c r="CH936" s="158" t="s">
        <v>196</v>
      </c>
      <c r="CI936" s="14" t="s">
        <v>196</v>
      </c>
      <c r="CJ936" s="14" t="s">
        <v>1870</v>
      </c>
      <c r="CK936" s="14" t="s">
        <v>196</v>
      </c>
      <c r="CL936" s="14" t="s">
        <v>196</v>
      </c>
      <c r="CM936" s="14" t="s">
        <v>196</v>
      </c>
      <c r="CN936" s="14" t="s">
        <v>196</v>
      </c>
      <c r="CO936" s="14" t="s">
        <v>196</v>
      </c>
      <c r="CQ936" s="1"/>
      <c r="CR936" s="1"/>
      <c r="CS936" s="1"/>
      <c r="CW936" s="9" t="s">
        <v>1500</v>
      </c>
      <c r="CX936" s="1" t="s">
        <v>2300</v>
      </c>
      <c r="CY936" s="1"/>
      <c r="CZ936" s="1" t="str">
        <f t="shared" si="495"/>
        <v/>
      </c>
      <c r="DA936" s="25" t="str">
        <f t="shared" si="495"/>
        <v/>
      </c>
      <c r="DB936" s="1" t="str">
        <f t="shared" si="495"/>
        <v/>
      </c>
      <c r="DC936" s="1" t="str">
        <f t="shared" si="495"/>
        <v/>
      </c>
      <c r="DD936" s="25" t="str">
        <f t="shared" si="495"/>
        <v/>
      </c>
      <c r="DE936" s="1" t="str">
        <f t="shared" si="495"/>
        <v/>
      </c>
      <c r="DF936" s="1" t="str">
        <f t="shared" si="487"/>
        <v/>
      </c>
      <c r="DG936" s="1" t="str">
        <f t="shared" si="488"/>
        <v/>
      </c>
      <c r="DH936" s="1" t="str">
        <f t="shared" si="489"/>
        <v/>
      </c>
      <c r="DI936" s="1" t="str">
        <f t="shared" si="490"/>
        <v/>
      </c>
      <c r="DJ936" s="1" t="str">
        <f t="shared" si="491"/>
        <v/>
      </c>
      <c r="DK936" s="1" t="str">
        <f t="shared" si="492"/>
        <v/>
      </c>
      <c r="DL936" s="1" t="str">
        <f t="shared" si="493"/>
        <v/>
      </c>
      <c r="DM936" s="1" t="str">
        <f t="shared" si="494"/>
        <v/>
      </c>
      <c r="DN936" s="1" t="str">
        <f t="shared" si="497"/>
        <v/>
      </c>
      <c r="DO936" s="1" t="str">
        <f t="shared" si="497"/>
        <v/>
      </c>
      <c r="DP936" s="1" t="str">
        <f t="shared" si="497"/>
        <v/>
      </c>
      <c r="DQ936" s="1" t="str">
        <f t="shared" si="497"/>
        <v/>
      </c>
      <c r="DR936" s="1" t="str">
        <f t="shared" si="497"/>
        <v/>
      </c>
      <c r="DS936" s="1" t="str">
        <f t="shared" si="497"/>
        <v/>
      </c>
      <c r="DT936" s="1" t="str">
        <f t="shared" si="497"/>
        <v/>
      </c>
      <c r="DU936" s="1" t="str">
        <f t="shared" si="497"/>
        <v/>
      </c>
      <c r="DV936" s="1" t="str">
        <f t="shared" si="497"/>
        <v/>
      </c>
      <c r="DW936" s="1" t="str">
        <f t="shared" si="497"/>
        <v/>
      </c>
      <c r="DX936" s="1" t="str">
        <f t="shared" si="497"/>
        <v/>
      </c>
      <c r="DY936" s="1" t="str">
        <f t="shared" si="497"/>
        <v/>
      </c>
      <c r="DZ936" s="1" t="str">
        <f t="shared" si="497"/>
        <v/>
      </c>
      <c r="EA936" s="1" t="str">
        <f t="shared" si="497"/>
        <v/>
      </c>
      <c r="EB936" s="1" t="str">
        <f t="shared" si="497"/>
        <v/>
      </c>
      <c r="EC936" s="1" t="str">
        <f t="shared" si="497"/>
        <v/>
      </c>
      <c r="ED936" s="1" t="str">
        <f t="shared" si="496"/>
        <v/>
      </c>
      <c r="EE936" s="1" t="str">
        <f t="shared" si="496"/>
        <v/>
      </c>
      <c r="EF936" s="1" t="str">
        <f t="shared" si="496"/>
        <v/>
      </c>
      <c r="EG936" s="1" t="str">
        <f t="shared" si="496"/>
        <v/>
      </c>
      <c r="EH936" s="1" t="str">
        <f t="shared" si="496"/>
        <v/>
      </c>
      <c r="EI936" s="1" t="str">
        <f t="shared" si="496"/>
        <v/>
      </c>
      <c r="EJ936" s="1" t="str">
        <f t="shared" si="496"/>
        <v/>
      </c>
      <c r="EK936" s="1" t="str">
        <f t="shared" si="496"/>
        <v/>
      </c>
      <c r="EL936" s="1" t="str">
        <f t="shared" si="496"/>
        <v/>
      </c>
      <c r="EM936" s="1" t="str">
        <f t="shared" si="496"/>
        <v/>
      </c>
      <c r="EN936" s="1"/>
      <c r="EO936" s="1"/>
      <c r="EP936" s="1"/>
      <c r="EQ936" s="1"/>
      <c r="ER936" s="1"/>
      <c r="ES936" s="1"/>
      <c r="ET936" s="1"/>
      <c r="EU936" s="1"/>
      <c r="EV936" s="1"/>
      <c r="EW936" s="1"/>
      <c r="EX936" s="1" t="str">
        <f t="shared" si="484"/>
        <v/>
      </c>
      <c r="EY936" s="1" t="str">
        <f t="shared" si="484"/>
        <v/>
      </c>
      <c r="EZ936" s="1"/>
      <c r="FA936" s="1" t="str">
        <f t="shared" si="464"/>
        <v/>
      </c>
      <c r="FB936" s="1" t="str">
        <f t="shared" si="464"/>
        <v/>
      </c>
      <c r="FC936" s="1" t="str">
        <f t="shared" si="464"/>
        <v/>
      </c>
      <c r="FD936" s="1" t="str">
        <f t="shared" si="464"/>
        <v/>
      </c>
      <c r="FE936" s="1" t="str">
        <f t="shared" si="464"/>
        <v/>
      </c>
      <c r="FF936" s="1" t="str">
        <f t="shared" si="464"/>
        <v/>
      </c>
      <c r="FG936" s="1" t="str">
        <f t="shared" si="486"/>
        <v/>
      </c>
      <c r="FH936" s="1" t="str">
        <f t="shared" si="486"/>
        <v/>
      </c>
      <c r="FI936" s="1" t="str">
        <f t="shared" si="486"/>
        <v/>
      </c>
      <c r="FJ936" s="1" t="str">
        <f t="shared" si="486"/>
        <v/>
      </c>
      <c r="FK936" s="1" t="str">
        <f t="shared" si="486"/>
        <v/>
      </c>
      <c r="FL936" s="1" t="str">
        <f t="shared" si="486"/>
        <v/>
      </c>
    </row>
    <row r="937" spans="1:168">
      <c r="A937" s="9" t="s">
        <v>1501</v>
      </c>
      <c r="B937" s="1" t="s">
        <v>951</v>
      </c>
      <c r="C937" s="129"/>
      <c r="D937" s="1">
        <v>156.30000000000001</v>
      </c>
      <c r="E937" s="1">
        <v>674.2</v>
      </c>
      <c r="F937" s="25">
        <v>2.2595475</v>
      </c>
      <c r="G937" s="1">
        <v>612.5</v>
      </c>
      <c r="H937" s="1"/>
      <c r="I937" s="25">
        <v>0.63400000000000001</v>
      </c>
      <c r="J937" s="1"/>
      <c r="K937" s="1"/>
      <c r="L937" s="1"/>
      <c r="M937" s="1"/>
      <c r="N937" s="24"/>
      <c r="O937" s="1"/>
      <c r="P937" s="1"/>
      <c r="Q937" s="1"/>
      <c r="R937" s="1"/>
      <c r="S937" s="1"/>
      <c r="T937" s="1"/>
      <c r="U937" s="1"/>
      <c r="V937" s="1"/>
      <c r="W937" s="1"/>
      <c r="X937" s="1">
        <v>481.65</v>
      </c>
      <c r="Y937" s="1"/>
      <c r="Z937" s="1"/>
      <c r="AA937" s="1"/>
      <c r="AB937" s="1"/>
      <c r="AC937" s="1"/>
      <c r="AD937" s="1"/>
      <c r="AE937" s="1"/>
      <c r="AF937" s="1"/>
      <c r="AG937" s="1"/>
      <c r="AH937" s="1"/>
      <c r="AI937" s="1"/>
      <c r="AJ937" s="1"/>
      <c r="AK937" s="1"/>
      <c r="AL937" s="1"/>
      <c r="AM937" s="1"/>
      <c r="AN937" s="1"/>
      <c r="AO937" s="1"/>
      <c r="AP937" s="1"/>
      <c r="AQ937" s="1">
        <v>267.95</v>
      </c>
      <c r="AR937" s="1"/>
      <c r="AS937" s="1"/>
      <c r="AT937" s="1"/>
      <c r="AU937" s="1"/>
      <c r="AV937" s="1"/>
      <c r="AW937" s="24"/>
      <c r="AX937" s="1"/>
      <c r="AY937" s="1"/>
      <c r="AZ937" s="1"/>
      <c r="BA937" s="1"/>
      <c r="BB937" s="1"/>
      <c r="BC937" s="1"/>
      <c r="BD937" s="1"/>
      <c r="BE937" s="1"/>
      <c r="BF937" s="1"/>
      <c r="BG937" s="1"/>
      <c r="BH937" s="1"/>
      <c r="BI937" s="1"/>
      <c r="BJ937" s="1"/>
      <c r="BK937" s="1"/>
      <c r="BL937" s="1">
        <v>-100</v>
      </c>
      <c r="BM937" s="1"/>
      <c r="BN937" s="1"/>
      <c r="BO937" s="9">
        <v>3</v>
      </c>
      <c r="BP937" s="1"/>
      <c r="BQ937" s="197">
        <v>1</v>
      </c>
      <c r="BS937" s="14" t="s">
        <v>951</v>
      </c>
      <c r="BT937" s="14" t="s">
        <v>1048</v>
      </c>
      <c r="BU937" s="14" t="s">
        <v>1048</v>
      </c>
      <c r="BV937" s="14" t="s">
        <v>1048</v>
      </c>
      <c r="BW937" s="14" t="s">
        <v>196</v>
      </c>
      <c r="BX937" s="14" t="s">
        <v>196</v>
      </c>
      <c r="BY937" s="14" t="s">
        <v>196</v>
      </c>
      <c r="BZ937" s="14" t="s">
        <v>196</v>
      </c>
      <c r="CA937" s="158" t="s">
        <v>196</v>
      </c>
      <c r="CB937" s="14" t="s">
        <v>196</v>
      </c>
      <c r="CC937" s="14" t="s">
        <v>196</v>
      </c>
      <c r="CD937" s="14" t="s">
        <v>196</v>
      </c>
      <c r="CE937" s="14" t="s">
        <v>196</v>
      </c>
      <c r="CF937" s="14" t="s">
        <v>1862</v>
      </c>
      <c r="CG937" s="14" t="s">
        <v>187</v>
      </c>
      <c r="CH937" s="158" t="s">
        <v>196</v>
      </c>
      <c r="CI937" s="14" t="s">
        <v>196</v>
      </c>
      <c r="CJ937" s="14" t="s">
        <v>1870</v>
      </c>
      <c r="CK937" s="14" t="s">
        <v>196</v>
      </c>
      <c r="CL937" s="14" t="s">
        <v>196</v>
      </c>
      <c r="CM937" s="14" t="s">
        <v>196</v>
      </c>
      <c r="CN937" s="14" t="s">
        <v>196</v>
      </c>
      <c r="CO937" s="14" t="s">
        <v>196</v>
      </c>
      <c r="CQ937" s="1"/>
      <c r="CR937" s="1"/>
      <c r="CS937" s="1"/>
      <c r="CW937" s="9" t="s">
        <v>1501</v>
      </c>
      <c r="CX937" s="1" t="s">
        <v>951</v>
      </c>
      <c r="CY937" s="1"/>
      <c r="CZ937" s="1" t="str">
        <f t="shared" si="495"/>
        <v/>
      </c>
      <c r="DA937" s="25" t="str">
        <f t="shared" si="495"/>
        <v/>
      </c>
      <c r="DB937" s="1" t="str">
        <f t="shared" si="495"/>
        <v/>
      </c>
      <c r="DC937" s="1" t="str">
        <f t="shared" si="495"/>
        <v/>
      </c>
      <c r="DD937" s="25" t="str">
        <f t="shared" si="495"/>
        <v/>
      </c>
      <c r="DE937" s="1" t="str">
        <f t="shared" si="495"/>
        <v/>
      </c>
      <c r="DF937" s="1" t="str">
        <f t="shared" si="487"/>
        <v/>
      </c>
      <c r="DG937" s="1" t="str">
        <f t="shared" si="488"/>
        <v/>
      </c>
      <c r="DH937" s="1" t="str">
        <f t="shared" si="489"/>
        <v/>
      </c>
      <c r="DI937" s="1" t="str">
        <f t="shared" si="490"/>
        <v/>
      </c>
      <c r="DJ937" s="1" t="str">
        <f t="shared" si="491"/>
        <v/>
      </c>
      <c r="DK937" s="1" t="str">
        <f t="shared" si="492"/>
        <v/>
      </c>
      <c r="DL937" s="1" t="str">
        <f t="shared" si="493"/>
        <v/>
      </c>
      <c r="DM937" s="1" t="str">
        <f t="shared" si="494"/>
        <v/>
      </c>
      <c r="DN937" s="1" t="str">
        <f t="shared" si="497"/>
        <v/>
      </c>
      <c r="DO937" s="1" t="str">
        <f t="shared" si="497"/>
        <v/>
      </c>
      <c r="DP937" s="1" t="str">
        <f t="shared" si="497"/>
        <v/>
      </c>
      <c r="DQ937" s="1" t="str">
        <f t="shared" si="497"/>
        <v/>
      </c>
      <c r="DR937" s="1" t="str">
        <f t="shared" si="497"/>
        <v/>
      </c>
      <c r="DS937" s="1" t="str">
        <f t="shared" si="497"/>
        <v/>
      </c>
      <c r="DT937" s="1" t="str">
        <f t="shared" si="497"/>
        <v/>
      </c>
      <c r="DU937" s="1" t="str">
        <f t="shared" si="497"/>
        <v/>
      </c>
      <c r="DV937" s="1" t="str">
        <f t="shared" si="497"/>
        <v/>
      </c>
      <c r="DW937" s="1" t="str">
        <f t="shared" si="497"/>
        <v/>
      </c>
      <c r="DX937" s="1" t="str">
        <f t="shared" si="497"/>
        <v/>
      </c>
      <c r="DY937" s="1" t="str">
        <f t="shared" si="497"/>
        <v/>
      </c>
      <c r="DZ937" s="1" t="str">
        <f t="shared" si="497"/>
        <v/>
      </c>
      <c r="EA937" s="1" t="str">
        <f t="shared" si="497"/>
        <v/>
      </c>
      <c r="EB937" s="1" t="str">
        <f t="shared" si="497"/>
        <v/>
      </c>
      <c r="EC937" s="1" t="str">
        <f t="shared" si="497"/>
        <v/>
      </c>
      <c r="ED937" s="1" t="str">
        <f t="shared" si="496"/>
        <v/>
      </c>
      <c r="EE937" s="1" t="str">
        <f t="shared" si="496"/>
        <v/>
      </c>
      <c r="EF937" s="1" t="str">
        <f t="shared" si="496"/>
        <v/>
      </c>
      <c r="EG937" s="1" t="str">
        <f t="shared" si="496"/>
        <v/>
      </c>
      <c r="EH937" s="1" t="str">
        <f t="shared" si="496"/>
        <v/>
      </c>
      <c r="EI937" s="1" t="str">
        <f t="shared" si="496"/>
        <v/>
      </c>
      <c r="EJ937" s="1" t="str">
        <f t="shared" si="496"/>
        <v/>
      </c>
      <c r="EK937" s="1" t="str">
        <f t="shared" si="496"/>
        <v/>
      </c>
      <c r="EL937" s="1" t="str">
        <f t="shared" si="496"/>
        <v/>
      </c>
      <c r="EM937" s="1" t="str">
        <f t="shared" si="496"/>
        <v/>
      </c>
      <c r="EN937" s="1"/>
      <c r="EO937" s="1"/>
      <c r="EP937" s="1"/>
      <c r="EQ937" s="1"/>
      <c r="ER937" s="1"/>
      <c r="ES937" s="1"/>
      <c r="ET937" s="1"/>
      <c r="EU937" s="1"/>
      <c r="EV937" s="1"/>
      <c r="EW937" s="1"/>
      <c r="EX937" s="1" t="str">
        <f t="shared" si="484"/>
        <v/>
      </c>
      <c r="EY937" s="1" t="str">
        <f t="shared" si="484"/>
        <v/>
      </c>
      <c r="EZ937" s="1"/>
      <c r="FA937" s="1" t="str">
        <f t="shared" si="464"/>
        <v/>
      </c>
      <c r="FB937" s="1" t="str">
        <f t="shared" si="464"/>
        <v/>
      </c>
      <c r="FC937" s="1" t="str">
        <f t="shared" si="464"/>
        <v/>
      </c>
      <c r="FD937" s="1" t="str">
        <f t="shared" si="464"/>
        <v/>
      </c>
      <c r="FE937" s="1" t="str">
        <f t="shared" si="464"/>
        <v/>
      </c>
      <c r="FF937" s="1" t="str">
        <f t="shared" si="464"/>
        <v/>
      </c>
      <c r="FG937" s="1" t="str">
        <f t="shared" si="486"/>
        <v/>
      </c>
      <c r="FH937" s="1" t="str">
        <f t="shared" si="486"/>
        <v/>
      </c>
      <c r="FI937" s="1" t="str">
        <f t="shared" si="486"/>
        <v/>
      </c>
      <c r="FJ937" s="1" t="str">
        <f t="shared" si="486"/>
        <v/>
      </c>
      <c r="FK937" s="1" t="str">
        <f t="shared" si="486"/>
        <v/>
      </c>
      <c r="FL937" s="1" t="str">
        <f t="shared" si="486"/>
        <v/>
      </c>
    </row>
    <row r="938" spans="1:168">
      <c r="A938" s="9" t="s">
        <v>1502</v>
      </c>
      <c r="B938" s="1" t="s">
        <v>952</v>
      </c>
      <c r="C938" s="129"/>
      <c r="D938" s="1">
        <v>156.30000000000001</v>
      </c>
      <c r="E938" s="1">
        <v>694</v>
      </c>
      <c r="F938" s="25"/>
      <c r="G938" s="1"/>
      <c r="H938" s="1"/>
      <c r="I938" s="25"/>
      <c r="J938" s="1"/>
      <c r="K938" s="1"/>
      <c r="L938" s="1"/>
      <c r="M938" s="1"/>
      <c r="N938" s="24"/>
      <c r="O938" s="1"/>
      <c r="P938" s="1">
        <v>19.292341274224992</v>
      </c>
      <c r="Q938" s="1">
        <v>-51.692703995165651</v>
      </c>
      <c r="R938" s="1"/>
      <c r="S938" s="1">
        <v>40</v>
      </c>
      <c r="T938" s="1">
        <v>50</v>
      </c>
      <c r="U938" s="1"/>
      <c r="V938" s="1"/>
      <c r="W938" s="1"/>
      <c r="X938" s="1">
        <v>489.54999999999995</v>
      </c>
      <c r="Y938" s="1"/>
      <c r="Z938" s="1"/>
      <c r="AA938" s="1"/>
      <c r="AB938" s="1"/>
      <c r="AC938" s="1"/>
      <c r="AD938" s="1"/>
      <c r="AE938" s="1"/>
      <c r="AF938" s="1"/>
      <c r="AG938" s="1"/>
      <c r="AH938" s="1"/>
      <c r="AI938" s="1"/>
      <c r="AJ938" s="1"/>
      <c r="AK938" s="1"/>
      <c r="AL938" s="1"/>
      <c r="AM938" s="1"/>
      <c r="AN938" s="1"/>
      <c r="AO938" s="1"/>
      <c r="AP938" s="1"/>
      <c r="AQ938" s="1">
        <v>315.04999999999995</v>
      </c>
      <c r="AR938" s="1"/>
      <c r="AS938" s="1"/>
      <c r="AT938" s="1"/>
      <c r="AU938" s="1"/>
      <c r="AV938" s="1"/>
      <c r="AW938" s="24"/>
      <c r="AX938" s="1"/>
      <c r="AY938" s="1"/>
      <c r="AZ938" s="1"/>
      <c r="BA938" s="1"/>
      <c r="BB938" s="1"/>
      <c r="BC938" s="1"/>
      <c r="BD938" s="1"/>
      <c r="BE938" s="1"/>
      <c r="BF938" s="1"/>
      <c r="BG938" s="1"/>
      <c r="BH938" s="1"/>
      <c r="BI938" s="1"/>
      <c r="BJ938" s="1"/>
      <c r="BK938" s="1"/>
      <c r="BL938" s="1">
        <v>-100</v>
      </c>
      <c r="BM938" s="1"/>
      <c r="BN938" s="1"/>
      <c r="BO938" s="9">
        <v>3</v>
      </c>
      <c r="BP938" s="1"/>
      <c r="BQ938" s="197">
        <v>1</v>
      </c>
      <c r="BS938" s="14" t="s">
        <v>952</v>
      </c>
      <c r="BT938" s="14" t="s">
        <v>1048</v>
      </c>
      <c r="BU938" s="14" t="s">
        <v>196</v>
      </c>
      <c r="BV938" s="14" t="s">
        <v>1048</v>
      </c>
      <c r="BW938" s="14" t="s">
        <v>196</v>
      </c>
      <c r="BX938" s="14" t="s">
        <v>196</v>
      </c>
      <c r="BY938" s="14" t="s">
        <v>196</v>
      </c>
      <c r="BZ938" s="14" t="s">
        <v>196</v>
      </c>
      <c r="CA938" s="158" t="s">
        <v>1951</v>
      </c>
      <c r="CB938" s="14" t="s">
        <v>196</v>
      </c>
      <c r="CC938" s="14" t="s">
        <v>196</v>
      </c>
      <c r="CD938" s="14" t="s">
        <v>196</v>
      </c>
      <c r="CE938" s="14" t="s">
        <v>196</v>
      </c>
      <c r="CF938" s="14" t="s">
        <v>1862</v>
      </c>
      <c r="CG938" s="14" t="s">
        <v>187</v>
      </c>
      <c r="CH938" s="158" t="s">
        <v>196</v>
      </c>
      <c r="CI938" s="14" t="s">
        <v>196</v>
      </c>
      <c r="CJ938" s="14" t="s">
        <v>1870</v>
      </c>
      <c r="CK938" s="14" t="s">
        <v>196</v>
      </c>
      <c r="CL938" s="14" t="s">
        <v>196</v>
      </c>
      <c r="CM938" s="14" t="s">
        <v>196</v>
      </c>
      <c r="CN938" s="14" t="s">
        <v>196</v>
      </c>
      <c r="CO938" s="14" t="s">
        <v>196</v>
      </c>
      <c r="CQ938" s="1"/>
      <c r="CR938" s="1"/>
      <c r="CS938" s="1"/>
      <c r="CW938" s="9" t="s">
        <v>1502</v>
      </c>
      <c r="CX938" s="1" t="s">
        <v>952</v>
      </c>
      <c r="CY938" s="1"/>
      <c r="CZ938" s="1" t="str">
        <f t="shared" si="495"/>
        <v/>
      </c>
      <c r="DA938" s="25" t="str">
        <f t="shared" si="495"/>
        <v/>
      </c>
      <c r="DB938" s="1" t="str">
        <f t="shared" si="495"/>
        <v/>
      </c>
      <c r="DC938" s="1" t="str">
        <f t="shared" si="495"/>
        <v/>
      </c>
      <c r="DD938" s="25" t="str">
        <f t="shared" si="495"/>
        <v/>
      </c>
      <c r="DE938" s="1" t="str">
        <f t="shared" si="495"/>
        <v/>
      </c>
      <c r="DF938" s="1" t="str">
        <f t="shared" si="487"/>
        <v/>
      </c>
      <c r="DG938" s="1" t="str">
        <f t="shared" si="488"/>
        <v/>
      </c>
      <c r="DH938" s="1" t="str">
        <f t="shared" si="489"/>
        <v/>
      </c>
      <c r="DI938" s="1" t="str">
        <f t="shared" si="490"/>
        <v/>
      </c>
      <c r="DJ938" s="1" t="str">
        <f t="shared" si="491"/>
        <v/>
      </c>
      <c r="DK938" s="1" t="str">
        <f t="shared" si="492"/>
        <v/>
      </c>
      <c r="DL938" s="1" t="str">
        <f t="shared" si="493"/>
        <v/>
      </c>
      <c r="DM938" s="1" t="str">
        <f t="shared" si="494"/>
        <v/>
      </c>
      <c r="DN938" s="1" t="str">
        <f t="shared" si="497"/>
        <v/>
      </c>
      <c r="DO938" s="1" t="str">
        <f t="shared" si="497"/>
        <v/>
      </c>
      <c r="DP938" s="1" t="str">
        <f t="shared" si="497"/>
        <v/>
      </c>
      <c r="DQ938" s="1" t="str">
        <f t="shared" si="497"/>
        <v/>
      </c>
      <c r="DR938" s="1" t="str">
        <f t="shared" si="497"/>
        <v/>
      </c>
      <c r="DS938" s="1" t="str">
        <f t="shared" si="497"/>
        <v/>
      </c>
      <c r="DT938" s="1" t="str">
        <f t="shared" si="497"/>
        <v/>
      </c>
      <c r="DU938" s="1" t="str">
        <f t="shared" si="497"/>
        <v/>
      </c>
      <c r="DV938" s="1" t="str">
        <f t="shared" si="497"/>
        <v/>
      </c>
      <c r="DW938" s="1" t="str">
        <f t="shared" si="497"/>
        <v/>
      </c>
      <c r="DX938" s="1" t="str">
        <f t="shared" si="497"/>
        <v/>
      </c>
      <c r="DY938" s="1" t="str">
        <f t="shared" si="497"/>
        <v/>
      </c>
      <c r="DZ938" s="1" t="str">
        <f t="shared" si="497"/>
        <v/>
      </c>
      <c r="EA938" s="1" t="str">
        <f t="shared" si="497"/>
        <v/>
      </c>
      <c r="EB938" s="1" t="str">
        <f t="shared" si="497"/>
        <v/>
      </c>
      <c r="EC938" s="1" t="str">
        <f t="shared" si="497"/>
        <v/>
      </c>
      <c r="ED938" s="1" t="str">
        <f t="shared" si="496"/>
        <v/>
      </c>
      <c r="EE938" s="1" t="str">
        <f t="shared" si="496"/>
        <v/>
      </c>
      <c r="EF938" s="1" t="str">
        <f t="shared" si="496"/>
        <v/>
      </c>
      <c r="EG938" s="1" t="str">
        <f t="shared" si="496"/>
        <v/>
      </c>
      <c r="EH938" s="1" t="str">
        <f t="shared" si="496"/>
        <v/>
      </c>
      <c r="EI938" s="1" t="str">
        <f t="shared" si="496"/>
        <v/>
      </c>
      <c r="EJ938" s="1" t="str">
        <f t="shared" si="496"/>
        <v/>
      </c>
      <c r="EK938" s="1" t="str">
        <f t="shared" si="496"/>
        <v/>
      </c>
      <c r="EL938" s="1" t="str">
        <f t="shared" si="496"/>
        <v/>
      </c>
      <c r="EM938" s="1" t="str">
        <f t="shared" si="496"/>
        <v/>
      </c>
      <c r="EN938" s="1"/>
      <c r="EO938" s="1"/>
      <c r="EP938" s="1"/>
      <c r="EQ938" s="1"/>
      <c r="ER938" s="1"/>
      <c r="ES938" s="1"/>
      <c r="ET938" s="1"/>
      <c r="EU938" s="1"/>
      <c r="EV938" s="1"/>
      <c r="EW938" s="1"/>
      <c r="EX938" s="1" t="str">
        <f t="shared" si="484"/>
        <v/>
      </c>
      <c r="EY938" s="1" t="str">
        <f t="shared" si="484"/>
        <v/>
      </c>
      <c r="EZ938" s="1"/>
      <c r="FA938" s="1" t="str">
        <f t="shared" si="464"/>
        <v/>
      </c>
      <c r="FB938" s="1" t="str">
        <f t="shared" si="464"/>
        <v/>
      </c>
      <c r="FC938" s="1" t="str">
        <f t="shared" si="464"/>
        <v/>
      </c>
      <c r="FD938" s="1" t="str">
        <f t="shared" ref="FD938:FI992" si="498">IF(ISBLANK(BH938),"",IF(ISNUMBER(BH938),"","not_empty"))</f>
        <v/>
      </c>
      <c r="FE938" s="1" t="str">
        <f t="shared" si="498"/>
        <v/>
      </c>
      <c r="FF938" s="1" t="str">
        <f t="shared" si="498"/>
        <v/>
      </c>
      <c r="FG938" s="1" t="str">
        <f t="shared" si="486"/>
        <v/>
      </c>
      <c r="FH938" s="1" t="str">
        <f t="shared" si="486"/>
        <v/>
      </c>
      <c r="FI938" s="1" t="str">
        <f t="shared" si="486"/>
        <v/>
      </c>
      <c r="FJ938" s="1" t="str">
        <f t="shared" si="486"/>
        <v/>
      </c>
      <c r="FK938" s="1" t="str">
        <f t="shared" si="486"/>
        <v/>
      </c>
      <c r="FL938" s="1" t="str">
        <f t="shared" si="486"/>
        <v/>
      </c>
    </row>
    <row r="939" spans="1:168">
      <c r="A939" s="9" t="s">
        <v>1503</v>
      </c>
      <c r="B939" s="1" t="s">
        <v>953</v>
      </c>
      <c r="C939" s="129"/>
      <c r="D939" s="1">
        <v>172.3</v>
      </c>
      <c r="E939" s="1">
        <v>726</v>
      </c>
      <c r="F939" s="25">
        <v>2.2291499999999997</v>
      </c>
      <c r="G939" s="1"/>
      <c r="H939" s="1"/>
      <c r="I939" s="25">
        <v>0.70980108288476074</v>
      </c>
      <c r="J939" s="1"/>
      <c r="K939" s="1"/>
      <c r="L939" s="1"/>
      <c r="M939" s="1"/>
      <c r="N939" s="24"/>
      <c r="O939" s="1"/>
      <c r="P939" s="1"/>
      <c r="Q939" s="1"/>
      <c r="R939" s="1"/>
      <c r="S939" s="1"/>
      <c r="T939" s="1"/>
      <c r="U939" s="1"/>
      <c r="V939" s="1"/>
      <c r="W939" s="1"/>
      <c r="X939" s="1">
        <v>541.95000000000005</v>
      </c>
      <c r="Y939" s="1"/>
      <c r="Z939" s="1"/>
      <c r="AA939" s="1"/>
      <c r="AB939" s="1"/>
      <c r="AC939" s="1"/>
      <c r="AD939" s="1"/>
      <c r="AE939" s="1"/>
      <c r="AF939" s="1"/>
      <c r="AG939" s="1"/>
      <c r="AH939" s="1"/>
      <c r="AI939" s="1"/>
      <c r="AJ939" s="1"/>
      <c r="AK939" s="1"/>
      <c r="AL939" s="1"/>
      <c r="AM939" s="1"/>
      <c r="AN939" s="1"/>
      <c r="AO939" s="1"/>
      <c r="AP939" s="1"/>
      <c r="AQ939" s="1">
        <v>305.14999999999998</v>
      </c>
      <c r="AR939" s="1"/>
      <c r="AS939" s="1"/>
      <c r="AT939" s="1"/>
      <c r="AU939" s="1"/>
      <c r="AV939" s="1"/>
      <c r="AW939" s="24"/>
      <c r="AX939" s="1"/>
      <c r="AY939" s="1"/>
      <c r="AZ939" s="1"/>
      <c r="BA939" s="1"/>
      <c r="BB939" s="1"/>
      <c r="BC939" s="1"/>
      <c r="BD939" s="1"/>
      <c r="BE939" s="1"/>
      <c r="BF939" s="1"/>
      <c r="BG939" s="1"/>
      <c r="BH939" s="1"/>
      <c r="BI939" s="1"/>
      <c r="BJ939" s="1"/>
      <c r="BK939" s="1"/>
      <c r="BL939" s="1">
        <v>-100</v>
      </c>
      <c r="BM939" s="1"/>
      <c r="BN939" s="1"/>
      <c r="BO939" s="9">
        <v>3</v>
      </c>
      <c r="BP939" s="1"/>
      <c r="BQ939" s="197">
        <v>1</v>
      </c>
      <c r="BS939" s="14" t="s">
        <v>953</v>
      </c>
      <c r="BT939" s="14" t="s">
        <v>1906</v>
      </c>
      <c r="BU939" s="14" t="s">
        <v>196</v>
      </c>
      <c r="BV939" s="14" t="s">
        <v>1048</v>
      </c>
      <c r="BW939" s="14" t="s">
        <v>196</v>
      </c>
      <c r="BX939" s="14" t="s">
        <v>196</v>
      </c>
      <c r="BY939" s="14" t="s">
        <v>196</v>
      </c>
      <c r="BZ939" s="14" t="s">
        <v>196</v>
      </c>
      <c r="CA939" s="158" t="s">
        <v>196</v>
      </c>
      <c r="CB939" s="14" t="s">
        <v>196</v>
      </c>
      <c r="CC939" s="14" t="s">
        <v>196</v>
      </c>
      <c r="CD939" s="14" t="s">
        <v>196</v>
      </c>
      <c r="CE939" s="14" t="s">
        <v>196</v>
      </c>
      <c r="CF939" s="14" t="s">
        <v>1862</v>
      </c>
      <c r="CG939" s="14" t="s">
        <v>187</v>
      </c>
      <c r="CH939" s="158" t="s">
        <v>196</v>
      </c>
      <c r="CI939" s="14" t="s">
        <v>196</v>
      </c>
      <c r="CJ939" s="14" t="s">
        <v>1870</v>
      </c>
      <c r="CK939" s="14" t="s">
        <v>196</v>
      </c>
      <c r="CL939" s="14" t="s">
        <v>196</v>
      </c>
      <c r="CM939" s="14" t="s">
        <v>196</v>
      </c>
      <c r="CN939" s="14" t="s">
        <v>196</v>
      </c>
      <c r="CO939" s="14" t="s">
        <v>196</v>
      </c>
      <c r="CQ939" s="1"/>
      <c r="CR939" s="1"/>
      <c r="CS939" s="1"/>
      <c r="CW939" s="9" t="s">
        <v>1503</v>
      </c>
      <c r="CX939" s="1" t="s">
        <v>953</v>
      </c>
      <c r="CY939" s="1"/>
      <c r="CZ939" s="1" t="str">
        <f t="shared" si="495"/>
        <v/>
      </c>
      <c r="DA939" s="25" t="str">
        <f t="shared" si="495"/>
        <v/>
      </c>
      <c r="DB939" s="1" t="str">
        <f t="shared" si="495"/>
        <v/>
      </c>
      <c r="DC939" s="1" t="str">
        <f t="shared" si="495"/>
        <v/>
      </c>
      <c r="DD939" s="25" t="str">
        <f t="shared" si="495"/>
        <v/>
      </c>
      <c r="DE939" s="1" t="str">
        <f t="shared" si="495"/>
        <v/>
      </c>
      <c r="DF939" s="1" t="str">
        <f t="shared" si="487"/>
        <v/>
      </c>
      <c r="DG939" s="1" t="str">
        <f t="shared" si="488"/>
        <v/>
      </c>
      <c r="DH939" s="1" t="str">
        <f t="shared" si="489"/>
        <v/>
      </c>
      <c r="DI939" s="1" t="str">
        <f t="shared" si="490"/>
        <v/>
      </c>
      <c r="DJ939" s="1" t="str">
        <f t="shared" si="491"/>
        <v/>
      </c>
      <c r="DK939" s="1" t="str">
        <f t="shared" si="492"/>
        <v/>
      </c>
      <c r="DL939" s="1" t="str">
        <f t="shared" si="493"/>
        <v/>
      </c>
      <c r="DM939" s="1" t="str">
        <f t="shared" si="494"/>
        <v/>
      </c>
      <c r="DN939" s="1" t="str">
        <f t="shared" si="497"/>
        <v/>
      </c>
      <c r="DO939" s="1" t="str">
        <f t="shared" si="497"/>
        <v/>
      </c>
      <c r="DP939" s="1" t="str">
        <f t="shared" si="497"/>
        <v/>
      </c>
      <c r="DQ939" s="1" t="str">
        <f t="shared" si="497"/>
        <v/>
      </c>
      <c r="DR939" s="1" t="str">
        <f t="shared" si="497"/>
        <v/>
      </c>
      <c r="DS939" s="1" t="str">
        <f t="shared" si="497"/>
        <v/>
      </c>
      <c r="DT939" s="1" t="str">
        <f t="shared" si="497"/>
        <v/>
      </c>
      <c r="DU939" s="1" t="str">
        <f t="shared" si="497"/>
        <v/>
      </c>
      <c r="DV939" s="1" t="str">
        <f t="shared" si="497"/>
        <v/>
      </c>
      <c r="DW939" s="1" t="str">
        <f t="shared" si="497"/>
        <v/>
      </c>
      <c r="DX939" s="1" t="str">
        <f t="shared" si="497"/>
        <v/>
      </c>
      <c r="DY939" s="1" t="str">
        <f t="shared" si="497"/>
        <v/>
      </c>
      <c r="DZ939" s="1" t="str">
        <f t="shared" si="497"/>
        <v/>
      </c>
      <c r="EA939" s="1" t="str">
        <f t="shared" si="497"/>
        <v/>
      </c>
      <c r="EB939" s="1" t="str">
        <f t="shared" si="497"/>
        <v/>
      </c>
      <c r="EC939" s="1" t="str">
        <f t="shared" si="497"/>
        <v/>
      </c>
      <c r="ED939" s="1" t="str">
        <f t="shared" si="496"/>
        <v/>
      </c>
      <c r="EE939" s="1" t="str">
        <f t="shared" si="496"/>
        <v/>
      </c>
      <c r="EF939" s="1" t="str">
        <f t="shared" si="496"/>
        <v/>
      </c>
      <c r="EG939" s="1" t="str">
        <f t="shared" si="496"/>
        <v/>
      </c>
      <c r="EH939" s="1" t="str">
        <f t="shared" si="496"/>
        <v/>
      </c>
      <c r="EI939" s="1" t="str">
        <f t="shared" si="496"/>
        <v/>
      </c>
      <c r="EJ939" s="1" t="str">
        <f t="shared" si="496"/>
        <v/>
      </c>
      <c r="EK939" s="1" t="str">
        <f t="shared" si="496"/>
        <v/>
      </c>
      <c r="EL939" s="1" t="str">
        <f t="shared" si="496"/>
        <v/>
      </c>
      <c r="EM939" s="1" t="str">
        <f t="shared" si="496"/>
        <v/>
      </c>
      <c r="EN939" s="1"/>
      <c r="EO939" s="1"/>
      <c r="EP939" s="1"/>
      <c r="EQ939" s="1"/>
      <c r="ER939" s="1"/>
      <c r="ES939" s="1"/>
      <c r="ET939" s="1"/>
      <c r="EU939" s="1"/>
      <c r="EV939" s="1"/>
      <c r="EW939" s="1"/>
      <c r="EX939" s="1" t="str">
        <f t="shared" si="484"/>
        <v/>
      </c>
      <c r="EY939" s="1" t="str">
        <f t="shared" si="484"/>
        <v/>
      </c>
      <c r="EZ939" s="1"/>
      <c r="FA939" s="1" t="str">
        <f t="shared" ref="FA939:FF1002" si="499">IF(ISBLANK(BE939),"",IF(ISNUMBER(BE939),"","not_empty"))</f>
        <v/>
      </c>
      <c r="FB939" s="1" t="str">
        <f t="shared" si="499"/>
        <v/>
      </c>
      <c r="FC939" s="1" t="str">
        <f t="shared" si="499"/>
        <v/>
      </c>
      <c r="FD939" s="1" t="str">
        <f t="shared" si="498"/>
        <v/>
      </c>
      <c r="FE939" s="1" t="str">
        <f t="shared" si="498"/>
        <v/>
      </c>
      <c r="FF939" s="1" t="str">
        <f t="shared" si="498"/>
        <v/>
      </c>
      <c r="FG939" s="1" t="str">
        <f t="shared" si="486"/>
        <v/>
      </c>
      <c r="FH939" s="1" t="str">
        <f t="shared" si="486"/>
        <v/>
      </c>
      <c r="FI939" s="1" t="str">
        <f t="shared" si="486"/>
        <v/>
      </c>
      <c r="FJ939" s="1" t="str">
        <f t="shared" si="486"/>
        <v/>
      </c>
      <c r="FK939" s="1" t="str">
        <f t="shared" si="486"/>
        <v/>
      </c>
      <c r="FL939" s="1" t="str">
        <f t="shared" si="486"/>
        <v/>
      </c>
    </row>
    <row r="940" spans="1:168">
      <c r="A940" s="9" t="s">
        <v>1504</v>
      </c>
      <c r="B940" s="1" t="s">
        <v>954</v>
      </c>
      <c r="C940" s="129"/>
      <c r="D940" s="1">
        <v>172.3</v>
      </c>
      <c r="E940" s="1">
        <v>659</v>
      </c>
      <c r="F940" s="25"/>
      <c r="G940" s="1"/>
      <c r="H940" s="1"/>
      <c r="I940" s="25"/>
      <c r="J940" s="1"/>
      <c r="K940" s="1"/>
      <c r="L940" s="1"/>
      <c r="M940" s="1"/>
      <c r="N940" s="24"/>
      <c r="O940" s="1"/>
      <c r="P940" s="1"/>
      <c r="Q940" s="1"/>
      <c r="R940" s="1"/>
      <c r="S940" s="1"/>
      <c r="T940" s="1"/>
      <c r="U940" s="1"/>
      <c r="V940" s="1"/>
      <c r="W940" s="1"/>
      <c r="X940" s="1">
        <v>481.75</v>
      </c>
      <c r="Y940" s="1"/>
      <c r="Z940" s="1"/>
      <c r="AA940" s="1"/>
      <c r="AB940" s="1"/>
      <c r="AC940" s="1"/>
      <c r="AD940" s="1"/>
      <c r="AE940" s="1"/>
      <c r="AF940" s="1"/>
      <c r="AG940" s="1"/>
      <c r="AH940" s="1"/>
      <c r="AI940" s="1"/>
      <c r="AJ940" s="1"/>
      <c r="AK940" s="1"/>
      <c r="AL940" s="1"/>
      <c r="AM940" s="1"/>
      <c r="AN940" s="1"/>
      <c r="AO940" s="1"/>
      <c r="AP940" s="1"/>
      <c r="AQ940" s="1">
        <v>229.95</v>
      </c>
      <c r="AR940" s="1"/>
      <c r="AS940" s="1"/>
      <c r="AT940" s="1"/>
      <c r="AU940" s="1"/>
      <c r="AV940" s="1"/>
      <c r="AW940" s="24"/>
      <c r="AX940" s="1"/>
      <c r="AY940" s="1"/>
      <c r="AZ940" s="1"/>
      <c r="BA940" s="1"/>
      <c r="BB940" s="1"/>
      <c r="BC940" s="1"/>
      <c r="BD940" s="1"/>
      <c r="BE940" s="1"/>
      <c r="BF940" s="1"/>
      <c r="BG940" s="1"/>
      <c r="BH940" s="1"/>
      <c r="BI940" s="1"/>
      <c r="BJ940" s="1"/>
      <c r="BK940" s="1"/>
      <c r="BL940" s="1">
        <v>-100</v>
      </c>
      <c r="BM940" s="1"/>
      <c r="BN940" s="1"/>
      <c r="BO940" s="9">
        <v>3</v>
      </c>
      <c r="BP940" s="1"/>
      <c r="BQ940" s="197">
        <v>1</v>
      </c>
      <c r="BS940" s="14" t="s">
        <v>954</v>
      </c>
      <c r="BT940" s="14" t="s">
        <v>1048</v>
      </c>
      <c r="BU940" s="14" t="s">
        <v>196</v>
      </c>
      <c r="BV940" s="14" t="s">
        <v>1048</v>
      </c>
      <c r="BW940" s="14" t="s">
        <v>196</v>
      </c>
      <c r="BX940" s="14" t="s">
        <v>196</v>
      </c>
      <c r="BY940" s="14" t="s">
        <v>196</v>
      </c>
      <c r="BZ940" s="14" t="s">
        <v>196</v>
      </c>
      <c r="CA940" s="158" t="s">
        <v>196</v>
      </c>
      <c r="CB940" s="14" t="s">
        <v>196</v>
      </c>
      <c r="CC940" s="14" t="s">
        <v>196</v>
      </c>
      <c r="CD940" s="14" t="s">
        <v>196</v>
      </c>
      <c r="CE940" s="14" t="s">
        <v>196</v>
      </c>
      <c r="CF940" s="14" t="s">
        <v>1862</v>
      </c>
      <c r="CG940" s="14" t="s">
        <v>187</v>
      </c>
      <c r="CH940" s="158" t="s">
        <v>196</v>
      </c>
      <c r="CI940" s="14" t="s">
        <v>196</v>
      </c>
      <c r="CJ940" s="14" t="s">
        <v>1870</v>
      </c>
      <c r="CK940" s="14" t="s">
        <v>196</v>
      </c>
      <c r="CL940" s="14" t="s">
        <v>196</v>
      </c>
      <c r="CM940" s="14" t="s">
        <v>196</v>
      </c>
      <c r="CN940" s="14" t="s">
        <v>196</v>
      </c>
      <c r="CO940" s="14" t="s">
        <v>196</v>
      </c>
      <c r="CQ940" s="1"/>
      <c r="CR940" s="1"/>
      <c r="CS940" s="1"/>
      <c r="CW940" s="9" t="s">
        <v>1504</v>
      </c>
      <c r="CX940" s="1" t="s">
        <v>954</v>
      </c>
      <c r="CY940" s="1"/>
      <c r="CZ940" s="1" t="str">
        <f t="shared" si="495"/>
        <v/>
      </c>
      <c r="DA940" s="25" t="str">
        <f t="shared" si="495"/>
        <v/>
      </c>
      <c r="DB940" s="1" t="str">
        <f t="shared" si="495"/>
        <v/>
      </c>
      <c r="DC940" s="1" t="str">
        <f t="shared" si="495"/>
        <v/>
      </c>
      <c r="DD940" s="25" t="str">
        <f t="shared" si="495"/>
        <v/>
      </c>
      <c r="DE940" s="1" t="str">
        <f t="shared" si="495"/>
        <v/>
      </c>
      <c r="DF940" s="1" t="str">
        <f t="shared" si="487"/>
        <v/>
      </c>
      <c r="DG940" s="1" t="str">
        <f t="shared" si="488"/>
        <v/>
      </c>
      <c r="DH940" s="1" t="str">
        <f t="shared" si="489"/>
        <v/>
      </c>
      <c r="DI940" s="1" t="str">
        <f t="shared" si="490"/>
        <v/>
      </c>
      <c r="DJ940" s="1" t="str">
        <f t="shared" si="491"/>
        <v/>
      </c>
      <c r="DK940" s="1" t="str">
        <f t="shared" si="492"/>
        <v/>
      </c>
      <c r="DL940" s="1" t="str">
        <f t="shared" si="493"/>
        <v/>
      </c>
      <c r="DM940" s="1" t="str">
        <f t="shared" si="494"/>
        <v/>
      </c>
      <c r="DN940" s="1" t="str">
        <f t="shared" si="497"/>
        <v/>
      </c>
      <c r="DO940" s="1" t="str">
        <f t="shared" si="497"/>
        <v/>
      </c>
      <c r="DP940" s="1" t="str">
        <f t="shared" si="497"/>
        <v/>
      </c>
      <c r="DQ940" s="1" t="str">
        <f t="shared" si="497"/>
        <v/>
      </c>
      <c r="DR940" s="1" t="str">
        <f t="shared" si="497"/>
        <v/>
      </c>
      <c r="DS940" s="1" t="str">
        <f t="shared" si="497"/>
        <v/>
      </c>
      <c r="DT940" s="1" t="str">
        <f t="shared" si="497"/>
        <v/>
      </c>
      <c r="DU940" s="1" t="str">
        <f t="shared" si="497"/>
        <v/>
      </c>
      <c r="DV940" s="1" t="str">
        <f t="shared" si="497"/>
        <v/>
      </c>
      <c r="DW940" s="1" t="str">
        <f t="shared" si="497"/>
        <v/>
      </c>
      <c r="DX940" s="1" t="str">
        <f t="shared" si="497"/>
        <v/>
      </c>
      <c r="DY940" s="1" t="str">
        <f t="shared" si="497"/>
        <v/>
      </c>
      <c r="DZ940" s="1" t="str">
        <f t="shared" si="497"/>
        <v/>
      </c>
      <c r="EA940" s="1" t="str">
        <f t="shared" si="497"/>
        <v/>
      </c>
      <c r="EB940" s="1" t="str">
        <f t="shared" si="497"/>
        <v/>
      </c>
      <c r="EC940" s="1" t="str">
        <f t="shared" si="497"/>
        <v/>
      </c>
      <c r="ED940" s="1" t="str">
        <f t="shared" si="496"/>
        <v/>
      </c>
      <c r="EE940" s="1" t="str">
        <f t="shared" si="496"/>
        <v/>
      </c>
      <c r="EF940" s="1" t="str">
        <f t="shared" si="496"/>
        <v/>
      </c>
      <c r="EG940" s="1" t="str">
        <f t="shared" si="496"/>
        <v/>
      </c>
      <c r="EH940" s="1" t="str">
        <f t="shared" si="496"/>
        <v/>
      </c>
      <c r="EI940" s="1" t="str">
        <f t="shared" si="496"/>
        <v/>
      </c>
      <c r="EJ940" s="1" t="str">
        <f t="shared" si="496"/>
        <v/>
      </c>
      <c r="EK940" s="1" t="str">
        <f t="shared" si="496"/>
        <v/>
      </c>
      <c r="EL940" s="1" t="str">
        <f t="shared" si="496"/>
        <v/>
      </c>
      <c r="EM940" s="1" t="str">
        <f t="shared" si="496"/>
        <v/>
      </c>
      <c r="EN940" s="1"/>
      <c r="EO940" s="1"/>
      <c r="EP940" s="1"/>
      <c r="EQ940" s="1"/>
      <c r="ER940" s="1"/>
      <c r="ES940" s="1"/>
      <c r="ET940" s="1"/>
      <c r="EU940" s="1"/>
      <c r="EV940" s="1"/>
      <c r="EW940" s="1"/>
      <c r="EX940" s="1" t="str">
        <f t="shared" si="484"/>
        <v/>
      </c>
      <c r="EY940" s="1" t="str">
        <f t="shared" si="484"/>
        <v/>
      </c>
      <c r="EZ940" s="1"/>
      <c r="FA940" s="1" t="str">
        <f t="shared" si="499"/>
        <v/>
      </c>
      <c r="FB940" s="1" t="str">
        <f t="shared" si="499"/>
        <v/>
      </c>
      <c r="FC940" s="1" t="str">
        <f t="shared" si="499"/>
        <v/>
      </c>
      <c r="FD940" s="1" t="str">
        <f t="shared" si="498"/>
        <v/>
      </c>
      <c r="FE940" s="1" t="str">
        <f t="shared" si="498"/>
        <v/>
      </c>
      <c r="FF940" s="1" t="str">
        <f t="shared" si="498"/>
        <v/>
      </c>
      <c r="FG940" s="1" t="str">
        <f t="shared" si="486"/>
        <v/>
      </c>
      <c r="FH940" s="1" t="str">
        <f t="shared" si="486"/>
        <v/>
      </c>
      <c r="FI940" s="1" t="str">
        <f t="shared" si="486"/>
        <v/>
      </c>
      <c r="FJ940" s="1" t="str">
        <f t="shared" si="486"/>
        <v/>
      </c>
      <c r="FK940" s="1" t="str">
        <f t="shared" si="486"/>
        <v/>
      </c>
      <c r="FL940" s="1" t="str">
        <f t="shared" si="486"/>
        <v/>
      </c>
    </row>
    <row r="941" spans="1:168">
      <c r="A941" s="9" t="s">
        <v>1505</v>
      </c>
      <c r="B941" s="1" t="s">
        <v>955</v>
      </c>
      <c r="C941" s="8" t="s">
        <v>1960</v>
      </c>
      <c r="D941" s="1">
        <v>142.30000000000001</v>
      </c>
      <c r="E941" s="1">
        <v>627.79999999999995</v>
      </c>
      <c r="F941" s="25">
        <v>2.4115350000000002</v>
      </c>
      <c r="G941" s="1">
        <v>510</v>
      </c>
      <c r="H941" s="1"/>
      <c r="I941" s="25">
        <v>0.377</v>
      </c>
      <c r="J941" s="1"/>
      <c r="K941" s="1"/>
      <c r="L941" s="1"/>
      <c r="M941" s="1"/>
      <c r="N941" s="24"/>
      <c r="O941" s="1"/>
      <c r="P941" s="1"/>
      <c r="Q941" s="1"/>
      <c r="R941" s="1"/>
      <c r="S941" s="1"/>
      <c r="T941" s="1"/>
      <c r="U941" s="1"/>
      <c r="V941" s="1"/>
      <c r="W941" s="1"/>
      <c r="X941" s="1">
        <v>439.54999999999995</v>
      </c>
      <c r="Y941" s="1"/>
      <c r="Z941" s="1"/>
      <c r="AA941" s="1"/>
      <c r="AB941" s="1"/>
      <c r="AC941" s="1"/>
      <c r="AD941" s="1"/>
      <c r="AE941" s="1"/>
      <c r="AF941" s="1"/>
      <c r="AG941" s="1"/>
      <c r="AH941" s="1"/>
      <c r="AI941" s="1"/>
      <c r="AJ941" s="1"/>
      <c r="AK941" s="1"/>
      <c r="AL941" s="1"/>
      <c r="AM941" s="1"/>
      <c r="AN941" s="1"/>
      <c r="AO941" s="1"/>
      <c r="AP941" s="1"/>
      <c r="AQ941" s="1">
        <v>218.95</v>
      </c>
      <c r="AR941" s="1"/>
      <c r="AS941" s="1"/>
      <c r="AT941" s="1"/>
      <c r="AU941" s="1"/>
      <c r="AV941" s="1"/>
      <c r="AW941" s="24"/>
      <c r="AX941" s="1"/>
      <c r="AY941" s="1"/>
      <c r="AZ941" s="1"/>
      <c r="BA941" s="1"/>
      <c r="BB941" s="1"/>
      <c r="BC941" s="1"/>
      <c r="BD941" s="1"/>
      <c r="BE941" s="1"/>
      <c r="BF941" s="1"/>
      <c r="BG941" s="1"/>
      <c r="BH941" s="1"/>
      <c r="BI941" s="1"/>
      <c r="BJ941" s="1"/>
      <c r="BK941" s="1"/>
      <c r="BL941" s="1">
        <v>-100</v>
      </c>
      <c r="BM941" s="1"/>
      <c r="BN941" s="1"/>
      <c r="BO941" s="9">
        <v>3</v>
      </c>
      <c r="BP941" s="1"/>
      <c r="BQ941" s="197">
        <v>1</v>
      </c>
      <c r="BS941" s="14" t="s">
        <v>955</v>
      </c>
      <c r="BT941" s="14" t="s">
        <v>1048</v>
      </c>
      <c r="BU941" s="14" t="s">
        <v>1048</v>
      </c>
      <c r="BV941" s="14" t="s">
        <v>1048</v>
      </c>
      <c r="BW941" s="14" t="s">
        <v>196</v>
      </c>
      <c r="BX941" s="14" t="s">
        <v>196</v>
      </c>
      <c r="BY941" s="14" t="s">
        <v>196</v>
      </c>
      <c r="BZ941" s="14" t="s">
        <v>196</v>
      </c>
      <c r="CA941" s="158" t="s">
        <v>196</v>
      </c>
      <c r="CB941" s="14" t="s">
        <v>196</v>
      </c>
      <c r="CC941" s="14" t="s">
        <v>196</v>
      </c>
      <c r="CD941" s="14" t="s">
        <v>196</v>
      </c>
      <c r="CE941" s="14" t="s">
        <v>196</v>
      </c>
      <c r="CF941" s="14" t="s">
        <v>1862</v>
      </c>
      <c r="CG941" s="14" t="s">
        <v>187</v>
      </c>
      <c r="CH941" s="158" t="s">
        <v>196</v>
      </c>
      <c r="CI941" s="14" t="s">
        <v>196</v>
      </c>
      <c r="CJ941" s="14" t="s">
        <v>1870</v>
      </c>
      <c r="CK941" s="14" t="s">
        <v>196</v>
      </c>
      <c r="CL941" s="14" t="s">
        <v>196</v>
      </c>
      <c r="CM941" s="14" t="s">
        <v>196</v>
      </c>
      <c r="CN941" s="14" t="s">
        <v>196</v>
      </c>
      <c r="CO941" s="14" t="s">
        <v>196</v>
      </c>
      <c r="CQ941" s="1"/>
      <c r="CR941" s="1"/>
      <c r="CS941" s="1"/>
      <c r="CW941" s="9" t="s">
        <v>1505</v>
      </c>
      <c r="CX941" s="1" t="s">
        <v>955</v>
      </c>
      <c r="CY941" s="1" t="s">
        <v>1960</v>
      </c>
      <c r="CZ941" s="1" t="str">
        <f t="shared" si="495"/>
        <v/>
      </c>
      <c r="DA941" s="25" t="str">
        <f t="shared" si="495"/>
        <v/>
      </c>
      <c r="DB941" s="1" t="str">
        <f t="shared" si="495"/>
        <v/>
      </c>
      <c r="DC941" s="1" t="str">
        <f t="shared" si="495"/>
        <v/>
      </c>
      <c r="DD941" s="25" t="str">
        <f t="shared" si="495"/>
        <v/>
      </c>
      <c r="DE941" s="1" t="str">
        <f t="shared" si="495"/>
        <v/>
      </c>
      <c r="DF941" s="1" t="str">
        <f t="shared" si="487"/>
        <v/>
      </c>
      <c r="DG941" s="1" t="str">
        <f t="shared" si="488"/>
        <v/>
      </c>
      <c r="DH941" s="1" t="str">
        <f t="shared" si="489"/>
        <v/>
      </c>
      <c r="DI941" s="1" t="str">
        <f t="shared" si="490"/>
        <v/>
      </c>
      <c r="DJ941" s="1" t="str">
        <f t="shared" si="491"/>
        <v/>
      </c>
      <c r="DK941" s="1" t="str">
        <f t="shared" si="492"/>
        <v/>
      </c>
      <c r="DL941" s="1" t="str">
        <f t="shared" si="493"/>
        <v/>
      </c>
      <c r="DM941" s="1" t="str">
        <f t="shared" si="494"/>
        <v/>
      </c>
      <c r="DN941" s="1" t="str">
        <f t="shared" si="497"/>
        <v/>
      </c>
      <c r="DO941" s="1" t="str">
        <f t="shared" si="497"/>
        <v/>
      </c>
      <c r="DP941" s="1" t="str">
        <f t="shared" si="497"/>
        <v/>
      </c>
      <c r="DQ941" s="1" t="str">
        <f t="shared" si="497"/>
        <v/>
      </c>
      <c r="DR941" s="1" t="str">
        <f t="shared" si="497"/>
        <v/>
      </c>
      <c r="DS941" s="1" t="str">
        <f t="shared" si="497"/>
        <v/>
      </c>
      <c r="DT941" s="1" t="str">
        <f t="shared" si="497"/>
        <v/>
      </c>
      <c r="DU941" s="1" t="str">
        <f t="shared" si="497"/>
        <v/>
      </c>
      <c r="DV941" s="1" t="str">
        <f t="shared" si="497"/>
        <v/>
      </c>
      <c r="DW941" s="1" t="str">
        <f t="shared" si="497"/>
        <v/>
      </c>
      <c r="DX941" s="1" t="str">
        <f t="shared" si="497"/>
        <v/>
      </c>
      <c r="DY941" s="1" t="str">
        <f t="shared" si="497"/>
        <v/>
      </c>
      <c r="DZ941" s="1" t="str">
        <f t="shared" si="497"/>
        <v/>
      </c>
      <c r="EA941" s="1" t="str">
        <f t="shared" si="497"/>
        <v/>
      </c>
      <c r="EB941" s="1" t="str">
        <f t="shared" si="497"/>
        <v/>
      </c>
      <c r="EC941" s="1" t="str">
        <f t="shared" si="497"/>
        <v/>
      </c>
      <c r="ED941" s="1" t="str">
        <f t="shared" si="496"/>
        <v/>
      </c>
      <c r="EE941" s="1" t="str">
        <f t="shared" si="496"/>
        <v/>
      </c>
      <c r="EF941" s="1" t="str">
        <f t="shared" si="496"/>
        <v/>
      </c>
      <c r="EG941" s="1" t="str">
        <f t="shared" si="496"/>
        <v/>
      </c>
      <c r="EH941" s="1" t="str">
        <f t="shared" si="496"/>
        <v/>
      </c>
      <c r="EI941" s="1" t="str">
        <f t="shared" si="496"/>
        <v/>
      </c>
      <c r="EJ941" s="1" t="str">
        <f t="shared" si="496"/>
        <v/>
      </c>
      <c r="EK941" s="1" t="str">
        <f t="shared" si="496"/>
        <v/>
      </c>
      <c r="EL941" s="1" t="str">
        <f t="shared" si="496"/>
        <v/>
      </c>
      <c r="EM941" s="1" t="str">
        <f t="shared" si="496"/>
        <v/>
      </c>
      <c r="EN941" s="1"/>
      <c r="EO941" s="1"/>
      <c r="EP941" s="1"/>
      <c r="EQ941" s="1"/>
      <c r="ER941" s="1"/>
      <c r="ES941" s="1"/>
      <c r="ET941" s="1"/>
      <c r="EU941" s="1"/>
      <c r="EV941" s="1"/>
      <c r="EW941" s="1"/>
      <c r="EX941" s="1" t="str">
        <f t="shared" si="484"/>
        <v/>
      </c>
      <c r="EY941" s="1" t="str">
        <f t="shared" si="484"/>
        <v/>
      </c>
      <c r="EZ941" s="1"/>
      <c r="FA941" s="1" t="str">
        <f t="shared" si="499"/>
        <v/>
      </c>
      <c r="FB941" s="1" t="str">
        <f t="shared" si="499"/>
        <v/>
      </c>
      <c r="FC941" s="1" t="str">
        <f t="shared" si="499"/>
        <v/>
      </c>
      <c r="FD941" s="1" t="str">
        <f t="shared" si="498"/>
        <v/>
      </c>
      <c r="FE941" s="1" t="str">
        <f t="shared" si="498"/>
        <v/>
      </c>
      <c r="FF941" s="1" t="str">
        <f t="shared" si="498"/>
        <v/>
      </c>
      <c r="FG941" s="1" t="str">
        <f t="shared" si="486"/>
        <v/>
      </c>
      <c r="FH941" s="1" t="str">
        <f t="shared" si="486"/>
        <v/>
      </c>
      <c r="FI941" s="1" t="str">
        <f t="shared" si="486"/>
        <v/>
      </c>
      <c r="FJ941" s="1" t="str">
        <f t="shared" si="486"/>
        <v/>
      </c>
      <c r="FK941" s="1" t="str">
        <f t="shared" si="486"/>
        <v/>
      </c>
      <c r="FL941" s="1" t="str">
        <f t="shared" si="486"/>
        <v/>
      </c>
    </row>
    <row r="942" spans="1:168">
      <c r="A942" s="9" t="s">
        <v>1506</v>
      </c>
      <c r="B942" s="1" t="s">
        <v>956</v>
      </c>
      <c r="C942" s="8" t="s">
        <v>1960</v>
      </c>
      <c r="D942" s="1">
        <v>142.30000000000001</v>
      </c>
      <c r="E942" s="1">
        <v>618.79999999999995</v>
      </c>
      <c r="F942" s="25">
        <v>2.3304749999999999</v>
      </c>
      <c r="G942" s="1">
        <v>519</v>
      </c>
      <c r="H942" s="1"/>
      <c r="I942" s="25">
        <v>0.40300000000000002</v>
      </c>
      <c r="J942" s="1"/>
      <c r="K942" s="1"/>
      <c r="L942" s="1"/>
      <c r="M942" s="1"/>
      <c r="N942" s="24"/>
      <c r="O942" s="1"/>
      <c r="P942" s="1"/>
      <c r="Q942" s="1"/>
      <c r="R942" s="1"/>
      <c r="S942" s="1"/>
      <c r="T942" s="1"/>
      <c r="U942" s="1"/>
      <c r="V942" s="1"/>
      <c r="W942" s="1"/>
      <c r="X942" s="1">
        <v>437.15</v>
      </c>
      <c r="Y942" s="1"/>
      <c r="Z942" s="1"/>
      <c r="AA942" s="1"/>
      <c r="AB942" s="1"/>
      <c r="AC942" s="1"/>
      <c r="AD942" s="1"/>
      <c r="AE942" s="1"/>
      <c r="AF942" s="1"/>
      <c r="AG942" s="1"/>
      <c r="AH942" s="1"/>
      <c r="AI942" s="1"/>
      <c r="AJ942" s="1"/>
      <c r="AK942" s="1"/>
      <c r="AL942" s="1"/>
      <c r="AM942" s="1"/>
      <c r="AN942" s="1"/>
      <c r="AO942" s="1"/>
      <c r="AP942" s="1"/>
      <c r="AQ942" s="1">
        <v>218.95</v>
      </c>
      <c r="AR942" s="1"/>
      <c r="AS942" s="1"/>
      <c r="AT942" s="1"/>
      <c r="AU942" s="1"/>
      <c r="AV942" s="1"/>
      <c r="AW942" s="24"/>
      <c r="AX942" s="1"/>
      <c r="AY942" s="1"/>
      <c r="AZ942" s="1"/>
      <c r="BA942" s="1"/>
      <c r="BB942" s="1"/>
      <c r="BC942" s="1"/>
      <c r="BD942" s="1"/>
      <c r="BE942" s="1"/>
      <c r="BF942" s="1"/>
      <c r="BG942" s="1"/>
      <c r="BH942" s="1"/>
      <c r="BI942" s="1"/>
      <c r="BJ942" s="1"/>
      <c r="BK942" s="1"/>
      <c r="BL942" s="1">
        <v>-100</v>
      </c>
      <c r="BM942" s="1"/>
      <c r="BN942" s="1"/>
      <c r="BO942" s="9">
        <v>3</v>
      </c>
      <c r="BP942" s="1"/>
      <c r="BQ942" s="197">
        <v>1</v>
      </c>
      <c r="BS942" s="14" t="s">
        <v>956</v>
      </c>
      <c r="BT942" s="14" t="s">
        <v>1048</v>
      </c>
      <c r="BU942" s="14" t="s">
        <v>1048</v>
      </c>
      <c r="BV942" s="14" t="s">
        <v>1048</v>
      </c>
      <c r="BW942" s="14" t="s">
        <v>196</v>
      </c>
      <c r="BX942" s="14" t="s">
        <v>196</v>
      </c>
      <c r="BY942" s="14" t="s">
        <v>196</v>
      </c>
      <c r="BZ942" s="14" t="s">
        <v>196</v>
      </c>
      <c r="CA942" s="158" t="s">
        <v>196</v>
      </c>
      <c r="CB942" s="14" t="s">
        <v>196</v>
      </c>
      <c r="CC942" s="14" t="s">
        <v>196</v>
      </c>
      <c r="CD942" s="14" t="s">
        <v>196</v>
      </c>
      <c r="CE942" s="14" t="s">
        <v>196</v>
      </c>
      <c r="CF942" s="14" t="s">
        <v>1862</v>
      </c>
      <c r="CG942" s="14" t="s">
        <v>187</v>
      </c>
      <c r="CH942" s="158" t="s">
        <v>196</v>
      </c>
      <c r="CI942" s="14" t="s">
        <v>196</v>
      </c>
      <c r="CJ942" s="14" t="s">
        <v>1870</v>
      </c>
      <c r="CK942" s="14" t="s">
        <v>196</v>
      </c>
      <c r="CL942" s="14" t="s">
        <v>196</v>
      </c>
      <c r="CM942" s="14" t="s">
        <v>196</v>
      </c>
      <c r="CN942" s="14" t="s">
        <v>196</v>
      </c>
      <c r="CO942" s="14" t="s">
        <v>196</v>
      </c>
      <c r="CQ942" s="1"/>
      <c r="CR942" s="1"/>
      <c r="CS942" s="1"/>
      <c r="CW942" s="9" t="s">
        <v>1506</v>
      </c>
      <c r="CX942" s="1" t="s">
        <v>956</v>
      </c>
      <c r="CY942" s="1" t="s">
        <v>1960</v>
      </c>
      <c r="CZ942" s="1" t="str">
        <f t="shared" si="495"/>
        <v/>
      </c>
      <c r="DA942" s="25" t="str">
        <f t="shared" si="495"/>
        <v/>
      </c>
      <c r="DB942" s="1" t="str">
        <f t="shared" si="495"/>
        <v/>
      </c>
      <c r="DC942" s="1" t="str">
        <f t="shared" si="495"/>
        <v/>
      </c>
      <c r="DD942" s="25" t="str">
        <f t="shared" si="495"/>
        <v/>
      </c>
      <c r="DE942" s="1" t="str">
        <f t="shared" si="495"/>
        <v/>
      </c>
      <c r="DF942" s="1" t="str">
        <f t="shared" si="487"/>
        <v/>
      </c>
      <c r="DG942" s="1" t="str">
        <f t="shared" si="488"/>
        <v/>
      </c>
      <c r="DH942" s="1" t="str">
        <f t="shared" si="489"/>
        <v/>
      </c>
      <c r="DI942" s="1" t="str">
        <f t="shared" si="490"/>
        <v/>
      </c>
      <c r="DJ942" s="1" t="str">
        <f t="shared" si="491"/>
        <v/>
      </c>
      <c r="DK942" s="1" t="str">
        <f t="shared" si="492"/>
        <v/>
      </c>
      <c r="DL942" s="1" t="str">
        <f t="shared" si="493"/>
        <v/>
      </c>
      <c r="DM942" s="1" t="str">
        <f t="shared" si="494"/>
        <v/>
      </c>
      <c r="DN942" s="1" t="str">
        <f t="shared" si="497"/>
        <v/>
      </c>
      <c r="DO942" s="1" t="str">
        <f t="shared" si="497"/>
        <v/>
      </c>
      <c r="DP942" s="1" t="str">
        <f t="shared" si="497"/>
        <v/>
      </c>
      <c r="DQ942" s="1" t="str">
        <f t="shared" si="497"/>
        <v/>
      </c>
      <c r="DR942" s="1" t="str">
        <f t="shared" si="497"/>
        <v/>
      </c>
      <c r="DS942" s="1" t="str">
        <f t="shared" si="497"/>
        <v/>
      </c>
      <c r="DT942" s="1" t="str">
        <f t="shared" si="497"/>
        <v/>
      </c>
      <c r="DU942" s="1" t="str">
        <f t="shared" si="497"/>
        <v/>
      </c>
      <c r="DV942" s="1" t="str">
        <f t="shared" si="497"/>
        <v/>
      </c>
      <c r="DW942" s="1" t="str">
        <f t="shared" si="497"/>
        <v/>
      </c>
      <c r="DX942" s="1" t="str">
        <f t="shared" si="497"/>
        <v/>
      </c>
      <c r="DY942" s="1" t="str">
        <f t="shared" si="497"/>
        <v/>
      </c>
      <c r="DZ942" s="1" t="str">
        <f t="shared" si="497"/>
        <v/>
      </c>
      <c r="EA942" s="1" t="str">
        <f t="shared" si="497"/>
        <v/>
      </c>
      <c r="EB942" s="1" t="str">
        <f t="shared" si="497"/>
        <v/>
      </c>
      <c r="EC942" s="1" t="str">
        <f t="shared" si="497"/>
        <v/>
      </c>
      <c r="ED942" s="1" t="str">
        <f t="shared" si="496"/>
        <v/>
      </c>
      <c r="EE942" s="1" t="str">
        <f t="shared" si="496"/>
        <v/>
      </c>
      <c r="EF942" s="1" t="str">
        <f t="shared" si="496"/>
        <v/>
      </c>
      <c r="EG942" s="1" t="str">
        <f t="shared" si="496"/>
        <v/>
      </c>
      <c r="EH942" s="1" t="str">
        <f t="shared" si="496"/>
        <v/>
      </c>
      <c r="EI942" s="1" t="str">
        <f t="shared" si="496"/>
        <v/>
      </c>
      <c r="EJ942" s="1" t="str">
        <f t="shared" si="496"/>
        <v/>
      </c>
      <c r="EK942" s="1" t="str">
        <f t="shared" si="496"/>
        <v/>
      </c>
      <c r="EL942" s="1" t="str">
        <f t="shared" si="496"/>
        <v/>
      </c>
      <c r="EM942" s="1" t="str">
        <f t="shared" si="496"/>
        <v/>
      </c>
      <c r="EN942" s="1"/>
      <c r="EO942" s="1"/>
      <c r="EP942" s="1"/>
      <c r="EQ942" s="1"/>
      <c r="ER942" s="1"/>
      <c r="ES942" s="1"/>
      <c r="ET942" s="1"/>
      <c r="EU942" s="1"/>
      <c r="EV942" s="1"/>
      <c r="EW942" s="1"/>
      <c r="EX942" s="1" t="str">
        <f t="shared" si="484"/>
        <v/>
      </c>
      <c r="EY942" s="1" t="str">
        <f t="shared" si="484"/>
        <v/>
      </c>
      <c r="EZ942" s="1"/>
      <c r="FA942" s="1" t="str">
        <f t="shared" si="499"/>
        <v/>
      </c>
      <c r="FB942" s="1" t="str">
        <f t="shared" si="499"/>
        <v/>
      </c>
      <c r="FC942" s="1" t="str">
        <f t="shared" si="499"/>
        <v/>
      </c>
      <c r="FD942" s="1" t="str">
        <f t="shared" si="498"/>
        <v/>
      </c>
      <c r="FE942" s="1" t="str">
        <f t="shared" si="498"/>
        <v/>
      </c>
      <c r="FF942" s="1" t="str">
        <f t="shared" si="498"/>
        <v/>
      </c>
      <c r="FG942" s="1" t="str">
        <f t="shared" si="486"/>
        <v/>
      </c>
      <c r="FH942" s="1" t="str">
        <f t="shared" si="486"/>
        <v/>
      </c>
      <c r="FI942" s="1" t="str">
        <f t="shared" si="486"/>
        <v/>
      </c>
      <c r="FJ942" s="1" t="str">
        <f t="shared" si="486"/>
        <v/>
      </c>
      <c r="FK942" s="1" t="str">
        <f t="shared" si="486"/>
        <v/>
      </c>
      <c r="FL942" s="1" t="str">
        <f t="shared" si="486"/>
        <v/>
      </c>
    </row>
    <row r="943" spans="1:168">
      <c r="A943" s="9" t="s">
        <v>1507</v>
      </c>
      <c r="B943" s="1" t="s">
        <v>957</v>
      </c>
      <c r="C943" s="129"/>
      <c r="D943" s="1">
        <v>142.30000000000001</v>
      </c>
      <c r="E943" s="1">
        <v>602</v>
      </c>
      <c r="F943" s="25">
        <v>2.1278250000000001</v>
      </c>
      <c r="G943" s="1">
        <v>580</v>
      </c>
      <c r="H943" s="1"/>
      <c r="I943" s="25">
        <v>0.41699999999999998</v>
      </c>
      <c r="J943" s="1"/>
      <c r="K943" s="1"/>
      <c r="L943" s="1"/>
      <c r="M943" s="1"/>
      <c r="N943" s="24"/>
      <c r="O943" s="1"/>
      <c r="P943" s="1"/>
      <c r="Q943" s="1"/>
      <c r="R943" s="1"/>
      <c r="S943" s="1"/>
      <c r="T943" s="1"/>
      <c r="U943" s="1"/>
      <c r="V943" s="1"/>
      <c r="W943" s="1"/>
      <c r="X943" s="1">
        <v>430.15</v>
      </c>
      <c r="Y943" s="1"/>
      <c r="Z943" s="1"/>
      <c r="AA943" s="1"/>
      <c r="AB943" s="1"/>
      <c r="AC943" s="1"/>
      <c r="AD943" s="1"/>
      <c r="AE943" s="1"/>
      <c r="AF943" s="1"/>
      <c r="AG943" s="1"/>
      <c r="AH943" s="1"/>
      <c r="AI943" s="1"/>
      <c r="AJ943" s="1"/>
      <c r="AK943" s="1"/>
      <c r="AL943" s="1"/>
      <c r="AM943" s="1"/>
      <c r="AN943" s="1"/>
      <c r="AO943" s="1"/>
      <c r="AP943" s="1"/>
      <c r="AQ943" s="1">
        <v>218.95</v>
      </c>
      <c r="AR943" s="1"/>
      <c r="AS943" s="1"/>
      <c r="AT943" s="1"/>
      <c r="AU943" s="1"/>
      <c r="AV943" s="1"/>
      <c r="AW943" s="24"/>
      <c r="AX943" s="1"/>
      <c r="AY943" s="1"/>
      <c r="AZ943" s="1"/>
      <c r="BA943" s="1"/>
      <c r="BB943" s="1"/>
      <c r="BC943" s="1"/>
      <c r="BD943" s="1"/>
      <c r="BE943" s="1"/>
      <c r="BF943" s="1"/>
      <c r="BG943" s="1"/>
      <c r="BH943" s="1"/>
      <c r="BI943" s="1"/>
      <c r="BJ943" s="1"/>
      <c r="BK943" s="1"/>
      <c r="BL943" s="1">
        <v>-100</v>
      </c>
      <c r="BM943" s="1"/>
      <c r="BN943" s="1"/>
      <c r="BO943" s="9">
        <v>3</v>
      </c>
      <c r="BP943" s="1"/>
      <c r="BQ943" s="197">
        <v>1</v>
      </c>
      <c r="BS943" s="14" t="s">
        <v>957</v>
      </c>
      <c r="BT943" s="14" t="s">
        <v>1048</v>
      </c>
      <c r="BU943" s="14" t="s">
        <v>1048</v>
      </c>
      <c r="BV943" s="14" t="s">
        <v>1048</v>
      </c>
      <c r="BW943" s="14" t="s">
        <v>196</v>
      </c>
      <c r="BX943" s="14" t="s">
        <v>196</v>
      </c>
      <c r="BY943" s="14" t="s">
        <v>196</v>
      </c>
      <c r="BZ943" s="14" t="s">
        <v>196</v>
      </c>
      <c r="CA943" s="158" t="s">
        <v>196</v>
      </c>
      <c r="CB943" s="14" t="s">
        <v>196</v>
      </c>
      <c r="CC943" s="14" t="s">
        <v>196</v>
      </c>
      <c r="CD943" s="14" t="s">
        <v>196</v>
      </c>
      <c r="CE943" s="14" t="s">
        <v>196</v>
      </c>
      <c r="CF943" s="14" t="s">
        <v>1862</v>
      </c>
      <c r="CG943" s="14" t="s">
        <v>187</v>
      </c>
      <c r="CH943" s="158" t="s">
        <v>196</v>
      </c>
      <c r="CI943" s="14" t="s">
        <v>196</v>
      </c>
      <c r="CJ943" s="14" t="s">
        <v>1870</v>
      </c>
      <c r="CK943" s="14" t="s">
        <v>196</v>
      </c>
      <c r="CL943" s="14" t="s">
        <v>196</v>
      </c>
      <c r="CM943" s="14" t="s">
        <v>196</v>
      </c>
      <c r="CN943" s="14" t="s">
        <v>196</v>
      </c>
      <c r="CO943" s="14" t="s">
        <v>196</v>
      </c>
      <c r="CQ943" s="1"/>
      <c r="CR943" s="1"/>
      <c r="CS943" s="1"/>
      <c r="CW943" s="9" t="s">
        <v>1507</v>
      </c>
      <c r="CX943" s="1" t="s">
        <v>957</v>
      </c>
      <c r="CY943" s="1"/>
      <c r="CZ943" s="1" t="str">
        <f t="shared" si="495"/>
        <v/>
      </c>
      <c r="DA943" s="25" t="str">
        <f t="shared" si="495"/>
        <v/>
      </c>
      <c r="DB943" s="1" t="str">
        <f t="shared" si="495"/>
        <v/>
      </c>
      <c r="DC943" s="1" t="str">
        <f t="shared" si="495"/>
        <v/>
      </c>
      <c r="DD943" s="25" t="str">
        <f t="shared" si="495"/>
        <v/>
      </c>
      <c r="DE943" s="1" t="str">
        <f t="shared" si="495"/>
        <v/>
      </c>
      <c r="DF943" s="1" t="str">
        <f t="shared" si="487"/>
        <v/>
      </c>
      <c r="DG943" s="1" t="str">
        <f t="shared" si="488"/>
        <v/>
      </c>
      <c r="DH943" s="1" t="str">
        <f t="shared" si="489"/>
        <v/>
      </c>
      <c r="DI943" s="1" t="str">
        <f t="shared" si="490"/>
        <v/>
      </c>
      <c r="DJ943" s="1" t="str">
        <f t="shared" si="491"/>
        <v/>
      </c>
      <c r="DK943" s="1" t="str">
        <f t="shared" si="492"/>
        <v/>
      </c>
      <c r="DL943" s="1" t="str">
        <f t="shared" si="493"/>
        <v/>
      </c>
      <c r="DM943" s="1" t="str">
        <f t="shared" si="494"/>
        <v/>
      </c>
      <c r="DN943" s="1" t="str">
        <f t="shared" si="497"/>
        <v/>
      </c>
      <c r="DO943" s="1" t="str">
        <f t="shared" si="497"/>
        <v/>
      </c>
      <c r="DP943" s="1" t="str">
        <f t="shared" si="497"/>
        <v/>
      </c>
      <c r="DQ943" s="1" t="str">
        <f t="shared" si="497"/>
        <v/>
      </c>
      <c r="DR943" s="1" t="str">
        <f t="shared" si="497"/>
        <v/>
      </c>
      <c r="DS943" s="1" t="str">
        <f t="shared" si="497"/>
        <v/>
      </c>
      <c r="DT943" s="1" t="str">
        <f t="shared" si="497"/>
        <v/>
      </c>
      <c r="DU943" s="1" t="str">
        <f t="shared" si="497"/>
        <v/>
      </c>
      <c r="DV943" s="1" t="str">
        <f t="shared" si="497"/>
        <v/>
      </c>
      <c r="DW943" s="1" t="str">
        <f t="shared" si="497"/>
        <v/>
      </c>
      <c r="DX943" s="1" t="str">
        <f t="shared" si="497"/>
        <v/>
      </c>
      <c r="DY943" s="1" t="str">
        <f t="shared" si="497"/>
        <v/>
      </c>
      <c r="DZ943" s="1" t="str">
        <f t="shared" si="497"/>
        <v/>
      </c>
      <c r="EA943" s="1" t="str">
        <f t="shared" si="497"/>
        <v/>
      </c>
      <c r="EB943" s="1" t="str">
        <f t="shared" si="497"/>
        <v/>
      </c>
      <c r="EC943" s="1" t="str">
        <f t="shared" si="497"/>
        <v/>
      </c>
      <c r="ED943" s="1" t="str">
        <f t="shared" si="496"/>
        <v/>
      </c>
      <c r="EE943" s="1" t="str">
        <f t="shared" si="496"/>
        <v/>
      </c>
      <c r="EF943" s="1" t="str">
        <f t="shared" si="496"/>
        <v/>
      </c>
      <c r="EG943" s="1" t="str">
        <f t="shared" si="496"/>
        <v/>
      </c>
      <c r="EH943" s="1" t="str">
        <f t="shared" si="496"/>
        <v/>
      </c>
      <c r="EI943" s="1" t="str">
        <f t="shared" si="496"/>
        <v/>
      </c>
      <c r="EJ943" s="1" t="str">
        <f t="shared" si="496"/>
        <v/>
      </c>
      <c r="EK943" s="1" t="str">
        <f t="shared" si="496"/>
        <v/>
      </c>
      <c r="EL943" s="1" t="str">
        <f t="shared" si="496"/>
        <v/>
      </c>
      <c r="EM943" s="1" t="str">
        <f t="shared" si="496"/>
        <v/>
      </c>
      <c r="EN943" s="1"/>
      <c r="EO943" s="1"/>
      <c r="EP943" s="1"/>
      <c r="EQ943" s="1"/>
      <c r="ER943" s="1"/>
      <c r="ES943" s="1"/>
      <c r="ET943" s="1"/>
      <c r="EU943" s="1"/>
      <c r="EV943" s="1"/>
      <c r="EW943" s="1"/>
      <c r="EX943" s="1" t="str">
        <f t="shared" si="484"/>
        <v/>
      </c>
      <c r="EY943" s="1" t="str">
        <f t="shared" si="484"/>
        <v/>
      </c>
      <c r="EZ943" s="1"/>
      <c r="FA943" s="1" t="str">
        <f t="shared" si="499"/>
        <v/>
      </c>
      <c r="FB943" s="1" t="str">
        <f t="shared" si="499"/>
        <v/>
      </c>
      <c r="FC943" s="1" t="str">
        <f t="shared" si="499"/>
        <v/>
      </c>
      <c r="FD943" s="1" t="str">
        <f t="shared" si="498"/>
        <v/>
      </c>
      <c r="FE943" s="1" t="str">
        <f t="shared" si="498"/>
        <v/>
      </c>
      <c r="FF943" s="1" t="str">
        <f t="shared" si="498"/>
        <v/>
      </c>
      <c r="FG943" s="1" t="str">
        <f t="shared" si="486"/>
        <v/>
      </c>
      <c r="FH943" s="1" t="str">
        <f t="shared" si="486"/>
        <v/>
      </c>
      <c r="FI943" s="1" t="str">
        <f t="shared" si="486"/>
        <v/>
      </c>
      <c r="FJ943" s="1" t="str">
        <f t="shared" si="486"/>
        <v/>
      </c>
      <c r="FK943" s="1" t="str">
        <f t="shared" si="486"/>
        <v/>
      </c>
      <c r="FL943" s="1" t="str">
        <f t="shared" si="486"/>
        <v/>
      </c>
    </row>
    <row r="944" spans="1:168">
      <c r="A944" s="9" t="s">
        <v>1508</v>
      </c>
      <c r="B944" s="1" t="s">
        <v>958</v>
      </c>
      <c r="C944" s="129"/>
      <c r="D944" s="1">
        <v>142.30000000000001</v>
      </c>
      <c r="E944" s="1">
        <v>613.20000000000005</v>
      </c>
      <c r="F944" s="25">
        <v>2.1886200000000002</v>
      </c>
      <c r="G944" s="1">
        <v>567</v>
      </c>
      <c r="H944" s="1"/>
      <c r="I944" s="25">
        <v>0.42399999999999999</v>
      </c>
      <c r="J944" s="1"/>
      <c r="K944" s="1"/>
      <c r="L944" s="1"/>
      <c r="M944" s="1"/>
      <c r="N944" s="24"/>
      <c r="O944" s="1"/>
      <c r="P944" s="1"/>
      <c r="Q944" s="1"/>
      <c r="R944" s="1"/>
      <c r="S944" s="1"/>
      <c r="T944" s="1"/>
      <c r="U944" s="1"/>
      <c r="V944" s="1"/>
      <c r="W944" s="1"/>
      <c r="X944" s="1">
        <v>437.54999999999995</v>
      </c>
      <c r="Y944" s="1"/>
      <c r="Z944" s="1"/>
      <c r="AA944" s="1"/>
      <c r="AB944" s="1"/>
      <c r="AC944" s="1"/>
      <c r="AD944" s="1"/>
      <c r="AE944" s="1"/>
      <c r="AF944" s="1"/>
      <c r="AG944" s="1"/>
      <c r="AH944" s="1"/>
      <c r="AI944" s="1"/>
      <c r="AJ944" s="1"/>
      <c r="AK944" s="1"/>
      <c r="AL944" s="1"/>
      <c r="AM944" s="1"/>
      <c r="AN944" s="1"/>
      <c r="AO944" s="1"/>
      <c r="AP944" s="1"/>
      <c r="AQ944" s="1">
        <v>218.95</v>
      </c>
      <c r="AR944" s="1"/>
      <c r="AS944" s="1"/>
      <c r="AT944" s="1"/>
      <c r="AU944" s="1"/>
      <c r="AV944" s="1"/>
      <c r="AW944" s="24"/>
      <c r="AX944" s="1"/>
      <c r="AY944" s="1"/>
      <c r="AZ944" s="1"/>
      <c r="BA944" s="1"/>
      <c r="BB944" s="1"/>
      <c r="BC944" s="1"/>
      <c r="BD944" s="1"/>
      <c r="BE944" s="1"/>
      <c r="BF944" s="1"/>
      <c r="BG944" s="1"/>
      <c r="BH944" s="1"/>
      <c r="BI944" s="1"/>
      <c r="BJ944" s="1"/>
      <c r="BK944" s="1"/>
      <c r="BL944" s="1">
        <v>-100</v>
      </c>
      <c r="BM944" s="1"/>
      <c r="BN944" s="1"/>
      <c r="BO944" s="9">
        <v>3</v>
      </c>
      <c r="BP944" s="1"/>
      <c r="BQ944" s="197">
        <v>1</v>
      </c>
      <c r="BS944" s="14" t="s">
        <v>958</v>
      </c>
      <c r="BT944" s="14" t="s">
        <v>1048</v>
      </c>
      <c r="BU944" s="14" t="s">
        <v>1048</v>
      </c>
      <c r="BV944" s="14" t="s">
        <v>1048</v>
      </c>
      <c r="BW944" s="14" t="s">
        <v>196</v>
      </c>
      <c r="BX944" s="14" t="s">
        <v>196</v>
      </c>
      <c r="BY944" s="14" t="s">
        <v>196</v>
      </c>
      <c r="BZ944" s="14" t="s">
        <v>196</v>
      </c>
      <c r="CA944" s="158" t="s">
        <v>196</v>
      </c>
      <c r="CB944" s="14" t="s">
        <v>196</v>
      </c>
      <c r="CC944" s="14" t="s">
        <v>196</v>
      </c>
      <c r="CD944" s="14" t="s">
        <v>196</v>
      </c>
      <c r="CE944" s="14" t="s">
        <v>196</v>
      </c>
      <c r="CF944" s="14" t="s">
        <v>1862</v>
      </c>
      <c r="CG944" s="14" t="s">
        <v>187</v>
      </c>
      <c r="CH944" s="158" t="s">
        <v>196</v>
      </c>
      <c r="CI944" s="14" t="s">
        <v>196</v>
      </c>
      <c r="CJ944" s="14" t="s">
        <v>1870</v>
      </c>
      <c r="CK944" s="14" t="s">
        <v>196</v>
      </c>
      <c r="CL944" s="14" t="s">
        <v>196</v>
      </c>
      <c r="CM944" s="14" t="s">
        <v>196</v>
      </c>
      <c r="CN944" s="14" t="s">
        <v>196</v>
      </c>
      <c r="CO944" s="14" t="s">
        <v>196</v>
      </c>
      <c r="CQ944" s="1"/>
      <c r="CR944" s="1"/>
      <c r="CS944" s="1"/>
      <c r="CW944" s="9" t="s">
        <v>1508</v>
      </c>
      <c r="CX944" s="1" t="s">
        <v>958</v>
      </c>
      <c r="CY944" s="1"/>
      <c r="CZ944" s="1" t="str">
        <f t="shared" si="495"/>
        <v/>
      </c>
      <c r="DA944" s="25" t="str">
        <f t="shared" si="495"/>
        <v/>
      </c>
      <c r="DB944" s="1" t="str">
        <f t="shared" si="495"/>
        <v/>
      </c>
      <c r="DC944" s="1" t="str">
        <f t="shared" si="495"/>
        <v/>
      </c>
      <c r="DD944" s="25" t="str">
        <f t="shared" si="495"/>
        <v/>
      </c>
      <c r="DE944" s="1" t="str">
        <f t="shared" si="495"/>
        <v/>
      </c>
      <c r="DF944" s="1" t="str">
        <f t="shared" si="487"/>
        <v/>
      </c>
      <c r="DG944" s="1" t="str">
        <f t="shared" si="488"/>
        <v/>
      </c>
      <c r="DH944" s="1" t="str">
        <f t="shared" si="489"/>
        <v/>
      </c>
      <c r="DI944" s="1" t="str">
        <f t="shared" si="490"/>
        <v/>
      </c>
      <c r="DJ944" s="1" t="str">
        <f t="shared" si="491"/>
        <v/>
      </c>
      <c r="DK944" s="1" t="str">
        <f t="shared" si="492"/>
        <v/>
      </c>
      <c r="DL944" s="1" t="str">
        <f t="shared" si="493"/>
        <v/>
      </c>
      <c r="DM944" s="1" t="str">
        <f t="shared" si="494"/>
        <v/>
      </c>
      <c r="DN944" s="1" t="str">
        <f t="shared" si="497"/>
        <v/>
      </c>
      <c r="DO944" s="1" t="str">
        <f t="shared" si="497"/>
        <v/>
      </c>
      <c r="DP944" s="1" t="str">
        <f t="shared" si="497"/>
        <v/>
      </c>
      <c r="DQ944" s="1" t="str">
        <f t="shared" si="497"/>
        <v/>
      </c>
      <c r="DR944" s="1" t="str">
        <f t="shared" si="497"/>
        <v/>
      </c>
      <c r="DS944" s="1" t="str">
        <f t="shared" si="497"/>
        <v/>
      </c>
      <c r="DT944" s="1" t="str">
        <f t="shared" si="497"/>
        <v/>
      </c>
      <c r="DU944" s="1" t="str">
        <f t="shared" si="497"/>
        <v/>
      </c>
      <c r="DV944" s="1" t="str">
        <f t="shared" si="497"/>
        <v/>
      </c>
      <c r="DW944" s="1" t="str">
        <f t="shared" si="497"/>
        <v/>
      </c>
      <c r="DX944" s="1" t="str">
        <f t="shared" si="497"/>
        <v/>
      </c>
      <c r="DY944" s="1" t="str">
        <f t="shared" si="497"/>
        <v/>
      </c>
      <c r="DZ944" s="1" t="str">
        <f t="shared" si="497"/>
        <v/>
      </c>
      <c r="EA944" s="1" t="str">
        <f t="shared" si="497"/>
        <v/>
      </c>
      <c r="EB944" s="1" t="str">
        <f t="shared" si="497"/>
        <v/>
      </c>
      <c r="EC944" s="1" t="str">
        <f t="shared" si="497"/>
        <v/>
      </c>
      <c r="ED944" s="1" t="str">
        <f t="shared" si="496"/>
        <v/>
      </c>
      <c r="EE944" s="1" t="str">
        <f t="shared" si="496"/>
        <v/>
      </c>
      <c r="EF944" s="1" t="str">
        <f t="shared" si="496"/>
        <v/>
      </c>
      <c r="EG944" s="1" t="str">
        <f t="shared" si="496"/>
        <v/>
      </c>
      <c r="EH944" s="1" t="str">
        <f t="shared" si="496"/>
        <v/>
      </c>
      <c r="EI944" s="1" t="str">
        <f t="shared" si="496"/>
        <v/>
      </c>
      <c r="EJ944" s="1" t="str">
        <f t="shared" si="496"/>
        <v/>
      </c>
      <c r="EK944" s="1" t="str">
        <f t="shared" si="496"/>
        <v/>
      </c>
      <c r="EL944" s="1" t="str">
        <f t="shared" si="496"/>
        <v/>
      </c>
      <c r="EM944" s="1" t="str">
        <f t="shared" si="496"/>
        <v/>
      </c>
      <c r="EN944" s="1"/>
      <c r="EO944" s="1"/>
      <c r="EP944" s="1"/>
      <c r="EQ944" s="1"/>
      <c r="ER944" s="1"/>
      <c r="ES944" s="1"/>
      <c r="ET944" s="1"/>
      <c r="EU944" s="1"/>
      <c r="EV944" s="1"/>
      <c r="EW944" s="1"/>
      <c r="EX944" s="1" t="str">
        <f t="shared" si="484"/>
        <v/>
      </c>
      <c r="EY944" s="1" t="str">
        <f t="shared" si="484"/>
        <v/>
      </c>
      <c r="EZ944" s="1"/>
      <c r="FA944" s="1" t="str">
        <f t="shared" si="499"/>
        <v/>
      </c>
      <c r="FB944" s="1" t="str">
        <f t="shared" si="499"/>
        <v/>
      </c>
      <c r="FC944" s="1" t="str">
        <f t="shared" si="499"/>
        <v/>
      </c>
      <c r="FD944" s="1" t="str">
        <f t="shared" si="498"/>
        <v/>
      </c>
      <c r="FE944" s="1" t="str">
        <f t="shared" si="498"/>
        <v/>
      </c>
      <c r="FF944" s="1" t="str">
        <f t="shared" si="498"/>
        <v/>
      </c>
      <c r="FG944" s="1" t="str">
        <f t="shared" si="486"/>
        <v/>
      </c>
      <c r="FH944" s="1" t="str">
        <f t="shared" si="486"/>
        <v/>
      </c>
      <c r="FI944" s="1" t="str">
        <f t="shared" si="486"/>
        <v/>
      </c>
      <c r="FJ944" s="1" t="str">
        <f t="shared" si="486"/>
        <v/>
      </c>
      <c r="FK944" s="1" t="str">
        <f t="shared" si="486"/>
        <v/>
      </c>
      <c r="FL944" s="1" t="str">
        <f t="shared" si="486"/>
        <v/>
      </c>
    </row>
    <row r="945" spans="1:168">
      <c r="A945" s="9" t="s">
        <v>1509</v>
      </c>
      <c r="B945" s="1" t="s">
        <v>959</v>
      </c>
      <c r="C945" s="129"/>
      <c r="D945" s="1">
        <v>142.30000000000001</v>
      </c>
      <c r="E945" s="1">
        <v>599.4</v>
      </c>
      <c r="F945" s="25">
        <v>2.1379575000000002</v>
      </c>
      <c r="G945" s="1">
        <v>566</v>
      </c>
      <c r="H945" s="1"/>
      <c r="I945" s="25">
        <v>0.43</v>
      </c>
      <c r="J945" s="1"/>
      <c r="K945" s="1"/>
      <c r="L945" s="1"/>
      <c r="M945" s="1"/>
      <c r="N945" s="24"/>
      <c r="O945" s="1"/>
      <c r="P945" s="1"/>
      <c r="Q945" s="1"/>
      <c r="R945" s="1"/>
      <c r="S945" s="1"/>
      <c r="T945" s="1"/>
      <c r="U945" s="1"/>
      <c r="V945" s="1"/>
      <c r="W945" s="1"/>
      <c r="X945" s="1">
        <v>429.15</v>
      </c>
      <c r="Y945" s="1"/>
      <c r="Z945" s="1"/>
      <c r="AA945" s="1"/>
      <c r="AB945" s="1"/>
      <c r="AC945" s="1"/>
      <c r="AD945" s="1"/>
      <c r="AE945" s="1"/>
      <c r="AF945" s="1"/>
      <c r="AG945" s="1"/>
      <c r="AH945" s="1"/>
      <c r="AI945" s="1"/>
      <c r="AJ945" s="1"/>
      <c r="AK945" s="1"/>
      <c r="AL945" s="1"/>
      <c r="AM945" s="1"/>
      <c r="AN945" s="1"/>
      <c r="AO945" s="1"/>
      <c r="AP945" s="1"/>
      <c r="AQ945" s="1">
        <v>218.95</v>
      </c>
      <c r="AR945" s="1"/>
      <c r="AS945" s="1"/>
      <c r="AT945" s="1"/>
      <c r="AU945" s="1"/>
      <c r="AV945" s="1"/>
      <c r="AW945" s="24"/>
      <c r="AX945" s="1"/>
      <c r="AY945" s="1"/>
      <c r="AZ945" s="1"/>
      <c r="BA945" s="1"/>
      <c r="BB945" s="1"/>
      <c r="BC945" s="1"/>
      <c r="BD945" s="1"/>
      <c r="BE945" s="1"/>
      <c r="BF945" s="1"/>
      <c r="BG945" s="1"/>
      <c r="BH945" s="1"/>
      <c r="BI945" s="1"/>
      <c r="BJ945" s="1"/>
      <c r="BK945" s="1"/>
      <c r="BL945" s="1">
        <v>-100</v>
      </c>
      <c r="BM945" s="1"/>
      <c r="BN945" s="1"/>
      <c r="BO945" s="9">
        <v>3</v>
      </c>
      <c r="BP945" s="1"/>
      <c r="BQ945" s="197">
        <v>1</v>
      </c>
      <c r="BS945" s="14" t="s">
        <v>959</v>
      </c>
      <c r="BT945" s="14" t="s">
        <v>1048</v>
      </c>
      <c r="BU945" s="14" t="s">
        <v>1048</v>
      </c>
      <c r="BV945" s="14" t="s">
        <v>1048</v>
      </c>
      <c r="BW945" s="14" t="s">
        <v>196</v>
      </c>
      <c r="BX945" s="14" t="s">
        <v>196</v>
      </c>
      <c r="BY945" s="14" t="s">
        <v>196</v>
      </c>
      <c r="BZ945" s="14" t="s">
        <v>196</v>
      </c>
      <c r="CA945" s="158" t="s">
        <v>196</v>
      </c>
      <c r="CB945" s="14" t="s">
        <v>196</v>
      </c>
      <c r="CC945" s="14" t="s">
        <v>196</v>
      </c>
      <c r="CD945" s="14" t="s">
        <v>196</v>
      </c>
      <c r="CE945" s="14" t="s">
        <v>196</v>
      </c>
      <c r="CF945" s="14" t="s">
        <v>1862</v>
      </c>
      <c r="CG945" s="14" t="s">
        <v>187</v>
      </c>
      <c r="CH945" s="158" t="s">
        <v>196</v>
      </c>
      <c r="CI945" s="14" t="s">
        <v>196</v>
      </c>
      <c r="CJ945" s="14" t="s">
        <v>1870</v>
      </c>
      <c r="CK945" s="14" t="s">
        <v>196</v>
      </c>
      <c r="CL945" s="14" t="s">
        <v>196</v>
      </c>
      <c r="CM945" s="14" t="s">
        <v>196</v>
      </c>
      <c r="CN945" s="14" t="s">
        <v>196</v>
      </c>
      <c r="CO945" s="14" t="s">
        <v>196</v>
      </c>
      <c r="CQ945" s="1"/>
      <c r="CR945" s="1"/>
      <c r="CS945" s="1"/>
      <c r="CW945" s="9" t="s">
        <v>1509</v>
      </c>
      <c r="CX945" s="1" t="s">
        <v>959</v>
      </c>
      <c r="CY945" s="1"/>
      <c r="CZ945" s="1" t="str">
        <f t="shared" si="495"/>
        <v/>
      </c>
      <c r="DA945" s="25" t="str">
        <f t="shared" si="495"/>
        <v/>
      </c>
      <c r="DB945" s="1" t="str">
        <f t="shared" si="495"/>
        <v/>
      </c>
      <c r="DC945" s="1" t="str">
        <f t="shared" si="495"/>
        <v/>
      </c>
      <c r="DD945" s="25" t="str">
        <f t="shared" si="495"/>
        <v/>
      </c>
      <c r="DE945" s="1" t="str">
        <f t="shared" si="495"/>
        <v/>
      </c>
      <c r="DF945" s="1" t="str">
        <f t="shared" si="495"/>
        <v/>
      </c>
      <c r="DG945" s="1" t="str">
        <f t="shared" si="495"/>
        <v/>
      </c>
      <c r="DH945" s="1" t="str">
        <f t="shared" si="495"/>
        <v/>
      </c>
      <c r="DI945" s="1" t="str">
        <f t="shared" si="495"/>
        <v/>
      </c>
      <c r="DJ945" s="1" t="str">
        <f t="shared" si="495"/>
        <v/>
      </c>
      <c r="DK945" s="1" t="str">
        <f t="shared" si="495"/>
        <v/>
      </c>
      <c r="DL945" s="1" t="str">
        <f t="shared" ref="DL945:DU945" si="500">IF(ISBLANK(P945),"",IF(ISNUMBER(P945),"","not_empty"))</f>
        <v/>
      </c>
      <c r="DM945" s="1" t="str">
        <f t="shared" si="500"/>
        <v/>
      </c>
      <c r="DN945" s="1" t="str">
        <f t="shared" si="500"/>
        <v/>
      </c>
      <c r="DO945" s="1" t="str">
        <f t="shared" si="500"/>
        <v/>
      </c>
      <c r="DP945" s="1" t="str">
        <f t="shared" si="500"/>
        <v/>
      </c>
      <c r="DQ945" s="1" t="str">
        <f t="shared" si="500"/>
        <v/>
      </c>
      <c r="DR945" s="1" t="str">
        <f t="shared" si="500"/>
        <v/>
      </c>
      <c r="DS945" s="1" t="str">
        <f t="shared" si="500"/>
        <v/>
      </c>
      <c r="DT945" s="1" t="str">
        <f t="shared" si="500"/>
        <v/>
      </c>
      <c r="DU945" s="1" t="str">
        <f t="shared" si="500"/>
        <v/>
      </c>
      <c r="DV945" s="1" t="str">
        <f t="shared" ref="DR945:EG971" si="501">IF(ISBLANK(Z945),"",IF(ISNUMBER(Z945),"","not_empty"))</f>
        <v/>
      </c>
      <c r="DW945" s="1" t="str">
        <f t="shared" si="501"/>
        <v/>
      </c>
      <c r="DX945" s="1" t="str">
        <f t="shared" si="501"/>
        <v/>
      </c>
      <c r="DY945" s="1" t="str">
        <f t="shared" si="501"/>
        <v/>
      </c>
      <c r="DZ945" s="1" t="str">
        <f t="shared" si="501"/>
        <v/>
      </c>
      <c r="EA945" s="1" t="str">
        <f t="shared" si="501"/>
        <v/>
      </c>
      <c r="EB945" s="1" t="str">
        <f t="shared" si="501"/>
        <v/>
      </c>
      <c r="EC945" s="1" t="str">
        <f t="shared" si="501"/>
        <v/>
      </c>
      <c r="ED945" s="1" t="str">
        <f t="shared" si="496"/>
        <v/>
      </c>
      <c r="EE945" s="1" t="str">
        <f t="shared" si="496"/>
        <v/>
      </c>
      <c r="EF945" s="1" t="str">
        <f t="shared" si="496"/>
        <v/>
      </c>
      <c r="EG945" s="1" t="str">
        <f t="shared" si="496"/>
        <v/>
      </c>
      <c r="EH945" s="1" t="str">
        <f t="shared" si="496"/>
        <v/>
      </c>
      <c r="EI945" s="1" t="str">
        <f t="shared" si="496"/>
        <v/>
      </c>
      <c r="EJ945" s="1" t="str">
        <f t="shared" si="496"/>
        <v/>
      </c>
      <c r="EK945" s="1" t="str">
        <f t="shared" si="496"/>
        <v/>
      </c>
      <c r="EL945" s="1" t="str">
        <f t="shared" si="496"/>
        <v/>
      </c>
      <c r="EM945" s="1" t="str">
        <f t="shared" si="496"/>
        <v/>
      </c>
      <c r="EN945" s="1"/>
      <c r="EO945" s="1"/>
      <c r="EP945" s="1"/>
      <c r="EQ945" s="1"/>
      <c r="ER945" s="1"/>
      <c r="ES945" s="1"/>
      <c r="ET945" s="1"/>
      <c r="EU945" s="1"/>
      <c r="EV945" s="1"/>
      <c r="EW945" s="1"/>
      <c r="EX945" s="1" t="str">
        <f t="shared" si="484"/>
        <v/>
      </c>
      <c r="EY945" s="1" t="str">
        <f t="shared" si="484"/>
        <v/>
      </c>
      <c r="EZ945" s="1"/>
      <c r="FA945" s="1" t="str">
        <f t="shared" si="499"/>
        <v/>
      </c>
      <c r="FB945" s="1" t="str">
        <f t="shared" si="499"/>
        <v/>
      </c>
      <c r="FC945" s="1" t="str">
        <f t="shared" si="499"/>
        <v/>
      </c>
      <c r="FD945" s="1" t="str">
        <f t="shared" si="498"/>
        <v/>
      </c>
      <c r="FE945" s="1" t="str">
        <f t="shared" si="498"/>
        <v/>
      </c>
      <c r="FF945" s="1" t="str">
        <f t="shared" si="498"/>
        <v/>
      </c>
      <c r="FG945" s="1" t="str">
        <f t="shared" si="486"/>
        <v/>
      </c>
      <c r="FH945" s="1" t="str">
        <f t="shared" si="486"/>
        <v/>
      </c>
      <c r="FI945" s="1" t="str">
        <f t="shared" si="486"/>
        <v/>
      </c>
      <c r="FJ945" s="1" t="str">
        <f t="shared" si="486"/>
        <v/>
      </c>
      <c r="FK945" s="1" t="str">
        <f t="shared" si="486"/>
        <v/>
      </c>
      <c r="FL945" s="1" t="str">
        <f t="shared" si="486"/>
        <v/>
      </c>
    </row>
    <row r="946" spans="1:168">
      <c r="A946" s="9" t="s">
        <v>1510</v>
      </c>
      <c r="B946" s="1" t="s">
        <v>960</v>
      </c>
      <c r="C946" s="129"/>
      <c r="D946" s="1">
        <v>142.30000000000001</v>
      </c>
      <c r="E946" s="1">
        <v>603</v>
      </c>
      <c r="F946" s="25">
        <v>2.1480899999999998</v>
      </c>
      <c r="G946" s="1">
        <v>569</v>
      </c>
      <c r="H946" s="1"/>
      <c r="I946" s="25">
        <v>0.432</v>
      </c>
      <c r="J946" s="1"/>
      <c r="K946" s="1"/>
      <c r="L946" s="1"/>
      <c r="M946" s="1"/>
      <c r="N946" s="24"/>
      <c r="O946" s="1"/>
      <c r="P946" s="1"/>
      <c r="Q946" s="1"/>
      <c r="R946" s="1"/>
      <c r="S946" s="1"/>
      <c r="T946" s="1"/>
      <c r="U946" s="1"/>
      <c r="V946" s="1"/>
      <c r="W946" s="1"/>
      <c r="X946" s="1">
        <v>431.75</v>
      </c>
      <c r="Y946" s="1"/>
      <c r="Z946" s="1"/>
      <c r="AA946" s="1"/>
      <c r="AB946" s="1"/>
      <c r="AC946" s="1"/>
      <c r="AD946" s="1"/>
      <c r="AE946" s="1"/>
      <c r="AF946" s="1"/>
      <c r="AG946" s="1"/>
      <c r="AH946" s="1"/>
      <c r="AI946" s="1"/>
      <c r="AJ946" s="1"/>
      <c r="AK946" s="1"/>
      <c r="AL946" s="1"/>
      <c r="AM946" s="1"/>
      <c r="AN946" s="1"/>
      <c r="AO946" s="1"/>
      <c r="AP946" s="1"/>
      <c r="AQ946" s="1">
        <v>218.95</v>
      </c>
      <c r="AR946" s="1"/>
      <c r="AS946" s="1"/>
      <c r="AT946" s="1"/>
      <c r="AU946" s="1"/>
      <c r="AV946" s="1"/>
      <c r="AW946" s="24"/>
      <c r="AX946" s="1"/>
      <c r="AY946" s="1"/>
      <c r="AZ946" s="1"/>
      <c r="BA946" s="1"/>
      <c r="BB946" s="1"/>
      <c r="BC946" s="1"/>
      <c r="BD946" s="1"/>
      <c r="BE946" s="1"/>
      <c r="BF946" s="1"/>
      <c r="BG946" s="1"/>
      <c r="BH946" s="1"/>
      <c r="BI946" s="1"/>
      <c r="BJ946" s="1"/>
      <c r="BK946" s="1"/>
      <c r="BL946" s="1">
        <v>-100</v>
      </c>
      <c r="BM946" s="1"/>
      <c r="BN946" s="1"/>
      <c r="BO946" s="9">
        <v>3</v>
      </c>
      <c r="BP946" s="1"/>
      <c r="BQ946" s="197">
        <v>1</v>
      </c>
      <c r="BS946" s="14" t="s">
        <v>960</v>
      </c>
      <c r="BT946" s="14" t="s">
        <v>1048</v>
      </c>
      <c r="BU946" s="14" t="s">
        <v>1048</v>
      </c>
      <c r="BV946" s="14" t="s">
        <v>1048</v>
      </c>
      <c r="BW946" s="14" t="s">
        <v>196</v>
      </c>
      <c r="BX946" s="14" t="s">
        <v>196</v>
      </c>
      <c r="BY946" s="14" t="s">
        <v>196</v>
      </c>
      <c r="BZ946" s="14" t="s">
        <v>196</v>
      </c>
      <c r="CA946" s="158" t="s">
        <v>196</v>
      </c>
      <c r="CB946" s="14" t="s">
        <v>196</v>
      </c>
      <c r="CC946" s="14" t="s">
        <v>196</v>
      </c>
      <c r="CD946" s="14" t="s">
        <v>196</v>
      </c>
      <c r="CE946" s="14" t="s">
        <v>196</v>
      </c>
      <c r="CF946" s="14" t="s">
        <v>1862</v>
      </c>
      <c r="CG946" s="14" t="s">
        <v>187</v>
      </c>
      <c r="CH946" s="158" t="s">
        <v>196</v>
      </c>
      <c r="CI946" s="14" t="s">
        <v>196</v>
      </c>
      <c r="CJ946" s="14" t="s">
        <v>1870</v>
      </c>
      <c r="CK946" s="14" t="s">
        <v>196</v>
      </c>
      <c r="CL946" s="14" t="s">
        <v>196</v>
      </c>
      <c r="CM946" s="14" t="s">
        <v>196</v>
      </c>
      <c r="CN946" s="14" t="s">
        <v>196</v>
      </c>
      <c r="CO946" s="14" t="s">
        <v>196</v>
      </c>
      <c r="CQ946" s="1"/>
      <c r="CR946" s="1"/>
      <c r="CS946" s="1"/>
      <c r="CW946" s="9" t="s">
        <v>1510</v>
      </c>
      <c r="CX946" s="1" t="s">
        <v>960</v>
      </c>
      <c r="CY946" s="1"/>
      <c r="CZ946" s="1" t="str">
        <f t="shared" si="495"/>
        <v/>
      </c>
      <c r="DA946" s="25" t="str">
        <f t="shared" si="495"/>
        <v/>
      </c>
      <c r="DB946" s="1" t="str">
        <f t="shared" si="495"/>
        <v/>
      </c>
      <c r="DC946" s="1" t="str">
        <f t="shared" si="495"/>
        <v/>
      </c>
      <c r="DD946" s="25" t="str">
        <f t="shared" si="495"/>
        <v/>
      </c>
      <c r="DE946" s="1" t="str">
        <f t="shared" si="495"/>
        <v/>
      </c>
      <c r="DF946" s="1" t="str">
        <f t="shared" si="495"/>
        <v/>
      </c>
      <c r="DG946" s="1" t="str">
        <f t="shared" si="495"/>
        <v/>
      </c>
      <c r="DH946" s="1" t="str">
        <f t="shared" si="495"/>
        <v/>
      </c>
      <c r="DI946" s="1" t="str">
        <f t="shared" si="495"/>
        <v/>
      </c>
      <c r="DJ946" s="1" t="str">
        <f t="shared" si="495"/>
        <v/>
      </c>
      <c r="DK946" s="1" t="str">
        <f t="shared" si="495"/>
        <v/>
      </c>
      <c r="DL946" s="1" t="str">
        <f t="shared" ref="DL946:DL954" si="502">IF(ISBLANK(P946),"",IF(ISNUMBER(P946),"","not_empty"))</f>
        <v/>
      </c>
      <c r="DM946" s="1" t="str">
        <f t="shared" ref="DM946:DM954" si="503">IF(ISBLANK(Q946),"",IF(ISNUMBER(Q946),"","not_empty"))</f>
        <v/>
      </c>
      <c r="DN946" s="1" t="str">
        <f t="shared" ref="DN946:DN954" si="504">IF(ISBLANK(R946),"",IF(ISNUMBER(R946),"","not_empty"))</f>
        <v/>
      </c>
      <c r="DO946" s="1" t="str">
        <f t="shared" ref="DO946:DO954" si="505">IF(ISBLANK(S946),"",IF(ISNUMBER(S946),"","not_empty"))</f>
        <v/>
      </c>
      <c r="DP946" s="1" t="str">
        <f t="shared" ref="DP946:DP954" si="506">IF(ISBLANK(T946),"",IF(ISNUMBER(T946),"","not_empty"))</f>
        <v/>
      </c>
      <c r="DQ946" s="1" t="str">
        <f t="shared" ref="DQ946:DQ954" si="507">IF(ISBLANK(U946),"",IF(ISNUMBER(U946),"","not_empty"))</f>
        <v/>
      </c>
      <c r="DR946" s="1" t="str">
        <f t="shared" si="501"/>
        <v/>
      </c>
      <c r="DS946" s="1" t="str">
        <f t="shared" si="501"/>
        <v/>
      </c>
      <c r="DT946" s="1" t="str">
        <f t="shared" si="501"/>
        <v/>
      </c>
      <c r="DU946" s="1" t="str">
        <f t="shared" si="501"/>
        <v/>
      </c>
      <c r="DV946" s="1" t="str">
        <f t="shared" si="501"/>
        <v/>
      </c>
      <c r="DW946" s="1" t="str">
        <f t="shared" si="501"/>
        <v/>
      </c>
      <c r="DX946" s="1" t="str">
        <f t="shared" si="501"/>
        <v/>
      </c>
      <c r="DY946" s="1" t="str">
        <f t="shared" si="501"/>
        <v/>
      </c>
      <c r="DZ946" s="1" t="str">
        <f t="shared" si="501"/>
        <v/>
      </c>
      <c r="EA946" s="1" t="str">
        <f t="shared" si="501"/>
        <v/>
      </c>
      <c r="EB946" s="1" t="str">
        <f t="shared" si="501"/>
        <v/>
      </c>
      <c r="EC946" s="1" t="str">
        <f t="shared" si="501"/>
        <v/>
      </c>
      <c r="ED946" s="1" t="str">
        <f t="shared" si="496"/>
        <v/>
      </c>
      <c r="EE946" s="1" t="str">
        <f t="shared" si="496"/>
        <v/>
      </c>
      <c r="EF946" s="1" t="str">
        <f t="shared" si="496"/>
        <v/>
      </c>
      <c r="EG946" s="1" t="str">
        <f t="shared" si="496"/>
        <v/>
      </c>
      <c r="EH946" s="1" t="str">
        <f t="shared" si="496"/>
        <v/>
      </c>
      <c r="EI946" s="1" t="str">
        <f t="shared" si="496"/>
        <v/>
      </c>
      <c r="EJ946" s="1" t="str">
        <f t="shared" si="496"/>
        <v/>
      </c>
      <c r="EK946" s="1" t="str">
        <f t="shared" si="496"/>
        <v/>
      </c>
      <c r="EL946" s="1" t="str">
        <f t="shared" si="496"/>
        <v/>
      </c>
      <c r="EM946" s="1" t="str">
        <f t="shared" si="496"/>
        <v/>
      </c>
      <c r="EN946" s="1"/>
      <c r="EO946" s="1"/>
      <c r="EP946" s="1"/>
      <c r="EQ946" s="1"/>
      <c r="ER946" s="1"/>
      <c r="ES946" s="1"/>
      <c r="ET946" s="1"/>
      <c r="EU946" s="1"/>
      <c r="EV946" s="1"/>
      <c r="EW946" s="1"/>
      <c r="EX946" s="1" t="str">
        <f t="shared" si="484"/>
        <v/>
      </c>
      <c r="EY946" s="1" t="str">
        <f t="shared" si="484"/>
        <v/>
      </c>
      <c r="EZ946" s="1"/>
      <c r="FA946" s="1" t="str">
        <f t="shared" si="499"/>
        <v/>
      </c>
      <c r="FB946" s="1" t="str">
        <f t="shared" si="499"/>
        <v/>
      </c>
      <c r="FC946" s="1" t="str">
        <f t="shared" si="499"/>
        <v/>
      </c>
      <c r="FD946" s="1" t="str">
        <f t="shared" si="498"/>
        <v/>
      </c>
      <c r="FE946" s="1" t="str">
        <f t="shared" si="498"/>
        <v/>
      </c>
      <c r="FF946" s="1" t="str">
        <f t="shared" si="498"/>
        <v/>
      </c>
      <c r="FG946" s="1" t="str">
        <f t="shared" si="486"/>
        <v/>
      </c>
      <c r="FH946" s="1" t="str">
        <f t="shared" si="486"/>
        <v/>
      </c>
      <c r="FI946" s="1" t="str">
        <f t="shared" si="486"/>
        <v/>
      </c>
      <c r="FJ946" s="1" t="str">
        <f t="shared" si="486"/>
        <v/>
      </c>
      <c r="FK946" s="1" t="str">
        <f t="shared" si="486"/>
        <v/>
      </c>
      <c r="FL946" s="1" t="str">
        <f t="shared" si="486"/>
        <v/>
      </c>
    </row>
    <row r="947" spans="1:168">
      <c r="A947" s="9" t="s">
        <v>1511</v>
      </c>
      <c r="B947" s="1" t="s">
        <v>961</v>
      </c>
      <c r="C947" s="129"/>
      <c r="D947" s="1">
        <v>142.30000000000001</v>
      </c>
      <c r="E947" s="1">
        <v>603.1</v>
      </c>
      <c r="F947" s="25">
        <v>2.1480899999999998</v>
      </c>
      <c r="G947" s="1">
        <v>576</v>
      </c>
      <c r="H947" s="1"/>
      <c r="I947" s="25">
        <v>0.45300000000000001</v>
      </c>
      <c r="J947" s="1"/>
      <c r="K947" s="1"/>
      <c r="L947" s="1"/>
      <c r="M947" s="1"/>
      <c r="N947" s="24"/>
      <c r="O947" s="1"/>
      <c r="P947" s="1"/>
      <c r="Q947" s="1"/>
      <c r="R947" s="1"/>
      <c r="S947" s="1"/>
      <c r="T947" s="1"/>
      <c r="U947" s="1"/>
      <c r="V947" s="1"/>
      <c r="W947" s="1"/>
      <c r="X947" s="1">
        <v>433.54999999999995</v>
      </c>
      <c r="Y947" s="1"/>
      <c r="Z947" s="1"/>
      <c r="AA947" s="1"/>
      <c r="AB947" s="1"/>
      <c r="AC947" s="1"/>
      <c r="AD947" s="1"/>
      <c r="AE947" s="1"/>
      <c r="AF947" s="1"/>
      <c r="AG947" s="1"/>
      <c r="AH947" s="1"/>
      <c r="AI947" s="1"/>
      <c r="AJ947" s="1"/>
      <c r="AK947" s="1"/>
      <c r="AL947" s="1"/>
      <c r="AM947" s="1"/>
      <c r="AN947" s="1"/>
      <c r="AO947" s="1"/>
      <c r="AP947" s="1"/>
      <c r="AQ947" s="1">
        <v>218.95</v>
      </c>
      <c r="AR947" s="1"/>
      <c r="AS947" s="1"/>
      <c r="AT947" s="1"/>
      <c r="AU947" s="1"/>
      <c r="AV947" s="1"/>
      <c r="AW947" s="24"/>
      <c r="AX947" s="1"/>
      <c r="AY947" s="1"/>
      <c r="AZ947" s="1"/>
      <c r="BA947" s="1"/>
      <c r="BB947" s="1"/>
      <c r="BC947" s="1"/>
      <c r="BD947" s="1"/>
      <c r="BE947" s="1"/>
      <c r="BF947" s="1"/>
      <c r="BG947" s="1"/>
      <c r="BH947" s="1"/>
      <c r="BI947" s="1"/>
      <c r="BJ947" s="1"/>
      <c r="BK947" s="1"/>
      <c r="BL947" s="1">
        <v>-100</v>
      </c>
      <c r="BM947" s="1"/>
      <c r="BN947" s="1"/>
      <c r="BO947" s="9">
        <v>3</v>
      </c>
      <c r="BP947" s="1"/>
      <c r="BQ947" s="197">
        <v>1</v>
      </c>
      <c r="BS947" s="14" t="s">
        <v>961</v>
      </c>
      <c r="BT947" s="14" t="s">
        <v>1048</v>
      </c>
      <c r="BU947" s="14" t="s">
        <v>1048</v>
      </c>
      <c r="BV947" s="14" t="s">
        <v>1048</v>
      </c>
      <c r="BW947" s="14" t="s">
        <v>196</v>
      </c>
      <c r="BX947" s="14" t="s">
        <v>196</v>
      </c>
      <c r="BY947" s="14" t="s">
        <v>196</v>
      </c>
      <c r="BZ947" s="14" t="s">
        <v>196</v>
      </c>
      <c r="CA947" s="158" t="s">
        <v>196</v>
      </c>
      <c r="CB947" s="14" t="s">
        <v>196</v>
      </c>
      <c r="CC947" s="14" t="s">
        <v>196</v>
      </c>
      <c r="CD947" s="14" t="s">
        <v>196</v>
      </c>
      <c r="CE947" s="14" t="s">
        <v>196</v>
      </c>
      <c r="CF947" s="14" t="s">
        <v>1862</v>
      </c>
      <c r="CG947" s="14" t="s">
        <v>187</v>
      </c>
      <c r="CH947" s="158" t="s">
        <v>196</v>
      </c>
      <c r="CI947" s="14" t="s">
        <v>196</v>
      </c>
      <c r="CJ947" s="14" t="s">
        <v>1870</v>
      </c>
      <c r="CK947" s="14" t="s">
        <v>196</v>
      </c>
      <c r="CL947" s="14" t="s">
        <v>196</v>
      </c>
      <c r="CM947" s="14" t="s">
        <v>196</v>
      </c>
      <c r="CN947" s="14" t="s">
        <v>196</v>
      </c>
      <c r="CO947" s="14" t="s">
        <v>196</v>
      </c>
      <c r="CQ947" s="1"/>
      <c r="CR947" s="1"/>
      <c r="CS947" s="1"/>
      <c r="CW947" s="9" t="s">
        <v>1511</v>
      </c>
      <c r="CX947" s="1" t="s">
        <v>961</v>
      </c>
      <c r="CY947" s="1"/>
      <c r="CZ947" s="1" t="str">
        <f t="shared" si="495"/>
        <v/>
      </c>
      <c r="DA947" s="25" t="str">
        <f t="shared" si="495"/>
        <v/>
      </c>
      <c r="DB947" s="1" t="str">
        <f t="shared" si="495"/>
        <v/>
      </c>
      <c r="DC947" s="1" t="str">
        <f t="shared" si="495"/>
        <v/>
      </c>
      <c r="DD947" s="25" t="str">
        <f t="shared" si="495"/>
        <v/>
      </c>
      <c r="DE947" s="1" t="str">
        <f t="shared" si="495"/>
        <v/>
      </c>
      <c r="DF947" s="1" t="str">
        <f t="shared" si="495"/>
        <v/>
      </c>
      <c r="DG947" s="1" t="str">
        <f t="shared" si="495"/>
        <v/>
      </c>
      <c r="DH947" s="1" t="str">
        <f t="shared" si="495"/>
        <v/>
      </c>
      <c r="DI947" s="1" t="str">
        <f t="shared" si="495"/>
        <v/>
      </c>
      <c r="DJ947" s="1" t="str">
        <f t="shared" si="495"/>
        <v/>
      </c>
      <c r="DK947" s="1" t="str">
        <f t="shared" si="495"/>
        <v/>
      </c>
      <c r="DL947" s="1" t="str">
        <f t="shared" si="502"/>
        <v/>
      </c>
      <c r="DM947" s="1" t="str">
        <f t="shared" si="503"/>
        <v/>
      </c>
      <c r="DN947" s="1" t="str">
        <f t="shared" si="504"/>
        <v/>
      </c>
      <c r="DO947" s="1" t="str">
        <f t="shared" si="505"/>
        <v/>
      </c>
      <c r="DP947" s="1" t="str">
        <f t="shared" si="506"/>
        <v/>
      </c>
      <c r="DQ947" s="1" t="str">
        <f t="shared" si="507"/>
        <v/>
      </c>
      <c r="DR947" s="1" t="str">
        <f t="shared" si="501"/>
        <v/>
      </c>
      <c r="DS947" s="1" t="str">
        <f t="shared" si="501"/>
        <v/>
      </c>
      <c r="DT947" s="1" t="str">
        <f t="shared" si="501"/>
        <v/>
      </c>
      <c r="DU947" s="1" t="str">
        <f t="shared" si="501"/>
        <v/>
      </c>
      <c r="DV947" s="1" t="str">
        <f t="shared" si="501"/>
        <v/>
      </c>
      <c r="DW947" s="1" t="str">
        <f t="shared" si="501"/>
        <v/>
      </c>
      <c r="DX947" s="1" t="str">
        <f t="shared" si="501"/>
        <v/>
      </c>
      <c r="DY947" s="1" t="str">
        <f t="shared" si="501"/>
        <v/>
      </c>
      <c r="DZ947" s="1" t="str">
        <f t="shared" si="501"/>
        <v/>
      </c>
      <c r="EA947" s="1" t="str">
        <f t="shared" si="501"/>
        <v/>
      </c>
      <c r="EB947" s="1" t="str">
        <f t="shared" si="501"/>
        <v/>
      </c>
      <c r="EC947" s="1" t="str">
        <f t="shared" si="501"/>
        <v/>
      </c>
      <c r="ED947" s="1" t="str">
        <f t="shared" si="496"/>
        <v/>
      </c>
      <c r="EE947" s="1" t="str">
        <f t="shared" si="496"/>
        <v/>
      </c>
      <c r="EF947" s="1" t="str">
        <f t="shared" si="496"/>
        <v/>
      </c>
      <c r="EG947" s="1" t="str">
        <f t="shared" si="496"/>
        <v/>
      </c>
      <c r="EH947" s="1" t="str">
        <f t="shared" si="496"/>
        <v/>
      </c>
      <c r="EI947" s="1" t="str">
        <f t="shared" si="496"/>
        <v/>
      </c>
      <c r="EJ947" s="1" t="str">
        <f t="shared" si="496"/>
        <v/>
      </c>
      <c r="EK947" s="1" t="str">
        <f t="shared" si="496"/>
        <v/>
      </c>
      <c r="EL947" s="1" t="str">
        <f t="shared" si="496"/>
        <v/>
      </c>
      <c r="EM947" s="1" t="str">
        <f t="shared" si="496"/>
        <v/>
      </c>
      <c r="EN947" s="1"/>
      <c r="EO947" s="1"/>
      <c r="EP947" s="1"/>
      <c r="EQ947" s="1"/>
      <c r="ER947" s="1"/>
      <c r="ES947" s="1"/>
      <c r="ET947" s="1"/>
      <c r="EU947" s="1"/>
      <c r="EV947" s="1"/>
      <c r="EW947" s="1"/>
      <c r="EX947" s="1" t="str">
        <f t="shared" si="484"/>
        <v/>
      </c>
      <c r="EY947" s="1" t="str">
        <f t="shared" si="484"/>
        <v/>
      </c>
      <c r="EZ947" s="1"/>
      <c r="FA947" s="1" t="str">
        <f t="shared" si="499"/>
        <v/>
      </c>
      <c r="FB947" s="1" t="str">
        <f t="shared" si="499"/>
        <v/>
      </c>
      <c r="FC947" s="1" t="str">
        <f t="shared" si="499"/>
        <v/>
      </c>
      <c r="FD947" s="1" t="str">
        <f t="shared" si="498"/>
        <v/>
      </c>
      <c r="FE947" s="1" t="str">
        <f t="shared" si="498"/>
        <v/>
      </c>
      <c r="FF947" s="1" t="str">
        <f t="shared" si="498"/>
        <v/>
      </c>
      <c r="FG947" s="1" t="str">
        <f t="shared" si="486"/>
        <v/>
      </c>
      <c r="FH947" s="1" t="str">
        <f t="shared" si="486"/>
        <v/>
      </c>
      <c r="FI947" s="1" t="str">
        <f t="shared" si="486"/>
        <v/>
      </c>
      <c r="FJ947" s="1" t="str">
        <f t="shared" si="486"/>
        <v/>
      </c>
      <c r="FK947" s="1" t="str">
        <f t="shared" si="486"/>
        <v/>
      </c>
      <c r="FL947" s="1" t="str">
        <f t="shared" si="486"/>
        <v/>
      </c>
    </row>
    <row r="948" spans="1:168">
      <c r="A948" s="9" t="s">
        <v>1512</v>
      </c>
      <c r="B948" s="1" t="s">
        <v>962</v>
      </c>
      <c r="C948" s="129"/>
      <c r="D948" s="1">
        <v>142.30000000000001</v>
      </c>
      <c r="E948" s="1">
        <v>612</v>
      </c>
      <c r="F948" s="25">
        <v>2.1886200000000002</v>
      </c>
      <c r="G948" s="1">
        <v>590</v>
      </c>
      <c r="H948" s="1"/>
      <c r="I948" s="25">
        <v>0.38600000000000001</v>
      </c>
      <c r="J948" s="1"/>
      <c r="K948" s="1"/>
      <c r="L948" s="1"/>
      <c r="M948" s="1"/>
      <c r="N948" s="24"/>
      <c r="O948" s="1"/>
      <c r="P948" s="1"/>
      <c r="Q948" s="1"/>
      <c r="R948" s="1"/>
      <c r="S948" s="1"/>
      <c r="T948" s="1"/>
      <c r="U948" s="1"/>
      <c r="V948" s="1"/>
      <c r="W948" s="1"/>
      <c r="X948" s="1">
        <v>433.04999999999995</v>
      </c>
      <c r="Y948" s="1"/>
      <c r="Z948" s="1"/>
      <c r="AA948" s="1"/>
      <c r="AB948" s="1"/>
      <c r="AC948" s="1"/>
      <c r="AD948" s="1"/>
      <c r="AE948" s="1"/>
      <c r="AF948" s="1"/>
      <c r="AG948" s="1"/>
      <c r="AH948" s="1"/>
      <c r="AI948" s="1"/>
      <c r="AJ948" s="1"/>
      <c r="AK948" s="1"/>
      <c r="AL948" s="1"/>
      <c r="AM948" s="1"/>
      <c r="AN948" s="1"/>
      <c r="AO948" s="1"/>
      <c r="AP948" s="1"/>
      <c r="AQ948" s="1">
        <v>218.54999999999998</v>
      </c>
      <c r="AR948" s="1"/>
      <c r="AS948" s="1"/>
      <c r="AT948" s="1"/>
      <c r="AU948" s="1"/>
      <c r="AV948" s="1"/>
      <c r="AW948" s="24"/>
      <c r="AX948" s="1"/>
      <c r="AY948" s="1"/>
      <c r="AZ948" s="1"/>
      <c r="BA948" s="1"/>
      <c r="BB948" s="1"/>
      <c r="BC948" s="1"/>
      <c r="BD948" s="1"/>
      <c r="BE948" s="1"/>
      <c r="BF948" s="1"/>
      <c r="BG948" s="1"/>
      <c r="BH948" s="1"/>
      <c r="BI948" s="1"/>
      <c r="BJ948" s="1"/>
      <c r="BK948" s="1"/>
      <c r="BL948" s="1">
        <v>-100</v>
      </c>
      <c r="BM948" s="1"/>
      <c r="BN948" s="1"/>
      <c r="BO948" s="9">
        <v>3</v>
      </c>
      <c r="BP948" s="1"/>
      <c r="BQ948" s="197">
        <v>1</v>
      </c>
      <c r="BS948" s="14" t="s">
        <v>962</v>
      </c>
      <c r="BT948" s="14" t="s">
        <v>1048</v>
      </c>
      <c r="BU948" s="14" t="s">
        <v>1048</v>
      </c>
      <c r="BV948" s="14" t="s">
        <v>1048</v>
      </c>
      <c r="BW948" s="14" t="s">
        <v>196</v>
      </c>
      <c r="BX948" s="14" t="s">
        <v>196</v>
      </c>
      <c r="BY948" s="14" t="s">
        <v>196</v>
      </c>
      <c r="BZ948" s="14" t="s">
        <v>196</v>
      </c>
      <c r="CA948" s="158" t="s">
        <v>196</v>
      </c>
      <c r="CB948" s="14" t="s">
        <v>196</v>
      </c>
      <c r="CC948" s="14" t="s">
        <v>196</v>
      </c>
      <c r="CD948" s="14" t="s">
        <v>196</v>
      </c>
      <c r="CE948" s="14" t="s">
        <v>196</v>
      </c>
      <c r="CF948" s="14" t="s">
        <v>1862</v>
      </c>
      <c r="CG948" s="14" t="s">
        <v>187</v>
      </c>
      <c r="CH948" s="158" t="s">
        <v>196</v>
      </c>
      <c r="CI948" s="14" t="s">
        <v>196</v>
      </c>
      <c r="CJ948" s="14" t="s">
        <v>1870</v>
      </c>
      <c r="CK948" s="14" t="s">
        <v>196</v>
      </c>
      <c r="CL948" s="14" t="s">
        <v>196</v>
      </c>
      <c r="CM948" s="14" t="s">
        <v>196</v>
      </c>
      <c r="CN948" s="14" t="s">
        <v>196</v>
      </c>
      <c r="CO948" s="14" t="s">
        <v>196</v>
      </c>
      <c r="CQ948" s="1"/>
      <c r="CR948" s="1"/>
      <c r="CS948" s="1"/>
      <c r="CW948" s="9" t="s">
        <v>1512</v>
      </c>
      <c r="CX948" s="1" t="s">
        <v>962</v>
      </c>
      <c r="CY948" s="1"/>
      <c r="CZ948" s="1" t="str">
        <f t="shared" si="495"/>
        <v/>
      </c>
      <c r="DA948" s="25" t="str">
        <f t="shared" si="495"/>
        <v/>
      </c>
      <c r="DB948" s="1" t="str">
        <f t="shared" si="495"/>
        <v/>
      </c>
      <c r="DC948" s="1" t="str">
        <f t="shared" si="495"/>
        <v/>
      </c>
      <c r="DD948" s="25" t="str">
        <f t="shared" si="495"/>
        <v/>
      </c>
      <c r="DE948" s="1" t="str">
        <f t="shared" si="495"/>
        <v/>
      </c>
      <c r="DF948" s="1" t="str">
        <f t="shared" si="495"/>
        <v/>
      </c>
      <c r="DG948" s="1" t="str">
        <f t="shared" si="495"/>
        <v/>
      </c>
      <c r="DH948" s="1" t="str">
        <f t="shared" si="495"/>
        <v/>
      </c>
      <c r="DI948" s="1" t="str">
        <f t="shared" si="495"/>
        <v/>
      </c>
      <c r="DJ948" s="1" t="str">
        <f t="shared" si="495"/>
        <v/>
      </c>
      <c r="DK948" s="1" t="str">
        <f t="shared" si="495"/>
        <v/>
      </c>
      <c r="DL948" s="1" t="str">
        <f t="shared" si="502"/>
        <v/>
      </c>
      <c r="DM948" s="1" t="str">
        <f t="shared" si="503"/>
        <v/>
      </c>
      <c r="DN948" s="1" t="str">
        <f t="shared" si="504"/>
        <v/>
      </c>
      <c r="DO948" s="1" t="str">
        <f t="shared" si="505"/>
        <v/>
      </c>
      <c r="DP948" s="1" t="str">
        <f t="shared" si="506"/>
        <v/>
      </c>
      <c r="DQ948" s="1" t="str">
        <f t="shared" si="507"/>
        <v/>
      </c>
      <c r="DR948" s="1" t="str">
        <f t="shared" si="501"/>
        <v/>
      </c>
      <c r="DS948" s="1" t="str">
        <f t="shared" si="501"/>
        <v/>
      </c>
      <c r="DT948" s="1" t="str">
        <f t="shared" si="501"/>
        <v/>
      </c>
      <c r="DU948" s="1" t="str">
        <f t="shared" si="501"/>
        <v/>
      </c>
      <c r="DV948" s="1" t="str">
        <f t="shared" si="501"/>
        <v/>
      </c>
      <c r="DW948" s="1" t="str">
        <f t="shared" si="501"/>
        <v/>
      </c>
      <c r="DX948" s="1" t="str">
        <f t="shared" si="501"/>
        <v/>
      </c>
      <c r="DY948" s="1" t="str">
        <f t="shared" si="501"/>
        <v/>
      </c>
      <c r="DZ948" s="1" t="str">
        <f t="shared" si="501"/>
        <v/>
      </c>
      <c r="EA948" s="1" t="str">
        <f t="shared" si="501"/>
        <v/>
      </c>
      <c r="EB948" s="1" t="str">
        <f t="shared" si="501"/>
        <v/>
      </c>
      <c r="EC948" s="1" t="str">
        <f t="shared" si="501"/>
        <v/>
      </c>
      <c r="ED948" s="1" t="str">
        <f t="shared" si="501"/>
        <v/>
      </c>
      <c r="EE948" s="1" t="str">
        <f t="shared" si="501"/>
        <v/>
      </c>
      <c r="EF948" s="1" t="str">
        <f t="shared" si="501"/>
        <v/>
      </c>
      <c r="EG948" s="1" t="str">
        <f t="shared" si="501"/>
        <v/>
      </c>
      <c r="EH948" s="1" t="str">
        <f t="shared" si="496"/>
        <v/>
      </c>
      <c r="EI948" s="1" t="str">
        <f t="shared" si="496"/>
        <v/>
      </c>
      <c r="EJ948" s="1" t="str">
        <f t="shared" si="496"/>
        <v/>
      </c>
      <c r="EK948" s="1" t="str">
        <f t="shared" si="496"/>
        <v/>
      </c>
      <c r="EL948" s="1" t="str">
        <f t="shared" si="496"/>
        <v/>
      </c>
      <c r="EM948" s="1" t="str">
        <f t="shared" ref="EM948:EM1011" si="508">IF(ISBLANK(AQ948),"",IF(ISNUMBER(AQ948),"","not_empty"))</f>
        <v/>
      </c>
      <c r="EN948" s="1"/>
      <c r="EO948" s="1"/>
      <c r="EP948" s="1"/>
      <c r="EQ948" s="1"/>
      <c r="ER948" s="1"/>
      <c r="ES948" s="1"/>
      <c r="ET948" s="1"/>
      <c r="EU948" s="1"/>
      <c r="EV948" s="1"/>
      <c r="EW948" s="1"/>
      <c r="EX948" s="1" t="str">
        <f t="shared" si="484"/>
        <v/>
      </c>
      <c r="EY948" s="1" t="str">
        <f t="shared" si="484"/>
        <v/>
      </c>
      <c r="EZ948" s="1"/>
      <c r="FA948" s="1" t="str">
        <f t="shared" si="499"/>
        <v/>
      </c>
      <c r="FB948" s="1" t="str">
        <f t="shared" si="499"/>
        <v/>
      </c>
      <c r="FC948" s="1" t="str">
        <f t="shared" si="499"/>
        <v/>
      </c>
      <c r="FD948" s="1" t="str">
        <f t="shared" si="498"/>
        <v/>
      </c>
      <c r="FE948" s="1" t="str">
        <f t="shared" si="498"/>
        <v/>
      </c>
      <c r="FF948" s="1" t="str">
        <f t="shared" si="498"/>
        <v/>
      </c>
      <c r="FG948" s="1" t="str">
        <f t="shared" si="486"/>
        <v/>
      </c>
      <c r="FH948" s="1" t="str">
        <f t="shared" si="486"/>
        <v/>
      </c>
      <c r="FI948" s="1" t="str">
        <f t="shared" si="486"/>
        <v/>
      </c>
      <c r="FJ948" s="1" t="str">
        <f t="shared" si="486"/>
        <v/>
      </c>
      <c r="FK948" s="1" t="str">
        <f t="shared" si="486"/>
        <v/>
      </c>
      <c r="FL948" s="1" t="str">
        <f t="shared" si="486"/>
        <v/>
      </c>
    </row>
    <row r="949" spans="1:168">
      <c r="A949" s="9" t="s">
        <v>1513</v>
      </c>
      <c r="B949" s="1" t="s">
        <v>2301</v>
      </c>
      <c r="C949" s="129"/>
      <c r="D949" s="1">
        <v>142.30000000000001</v>
      </c>
      <c r="E949" s="1">
        <v>603.5</v>
      </c>
      <c r="F949" s="25">
        <v>2.2392825000000003</v>
      </c>
      <c r="G949" s="1">
        <v>537</v>
      </c>
      <c r="H949" s="1"/>
      <c r="I949" s="25">
        <v>0.39700000000000002</v>
      </c>
      <c r="J949" s="1"/>
      <c r="K949" s="1"/>
      <c r="L949" s="1"/>
      <c r="M949" s="1"/>
      <c r="N949" s="24"/>
      <c r="O949" s="1"/>
      <c r="P949" s="1"/>
      <c r="Q949" s="1"/>
      <c r="R949" s="1"/>
      <c r="S949" s="1"/>
      <c r="T949" s="1"/>
      <c r="U949" s="1"/>
      <c r="V949" s="1"/>
      <c r="W949" s="1"/>
      <c r="X949" s="1">
        <v>427.34999999999997</v>
      </c>
      <c r="Y949" s="1"/>
      <c r="Z949" s="1"/>
      <c r="AA949" s="1"/>
      <c r="AB949" s="1"/>
      <c r="AC949" s="1"/>
      <c r="AD949" s="1"/>
      <c r="AE949" s="1"/>
      <c r="AF949" s="1"/>
      <c r="AG949" s="1"/>
      <c r="AH949" s="1"/>
      <c r="AI949" s="1"/>
      <c r="AJ949" s="1"/>
      <c r="AK949" s="1"/>
      <c r="AL949" s="1"/>
      <c r="AM949" s="1"/>
      <c r="AN949" s="1"/>
      <c r="AO949" s="1"/>
      <c r="AP949" s="1"/>
      <c r="AQ949" s="1">
        <v>218.95</v>
      </c>
      <c r="AR949" s="1"/>
      <c r="AS949" s="1"/>
      <c r="AT949" s="1"/>
      <c r="AU949" s="1"/>
      <c r="AV949" s="1"/>
      <c r="AW949" s="24"/>
      <c r="AX949" s="1"/>
      <c r="AY949" s="1"/>
      <c r="AZ949" s="1"/>
      <c r="BA949" s="1"/>
      <c r="BB949" s="1"/>
      <c r="BC949" s="1"/>
      <c r="BD949" s="1"/>
      <c r="BE949" s="1"/>
      <c r="BF949" s="1"/>
      <c r="BG949" s="1"/>
      <c r="BH949" s="1"/>
      <c r="BI949" s="1"/>
      <c r="BJ949" s="1"/>
      <c r="BK949" s="1"/>
      <c r="BL949" s="1">
        <v>-100</v>
      </c>
      <c r="BM949" s="1"/>
      <c r="BN949" s="1"/>
      <c r="BO949" s="9">
        <v>3</v>
      </c>
      <c r="BP949" s="1"/>
      <c r="BQ949" s="197">
        <v>1</v>
      </c>
      <c r="BS949" s="14" t="s">
        <v>1785</v>
      </c>
      <c r="BT949" s="14" t="s">
        <v>1048</v>
      </c>
      <c r="BU949" s="14" t="s">
        <v>1048</v>
      </c>
      <c r="BV949" s="14" t="s">
        <v>1048</v>
      </c>
      <c r="BW949" s="14" t="s">
        <v>196</v>
      </c>
      <c r="BX949" s="14" t="s">
        <v>196</v>
      </c>
      <c r="BY949" s="14" t="s">
        <v>196</v>
      </c>
      <c r="BZ949" s="14" t="s">
        <v>196</v>
      </c>
      <c r="CA949" s="158" t="s">
        <v>196</v>
      </c>
      <c r="CB949" s="14" t="s">
        <v>196</v>
      </c>
      <c r="CC949" s="14" t="s">
        <v>196</v>
      </c>
      <c r="CD949" s="14" t="s">
        <v>196</v>
      </c>
      <c r="CE949" s="14" t="s">
        <v>196</v>
      </c>
      <c r="CF949" s="14" t="s">
        <v>1862</v>
      </c>
      <c r="CG949" s="14" t="s">
        <v>187</v>
      </c>
      <c r="CH949" s="158" t="s">
        <v>196</v>
      </c>
      <c r="CI949" s="14" t="s">
        <v>196</v>
      </c>
      <c r="CJ949" s="14" t="s">
        <v>1870</v>
      </c>
      <c r="CK949" s="14" t="s">
        <v>196</v>
      </c>
      <c r="CL949" s="14" t="s">
        <v>196</v>
      </c>
      <c r="CM949" s="14" t="s">
        <v>196</v>
      </c>
      <c r="CN949" s="14" t="s">
        <v>196</v>
      </c>
      <c r="CO949" s="14" t="s">
        <v>196</v>
      </c>
      <c r="CQ949" s="1"/>
      <c r="CR949" s="1"/>
      <c r="CS949" s="1"/>
      <c r="CW949" s="9" t="s">
        <v>1513</v>
      </c>
      <c r="CX949" s="1" t="s">
        <v>2301</v>
      </c>
      <c r="CY949" s="1"/>
      <c r="CZ949" s="1" t="str">
        <f t="shared" si="495"/>
        <v/>
      </c>
      <c r="DA949" s="25" t="str">
        <f t="shared" si="495"/>
        <v/>
      </c>
      <c r="DB949" s="1" t="str">
        <f t="shared" si="495"/>
        <v/>
      </c>
      <c r="DC949" s="1" t="str">
        <f t="shared" si="495"/>
        <v/>
      </c>
      <c r="DD949" s="25" t="str">
        <f t="shared" si="495"/>
        <v/>
      </c>
      <c r="DE949" s="1" t="str">
        <f t="shared" si="495"/>
        <v/>
      </c>
      <c r="DF949" s="1" t="str">
        <f t="shared" si="495"/>
        <v/>
      </c>
      <c r="DG949" s="1" t="str">
        <f t="shared" si="495"/>
        <v/>
      </c>
      <c r="DH949" s="1" t="str">
        <f t="shared" si="495"/>
        <v/>
      </c>
      <c r="DI949" s="1" t="str">
        <f t="shared" si="495"/>
        <v/>
      </c>
      <c r="DJ949" s="1" t="str">
        <f t="shared" si="495"/>
        <v/>
      </c>
      <c r="DK949" s="1" t="str">
        <f t="shared" si="495"/>
        <v/>
      </c>
      <c r="DL949" s="1" t="str">
        <f t="shared" si="502"/>
        <v/>
      </c>
      <c r="DM949" s="1" t="str">
        <f t="shared" si="503"/>
        <v/>
      </c>
      <c r="DN949" s="1" t="str">
        <f t="shared" si="504"/>
        <v/>
      </c>
      <c r="DO949" s="1" t="str">
        <f t="shared" si="505"/>
        <v/>
      </c>
      <c r="DP949" s="1" t="str">
        <f t="shared" si="506"/>
        <v/>
      </c>
      <c r="DQ949" s="1" t="str">
        <f t="shared" si="507"/>
        <v/>
      </c>
      <c r="DR949" s="1" t="str">
        <f t="shared" si="501"/>
        <v/>
      </c>
      <c r="DS949" s="1" t="str">
        <f t="shared" si="501"/>
        <v/>
      </c>
      <c r="DT949" s="1" t="str">
        <f t="shared" si="501"/>
        <v/>
      </c>
      <c r="DU949" s="1" t="str">
        <f t="shared" si="501"/>
        <v/>
      </c>
      <c r="DV949" s="1" t="str">
        <f t="shared" si="501"/>
        <v/>
      </c>
      <c r="DW949" s="1" t="str">
        <f t="shared" si="501"/>
        <v/>
      </c>
      <c r="DX949" s="1" t="str">
        <f t="shared" si="501"/>
        <v/>
      </c>
      <c r="DY949" s="1" t="str">
        <f t="shared" si="501"/>
        <v/>
      </c>
      <c r="DZ949" s="1" t="str">
        <f t="shared" si="501"/>
        <v/>
      </c>
      <c r="EA949" s="1" t="str">
        <f t="shared" si="501"/>
        <v/>
      </c>
      <c r="EB949" s="1" t="str">
        <f t="shared" si="501"/>
        <v/>
      </c>
      <c r="EC949" s="1" t="str">
        <f t="shared" si="501"/>
        <v/>
      </c>
      <c r="ED949" s="1" t="str">
        <f t="shared" si="501"/>
        <v/>
      </c>
      <c r="EE949" s="1" t="str">
        <f t="shared" si="501"/>
        <v/>
      </c>
      <c r="EF949" s="1" t="str">
        <f t="shared" si="501"/>
        <v/>
      </c>
      <c r="EG949" s="1" t="str">
        <f t="shared" si="501"/>
        <v/>
      </c>
      <c r="EH949" s="1" t="str">
        <f t="shared" ref="EC949:EL974" si="509">IF(ISBLANK(AL949),"",IF(ISNUMBER(AL949),"","not_empty"))</f>
        <v/>
      </c>
      <c r="EI949" s="1" t="str">
        <f t="shared" si="509"/>
        <v/>
      </c>
      <c r="EJ949" s="1" t="str">
        <f t="shared" si="509"/>
        <v/>
      </c>
      <c r="EK949" s="1" t="str">
        <f t="shared" si="509"/>
        <v/>
      </c>
      <c r="EL949" s="1" t="str">
        <f t="shared" si="509"/>
        <v/>
      </c>
      <c r="EM949" s="1" t="str">
        <f t="shared" si="508"/>
        <v/>
      </c>
      <c r="EN949" s="1"/>
      <c r="EO949" s="1"/>
      <c r="EP949" s="1"/>
      <c r="EQ949" s="1"/>
      <c r="ER949" s="1"/>
      <c r="ES949" s="1"/>
      <c r="ET949" s="1"/>
      <c r="EU949" s="1"/>
      <c r="EV949" s="1"/>
      <c r="EW949" s="1"/>
      <c r="EX949" s="1" t="str">
        <f t="shared" si="484"/>
        <v/>
      </c>
      <c r="EY949" s="1" t="str">
        <f t="shared" si="484"/>
        <v/>
      </c>
      <c r="EZ949" s="1"/>
      <c r="FA949" s="1" t="str">
        <f t="shared" si="499"/>
        <v/>
      </c>
      <c r="FB949" s="1" t="str">
        <f t="shared" si="499"/>
        <v/>
      </c>
      <c r="FC949" s="1" t="str">
        <f t="shared" si="499"/>
        <v/>
      </c>
      <c r="FD949" s="1" t="str">
        <f t="shared" si="498"/>
        <v/>
      </c>
      <c r="FE949" s="1" t="str">
        <f t="shared" si="498"/>
        <v/>
      </c>
      <c r="FF949" s="1" t="str">
        <f t="shared" si="498"/>
        <v/>
      </c>
      <c r="FG949" s="1" t="str">
        <f t="shared" si="486"/>
        <v/>
      </c>
      <c r="FH949" s="1" t="str">
        <f t="shared" si="486"/>
        <v/>
      </c>
      <c r="FI949" s="1" t="str">
        <f t="shared" si="486"/>
        <v/>
      </c>
      <c r="FJ949" s="1" t="str">
        <f t="shared" si="486"/>
        <v/>
      </c>
      <c r="FK949" s="1" t="str">
        <f t="shared" si="486"/>
        <v/>
      </c>
      <c r="FL949" s="1" t="str">
        <f t="shared" si="486"/>
        <v/>
      </c>
    </row>
    <row r="950" spans="1:168">
      <c r="A950" s="9" t="s">
        <v>1514</v>
      </c>
      <c r="B950" s="1" t="s">
        <v>2302</v>
      </c>
      <c r="C950" s="129"/>
      <c r="D950" s="1">
        <v>142.30000000000001</v>
      </c>
      <c r="E950" s="1">
        <v>624.5</v>
      </c>
      <c r="F950" s="25">
        <v>2.4216674999999999</v>
      </c>
      <c r="G950" s="1">
        <v>511</v>
      </c>
      <c r="H950" s="1"/>
      <c r="I950" s="25">
        <v>0.35899999999999999</v>
      </c>
      <c r="J950" s="1"/>
      <c r="K950" s="1"/>
      <c r="L950" s="1"/>
      <c r="M950" s="1"/>
      <c r="N950" s="24"/>
      <c r="O950" s="1"/>
      <c r="P950" s="1"/>
      <c r="Q950" s="1"/>
      <c r="R950" s="1"/>
      <c r="S950" s="1"/>
      <c r="T950" s="1"/>
      <c r="U950" s="1"/>
      <c r="V950" s="1"/>
      <c r="W950" s="1"/>
      <c r="X950" s="1">
        <v>435.34999999999997</v>
      </c>
      <c r="Y950" s="1"/>
      <c r="Z950" s="1"/>
      <c r="AA950" s="1"/>
      <c r="AB950" s="1"/>
      <c r="AC950" s="1"/>
      <c r="AD950" s="1"/>
      <c r="AE950" s="1"/>
      <c r="AF950" s="1"/>
      <c r="AG950" s="1"/>
      <c r="AH950" s="1"/>
      <c r="AI950" s="1"/>
      <c r="AJ950" s="1"/>
      <c r="AK950" s="1"/>
      <c r="AL950" s="1"/>
      <c r="AM950" s="1"/>
      <c r="AN950" s="1"/>
      <c r="AO950" s="1"/>
      <c r="AP950" s="1"/>
      <c r="AQ950" s="1">
        <v>218.95</v>
      </c>
      <c r="AR950" s="1"/>
      <c r="AS950" s="1"/>
      <c r="AT950" s="1"/>
      <c r="AU950" s="1"/>
      <c r="AV950" s="1"/>
      <c r="AW950" s="24"/>
      <c r="AX950" s="1"/>
      <c r="AY950" s="1"/>
      <c r="AZ950" s="1"/>
      <c r="BA950" s="1"/>
      <c r="BB950" s="1"/>
      <c r="BC950" s="1"/>
      <c r="BD950" s="1"/>
      <c r="BE950" s="1"/>
      <c r="BF950" s="1"/>
      <c r="BG950" s="1"/>
      <c r="BH950" s="1"/>
      <c r="BI950" s="1"/>
      <c r="BJ950" s="1"/>
      <c r="BK950" s="1"/>
      <c r="BL950" s="1">
        <v>-100</v>
      </c>
      <c r="BM950" s="1"/>
      <c r="BN950" s="1"/>
      <c r="BO950" s="9">
        <v>3</v>
      </c>
      <c r="BP950" s="1"/>
      <c r="BQ950" s="197">
        <v>1</v>
      </c>
      <c r="BS950" s="14" t="s">
        <v>1786</v>
      </c>
      <c r="BT950" s="14" t="s">
        <v>1048</v>
      </c>
      <c r="BU950" s="14" t="s">
        <v>1048</v>
      </c>
      <c r="BV950" s="14" t="s">
        <v>1048</v>
      </c>
      <c r="BW950" s="14" t="s">
        <v>196</v>
      </c>
      <c r="BX950" s="14" t="s">
        <v>196</v>
      </c>
      <c r="BY950" s="14" t="s">
        <v>196</v>
      </c>
      <c r="BZ950" s="14" t="s">
        <v>196</v>
      </c>
      <c r="CA950" s="158" t="s">
        <v>196</v>
      </c>
      <c r="CB950" s="14" t="s">
        <v>196</v>
      </c>
      <c r="CC950" s="14" t="s">
        <v>196</v>
      </c>
      <c r="CD950" s="14" t="s">
        <v>196</v>
      </c>
      <c r="CE950" s="14" t="s">
        <v>196</v>
      </c>
      <c r="CF950" s="14" t="s">
        <v>1862</v>
      </c>
      <c r="CG950" s="14" t="s">
        <v>187</v>
      </c>
      <c r="CH950" s="158" t="s">
        <v>196</v>
      </c>
      <c r="CI950" s="14" t="s">
        <v>196</v>
      </c>
      <c r="CJ950" s="14" t="s">
        <v>1870</v>
      </c>
      <c r="CK950" s="14" t="s">
        <v>196</v>
      </c>
      <c r="CL950" s="14" t="s">
        <v>196</v>
      </c>
      <c r="CM950" s="14" t="s">
        <v>196</v>
      </c>
      <c r="CN950" s="14" t="s">
        <v>196</v>
      </c>
      <c r="CO950" s="14" t="s">
        <v>196</v>
      </c>
      <c r="CQ950" s="1"/>
      <c r="CR950" s="1"/>
      <c r="CS950" s="1"/>
      <c r="CW950" s="9" t="s">
        <v>1514</v>
      </c>
      <c r="CX950" s="1" t="s">
        <v>2302</v>
      </c>
      <c r="CY950" s="1"/>
      <c r="CZ950" s="1" t="str">
        <f t="shared" si="495"/>
        <v/>
      </c>
      <c r="DA950" s="25" t="str">
        <f t="shared" si="495"/>
        <v/>
      </c>
      <c r="DB950" s="1" t="str">
        <f t="shared" si="495"/>
        <v/>
      </c>
      <c r="DC950" s="1" t="str">
        <f t="shared" si="495"/>
        <v/>
      </c>
      <c r="DD950" s="25" t="str">
        <f t="shared" si="495"/>
        <v/>
      </c>
      <c r="DE950" s="1" t="str">
        <f t="shared" si="495"/>
        <v/>
      </c>
      <c r="DF950" s="1" t="str">
        <f t="shared" si="495"/>
        <v/>
      </c>
      <c r="DG950" s="1" t="str">
        <f t="shared" si="495"/>
        <v/>
      </c>
      <c r="DH950" s="1" t="str">
        <f t="shared" si="495"/>
        <v/>
      </c>
      <c r="DI950" s="1" t="str">
        <f t="shared" si="495"/>
        <v/>
      </c>
      <c r="DJ950" s="1" t="str">
        <f t="shared" si="495"/>
        <v/>
      </c>
      <c r="DK950" s="1" t="str">
        <f t="shared" si="495"/>
        <v/>
      </c>
      <c r="DL950" s="1" t="str">
        <f t="shared" si="502"/>
        <v/>
      </c>
      <c r="DM950" s="1" t="str">
        <f t="shared" si="503"/>
        <v/>
      </c>
      <c r="DN950" s="1" t="str">
        <f t="shared" si="504"/>
        <v/>
      </c>
      <c r="DO950" s="1" t="str">
        <f t="shared" si="505"/>
        <v/>
      </c>
      <c r="DP950" s="1" t="str">
        <f t="shared" si="506"/>
        <v/>
      </c>
      <c r="DQ950" s="1" t="str">
        <f t="shared" si="507"/>
        <v/>
      </c>
      <c r="DR950" s="1" t="str">
        <f t="shared" si="501"/>
        <v/>
      </c>
      <c r="DS950" s="1" t="str">
        <f t="shared" si="501"/>
        <v/>
      </c>
      <c r="DT950" s="1" t="str">
        <f t="shared" si="501"/>
        <v/>
      </c>
      <c r="DU950" s="1" t="str">
        <f t="shared" si="501"/>
        <v/>
      </c>
      <c r="DV950" s="1" t="str">
        <f t="shared" si="501"/>
        <v/>
      </c>
      <c r="DW950" s="1" t="str">
        <f t="shared" si="501"/>
        <v/>
      </c>
      <c r="DX950" s="1" t="str">
        <f t="shared" si="501"/>
        <v/>
      </c>
      <c r="DY950" s="1" t="str">
        <f t="shared" si="501"/>
        <v/>
      </c>
      <c r="DZ950" s="1" t="str">
        <f t="shared" si="501"/>
        <v/>
      </c>
      <c r="EA950" s="1" t="str">
        <f t="shared" si="501"/>
        <v/>
      </c>
      <c r="EB950" s="1" t="str">
        <f t="shared" si="501"/>
        <v/>
      </c>
      <c r="EC950" s="1" t="str">
        <f t="shared" si="509"/>
        <v/>
      </c>
      <c r="ED950" s="1" t="str">
        <f t="shared" si="509"/>
        <v/>
      </c>
      <c r="EE950" s="1" t="str">
        <f t="shared" si="509"/>
        <v/>
      </c>
      <c r="EF950" s="1" t="str">
        <f t="shared" si="509"/>
        <v/>
      </c>
      <c r="EG950" s="1" t="str">
        <f t="shared" si="509"/>
        <v/>
      </c>
      <c r="EH950" s="1" t="str">
        <f t="shared" si="509"/>
        <v/>
      </c>
      <c r="EI950" s="1" t="str">
        <f t="shared" si="509"/>
        <v/>
      </c>
      <c r="EJ950" s="1" t="str">
        <f t="shared" si="509"/>
        <v/>
      </c>
      <c r="EK950" s="1" t="str">
        <f t="shared" si="509"/>
        <v/>
      </c>
      <c r="EL950" s="1" t="str">
        <f t="shared" si="509"/>
        <v/>
      </c>
      <c r="EM950" s="1" t="str">
        <f t="shared" si="508"/>
        <v/>
      </c>
      <c r="EN950" s="1"/>
      <c r="EO950" s="1"/>
      <c r="EP950" s="1"/>
      <c r="EQ950" s="1"/>
      <c r="ER950" s="1"/>
      <c r="ES950" s="1"/>
      <c r="ET950" s="1"/>
      <c r="EU950" s="1"/>
      <c r="EV950" s="1"/>
      <c r="EW950" s="1"/>
      <c r="EX950" s="1" t="str">
        <f t="shared" si="484"/>
        <v/>
      </c>
      <c r="EY950" s="1" t="str">
        <f t="shared" si="484"/>
        <v/>
      </c>
      <c r="EZ950" s="1"/>
      <c r="FA950" s="1" t="str">
        <f t="shared" si="499"/>
        <v/>
      </c>
      <c r="FB950" s="1" t="str">
        <f t="shared" si="499"/>
        <v/>
      </c>
      <c r="FC950" s="1" t="str">
        <f t="shared" si="499"/>
        <v/>
      </c>
      <c r="FD950" s="1" t="str">
        <f t="shared" si="498"/>
        <v/>
      </c>
      <c r="FE950" s="1" t="str">
        <f t="shared" si="498"/>
        <v/>
      </c>
      <c r="FF950" s="1" t="str">
        <f t="shared" si="498"/>
        <v/>
      </c>
      <c r="FG950" s="1" t="str">
        <f t="shared" si="486"/>
        <v/>
      </c>
      <c r="FH950" s="1" t="str">
        <f t="shared" si="486"/>
        <v/>
      </c>
      <c r="FI950" s="1" t="str">
        <f t="shared" si="486"/>
        <v/>
      </c>
      <c r="FJ950" s="1" t="str">
        <f t="shared" si="486"/>
        <v/>
      </c>
      <c r="FK950" s="1" t="str">
        <f t="shared" si="486"/>
        <v/>
      </c>
      <c r="FL950" s="1" t="str">
        <f t="shared" si="486"/>
        <v/>
      </c>
    </row>
    <row r="951" spans="1:168">
      <c r="A951" s="9" t="s">
        <v>1515</v>
      </c>
      <c r="B951" s="1" t="s">
        <v>2303</v>
      </c>
      <c r="C951" s="129"/>
      <c r="D951" s="1">
        <v>142.30000000000001</v>
      </c>
      <c r="E951" s="1">
        <v>614.4</v>
      </c>
      <c r="F951" s="25">
        <v>2.3406075</v>
      </c>
      <c r="G951" s="1">
        <v>521</v>
      </c>
      <c r="H951" s="1"/>
      <c r="I951" s="25">
        <v>0.36499999999999999</v>
      </c>
      <c r="J951" s="1"/>
      <c r="K951" s="1"/>
      <c r="L951" s="1"/>
      <c r="M951" s="1"/>
      <c r="N951" s="24"/>
      <c r="O951" s="1"/>
      <c r="P951" s="1"/>
      <c r="Q951" s="1"/>
      <c r="R951" s="1"/>
      <c r="S951" s="1"/>
      <c r="T951" s="1"/>
      <c r="U951" s="1"/>
      <c r="V951" s="1"/>
      <c r="W951" s="1"/>
      <c r="X951" s="1">
        <v>430.25</v>
      </c>
      <c r="Y951" s="1"/>
      <c r="Z951" s="1"/>
      <c r="AA951" s="1"/>
      <c r="AB951" s="1"/>
      <c r="AC951" s="1"/>
      <c r="AD951" s="1"/>
      <c r="AE951" s="1"/>
      <c r="AF951" s="1"/>
      <c r="AG951" s="1"/>
      <c r="AH951" s="1"/>
      <c r="AI951" s="1"/>
      <c r="AJ951" s="1"/>
      <c r="AK951" s="1"/>
      <c r="AL951" s="1"/>
      <c r="AM951" s="1"/>
      <c r="AN951" s="1"/>
      <c r="AO951" s="1"/>
      <c r="AP951" s="1"/>
      <c r="AQ951" s="1">
        <v>190.95</v>
      </c>
      <c r="AR951" s="1"/>
      <c r="AS951" s="1"/>
      <c r="AT951" s="1"/>
      <c r="AU951" s="1"/>
      <c r="AV951" s="1"/>
      <c r="AW951" s="24"/>
      <c r="AX951" s="1"/>
      <c r="AY951" s="1"/>
      <c r="AZ951" s="1"/>
      <c r="BA951" s="1"/>
      <c r="BB951" s="1"/>
      <c r="BC951" s="1"/>
      <c r="BD951" s="1"/>
      <c r="BE951" s="1"/>
      <c r="BF951" s="1"/>
      <c r="BG951" s="1"/>
      <c r="BH951" s="1"/>
      <c r="BI951" s="1"/>
      <c r="BJ951" s="1"/>
      <c r="BK951" s="1"/>
      <c r="BL951" s="1">
        <v>-100</v>
      </c>
      <c r="BM951" s="1"/>
      <c r="BN951" s="1"/>
      <c r="BO951" s="9">
        <v>3</v>
      </c>
      <c r="BP951" s="1"/>
      <c r="BQ951" s="197">
        <v>1</v>
      </c>
      <c r="BS951" s="14" t="s">
        <v>1787</v>
      </c>
      <c r="BT951" s="14" t="s">
        <v>1048</v>
      </c>
      <c r="BU951" s="14" t="s">
        <v>1048</v>
      </c>
      <c r="BV951" s="14" t="s">
        <v>1048</v>
      </c>
      <c r="BW951" s="14" t="s">
        <v>196</v>
      </c>
      <c r="BX951" s="14" t="s">
        <v>196</v>
      </c>
      <c r="BY951" s="14" t="s">
        <v>196</v>
      </c>
      <c r="BZ951" s="14" t="s">
        <v>196</v>
      </c>
      <c r="CA951" s="158" t="s">
        <v>196</v>
      </c>
      <c r="CB951" s="14" t="s">
        <v>196</v>
      </c>
      <c r="CC951" s="14" t="s">
        <v>196</v>
      </c>
      <c r="CD951" s="14" t="s">
        <v>196</v>
      </c>
      <c r="CE951" s="14" t="s">
        <v>196</v>
      </c>
      <c r="CF951" s="14" t="s">
        <v>1862</v>
      </c>
      <c r="CG951" s="14" t="s">
        <v>187</v>
      </c>
      <c r="CH951" s="158" t="s">
        <v>196</v>
      </c>
      <c r="CI951" s="14" t="s">
        <v>196</v>
      </c>
      <c r="CJ951" s="14" t="s">
        <v>1870</v>
      </c>
      <c r="CK951" s="14" t="s">
        <v>196</v>
      </c>
      <c r="CL951" s="14" t="s">
        <v>196</v>
      </c>
      <c r="CM951" s="14" t="s">
        <v>196</v>
      </c>
      <c r="CN951" s="14" t="s">
        <v>196</v>
      </c>
      <c r="CO951" s="14" t="s">
        <v>196</v>
      </c>
      <c r="CQ951" s="1"/>
      <c r="CR951" s="1"/>
      <c r="CS951" s="1"/>
      <c r="CW951" s="9" t="s">
        <v>1515</v>
      </c>
      <c r="CX951" s="1" t="s">
        <v>2303</v>
      </c>
      <c r="CY951" s="1"/>
      <c r="CZ951" s="1" t="str">
        <f t="shared" si="495"/>
        <v/>
      </c>
      <c r="DA951" s="25" t="str">
        <f t="shared" si="495"/>
        <v/>
      </c>
      <c r="DB951" s="1" t="str">
        <f t="shared" si="495"/>
        <v/>
      </c>
      <c r="DC951" s="1" t="str">
        <f t="shared" si="495"/>
        <v/>
      </c>
      <c r="DD951" s="25" t="str">
        <f t="shared" si="495"/>
        <v/>
      </c>
      <c r="DE951" s="1" t="str">
        <f t="shared" si="495"/>
        <v/>
      </c>
      <c r="DF951" s="1" t="str">
        <f t="shared" si="495"/>
        <v/>
      </c>
      <c r="DG951" s="1" t="str">
        <f t="shared" si="495"/>
        <v/>
      </c>
      <c r="DH951" s="1" t="str">
        <f t="shared" si="495"/>
        <v/>
      </c>
      <c r="DI951" s="1" t="str">
        <f t="shared" si="495"/>
        <v/>
      </c>
      <c r="DJ951" s="1" t="str">
        <f t="shared" si="495"/>
        <v/>
      </c>
      <c r="DK951" s="1" t="str">
        <f t="shared" si="495"/>
        <v/>
      </c>
      <c r="DL951" s="1" t="str">
        <f t="shared" si="502"/>
        <v/>
      </c>
      <c r="DM951" s="1" t="str">
        <f t="shared" si="503"/>
        <v/>
      </c>
      <c r="DN951" s="1" t="str">
        <f t="shared" si="504"/>
        <v/>
      </c>
      <c r="DO951" s="1" t="str">
        <f t="shared" si="505"/>
        <v/>
      </c>
      <c r="DP951" s="1" t="str">
        <f t="shared" si="506"/>
        <v/>
      </c>
      <c r="DQ951" s="1" t="str">
        <f t="shared" si="507"/>
        <v/>
      </c>
      <c r="DR951" s="1" t="str">
        <f t="shared" si="501"/>
        <v/>
      </c>
      <c r="DS951" s="1" t="str">
        <f t="shared" si="501"/>
        <v/>
      </c>
      <c r="DT951" s="1" t="str">
        <f t="shared" si="501"/>
        <v/>
      </c>
      <c r="DU951" s="1" t="str">
        <f t="shared" si="501"/>
        <v/>
      </c>
      <c r="DV951" s="1" t="str">
        <f t="shared" si="501"/>
        <v/>
      </c>
      <c r="DW951" s="1" t="str">
        <f t="shared" si="501"/>
        <v/>
      </c>
      <c r="DX951" s="1" t="str">
        <f t="shared" si="501"/>
        <v/>
      </c>
      <c r="DY951" s="1" t="str">
        <f t="shared" si="501"/>
        <v/>
      </c>
      <c r="DZ951" s="1" t="str">
        <f t="shared" si="501"/>
        <v/>
      </c>
      <c r="EA951" s="1" t="str">
        <f t="shared" si="501"/>
        <v/>
      </c>
      <c r="EB951" s="1" t="str">
        <f t="shared" si="501"/>
        <v/>
      </c>
      <c r="EC951" s="1" t="str">
        <f t="shared" si="509"/>
        <v/>
      </c>
      <c r="ED951" s="1" t="str">
        <f t="shared" si="509"/>
        <v/>
      </c>
      <c r="EE951" s="1" t="str">
        <f t="shared" si="509"/>
        <v/>
      </c>
      <c r="EF951" s="1" t="str">
        <f t="shared" si="509"/>
        <v/>
      </c>
      <c r="EG951" s="1" t="str">
        <f t="shared" si="509"/>
        <v/>
      </c>
      <c r="EH951" s="1" t="str">
        <f t="shared" si="509"/>
        <v/>
      </c>
      <c r="EI951" s="1" t="str">
        <f t="shared" si="509"/>
        <v/>
      </c>
      <c r="EJ951" s="1" t="str">
        <f t="shared" si="509"/>
        <v/>
      </c>
      <c r="EK951" s="1" t="str">
        <f t="shared" si="509"/>
        <v/>
      </c>
      <c r="EL951" s="1" t="str">
        <f t="shared" si="509"/>
        <v/>
      </c>
      <c r="EM951" s="1" t="str">
        <f t="shared" si="508"/>
        <v/>
      </c>
      <c r="EN951" s="1"/>
      <c r="EO951" s="1"/>
      <c r="EP951" s="1"/>
      <c r="EQ951" s="1"/>
      <c r="ER951" s="1"/>
      <c r="ES951" s="1"/>
      <c r="ET951" s="1"/>
      <c r="EU951" s="1"/>
      <c r="EV951" s="1"/>
      <c r="EW951" s="1"/>
      <c r="EX951" s="1" t="str">
        <f t="shared" si="484"/>
        <v/>
      </c>
      <c r="EY951" s="1" t="str">
        <f t="shared" si="484"/>
        <v/>
      </c>
      <c r="EZ951" s="1"/>
      <c r="FA951" s="1" t="str">
        <f t="shared" si="499"/>
        <v/>
      </c>
      <c r="FB951" s="1" t="str">
        <f t="shared" si="499"/>
        <v/>
      </c>
      <c r="FC951" s="1" t="str">
        <f t="shared" si="499"/>
        <v/>
      </c>
      <c r="FD951" s="1" t="str">
        <f t="shared" si="498"/>
        <v/>
      </c>
      <c r="FE951" s="1" t="str">
        <f t="shared" si="498"/>
        <v/>
      </c>
      <c r="FF951" s="1" t="str">
        <f t="shared" si="498"/>
        <v/>
      </c>
      <c r="FG951" s="1" t="str">
        <f t="shared" si="486"/>
        <v/>
      </c>
      <c r="FH951" s="1" t="str">
        <f t="shared" si="486"/>
        <v/>
      </c>
      <c r="FI951" s="1" t="str">
        <f t="shared" si="486"/>
        <v/>
      </c>
      <c r="FJ951" s="1" t="str">
        <f t="shared" si="486"/>
        <v/>
      </c>
      <c r="FK951" s="1" t="str">
        <f t="shared" si="486"/>
        <v/>
      </c>
      <c r="FL951" s="1" t="str">
        <f t="shared" si="486"/>
        <v/>
      </c>
    </row>
    <row r="952" spans="1:168">
      <c r="A952" s="9" t="s">
        <v>1516</v>
      </c>
      <c r="B952" s="1" t="s">
        <v>2304</v>
      </c>
      <c r="C952" s="129"/>
      <c r="D952" s="1">
        <v>142.30000000000001</v>
      </c>
      <c r="E952" s="1">
        <v>639.9</v>
      </c>
      <c r="F952" s="25">
        <v>2.5331250000000001</v>
      </c>
      <c r="G952" s="1">
        <v>501</v>
      </c>
      <c r="H952" s="1"/>
      <c r="I952" s="25">
        <v>0.34599999999999997</v>
      </c>
      <c r="J952" s="1"/>
      <c r="K952" s="1"/>
      <c r="L952" s="1"/>
      <c r="M952" s="1"/>
      <c r="N952" s="24"/>
      <c r="O952" s="1"/>
      <c r="P952" s="1"/>
      <c r="Q952" s="1"/>
      <c r="R952" s="1"/>
      <c r="S952" s="1"/>
      <c r="T952" s="1"/>
      <c r="U952" s="1"/>
      <c r="V952" s="1"/>
      <c r="W952" s="1"/>
      <c r="X952" s="1">
        <v>442.95</v>
      </c>
      <c r="Y952" s="1"/>
      <c r="Z952" s="1"/>
      <c r="AA952" s="1"/>
      <c r="AB952" s="1"/>
      <c r="AC952" s="1"/>
      <c r="AD952" s="1"/>
      <c r="AE952" s="1"/>
      <c r="AF952" s="1"/>
      <c r="AG952" s="1"/>
      <c r="AH952" s="1"/>
      <c r="AI952" s="1"/>
      <c r="AJ952" s="1"/>
      <c r="AK952" s="1"/>
      <c r="AL952" s="1"/>
      <c r="AM952" s="1"/>
      <c r="AN952" s="1"/>
      <c r="AO952" s="1"/>
      <c r="AP952" s="1"/>
      <c r="AQ952" s="1">
        <v>190.95</v>
      </c>
      <c r="AR952" s="1"/>
      <c r="AS952" s="1"/>
      <c r="AT952" s="1"/>
      <c r="AU952" s="1"/>
      <c r="AV952" s="1"/>
      <c r="AW952" s="24"/>
      <c r="AX952" s="1"/>
      <c r="AY952" s="1"/>
      <c r="AZ952" s="1"/>
      <c r="BA952" s="1"/>
      <c r="BB952" s="1"/>
      <c r="BC952" s="1"/>
      <c r="BD952" s="1"/>
      <c r="BE952" s="1"/>
      <c r="BF952" s="1"/>
      <c r="BG952" s="1"/>
      <c r="BH952" s="1"/>
      <c r="BI952" s="1"/>
      <c r="BJ952" s="1"/>
      <c r="BK952" s="1"/>
      <c r="BL952" s="1">
        <v>-100</v>
      </c>
      <c r="BM952" s="1"/>
      <c r="BN952" s="1"/>
      <c r="BO952" s="9">
        <v>3</v>
      </c>
      <c r="BP952" s="1"/>
      <c r="BQ952" s="197">
        <v>1</v>
      </c>
      <c r="BS952" s="14" t="s">
        <v>1788</v>
      </c>
      <c r="BT952" s="14" t="s">
        <v>1048</v>
      </c>
      <c r="BU952" s="14" t="s">
        <v>1048</v>
      </c>
      <c r="BV952" s="14" t="s">
        <v>1048</v>
      </c>
      <c r="BW952" s="14" t="s">
        <v>196</v>
      </c>
      <c r="BX952" s="14" t="s">
        <v>196</v>
      </c>
      <c r="BY952" s="14" t="s">
        <v>196</v>
      </c>
      <c r="BZ952" s="14" t="s">
        <v>196</v>
      </c>
      <c r="CA952" s="158" t="s">
        <v>196</v>
      </c>
      <c r="CB952" s="14" t="s">
        <v>196</v>
      </c>
      <c r="CC952" s="14" t="s">
        <v>196</v>
      </c>
      <c r="CD952" s="14" t="s">
        <v>196</v>
      </c>
      <c r="CE952" s="14" t="s">
        <v>196</v>
      </c>
      <c r="CF952" s="14" t="s">
        <v>1862</v>
      </c>
      <c r="CG952" s="14" t="s">
        <v>187</v>
      </c>
      <c r="CH952" s="158" t="s">
        <v>196</v>
      </c>
      <c r="CI952" s="14" t="s">
        <v>196</v>
      </c>
      <c r="CJ952" s="14" t="s">
        <v>1870</v>
      </c>
      <c r="CK952" s="14" t="s">
        <v>196</v>
      </c>
      <c r="CL952" s="14" t="s">
        <v>196</v>
      </c>
      <c r="CM952" s="14" t="s">
        <v>196</v>
      </c>
      <c r="CN952" s="14" t="s">
        <v>196</v>
      </c>
      <c r="CO952" s="14" t="s">
        <v>196</v>
      </c>
      <c r="CQ952" s="1"/>
      <c r="CR952" s="1"/>
      <c r="CS952" s="1"/>
      <c r="CW952" s="9" t="s">
        <v>1516</v>
      </c>
      <c r="CX952" s="1" t="s">
        <v>2304</v>
      </c>
      <c r="CY952" s="1"/>
      <c r="CZ952" s="1" t="str">
        <f t="shared" si="495"/>
        <v/>
      </c>
      <c r="DA952" s="25" t="str">
        <f t="shared" si="495"/>
        <v/>
      </c>
      <c r="DB952" s="1" t="str">
        <f t="shared" si="495"/>
        <v/>
      </c>
      <c r="DC952" s="1" t="str">
        <f t="shared" si="495"/>
        <v/>
      </c>
      <c r="DD952" s="25" t="str">
        <f t="shared" si="495"/>
        <v/>
      </c>
      <c r="DE952" s="1" t="str">
        <f t="shared" si="495"/>
        <v/>
      </c>
      <c r="DF952" s="1" t="str">
        <f t="shared" si="495"/>
        <v/>
      </c>
      <c r="DG952" s="1" t="str">
        <f t="shared" si="495"/>
        <v/>
      </c>
      <c r="DH952" s="1" t="str">
        <f t="shared" si="495"/>
        <v/>
      </c>
      <c r="DI952" s="1" t="str">
        <f t="shared" si="495"/>
        <v/>
      </c>
      <c r="DJ952" s="1" t="str">
        <f t="shared" si="495"/>
        <v/>
      </c>
      <c r="DK952" s="1" t="str">
        <f t="shared" si="495"/>
        <v/>
      </c>
      <c r="DL952" s="1" t="str">
        <f t="shared" si="502"/>
        <v/>
      </c>
      <c r="DM952" s="1" t="str">
        <f t="shared" si="503"/>
        <v/>
      </c>
      <c r="DN952" s="1" t="str">
        <f t="shared" si="504"/>
        <v/>
      </c>
      <c r="DO952" s="1" t="str">
        <f t="shared" si="505"/>
        <v/>
      </c>
      <c r="DP952" s="1" t="str">
        <f t="shared" si="506"/>
        <v/>
      </c>
      <c r="DQ952" s="1" t="str">
        <f t="shared" si="507"/>
        <v/>
      </c>
      <c r="DR952" s="1" t="str">
        <f t="shared" si="501"/>
        <v/>
      </c>
      <c r="DS952" s="1" t="str">
        <f t="shared" si="501"/>
        <v/>
      </c>
      <c r="DT952" s="1" t="str">
        <f t="shared" si="501"/>
        <v/>
      </c>
      <c r="DU952" s="1" t="str">
        <f t="shared" si="501"/>
        <v/>
      </c>
      <c r="DV952" s="1" t="str">
        <f t="shared" si="501"/>
        <v/>
      </c>
      <c r="DW952" s="1" t="str">
        <f t="shared" si="501"/>
        <v/>
      </c>
      <c r="DX952" s="1" t="str">
        <f t="shared" si="501"/>
        <v/>
      </c>
      <c r="DY952" s="1" t="str">
        <f t="shared" si="501"/>
        <v/>
      </c>
      <c r="DZ952" s="1" t="str">
        <f t="shared" si="501"/>
        <v/>
      </c>
      <c r="EA952" s="1" t="str">
        <f t="shared" si="501"/>
        <v/>
      </c>
      <c r="EB952" s="1" t="str">
        <f t="shared" si="501"/>
        <v/>
      </c>
      <c r="EC952" s="1" t="str">
        <f t="shared" si="509"/>
        <v/>
      </c>
      <c r="ED952" s="1" t="str">
        <f t="shared" si="509"/>
        <v/>
      </c>
      <c r="EE952" s="1" t="str">
        <f t="shared" si="509"/>
        <v/>
      </c>
      <c r="EF952" s="1" t="str">
        <f t="shared" si="509"/>
        <v/>
      </c>
      <c r="EG952" s="1" t="str">
        <f t="shared" si="509"/>
        <v/>
      </c>
      <c r="EH952" s="1" t="str">
        <f t="shared" si="509"/>
        <v/>
      </c>
      <c r="EI952" s="1" t="str">
        <f t="shared" si="509"/>
        <v/>
      </c>
      <c r="EJ952" s="1" t="str">
        <f t="shared" si="509"/>
        <v/>
      </c>
      <c r="EK952" s="1" t="str">
        <f t="shared" si="509"/>
        <v/>
      </c>
      <c r="EL952" s="1" t="str">
        <f t="shared" si="509"/>
        <v/>
      </c>
      <c r="EM952" s="1" t="str">
        <f t="shared" si="508"/>
        <v/>
      </c>
      <c r="EN952" s="1"/>
      <c r="EO952" s="1"/>
      <c r="EP952" s="1"/>
      <c r="EQ952" s="1"/>
      <c r="ER952" s="1"/>
      <c r="ES952" s="1"/>
      <c r="ET952" s="1"/>
      <c r="EU952" s="1"/>
      <c r="EV952" s="1"/>
      <c r="EW952" s="1"/>
      <c r="EX952" s="1" t="str">
        <f t="shared" si="484"/>
        <v/>
      </c>
      <c r="EY952" s="1" t="str">
        <f t="shared" si="484"/>
        <v/>
      </c>
      <c r="EZ952" s="1"/>
      <c r="FA952" s="1" t="str">
        <f t="shared" si="499"/>
        <v/>
      </c>
      <c r="FB952" s="1" t="str">
        <f t="shared" si="499"/>
        <v/>
      </c>
      <c r="FC952" s="1" t="str">
        <f t="shared" si="499"/>
        <v/>
      </c>
      <c r="FD952" s="1" t="str">
        <f t="shared" si="498"/>
        <v/>
      </c>
      <c r="FE952" s="1" t="str">
        <f t="shared" si="498"/>
        <v/>
      </c>
      <c r="FF952" s="1" t="str">
        <f t="shared" si="498"/>
        <v/>
      </c>
      <c r="FG952" s="1" t="str">
        <f t="shared" si="486"/>
        <v/>
      </c>
      <c r="FH952" s="1" t="str">
        <f t="shared" si="486"/>
        <v/>
      </c>
      <c r="FI952" s="1" t="str">
        <f t="shared" si="486"/>
        <v/>
      </c>
      <c r="FJ952" s="1" t="str">
        <f t="shared" si="486"/>
        <v/>
      </c>
      <c r="FK952" s="1" t="str">
        <f t="shared" si="486"/>
        <v/>
      </c>
      <c r="FL952" s="1" t="str">
        <f t="shared" si="486"/>
        <v/>
      </c>
    </row>
    <row r="953" spans="1:168">
      <c r="A953" s="9" t="s">
        <v>1517</v>
      </c>
      <c r="B953" s="1" t="s">
        <v>2305</v>
      </c>
      <c r="C953" s="129"/>
      <c r="D953" s="1">
        <v>142.30000000000001</v>
      </c>
      <c r="E953" s="1">
        <v>613.6</v>
      </c>
      <c r="F953" s="25">
        <v>2.1886200000000002</v>
      </c>
      <c r="G953" s="1">
        <v>561</v>
      </c>
      <c r="H953" s="1"/>
      <c r="I953" s="25">
        <v>0.44600000000000001</v>
      </c>
      <c r="J953" s="1"/>
      <c r="K953" s="1"/>
      <c r="L953" s="1"/>
      <c r="M953" s="1"/>
      <c r="N953" s="24"/>
      <c r="O953" s="1"/>
      <c r="P953" s="1"/>
      <c r="Q953" s="1"/>
      <c r="R953" s="1"/>
      <c r="S953" s="1"/>
      <c r="T953" s="1"/>
      <c r="U953" s="1"/>
      <c r="V953" s="1"/>
      <c r="W953" s="1"/>
      <c r="X953" s="1">
        <v>439.75</v>
      </c>
      <c r="Y953" s="1"/>
      <c r="Z953" s="1"/>
      <c r="AA953" s="1"/>
      <c r="AB953" s="1"/>
      <c r="AC953" s="1"/>
      <c r="AD953" s="1"/>
      <c r="AE953" s="1"/>
      <c r="AF953" s="1"/>
      <c r="AG953" s="1"/>
      <c r="AH953" s="1"/>
      <c r="AI953" s="1"/>
      <c r="AJ953" s="1"/>
      <c r="AK953" s="1"/>
      <c r="AL953" s="1"/>
      <c r="AM953" s="1"/>
      <c r="AN953" s="1"/>
      <c r="AO953" s="1"/>
      <c r="AP953" s="1"/>
      <c r="AQ953" s="1">
        <v>184.95</v>
      </c>
      <c r="AR953" s="1"/>
      <c r="AS953" s="1"/>
      <c r="AT953" s="1"/>
      <c r="AU953" s="1"/>
      <c r="AV953" s="1"/>
      <c r="AW953" s="24"/>
      <c r="AX953" s="1"/>
      <c r="AY953" s="1"/>
      <c r="AZ953" s="1"/>
      <c r="BA953" s="1"/>
      <c r="BB953" s="1"/>
      <c r="BC953" s="1"/>
      <c r="BD953" s="1"/>
      <c r="BE953" s="1"/>
      <c r="BF953" s="1"/>
      <c r="BG953" s="1"/>
      <c r="BH953" s="1"/>
      <c r="BI953" s="1"/>
      <c r="BJ953" s="1"/>
      <c r="BK953" s="1"/>
      <c r="BL953" s="1">
        <v>-100</v>
      </c>
      <c r="BM953" s="1"/>
      <c r="BN953" s="1"/>
      <c r="BO953" s="9">
        <v>3</v>
      </c>
      <c r="BP953" s="1"/>
      <c r="BQ953" s="197">
        <v>1</v>
      </c>
      <c r="BS953" s="14" t="s">
        <v>1789</v>
      </c>
      <c r="BT953" s="14" t="s">
        <v>1048</v>
      </c>
      <c r="BU953" s="14" t="s">
        <v>1048</v>
      </c>
      <c r="BV953" s="14" t="s">
        <v>1048</v>
      </c>
      <c r="BW953" s="14" t="s">
        <v>196</v>
      </c>
      <c r="BX953" s="14" t="s">
        <v>196</v>
      </c>
      <c r="BY953" s="14" t="s">
        <v>196</v>
      </c>
      <c r="BZ953" s="14" t="s">
        <v>196</v>
      </c>
      <c r="CA953" s="158" t="s">
        <v>196</v>
      </c>
      <c r="CB953" s="14" t="s">
        <v>196</v>
      </c>
      <c r="CC953" s="14" t="s">
        <v>196</v>
      </c>
      <c r="CD953" s="14" t="s">
        <v>196</v>
      </c>
      <c r="CE953" s="14" t="s">
        <v>196</v>
      </c>
      <c r="CF953" s="14" t="s">
        <v>1862</v>
      </c>
      <c r="CG953" s="14" t="s">
        <v>187</v>
      </c>
      <c r="CH953" s="158" t="s">
        <v>196</v>
      </c>
      <c r="CI953" s="14" t="s">
        <v>196</v>
      </c>
      <c r="CJ953" s="14" t="s">
        <v>1870</v>
      </c>
      <c r="CK953" s="14" t="s">
        <v>196</v>
      </c>
      <c r="CL953" s="14" t="s">
        <v>196</v>
      </c>
      <c r="CM953" s="14" t="s">
        <v>196</v>
      </c>
      <c r="CN953" s="14" t="s">
        <v>196</v>
      </c>
      <c r="CO953" s="14" t="s">
        <v>196</v>
      </c>
      <c r="CQ953" s="1"/>
      <c r="CR953" s="1"/>
      <c r="CS953" s="1"/>
      <c r="CW953" s="9" t="s">
        <v>1517</v>
      </c>
      <c r="CX953" s="1" t="s">
        <v>2305</v>
      </c>
      <c r="CY953" s="1"/>
      <c r="CZ953" s="1" t="str">
        <f t="shared" si="495"/>
        <v/>
      </c>
      <c r="DA953" s="25" t="str">
        <f t="shared" si="495"/>
        <v/>
      </c>
      <c r="DB953" s="1" t="str">
        <f t="shared" si="495"/>
        <v/>
      </c>
      <c r="DC953" s="1" t="str">
        <f t="shared" si="495"/>
        <v/>
      </c>
      <c r="DD953" s="25" t="str">
        <f t="shared" si="495"/>
        <v/>
      </c>
      <c r="DE953" s="1" t="str">
        <f t="shared" si="495"/>
        <v/>
      </c>
      <c r="DF953" s="1" t="str">
        <f t="shared" si="495"/>
        <v/>
      </c>
      <c r="DG953" s="1" t="str">
        <f t="shared" si="495"/>
        <v/>
      </c>
      <c r="DH953" s="1" t="str">
        <f t="shared" si="495"/>
        <v/>
      </c>
      <c r="DI953" s="1" t="str">
        <f t="shared" si="495"/>
        <v/>
      </c>
      <c r="DJ953" s="1" t="str">
        <f t="shared" si="495"/>
        <v/>
      </c>
      <c r="DK953" s="1" t="str">
        <f t="shared" si="495"/>
        <v/>
      </c>
      <c r="DL953" s="1" t="str">
        <f t="shared" si="502"/>
        <v/>
      </c>
      <c r="DM953" s="1" t="str">
        <f t="shared" si="503"/>
        <v/>
      </c>
      <c r="DN953" s="1" t="str">
        <f t="shared" si="504"/>
        <v/>
      </c>
      <c r="DO953" s="1" t="str">
        <f t="shared" si="505"/>
        <v/>
      </c>
      <c r="DP953" s="1" t="str">
        <f t="shared" si="506"/>
        <v/>
      </c>
      <c r="DQ953" s="1" t="str">
        <f t="shared" si="507"/>
        <v/>
      </c>
      <c r="DR953" s="1" t="str">
        <f t="shared" si="501"/>
        <v/>
      </c>
      <c r="DS953" s="1" t="str">
        <f t="shared" si="501"/>
        <v/>
      </c>
      <c r="DT953" s="1" t="str">
        <f t="shared" si="501"/>
        <v/>
      </c>
      <c r="DU953" s="1" t="str">
        <f t="shared" si="501"/>
        <v/>
      </c>
      <c r="DV953" s="1" t="str">
        <f t="shared" si="501"/>
        <v/>
      </c>
      <c r="DW953" s="1" t="str">
        <f t="shared" si="501"/>
        <v/>
      </c>
      <c r="DX953" s="1" t="str">
        <f t="shared" si="501"/>
        <v/>
      </c>
      <c r="DY953" s="1" t="str">
        <f t="shared" si="501"/>
        <v/>
      </c>
      <c r="DZ953" s="1" t="str">
        <f t="shared" si="501"/>
        <v/>
      </c>
      <c r="EA953" s="1" t="str">
        <f t="shared" si="501"/>
        <v/>
      </c>
      <c r="EB953" s="1" t="str">
        <f t="shared" si="501"/>
        <v/>
      </c>
      <c r="EC953" s="1" t="str">
        <f t="shared" si="509"/>
        <v/>
      </c>
      <c r="ED953" s="1" t="str">
        <f t="shared" si="509"/>
        <v/>
      </c>
      <c r="EE953" s="1" t="str">
        <f t="shared" si="509"/>
        <v/>
      </c>
      <c r="EF953" s="1" t="str">
        <f t="shared" si="509"/>
        <v/>
      </c>
      <c r="EG953" s="1" t="str">
        <f t="shared" si="509"/>
        <v/>
      </c>
      <c r="EH953" s="1" t="str">
        <f t="shared" si="509"/>
        <v/>
      </c>
      <c r="EI953" s="1" t="str">
        <f t="shared" si="509"/>
        <v/>
      </c>
      <c r="EJ953" s="1" t="str">
        <f t="shared" si="509"/>
        <v/>
      </c>
      <c r="EK953" s="1" t="str">
        <f t="shared" si="509"/>
        <v/>
      </c>
      <c r="EL953" s="1" t="str">
        <f t="shared" si="509"/>
        <v/>
      </c>
      <c r="EM953" s="1" t="str">
        <f t="shared" si="508"/>
        <v/>
      </c>
      <c r="EN953" s="1"/>
      <c r="EO953" s="1"/>
      <c r="EP953" s="1"/>
      <c r="EQ953" s="1"/>
      <c r="ER953" s="1"/>
      <c r="ES953" s="1"/>
      <c r="ET953" s="1"/>
      <c r="EU953" s="1"/>
      <c r="EV953" s="1"/>
      <c r="EW953" s="1"/>
      <c r="EX953" s="1" t="str">
        <f t="shared" si="484"/>
        <v/>
      </c>
      <c r="EY953" s="1" t="str">
        <f t="shared" si="484"/>
        <v/>
      </c>
      <c r="EZ953" s="1"/>
      <c r="FA953" s="1" t="str">
        <f t="shared" si="499"/>
        <v/>
      </c>
      <c r="FB953" s="1" t="str">
        <f t="shared" si="499"/>
        <v/>
      </c>
      <c r="FC953" s="1" t="str">
        <f t="shared" si="499"/>
        <v/>
      </c>
      <c r="FD953" s="1" t="str">
        <f t="shared" si="498"/>
        <v/>
      </c>
      <c r="FE953" s="1" t="str">
        <f t="shared" si="498"/>
        <v/>
      </c>
      <c r="FF953" s="1" t="str">
        <f t="shared" si="498"/>
        <v/>
      </c>
      <c r="FG953" s="1" t="str">
        <f t="shared" si="486"/>
        <v/>
      </c>
      <c r="FH953" s="1" t="str">
        <f t="shared" si="486"/>
        <v/>
      </c>
      <c r="FI953" s="1" t="str">
        <f t="shared" si="486"/>
        <v/>
      </c>
      <c r="FJ953" s="1" t="str">
        <f t="shared" si="486"/>
        <v/>
      </c>
      <c r="FK953" s="1" t="str">
        <f t="shared" si="486"/>
        <v/>
      </c>
      <c r="FL953" s="1" t="str">
        <f t="shared" si="486"/>
        <v/>
      </c>
    </row>
    <row r="954" spans="1:168">
      <c r="A954" s="9" t="s">
        <v>1518</v>
      </c>
      <c r="B954" s="1" t="s">
        <v>2306</v>
      </c>
      <c r="C954" s="129"/>
      <c r="D954" s="1">
        <v>142.30000000000001</v>
      </c>
      <c r="E954" s="1">
        <v>609.6</v>
      </c>
      <c r="F954" s="25">
        <v>2.1784875000000001</v>
      </c>
      <c r="G954" s="1">
        <v>552</v>
      </c>
      <c r="H954" s="1"/>
      <c r="I954" s="25">
        <v>0.443</v>
      </c>
      <c r="J954" s="1"/>
      <c r="K954" s="1"/>
      <c r="L954" s="1"/>
      <c r="M954" s="1"/>
      <c r="N954" s="24"/>
      <c r="O954" s="1"/>
      <c r="P954" s="1"/>
      <c r="Q954" s="1"/>
      <c r="R954" s="1"/>
      <c r="S954" s="1"/>
      <c r="T954" s="1"/>
      <c r="U954" s="1"/>
      <c r="V954" s="1"/>
      <c r="W954" s="1"/>
      <c r="X954" s="1">
        <v>436.84999999999997</v>
      </c>
      <c r="Y954" s="1"/>
      <c r="Z954" s="1"/>
      <c r="AA954" s="1"/>
      <c r="AB954" s="1"/>
      <c r="AC954" s="1"/>
      <c r="AD954" s="1"/>
      <c r="AE954" s="1"/>
      <c r="AF954" s="1"/>
      <c r="AG954" s="1"/>
      <c r="AH954" s="1"/>
      <c r="AI954" s="1"/>
      <c r="AJ954" s="1"/>
      <c r="AK954" s="1"/>
      <c r="AL954" s="1"/>
      <c r="AM954" s="1"/>
      <c r="AN954" s="1"/>
      <c r="AO954" s="1"/>
      <c r="AP954" s="1"/>
      <c r="AQ954" s="1">
        <v>184.95</v>
      </c>
      <c r="AR954" s="1"/>
      <c r="AS954" s="1"/>
      <c r="AT954" s="1"/>
      <c r="AU954" s="1"/>
      <c r="AV954" s="1"/>
      <c r="AW954" s="24"/>
      <c r="AX954" s="1"/>
      <c r="AY954" s="1"/>
      <c r="AZ954" s="1"/>
      <c r="BA954" s="1"/>
      <c r="BB954" s="1"/>
      <c r="BC954" s="1"/>
      <c r="BD954" s="1"/>
      <c r="BE954" s="1"/>
      <c r="BF954" s="1"/>
      <c r="BG954" s="1"/>
      <c r="BH954" s="1"/>
      <c r="BI954" s="1"/>
      <c r="BJ954" s="1"/>
      <c r="BK954" s="1"/>
      <c r="BL954" s="1">
        <v>-100</v>
      </c>
      <c r="BM954" s="1"/>
      <c r="BN954" s="1"/>
      <c r="BO954" s="9">
        <v>3</v>
      </c>
      <c r="BP954" s="1"/>
      <c r="BQ954" s="197">
        <v>1</v>
      </c>
      <c r="BS954" s="14" t="s">
        <v>1790</v>
      </c>
      <c r="BT954" s="14" t="s">
        <v>1048</v>
      </c>
      <c r="BU954" s="14" t="s">
        <v>1048</v>
      </c>
      <c r="BV954" s="14" t="s">
        <v>1048</v>
      </c>
      <c r="BW954" s="14" t="s">
        <v>196</v>
      </c>
      <c r="BX954" s="14" t="s">
        <v>196</v>
      </c>
      <c r="BY954" s="14" t="s">
        <v>196</v>
      </c>
      <c r="BZ954" s="14" t="s">
        <v>196</v>
      </c>
      <c r="CA954" s="158" t="s">
        <v>196</v>
      </c>
      <c r="CB954" s="14" t="s">
        <v>196</v>
      </c>
      <c r="CC954" s="14" t="s">
        <v>196</v>
      </c>
      <c r="CD954" s="14" t="s">
        <v>196</v>
      </c>
      <c r="CE954" s="14" t="s">
        <v>196</v>
      </c>
      <c r="CF954" s="14" t="s">
        <v>1862</v>
      </c>
      <c r="CG954" s="14" t="s">
        <v>187</v>
      </c>
      <c r="CH954" s="158" t="s">
        <v>196</v>
      </c>
      <c r="CI954" s="14" t="s">
        <v>196</v>
      </c>
      <c r="CJ954" s="14" t="s">
        <v>1870</v>
      </c>
      <c r="CK954" s="14" t="s">
        <v>196</v>
      </c>
      <c r="CL954" s="14" t="s">
        <v>196</v>
      </c>
      <c r="CM954" s="14" t="s">
        <v>196</v>
      </c>
      <c r="CN954" s="14" t="s">
        <v>196</v>
      </c>
      <c r="CO954" s="14" t="s">
        <v>196</v>
      </c>
      <c r="CQ954" s="1"/>
      <c r="CR954" s="1"/>
      <c r="CS954" s="1"/>
      <c r="CW954" s="9" t="s">
        <v>1518</v>
      </c>
      <c r="CX954" s="1" t="s">
        <v>2306</v>
      </c>
      <c r="CY954" s="1"/>
      <c r="CZ954" s="1" t="str">
        <f t="shared" si="495"/>
        <v/>
      </c>
      <c r="DA954" s="25" t="str">
        <f t="shared" si="495"/>
        <v/>
      </c>
      <c r="DB954" s="1" t="str">
        <f t="shared" si="495"/>
        <v/>
      </c>
      <c r="DC954" s="1" t="str">
        <f t="shared" si="495"/>
        <v/>
      </c>
      <c r="DD954" s="25" t="str">
        <f t="shared" si="495"/>
        <v/>
      </c>
      <c r="DE954" s="1" t="str">
        <f t="shared" si="495"/>
        <v/>
      </c>
      <c r="DF954" s="1" t="str">
        <f t="shared" si="495"/>
        <v/>
      </c>
      <c r="DG954" s="1" t="str">
        <f t="shared" si="495"/>
        <v/>
      </c>
      <c r="DH954" s="1" t="str">
        <f t="shared" si="495"/>
        <v/>
      </c>
      <c r="DI954" s="1" t="str">
        <f t="shared" ref="CZ954:DO970" si="510">IF(ISBLANK(M954),"",IF(ISNUMBER(M954),"","not_empty"))</f>
        <v/>
      </c>
      <c r="DJ954" s="1" t="str">
        <f t="shared" si="510"/>
        <v/>
      </c>
      <c r="DK954" s="1" t="str">
        <f t="shared" si="510"/>
        <v/>
      </c>
      <c r="DL954" s="1" t="str">
        <f t="shared" si="502"/>
        <v/>
      </c>
      <c r="DM954" s="1" t="str">
        <f t="shared" si="503"/>
        <v/>
      </c>
      <c r="DN954" s="1" t="str">
        <f t="shared" si="504"/>
        <v/>
      </c>
      <c r="DO954" s="1" t="str">
        <f t="shared" si="505"/>
        <v/>
      </c>
      <c r="DP954" s="1" t="str">
        <f t="shared" si="506"/>
        <v/>
      </c>
      <c r="DQ954" s="1" t="str">
        <f t="shared" si="507"/>
        <v/>
      </c>
      <c r="DR954" s="1" t="str">
        <f t="shared" si="501"/>
        <v/>
      </c>
      <c r="DS954" s="1" t="str">
        <f t="shared" si="501"/>
        <v/>
      </c>
      <c r="DT954" s="1" t="str">
        <f t="shared" si="501"/>
        <v/>
      </c>
      <c r="DU954" s="1" t="str">
        <f t="shared" si="501"/>
        <v/>
      </c>
      <c r="DV954" s="1" t="str">
        <f t="shared" si="501"/>
        <v/>
      </c>
      <c r="DW954" s="1" t="str">
        <f t="shared" si="501"/>
        <v/>
      </c>
      <c r="DX954" s="1" t="str">
        <f t="shared" si="501"/>
        <v/>
      </c>
      <c r="DY954" s="1" t="str">
        <f t="shared" si="501"/>
        <v/>
      </c>
      <c r="DZ954" s="1" t="str">
        <f t="shared" si="501"/>
        <v/>
      </c>
      <c r="EA954" s="1" t="str">
        <f t="shared" si="501"/>
        <v/>
      </c>
      <c r="EB954" s="1" t="str">
        <f t="shared" si="501"/>
        <v/>
      </c>
      <c r="EC954" s="1" t="str">
        <f t="shared" si="509"/>
        <v/>
      </c>
      <c r="ED954" s="1" t="str">
        <f t="shared" si="509"/>
        <v/>
      </c>
      <c r="EE954" s="1" t="str">
        <f t="shared" si="509"/>
        <v/>
      </c>
      <c r="EF954" s="1" t="str">
        <f t="shared" si="509"/>
        <v/>
      </c>
      <c r="EG954" s="1" t="str">
        <f t="shared" si="509"/>
        <v/>
      </c>
      <c r="EH954" s="1" t="str">
        <f t="shared" si="509"/>
        <v/>
      </c>
      <c r="EI954" s="1" t="str">
        <f t="shared" si="509"/>
        <v/>
      </c>
      <c r="EJ954" s="1" t="str">
        <f t="shared" si="509"/>
        <v/>
      </c>
      <c r="EK954" s="1" t="str">
        <f t="shared" si="509"/>
        <v/>
      </c>
      <c r="EL954" s="1" t="str">
        <f t="shared" si="509"/>
        <v/>
      </c>
      <c r="EM954" s="1" t="str">
        <f t="shared" si="508"/>
        <v/>
      </c>
      <c r="EN954" s="1"/>
      <c r="EO954" s="1"/>
      <c r="EP954" s="1"/>
      <c r="EQ954" s="1"/>
      <c r="ER954" s="1"/>
      <c r="ES954" s="1"/>
      <c r="ET954" s="1"/>
      <c r="EU954" s="1"/>
      <c r="EV954" s="1"/>
      <c r="EW954" s="1"/>
      <c r="EX954" s="1" t="str">
        <f t="shared" si="484"/>
        <v/>
      </c>
      <c r="EY954" s="1" t="str">
        <f t="shared" si="484"/>
        <v/>
      </c>
      <c r="EZ954" s="1"/>
      <c r="FA954" s="1" t="str">
        <f t="shared" si="499"/>
        <v/>
      </c>
      <c r="FB954" s="1" t="str">
        <f t="shared" si="499"/>
        <v/>
      </c>
      <c r="FC954" s="1" t="str">
        <f t="shared" si="499"/>
        <v/>
      </c>
      <c r="FD954" s="1" t="str">
        <f t="shared" si="498"/>
        <v/>
      </c>
      <c r="FE954" s="1" t="str">
        <f t="shared" si="498"/>
        <v/>
      </c>
      <c r="FF954" s="1" t="str">
        <f t="shared" si="498"/>
        <v/>
      </c>
      <c r="FG954" s="1" t="str">
        <f t="shared" si="486"/>
        <v/>
      </c>
      <c r="FH954" s="1" t="str">
        <f t="shared" si="486"/>
        <v/>
      </c>
      <c r="FI954" s="1" t="str">
        <f t="shared" si="486"/>
        <v/>
      </c>
      <c r="FJ954" s="1" t="str">
        <f t="shared" si="486"/>
        <v/>
      </c>
      <c r="FK954" s="1" t="str">
        <f t="shared" si="486"/>
        <v/>
      </c>
      <c r="FL954" s="1" t="str">
        <f t="shared" si="486"/>
        <v/>
      </c>
    </row>
    <row r="955" spans="1:168">
      <c r="A955" s="9" t="s">
        <v>1519</v>
      </c>
      <c r="B955" s="1" t="s">
        <v>2307</v>
      </c>
      <c r="C955" s="129"/>
      <c r="D955" s="1">
        <v>142.30000000000001</v>
      </c>
      <c r="E955" s="1">
        <v>646</v>
      </c>
      <c r="F955" s="25">
        <v>2.573655</v>
      </c>
      <c r="G955" s="1">
        <v>503</v>
      </c>
      <c r="H955" s="1"/>
      <c r="I955" s="25">
        <v>0.311</v>
      </c>
      <c r="J955" s="1"/>
      <c r="K955" s="1"/>
      <c r="L955" s="1"/>
      <c r="M955" s="1"/>
      <c r="N955" s="24"/>
      <c r="O955" s="1"/>
      <c r="P955" s="1"/>
      <c r="Q955" s="1"/>
      <c r="R955" s="1"/>
      <c r="S955" s="1"/>
      <c r="T955" s="1"/>
      <c r="U955" s="1"/>
      <c r="V955" s="1"/>
      <c r="W955" s="1"/>
      <c r="X955" s="1">
        <v>442.75</v>
      </c>
      <c r="Y955" s="1"/>
      <c r="Z955" s="1"/>
      <c r="AA955" s="1"/>
      <c r="AB955" s="1"/>
      <c r="AC955" s="1"/>
      <c r="AD955" s="1"/>
      <c r="AE955" s="1"/>
      <c r="AF955" s="1"/>
      <c r="AG955" s="1"/>
      <c r="AH955" s="1"/>
      <c r="AI955" s="1"/>
      <c r="AJ955" s="1"/>
      <c r="AK955" s="1"/>
      <c r="AL955" s="1"/>
      <c r="AM955" s="1"/>
      <c r="AN955" s="1"/>
      <c r="AO955" s="1"/>
      <c r="AP955" s="1"/>
      <c r="AQ955" s="1">
        <v>190.95</v>
      </c>
      <c r="AR955" s="1"/>
      <c r="AS955" s="1"/>
      <c r="AT955" s="1"/>
      <c r="AU955" s="1"/>
      <c r="AV955" s="1"/>
      <c r="AW955" s="24"/>
      <c r="AX955" s="1"/>
      <c r="AY955" s="1"/>
      <c r="AZ955" s="1"/>
      <c r="BA955" s="1"/>
      <c r="BB955" s="1"/>
      <c r="BC955" s="1"/>
      <c r="BD955" s="1"/>
      <c r="BE955" s="1"/>
      <c r="BF955" s="1"/>
      <c r="BG955" s="1"/>
      <c r="BH955" s="1"/>
      <c r="BI955" s="1"/>
      <c r="BJ955" s="1"/>
      <c r="BK955" s="1"/>
      <c r="BL955" s="1">
        <v>-100</v>
      </c>
      <c r="BM955" s="1"/>
      <c r="BN955" s="1"/>
      <c r="BO955" s="9">
        <v>3</v>
      </c>
      <c r="BP955" s="1"/>
      <c r="BQ955" s="197">
        <v>1</v>
      </c>
      <c r="BS955" s="14" t="s">
        <v>1791</v>
      </c>
      <c r="BT955" s="14" t="s">
        <v>1048</v>
      </c>
      <c r="BU955" s="14" t="s">
        <v>1048</v>
      </c>
      <c r="BV955" s="14" t="s">
        <v>1048</v>
      </c>
      <c r="BW955" s="14" t="s">
        <v>196</v>
      </c>
      <c r="BX955" s="14" t="s">
        <v>196</v>
      </c>
      <c r="BY955" s="14" t="s">
        <v>196</v>
      </c>
      <c r="BZ955" s="14" t="s">
        <v>196</v>
      </c>
      <c r="CA955" s="158" t="s">
        <v>196</v>
      </c>
      <c r="CB955" s="14" t="s">
        <v>196</v>
      </c>
      <c r="CC955" s="14" t="s">
        <v>196</v>
      </c>
      <c r="CD955" s="14" t="s">
        <v>196</v>
      </c>
      <c r="CE955" s="14" t="s">
        <v>196</v>
      </c>
      <c r="CF955" s="14" t="s">
        <v>1862</v>
      </c>
      <c r="CG955" s="14" t="s">
        <v>187</v>
      </c>
      <c r="CH955" s="158" t="s">
        <v>196</v>
      </c>
      <c r="CI955" s="14" t="s">
        <v>196</v>
      </c>
      <c r="CJ955" s="14" t="s">
        <v>1870</v>
      </c>
      <c r="CK955" s="14" t="s">
        <v>196</v>
      </c>
      <c r="CL955" s="14" t="s">
        <v>196</v>
      </c>
      <c r="CM955" s="14" t="s">
        <v>196</v>
      </c>
      <c r="CN955" s="14" t="s">
        <v>196</v>
      </c>
      <c r="CO955" s="14" t="s">
        <v>196</v>
      </c>
      <c r="CQ955" s="1"/>
      <c r="CR955" s="1"/>
      <c r="CS955" s="1"/>
      <c r="CW955" s="9" t="s">
        <v>1519</v>
      </c>
      <c r="CX955" s="1" t="s">
        <v>2307</v>
      </c>
      <c r="CY955" s="1"/>
      <c r="CZ955" s="1" t="str">
        <f t="shared" si="510"/>
        <v/>
      </c>
      <c r="DA955" s="25" t="str">
        <f t="shared" si="510"/>
        <v/>
      </c>
      <c r="DB955" s="1" t="str">
        <f t="shared" si="510"/>
        <v/>
      </c>
      <c r="DC955" s="1" t="str">
        <f t="shared" si="510"/>
        <v/>
      </c>
      <c r="DD955" s="25" t="str">
        <f t="shared" si="510"/>
        <v/>
      </c>
      <c r="DE955" s="1" t="str">
        <f t="shared" si="510"/>
        <v/>
      </c>
      <c r="DF955" s="1" t="str">
        <f t="shared" si="510"/>
        <v/>
      </c>
      <c r="DG955" s="1" t="str">
        <f t="shared" si="510"/>
        <v/>
      </c>
      <c r="DH955" s="1" t="str">
        <f t="shared" si="510"/>
        <v/>
      </c>
      <c r="DI955" s="1" t="str">
        <f t="shared" si="510"/>
        <v/>
      </c>
      <c r="DJ955" s="1" t="str">
        <f t="shared" si="510"/>
        <v/>
      </c>
      <c r="DK955" s="1" t="str">
        <f t="shared" si="510"/>
        <v/>
      </c>
      <c r="DL955" s="1" t="str">
        <f t="shared" si="510"/>
        <v/>
      </c>
      <c r="DM955" s="1" t="str">
        <f t="shared" si="510"/>
        <v/>
      </c>
      <c r="DN955" s="1" t="str">
        <f t="shared" si="510"/>
        <v/>
      </c>
      <c r="DO955" s="1" t="str">
        <f t="shared" si="510"/>
        <v/>
      </c>
      <c r="DP955" s="1" t="str">
        <f t="shared" ref="DP955:DP1005" si="511">IF(ISBLANK(T955),"",IF(ISNUMBER(T955),"","not_empty"))</f>
        <v/>
      </c>
      <c r="DQ955" s="1" t="str">
        <f t="shared" ref="DQ955:DQ986" si="512">IF(ISBLANK(U955),"",IF(ISNUMBER(U955),"","not_empty"))</f>
        <v/>
      </c>
      <c r="DR955" s="1" t="str">
        <f t="shared" si="501"/>
        <v/>
      </c>
      <c r="DS955" s="1" t="str">
        <f t="shared" si="501"/>
        <v/>
      </c>
      <c r="DT955" s="1" t="str">
        <f t="shared" si="501"/>
        <v/>
      </c>
      <c r="DU955" s="1" t="str">
        <f t="shared" si="501"/>
        <v/>
      </c>
      <c r="DV955" s="1" t="str">
        <f t="shared" si="501"/>
        <v/>
      </c>
      <c r="DW955" s="1" t="str">
        <f t="shared" si="501"/>
        <v/>
      </c>
      <c r="DX955" s="1" t="str">
        <f t="shared" si="501"/>
        <v/>
      </c>
      <c r="DY955" s="1" t="str">
        <f t="shared" si="501"/>
        <v/>
      </c>
      <c r="DZ955" s="1" t="str">
        <f t="shared" si="501"/>
        <v/>
      </c>
      <c r="EA955" s="1" t="str">
        <f t="shared" si="501"/>
        <v/>
      </c>
      <c r="EB955" s="1" t="str">
        <f t="shared" si="501"/>
        <v/>
      </c>
      <c r="EC955" s="1" t="str">
        <f t="shared" si="509"/>
        <v/>
      </c>
      <c r="ED955" s="1" t="str">
        <f t="shared" si="509"/>
        <v/>
      </c>
      <c r="EE955" s="1" t="str">
        <f t="shared" si="509"/>
        <v/>
      </c>
      <c r="EF955" s="1" t="str">
        <f t="shared" si="509"/>
        <v/>
      </c>
      <c r="EG955" s="1" t="str">
        <f t="shared" si="509"/>
        <v/>
      </c>
      <c r="EH955" s="1" t="str">
        <f t="shared" si="509"/>
        <v/>
      </c>
      <c r="EI955" s="1" t="str">
        <f t="shared" si="509"/>
        <v/>
      </c>
      <c r="EJ955" s="1" t="str">
        <f t="shared" si="509"/>
        <v/>
      </c>
      <c r="EK955" s="1" t="str">
        <f t="shared" si="509"/>
        <v/>
      </c>
      <c r="EL955" s="1" t="str">
        <f t="shared" si="509"/>
        <v/>
      </c>
      <c r="EM955" s="1" t="str">
        <f t="shared" si="508"/>
        <v/>
      </c>
      <c r="EN955" s="1"/>
      <c r="EO955" s="1"/>
      <c r="EP955" s="1"/>
      <c r="EQ955" s="1"/>
      <c r="ER955" s="1"/>
      <c r="ES955" s="1"/>
      <c r="ET955" s="1"/>
      <c r="EU955" s="1"/>
      <c r="EV955" s="1"/>
      <c r="EW955" s="1"/>
      <c r="EX955" s="1" t="str">
        <f t="shared" si="484"/>
        <v/>
      </c>
      <c r="EY955" s="1" t="str">
        <f t="shared" si="484"/>
        <v/>
      </c>
      <c r="EZ955" s="1"/>
      <c r="FA955" s="1" t="str">
        <f t="shared" si="499"/>
        <v/>
      </c>
      <c r="FB955" s="1" t="str">
        <f t="shared" si="499"/>
        <v/>
      </c>
      <c r="FC955" s="1" t="str">
        <f t="shared" si="499"/>
        <v/>
      </c>
      <c r="FD955" s="1" t="str">
        <f t="shared" si="498"/>
        <v/>
      </c>
      <c r="FE955" s="1" t="str">
        <f t="shared" si="498"/>
        <v/>
      </c>
      <c r="FF955" s="1" t="str">
        <f t="shared" si="498"/>
        <v/>
      </c>
      <c r="FG955" s="1" t="str">
        <f t="shared" si="486"/>
        <v/>
      </c>
      <c r="FH955" s="1" t="str">
        <f t="shared" si="486"/>
        <v/>
      </c>
      <c r="FI955" s="1" t="str">
        <f t="shared" si="486"/>
        <v/>
      </c>
      <c r="FJ955" s="1" t="str">
        <f t="shared" si="486"/>
        <v/>
      </c>
      <c r="FK955" s="1" t="str">
        <f t="shared" si="486"/>
        <v/>
      </c>
      <c r="FL955" s="1" t="str">
        <f t="shared" si="486"/>
        <v/>
      </c>
    </row>
    <row r="956" spans="1:168">
      <c r="A956" s="9" t="s">
        <v>1520</v>
      </c>
      <c r="B956" s="1" t="s">
        <v>2308</v>
      </c>
      <c r="C956" s="129"/>
      <c r="D956" s="1">
        <v>142.30000000000001</v>
      </c>
      <c r="E956" s="1">
        <v>615.29999999999995</v>
      </c>
      <c r="F956" s="25">
        <v>2.3710049999999998</v>
      </c>
      <c r="G956" s="1">
        <v>518</v>
      </c>
      <c r="H956" s="1"/>
      <c r="I956" s="25">
        <v>0.34599999999999997</v>
      </c>
      <c r="J956" s="1"/>
      <c r="K956" s="1"/>
      <c r="L956" s="1"/>
      <c r="M956" s="1"/>
      <c r="N956" s="24"/>
      <c r="O956" s="1"/>
      <c r="P956" s="1"/>
      <c r="Q956" s="1"/>
      <c r="R956" s="1"/>
      <c r="S956" s="1"/>
      <c r="T956" s="1"/>
      <c r="U956" s="1"/>
      <c r="V956" s="1"/>
      <c r="W956" s="1"/>
      <c r="X956" s="1">
        <v>428.54999999999995</v>
      </c>
      <c r="Y956" s="1"/>
      <c r="Z956" s="1"/>
      <c r="AA956" s="1"/>
      <c r="AB956" s="1"/>
      <c r="AC956" s="1"/>
      <c r="AD956" s="1"/>
      <c r="AE956" s="1"/>
      <c r="AF956" s="1"/>
      <c r="AG956" s="1"/>
      <c r="AH956" s="1"/>
      <c r="AI956" s="1"/>
      <c r="AJ956" s="1"/>
      <c r="AK956" s="1"/>
      <c r="AL956" s="1"/>
      <c r="AM956" s="1"/>
      <c r="AN956" s="1"/>
      <c r="AO956" s="1"/>
      <c r="AP956" s="1"/>
      <c r="AQ956" s="1">
        <v>190.95</v>
      </c>
      <c r="AR956" s="1"/>
      <c r="AS956" s="1"/>
      <c r="AT956" s="1"/>
      <c r="AU956" s="1"/>
      <c r="AV956" s="1"/>
      <c r="AW956" s="24"/>
      <c r="AX956" s="1"/>
      <c r="AY956" s="1"/>
      <c r="AZ956" s="1"/>
      <c r="BA956" s="1"/>
      <c r="BB956" s="1"/>
      <c r="BC956" s="1"/>
      <c r="BD956" s="1"/>
      <c r="BE956" s="1"/>
      <c r="BF956" s="1"/>
      <c r="BG956" s="1"/>
      <c r="BH956" s="1"/>
      <c r="BI956" s="1"/>
      <c r="BJ956" s="1"/>
      <c r="BK956" s="1"/>
      <c r="BL956" s="1">
        <v>-100</v>
      </c>
      <c r="BM956" s="1"/>
      <c r="BN956" s="1"/>
      <c r="BO956" s="9">
        <v>3</v>
      </c>
      <c r="BP956" s="1"/>
      <c r="BQ956" s="197">
        <v>1</v>
      </c>
      <c r="BS956" s="14" t="s">
        <v>1792</v>
      </c>
      <c r="BT956" s="14" t="s">
        <v>1048</v>
      </c>
      <c r="BU956" s="14" t="s">
        <v>1048</v>
      </c>
      <c r="BV956" s="14" t="s">
        <v>1048</v>
      </c>
      <c r="BW956" s="14" t="s">
        <v>196</v>
      </c>
      <c r="BX956" s="14" t="s">
        <v>196</v>
      </c>
      <c r="BY956" s="14" t="s">
        <v>196</v>
      </c>
      <c r="BZ956" s="14" t="s">
        <v>196</v>
      </c>
      <c r="CA956" s="158" t="s">
        <v>196</v>
      </c>
      <c r="CB956" s="14" t="s">
        <v>196</v>
      </c>
      <c r="CC956" s="14" t="s">
        <v>196</v>
      </c>
      <c r="CD956" s="14" t="s">
        <v>196</v>
      </c>
      <c r="CE956" s="14" t="s">
        <v>196</v>
      </c>
      <c r="CF956" s="14" t="s">
        <v>1862</v>
      </c>
      <c r="CG956" s="14" t="s">
        <v>187</v>
      </c>
      <c r="CH956" s="158" t="s">
        <v>196</v>
      </c>
      <c r="CI956" s="14" t="s">
        <v>196</v>
      </c>
      <c r="CJ956" s="14" t="s">
        <v>1870</v>
      </c>
      <c r="CK956" s="14" t="s">
        <v>196</v>
      </c>
      <c r="CL956" s="14" t="s">
        <v>196</v>
      </c>
      <c r="CM956" s="14" t="s">
        <v>196</v>
      </c>
      <c r="CN956" s="14" t="s">
        <v>196</v>
      </c>
      <c r="CO956" s="14" t="s">
        <v>196</v>
      </c>
      <c r="CQ956" s="1"/>
      <c r="CR956" s="1"/>
      <c r="CS956" s="1"/>
      <c r="CW956" s="9" t="s">
        <v>1520</v>
      </c>
      <c r="CX956" s="1" t="s">
        <v>2308</v>
      </c>
      <c r="CY956" s="1"/>
      <c r="CZ956" s="1" t="str">
        <f t="shared" si="510"/>
        <v/>
      </c>
      <c r="DA956" s="25" t="str">
        <f t="shared" si="510"/>
        <v/>
      </c>
      <c r="DB956" s="1" t="str">
        <f t="shared" si="510"/>
        <v/>
      </c>
      <c r="DC956" s="1" t="str">
        <f t="shared" si="510"/>
        <v/>
      </c>
      <c r="DD956" s="25" t="str">
        <f t="shared" si="510"/>
        <v/>
      </c>
      <c r="DE956" s="1" t="str">
        <f t="shared" si="510"/>
        <v/>
      </c>
      <c r="DF956" s="1" t="str">
        <f t="shared" si="510"/>
        <v/>
      </c>
      <c r="DG956" s="1" t="str">
        <f t="shared" si="510"/>
        <v/>
      </c>
      <c r="DH956" s="1" t="str">
        <f t="shared" si="510"/>
        <v/>
      </c>
      <c r="DI956" s="1" t="str">
        <f t="shared" si="510"/>
        <v/>
      </c>
      <c r="DJ956" s="1" t="str">
        <f t="shared" si="510"/>
        <v/>
      </c>
      <c r="DK956" s="1" t="str">
        <f t="shared" si="510"/>
        <v/>
      </c>
      <c r="DL956" s="1" t="str">
        <f t="shared" si="510"/>
        <v/>
      </c>
      <c r="DM956" s="1" t="str">
        <f t="shared" si="510"/>
        <v/>
      </c>
      <c r="DN956" s="1" t="str">
        <f t="shared" si="510"/>
        <v/>
      </c>
      <c r="DO956" s="1" t="str">
        <f t="shared" si="510"/>
        <v/>
      </c>
      <c r="DP956" s="1" t="str">
        <f t="shared" si="511"/>
        <v/>
      </c>
      <c r="DQ956" s="1" t="str">
        <f t="shared" si="512"/>
        <v/>
      </c>
      <c r="DR956" s="1" t="str">
        <f t="shared" si="501"/>
        <v/>
      </c>
      <c r="DS956" s="1" t="str">
        <f t="shared" si="501"/>
        <v/>
      </c>
      <c r="DT956" s="1" t="str">
        <f t="shared" si="501"/>
        <v/>
      </c>
      <c r="DU956" s="1" t="str">
        <f t="shared" si="501"/>
        <v/>
      </c>
      <c r="DV956" s="1" t="str">
        <f t="shared" si="501"/>
        <v/>
      </c>
      <c r="DW956" s="1" t="str">
        <f t="shared" si="501"/>
        <v/>
      </c>
      <c r="DX956" s="1" t="str">
        <f t="shared" si="501"/>
        <v/>
      </c>
      <c r="DY956" s="1" t="str">
        <f t="shared" si="501"/>
        <v/>
      </c>
      <c r="DZ956" s="1" t="str">
        <f t="shared" si="501"/>
        <v/>
      </c>
      <c r="EA956" s="1" t="str">
        <f t="shared" si="501"/>
        <v/>
      </c>
      <c r="EB956" s="1" t="str">
        <f t="shared" si="501"/>
        <v/>
      </c>
      <c r="EC956" s="1" t="str">
        <f t="shared" si="509"/>
        <v/>
      </c>
      <c r="ED956" s="1" t="str">
        <f t="shared" si="509"/>
        <v/>
      </c>
      <c r="EE956" s="1" t="str">
        <f t="shared" si="509"/>
        <v/>
      </c>
      <c r="EF956" s="1" t="str">
        <f t="shared" si="509"/>
        <v/>
      </c>
      <c r="EG956" s="1" t="str">
        <f t="shared" si="509"/>
        <v/>
      </c>
      <c r="EH956" s="1" t="str">
        <f t="shared" si="509"/>
        <v/>
      </c>
      <c r="EI956" s="1" t="str">
        <f t="shared" si="509"/>
        <v/>
      </c>
      <c r="EJ956" s="1" t="str">
        <f t="shared" si="509"/>
        <v/>
      </c>
      <c r="EK956" s="1" t="str">
        <f t="shared" si="509"/>
        <v/>
      </c>
      <c r="EL956" s="1" t="str">
        <f t="shared" si="509"/>
        <v/>
      </c>
      <c r="EM956" s="1" t="str">
        <f t="shared" si="508"/>
        <v/>
      </c>
      <c r="EN956" s="1"/>
      <c r="EO956" s="1"/>
      <c r="EP956" s="1"/>
      <c r="EQ956" s="1"/>
      <c r="ER956" s="1"/>
      <c r="ES956" s="1"/>
      <c r="ET956" s="1"/>
      <c r="EU956" s="1"/>
      <c r="EV956" s="1"/>
      <c r="EW956" s="1"/>
      <c r="EX956" s="1" t="str">
        <f t="shared" si="484"/>
        <v/>
      </c>
      <c r="EY956" s="1" t="str">
        <f t="shared" si="484"/>
        <v/>
      </c>
      <c r="EZ956" s="1"/>
      <c r="FA956" s="1" t="str">
        <f t="shared" si="499"/>
        <v/>
      </c>
      <c r="FB956" s="1" t="str">
        <f t="shared" si="499"/>
        <v/>
      </c>
      <c r="FC956" s="1" t="str">
        <f t="shared" si="499"/>
        <v/>
      </c>
      <c r="FD956" s="1" t="str">
        <f t="shared" si="498"/>
        <v/>
      </c>
      <c r="FE956" s="1" t="str">
        <f t="shared" si="498"/>
        <v/>
      </c>
      <c r="FF956" s="1" t="str">
        <f t="shared" si="498"/>
        <v/>
      </c>
      <c r="FG956" s="1" t="str">
        <f t="shared" si="486"/>
        <v/>
      </c>
      <c r="FH956" s="1" t="str">
        <f t="shared" si="486"/>
        <v/>
      </c>
      <c r="FI956" s="1" t="str">
        <f t="shared" si="486"/>
        <v/>
      </c>
      <c r="FJ956" s="1" t="str">
        <f t="shared" si="486"/>
        <v/>
      </c>
      <c r="FK956" s="1" t="str">
        <f t="shared" si="486"/>
        <v/>
      </c>
      <c r="FL956" s="1" t="str">
        <f t="shared" si="486"/>
        <v/>
      </c>
    </row>
    <row r="957" spans="1:168">
      <c r="A957" s="9" t="s">
        <v>1521</v>
      </c>
      <c r="B957" s="1" t="s">
        <v>2309</v>
      </c>
      <c r="C957" s="129"/>
      <c r="D957" s="1">
        <v>142.30000000000001</v>
      </c>
      <c r="E957" s="1">
        <v>642.29999999999995</v>
      </c>
      <c r="F957" s="25">
        <v>2.5432575000000002</v>
      </c>
      <c r="G957" s="1">
        <v>506</v>
      </c>
      <c r="H957" s="1"/>
      <c r="I957" s="25">
        <v>0.32900000000000001</v>
      </c>
      <c r="J957" s="1"/>
      <c r="K957" s="1"/>
      <c r="L957" s="1"/>
      <c r="M957" s="1"/>
      <c r="N957" s="24"/>
      <c r="O957" s="1"/>
      <c r="P957" s="1"/>
      <c r="Q957" s="1"/>
      <c r="R957" s="1"/>
      <c r="S957" s="1"/>
      <c r="T957" s="1"/>
      <c r="U957" s="1"/>
      <c r="V957" s="1"/>
      <c r="W957" s="1"/>
      <c r="X957" s="1">
        <v>442.65</v>
      </c>
      <c r="Y957" s="1"/>
      <c r="Z957" s="1"/>
      <c r="AA957" s="1"/>
      <c r="AB957" s="1"/>
      <c r="AC957" s="1"/>
      <c r="AD957" s="1"/>
      <c r="AE957" s="1"/>
      <c r="AF957" s="1"/>
      <c r="AG957" s="1"/>
      <c r="AH957" s="1"/>
      <c r="AI957" s="1"/>
      <c r="AJ957" s="1"/>
      <c r="AK957" s="1"/>
      <c r="AL957" s="1"/>
      <c r="AM957" s="1"/>
      <c r="AN957" s="1"/>
      <c r="AO957" s="1"/>
      <c r="AP957" s="1"/>
      <c r="AQ957" s="1">
        <v>190.95</v>
      </c>
      <c r="AR957" s="1"/>
      <c r="AS957" s="1"/>
      <c r="AT957" s="1"/>
      <c r="AU957" s="1"/>
      <c r="AV957" s="1"/>
      <c r="AW957" s="24"/>
      <c r="AX957" s="1"/>
      <c r="AY957" s="1"/>
      <c r="AZ957" s="1"/>
      <c r="BA957" s="1"/>
      <c r="BB957" s="1"/>
      <c r="BC957" s="1"/>
      <c r="BD957" s="1"/>
      <c r="BE957" s="1"/>
      <c r="BF957" s="1"/>
      <c r="BG957" s="1"/>
      <c r="BH957" s="1"/>
      <c r="BI957" s="1"/>
      <c r="BJ957" s="1"/>
      <c r="BK957" s="1"/>
      <c r="BL957" s="1">
        <v>-100</v>
      </c>
      <c r="BM957" s="1"/>
      <c r="BN957" s="1"/>
      <c r="BO957" s="9">
        <v>3</v>
      </c>
      <c r="BP957" s="1"/>
      <c r="BQ957" s="197">
        <v>1</v>
      </c>
      <c r="BS957" s="14" t="s">
        <v>1793</v>
      </c>
      <c r="BT957" s="14" t="s">
        <v>1048</v>
      </c>
      <c r="BU957" s="14" t="s">
        <v>1048</v>
      </c>
      <c r="BV957" s="14" t="s">
        <v>1048</v>
      </c>
      <c r="BW957" s="14" t="s">
        <v>196</v>
      </c>
      <c r="BX957" s="14" t="s">
        <v>196</v>
      </c>
      <c r="BY957" s="14" t="s">
        <v>196</v>
      </c>
      <c r="BZ957" s="14" t="s">
        <v>196</v>
      </c>
      <c r="CA957" s="158" t="s">
        <v>196</v>
      </c>
      <c r="CB957" s="14" t="s">
        <v>196</v>
      </c>
      <c r="CC957" s="14" t="s">
        <v>196</v>
      </c>
      <c r="CD957" s="14" t="s">
        <v>196</v>
      </c>
      <c r="CE957" s="14" t="s">
        <v>196</v>
      </c>
      <c r="CF957" s="14" t="s">
        <v>1862</v>
      </c>
      <c r="CG957" s="14" t="s">
        <v>187</v>
      </c>
      <c r="CH957" s="158" t="s">
        <v>196</v>
      </c>
      <c r="CI957" s="14" t="s">
        <v>196</v>
      </c>
      <c r="CJ957" s="14" t="s">
        <v>1870</v>
      </c>
      <c r="CK957" s="14" t="s">
        <v>196</v>
      </c>
      <c r="CL957" s="14" t="s">
        <v>196</v>
      </c>
      <c r="CM957" s="14" t="s">
        <v>196</v>
      </c>
      <c r="CN957" s="14" t="s">
        <v>196</v>
      </c>
      <c r="CO957" s="14" t="s">
        <v>196</v>
      </c>
      <c r="CQ957" s="1"/>
      <c r="CR957" s="1"/>
      <c r="CS957" s="1"/>
      <c r="CW957" s="9" t="s">
        <v>1521</v>
      </c>
      <c r="CX957" s="1" t="s">
        <v>2309</v>
      </c>
      <c r="CY957" s="1"/>
      <c r="CZ957" s="1" t="str">
        <f t="shared" si="510"/>
        <v/>
      </c>
      <c r="DA957" s="25" t="str">
        <f t="shared" si="510"/>
        <v/>
      </c>
      <c r="DB957" s="1" t="str">
        <f t="shared" si="510"/>
        <v/>
      </c>
      <c r="DC957" s="1" t="str">
        <f t="shared" si="510"/>
        <v/>
      </c>
      <c r="DD957" s="25" t="str">
        <f t="shared" si="510"/>
        <v/>
      </c>
      <c r="DE957" s="1" t="str">
        <f t="shared" si="510"/>
        <v/>
      </c>
      <c r="DF957" s="1" t="str">
        <f t="shared" si="510"/>
        <v/>
      </c>
      <c r="DG957" s="1" t="str">
        <f t="shared" si="510"/>
        <v/>
      </c>
      <c r="DH957" s="1" t="str">
        <f t="shared" si="510"/>
        <v/>
      </c>
      <c r="DI957" s="1" t="str">
        <f t="shared" si="510"/>
        <v/>
      </c>
      <c r="DJ957" s="1" t="str">
        <f t="shared" si="510"/>
        <v/>
      </c>
      <c r="DK957" s="1" t="str">
        <f t="shared" si="510"/>
        <v/>
      </c>
      <c r="DL957" s="1" t="str">
        <f t="shared" si="510"/>
        <v/>
      </c>
      <c r="DM957" s="1" t="str">
        <f t="shared" si="510"/>
        <v/>
      </c>
      <c r="DN957" s="1" t="str">
        <f t="shared" si="510"/>
        <v/>
      </c>
      <c r="DO957" s="1" t="str">
        <f t="shared" si="510"/>
        <v/>
      </c>
      <c r="DP957" s="1" t="str">
        <f t="shared" si="511"/>
        <v/>
      </c>
      <c r="DQ957" s="1" t="str">
        <f t="shared" si="512"/>
        <v/>
      </c>
      <c r="DR957" s="1" t="str">
        <f t="shared" si="501"/>
        <v/>
      </c>
      <c r="DS957" s="1" t="str">
        <f t="shared" si="501"/>
        <v/>
      </c>
      <c r="DT957" s="1" t="str">
        <f t="shared" si="501"/>
        <v/>
      </c>
      <c r="DU957" s="1" t="str">
        <f t="shared" si="501"/>
        <v/>
      </c>
      <c r="DV957" s="1" t="str">
        <f t="shared" si="501"/>
        <v/>
      </c>
      <c r="DW957" s="1" t="str">
        <f t="shared" si="501"/>
        <v/>
      </c>
      <c r="DX957" s="1" t="str">
        <f t="shared" si="501"/>
        <v/>
      </c>
      <c r="DY957" s="1" t="str">
        <f t="shared" si="501"/>
        <v/>
      </c>
      <c r="DZ957" s="1" t="str">
        <f t="shared" si="501"/>
        <v/>
      </c>
      <c r="EA957" s="1" t="str">
        <f t="shared" si="501"/>
        <v/>
      </c>
      <c r="EB957" s="1" t="str">
        <f t="shared" si="501"/>
        <v/>
      </c>
      <c r="EC957" s="1" t="str">
        <f t="shared" si="509"/>
        <v/>
      </c>
      <c r="ED957" s="1" t="str">
        <f t="shared" si="509"/>
        <v/>
      </c>
      <c r="EE957" s="1" t="str">
        <f t="shared" si="509"/>
        <v/>
      </c>
      <c r="EF957" s="1" t="str">
        <f t="shared" si="509"/>
        <v/>
      </c>
      <c r="EG957" s="1" t="str">
        <f t="shared" si="509"/>
        <v/>
      </c>
      <c r="EH957" s="1" t="str">
        <f t="shared" si="509"/>
        <v/>
      </c>
      <c r="EI957" s="1" t="str">
        <f t="shared" si="509"/>
        <v/>
      </c>
      <c r="EJ957" s="1" t="str">
        <f t="shared" si="509"/>
        <v/>
      </c>
      <c r="EK957" s="1" t="str">
        <f t="shared" si="509"/>
        <v/>
      </c>
      <c r="EL957" s="1" t="str">
        <f t="shared" si="509"/>
        <v/>
      </c>
      <c r="EM957" s="1" t="str">
        <f t="shared" si="508"/>
        <v/>
      </c>
      <c r="EN957" s="1"/>
      <c r="EO957" s="1"/>
      <c r="EP957" s="1"/>
      <c r="EQ957" s="1"/>
      <c r="ER957" s="1"/>
      <c r="ES957" s="1"/>
      <c r="ET957" s="1"/>
      <c r="EU957" s="1"/>
      <c r="EV957" s="1"/>
      <c r="EW957" s="1"/>
      <c r="EX957" s="1" t="str">
        <f t="shared" si="484"/>
        <v/>
      </c>
      <c r="EY957" s="1" t="str">
        <f t="shared" si="484"/>
        <v/>
      </c>
      <c r="EZ957" s="1"/>
      <c r="FA957" s="1" t="str">
        <f t="shared" si="499"/>
        <v/>
      </c>
      <c r="FB957" s="1" t="str">
        <f t="shared" si="499"/>
        <v/>
      </c>
      <c r="FC957" s="1" t="str">
        <f t="shared" si="499"/>
        <v/>
      </c>
      <c r="FD957" s="1" t="str">
        <f t="shared" si="498"/>
        <v/>
      </c>
      <c r="FE957" s="1" t="str">
        <f t="shared" si="498"/>
        <v/>
      </c>
      <c r="FF957" s="1" t="str">
        <f t="shared" si="498"/>
        <v/>
      </c>
      <c r="FG957" s="1" t="str">
        <f t="shared" si="486"/>
        <v/>
      </c>
      <c r="FH957" s="1" t="str">
        <f t="shared" si="486"/>
        <v/>
      </c>
      <c r="FI957" s="1" t="str">
        <f t="shared" si="486"/>
        <v/>
      </c>
      <c r="FJ957" s="1" t="str">
        <f t="shared" si="486"/>
        <v/>
      </c>
      <c r="FK957" s="1" t="str">
        <f t="shared" si="486"/>
        <v/>
      </c>
      <c r="FL957" s="1" t="str">
        <f t="shared" si="486"/>
        <v/>
      </c>
    </row>
    <row r="958" spans="1:168">
      <c r="A958" s="9" t="s">
        <v>1522</v>
      </c>
      <c r="B958" s="1" t="s">
        <v>2310</v>
      </c>
      <c r="C958" s="8" t="s">
        <v>1959</v>
      </c>
      <c r="D958" s="1">
        <v>142.30000000000001</v>
      </c>
      <c r="E958" s="1">
        <v>620</v>
      </c>
      <c r="F958" s="25">
        <v>2.1886200000000002</v>
      </c>
      <c r="G958" s="1">
        <v>590</v>
      </c>
      <c r="H958" s="1"/>
      <c r="I958" s="25">
        <v>0.4013661378744941</v>
      </c>
      <c r="J958" s="1"/>
      <c r="K958" s="1"/>
      <c r="L958" s="1"/>
      <c r="M958" s="1"/>
      <c r="N958" s="24"/>
      <c r="O958" s="1"/>
      <c r="P958" s="1"/>
      <c r="Q958" s="1"/>
      <c r="R958" s="1"/>
      <c r="S958" s="1"/>
      <c r="T958" s="1"/>
      <c r="U958" s="1"/>
      <c r="V958" s="1"/>
      <c r="W958" s="1"/>
      <c r="X958" s="1">
        <v>440.15</v>
      </c>
      <c r="Y958" s="1"/>
      <c r="Z958" s="1"/>
      <c r="AA958" s="1"/>
      <c r="AB958" s="1"/>
      <c r="AC958" s="1"/>
      <c r="AD958" s="1"/>
      <c r="AE958" s="1"/>
      <c r="AF958" s="1"/>
      <c r="AG958" s="1"/>
      <c r="AH958" s="1"/>
      <c r="AI958" s="1"/>
      <c r="AJ958" s="1"/>
      <c r="AK958" s="1"/>
      <c r="AL958" s="1"/>
      <c r="AM958" s="1"/>
      <c r="AN958" s="1"/>
      <c r="AO958" s="1"/>
      <c r="AP958" s="1"/>
      <c r="AQ958" s="1">
        <v>198.84999999999997</v>
      </c>
      <c r="AR958" s="1"/>
      <c r="AS958" s="1"/>
      <c r="AT958" s="1"/>
      <c r="AU958" s="1"/>
      <c r="AV958" s="1"/>
      <c r="AW958" s="24"/>
      <c r="AX958" s="1"/>
      <c r="AY958" s="1"/>
      <c r="AZ958" s="1"/>
      <c r="BA958" s="1"/>
      <c r="BB958" s="1"/>
      <c r="BC958" s="1"/>
      <c r="BD958" s="1"/>
      <c r="BE958" s="1"/>
      <c r="BF958" s="1"/>
      <c r="BG958" s="1"/>
      <c r="BH958" s="1"/>
      <c r="BI958" s="1"/>
      <c r="BJ958" s="1"/>
      <c r="BK958" s="1"/>
      <c r="BL958" s="1">
        <v>-100</v>
      </c>
      <c r="BM958" s="1"/>
      <c r="BN958" s="1"/>
      <c r="BO958" s="9">
        <v>3</v>
      </c>
      <c r="BP958" s="1"/>
      <c r="BQ958" s="197">
        <v>1</v>
      </c>
      <c r="BS958" s="14" t="s">
        <v>1794</v>
      </c>
      <c r="BT958" s="14" t="s">
        <v>1906</v>
      </c>
      <c r="BU958" s="14" t="s">
        <v>1048</v>
      </c>
      <c r="BV958" s="14" t="s">
        <v>1048</v>
      </c>
      <c r="BW958" s="14" t="s">
        <v>196</v>
      </c>
      <c r="BX958" s="14" t="s">
        <v>196</v>
      </c>
      <c r="BY958" s="14" t="s">
        <v>196</v>
      </c>
      <c r="BZ958" s="14" t="s">
        <v>196</v>
      </c>
      <c r="CA958" s="158" t="s">
        <v>196</v>
      </c>
      <c r="CB958" s="14" t="s">
        <v>196</v>
      </c>
      <c r="CC958" s="14" t="s">
        <v>196</v>
      </c>
      <c r="CD958" s="14" t="s">
        <v>196</v>
      </c>
      <c r="CE958" s="14" t="s">
        <v>196</v>
      </c>
      <c r="CF958" s="14" t="s">
        <v>1862</v>
      </c>
      <c r="CG958" s="14" t="s">
        <v>187</v>
      </c>
      <c r="CH958" s="158" t="s">
        <v>196</v>
      </c>
      <c r="CI958" s="14" t="s">
        <v>196</v>
      </c>
      <c r="CJ958" s="14" t="s">
        <v>1870</v>
      </c>
      <c r="CK958" s="14" t="s">
        <v>196</v>
      </c>
      <c r="CL958" s="14" t="s">
        <v>196</v>
      </c>
      <c r="CM958" s="14" t="s">
        <v>196</v>
      </c>
      <c r="CN958" s="14" t="s">
        <v>196</v>
      </c>
      <c r="CO958" s="14" t="s">
        <v>196</v>
      </c>
      <c r="CQ958" s="1"/>
      <c r="CR958" s="1"/>
      <c r="CS958" s="1"/>
      <c r="CW958" s="9" t="s">
        <v>1522</v>
      </c>
      <c r="CX958" s="1" t="s">
        <v>2310</v>
      </c>
      <c r="CY958" s="1" t="s">
        <v>1959</v>
      </c>
      <c r="CZ958" s="1" t="str">
        <f t="shared" si="510"/>
        <v/>
      </c>
      <c r="DA958" s="25" t="str">
        <f t="shared" si="510"/>
        <v/>
      </c>
      <c r="DB958" s="1" t="str">
        <f t="shared" si="510"/>
        <v/>
      </c>
      <c r="DC958" s="1" t="str">
        <f t="shared" si="510"/>
        <v/>
      </c>
      <c r="DD958" s="25" t="str">
        <f t="shared" si="510"/>
        <v/>
      </c>
      <c r="DE958" s="1" t="str">
        <f t="shared" si="510"/>
        <v/>
      </c>
      <c r="DF958" s="1" t="str">
        <f t="shared" si="510"/>
        <v/>
      </c>
      <c r="DG958" s="1" t="str">
        <f t="shared" si="510"/>
        <v/>
      </c>
      <c r="DH958" s="1" t="str">
        <f t="shared" si="510"/>
        <v/>
      </c>
      <c r="DI958" s="1" t="str">
        <f t="shared" si="510"/>
        <v/>
      </c>
      <c r="DJ958" s="1" t="str">
        <f t="shared" si="510"/>
        <v/>
      </c>
      <c r="DK958" s="1" t="str">
        <f t="shared" si="510"/>
        <v/>
      </c>
      <c r="DL958" s="1" t="str">
        <f t="shared" si="510"/>
        <v/>
      </c>
      <c r="DM958" s="1" t="str">
        <f t="shared" si="510"/>
        <v/>
      </c>
      <c r="DN958" s="1" t="str">
        <f t="shared" si="510"/>
        <v/>
      </c>
      <c r="DO958" s="1" t="str">
        <f t="shared" si="510"/>
        <v/>
      </c>
      <c r="DP958" s="1" t="str">
        <f t="shared" si="511"/>
        <v/>
      </c>
      <c r="DQ958" s="1" t="str">
        <f t="shared" si="512"/>
        <v/>
      </c>
      <c r="DR958" s="1" t="str">
        <f t="shared" si="501"/>
        <v/>
      </c>
      <c r="DS958" s="1" t="str">
        <f t="shared" si="501"/>
        <v/>
      </c>
      <c r="DT958" s="1" t="str">
        <f t="shared" si="501"/>
        <v/>
      </c>
      <c r="DU958" s="1" t="str">
        <f t="shared" si="501"/>
        <v/>
      </c>
      <c r="DV958" s="1" t="str">
        <f t="shared" si="501"/>
        <v/>
      </c>
      <c r="DW958" s="1" t="str">
        <f t="shared" si="501"/>
        <v/>
      </c>
      <c r="DX958" s="1" t="str">
        <f t="shared" si="501"/>
        <v/>
      </c>
      <c r="DY958" s="1" t="str">
        <f t="shared" si="501"/>
        <v/>
      </c>
      <c r="DZ958" s="1" t="str">
        <f t="shared" si="501"/>
        <v/>
      </c>
      <c r="EA958" s="1" t="str">
        <f t="shared" si="501"/>
        <v/>
      </c>
      <c r="EB958" s="1" t="str">
        <f t="shared" si="501"/>
        <v/>
      </c>
      <c r="EC958" s="1" t="str">
        <f t="shared" si="509"/>
        <v/>
      </c>
      <c r="ED958" s="1" t="str">
        <f t="shared" si="509"/>
        <v/>
      </c>
      <c r="EE958" s="1" t="str">
        <f t="shared" si="509"/>
        <v/>
      </c>
      <c r="EF958" s="1" t="str">
        <f t="shared" si="509"/>
        <v/>
      </c>
      <c r="EG958" s="1" t="str">
        <f t="shared" si="509"/>
        <v/>
      </c>
      <c r="EH958" s="1" t="str">
        <f t="shared" si="509"/>
        <v/>
      </c>
      <c r="EI958" s="1" t="str">
        <f t="shared" si="509"/>
        <v/>
      </c>
      <c r="EJ958" s="1" t="str">
        <f t="shared" si="509"/>
        <v/>
      </c>
      <c r="EK958" s="1" t="str">
        <f t="shared" si="509"/>
        <v/>
      </c>
      <c r="EL958" s="1" t="str">
        <f t="shared" si="509"/>
        <v/>
      </c>
      <c r="EM958" s="1" t="str">
        <f t="shared" si="508"/>
        <v/>
      </c>
      <c r="EN958" s="1"/>
      <c r="EO958" s="1"/>
      <c r="EP958" s="1"/>
      <c r="EQ958" s="1"/>
      <c r="ER958" s="1"/>
      <c r="ES958" s="1"/>
      <c r="ET958" s="1"/>
      <c r="EU958" s="1"/>
      <c r="EV958" s="1"/>
      <c r="EW958" s="1"/>
      <c r="EX958" s="1" t="str">
        <f t="shared" si="484"/>
        <v/>
      </c>
      <c r="EY958" s="1" t="str">
        <f t="shared" si="484"/>
        <v/>
      </c>
      <c r="EZ958" s="1"/>
      <c r="FA958" s="1" t="str">
        <f t="shared" si="499"/>
        <v/>
      </c>
      <c r="FB958" s="1" t="str">
        <f t="shared" si="499"/>
        <v/>
      </c>
      <c r="FC958" s="1" t="str">
        <f t="shared" si="499"/>
        <v/>
      </c>
      <c r="FD958" s="1" t="str">
        <f t="shared" si="498"/>
        <v/>
      </c>
      <c r="FE958" s="1" t="str">
        <f t="shared" si="498"/>
        <v/>
      </c>
      <c r="FF958" s="1" t="str">
        <f t="shared" si="498"/>
        <v/>
      </c>
      <c r="FG958" s="1" t="str">
        <f t="shared" si="486"/>
        <v/>
      </c>
      <c r="FH958" s="1" t="str">
        <f t="shared" si="486"/>
        <v/>
      </c>
      <c r="FI958" s="1" t="str">
        <f t="shared" si="486"/>
        <v/>
      </c>
      <c r="FJ958" s="1" t="str">
        <f t="shared" si="486"/>
        <v/>
      </c>
      <c r="FK958" s="1" t="str">
        <f t="shared" si="486"/>
        <v/>
      </c>
      <c r="FL958" s="1" t="str">
        <f t="shared" si="486"/>
        <v/>
      </c>
    </row>
    <row r="959" spans="1:168">
      <c r="A959" s="9" t="s">
        <v>1523</v>
      </c>
      <c r="B959" s="1" t="s">
        <v>2311</v>
      </c>
      <c r="C959" s="8" t="s">
        <v>1959</v>
      </c>
      <c r="D959" s="1">
        <v>142.30000000000001</v>
      </c>
      <c r="E959" s="1">
        <v>616</v>
      </c>
      <c r="F959" s="25">
        <v>2.1987524999999999</v>
      </c>
      <c r="G959" s="1">
        <v>590</v>
      </c>
      <c r="H959" s="1"/>
      <c r="I959" s="25">
        <v>0.44602055120421846</v>
      </c>
      <c r="J959" s="1"/>
      <c r="K959" s="1"/>
      <c r="L959" s="1"/>
      <c r="M959" s="1"/>
      <c r="N959" s="24"/>
      <c r="O959" s="1"/>
      <c r="P959" s="1"/>
      <c r="Q959" s="1"/>
      <c r="R959" s="1"/>
      <c r="S959" s="1"/>
      <c r="T959" s="1"/>
      <c r="U959" s="1"/>
      <c r="V959" s="1"/>
      <c r="W959" s="1"/>
      <c r="X959" s="1">
        <v>440.95</v>
      </c>
      <c r="Y959" s="1"/>
      <c r="Z959" s="1"/>
      <c r="AA959" s="1"/>
      <c r="AB959" s="1"/>
      <c r="AC959" s="1"/>
      <c r="AD959" s="1"/>
      <c r="AE959" s="1"/>
      <c r="AF959" s="1"/>
      <c r="AG959" s="1"/>
      <c r="AH959" s="1"/>
      <c r="AI959" s="1"/>
      <c r="AJ959" s="1"/>
      <c r="AK959" s="1"/>
      <c r="AL959" s="1"/>
      <c r="AM959" s="1"/>
      <c r="AN959" s="1"/>
      <c r="AO959" s="1"/>
      <c r="AP959" s="1"/>
      <c r="AQ959" s="1">
        <v>188.54999999999998</v>
      </c>
      <c r="AR959" s="1"/>
      <c r="AS959" s="1"/>
      <c r="AT959" s="1"/>
      <c r="AU959" s="1"/>
      <c r="AV959" s="1"/>
      <c r="AW959" s="24"/>
      <c r="AX959" s="1"/>
      <c r="AY959" s="1"/>
      <c r="AZ959" s="1"/>
      <c r="BA959" s="1"/>
      <c r="BB959" s="1"/>
      <c r="BC959" s="1"/>
      <c r="BD959" s="1"/>
      <c r="BE959" s="1"/>
      <c r="BF959" s="1"/>
      <c r="BG959" s="1"/>
      <c r="BH959" s="1"/>
      <c r="BI959" s="1"/>
      <c r="BJ959" s="1"/>
      <c r="BK959" s="1"/>
      <c r="BL959" s="1">
        <v>-100</v>
      </c>
      <c r="BM959" s="1"/>
      <c r="BN959" s="1"/>
      <c r="BO959" s="9">
        <v>3</v>
      </c>
      <c r="BP959" s="1"/>
      <c r="BQ959" s="197">
        <v>1</v>
      </c>
      <c r="BS959" s="14" t="s">
        <v>1795</v>
      </c>
      <c r="BT959" s="14" t="s">
        <v>1906</v>
      </c>
      <c r="BU959" s="14" t="s">
        <v>1048</v>
      </c>
      <c r="BV959" s="14" t="s">
        <v>1048</v>
      </c>
      <c r="BW959" s="14" t="s">
        <v>196</v>
      </c>
      <c r="BX959" s="14" t="s">
        <v>196</v>
      </c>
      <c r="BY959" s="14" t="s">
        <v>196</v>
      </c>
      <c r="BZ959" s="14" t="s">
        <v>196</v>
      </c>
      <c r="CA959" s="158" t="s">
        <v>196</v>
      </c>
      <c r="CB959" s="14" t="s">
        <v>196</v>
      </c>
      <c r="CC959" s="14" t="s">
        <v>196</v>
      </c>
      <c r="CD959" s="14" t="s">
        <v>196</v>
      </c>
      <c r="CE959" s="14" t="s">
        <v>196</v>
      </c>
      <c r="CF959" s="14" t="s">
        <v>1862</v>
      </c>
      <c r="CG959" s="14" t="s">
        <v>187</v>
      </c>
      <c r="CH959" s="158" t="s">
        <v>196</v>
      </c>
      <c r="CI959" s="14" t="s">
        <v>196</v>
      </c>
      <c r="CJ959" s="14" t="s">
        <v>1870</v>
      </c>
      <c r="CK959" s="14" t="s">
        <v>196</v>
      </c>
      <c r="CL959" s="14" t="s">
        <v>196</v>
      </c>
      <c r="CM959" s="14" t="s">
        <v>196</v>
      </c>
      <c r="CN959" s="14" t="s">
        <v>196</v>
      </c>
      <c r="CO959" s="14" t="s">
        <v>196</v>
      </c>
      <c r="CQ959" s="1"/>
      <c r="CR959" s="1"/>
      <c r="CS959" s="1"/>
      <c r="CW959" s="9" t="s">
        <v>1523</v>
      </c>
      <c r="CX959" s="1" t="s">
        <v>2311</v>
      </c>
      <c r="CY959" s="1" t="s">
        <v>1959</v>
      </c>
      <c r="CZ959" s="1" t="str">
        <f t="shared" si="510"/>
        <v/>
      </c>
      <c r="DA959" s="25" t="str">
        <f t="shared" si="510"/>
        <v/>
      </c>
      <c r="DB959" s="1" t="str">
        <f t="shared" si="510"/>
        <v/>
      </c>
      <c r="DC959" s="1" t="str">
        <f t="shared" si="510"/>
        <v/>
      </c>
      <c r="DD959" s="25" t="str">
        <f t="shared" si="510"/>
        <v/>
      </c>
      <c r="DE959" s="1" t="str">
        <f t="shared" si="510"/>
        <v/>
      </c>
      <c r="DF959" s="1" t="str">
        <f t="shared" si="510"/>
        <v/>
      </c>
      <c r="DG959" s="1" t="str">
        <f t="shared" si="510"/>
        <v/>
      </c>
      <c r="DH959" s="1" t="str">
        <f t="shared" si="510"/>
        <v/>
      </c>
      <c r="DI959" s="1" t="str">
        <f t="shared" si="510"/>
        <v/>
      </c>
      <c r="DJ959" s="1" t="str">
        <f t="shared" si="510"/>
        <v/>
      </c>
      <c r="DK959" s="1" t="str">
        <f t="shared" si="510"/>
        <v/>
      </c>
      <c r="DL959" s="1" t="str">
        <f t="shared" si="510"/>
        <v/>
      </c>
      <c r="DM959" s="1" t="str">
        <f t="shared" si="510"/>
        <v/>
      </c>
      <c r="DN959" s="1" t="str">
        <f t="shared" si="510"/>
        <v/>
      </c>
      <c r="DO959" s="1" t="str">
        <f t="shared" si="510"/>
        <v/>
      </c>
      <c r="DP959" s="1" t="str">
        <f t="shared" si="511"/>
        <v/>
      </c>
      <c r="DQ959" s="1" t="str">
        <f t="shared" si="512"/>
        <v/>
      </c>
      <c r="DR959" s="1" t="str">
        <f t="shared" si="501"/>
        <v/>
      </c>
      <c r="DS959" s="1" t="str">
        <f t="shared" si="501"/>
        <v/>
      </c>
      <c r="DT959" s="1" t="str">
        <f t="shared" si="501"/>
        <v/>
      </c>
      <c r="DU959" s="1" t="str">
        <f t="shared" si="501"/>
        <v/>
      </c>
      <c r="DV959" s="1" t="str">
        <f t="shared" si="501"/>
        <v/>
      </c>
      <c r="DW959" s="1" t="str">
        <f t="shared" si="501"/>
        <v/>
      </c>
      <c r="DX959" s="1" t="str">
        <f t="shared" si="501"/>
        <v/>
      </c>
      <c r="DY959" s="1" t="str">
        <f t="shared" si="501"/>
        <v/>
      </c>
      <c r="DZ959" s="1" t="str">
        <f t="shared" si="501"/>
        <v/>
      </c>
      <c r="EA959" s="1" t="str">
        <f t="shared" si="501"/>
        <v/>
      </c>
      <c r="EB959" s="1" t="str">
        <f t="shared" si="501"/>
        <v/>
      </c>
      <c r="EC959" s="1" t="str">
        <f t="shared" si="509"/>
        <v/>
      </c>
      <c r="ED959" s="1" t="str">
        <f t="shared" si="509"/>
        <v/>
      </c>
      <c r="EE959" s="1" t="str">
        <f t="shared" si="509"/>
        <v/>
      </c>
      <c r="EF959" s="1" t="str">
        <f t="shared" si="509"/>
        <v/>
      </c>
      <c r="EG959" s="1" t="str">
        <f t="shared" si="509"/>
        <v/>
      </c>
      <c r="EH959" s="1" t="str">
        <f t="shared" si="509"/>
        <v/>
      </c>
      <c r="EI959" s="1" t="str">
        <f t="shared" si="509"/>
        <v/>
      </c>
      <c r="EJ959" s="1" t="str">
        <f t="shared" si="509"/>
        <v/>
      </c>
      <c r="EK959" s="1" t="str">
        <f t="shared" si="509"/>
        <v/>
      </c>
      <c r="EL959" s="1" t="str">
        <f t="shared" si="509"/>
        <v/>
      </c>
      <c r="EM959" s="1" t="str">
        <f t="shared" si="508"/>
        <v/>
      </c>
      <c r="EN959" s="1"/>
      <c r="EO959" s="1"/>
      <c r="EP959" s="1"/>
      <c r="EQ959" s="1"/>
      <c r="ER959" s="1"/>
      <c r="ES959" s="1"/>
      <c r="ET959" s="1"/>
      <c r="EU959" s="1"/>
      <c r="EV959" s="1"/>
      <c r="EW959" s="1"/>
      <c r="EX959" s="1" t="str">
        <f t="shared" si="484"/>
        <v/>
      </c>
      <c r="EY959" s="1" t="str">
        <f t="shared" si="484"/>
        <v/>
      </c>
      <c r="EZ959" s="1"/>
      <c r="FA959" s="1" t="str">
        <f t="shared" si="499"/>
        <v/>
      </c>
      <c r="FB959" s="1" t="str">
        <f t="shared" si="499"/>
        <v/>
      </c>
      <c r="FC959" s="1" t="str">
        <f t="shared" si="499"/>
        <v/>
      </c>
      <c r="FD959" s="1" t="str">
        <f t="shared" si="498"/>
        <v/>
      </c>
      <c r="FE959" s="1" t="str">
        <f t="shared" si="498"/>
        <v/>
      </c>
      <c r="FF959" s="1" t="str">
        <f t="shared" si="498"/>
        <v/>
      </c>
      <c r="FG959" s="1" t="str">
        <f t="shared" si="486"/>
        <v/>
      </c>
      <c r="FH959" s="1" t="str">
        <f t="shared" si="486"/>
        <v/>
      </c>
      <c r="FI959" s="1" t="str">
        <f t="shared" si="486"/>
        <v/>
      </c>
      <c r="FJ959" s="1" t="str">
        <f t="shared" si="486"/>
        <v/>
      </c>
      <c r="FK959" s="1" t="str">
        <f t="shared" si="486"/>
        <v/>
      </c>
      <c r="FL959" s="1" t="str">
        <f t="shared" si="486"/>
        <v/>
      </c>
    </row>
    <row r="960" spans="1:168">
      <c r="A960" s="9" t="s">
        <v>1524</v>
      </c>
      <c r="B960" s="1" t="s">
        <v>2312</v>
      </c>
      <c r="C960" s="8" t="s">
        <v>1959</v>
      </c>
      <c r="D960" s="1">
        <v>142.30000000000001</v>
      </c>
      <c r="E960" s="1">
        <v>616</v>
      </c>
      <c r="F960" s="25">
        <v>2.1886200000000002</v>
      </c>
      <c r="G960" s="1">
        <v>590</v>
      </c>
      <c r="H960" s="1"/>
      <c r="I960" s="25">
        <v>0.41909169532375717</v>
      </c>
      <c r="J960" s="1"/>
      <c r="K960" s="1"/>
      <c r="L960" s="1"/>
      <c r="M960" s="1"/>
      <c r="N960" s="24"/>
      <c r="O960" s="1"/>
      <c r="P960" s="1"/>
      <c r="Q960" s="1"/>
      <c r="R960" s="1"/>
      <c r="S960" s="1"/>
      <c r="T960" s="1"/>
      <c r="U960" s="1"/>
      <c r="V960" s="1"/>
      <c r="W960" s="1"/>
      <c r="X960" s="1">
        <v>438.84999999999997</v>
      </c>
      <c r="Y960" s="1"/>
      <c r="Z960" s="1"/>
      <c r="AA960" s="1"/>
      <c r="AB960" s="1"/>
      <c r="AC960" s="1"/>
      <c r="AD960" s="1"/>
      <c r="AE960" s="1"/>
      <c r="AF960" s="1"/>
      <c r="AG960" s="1"/>
      <c r="AH960" s="1"/>
      <c r="AI960" s="1"/>
      <c r="AJ960" s="1"/>
      <c r="AK960" s="1"/>
      <c r="AL960" s="1"/>
      <c r="AM960" s="1"/>
      <c r="AN960" s="1"/>
      <c r="AO960" s="1"/>
      <c r="AP960" s="1"/>
      <c r="AQ960" s="1">
        <v>171.54999999999998</v>
      </c>
      <c r="AR960" s="1"/>
      <c r="AS960" s="1"/>
      <c r="AT960" s="1"/>
      <c r="AU960" s="1"/>
      <c r="AV960" s="1"/>
      <c r="AW960" s="24"/>
      <c r="AX960" s="1"/>
      <c r="AY960" s="1"/>
      <c r="AZ960" s="1"/>
      <c r="BA960" s="1"/>
      <c r="BB960" s="1"/>
      <c r="BC960" s="1"/>
      <c r="BD960" s="1"/>
      <c r="BE960" s="1"/>
      <c r="BF960" s="1"/>
      <c r="BG960" s="1"/>
      <c r="BH960" s="1"/>
      <c r="BI960" s="1"/>
      <c r="BJ960" s="1"/>
      <c r="BK960" s="1"/>
      <c r="BL960" s="1">
        <v>-100</v>
      </c>
      <c r="BM960" s="1"/>
      <c r="BN960" s="1"/>
      <c r="BO960" s="9">
        <v>3</v>
      </c>
      <c r="BP960" s="1"/>
      <c r="BQ960" s="197">
        <v>1</v>
      </c>
      <c r="BS960" s="14" t="s">
        <v>1796</v>
      </c>
      <c r="BT960" s="14" t="s">
        <v>1906</v>
      </c>
      <c r="BU960" s="14" t="s">
        <v>1048</v>
      </c>
      <c r="BV960" s="14" t="s">
        <v>1048</v>
      </c>
      <c r="BW960" s="14" t="s">
        <v>196</v>
      </c>
      <c r="BX960" s="14" t="s">
        <v>196</v>
      </c>
      <c r="BY960" s="14" t="s">
        <v>196</v>
      </c>
      <c r="BZ960" s="14" t="s">
        <v>196</v>
      </c>
      <c r="CA960" s="158" t="s">
        <v>196</v>
      </c>
      <c r="CB960" s="14" t="s">
        <v>196</v>
      </c>
      <c r="CC960" s="14" t="s">
        <v>196</v>
      </c>
      <c r="CD960" s="14" t="s">
        <v>196</v>
      </c>
      <c r="CE960" s="14" t="s">
        <v>196</v>
      </c>
      <c r="CF960" s="14" t="s">
        <v>1862</v>
      </c>
      <c r="CG960" s="14" t="s">
        <v>187</v>
      </c>
      <c r="CH960" s="158" t="s">
        <v>196</v>
      </c>
      <c r="CI960" s="14" t="s">
        <v>196</v>
      </c>
      <c r="CJ960" s="14" t="s">
        <v>1870</v>
      </c>
      <c r="CK960" s="14" t="s">
        <v>196</v>
      </c>
      <c r="CL960" s="14" t="s">
        <v>196</v>
      </c>
      <c r="CM960" s="14" t="s">
        <v>196</v>
      </c>
      <c r="CN960" s="14" t="s">
        <v>196</v>
      </c>
      <c r="CO960" s="14" t="s">
        <v>196</v>
      </c>
      <c r="CQ960" s="1"/>
      <c r="CR960" s="1"/>
      <c r="CS960" s="1"/>
      <c r="CW960" s="9" t="s">
        <v>1524</v>
      </c>
      <c r="CX960" s="1" t="s">
        <v>2312</v>
      </c>
      <c r="CY960" s="1" t="s">
        <v>1959</v>
      </c>
      <c r="CZ960" s="1" t="str">
        <f t="shared" si="510"/>
        <v/>
      </c>
      <c r="DA960" s="25" t="str">
        <f t="shared" si="510"/>
        <v/>
      </c>
      <c r="DB960" s="1" t="str">
        <f t="shared" si="510"/>
        <v/>
      </c>
      <c r="DC960" s="1" t="str">
        <f t="shared" si="510"/>
        <v/>
      </c>
      <c r="DD960" s="25" t="str">
        <f t="shared" si="510"/>
        <v/>
      </c>
      <c r="DE960" s="1" t="str">
        <f t="shared" si="510"/>
        <v/>
      </c>
      <c r="DF960" s="1" t="str">
        <f t="shared" si="510"/>
        <v/>
      </c>
      <c r="DG960" s="1" t="str">
        <f t="shared" si="510"/>
        <v/>
      </c>
      <c r="DH960" s="1" t="str">
        <f t="shared" si="510"/>
        <v/>
      </c>
      <c r="DI960" s="1" t="str">
        <f t="shared" si="510"/>
        <v/>
      </c>
      <c r="DJ960" s="1" t="str">
        <f t="shared" si="510"/>
        <v/>
      </c>
      <c r="DK960" s="1" t="str">
        <f t="shared" si="510"/>
        <v/>
      </c>
      <c r="DL960" s="1" t="str">
        <f t="shared" si="510"/>
        <v/>
      </c>
      <c r="DM960" s="1" t="str">
        <f t="shared" si="510"/>
        <v/>
      </c>
      <c r="DN960" s="1" t="str">
        <f t="shared" si="510"/>
        <v/>
      </c>
      <c r="DO960" s="1" t="str">
        <f t="shared" si="510"/>
        <v/>
      </c>
      <c r="DP960" s="1" t="str">
        <f t="shared" si="511"/>
        <v/>
      </c>
      <c r="DQ960" s="1" t="str">
        <f t="shared" si="512"/>
        <v/>
      </c>
      <c r="DR960" s="1" t="str">
        <f t="shared" si="501"/>
        <v/>
      </c>
      <c r="DS960" s="1" t="str">
        <f t="shared" si="501"/>
        <v/>
      </c>
      <c r="DT960" s="1" t="str">
        <f t="shared" si="501"/>
        <v/>
      </c>
      <c r="DU960" s="1" t="str">
        <f t="shared" si="501"/>
        <v/>
      </c>
      <c r="DV960" s="1" t="str">
        <f t="shared" si="501"/>
        <v/>
      </c>
      <c r="DW960" s="1" t="str">
        <f t="shared" si="501"/>
        <v/>
      </c>
      <c r="DX960" s="1" t="str">
        <f t="shared" si="501"/>
        <v/>
      </c>
      <c r="DY960" s="1" t="str">
        <f t="shared" si="501"/>
        <v/>
      </c>
      <c r="DZ960" s="1" t="str">
        <f t="shared" si="501"/>
        <v/>
      </c>
      <c r="EA960" s="1" t="str">
        <f t="shared" si="501"/>
        <v/>
      </c>
      <c r="EB960" s="1" t="str">
        <f t="shared" si="501"/>
        <v/>
      </c>
      <c r="EC960" s="1" t="str">
        <f t="shared" si="509"/>
        <v/>
      </c>
      <c r="ED960" s="1" t="str">
        <f t="shared" si="509"/>
        <v/>
      </c>
      <c r="EE960" s="1" t="str">
        <f t="shared" si="509"/>
        <v/>
      </c>
      <c r="EF960" s="1" t="str">
        <f t="shared" si="509"/>
        <v/>
      </c>
      <c r="EG960" s="1" t="str">
        <f t="shared" si="509"/>
        <v/>
      </c>
      <c r="EH960" s="1" t="str">
        <f t="shared" si="509"/>
        <v/>
      </c>
      <c r="EI960" s="1" t="str">
        <f t="shared" si="509"/>
        <v/>
      </c>
      <c r="EJ960" s="1" t="str">
        <f t="shared" si="509"/>
        <v/>
      </c>
      <c r="EK960" s="1" t="str">
        <f t="shared" si="509"/>
        <v/>
      </c>
      <c r="EL960" s="1" t="str">
        <f t="shared" si="509"/>
        <v/>
      </c>
      <c r="EM960" s="1" t="str">
        <f t="shared" si="508"/>
        <v/>
      </c>
      <c r="EN960" s="1"/>
      <c r="EO960" s="1"/>
      <c r="EP960" s="1"/>
      <c r="EQ960" s="1"/>
      <c r="ER960" s="1"/>
      <c r="ES960" s="1"/>
      <c r="ET960" s="1"/>
      <c r="EU960" s="1"/>
      <c r="EV960" s="1"/>
      <c r="EW960" s="1"/>
      <c r="EX960" s="1" t="str">
        <f t="shared" si="484"/>
        <v/>
      </c>
      <c r="EY960" s="1" t="str">
        <f t="shared" si="484"/>
        <v/>
      </c>
      <c r="EZ960" s="1"/>
      <c r="FA960" s="1" t="str">
        <f t="shared" si="499"/>
        <v/>
      </c>
      <c r="FB960" s="1" t="str">
        <f t="shared" si="499"/>
        <v/>
      </c>
      <c r="FC960" s="1" t="str">
        <f t="shared" si="499"/>
        <v/>
      </c>
      <c r="FD960" s="1" t="str">
        <f t="shared" si="498"/>
        <v/>
      </c>
      <c r="FE960" s="1" t="str">
        <f t="shared" si="498"/>
        <v/>
      </c>
      <c r="FF960" s="1" t="str">
        <f t="shared" si="498"/>
        <v/>
      </c>
      <c r="FG960" s="1" t="str">
        <f t="shared" si="486"/>
        <v/>
      </c>
      <c r="FH960" s="1" t="str">
        <f t="shared" si="486"/>
        <v/>
      </c>
      <c r="FI960" s="1" t="str">
        <f t="shared" si="486"/>
        <v/>
      </c>
      <c r="FJ960" s="1" t="str">
        <f t="shared" si="486"/>
        <v/>
      </c>
      <c r="FK960" s="1" t="str">
        <f t="shared" si="486"/>
        <v/>
      </c>
      <c r="FL960" s="1" t="str">
        <f t="shared" si="486"/>
        <v/>
      </c>
    </row>
    <row r="961" spans="1:168">
      <c r="A961" s="9" t="s">
        <v>1525</v>
      </c>
      <c r="B961" s="1" t="s">
        <v>2313</v>
      </c>
      <c r="C961" s="8" t="s">
        <v>1959</v>
      </c>
      <c r="D961" s="1">
        <v>142.30000000000001</v>
      </c>
      <c r="E961" s="1">
        <v>616</v>
      </c>
      <c r="F961" s="25">
        <v>2.1886200000000002</v>
      </c>
      <c r="G961" s="1">
        <v>590</v>
      </c>
      <c r="H961" s="1"/>
      <c r="I961" s="25">
        <v>0.41214260183719215</v>
      </c>
      <c r="J961" s="1"/>
      <c r="K961" s="1"/>
      <c r="L961" s="1"/>
      <c r="M961" s="1"/>
      <c r="N961" s="24"/>
      <c r="O961" s="1"/>
      <c r="P961" s="1"/>
      <c r="Q961" s="1"/>
      <c r="R961" s="1"/>
      <c r="S961" s="1"/>
      <c r="T961" s="1"/>
      <c r="U961" s="1"/>
      <c r="V961" s="1"/>
      <c r="W961" s="1"/>
      <c r="X961" s="1">
        <v>438.25</v>
      </c>
      <c r="Y961" s="1"/>
      <c r="Z961" s="1"/>
      <c r="AA961" s="1"/>
      <c r="AB961" s="1"/>
      <c r="AC961" s="1"/>
      <c r="AD961" s="1"/>
      <c r="AE961" s="1"/>
      <c r="AF961" s="1"/>
      <c r="AG961" s="1"/>
      <c r="AH961" s="1"/>
      <c r="AI961" s="1"/>
      <c r="AJ961" s="1"/>
      <c r="AK961" s="1"/>
      <c r="AL961" s="1"/>
      <c r="AM961" s="1"/>
      <c r="AN961" s="1"/>
      <c r="AO961" s="1"/>
      <c r="AP961" s="1"/>
      <c r="AQ961" s="1">
        <v>187.04999999999998</v>
      </c>
      <c r="AR961" s="1"/>
      <c r="AS961" s="1"/>
      <c r="AT961" s="1"/>
      <c r="AU961" s="1"/>
      <c r="AV961" s="1"/>
      <c r="AW961" s="24"/>
      <c r="AX961" s="1"/>
      <c r="AY961" s="1"/>
      <c r="AZ961" s="1"/>
      <c r="BA961" s="1"/>
      <c r="BB961" s="1"/>
      <c r="BC961" s="1"/>
      <c r="BD961" s="1"/>
      <c r="BE961" s="1"/>
      <c r="BF961" s="1"/>
      <c r="BG961" s="1"/>
      <c r="BH961" s="1"/>
      <c r="BI961" s="1"/>
      <c r="BJ961" s="1"/>
      <c r="BK961" s="1"/>
      <c r="BL961" s="1">
        <v>-100</v>
      </c>
      <c r="BM961" s="1"/>
      <c r="BN961" s="1"/>
      <c r="BO961" s="9">
        <v>3</v>
      </c>
      <c r="BP961" s="1"/>
      <c r="BQ961" s="197">
        <v>1</v>
      </c>
      <c r="BS961" s="14" t="s">
        <v>1797</v>
      </c>
      <c r="BT961" s="14" t="s">
        <v>1906</v>
      </c>
      <c r="BU961" s="14" t="s">
        <v>1048</v>
      </c>
      <c r="BV961" s="14" t="s">
        <v>1048</v>
      </c>
      <c r="BW961" s="14" t="s">
        <v>196</v>
      </c>
      <c r="BX961" s="14" t="s">
        <v>196</v>
      </c>
      <c r="BY961" s="14" t="s">
        <v>196</v>
      </c>
      <c r="BZ961" s="14" t="s">
        <v>196</v>
      </c>
      <c r="CA961" s="158" t="s">
        <v>196</v>
      </c>
      <c r="CB961" s="14" t="s">
        <v>196</v>
      </c>
      <c r="CC961" s="14" t="s">
        <v>196</v>
      </c>
      <c r="CD961" s="14" t="s">
        <v>196</v>
      </c>
      <c r="CE961" s="14" t="s">
        <v>196</v>
      </c>
      <c r="CF961" s="14" t="s">
        <v>1862</v>
      </c>
      <c r="CG961" s="14" t="s">
        <v>187</v>
      </c>
      <c r="CH961" s="158" t="s">
        <v>196</v>
      </c>
      <c r="CI961" s="14" t="s">
        <v>196</v>
      </c>
      <c r="CJ961" s="14" t="s">
        <v>1870</v>
      </c>
      <c r="CK961" s="14" t="s">
        <v>196</v>
      </c>
      <c r="CL961" s="14" t="s">
        <v>196</v>
      </c>
      <c r="CM961" s="14" t="s">
        <v>196</v>
      </c>
      <c r="CN961" s="14" t="s">
        <v>196</v>
      </c>
      <c r="CO961" s="14" t="s">
        <v>196</v>
      </c>
      <c r="CQ961" s="1"/>
      <c r="CR961" s="1"/>
      <c r="CS961" s="1"/>
      <c r="CW961" s="9" t="s">
        <v>1525</v>
      </c>
      <c r="CX961" s="1" t="s">
        <v>2313</v>
      </c>
      <c r="CY961" s="1" t="s">
        <v>1959</v>
      </c>
      <c r="CZ961" s="1" t="str">
        <f t="shared" si="510"/>
        <v/>
      </c>
      <c r="DA961" s="25" t="str">
        <f t="shared" si="510"/>
        <v/>
      </c>
      <c r="DB961" s="1" t="str">
        <f t="shared" si="510"/>
        <v/>
      </c>
      <c r="DC961" s="1" t="str">
        <f t="shared" si="510"/>
        <v/>
      </c>
      <c r="DD961" s="25" t="str">
        <f t="shared" si="510"/>
        <v/>
      </c>
      <c r="DE961" s="1" t="str">
        <f t="shared" si="510"/>
        <v/>
      </c>
      <c r="DF961" s="1" t="str">
        <f t="shared" si="510"/>
        <v/>
      </c>
      <c r="DG961" s="1" t="str">
        <f t="shared" si="510"/>
        <v/>
      </c>
      <c r="DH961" s="1" t="str">
        <f t="shared" si="510"/>
        <v/>
      </c>
      <c r="DI961" s="1" t="str">
        <f t="shared" si="510"/>
        <v/>
      </c>
      <c r="DJ961" s="1" t="str">
        <f t="shared" si="510"/>
        <v/>
      </c>
      <c r="DK961" s="1" t="str">
        <f t="shared" si="510"/>
        <v/>
      </c>
      <c r="DL961" s="1" t="str">
        <f t="shared" si="510"/>
        <v/>
      </c>
      <c r="DM961" s="1" t="str">
        <f t="shared" si="510"/>
        <v/>
      </c>
      <c r="DN961" s="1" t="str">
        <f t="shared" si="510"/>
        <v/>
      </c>
      <c r="DO961" s="1" t="str">
        <f t="shared" si="510"/>
        <v/>
      </c>
      <c r="DP961" s="1" t="str">
        <f t="shared" si="511"/>
        <v/>
      </c>
      <c r="DQ961" s="1" t="str">
        <f t="shared" si="512"/>
        <v/>
      </c>
      <c r="DR961" s="1" t="str">
        <f t="shared" si="501"/>
        <v/>
      </c>
      <c r="DS961" s="1" t="str">
        <f t="shared" si="501"/>
        <v/>
      </c>
      <c r="DT961" s="1" t="str">
        <f t="shared" si="501"/>
        <v/>
      </c>
      <c r="DU961" s="1" t="str">
        <f t="shared" si="501"/>
        <v/>
      </c>
      <c r="DV961" s="1" t="str">
        <f t="shared" si="501"/>
        <v/>
      </c>
      <c r="DW961" s="1" t="str">
        <f t="shared" si="501"/>
        <v/>
      </c>
      <c r="DX961" s="1" t="str">
        <f t="shared" si="501"/>
        <v/>
      </c>
      <c r="DY961" s="1" t="str">
        <f t="shared" si="501"/>
        <v/>
      </c>
      <c r="DZ961" s="1" t="str">
        <f t="shared" si="501"/>
        <v/>
      </c>
      <c r="EA961" s="1" t="str">
        <f t="shared" si="501"/>
        <v/>
      </c>
      <c r="EB961" s="1" t="str">
        <f t="shared" si="501"/>
        <v/>
      </c>
      <c r="EC961" s="1" t="str">
        <f t="shared" si="509"/>
        <v/>
      </c>
      <c r="ED961" s="1" t="str">
        <f t="shared" si="509"/>
        <v/>
      </c>
      <c r="EE961" s="1" t="str">
        <f t="shared" si="509"/>
        <v/>
      </c>
      <c r="EF961" s="1" t="str">
        <f t="shared" si="509"/>
        <v/>
      </c>
      <c r="EG961" s="1" t="str">
        <f t="shared" si="509"/>
        <v/>
      </c>
      <c r="EH961" s="1" t="str">
        <f t="shared" si="509"/>
        <v/>
      </c>
      <c r="EI961" s="1" t="str">
        <f t="shared" si="509"/>
        <v/>
      </c>
      <c r="EJ961" s="1" t="str">
        <f t="shared" si="509"/>
        <v/>
      </c>
      <c r="EK961" s="1" t="str">
        <f t="shared" si="509"/>
        <v/>
      </c>
      <c r="EL961" s="1" t="str">
        <f t="shared" si="509"/>
        <v/>
      </c>
      <c r="EM961" s="1" t="str">
        <f t="shared" si="508"/>
        <v/>
      </c>
      <c r="EN961" s="1"/>
      <c r="EO961" s="1"/>
      <c r="EP961" s="1"/>
      <c r="EQ961" s="1"/>
      <c r="ER961" s="1"/>
      <c r="ES961" s="1"/>
      <c r="ET961" s="1"/>
      <c r="EU961" s="1"/>
      <c r="EV961" s="1"/>
      <c r="EW961" s="1"/>
      <c r="EX961" s="1" t="str">
        <f t="shared" si="484"/>
        <v/>
      </c>
      <c r="EY961" s="1" t="str">
        <f t="shared" si="484"/>
        <v/>
      </c>
      <c r="EZ961" s="1"/>
      <c r="FA961" s="1" t="str">
        <f t="shared" si="499"/>
        <v/>
      </c>
      <c r="FB961" s="1" t="str">
        <f t="shared" si="499"/>
        <v/>
      </c>
      <c r="FC961" s="1" t="str">
        <f t="shared" si="499"/>
        <v/>
      </c>
      <c r="FD961" s="1" t="str">
        <f t="shared" si="498"/>
        <v/>
      </c>
      <c r="FE961" s="1" t="str">
        <f t="shared" si="498"/>
        <v/>
      </c>
      <c r="FF961" s="1" t="str">
        <f t="shared" si="498"/>
        <v/>
      </c>
      <c r="FG961" s="1" t="str">
        <f t="shared" si="486"/>
        <v/>
      </c>
      <c r="FH961" s="1" t="str">
        <f t="shared" si="486"/>
        <v/>
      </c>
      <c r="FI961" s="1" t="str">
        <f t="shared" si="486"/>
        <v/>
      </c>
      <c r="FJ961" s="1" t="str">
        <f t="shared" ref="FJ961:FL1024" si="513">IF(ISBLANK(BN961),"",IF(ISNUMBER(BN961),"","not_empty"))</f>
        <v/>
      </c>
      <c r="FK961" s="1" t="str">
        <f t="shared" si="513"/>
        <v/>
      </c>
      <c r="FL961" s="1" t="str">
        <f t="shared" si="513"/>
        <v/>
      </c>
    </row>
    <row r="962" spans="1:168">
      <c r="A962" s="9" t="s">
        <v>1526</v>
      </c>
      <c r="B962" s="1" t="s">
        <v>963</v>
      </c>
      <c r="C962" s="8" t="s">
        <v>1959</v>
      </c>
      <c r="D962" s="1">
        <v>142.30000000000001</v>
      </c>
      <c r="E962" s="1">
        <v>643.79999999999995</v>
      </c>
      <c r="F962" s="25">
        <v>2.5837875000000001</v>
      </c>
      <c r="G962" s="1">
        <v>508</v>
      </c>
      <c r="H962" s="1"/>
      <c r="I962" s="25">
        <v>0.29399999999999998</v>
      </c>
      <c r="J962" s="1"/>
      <c r="K962" s="1"/>
      <c r="L962" s="1"/>
      <c r="M962" s="1"/>
      <c r="N962" s="24"/>
      <c r="O962" s="1"/>
      <c r="P962" s="1"/>
      <c r="Q962" s="1"/>
      <c r="R962" s="1"/>
      <c r="S962" s="1"/>
      <c r="T962" s="1"/>
      <c r="U962" s="1"/>
      <c r="V962" s="1"/>
      <c r="W962" s="1"/>
      <c r="X962" s="1">
        <v>439.25</v>
      </c>
      <c r="Y962" s="1"/>
      <c r="Z962" s="1"/>
      <c r="AA962" s="1"/>
      <c r="AB962" s="1"/>
      <c r="AC962" s="1"/>
      <c r="AD962" s="1"/>
      <c r="AE962" s="1"/>
      <c r="AF962" s="1"/>
      <c r="AG962" s="1"/>
      <c r="AH962" s="1"/>
      <c r="AI962" s="1"/>
      <c r="AJ962" s="1"/>
      <c r="AK962" s="1"/>
      <c r="AL962" s="1"/>
      <c r="AM962" s="1"/>
      <c r="AN962" s="1"/>
      <c r="AO962" s="1"/>
      <c r="AP962" s="1"/>
      <c r="AQ962" s="1">
        <v>236.95</v>
      </c>
      <c r="AR962" s="1"/>
      <c r="AS962" s="1"/>
      <c r="AT962" s="1"/>
      <c r="AU962" s="1"/>
      <c r="AV962" s="1"/>
      <c r="AW962" s="24"/>
      <c r="AX962" s="1"/>
      <c r="AY962" s="1"/>
      <c r="AZ962" s="1"/>
      <c r="BA962" s="1"/>
      <c r="BB962" s="1"/>
      <c r="BC962" s="1"/>
      <c r="BD962" s="1"/>
      <c r="BE962" s="1"/>
      <c r="BF962" s="1"/>
      <c r="BG962" s="1"/>
      <c r="BH962" s="1"/>
      <c r="BI962" s="1"/>
      <c r="BJ962" s="1"/>
      <c r="BK962" s="1"/>
      <c r="BL962" s="1">
        <v>-100</v>
      </c>
      <c r="BM962" s="1"/>
      <c r="BN962" s="1"/>
      <c r="BO962" s="9">
        <v>3</v>
      </c>
      <c r="BP962" s="1"/>
      <c r="BQ962" s="197">
        <v>1</v>
      </c>
      <c r="BS962" s="14" t="s">
        <v>963</v>
      </c>
      <c r="BT962" s="14" t="s">
        <v>1048</v>
      </c>
      <c r="BU962" s="14" t="s">
        <v>1048</v>
      </c>
      <c r="BV962" s="14" t="s">
        <v>1048</v>
      </c>
      <c r="BW962" s="14" t="s">
        <v>196</v>
      </c>
      <c r="BX962" s="14" t="s">
        <v>196</v>
      </c>
      <c r="BY962" s="14" t="s">
        <v>196</v>
      </c>
      <c r="BZ962" s="14" t="s">
        <v>196</v>
      </c>
      <c r="CA962" s="158" t="s">
        <v>196</v>
      </c>
      <c r="CB962" s="14" t="s">
        <v>196</v>
      </c>
      <c r="CC962" s="14" t="s">
        <v>196</v>
      </c>
      <c r="CD962" s="14" t="s">
        <v>196</v>
      </c>
      <c r="CE962" s="14" t="s">
        <v>196</v>
      </c>
      <c r="CF962" s="14" t="s">
        <v>1862</v>
      </c>
      <c r="CG962" s="14" t="s">
        <v>187</v>
      </c>
      <c r="CH962" s="158" t="s">
        <v>196</v>
      </c>
      <c r="CI962" s="14" t="s">
        <v>196</v>
      </c>
      <c r="CJ962" s="14" t="s">
        <v>1870</v>
      </c>
      <c r="CK962" s="14" t="s">
        <v>196</v>
      </c>
      <c r="CL962" s="14" t="s">
        <v>196</v>
      </c>
      <c r="CM962" s="14" t="s">
        <v>196</v>
      </c>
      <c r="CN962" s="14" t="s">
        <v>196</v>
      </c>
      <c r="CO962" s="14" t="s">
        <v>196</v>
      </c>
      <c r="CQ962" s="1"/>
      <c r="CR962" s="1"/>
      <c r="CS962" s="1"/>
      <c r="CW962" s="9" t="s">
        <v>1526</v>
      </c>
      <c r="CX962" s="1" t="s">
        <v>963</v>
      </c>
      <c r="CY962" s="1" t="s">
        <v>1959</v>
      </c>
      <c r="CZ962" s="1" t="str">
        <f t="shared" si="510"/>
        <v/>
      </c>
      <c r="DA962" s="25" t="str">
        <f t="shared" si="510"/>
        <v/>
      </c>
      <c r="DB962" s="1" t="str">
        <f t="shared" si="510"/>
        <v/>
      </c>
      <c r="DC962" s="1" t="str">
        <f t="shared" si="510"/>
        <v/>
      </c>
      <c r="DD962" s="25" t="str">
        <f t="shared" si="510"/>
        <v/>
      </c>
      <c r="DE962" s="1" t="str">
        <f t="shared" si="510"/>
        <v/>
      </c>
      <c r="DF962" s="1" t="str">
        <f t="shared" si="510"/>
        <v/>
      </c>
      <c r="DG962" s="1" t="str">
        <f t="shared" si="510"/>
        <v/>
      </c>
      <c r="DH962" s="1" t="str">
        <f t="shared" si="510"/>
        <v/>
      </c>
      <c r="DI962" s="1" t="str">
        <f t="shared" si="510"/>
        <v/>
      </c>
      <c r="DJ962" s="1" t="str">
        <f t="shared" si="510"/>
        <v/>
      </c>
      <c r="DK962" s="1" t="str">
        <f t="shared" si="510"/>
        <v/>
      </c>
      <c r="DL962" s="1" t="str">
        <f t="shared" si="510"/>
        <v/>
      </c>
      <c r="DM962" s="1" t="str">
        <f t="shared" si="510"/>
        <v/>
      </c>
      <c r="DN962" s="1" t="str">
        <f t="shared" si="510"/>
        <v/>
      </c>
      <c r="DO962" s="1" t="str">
        <f t="shared" si="510"/>
        <v/>
      </c>
      <c r="DP962" s="1" t="str">
        <f t="shared" si="511"/>
        <v/>
      </c>
      <c r="DQ962" s="1" t="str">
        <f t="shared" si="512"/>
        <v/>
      </c>
      <c r="DR962" s="1" t="str">
        <f t="shared" si="501"/>
        <v/>
      </c>
      <c r="DS962" s="1" t="str">
        <f t="shared" si="501"/>
        <v/>
      </c>
      <c r="DT962" s="1" t="str">
        <f t="shared" si="501"/>
        <v/>
      </c>
      <c r="DU962" s="1" t="str">
        <f t="shared" si="501"/>
        <v/>
      </c>
      <c r="DV962" s="1" t="str">
        <f t="shared" si="501"/>
        <v/>
      </c>
      <c r="DW962" s="1" t="str">
        <f t="shared" si="501"/>
        <v/>
      </c>
      <c r="DX962" s="1" t="str">
        <f t="shared" si="501"/>
        <v/>
      </c>
      <c r="DY962" s="1" t="str">
        <f t="shared" si="501"/>
        <v/>
      </c>
      <c r="DZ962" s="1" t="str">
        <f t="shared" si="501"/>
        <v/>
      </c>
      <c r="EA962" s="1" t="str">
        <f t="shared" si="501"/>
        <v/>
      </c>
      <c r="EB962" s="1" t="str">
        <f t="shared" si="501"/>
        <v/>
      </c>
      <c r="EC962" s="1" t="str">
        <f t="shared" si="509"/>
        <v/>
      </c>
      <c r="ED962" s="1" t="str">
        <f t="shared" si="509"/>
        <v/>
      </c>
      <c r="EE962" s="1" t="str">
        <f t="shared" si="509"/>
        <v/>
      </c>
      <c r="EF962" s="1" t="str">
        <f t="shared" si="509"/>
        <v/>
      </c>
      <c r="EG962" s="1" t="str">
        <f t="shared" si="509"/>
        <v/>
      </c>
      <c r="EH962" s="1" t="str">
        <f t="shared" si="509"/>
        <v/>
      </c>
      <c r="EI962" s="1" t="str">
        <f t="shared" si="509"/>
        <v/>
      </c>
      <c r="EJ962" s="1" t="str">
        <f t="shared" si="509"/>
        <v/>
      </c>
      <c r="EK962" s="1" t="str">
        <f t="shared" si="509"/>
        <v/>
      </c>
      <c r="EL962" s="1" t="str">
        <f t="shared" si="509"/>
        <v/>
      </c>
      <c r="EM962" s="1" t="str">
        <f t="shared" si="508"/>
        <v/>
      </c>
      <c r="EN962" s="1"/>
      <c r="EO962" s="1"/>
      <c r="EP962" s="1"/>
      <c r="EQ962" s="1"/>
      <c r="ER962" s="1"/>
      <c r="ES962" s="1"/>
      <c r="ET962" s="1"/>
      <c r="EU962" s="1"/>
      <c r="EV962" s="1"/>
      <c r="EW962" s="1"/>
      <c r="EX962" s="1" t="str">
        <f t="shared" si="484"/>
        <v/>
      </c>
      <c r="EY962" s="1" t="str">
        <f t="shared" si="484"/>
        <v/>
      </c>
      <c r="EZ962" s="1"/>
      <c r="FA962" s="1" t="str">
        <f t="shared" si="499"/>
        <v/>
      </c>
      <c r="FB962" s="1" t="str">
        <f t="shared" si="499"/>
        <v/>
      </c>
      <c r="FC962" s="1" t="str">
        <f t="shared" si="499"/>
        <v/>
      </c>
      <c r="FD962" s="1" t="str">
        <f t="shared" si="498"/>
        <v/>
      </c>
      <c r="FE962" s="1" t="str">
        <f t="shared" si="498"/>
        <v/>
      </c>
      <c r="FF962" s="1" t="str">
        <f t="shared" si="498"/>
        <v/>
      </c>
      <c r="FG962" s="1" t="str">
        <f t="shared" si="498"/>
        <v/>
      </c>
      <c r="FH962" s="1" t="str">
        <f t="shared" si="498"/>
        <v/>
      </c>
      <c r="FI962" s="1" t="str">
        <f t="shared" si="498"/>
        <v/>
      </c>
      <c r="FJ962" s="1" t="str">
        <f t="shared" si="513"/>
        <v/>
      </c>
      <c r="FK962" s="1" t="str">
        <f t="shared" si="513"/>
        <v/>
      </c>
      <c r="FL962" s="1" t="str">
        <f t="shared" si="513"/>
        <v/>
      </c>
    </row>
    <row r="963" spans="1:168">
      <c r="A963" s="9" t="s">
        <v>1527</v>
      </c>
      <c r="B963" s="1" t="s">
        <v>964</v>
      </c>
      <c r="C963" s="8" t="s">
        <v>1959</v>
      </c>
      <c r="D963" s="1">
        <v>142.30000000000001</v>
      </c>
      <c r="E963" s="1">
        <v>627.29999999999995</v>
      </c>
      <c r="F963" s="25">
        <v>2.4014025000000001</v>
      </c>
      <c r="G963" s="1">
        <v>521</v>
      </c>
      <c r="H963" s="1"/>
      <c r="I963" s="25">
        <v>0.308</v>
      </c>
      <c r="J963" s="1"/>
      <c r="K963" s="1"/>
      <c r="L963" s="1"/>
      <c r="M963" s="1"/>
      <c r="N963" s="24"/>
      <c r="O963" s="1"/>
      <c r="P963" s="1"/>
      <c r="Q963" s="1"/>
      <c r="R963" s="1"/>
      <c r="S963" s="1"/>
      <c r="T963" s="1"/>
      <c r="U963" s="1"/>
      <c r="V963" s="1"/>
      <c r="W963" s="1"/>
      <c r="X963" s="1">
        <v>432.54999999999995</v>
      </c>
      <c r="Y963" s="1"/>
      <c r="Z963" s="1"/>
      <c r="AA963" s="1"/>
      <c r="AB963" s="1"/>
      <c r="AC963" s="1"/>
      <c r="AD963" s="1"/>
      <c r="AE963" s="1"/>
      <c r="AF963" s="1"/>
      <c r="AG963" s="1"/>
      <c r="AH963" s="1"/>
      <c r="AI963" s="1"/>
      <c r="AJ963" s="1"/>
      <c r="AK963" s="1"/>
      <c r="AL963" s="1"/>
      <c r="AM963" s="1"/>
      <c r="AN963" s="1"/>
      <c r="AO963" s="1"/>
      <c r="AP963" s="1"/>
      <c r="AQ963" s="1">
        <v>233.95</v>
      </c>
      <c r="AR963" s="1"/>
      <c r="AS963" s="1"/>
      <c r="AT963" s="1"/>
      <c r="AU963" s="1"/>
      <c r="AV963" s="1"/>
      <c r="AW963" s="24"/>
      <c r="AX963" s="1"/>
      <c r="AY963" s="1"/>
      <c r="AZ963" s="1"/>
      <c r="BA963" s="1"/>
      <c r="BB963" s="1"/>
      <c r="BC963" s="1"/>
      <c r="BD963" s="1"/>
      <c r="BE963" s="1"/>
      <c r="BF963" s="1"/>
      <c r="BG963" s="1"/>
      <c r="BH963" s="1"/>
      <c r="BI963" s="1"/>
      <c r="BJ963" s="1"/>
      <c r="BK963" s="1"/>
      <c r="BL963" s="1">
        <v>-100</v>
      </c>
      <c r="BM963" s="1"/>
      <c r="BN963" s="1"/>
      <c r="BO963" s="9">
        <v>3</v>
      </c>
      <c r="BP963" s="1"/>
      <c r="BQ963" s="197">
        <v>1</v>
      </c>
      <c r="BS963" s="14" t="s">
        <v>964</v>
      </c>
      <c r="BT963" s="14" t="s">
        <v>1048</v>
      </c>
      <c r="BU963" s="14" t="s">
        <v>1048</v>
      </c>
      <c r="BV963" s="14" t="s">
        <v>1048</v>
      </c>
      <c r="BW963" s="14" t="s">
        <v>196</v>
      </c>
      <c r="BX963" s="14" t="s">
        <v>196</v>
      </c>
      <c r="BY963" s="14" t="s">
        <v>196</v>
      </c>
      <c r="BZ963" s="14" t="s">
        <v>196</v>
      </c>
      <c r="CA963" s="158" t="s">
        <v>196</v>
      </c>
      <c r="CB963" s="14" t="s">
        <v>196</v>
      </c>
      <c r="CC963" s="14" t="s">
        <v>196</v>
      </c>
      <c r="CD963" s="14" t="s">
        <v>196</v>
      </c>
      <c r="CE963" s="14" t="s">
        <v>196</v>
      </c>
      <c r="CF963" s="14" t="s">
        <v>1862</v>
      </c>
      <c r="CG963" s="14" t="s">
        <v>187</v>
      </c>
      <c r="CH963" s="158" t="s">
        <v>196</v>
      </c>
      <c r="CI963" s="14" t="s">
        <v>196</v>
      </c>
      <c r="CJ963" s="14" t="s">
        <v>1870</v>
      </c>
      <c r="CK963" s="14" t="s">
        <v>196</v>
      </c>
      <c r="CL963" s="14" t="s">
        <v>196</v>
      </c>
      <c r="CM963" s="14" t="s">
        <v>196</v>
      </c>
      <c r="CN963" s="14" t="s">
        <v>196</v>
      </c>
      <c r="CO963" s="14" t="s">
        <v>196</v>
      </c>
      <c r="CQ963" s="1"/>
      <c r="CR963" s="1"/>
      <c r="CS963" s="1"/>
      <c r="CW963" s="9" t="s">
        <v>1527</v>
      </c>
      <c r="CX963" s="1" t="s">
        <v>964</v>
      </c>
      <c r="CY963" s="1" t="s">
        <v>1959</v>
      </c>
      <c r="CZ963" s="1" t="str">
        <f t="shared" si="510"/>
        <v/>
      </c>
      <c r="DA963" s="25" t="str">
        <f t="shared" si="510"/>
        <v/>
      </c>
      <c r="DB963" s="1" t="str">
        <f t="shared" si="510"/>
        <v/>
      </c>
      <c r="DC963" s="1" t="str">
        <f t="shared" si="510"/>
        <v/>
      </c>
      <c r="DD963" s="25" t="str">
        <f t="shared" si="510"/>
        <v/>
      </c>
      <c r="DE963" s="1" t="str">
        <f t="shared" si="510"/>
        <v/>
      </c>
      <c r="DF963" s="1" t="str">
        <f t="shared" si="510"/>
        <v/>
      </c>
      <c r="DG963" s="1" t="str">
        <f t="shared" si="510"/>
        <v/>
      </c>
      <c r="DH963" s="1" t="str">
        <f t="shared" si="510"/>
        <v/>
      </c>
      <c r="DI963" s="1" t="str">
        <f t="shared" si="510"/>
        <v/>
      </c>
      <c r="DJ963" s="1" t="str">
        <f t="shared" si="510"/>
        <v/>
      </c>
      <c r="DK963" s="1" t="str">
        <f t="shared" si="510"/>
        <v/>
      </c>
      <c r="DL963" s="1" t="str">
        <f t="shared" si="510"/>
        <v/>
      </c>
      <c r="DM963" s="1" t="str">
        <f t="shared" si="510"/>
        <v/>
      </c>
      <c r="DN963" s="1" t="str">
        <f t="shared" si="510"/>
        <v/>
      </c>
      <c r="DO963" s="1" t="str">
        <f t="shared" si="510"/>
        <v/>
      </c>
      <c r="DP963" s="1" t="str">
        <f t="shared" si="511"/>
        <v/>
      </c>
      <c r="DQ963" s="1" t="str">
        <f t="shared" si="512"/>
        <v/>
      </c>
      <c r="DR963" s="1" t="str">
        <f t="shared" si="501"/>
        <v/>
      </c>
      <c r="DS963" s="1" t="str">
        <f t="shared" si="501"/>
        <v/>
      </c>
      <c r="DT963" s="1" t="str">
        <f t="shared" si="501"/>
        <v/>
      </c>
      <c r="DU963" s="1" t="str">
        <f t="shared" si="501"/>
        <v/>
      </c>
      <c r="DV963" s="1" t="str">
        <f t="shared" si="501"/>
        <v/>
      </c>
      <c r="DW963" s="1" t="str">
        <f t="shared" si="501"/>
        <v/>
      </c>
      <c r="DX963" s="1" t="str">
        <f t="shared" si="501"/>
        <v/>
      </c>
      <c r="DY963" s="1" t="str">
        <f t="shared" si="501"/>
        <v/>
      </c>
      <c r="DZ963" s="1" t="str">
        <f t="shared" si="501"/>
        <v/>
      </c>
      <c r="EA963" s="1" t="str">
        <f t="shared" si="501"/>
        <v/>
      </c>
      <c r="EB963" s="1" t="str">
        <f t="shared" si="501"/>
        <v/>
      </c>
      <c r="EC963" s="1" t="str">
        <f t="shared" si="509"/>
        <v/>
      </c>
      <c r="ED963" s="1" t="str">
        <f t="shared" si="509"/>
        <v/>
      </c>
      <c r="EE963" s="1" t="str">
        <f t="shared" si="509"/>
        <v/>
      </c>
      <c r="EF963" s="1" t="str">
        <f t="shared" si="509"/>
        <v/>
      </c>
      <c r="EG963" s="1" t="str">
        <f t="shared" si="509"/>
        <v/>
      </c>
      <c r="EH963" s="1" t="str">
        <f t="shared" si="509"/>
        <v/>
      </c>
      <c r="EI963" s="1" t="str">
        <f t="shared" si="509"/>
        <v/>
      </c>
      <c r="EJ963" s="1" t="str">
        <f t="shared" si="509"/>
        <v/>
      </c>
      <c r="EK963" s="1" t="str">
        <f t="shared" si="509"/>
        <v/>
      </c>
      <c r="EL963" s="1" t="str">
        <f t="shared" si="509"/>
        <v/>
      </c>
      <c r="EM963" s="1" t="str">
        <f t="shared" si="508"/>
        <v/>
      </c>
      <c r="EN963" s="1"/>
      <c r="EO963" s="1"/>
      <c r="EP963" s="1"/>
      <c r="EQ963" s="1"/>
      <c r="ER963" s="1"/>
      <c r="ES963" s="1"/>
      <c r="ET963" s="1"/>
      <c r="EU963" s="1"/>
      <c r="EV963" s="1"/>
      <c r="EW963" s="1"/>
      <c r="EX963" s="1" t="str">
        <f t="shared" si="484"/>
        <v/>
      </c>
      <c r="EY963" s="1" t="str">
        <f t="shared" si="484"/>
        <v/>
      </c>
      <c r="EZ963" s="1"/>
      <c r="FA963" s="1" t="str">
        <f t="shared" si="499"/>
        <v/>
      </c>
      <c r="FB963" s="1" t="str">
        <f t="shared" si="499"/>
        <v/>
      </c>
      <c r="FC963" s="1" t="str">
        <f t="shared" si="499"/>
        <v/>
      </c>
      <c r="FD963" s="1" t="str">
        <f t="shared" si="498"/>
        <v/>
      </c>
      <c r="FE963" s="1" t="str">
        <f t="shared" si="498"/>
        <v/>
      </c>
      <c r="FF963" s="1" t="str">
        <f t="shared" si="498"/>
        <v/>
      </c>
      <c r="FG963" s="1" t="str">
        <f t="shared" si="498"/>
        <v/>
      </c>
      <c r="FH963" s="1" t="str">
        <f t="shared" si="498"/>
        <v/>
      </c>
      <c r="FI963" s="1" t="str">
        <f t="shared" si="498"/>
        <v/>
      </c>
      <c r="FJ963" s="1" t="str">
        <f t="shared" si="513"/>
        <v/>
      </c>
      <c r="FK963" s="1" t="str">
        <f t="shared" si="513"/>
        <v/>
      </c>
      <c r="FL963" s="1" t="str">
        <f t="shared" si="513"/>
        <v/>
      </c>
    </row>
    <row r="964" spans="1:168">
      <c r="A964" s="9" t="s">
        <v>1528</v>
      </c>
      <c r="B964" s="1" t="s">
        <v>2314</v>
      </c>
      <c r="C964" s="8" t="s">
        <v>1959</v>
      </c>
      <c r="D964" s="1">
        <v>142.30000000000001</v>
      </c>
      <c r="E964" s="1">
        <v>601</v>
      </c>
      <c r="F964" s="25">
        <v>2.1784875000000001</v>
      </c>
      <c r="G964" s="1">
        <v>545</v>
      </c>
      <c r="H964" s="1"/>
      <c r="I964" s="25">
        <v>0.44400000000000001</v>
      </c>
      <c r="J964" s="1"/>
      <c r="K964" s="1"/>
      <c r="L964" s="1"/>
      <c r="M964" s="1"/>
      <c r="N964" s="24"/>
      <c r="O964" s="1"/>
      <c r="P964" s="1"/>
      <c r="Q964" s="1"/>
      <c r="R964" s="1"/>
      <c r="S964" s="1"/>
      <c r="T964" s="1"/>
      <c r="U964" s="1"/>
      <c r="V964" s="1"/>
      <c r="W964" s="1"/>
      <c r="X964" s="1">
        <v>430.75</v>
      </c>
      <c r="Y964" s="1"/>
      <c r="Z964" s="1"/>
      <c r="AA964" s="1"/>
      <c r="AB964" s="1"/>
      <c r="AC964" s="1"/>
      <c r="AD964" s="1"/>
      <c r="AE964" s="1"/>
      <c r="AF964" s="1"/>
      <c r="AG964" s="1"/>
      <c r="AH964" s="1"/>
      <c r="AI964" s="1"/>
      <c r="AJ964" s="1"/>
      <c r="AK964" s="1"/>
      <c r="AL964" s="1"/>
      <c r="AM964" s="1"/>
      <c r="AN964" s="1"/>
      <c r="AO964" s="1"/>
      <c r="AP964" s="1"/>
      <c r="AQ964" s="1">
        <v>218.95</v>
      </c>
      <c r="AR964" s="1"/>
      <c r="AS964" s="1"/>
      <c r="AT964" s="1"/>
      <c r="AU964" s="1"/>
      <c r="AV964" s="1"/>
      <c r="AW964" s="24"/>
      <c r="AX964" s="1"/>
      <c r="AY964" s="1"/>
      <c r="AZ964" s="1"/>
      <c r="BA964" s="1"/>
      <c r="BB964" s="1"/>
      <c r="BC964" s="1"/>
      <c r="BD964" s="1"/>
      <c r="BE964" s="1"/>
      <c r="BF964" s="1"/>
      <c r="BG964" s="1"/>
      <c r="BH964" s="1"/>
      <c r="BI964" s="1"/>
      <c r="BJ964" s="1"/>
      <c r="BK964" s="1"/>
      <c r="BL964" s="1">
        <v>-100</v>
      </c>
      <c r="BM964" s="1"/>
      <c r="BN964" s="1"/>
      <c r="BO964" s="9">
        <v>3</v>
      </c>
      <c r="BP964" s="1"/>
      <c r="BQ964" s="197">
        <v>1</v>
      </c>
      <c r="BS964" s="14" t="s">
        <v>1798</v>
      </c>
      <c r="BT964" s="14" t="s">
        <v>1048</v>
      </c>
      <c r="BU964" s="14" t="s">
        <v>1048</v>
      </c>
      <c r="BV964" s="14" t="s">
        <v>1048</v>
      </c>
      <c r="BW964" s="14" t="s">
        <v>196</v>
      </c>
      <c r="BX964" s="14" t="s">
        <v>196</v>
      </c>
      <c r="BY964" s="14" t="s">
        <v>196</v>
      </c>
      <c r="BZ964" s="14" t="s">
        <v>196</v>
      </c>
      <c r="CA964" s="158" t="s">
        <v>196</v>
      </c>
      <c r="CB964" s="14" t="s">
        <v>196</v>
      </c>
      <c r="CC964" s="14" t="s">
        <v>196</v>
      </c>
      <c r="CD964" s="14" t="s">
        <v>196</v>
      </c>
      <c r="CE964" s="14" t="s">
        <v>196</v>
      </c>
      <c r="CF964" s="14" t="s">
        <v>1862</v>
      </c>
      <c r="CG964" s="14" t="s">
        <v>187</v>
      </c>
      <c r="CH964" s="158" t="s">
        <v>196</v>
      </c>
      <c r="CI964" s="14" t="s">
        <v>196</v>
      </c>
      <c r="CJ964" s="14" t="s">
        <v>1870</v>
      </c>
      <c r="CK964" s="14" t="s">
        <v>196</v>
      </c>
      <c r="CL964" s="14" t="s">
        <v>196</v>
      </c>
      <c r="CM964" s="14" t="s">
        <v>196</v>
      </c>
      <c r="CN964" s="14" t="s">
        <v>196</v>
      </c>
      <c r="CO964" s="14" t="s">
        <v>196</v>
      </c>
      <c r="CQ964" s="1"/>
      <c r="CR964" s="1"/>
      <c r="CS964" s="1"/>
      <c r="CW964" s="9" t="s">
        <v>1528</v>
      </c>
      <c r="CX964" s="1" t="s">
        <v>2314</v>
      </c>
      <c r="CY964" s="1" t="s">
        <v>1959</v>
      </c>
      <c r="CZ964" s="1" t="str">
        <f t="shared" si="510"/>
        <v/>
      </c>
      <c r="DA964" s="25" t="str">
        <f t="shared" si="510"/>
        <v/>
      </c>
      <c r="DB964" s="1" t="str">
        <f t="shared" si="510"/>
        <v/>
      </c>
      <c r="DC964" s="1" t="str">
        <f t="shared" si="510"/>
        <v/>
      </c>
      <c r="DD964" s="25" t="str">
        <f t="shared" si="510"/>
        <v/>
      </c>
      <c r="DE964" s="1" t="str">
        <f t="shared" si="510"/>
        <v/>
      </c>
      <c r="DF964" s="1" t="str">
        <f t="shared" si="510"/>
        <v/>
      </c>
      <c r="DG964" s="1" t="str">
        <f t="shared" si="510"/>
        <v/>
      </c>
      <c r="DH964" s="1" t="str">
        <f t="shared" si="510"/>
        <v/>
      </c>
      <c r="DI964" s="1" t="str">
        <f t="shared" si="510"/>
        <v/>
      </c>
      <c r="DJ964" s="1" t="str">
        <f t="shared" si="510"/>
        <v/>
      </c>
      <c r="DK964" s="1" t="str">
        <f t="shared" si="510"/>
        <v/>
      </c>
      <c r="DL964" s="1" t="str">
        <f t="shared" si="510"/>
        <v/>
      </c>
      <c r="DM964" s="1" t="str">
        <f t="shared" si="510"/>
        <v/>
      </c>
      <c r="DN964" s="1" t="str">
        <f t="shared" si="510"/>
        <v/>
      </c>
      <c r="DO964" s="1" t="str">
        <f t="shared" si="510"/>
        <v/>
      </c>
      <c r="DP964" s="1" t="str">
        <f t="shared" si="511"/>
        <v/>
      </c>
      <c r="DQ964" s="1" t="str">
        <f t="shared" si="512"/>
        <v/>
      </c>
      <c r="DR964" s="1" t="str">
        <f t="shared" si="501"/>
        <v/>
      </c>
      <c r="DS964" s="1" t="str">
        <f t="shared" si="501"/>
        <v/>
      </c>
      <c r="DT964" s="1" t="str">
        <f t="shared" si="501"/>
        <v/>
      </c>
      <c r="DU964" s="1" t="str">
        <f t="shared" si="501"/>
        <v/>
      </c>
      <c r="DV964" s="1" t="str">
        <f t="shared" si="501"/>
        <v/>
      </c>
      <c r="DW964" s="1" t="str">
        <f t="shared" si="501"/>
        <v/>
      </c>
      <c r="DX964" s="1" t="str">
        <f t="shared" si="501"/>
        <v/>
      </c>
      <c r="DY964" s="1" t="str">
        <f t="shared" si="501"/>
        <v/>
      </c>
      <c r="DZ964" s="1" t="str">
        <f t="shared" si="501"/>
        <v/>
      </c>
      <c r="EA964" s="1" t="str">
        <f t="shared" si="501"/>
        <v/>
      </c>
      <c r="EB964" s="1" t="str">
        <f t="shared" si="501"/>
        <v/>
      </c>
      <c r="EC964" s="1" t="str">
        <f t="shared" si="509"/>
        <v/>
      </c>
      <c r="ED964" s="1" t="str">
        <f t="shared" si="509"/>
        <v/>
      </c>
      <c r="EE964" s="1" t="str">
        <f t="shared" si="509"/>
        <v/>
      </c>
      <c r="EF964" s="1" t="str">
        <f t="shared" si="509"/>
        <v/>
      </c>
      <c r="EG964" s="1" t="str">
        <f t="shared" si="509"/>
        <v/>
      </c>
      <c r="EH964" s="1" t="str">
        <f t="shared" si="509"/>
        <v/>
      </c>
      <c r="EI964" s="1" t="str">
        <f t="shared" si="509"/>
        <v/>
      </c>
      <c r="EJ964" s="1" t="str">
        <f t="shared" si="509"/>
        <v/>
      </c>
      <c r="EK964" s="1" t="str">
        <f t="shared" si="509"/>
        <v/>
      </c>
      <c r="EL964" s="1" t="str">
        <f t="shared" si="509"/>
        <v/>
      </c>
      <c r="EM964" s="1" t="str">
        <f t="shared" si="508"/>
        <v/>
      </c>
      <c r="EN964" s="1"/>
      <c r="EO964" s="1"/>
      <c r="EP964" s="1"/>
      <c r="EQ964" s="1"/>
      <c r="ER964" s="1"/>
      <c r="ES964" s="1"/>
      <c r="ET964" s="1"/>
      <c r="EU964" s="1"/>
      <c r="EV964" s="1"/>
      <c r="EW964" s="1"/>
      <c r="EX964" s="1" t="str">
        <f t="shared" si="484"/>
        <v/>
      </c>
      <c r="EY964" s="1" t="str">
        <f t="shared" si="484"/>
        <v/>
      </c>
      <c r="EZ964" s="1"/>
      <c r="FA964" s="1" t="str">
        <f t="shared" si="499"/>
        <v/>
      </c>
      <c r="FB964" s="1" t="str">
        <f t="shared" si="499"/>
        <v/>
      </c>
      <c r="FC964" s="1" t="str">
        <f t="shared" si="499"/>
        <v/>
      </c>
      <c r="FD964" s="1" t="str">
        <f t="shared" si="498"/>
        <v/>
      </c>
      <c r="FE964" s="1" t="str">
        <f t="shared" si="498"/>
        <v/>
      </c>
      <c r="FF964" s="1" t="str">
        <f t="shared" si="498"/>
        <v/>
      </c>
      <c r="FG964" s="1" t="str">
        <f t="shared" si="498"/>
        <v/>
      </c>
      <c r="FH964" s="1" t="str">
        <f t="shared" si="498"/>
        <v/>
      </c>
      <c r="FI964" s="1" t="str">
        <f t="shared" si="498"/>
        <v/>
      </c>
      <c r="FJ964" s="1" t="str">
        <f t="shared" si="513"/>
        <v/>
      </c>
      <c r="FK964" s="1" t="str">
        <f t="shared" si="513"/>
        <v/>
      </c>
      <c r="FL964" s="1" t="str">
        <f t="shared" si="513"/>
        <v/>
      </c>
    </row>
    <row r="965" spans="1:168">
      <c r="A965" s="9" t="s">
        <v>1529</v>
      </c>
      <c r="B965" s="1" t="s">
        <v>965</v>
      </c>
      <c r="C965" s="8" t="s">
        <v>1959</v>
      </c>
      <c r="D965" s="1">
        <v>142.30000000000001</v>
      </c>
      <c r="E965" s="1">
        <v>620.9</v>
      </c>
      <c r="F965" s="25">
        <v>2.3710049999999998</v>
      </c>
      <c r="G965" s="1">
        <v>524</v>
      </c>
      <c r="H965" s="1"/>
      <c r="I965" s="25">
        <v>0.36499999999999999</v>
      </c>
      <c r="J965" s="1"/>
      <c r="K965" s="1"/>
      <c r="L965" s="1"/>
      <c r="M965" s="1"/>
      <c r="N965" s="24"/>
      <c r="O965" s="1"/>
      <c r="P965" s="1"/>
      <c r="Q965" s="1"/>
      <c r="R965" s="1"/>
      <c r="S965" s="1"/>
      <c r="T965" s="1"/>
      <c r="U965" s="1"/>
      <c r="V965" s="1"/>
      <c r="W965" s="1"/>
      <c r="X965" s="1">
        <v>434.34999999999997</v>
      </c>
      <c r="Y965" s="1"/>
      <c r="Z965" s="1"/>
      <c r="AA965" s="1"/>
      <c r="AB965" s="1"/>
      <c r="AC965" s="1"/>
      <c r="AD965" s="1"/>
      <c r="AE965" s="1"/>
      <c r="AF965" s="1"/>
      <c r="AG965" s="1"/>
      <c r="AH965" s="1"/>
      <c r="AI965" s="1"/>
      <c r="AJ965" s="1"/>
      <c r="AK965" s="1"/>
      <c r="AL965" s="1"/>
      <c r="AM965" s="1"/>
      <c r="AN965" s="1"/>
      <c r="AO965" s="1"/>
      <c r="AP965" s="1"/>
      <c r="AQ965" s="1">
        <v>218.95</v>
      </c>
      <c r="AR965" s="1"/>
      <c r="AS965" s="1"/>
      <c r="AT965" s="1"/>
      <c r="AU965" s="1"/>
      <c r="AV965" s="1"/>
      <c r="AW965" s="24"/>
      <c r="AX965" s="1"/>
      <c r="AY965" s="1"/>
      <c r="AZ965" s="1"/>
      <c r="BA965" s="1"/>
      <c r="BB965" s="1"/>
      <c r="BC965" s="1"/>
      <c r="BD965" s="1"/>
      <c r="BE965" s="1"/>
      <c r="BF965" s="1"/>
      <c r="BG965" s="1"/>
      <c r="BH965" s="1"/>
      <c r="BI965" s="1"/>
      <c r="BJ965" s="1"/>
      <c r="BK965" s="1"/>
      <c r="BL965" s="1">
        <v>-100</v>
      </c>
      <c r="BM965" s="1"/>
      <c r="BN965" s="1"/>
      <c r="BO965" s="9">
        <v>3</v>
      </c>
      <c r="BP965" s="1"/>
      <c r="BQ965" s="197">
        <v>1</v>
      </c>
      <c r="BS965" s="14" t="s">
        <v>965</v>
      </c>
      <c r="BT965" s="14" t="s">
        <v>1048</v>
      </c>
      <c r="BU965" s="14" t="s">
        <v>1048</v>
      </c>
      <c r="BV965" s="14" t="s">
        <v>1048</v>
      </c>
      <c r="BW965" s="14" t="s">
        <v>196</v>
      </c>
      <c r="BX965" s="14" t="s">
        <v>196</v>
      </c>
      <c r="BY965" s="14" t="s">
        <v>196</v>
      </c>
      <c r="BZ965" s="14" t="s">
        <v>196</v>
      </c>
      <c r="CA965" s="158" t="s">
        <v>196</v>
      </c>
      <c r="CB965" s="14" t="s">
        <v>196</v>
      </c>
      <c r="CC965" s="14" t="s">
        <v>196</v>
      </c>
      <c r="CD965" s="14" t="s">
        <v>196</v>
      </c>
      <c r="CE965" s="14" t="s">
        <v>196</v>
      </c>
      <c r="CF965" s="14" t="s">
        <v>1862</v>
      </c>
      <c r="CG965" s="14" t="s">
        <v>187</v>
      </c>
      <c r="CH965" s="158" t="s">
        <v>196</v>
      </c>
      <c r="CI965" s="14" t="s">
        <v>196</v>
      </c>
      <c r="CJ965" s="14" t="s">
        <v>1870</v>
      </c>
      <c r="CK965" s="14" t="s">
        <v>196</v>
      </c>
      <c r="CL965" s="14" t="s">
        <v>196</v>
      </c>
      <c r="CM965" s="14" t="s">
        <v>196</v>
      </c>
      <c r="CN965" s="14" t="s">
        <v>196</v>
      </c>
      <c r="CO965" s="14" t="s">
        <v>196</v>
      </c>
      <c r="CQ965" s="1"/>
      <c r="CR965" s="1"/>
      <c r="CS965" s="1"/>
      <c r="CW965" s="9" t="s">
        <v>1529</v>
      </c>
      <c r="CX965" s="1" t="s">
        <v>965</v>
      </c>
      <c r="CY965" s="1" t="s">
        <v>1959</v>
      </c>
      <c r="CZ965" s="1" t="str">
        <f t="shared" si="510"/>
        <v/>
      </c>
      <c r="DA965" s="25" t="str">
        <f t="shared" si="510"/>
        <v/>
      </c>
      <c r="DB965" s="1" t="str">
        <f t="shared" si="510"/>
        <v/>
      </c>
      <c r="DC965" s="1" t="str">
        <f t="shared" si="510"/>
        <v/>
      </c>
      <c r="DD965" s="25" t="str">
        <f t="shared" si="510"/>
        <v/>
      </c>
      <c r="DE965" s="1" t="str">
        <f t="shared" si="510"/>
        <v/>
      </c>
      <c r="DF965" s="1" t="str">
        <f t="shared" si="510"/>
        <v/>
      </c>
      <c r="DG965" s="1" t="str">
        <f t="shared" si="510"/>
        <v/>
      </c>
      <c r="DH965" s="1" t="str">
        <f t="shared" si="510"/>
        <v/>
      </c>
      <c r="DI965" s="1" t="str">
        <f t="shared" si="510"/>
        <v/>
      </c>
      <c r="DJ965" s="1" t="str">
        <f t="shared" si="510"/>
        <v/>
      </c>
      <c r="DK965" s="1" t="str">
        <f t="shared" si="510"/>
        <v/>
      </c>
      <c r="DL965" s="1" t="str">
        <f t="shared" si="510"/>
        <v/>
      </c>
      <c r="DM965" s="1" t="str">
        <f t="shared" si="510"/>
        <v/>
      </c>
      <c r="DN965" s="1" t="str">
        <f t="shared" si="510"/>
        <v/>
      </c>
      <c r="DO965" s="1" t="str">
        <f t="shared" si="510"/>
        <v/>
      </c>
      <c r="DP965" s="1" t="str">
        <f t="shared" si="511"/>
        <v/>
      </c>
      <c r="DQ965" s="1" t="str">
        <f t="shared" si="512"/>
        <v/>
      </c>
      <c r="DR965" s="1" t="str">
        <f t="shared" ref="DR965:DR1005" si="514">IF(ISBLANK(V965),"",IF(ISNUMBER(V965),"","not_empty"))</f>
        <v/>
      </c>
      <c r="DS965" s="1" t="str">
        <f t="shared" ref="DS965:DS1005" si="515">IF(ISBLANK(W965),"",IF(ISNUMBER(W965),"","not_empty"))</f>
        <v/>
      </c>
      <c r="DT965" s="1" t="str">
        <f t="shared" ref="DT965:DT1005" si="516">IF(ISBLANK(X965),"",IF(ISNUMBER(X965),"","not_empty"))</f>
        <v/>
      </c>
      <c r="DU965" s="1" t="str">
        <f t="shared" ref="DU965:DU1005" si="517">IF(ISBLANK(Y965),"",IF(ISNUMBER(Y965),"","not_empty"))</f>
        <v/>
      </c>
      <c r="DV965" s="1" t="str">
        <f t="shared" ref="DV965:DV1005" si="518">IF(ISBLANK(Z965),"",IF(ISNUMBER(Z965),"","not_empty"))</f>
        <v/>
      </c>
      <c r="DW965" s="1" t="str">
        <f t="shared" ref="DW965:DW1005" si="519">IF(ISBLANK(AA965),"",IF(ISNUMBER(AA965),"","not_empty"))</f>
        <v/>
      </c>
      <c r="DX965" s="1" t="str">
        <f t="shared" ref="DX965:DX1005" si="520">IF(ISBLANK(AB965),"",IF(ISNUMBER(AB965),"","not_empty"))</f>
        <v/>
      </c>
      <c r="DY965" s="1" t="str">
        <f t="shared" si="501"/>
        <v/>
      </c>
      <c r="DZ965" s="1" t="str">
        <f t="shared" si="501"/>
        <v/>
      </c>
      <c r="EA965" s="1" t="str">
        <f t="shared" si="501"/>
        <v/>
      </c>
      <c r="EB965" s="1" t="str">
        <f t="shared" si="501"/>
        <v/>
      </c>
      <c r="EC965" s="1" t="str">
        <f t="shared" si="509"/>
        <v/>
      </c>
      <c r="ED965" s="1" t="str">
        <f t="shared" si="509"/>
        <v/>
      </c>
      <c r="EE965" s="1" t="str">
        <f t="shared" si="509"/>
        <v/>
      </c>
      <c r="EF965" s="1" t="str">
        <f t="shared" si="509"/>
        <v/>
      </c>
      <c r="EG965" s="1" t="str">
        <f t="shared" si="509"/>
        <v/>
      </c>
      <c r="EH965" s="1" t="str">
        <f t="shared" si="509"/>
        <v/>
      </c>
      <c r="EI965" s="1" t="str">
        <f t="shared" si="509"/>
        <v/>
      </c>
      <c r="EJ965" s="1" t="str">
        <f t="shared" si="509"/>
        <v/>
      </c>
      <c r="EK965" s="1" t="str">
        <f t="shared" si="509"/>
        <v/>
      </c>
      <c r="EL965" s="1" t="str">
        <f t="shared" si="509"/>
        <v/>
      </c>
      <c r="EM965" s="1" t="str">
        <f t="shared" si="508"/>
        <v/>
      </c>
      <c r="EN965" s="1"/>
      <c r="EO965" s="1"/>
      <c r="EP965" s="1"/>
      <c r="EQ965" s="1"/>
      <c r="ER965" s="1"/>
      <c r="ES965" s="1"/>
      <c r="ET965" s="1"/>
      <c r="EU965" s="1"/>
      <c r="EV965" s="1"/>
      <c r="EW965" s="1"/>
      <c r="EX965" s="1" t="str">
        <f t="shared" si="484"/>
        <v/>
      </c>
      <c r="EY965" s="1" t="str">
        <f t="shared" si="484"/>
        <v/>
      </c>
      <c r="EZ965" s="1"/>
      <c r="FA965" s="1" t="str">
        <f t="shared" si="499"/>
        <v/>
      </c>
      <c r="FB965" s="1" t="str">
        <f t="shared" si="499"/>
        <v/>
      </c>
      <c r="FC965" s="1" t="str">
        <f t="shared" si="499"/>
        <v/>
      </c>
      <c r="FD965" s="1" t="str">
        <f t="shared" si="498"/>
        <v/>
      </c>
      <c r="FE965" s="1" t="str">
        <f t="shared" si="498"/>
        <v/>
      </c>
      <c r="FF965" s="1" t="str">
        <f t="shared" si="498"/>
        <v/>
      </c>
      <c r="FG965" s="1" t="str">
        <f t="shared" si="498"/>
        <v/>
      </c>
      <c r="FH965" s="1" t="str">
        <f t="shared" si="498"/>
        <v/>
      </c>
      <c r="FI965" s="1" t="str">
        <f t="shared" si="498"/>
        <v/>
      </c>
      <c r="FJ965" s="1" t="str">
        <f t="shared" si="513"/>
        <v/>
      </c>
      <c r="FK965" s="1" t="str">
        <f t="shared" si="513"/>
        <v/>
      </c>
      <c r="FL965" s="1" t="str">
        <f t="shared" si="513"/>
        <v/>
      </c>
    </row>
    <row r="966" spans="1:168">
      <c r="A966" s="9" t="s">
        <v>1530</v>
      </c>
      <c r="B966" s="1" t="s">
        <v>966</v>
      </c>
      <c r="C966" s="8" t="s">
        <v>1959</v>
      </c>
      <c r="D966" s="1">
        <v>142.30000000000001</v>
      </c>
      <c r="E966" s="1">
        <v>612.79999999999995</v>
      </c>
      <c r="F966" s="25">
        <v>2.2392825000000003</v>
      </c>
      <c r="G966" s="1">
        <v>547</v>
      </c>
      <c r="H966" s="1"/>
      <c r="I966" s="25">
        <v>0.41699999999999998</v>
      </c>
      <c r="J966" s="1"/>
      <c r="K966" s="1"/>
      <c r="L966" s="1"/>
      <c r="M966" s="1"/>
      <c r="N966" s="24"/>
      <c r="O966" s="1"/>
      <c r="P966" s="1"/>
      <c r="Q966" s="1"/>
      <c r="R966" s="1"/>
      <c r="S966" s="1"/>
      <c r="T966" s="1"/>
      <c r="U966" s="1"/>
      <c r="V966" s="1"/>
      <c r="W966" s="1"/>
      <c r="X966" s="1">
        <v>435.75</v>
      </c>
      <c r="Y966" s="1"/>
      <c r="Z966" s="1"/>
      <c r="AA966" s="1"/>
      <c r="AB966" s="1"/>
      <c r="AC966" s="1"/>
      <c r="AD966" s="1"/>
      <c r="AE966" s="1"/>
      <c r="AF966" s="1"/>
      <c r="AG966" s="1"/>
      <c r="AH966" s="1"/>
      <c r="AI966" s="1"/>
      <c r="AJ966" s="1"/>
      <c r="AK966" s="1"/>
      <c r="AL966" s="1"/>
      <c r="AM966" s="1"/>
      <c r="AN966" s="1"/>
      <c r="AO966" s="1"/>
      <c r="AP966" s="1"/>
      <c r="AQ966" s="1">
        <v>218.95</v>
      </c>
      <c r="AR966" s="1"/>
      <c r="AS966" s="1"/>
      <c r="AT966" s="1"/>
      <c r="AU966" s="1"/>
      <c r="AV966" s="1"/>
      <c r="AW966" s="24"/>
      <c r="AX966" s="1"/>
      <c r="AY966" s="1"/>
      <c r="AZ966" s="1"/>
      <c r="BA966" s="1"/>
      <c r="BB966" s="1"/>
      <c r="BC966" s="1"/>
      <c r="BD966" s="1"/>
      <c r="BE966" s="1"/>
      <c r="BF966" s="1"/>
      <c r="BG966" s="1"/>
      <c r="BH966" s="1"/>
      <c r="BI966" s="1"/>
      <c r="BJ966" s="1"/>
      <c r="BK966" s="1"/>
      <c r="BL966" s="1">
        <v>-100</v>
      </c>
      <c r="BM966" s="1"/>
      <c r="BN966" s="1"/>
      <c r="BO966" s="9">
        <v>3</v>
      </c>
      <c r="BP966" s="1"/>
      <c r="BQ966" s="197">
        <v>1</v>
      </c>
      <c r="BS966" s="14" t="s">
        <v>966</v>
      </c>
      <c r="BT966" s="14" t="s">
        <v>1048</v>
      </c>
      <c r="BU966" s="14" t="s">
        <v>1048</v>
      </c>
      <c r="BV966" s="14" t="s">
        <v>1048</v>
      </c>
      <c r="BW966" s="14" t="s">
        <v>196</v>
      </c>
      <c r="BX966" s="14" t="s">
        <v>196</v>
      </c>
      <c r="BY966" s="14" t="s">
        <v>196</v>
      </c>
      <c r="BZ966" s="14" t="s">
        <v>196</v>
      </c>
      <c r="CA966" s="158" t="s">
        <v>196</v>
      </c>
      <c r="CB966" s="14" t="s">
        <v>196</v>
      </c>
      <c r="CC966" s="14" t="s">
        <v>196</v>
      </c>
      <c r="CD966" s="14" t="s">
        <v>196</v>
      </c>
      <c r="CE966" s="14" t="s">
        <v>196</v>
      </c>
      <c r="CF966" s="14" t="s">
        <v>1862</v>
      </c>
      <c r="CG966" s="14" t="s">
        <v>187</v>
      </c>
      <c r="CH966" s="158" t="s">
        <v>196</v>
      </c>
      <c r="CI966" s="14" t="s">
        <v>196</v>
      </c>
      <c r="CJ966" s="14" t="s">
        <v>1870</v>
      </c>
      <c r="CK966" s="14" t="s">
        <v>196</v>
      </c>
      <c r="CL966" s="14" t="s">
        <v>196</v>
      </c>
      <c r="CM966" s="14" t="s">
        <v>196</v>
      </c>
      <c r="CN966" s="14" t="s">
        <v>196</v>
      </c>
      <c r="CO966" s="14" t="s">
        <v>196</v>
      </c>
      <c r="CQ966" s="1"/>
      <c r="CR966" s="1"/>
      <c r="CS966" s="1"/>
      <c r="CW966" s="9" t="s">
        <v>1530</v>
      </c>
      <c r="CX966" s="1" t="s">
        <v>966</v>
      </c>
      <c r="CY966" s="1" t="s">
        <v>1959</v>
      </c>
      <c r="CZ966" s="1" t="str">
        <f t="shared" si="510"/>
        <v/>
      </c>
      <c r="DA966" s="25" t="str">
        <f t="shared" si="510"/>
        <v/>
      </c>
      <c r="DB966" s="1" t="str">
        <f t="shared" si="510"/>
        <v/>
      </c>
      <c r="DC966" s="1" t="str">
        <f t="shared" si="510"/>
        <v/>
      </c>
      <c r="DD966" s="25" t="str">
        <f t="shared" si="510"/>
        <v/>
      </c>
      <c r="DE966" s="1" t="str">
        <f t="shared" si="510"/>
        <v/>
      </c>
      <c r="DF966" s="1" t="str">
        <f t="shared" si="510"/>
        <v/>
      </c>
      <c r="DG966" s="1" t="str">
        <f t="shared" si="510"/>
        <v/>
      </c>
      <c r="DH966" s="1" t="str">
        <f t="shared" si="510"/>
        <v/>
      </c>
      <c r="DI966" s="1" t="str">
        <f t="shared" si="510"/>
        <v/>
      </c>
      <c r="DJ966" s="1" t="str">
        <f t="shared" si="510"/>
        <v/>
      </c>
      <c r="DK966" s="1" t="str">
        <f t="shared" si="510"/>
        <v/>
      </c>
      <c r="DL966" s="1" t="str">
        <f t="shared" si="510"/>
        <v/>
      </c>
      <c r="DM966" s="1" t="str">
        <f t="shared" si="510"/>
        <v/>
      </c>
      <c r="DN966" s="1" t="str">
        <f t="shared" si="510"/>
        <v/>
      </c>
      <c r="DO966" s="1" t="str">
        <f t="shared" si="510"/>
        <v/>
      </c>
      <c r="DP966" s="1" t="str">
        <f t="shared" si="511"/>
        <v/>
      </c>
      <c r="DQ966" s="1" t="str">
        <f t="shared" si="512"/>
        <v/>
      </c>
      <c r="DR966" s="1" t="str">
        <f t="shared" si="514"/>
        <v/>
      </c>
      <c r="DS966" s="1" t="str">
        <f t="shared" si="515"/>
        <v/>
      </c>
      <c r="DT966" s="1" t="str">
        <f t="shared" si="516"/>
        <v/>
      </c>
      <c r="DU966" s="1" t="str">
        <f t="shared" si="517"/>
        <v/>
      </c>
      <c r="DV966" s="1" t="str">
        <f t="shared" si="518"/>
        <v/>
      </c>
      <c r="DW966" s="1" t="str">
        <f t="shared" si="519"/>
        <v/>
      </c>
      <c r="DX966" s="1" t="str">
        <f t="shared" si="520"/>
        <v/>
      </c>
      <c r="DY966" s="1" t="str">
        <f t="shared" si="501"/>
        <v/>
      </c>
      <c r="DZ966" s="1" t="str">
        <f t="shared" si="501"/>
        <v/>
      </c>
      <c r="EA966" s="1" t="str">
        <f t="shared" si="501"/>
        <v/>
      </c>
      <c r="EB966" s="1" t="str">
        <f t="shared" si="501"/>
        <v/>
      </c>
      <c r="EC966" s="1" t="str">
        <f t="shared" si="509"/>
        <v/>
      </c>
      <c r="ED966" s="1" t="str">
        <f t="shared" si="509"/>
        <v/>
      </c>
      <c r="EE966" s="1" t="str">
        <f t="shared" si="509"/>
        <v/>
      </c>
      <c r="EF966" s="1" t="str">
        <f t="shared" si="509"/>
        <v/>
      </c>
      <c r="EG966" s="1" t="str">
        <f t="shared" si="509"/>
        <v/>
      </c>
      <c r="EH966" s="1" t="str">
        <f t="shared" si="509"/>
        <v/>
      </c>
      <c r="EI966" s="1" t="str">
        <f t="shared" si="509"/>
        <v/>
      </c>
      <c r="EJ966" s="1" t="str">
        <f t="shared" si="509"/>
        <v/>
      </c>
      <c r="EK966" s="1" t="str">
        <f t="shared" si="509"/>
        <v/>
      </c>
      <c r="EL966" s="1" t="str">
        <f t="shared" si="509"/>
        <v/>
      </c>
      <c r="EM966" s="1" t="str">
        <f t="shared" si="508"/>
        <v/>
      </c>
      <c r="EN966" s="1"/>
      <c r="EO966" s="1"/>
      <c r="EP966" s="1"/>
      <c r="EQ966" s="1"/>
      <c r="ER966" s="1"/>
      <c r="ES966" s="1"/>
      <c r="ET966" s="1"/>
      <c r="EU966" s="1"/>
      <c r="EV966" s="1"/>
      <c r="EW966" s="1"/>
      <c r="EX966" s="1" t="str">
        <f t="shared" si="484"/>
        <v/>
      </c>
      <c r="EY966" s="1" t="str">
        <f t="shared" si="484"/>
        <v/>
      </c>
      <c r="EZ966" s="1"/>
      <c r="FA966" s="1" t="str">
        <f t="shared" si="499"/>
        <v/>
      </c>
      <c r="FB966" s="1" t="str">
        <f t="shared" si="499"/>
        <v/>
      </c>
      <c r="FC966" s="1" t="str">
        <f t="shared" si="499"/>
        <v/>
      </c>
      <c r="FD966" s="1" t="str">
        <f t="shared" si="498"/>
        <v/>
      </c>
      <c r="FE966" s="1" t="str">
        <f t="shared" si="498"/>
        <v/>
      </c>
      <c r="FF966" s="1" t="str">
        <f t="shared" si="498"/>
        <v/>
      </c>
      <c r="FG966" s="1" t="str">
        <f t="shared" si="498"/>
        <v/>
      </c>
      <c r="FH966" s="1" t="str">
        <f t="shared" si="498"/>
        <v/>
      </c>
      <c r="FI966" s="1" t="str">
        <f t="shared" si="498"/>
        <v/>
      </c>
      <c r="FJ966" s="1" t="str">
        <f t="shared" si="513"/>
        <v/>
      </c>
      <c r="FK966" s="1" t="str">
        <f t="shared" si="513"/>
        <v/>
      </c>
      <c r="FL966" s="1" t="str">
        <f t="shared" si="513"/>
        <v/>
      </c>
    </row>
    <row r="967" spans="1:168">
      <c r="A967" s="9" t="s">
        <v>1531</v>
      </c>
      <c r="B967" s="1" t="s">
        <v>2315</v>
      </c>
      <c r="C967" s="8" t="s">
        <v>1959</v>
      </c>
      <c r="D967" s="1">
        <v>142.30000000000001</v>
      </c>
      <c r="E967" s="1">
        <v>617.29999999999995</v>
      </c>
      <c r="F967" s="25">
        <v>2.3406075</v>
      </c>
      <c r="G967" s="1">
        <v>524</v>
      </c>
      <c r="H967" s="1"/>
      <c r="I967" s="25">
        <v>0.38400000000000001</v>
      </c>
      <c r="J967" s="1"/>
      <c r="K967" s="1"/>
      <c r="L967" s="1"/>
      <c r="M967" s="1"/>
      <c r="N967" s="24"/>
      <c r="O967" s="1"/>
      <c r="P967" s="1"/>
      <c r="Q967" s="1"/>
      <c r="R967" s="1"/>
      <c r="S967" s="1"/>
      <c r="T967" s="1"/>
      <c r="U967" s="1"/>
      <c r="V967" s="1"/>
      <c r="W967" s="1"/>
      <c r="X967" s="1">
        <v>434.15</v>
      </c>
      <c r="Y967" s="1"/>
      <c r="Z967" s="1"/>
      <c r="AA967" s="1"/>
      <c r="AB967" s="1"/>
      <c r="AC967" s="1"/>
      <c r="AD967" s="1"/>
      <c r="AE967" s="1"/>
      <c r="AF967" s="1"/>
      <c r="AG967" s="1"/>
      <c r="AH967" s="1"/>
      <c r="AI967" s="1"/>
      <c r="AJ967" s="1"/>
      <c r="AK967" s="1"/>
      <c r="AL967" s="1"/>
      <c r="AM967" s="1"/>
      <c r="AN967" s="1"/>
      <c r="AO967" s="1"/>
      <c r="AP967" s="1"/>
      <c r="AQ967" s="1">
        <v>218.95</v>
      </c>
      <c r="AR967" s="1"/>
      <c r="AS967" s="1"/>
      <c r="AT967" s="1"/>
      <c r="AU967" s="1"/>
      <c r="AV967" s="1"/>
      <c r="AW967" s="24"/>
      <c r="AX967" s="1"/>
      <c r="AY967" s="1"/>
      <c r="AZ967" s="1"/>
      <c r="BA967" s="1"/>
      <c r="BB967" s="1"/>
      <c r="BC967" s="1"/>
      <c r="BD967" s="1"/>
      <c r="BE967" s="1"/>
      <c r="BF967" s="1"/>
      <c r="BG967" s="1"/>
      <c r="BH967" s="1"/>
      <c r="BI967" s="1"/>
      <c r="BJ967" s="1"/>
      <c r="BK967" s="1"/>
      <c r="BL967" s="1">
        <v>-100</v>
      </c>
      <c r="BM967" s="1"/>
      <c r="BN967" s="1"/>
      <c r="BO967" s="9">
        <v>3</v>
      </c>
      <c r="BP967" s="1"/>
      <c r="BQ967" s="197">
        <v>1</v>
      </c>
      <c r="BS967" s="14" t="s">
        <v>1799</v>
      </c>
      <c r="BT967" s="14" t="s">
        <v>1048</v>
      </c>
      <c r="BU967" s="14" t="s">
        <v>1048</v>
      </c>
      <c r="BV967" s="14" t="s">
        <v>1048</v>
      </c>
      <c r="BW967" s="14" t="s">
        <v>196</v>
      </c>
      <c r="BX967" s="14" t="s">
        <v>196</v>
      </c>
      <c r="BY967" s="14" t="s">
        <v>196</v>
      </c>
      <c r="BZ967" s="14" t="s">
        <v>196</v>
      </c>
      <c r="CA967" s="158" t="s">
        <v>196</v>
      </c>
      <c r="CB967" s="14" t="s">
        <v>196</v>
      </c>
      <c r="CC967" s="14" t="s">
        <v>196</v>
      </c>
      <c r="CD967" s="14" t="s">
        <v>196</v>
      </c>
      <c r="CE967" s="14" t="s">
        <v>196</v>
      </c>
      <c r="CF967" s="14" t="s">
        <v>1862</v>
      </c>
      <c r="CG967" s="14" t="s">
        <v>187</v>
      </c>
      <c r="CH967" s="158" t="s">
        <v>196</v>
      </c>
      <c r="CI967" s="14" t="s">
        <v>196</v>
      </c>
      <c r="CJ967" s="14" t="s">
        <v>1870</v>
      </c>
      <c r="CK967" s="14" t="s">
        <v>196</v>
      </c>
      <c r="CL967" s="14" t="s">
        <v>196</v>
      </c>
      <c r="CM967" s="14" t="s">
        <v>196</v>
      </c>
      <c r="CN967" s="14" t="s">
        <v>196</v>
      </c>
      <c r="CO967" s="14" t="s">
        <v>196</v>
      </c>
      <c r="CQ967" s="1"/>
      <c r="CR967" s="1"/>
      <c r="CS967" s="1"/>
      <c r="CW967" s="9" t="s">
        <v>1531</v>
      </c>
      <c r="CX967" s="1" t="s">
        <v>2315</v>
      </c>
      <c r="CY967" s="1" t="s">
        <v>1959</v>
      </c>
      <c r="CZ967" s="1" t="str">
        <f t="shared" si="510"/>
        <v/>
      </c>
      <c r="DA967" s="25" t="str">
        <f t="shared" si="510"/>
        <v/>
      </c>
      <c r="DB967" s="1" t="str">
        <f t="shared" si="510"/>
        <v/>
      </c>
      <c r="DC967" s="1" t="str">
        <f t="shared" si="510"/>
        <v/>
      </c>
      <c r="DD967" s="25" t="str">
        <f t="shared" si="510"/>
        <v/>
      </c>
      <c r="DE967" s="1" t="str">
        <f t="shared" si="510"/>
        <v/>
      </c>
      <c r="DF967" s="1" t="str">
        <f t="shared" si="510"/>
        <v/>
      </c>
      <c r="DG967" s="1" t="str">
        <f t="shared" si="510"/>
        <v/>
      </c>
      <c r="DH967" s="1" t="str">
        <f t="shared" si="510"/>
        <v/>
      </c>
      <c r="DI967" s="1" t="str">
        <f t="shared" si="510"/>
        <v/>
      </c>
      <c r="DJ967" s="1" t="str">
        <f t="shared" si="510"/>
        <v/>
      </c>
      <c r="DK967" s="1" t="str">
        <f t="shared" si="510"/>
        <v/>
      </c>
      <c r="DL967" s="1" t="str">
        <f t="shared" si="510"/>
        <v/>
      </c>
      <c r="DM967" s="1" t="str">
        <f t="shared" si="510"/>
        <v/>
      </c>
      <c r="DN967" s="1" t="str">
        <f t="shared" si="510"/>
        <v/>
      </c>
      <c r="DO967" s="1" t="str">
        <f t="shared" si="510"/>
        <v/>
      </c>
      <c r="DP967" s="1" t="str">
        <f t="shared" si="511"/>
        <v/>
      </c>
      <c r="DQ967" s="1" t="str">
        <f t="shared" si="512"/>
        <v/>
      </c>
      <c r="DR967" s="1" t="str">
        <f t="shared" si="514"/>
        <v/>
      </c>
      <c r="DS967" s="1" t="str">
        <f t="shared" si="515"/>
        <v/>
      </c>
      <c r="DT967" s="1" t="str">
        <f t="shared" si="516"/>
        <v/>
      </c>
      <c r="DU967" s="1" t="str">
        <f t="shared" si="517"/>
        <v/>
      </c>
      <c r="DV967" s="1" t="str">
        <f t="shared" si="518"/>
        <v/>
      </c>
      <c r="DW967" s="1" t="str">
        <f t="shared" si="519"/>
        <v/>
      </c>
      <c r="DX967" s="1" t="str">
        <f t="shared" si="520"/>
        <v/>
      </c>
      <c r="DY967" s="1" t="str">
        <f t="shared" si="501"/>
        <v/>
      </c>
      <c r="DZ967" s="1" t="str">
        <f t="shared" si="501"/>
        <v/>
      </c>
      <c r="EA967" s="1" t="str">
        <f t="shared" si="501"/>
        <v/>
      </c>
      <c r="EB967" s="1" t="str">
        <f t="shared" si="501"/>
        <v/>
      </c>
      <c r="EC967" s="1" t="str">
        <f t="shared" si="509"/>
        <v/>
      </c>
      <c r="ED967" s="1" t="str">
        <f t="shared" si="509"/>
        <v/>
      </c>
      <c r="EE967" s="1" t="str">
        <f t="shared" si="509"/>
        <v/>
      </c>
      <c r="EF967" s="1" t="str">
        <f t="shared" si="509"/>
        <v/>
      </c>
      <c r="EG967" s="1" t="str">
        <f t="shared" si="509"/>
        <v/>
      </c>
      <c r="EH967" s="1" t="str">
        <f t="shared" si="509"/>
        <v/>
      </c>
      <c r="EI967" s="1" t="str">
        <f t="shared" si="509"/>
        <v/>
      </c>
      <c r="EJ967" s="1" t="str">
        <f t="shared" si="509"/>
        <v/>
      </c>
      <c r="EK967" s="1" t="str">
        <f t="shared" si="509"/>
        <v/>
      </c>
      <c r="EL967" s="1" t="str">
        <f t="shared" si="509"/>
        <v/>
      </c>
      <c r="EM967" s="1" t="str">
        <f t="shared" si="508"/>
        <v/>
      </c>
      <c r="EN967" s="1"/>
      <c r="EO967" s="1"/>
      <c r="EP967" s="1"/>
      <c r="EQ967" s="1"/>
      <c r="ER967" s="1"/>
      <c r="ES967" s="1"/>
      <c r="ET967" s="1"/>
      <c r="EU967" s="1"/>
      <c r="EV967" s="1"/>
      <c r="EW967" s="1"/>
      <c r="EX967" s="1" t="str">
        <f t="shared" si="484"/>
        <v/>
      </c>
      <c r="EY967" s="1" t="str">
        <f t="shared" si="484"/>
        <v/>
      </c>
      <c r="EZ967" s="1"/>
      <c r="FA967" s="1" t="str">
        <f t="shared" si="499"/>
        <v/>
      </c>
      <c r="FB967" s="1" t="str">
        <f t="shared" si="499"/>
        <v/>
      </c>
      <c r="FC967" s="1" t="str">
        <f t="shared" si="499"/>
        <v/>
      </c>
      <c r="FD967" s="1" t="str">
        <f t="shared" si="498"/>
        <v/>
      </c>
      <c r="FE967" s="1" t="str">
        <f t="shared" si="498"/>
        <v/>
      </c>
      <c r="FF967" s="1" t="str">
        <f t="shared" si="498"/>
        <v/>
      </c>
      <c r="FG967" s="1" t="str">
        <f t="shared" si="498"/>
        <v/>
      </c>
      <c r="FH967" s="1" t="str">
        <f t="shared" si="498"/>
        <v/>
      </c>
      <c r="FI967" s="1" t="str">
        <f t="shared" si="498"/>
        <v/>
      </c>
      <c r="FJ967" s="1" t="str">
        <f t="shared" si="513"/>
        <v/>
      </c>
      <c r="FK967" s="1" t="str">
        <f t="shared" si="513"/>
        <v/>
      </c>
      <c r="FL967" s="1" t="str">
        <f t="shared" si="513"/>
        <v/>
      </c>
    </row>
    <row r="968" spans="1:168">
      <c r="A968" s="9" t="s">
        <v>1532</v>
      </c>
      <c r="B968" s="1" t="s">
        <v>2316</v>
      </c>
      <c r="C968" s="8" t="s">
        <v>1959</v>
      </c>
      <c r="D968" s="1">
        <v>142.30000000000001</v>
      </c>
      <c r="E968" s="1">
        <v>616.1</v>
      </c>
      <c r="F968" s="25">
        <v>2.3406075</v>
      </c>
      <c r="G968" s="1">
        <v>522</v>
      </c>
      <c r="H968" s="1"/>
      <c r="I968" s="25">
        <v>0.38500000000000001</v>
      </c>
      <c r="J968" s="1"/>
      <c r="K968" s="1"/>
      <c r="L968" s="1"/>
      <c r="M968" s="1"/>
      <c r="N968" s="24"/>
      <c r="O968" s="1"/>
      <c r="P968" s="1"/>
      <c r="Q968" s="1"/>
      <c r="R968" s="1"/>
      <c r="S968" s="1"/>
      <c r="T968" s="1"/>
      <c r="U968" s="1"/>
      <c r="V968" s="1"/>
      <c r="W968" s="1"/>
      <c r="X968" s="1">
        <v>433.34999999999997</v>
      </c>
      <c r="Y968" s="1"/>
      <c r="Z968" s="1"/>
      <c r="AA968" s="1"/>
      <c r="AB968" s="1"/>
      <c r="AC968" s="1"/>
      <c r="AD968" s="1"/>
      <c r="AE968" s="1"/>
      <c r="AF968" s="1"/>
      <c r="AG968" s="1"/>
      <c r="AH968" s="1"/>
      <c r="AI968" s="1"/>
      <c r="AJ968" s="1"/>
      <c r="AK968" s="1"/>
      <c r="AL968" s="1"/>
      <c r="AM968" s="1"/>
      <c r="AN968" s="1"/>
      <c r="AO968" s="1"/>
      <c r="AP968" s="1"/>
      <c r="AQ968" s="1">
        <v>218.95</v>
      </c>
      <c r="AR968" s="1"/>
      <c r="AS968" s="1"/>
      <c r="AT968" s="1"/>
      <c r="AU968" s="1"/>
      <c r="AV968" s="1"/>
      <c r="AW968" s="24"/>
      <c r="AX968" s="1"/>
      <c r="AY968" s="1"/>
      <c r="AZ968" s="1"/>
      <c r="BA968" s="1"/>
      <c r="BB968" s="1"/>
      <c r="BC968" s="1"/>
      <c r="BD968" s="1"/>
      <c r="BE968" s="1"/>
      <c r="BF968" s="1"/>
      <c r="BG968" s="1"/>
      <c r="BH968" s="1"/>
      <c r="BI968" s="1"/>
      <c r="BJ968" s="1"/>
      <c r="BK968" s="1"/>
      <c r="BL968" s="1">
        <v>-100</v>
      </c>
      <c r="BM968" s="1"/>
      <c r="BN968" s="1"/>
      <c r="BO968" s="9">
        <v>3</v>
      </c>
      <c r="BP968" s="1"/>
      <c r="BQ968" s="197">
        <v>1</v>
      </c>
      <c r="BS968" s="14" t="s">
        <v>1800</v>
      </c>
      <c r="BT968" s="14" t="s">
        <v>1048</v>
      </c>
      <c r="BU968" s="14" t="s">
        <v>1048</v>
      </c>
      <c r="BV968" s="14" t="s">
        <v>1048</v>
      </c>
      <c r="BW968" s="14" t="s">
        <v>196</v>
      </c>
      <c r="BX968" s="14" t="s">
        <v>196</v>
      </c>
      <c r="BY968" s="14" t="s">
        <v>196</v>
      </c>
      <c r="BZ968" s="14" t="s">
        <v>196</v>
      </c>
      <c r="CA968" s="158" t="s">
        <v>196</v>
      </c>
      <c r="CB968" s="14" t="s">
        <v>196</v>
      </c>
      <c r="CC968" s="14" t="s">
        <v>196</v>
      </c>
      <c r="CD968" s="14" t="s">
        <v>196</v>
      </c>
      <c r="CE968" s="14" t="s">
        <v>196</v>
      </c>
      <c r="CF968" s="14" t="s">
        <v>1862</v>
      </c>
      <c r="CG968" s="14" t="s">
        <v>187</v>
      </c>
      <c r="CH968" s="158" t="s">
        <v>196</v>
      </c>
      <c r="CI968" s="14" t="s">
        <v>196</v>
      </c>
      <c r="CJ968" s="14" t="s">
        <v>1870</v>
      </c>
      <c r="CK968" s="14" t="s">
        <v>196</v>
      </c>
      <c r="CL968" s="14" t="s">
        <v>196</v>
      </c>
      <c r="CM968" s="14" t="s">
        <v>196</v>
      </c>
      <c r="CN968" s="14" t="s">
        <v>196</v>
      </c>
      <c r="CO968" s="14" t="s">
        <v>196</v>
      </c>
      <c r="CQ968" s="1"/>
      <c r="CR968" s="1"/>
      <c r="CS968" s="1"/>
      <c r="CW968" s="9" t="s">
        <v>1532</v>
      </c>
      <c r="CX968" s="1" t="s">
        <v>2316</v>
      </c>
      <c r="CY968" s="1" t="s">
        <v>1959</v>
      </c>
      <c r="CZ968" s="1" t="str">
        <f t="shared" si="510"/>
        <v/>
      </c>
      <c r="DA968" s="25" t="str">
        <f t="shared" si="510"/>
        <v/>
      </c>
      <c r="DB968" s="1" t="str">
        <f t="shared" si="510"/>
        <v/>
      </c>
      <c r="DC968" s="1" t="str">
        <f t="shared" si="510"/>
        <v/>
      </c>
      <c r="DD968" s="25" t="str">
        <f t="shared" si="510"/>
        <v/>
      </c>
      <c r="DE968" s="1" t="str">
        <f t="shared" si="510"/>
        <v/>
      </c>
      <c r="DF968" s="1" t="str">
        <f t="shared" si="510"/>
        <v/>
      </c>
      <c r="DG968" s="1" t="str">
        <f t="shared" si="510"/>
        <v/>
      </c>
      <c r="DH968" s="1" t="str">
        <f t="shared" si="510"/>
        <v/>
      </c>
      <c r="DI968" s="1" t="str">
        <f t="shared" si="510"/>
        <v/>
      </c>
      <c r="DJ968" s="1" t="str">
        <f t="shared" si="510"/>
        <v/>
      </c>
      <c r="DK968" s="1" t="str">
        <f t="shared" si="510"/>
        <v/>
      </c>
      <c r="DL968" s="1" t="str">
        <f t="shared" si="510"/>
        <v/>
      </c>
      <c r="DM968" s="1" t="str">
        <f t="shared" si="510"/>
        <v/>
      </c>
      <c r="DN968" s="1" t="str">
        <f t="shared" si="510"/>
        <v/>
      </c>
      <c r="DO968" s="1" t="str">
        <f t="shared" si="510"/>
        <v/>
      </c>
      <c r="DP968" s="1" t="str">
        <f t="shared" si="511"/>
        <v/>
      </c>
      <c r="DQ968" s="1" t="str">
        <f t="shared" si="512"/>
        <v/>
      </c>
      <c r="DR968" s="1" t="str">
        <f t="shared" si="514"/>
        <v/>
      </c>
      <c r="DS968" s="1" t="str">
        <f t="shared" si="515"/>
        <v/>
      </c>
      <c r="DT968" s="1" t="str">
        <f t="shared" si="516"/>
        <v/>
      </c>
      <c r="DU968" s="1" t="str">
        <f t="shared" si="517"/>
        <v/>
      </c>
      <c r="DV968" s="1" t="str">
        <f t="shared" si="518"/>
        <v/>
      </c>
      <c r="DW968" s="1" t="str">
        <f t="shared" si="519"/>
        <v/>
      </c>
      <c r="DX968" s="1" t="str">
        <f t="shared" si="520"/>
        <v/>
      </c>
      <c r="DY968" s="1" t="str">
        <f t="shared" si="501"/>
        <v/>
      </c>
      <c r="DZ968" s="1" t="str">
        <f t="shared" si="501"/>
        <v/>
      </c>
      <c r="EA968" s="1" t="str">
        <f t="shared" si="501"/>
        <v/>
      </c>
      <c r="EB968" s="1" t="str">
        <f t="shared" si="501"/>
        <v/>
      </c>
      <c r="EC968" s="1" t="str">
        <f t="shared" si="509"/>
        <v/>
      </c>
      <c r="ED968" s="1" t="str">
        <f t="shared" si="509"/>
        <v/>
      </c>
      <c r="EE968" s="1" t="str">
        <f t="shared" si="509"/>
        <v/>
      </c>
      <c r="EF968" s="1" t="str">
        <f t="shared" si="509"/>
        <v/>
      </c>
      <c r="EG968" s="1" t="str">
        <f t="shared" si="509"/>
        <v/>
      </c>
      <c r="EH968" s="1" t="str">
        <f t="shared" si="509"/>
        <v/>
      </c>
      <c r="EI968" s="1" t="str">
        <f t="shared" si="509"/>
        <v/>
      </c>
      <c r="EJ968" s="1" t="str">
        <f t="shared" si="509"/>
        <v/>
      </c>
      <c r="EK968" s="1" t="str">
        <f t="shared" si="509"/>
        <v/>
      </c>
      <c r="EL968" s="1" t="str">
        <f t="shared" si="509"/>
        <v/>
      </c>
      <c r="EM968" s="1" t="str">
        <f t="shared" si="508"/>
        <v/>
      </c>
      <c r="EN968" s="1"/>
      <c r="EO968" s="1"/>
      <c r="EP968" s="1"/>
      <c r="EQ968" s="1"/>
      <c r="ER968" s="1"/>
      <c r="ES968" s="1"/>
      <c r="ET968" s="1"/>
      <c r="EU968" s="1"/>
      <c r="EV968" s="1"/>
      <c r="EW968" s="1"/>
      <c r="EX968" s="1" t="str">
        <f t="shared" si="484"/>
        <v/>
      </c>
      <c r="EY968" s="1" t="str">
        <f t="shared" si="484"/>
        <v/>
      </c>
      <c r="EZ968" s="1"/>
      <c r="FA968" s="1" t="str">
        <f t="shared" si="499"/>
        <v/>
      </c>
      <c r="FB968" s="1" t="str">
        <f t="shared" si="499"/>
        <v/>
      </c>
      <c r="FC968" s="1" t="str">
        <f t="shared" si="499"/>
        <v/>
      </c>
      <c r="FD968" s="1" t="str">
        <f t="shared" si="498"/>
        <v/>
      </c>
      <c r="FE968" s="1" t="str">
        <f t="shared" si="498"/>
        <v/>
      </c>
      <c r="FF968" s="1" t="str">
        <f t="shared" si="498"/>
        <v/>
      </c>
      <c r="FG968" s="1" t="str">
        <f t="shared" si="498"/>
        <v/>
      </c>
      <c r="FH968" s="1" t="str">
        <f t="shared" si="498"/>
        <v/>
      </c>
      <c r="FI968" s="1" t="str">
        <f t="shared" si="498"/>
        <v/>
      </c>
      <c r="FJ968" s="1" t="str">
        <f t="shared" si="513"/>
        <v/>
      </c>
      <c r="FK968" s="1" t="str">
        <f t="shared" si="513"/>
        <v/>
      </c>
      <c r="FL968" s="1" t="str">
        <f t="shared" si="513"/>
        <v/>
      </c>
    </row>
    <row r="969" spans="1:168">
      <c r="A969" s="9" t="s">
        <v>1533</v>
      </c>
      <c r="B969" s="1" t="s">
        <v>2317</v>
      </c>
      <c r="C969" s="8" t="s">
        <v>1959</v>
      </c>
      <c r="D969" s="1">
        <v>142.30000000000001</v>
      </c>
      <c r="E969" s="1">
        <v>620.9</v>
      </c>
      <c r="F969" s="25">
        <v>2.4723299999999999</v>
      </c>
      <c r="G969" s="1"/>
      <c r="H969" s="1"/>
      <c r="I969" s="25">
        <v>0.38300000000000001</v>
      </c>
      <c r="J969" s="1"/>
      <c r="K969" s="1"/>
      <c r="L969" s="1"/>
      <c r="M969" s="1"/>
      <c r="N969" s="24"/>
      <c r="O969" s="1"/>
      <c r="P969" s="1"/>
      <c r="Q969" s="1"/>
      <c r="R969" s="1"/>
      <c r="S969" s="1"/>
      <c r="T969" s="1"/>
      <c r="U969" s="1"/>
      <c r="V969" s="1"/>
      <c r="W969" s="1"/>
      <c r="X969" s="1">
        <v>434.34999999999997</v>
      </c>
      <c r="Y969" s="1"/>
      <c r="Z969" s="1"/>
      <c r="AA969" s="1"/>
      <c r="AB969" s="1"/>
      <c r="AC969" s="1"/>
      <c r="AD969" s="1"/>
      <c r="AE969" s="1"/>
      <c r="AF969" s="1"/>
      <c r="AG969" s="1"/>
      <c r="AH969" s="1"/>
      <c r="AI969" s="1"/>
      <c r="AJ969" s="1"/>
      <c r="AK969" s="1"/>
      <c r="AL969" s="1"/>
      <c r="AM969" s="1"/>
      <c r="AN969" s="1"/>
      <c r="AO969" s="1"/>
      <c r="AP969" s="1"/>
      <c r="AQ969" s="1">
        <v>218.95</v>
      </c>
      <c r="AR969" s="1"/>
      <c r="AS969" s="1"/>
      <c r="AT969" s="1"/>
      <c r="AU969" s="1"/>
      <c r="AV969" s="1"/>
      <c r="AW969" s="24"/>
      <c r="AX969" s="1"/>
      <c r="AY969" s="1"/>
      <c r="AZ969" s="1"/>
      <c r="BA969" s="1"/>
      <c r="BB969" s="1"/>
      <c r="BC969" s="1"/>
      <c r="BD969" s="1"/>
      <c r="BE969" s="1"/>
      <c r="BF969" s="1"/>
      <c r="BG969" s="1"/>
      <c r="BH969" s="1"/>
      <c r="BI969" s="1"/>
      <c r="BJ969" s="1"/>
      <c r="BK969" s="1"/>
      <c r="BL969" s="1">
        <v>-100</v>
      </c>
      <c r="BM969" s="1"/>
      <c r="BN969" s="1"/>
      <c r="BO969" s="9">
        <v>3</v>
      </c>
      <c r="BP969" s="1"/>
      <c r="BQ969" s="197">
        <v>1</v>
      </c>
      <c r="BS969" s="14" t="s">
        <v>1801</v>
      </c>
      <c r="BT969" s="14" t="s">
        <v>1048</v>
      </c>
      <c r="BU969" s="14" t="s">
        <v>196</v>
      </c>
      <c r="BV969" s="14" t="s">
        <v>1048</v>
      </c>
      <c r="BW969" s="14" t="s">
        <v>196</v>
      </c>
      <c r="BX969" s="14" t="s">
        <v>196</v>
      </c>
      <c r="BY969" s="14" t="s">
        <v>196</v>
      </c>
      <c r="BZ969" s="14" t="s">
        <v>196</v>
      </c>
      <c r="CA969" s="158" t="s">
        <v>196</v>
      </c>
      <c r="CB969" s="14" t="s">
        <v>196</v>
      </c>
      <c r="CC969" s="14" t="s">
        <v>196</v>
      </c>
      <c r="CD969" s="14" t="s">
        <v>196</v>
      </c>
      <c r="CE969" s="14" t="s">
        <v>196</v>
      </c>
      <c r="CF969" s="14" t="s">
        <v>1862</v>
      </c>
      <c r="CG969" s="14" t="s">
        <v>187</v>
      </c>
      <c r="CH969" s="158" t="s">
        <v>196</v>
      </c>
      <c r="CI969" s="14" t="s">
        <v>196</v>
      </c>
      <c r="CJ969" s="14" t="s">
        <v>1870</v>
      </c>
      <c r="CK969" s="14" t="s">
        <v>196</v>
      </c>
      <c r="CL969" s="14" t="s">
        <v>196</v>
      </c>
      <c r="CM969" s="14" t="s">
        <v>196</v>
      </c>
      <c r="CN969" s="14" t="s">
        <v>196</v>
      </c>
      <c r="CO969" s="14" t="s">
        <v>196</v>
      </c>
      <c r="CQ969" s="1"/>
      <c r="CR969" s="1"/>
      <c r="CS969" s="1"/>
      <c r="CW969" s="9" t="s">
        <v>1533</v>
      </c>
      <c r="CX969" s="1" t="s">
        <v>2317</v>
      </c>
      <c r="CY969" s="1" t="s">
        <v>1959</v>
      </c>
      <c r="CZ969" s="1" t="str">
        <f t="shared" si="510"/>
        <v/>
      </c>
      <c r="DA969" s="25" t="str">
        <f t="shared" si="510"/>
        <v/>
      </c>
      <c r="DB969" s="1" t="str">
        <f t="shared" si="510"/>
        <v/>
      </c>
      <c r="DC969" s="1" t="str">
        <f t="shared" si="510"/>
        <v/>
      </c>
      <c r="DD969" s="25" t="str">
        <f t="shared" si="510"/>
        <v/>
      </c>
      <c r="DE969" s="1" t="str">
        <f t="shared" si="510"/>
        <v/>
      </c>
      <c r="DF969" s="1" t="str">
        <f t="shared" si="510"/>
        <v/>
      </c>
      <c r="DG969" s="1" t="str">
        <f t="shared" si="510"/>
        <v/>
      </c>
      <c r="DH969" s="1" t="str">
        <f t="shared" si="510"/>
        <v/>
      </c>
      <c r="DI969" s="1" t="str">
        <f t="shared" si="510"/>
        <v/>
      </c>
      <c r="DJ969" s="1" t="str">
        <f t="shared" si="510"/>
        <v/>
      </c>
      <c r="DK969" s="1" t="str">
        <f t="shared" si="510"/>
        <v/>
      </c>
      <c r="DL969" s="1" t="str">
        <f t="shared" si="510"/>
        <v/>
      </c>
      <c r="DM969" s="1" t="str">
        <f t="shared" si="510"/>
        <v/>
      </c>
      <c r="DN969" s="1" t="str">
        <f t="shared" si="510"/>
        <v/>
      </c>
      <c r="DO969" s="1" t="str">
        <f t="shared" si="510"/>
        <v/>
      </c>
      <c r="DP969" s="1" t="str">
        <f t="shared" si="511"/>
        <v/>
      </c>
      <c r="DQ969" s="1" t="str">
        <f t="shared" si="512"/>
        <v/>
      </c>
      <c r="DR969" s="1" t="str">
        <f t="shared" si="514"/>
        <v/>
      </c>
      <c r="DS969" s="1" t="str">
        <f t="shared" si="515"/>
        <v/>
      </c>
      <c r="DT969" s="1" t="str">
        <f t="shared" si="516"/>
        <v/>
      </c>
      <c r="DU969" s="1" t="str">
        <f t="shared" si="517"/>
        <v/>
      </c>
      <c r="DV969" s="1" t="str">
        <f t="shared" si="518"/>
        <v/>
      </c>
      <c r="DW969" s="1" t="str">
        <f t="shared" si="519"/>
        <v/>
      </c>
      <c r="DX969" s="1" t="str">
        <f t="shared" si="520"/>
        <v/>
      </c>
      <c r="DY969" s="1" t="str">
        <f t="shared" si="501"/>
        <v/>
      </c>
      <c r="DZ969" s="1" t="str">
        <f t="shared" si="501"/>
        <v/>
      </c>
      <c r="EA969" s="1" t="str">
        <f t="shared" si="501"/>
        <v/>
      </c>
      <c r="EB969" s="1" t="str">
        <f t="shared" si="501"/>
        <v/>
      </c>
      <c r="EC969" s="1" t="str">
        <f t="shared" si="509"/>
        <v/>
      </c>
      <c r="ED969" s="1" t="str">
        <f t="shared" si="509"/>
        <v/>
      </c>
      <c r="EE969" s="1" t="str">
        <f t="shared" si="509"/>
        <v/>
      </c>
      <c r="EF969" s="1" t="str">
        <f t="shared" si="509"/>
        <v/>
      </c>
      <c r="EG969" s="1" t="str">
        <f t="shared" si="509"/>
        <v/>
      </c>
      <c r="EH969" s="1" t="str">
        <f t="shared" si="509"/>
        <v/>
      </c>
      <c r="EI969" s="1" t="str">
        <f t="shared" si="509"/>
        <v/>
      </c>
      <c r="EJ969" s="1" t="str">
        <f t="shared" si="509"/>
        <v/>
      </c>
      <c r="EK969" s="1" t="str">
        <f t="shared" si="509"/>
        <v/>
      </c>
      <c r="EL969" s="1" t="str">
        <f t="shared" si="509"/>
        <v/>
      </c>
      <c r="EM969" s="1" t="str">
        <f t="shared" si="508"/>
        <v/>
      </c>
      <c r="EN969" s="1"/>
      <c r="EO969" s="1"/>
      <c r="EP969" s="1"/>
      <c r="EQ969" s="1"/>
      <c r="ER969" s="1"/>
      <c r="ES969" s="1"/>
      <c r="ET969" s="1"/>
      <c r="EU969" s="1"/>
      <c r="EV969" s="1"/>
      <c r="EW969" s="1"/>
      <c r="EX969" s="1" t="str">
        <f t="shared" si="484"/>
        <v/>
      </c>
      <c r="EY969" s="1" t="str">
        <f t="shared" si="484"/>
        <v/>
      </c>
      <c r="EZ969" s="1"/>
      <c r="FA969" s="1" t="str">
        <f t="shared" si="499"/>
        <v/>
      </c>
      <c r="FB969" s="1" t="str">
        <f t="shared" si="499"/>
        <v/>
      </c>
      <c r="FC969" s="1" t="str">
        <f t="shared" si="499"/>
        <v/>
      </c>
      <c r="FD969" s="1" t="str">
        <f t="shared" si="498"/>
        <v/>
      </c>
      <c r="FE969" s="1" t="str">
        <f t="shared" si="498"/>
        <v/>
      </c>
      <c r="FF969" s="1" t="str">
        <f t="shared" si="498"/>
        <v/>
      </c>
      <c r="FG969" s="1" t="str">
        <f t="shared" si="498"/>
        <v/>
      </c>
      <c r="FH969" s="1" t="str">
        <f t="shared" si="498"/>
        <v/>
      </c>
      <c r="FI969" s="1" t="str">
        <f t="shared" si="498"/>
        <v/>
      </c>
      <c r="FJ969" s="1" t="str">
        <f t="shared" si="513"/>
        <v/>
      </c>
      <c r="FK969" s="1" t="str">
        <f t="shared" si="513"/>
        <v/>
      </c>
      <c r="FL969" s="1" t="str">
        <f t="shared" si="513"/>
        <v/>
      </c>
    </row>
    <row r="970" spans="1:168">
      <c r="A970" s="9" t="s">
        <v>1534</v>
      </c>
      <c r="B970" s="1" t="s">
        <v>2301</v>
      </c>
      <c r="C970" s="8" t="s">
        <v>1959</v>
      </c>
      <c r="D970" s="1">
        <v>142.30000000000001</v>
      </c>
      <c r="E970" s="1">
        <v>603.5</v>
      </c>
      <c r="F970" s="25">
        <v>2.2392825000000003</v>
      </c>
      <c r="G970" s="1">
        <v>537</v>
      </c>
      <c r="H970" s="1"/>
      <c r="I970" s="25">
        <v>0.39700000000000002</v>
      </c>
      <c r="J970" s="1"/>
      <c r="K970" s="1"/>
      <c r="L970" s="1"/>
      <c r="M970" s="1"/>
      <c r="N970" s="24"/>
      <c r="O970" s="1"/>
      <c r="P970" s="1"/>
      <c r="Q970" s="1"/>
      <c r="R970" s="1"/>
      <c r="S970" s="1"/>
      <c r="T970" s="1"/>
      <c r="U970" s="1"/>
      <c r="V970" s="1"/>
      <c r="W970" s="1"/>
      <c r="X970" s="1">
        <v>427.34999999999997</v>
      </c>
      <c r="Y970" s="1"/>
      <c r="Z970" s="1"/>
      <c r="AA970" s="1"/>
      <c r="AB970" s="1"/>
      <c r="AC970" s="1"/>
      <c r="AD970" s="1"/>
      <c r="AE970" s="1"/>
      <c r="AF970" s="1"/>
      <c r="AG970" s="1"/>
      <c r="AH970" s="1"/>
      <c r="AI970" s="1"/>
      <c r="AJ970" s="1"/>
      <c r="AK970" s="1"/>
      <c r="AL970" s="1"/>
      <c r="AM970" s="1"/>
      <c r="AN970" s="1"/>
      <c r="AO970" s="1"/>
      <c r="AP970" s="1"/>
      <c r="AQ970" s="1">
        <v>218.95</v>
      </c>
      <c r="AR970" s="1"/>
      <c r="AS970" s="1"/>
      <c r="AT970" s="1"/>
      <c r="AU970" s="1"/>
      <c r="AV970" s="1"/>
      <c r="AW970" s="24"/>
      <c r="AX970" s="1"/>
      <c r="AY970" s="1"/>
      <c r="AZ970" s="1"/>
      <c r="BA970" s="1"/>
      <c r="BB970" s="1"/>
      <c r="BC970" s="1"/>
      <c r="BD970" s="1"/>
      <c r="BE970" s="1"/>
      <c r="BF970" s="1"/>
      <c r="BG970" s="1"/>
      <c r="BH970" s="1"/>
      <c r="BI970" s="1"/>
      <c r="BJ970" s="1"/>
      <c r="BK970" s="1"/>
      <c r="BL970" s="1">
        <v>-100</v>
      </c>
      <c r="BM970" s="1"/>
      <c r="BN970" s="1"/>
      <c r="BO970" s="9">
        <v>3</v>
      </c>
      <c r="BP970" s="1"/>
      <c r="BQ970" s="197">
        <v>1</v>
      </c>
      <c r="BS970" s="14" t="s">
        <v>1785</v>
      </c>
      <c r="BT970" s="14" t="s">
        <v>1048</v>
      </c>
      <c r="BU970" s="14" t="s">
        <v>1048</v>
      </c>
      <c r="BV970" s="14" t="s">
        <v>1048</v>
      </c>
      <c r="BW970" s="14" t="s">
        <v>196</v>
      </c>
      <c r="BX970" s="14" t="s">
        <v>196</v>
      </c>
      <c r="BY970" s="14" t="s">
        <v>196</v>
      </c>
      <c r="BZ970" s="14" t="s">
        <v>196</v>
      </c>
      <c r="CA970" s="158" t="s">
        <v>196</v>
      </c>
      <c r="CB970" s="14" t="s">
        <v>196</v>
      </c>
      <c r="CC970" s="14" t="s">
        <v>196</v>
      </c>
      <c r="CD970" s="14" t="s">
        <v>196</v>
      </c>
      <c r="CE970" s="14" t="s">
        <v>196</v>
      </c>
      <c r="CF970" s="14" t="s">
        <v>1862</v>
      </c>
      <c r="CG970" s="14" t="s">
        <v>187</v>
      </c>
      <c r="CH970" s="158" t="s">
        <v>196</v>
      </c>
      <c r="CI970" s="14" t="s">
        <v>196</v>
      </c>
      <c r="CJ970" s="14" t="s">
        <v>1870</v>
      </c>
      <c r="CK970" s="14" t="s">
        <v>196</v>
      </c>
      <c r="CL970" s="14" t="s">
        <v>196</v>
      </c>
      <c r="CM970" s="14" t="s">
        <v>196</v>
      </c>
      <c r="CN970" s="14" t="s">
        <v>196</v>
      </c>
      <c r="CO970" s="14" t="s">
        <v>196</v>
      </c>
      <c r="CQ970" s="1"/>
      <c r="CR970" s="1"/>
      <c r="CS970" s="1"/>
      <c r="CW970" s="9" t="s">
        <v>1534</v>
      </c>
      <c r="CX970" s="1" t="s">
        <v>2301</v>
      </c>
      <c r="CY970" s="1" t="s">
        <v>1959</v>
      </c>
      <c r="CZ970" s="1" t="str">
        <f t="shared" si="510"/>
        <v/>
      </c>
      <c r="DA970" s="25" t="str">
        <f t="shared" si="510"/>
        <v/>
      </c>
      <c r="DB970" s="1" t="str">
        <f t="shared" si="510"/>
        <v/>
      </c>
      <c r="DC970" s="1" t="str">
        <f t="shared" si="510"/>
        <v/>
      </c>
      <c r="DD970" s="25" t="str">
        <f t="shared" si="510"/>
        <v/>
      </c>
      <c r="DE970" s="1" t="str">
        <f t="shared" si="510"/>
        <v/>
      </c>
      <c r="DF970" s="1" t="str">
        <f t="shared" si="510"/>
        <v/>
      </c>
      <c r="DG970" s="1" t="str">
        <f t="shared" si="510"/>
        <v/>
      </c>
      <c r="DH970" s="1" t="str">
        <f t="shared" si="510"/>
        <v/>
      </c>
      <c r="DI970" s="1" t="str">
        <f t="shared" si="510"/>
        <v/>
      </c>
      <c r="DJ970" s="1" t="str">
        <f t="shared" si="510"/>
        <v/>
      </c>
      <c r="DK970" s="1" t="str">
        <f t="shared" si="510"/>
        <v/>
      </c>
      <c r="DL970" s="1" t="str">
        <f t="shared" ref="DL970:DO1001" si="521">IF(ISBLANK(P970),"",IF(ISNUMBER(P970),"","not_empty"))</f>
        <v/>
      </c>
      <c r="DM970" s="1" t="str">
        <f t="shared" si="521"/>
        <v/>
      </c>
      <c r="DN970" s="1" t="str">
        <f t="shared" si="521"/>
        <v/>
      </c>
      <c r="DO970" s="1" t="str">
        <f t="shared" si="521"/>
        <v/>
      </c>
      <c r="DP970" s="1" t="str">
        <f t="shared" si="511"/>
        <v/>
      </c>
      <c r="DQ970" s="1" t="str">
        <f t="shared" si="512"/>
        <v/>
      </c>
      <c r="DR970" s="1" t="str">
        <f t="shared" si="514"/>
        <v/>
      </c>
      <c r="DS970" s="1" t="str">
        <f t="shared" si="515"/>
        <v/>
      </c>
      <c r="DT970" s="1" t="str">
        <f t="shared" si="516"/>
        <v/>
      </c>
      <c r="DU970" s="1" t="str">
        <f t="shared" si="517"/>
        <v/>
      </c>
      <c r="DV970" s="1" t="str">
        <f t="shared" si="518"/>
        <v/>
      </c>
      <c r="DW970" s="1" t="str">
        <f t="shared" si="519"/>
        <v/>
      </c>
      <c r="DX970" s="1" t="str">
        <f t="shared" si="520"/>
        <v/>
      </c>
      <c r="DY970" s="1" t="str">
        <f t="shared" si="501"/>
        <v/>
      </c>
      <c r="DZ970" s="1" t="str">
        <f t="shared" si="501"/>
        <v/>
      </c>
      <c r="EA970" s="1" t="str">
        <f t="shared" si="501"/>
        <v/>
      </c>
      <c r="EB970" s="1" t="str">
        <f t="shared" si="501"/>
        <v/>
      </c>
      <c r="EC970" s="1" t="str">
        <f t="shared" si="509"/>
        <v/>
      </c>
      <c r="ED970" s="1" t="str">
        <f t="shared" si="509"/>
        <v/>
      </c>
      <c r="EE970" s="1" t="str">
        <f t="shared" si="509"/>
        <v/>
      </c>
      <c r="EF970" s="1" t="str">
        <f t="shared" si="509"/>
        <v/>
      </c>
      <c r="EG970" s="1" t="str">
        <f t="shared" si="509"/>
        <v/>
      </c>
      <c r="EH970" s="1" t="str">
        <f t="shared" si="509"/>
        <v/>
      </c>
      <c r="EI970" s="1" t="str">
        <f t="shared" si="509"/>
        <v/>
      </c>
      <c r="EJ970" s="1" t="str">
        <f t="shared" si="509"/>
        <v/>
      </c>
      <c r="EK970" s="1" t="str">
        <f t="shared" si="509"/>
        <v/>
      </c>
      <c r="EL970" s="1" t="str">
        <f t="shared" si="509"/>
        <v/>
      </c>
      <c r="EM970" s="1" t="str">
        <f t="shared" si="508"/>
        <v/>
      </c>
      <c r="EN970" s="1"/>
      <c r="EO970" s="1"/>
      <c r="EP970" s="1"/>
      <c r="EQ970" s="1"/>
      <c r="ER970" s="1"/>
      <c r="ES970" s="1"/>
      <c r="ET970" s="1"/>
      <c r="EU970" s="1"/>
      <c r="EV970" s="1"/>
      <c r="EW970" s="1"/>
      <c r="EX970" s="1" t="str">
        <f t="shared" ref="EX970:EY1000" si="522">IF(ISBLANK(BB970),"",IF(ISNUMBER(BB970),"","not_empty"))</f>
        <v/>
      </c>
      <c r="EY970" s="1" t="str">
        <f t="shared" si="522"/>
        <v/>
      </c>
      <c r="EZ970" s="1"/>
      <c r="FA970" s="1" t="str">
        <f t="shared" si="499"/>
        <v/>
      </c>
      <c r="FB970" s="1" t="str">
        <f t="shared" si="499"/>
        <v/>
      </c>
      <c r="FC970" s="1" t="str">
        <f t="shared" si="499"/>
        <v/>
      </c>
      <c r="FD970" s="1" t="str">
        <f t="shared" si="498"/>
        <v/>
      </c>
      <c r="FE970" s="1" t="str">
        <f t="shared" si="498"/>
        <v/>
      </c>
      <c r="FF970" s="1" t="str">
        <f t="shared" si="498"/>
        <v/>
      </c>
      <c r="FG970" s="1" t="str">
        <f t="shared" si="498"/>
        <v/>
      </c>
      <c r="FH970" s="1" t="str">
        <f t="shared" si="498"/>
        <v/>
      </c>
      <c r="FI970" s="1" t="str">
        <f t="shared" si="498"/>
        <v/>
      </c>
      <c r="FJ970" s="1" t="str">
        <f t="shared" si="513"/>
        <v/>
      </c>
      <c r="FK970" s="1" t="str">
        <f t="shared" si="513"/>
        <v/>
      </c>
      <c r="FL970" s="1" t="str">
        <f t="shared" si="513"/>
        <v/>
      </c>
    </row>
    <row r="971" spans="1:168">
      <c r="A971" s="9" t="s">
        <v>1535</v>
      </c>
      <c r="B971" s="1" t="s">
        <v>2318</v>
      </c>
      <c r="C971" s="8" t="s">
        <v>1959</v>
      </c>
      <c r="D971" s="1">
        <v>142.30000000000001</v>
      </c>
      <c r="E971" s="1">
        <v>625.70000000000005</v>
      </c>
      <c r="F971" s="25">
        <v>2.4216674999999999</v>
      </c>
      <c r="G971" s="1">
        <v>513</v>
      </c>
      <c r="H971" s="1"/>
      <c r="I971" s="25">
        <v>0.35799999999999998</v>
      </c>
      <c r="J971" s="1"/>
      <c r="K971" s="1"/>
      <c r="L971" s="1"/>
      <c r="M971" s="1"/>
      <c r="N971" s="24"/>
      <c r="O971" s="1"/>
      <c r="P971" s="1"/>
      <c r="Q971" s="1"/>
      <c r="R971" s="1"/>
      <c r="S971" s="1"/>
      <c r="T971" s="1"/>
      <c r="U971" s="1"/>
      <c r="V971" s="1"/>
      <c r="W971" s="1"/>
      <c r="X971" s="1">
        <v>436.15</v>
      </c>
      <c r="Y971" s="1"/>
      <c r="Z971" s="1"/>
      <c r="AA971" s="1"/>
      <c r="AB971" s="1"/>
      <c r="AC971" s="1"/>
      <c r="AD971" s="1"/>
      <c r="AE971" s="1"/>
      <c r="AF971" s="1"/>
      <c r="AG971" s="1"/>
      <c r="AH971" s="1"/>
      <c r="AI971" s="1"/>
      <c r="AJ971" s="1"/>
      <c r="AK971" s="1"/>
      <c r="AL971" s="1"/>
      <c r="AM971" s="1"/>
      <c r="AN971" s="1"/>
      <c r="AO971" s="1"/>
      <c r="AP971" s="1"/>
      <c r="AQ971" s="1">
        <v>218.95</v>
      </c>
      <c r="AR971" s="1"/>
      <c r="AS971" s="1"/>
      <c r="AT971" s="1"/>
      <c r="AU971" s="1"/>
      <c r="AV971" s="1"/>
      <c r="AW971" s="24"/>
      <c r="AX971" s="1"/>
      <c r="AY971" s="1"/>
      <c r="AZ971" s="1"/>
      <c r="BA971" s="1"/>
      <c r="BB971" s="1"/>
      <c r="BC971" s="1"/>
      <c r="BD971" s="1"/>
      <c r="BE971" s="1"/>
      <c r="BF971" s="1"/>
      <c r="BG971" s="1"/>
      <c r="BH971" s="1"/>
      <c r="BI971" s="1"/>
      <c r="BJ971" s="1"/>
      <c r="BK971" s="1"/>
      <c r="BL971" s="1">
        <v>-100</v>
      </c>
      <c r="BM971" s="1"/>
      <c r="BN971" s="1"/>
      <c r="BO971" s="9">
        <v>3</v>
      </c>
      <c r="BP971" s="1"/>
      <c r="BQ971" s="197">
        <v>1</v>
      </c>
      <c r="BS971" s="14" t="s">
        <v>1802</v>
      </c>
      <c r="BT971" s="14" t="s">
        <v>1048</v>
      </c>
      <c r="BU971" s="14" t="s">
        <v>1048</v>
      </c>
      <c r="BV971" s="14" t="s">
        <v>1048</v>
      </c>
      <c r="BW971" s="14" t="s">
        <v>196</v>
      </c>
      <c r="BX971" s="14" t="s">
        <v>196</v>
      </c>
      <c r="BY971" s="14" t="s">
        <v>196</v>
      </c>
      <c r="BZ971" s="14" t="s">
        <v>196</v>
      </c>
      <c r="CA971" s="158" t="s">
        <v>196</v>
      </c>
      <c r="CB971" s="14" t="s">
        <v>196</v>
      </c>
      <c r="CC971" s="14" t="s">
        <v>196</v>
      </c>
      <c r="CD971" s="14" t="s">
        <v>196</v>
      </c>
      <c r="CE971" s="14" t="s">
        <v>196</v>
      </c>
      <c r="CF971" s="14" t="s">
        <v>1862</v>
      </c>
      <c r="CG971" s="14" t="s">
        <v>187</v>
      </c>
      <c r="CH971" s="158" t="s">
        <v>196</v>
      </c>
      <c r="CI971" s="14" t="s">
        <v>196</v>
      </c>
      <c r="CJ971" s="14" t="s">
        <v>1870</v>
      </c>
      <c r="CK971" s="14" t="s">
        <v>196</v>
      </c>
      <c r="CL971" s="14" t="s">
        <v>196</v>
      </c>
      <c r="CM971" s="14" t="s">
        <v>196</v>
      </c>
      <c r="CN971" s="14" t="s">
        <v>196</v>
      </c>
      <c r="CO971" s="14" t="s">
        <v>196</v>
      </c>
      <c r="CQ971" s="1"/>
      <c r="CR971" s="1"/>
      <c r="CS971" s="1"/>
      <c r="CW971" s="9" t="s">
        <v>1535</v>
      </c>
      <c r="CX971" s="1" t="s">
        <v>2318</v>
      </c>
      <c r="CY971" s="1" t="s">
        <v>1959</v>
      </c>
      <c r="CZ971" s="1" t="str">
        <f t="shared" ref="CZ971:DK992" si="523">IF(ISBLANK(D971),"",IF(ISNUMBER(D971),"","not_empty"))</f>
        <v/>
      </c>
      <c r="DA971" s="25" t="str">
        <f t="shared" si="523"/>
        <v/>
      </c>
      <c r="DB971" s="1" t="str">
        <f t="shared" si="523"/>
        <v/>
      </c>
      <c r="DC971" s="1" t="str">
        <f t="shared" si="523"/>
        <v/>
      </c>
      <c r="DD971" s="25" t="str">
        <f t="shared" si="523"/>
        <v/>
      </c>
      <c r="DE971" s="1" t="str">
        <f t="shared" si="523"/>
        <v/>
      </c>
      <c r="DF971" s="1" t="str">
        <f t="shared" si="523"/>
        <v/>
      </c>
      <c r="DG971" s="1" t="str">
        <f t="shared" si="523"/>
        <v/>
      </c>
      <c r="DH971" s="1" t="str">
        <f t="shared" si="523"/>
        <v/>
      </c>
      <c r="DI971" s="1" t="str">
        <f t="shared" si="523"/>
        <v/>
      </c>
      <c r="DJ971" s="1" t="str">
        <f t="shared" si="523"/>
        <v/>
      </c>
      <c r="DK971" s="1" t="str">
        <f t="shared" si="523"/>
        <v/>
      </c>
      <c r="DL971" s="1" t="str">
        <f t="shared" si="521"/>
        <v/>
      </c>
      <c r="DM971" s="1" t="str">
        <f t="shared" si="521"/>
        <v/>
      </c>
      <c r="DN971" s="1" t="str">
        <f t="shared" si="521"/>
        <v/>
      </c>
      <c r="DO971" s="1" t="str">
        <f t="shared" si="521"/>
        <v/>
      </c>
      <c r="DP971" s="1" t="str">
        <f t="shared" si="511"/>
        <v/>
      </c>
      <c r="DQ971" s="1" t="str">
        <f t="shared" si="512"/>
        <v/>
      </c>
      <c r="DR971" s="1" t="str">
        <f t="shared" si="514"/>
        <v/>
      </c>
      <c r="DS971" s="1" t="str">
        <f t="shared" si="515"/>
        <v/>
      </c>
      <c r="DT971" s="1" t="str">
        <f t="shared" si="516"/>
        <v/>
      </c>
      <c r="DU971" s="1" t="str">
        <f t="shared" si="517"/>
        <v/>
      </c>
      <c r="DV971" s="1" t="str">
        <f t="shared" si="518"/>
        <v/>
      </c>
      <c r="DW971" s="1" t="str">
        <f t="shared" si="519"/>
        <v/>
      </c>
      <c r="DX971" s="1" t="str">
        <f t="shared" si="520"/>
        <v/>
      </c>
      <c r="DY971" s="1" t="str">
        <f t="shared" si="501"/>
        <v/>
      </c>
      <c r="DZ971" s="1" t="str">
        <f t="shared" si="501"/>
        <v/>
      </c>
      <c r="EA971" s="1" t="str">
        <f t="shared" ref="DY971:EL992" si="524">IF(ISBLANK(AE971),"",IF(ISNUMBER(AE971),"","not_empty"))</f>
        <v/>
      </c>
      <c r="EB971" s="1" t="str">
        <f t="shared" si="524"/>
        <v/>
      </c>
      <c r="EC971" s="1" t="str">
        <f t="shared" si="509"/>
        <v/>
      </c>
      <c r="ED971" s="1" t="str">
        <f t="shared" si="509"/>
        <v/>
      </c>
      <c r="EE971" s="1" t="str">
        <f t="shared" si="509"/>
        <v/>
      </c>
      <c r="EF971" s="1" t="str">
        <f t="shared" si="509"/>
        <v/>
      </c>
      <c r="EG971" s="1" t="str">
        <f t="shared" si="509"/>
        <v/>
      </c>
      <c r="EH971" s="1" t="str">
        <f t="shared" si="509"/>
        <v/>
      </c>
      <c r="EI971" s="1" t="str">
        <f t="shared" si="509"/>
        <v/>
      </c>
      <c r="EJ971" s="1" t="str">
        <f t="shared" si="509"/>
        <v/>
      </c>
      <c r="EK971" s="1" t="str">
        <f t="shared" si="509"/>
        <v/>
      </c>
      <c r="EL971" s="1" t="str">
        <f t="shared" si="509"/>
        <v/>
      </c>
      <c r="EM971" s="1" t="str">
        <f t="shared" si="508"/>
        <v/>
      </c>
      <c r="EN971" s="1"/>
      <c r="EO971" s="1"/>
      <c r="EP971" s="1"/>
      <c r="EQ971" s="1"/>
      <c r="ER971" s="1"/>
      <c r="ES971" s="1"/>
      <c r="ET971" s="1"/>
      <c r="EU971" s="1"/>
      <c r="EV971" s="1"/>
      <c r="EW971" s="1"/>
      <c r="EX971" s="1" t="str">
        <f t="shared" si="522"/>
        <v/>
      </c>
      <c r="EY971" s="1" t="str">
        <f t="shared" si="522"/>
        <v/>
      </c>
      <c r="EZ971" s="1"/>
      <c r="FA971" s="1" t="str">
        <f t="shared" si="499"/>
        <v/>
      </c>
      <c r="FB971" s="1" t="str">
        <f t="shared" si="499"/>
        <v/>
      </c>
      <c r="FC971" s="1" t="str">
        <f t="shared" si="499"/>
        <v/>
      </c>
      <c r="FD971" s="1" t="str">
        <f t="shared" si="498"/>
        <v/>
      </c>
      <c r="FE971" s="1" t="str">
        <f t="shared" si="498"/>
        <v/>
      </c>
      <c r="FF971" s="1" t="str">
        <f t="shared" si="498"/>
        <v/>
      </c>
      <c r="FG971" s="1" t="str">
        <f t="shared" si="498"/>
        <v/>
      </c>
      <c r="FH971" s="1" t="str">
        <f t="shared" si="498"/>
        <v/>
      </c>
      <c r="FI971" s="1" t="str">
        <f t="shared" si="498"/>
        <v/>
      </c>
      <c r="FJ971" s="1" t="str">
        <f t="shared" si="513"/>
        <v/>
      </c>
      <c r="FK971" s="1" t="str">
        <f t="shared" si="513"/>
        <v/>
      </c>
      <c r="FL971" s="1" t="str">
        <f t="shared" si="513"/>
        <v/>
      </c>
    </row>
    <row r="972" spans="1:168">
      <c r="A972" s="9" t="s">
        <v>1536</v>
      </c>
      <c r="B972" s="1" t="s">
        <v>2302</v>
      </c>
      <c r="C972" s="8" t="s">
        <v>1959</v>
      </c>
      <c r="D972" s="1">
        <v>142.30000000000001</v>
      </c>
      <c r="E972" s="1">
        <v>624.5</v>
      </c>
      <c r="F972" s="25">
        <v>2.4216674999999999</v>
      </c>
      <c r="G972" s="1">
        <v>511</v>
      </c>
      <c r="H972" s="1"/>
      <c r="I972" s="25">
        <v>0.35899999999999999</v>
      </c>
      <c r="J972" s="1"/>
      <c r="K972" s="1"/>
      <c r="L972" s="1"/>
      <c r="M972" s="1"/>
      <c r="N972" s="24"/>
      <c r="O972" s="1"/>
      <c r="P972" s="1"/>
      <c r="Q972" s="1"/>
      <c r="R972" s="1"/>
      <c r="S972" s="1"/>
      <c r="T972" s="1"/>
      <c r="U972" s="1"/>
      <c r="V972" s="1"/>
      <c r="W972" s="1"/>
      <c r="X972" s="1">
        <v>435.34999999999997</v>
      </c>
      <c r="Y972" s="1"/>
      <c r="Z972" s="1"/>
      <c r="AA972" s="1"/>
      <c r="AB972" s="1"/>
      <c r="AC972" s="1"/>
      <c r="AD972" s="1"/>
      <c r="AE972" s="1"/>
      <c r="AF972" s="1"/>
      <c r="AG972" s="1"/>
      <c r="AH972" s="1"/>
      <c r="AI972" s="1"/>
      <c r="AJ972" s="1"/>
      <c r="AK972" s="1"/>
      <c r="AL972" s="1"/>
      <c r="AM972" s="1"/>
      <c r="AN972" s="1"/>
      <c r="AO972" s="1"/>
      <c r="AP972" s="1"/>
      <c r="AQ972" s="1">
        <v>218.95</v>
      </c>
      <c r="AR972" s="1"/>
      <c r="AS972" s="1"/>
      <c r="AT972" s="1"/>
      <c r="AU972" s="1"/>
      <c r="AV972" s="1"/>
      <c r="AW972" s="24"/>
      <c r="AX972" s="1"/>
      <c r="AY972" s="1"/>
      <c r="AZ972" s="1"/>
      <c r="BA972" s="1"/>
      <c r="BB972" s="1"/>
      <c r="BC972" s="1"/>
      <c r="BD972" s="1"/>
      <c r="BE972" s="1"/>
      <c r="BF972" s="1"/>
      <c r="BG972" s="1"/>
      <c r="BH972" s="1"/>
      <c r="BI972" s="1"/>
      <c r="BJ972" s="1"/>
      <c r="BK972" s="1"/>
      <c r="BL972" s="1">
        <v>-100</v>
      </c>
      <c r="BM972" s="1"/>
      <c r="BN972" s="1"/>
      <c r="BO972" s="9">
        <v>3</v>
      </c>
      <c r="BP972" s="1"/>
      <c r="BQ972" s="197">
        <v>1</v>
      </c>
      <c r="BS972" s="14" t="s">
        <v>1786</v>
      </c>
      <c r="BT972" s="14" t="s">
        <v>1048</v>
      </c>
      <c r="BU972" s="14" t="s">
        <v>1048</v>
      </c>
      <c r="BV972" s="14" t="s">
        <v>1048</v>
      </c>
      <c r="BW972" s="14" t="s">
        <v>196</v>
      </c>
      <c r="BX972" s="14" t="s">
        <v>196</v>
      </c>
      <c r="BY972" s="14" t="s">
        <v>196</v>
      </c>
      <c r="BZ972" s="14" t="s">
        <v>196</v>
      </c>
      <c r="CA972" s="158" t="s">
        <v>196</v>
      </c>
      <c r="CB972" s="14" t="s">
        <v>196</v>
      </c>
      <c r="CC972" s="14" t="s">
        <v>196</v>
      </c>
      <c r="CD972" s="14" t="s">
        <v>196</v>
      </c>
      <c r="CE972" s="14" t="s">
        <v>196</v>
      </c>
      <c r="CF972" s="14" t="s">
        <v>1862</v>
      </c>
      <c r="CG972" s="14" t="s">
        <v>187</v>
      </c>
      <c r="CH972" s="158" t="s">
        <v>196</v>
      </c>
      <c r="CI972" s="14" t="s">
        <v>196</v>
      </c>
      <c r="CJ972" s="14" t="s">
        <v>1870</v>
      </c>
      <c r="CK972" s="14" t="s">
        <v>196</v>
      </c>
      <c r="CL972" s="14" t="s">
        <v>196</v>
      </c>
      <c r="CM972" s="14" t="s">
        <v>196</v>
      </c>
      <c r="CN972" s="14" t="s">
        <v>196</v>
      </c>
      <c r="CO972" s="14" t="s">
        <v>196</v>
      </c>
      <c r="CQ972" s="1"/>
      <c r="CR972" s="1"/>
      <c r="CS972" s="1"/>
      <c r="CW972" s="9" t="s">
        <v>1536</v>
      </c>
      <c r="CX972" s="1" t="s">
        <v>2302</v>
      </c>
      <c r="CY972" s="1" t="s">
        <v>1959</v>
      </c>
      <c r="CZ972" s="1" t="str">
        <f t="shared" si="523"/>
        <v/>
      </c>
      <c r="DA972" s="25" t="str">
        <f t="shared" si="523"/>
        <v/>
      </c>
      <c r="DB972" s="1" t="str">
        <f t="shared" si="523"/>
        <v/>
      </c>
      <c r="DC972" s="1" t="str">
        <f t="shared" si="523"/>
        <v/>
      </c>
      <c r="DD972" s="25" t="str">
        <f t="shared" si="523"/>
        <v/>
      </c>
      <c r="DE972" s="1" t="str">
        <f t="shared" si="523"/>
        <v/>
      </c>
      <c r="DF972" s="1" t="str">
        <f t="shared" si="523"/>
        <v/>
      </c>
      <c r="DG972" s="1" t="str">
        <f t="shared" si="523"/>
        <v/>
      </c>
      <c r="DH972" s="1" t="str">
        <f t="shared" si="523"/>
        <v/>
      </c>
      <c r="DI972" s="1" t="str">
        <f t="shared" si="523"/>
        <v/>
      </c>
      <c r="DJ972" s="1" t="str">
        <f t="shared" si="523"/>
        <v/>
      </c>
      <c r="DK972" s="1" t="str">
        <f t="shared" si="523"/>
        <v/>
      </c>
      <c r="DL972" s="1" t="str">
        <f t="shared" si="521"/>
        <v/>
      </c>
      <c r="DM972" s="1" t="str">
        <f t="shared" si="521"/>
        <v/>
      </c>
      <c r="DN972" s="1" t="str">
        <f t="shared" si="521"/>
        <v/>
      </c>
      <c r="DO972" s="1" t="str">
        <f t="shared" si="521"/>
        <v/>
      </c>
      <c r="DP972" s="1" t="str">
        <f t="shared" si="511"/>
        <v/>
      </c>
      <c r="DQ972" s="1" t="str">
        <f t="shared" si="512"/>
        <v/>
      </c>
      <c r="DR972" s="1" t="str">
        <f t="shared" si="514"/>
        <v/>
      </c>
      <c r="DS972" s="1" t="str">
        <f t="shared" si="515"/>
        <v/>
      </c>
      <c r="DT972" s="1" t="str">
        <f t="shared" si="516"/>
        <v/>
      </c>
      <c r="DU972" s="1" t="str">
        <f t="shared" si="517"/>
        <v/>
      </c>
      <c r="DV972" s="1" t="str">
        <f t="shared" si="518"/>
        <v/>
      </c>
      <c r="DW972" s="1" t="str">
        <f t="shared" si="519"/>
        <v/>
      </c>
      <c r="DX972" s="1" t="str">
        <f t="shared" si="520"/>
        <v/>
      </c>
      <c r="DY972" s="1" t="str">
        <f t="shared" ref="DY972:DY987" si="525">IF(ISBLANK(AC972),"",IF(ISNUMBER(AC972),"","not_empty"))</f>
        <v/>
      </c>
      <c r="DZ972" s="1" t="str">
        <f t="shared" ref="DZ972:DZ987" si="526">IF(ISBLANK(AD972),"",IF(ISNUMBER(AD972),"","not_empty"))</f>
        <v/>
      </c>
      <c r="EA972" s="1" t="str">
        <f t="shared" si="524"/>
        <v/>
      </c>
      <c r="EB972" s="1" t="str">
        <f t="shared" si="524"/>
        <v/>
      </c>
      <c r="EC972" s="1" t="str">
        <f t="shared" si="509"/>
        <v/>
      </c>
      <c r="ED972" s="1" t="str">
        <f t="shared" si="509"/>
        <v/>
      </c>
      <c r="EE972" s="1" t="str">
        <f t="shared" si="509"/>
        <v/>
      </c>
      <c r="EF972" s="1" t="str">
        <f t="shared" si="509"/>
        <v/>
      </c>
      <c r="EG972" s="1" t="str">
        <f t="shared" si="509"/>
        <v/>
      </c>
      <c r="EH972" s="1" t="str">
        <f t="shared" si="509"/>
        <v/>
      </c>
      <c r="EI972" s="1" t="str">
        <f t="shared" si="509"/>
        <v/>
      </c>
      <c r="EJ972" s="1" t="str">
        <f t="shared" si="509"/>
        <v/>
      </c>
      <c r="EK972" s="1" t="str">
        <f t="shared" si="509"/>
        <v/>
      </c>
      <c r="EL972" s="1" t="str">
        <f t="shared" si="509"/>
        <v/>
      </c>
      <c r="EM972" s="1" t="str">
        <f t="shared" si="508"/>
        <v/>
      </c>
      <c r="EN972" s="1"/>
      <c r="EO972" s="1"/>
      <c r="EP972" s="1"/>
      <c r="EQ972" s="1"/>
      <c r="ER972" s="1"/>
      <c r="ES972" s="1"/>
      <c r="ET972" s="1"/>
      <c r="EU972" s="1"/>
      <c r="EV972" s="1"/>
      <c r="EW972" s="1"/>
      <c r="EX972" s="1" t="str">
        <f t="shared" si="522"/>
        <v/>
      </c>
      <c r="EY972" s="1" t="str">
        <f t="shared" si="522"/>
        <v/>
      </c>
      <c r="EZ972" s="1"/>
      <c r="FA972" s="1" t="str">
        <f t="shared" si="499"/>
        <v/>
      </c>
      <c r="FB972" s="1" t="str">
        <f t="shared" si="499"/>
        <v/>
      </c>
      <c r="FC972" s="1" t="str">
        <f t="shared" si="499"/>
        <v/>
      </c>
      <c r="FD972" s="1" t="str">
        <f t="shared" si="498"/>
        <v/>
      </c>
      <c r="FE972" s="1" t="str">
        <f t="shared" si="498"/>
        <v/>
      </c>
      <c r="FF972" s="1" t="str">
        <f t="shared" si="498"/>
        <v/>
      </c>
      <c r="FG972" s="1" t="str">
        <f t="shared" si="498"/>
        <v/>
      </c>
      <c r="FH972" s="1" t="str">
        <f t="shared" si="498"/>
        <v/>
      </c>
      <c r="FI972" s="1" t="str">
        <f t="shared" si="498"/>
        <v/>
      </c>
      <c r="FJ972" s="1" t="str">
        <f t="shared" si="513"/>
        <v/>
      </c>
      <c r="FK972" s="1" t="str">
        <f t="shared" si="513"/>
        <v/>
      </c>
      <c r="FL972" s="1" t="str">
        <f t="shared" si="513"/>
        <v/>
      </c>
    </row>
    <row r="973" spans="1:168">
      <c r="A973" s="9" t="s">
        <v>1537</v>
      </c>
      <c r="B973" s="1" t="s">
        <v>967</v>
      </c>
      <c r="C973" s="8" t="s">
        <v>1959</v>
      </c>
      <c r="D973" s="1">
        <v>142.30000000000001</v>
      </c>
      <c r="E973" s="1">
        <v>620.4</v>
      </c>
      <c r="F973" s="25">
        <v>2.3710049999999998</v>
      </c>
      <c r="G973" s="1">
        <v>525</v>
      </c>
      <c r="H973" s="1"/>
      <c r="I973" s="25">
        <v>0.34499999999999997</v>
      </c>
      <c r="J973" s="1"/>
      <c r="K973" s="1"/>
      <c r="L973" s="1"/>
      <c r="M973" s="1"/>
      <c r="N973" s="24"/>
      <c r="O973" s="1"/>
      <c r="P973" s="1"/>
      <c r="Q973" s="1"/>
      <c r="R973" s="1"/>
      <c r="S973" s="1"/>
      <c r="T973" s="1"/>
      <c r="U973" s="1"/>
      <c r="V973" s="1"/>
      <c r="W973" s="1"/>
      <c r="X973" s="1">
        <v>432.04999999999995</v>
      </c>
      <c r="Y973" s="1"/>
      <c r="Z973" s="1"/>
      <c r="AA973" s="1"/>
      <c r="AB973" s="1"/>
      <c r="AC973" s="1"/>
      <c r="AD973" s="1"/>
      <c r="AE973" s="1"/>
      <c r="AF973" s="1"/>
      <c r="AG973" s="1"/>
      <c r="AH973" s="1"/>
      <c r="AI973" s="1"/>
      <c r="AJ973" s="1"/>
      <c r="AK973" s="1"/>
      <c r="AL973" s="1"/>
      <c r="AM973" s="1"/>
      <c r="AN973" s="1"/>
      <c r="AO973" s="1"/>
      <c r="AP973" s="1"/>
      <c r="AQ973" s="1">
        <v>218.95</v>
      </c>
      <c r="AR973" s="1"/>
      <c r="AS973" s="1"/>
      <c r="AT973" s="1"/>
      <c r="AU973" s="1"/>
      <c r="AV973" s="1"/>
      <c r="AW973" s="24"/>
      <c r="AX973" s="1"/>
      <c r="AY973" s="1"/>
      <c r="AZ973" s="1"/>
      <c r="BA973" s="1"/>
      <c r="BB973" s="1"/>
      <c r="BC973" s="1"/>
      <c r="BD973" s="1"/>
      <c r="BE973" s="1"/>
      <c r="BF973" s="1"/>
      <c r="BG973" s="1"/>
      <c r="BH973" s="1"/>
      <c r="BI973" s="1"/>
      <c r="BJ973" s="1"/>
      <c r="BK973" s="1"/>
      <c r="BL973" s="1">
        <v>-100</v>
      </c>
      <c r="BM973" s="1"/>
      <c r="BN973" s="1"/>
      <c r="BO973" s="9">
        <v>3</v>
      </c>
      <c r="BP973" s="1"/>
      <c r="BQ973" s="197">
        <v>1</v>
      </c>
      <c r="BS973" s="14" t="s">
        <v>967</v>
      </c>
      <c r="BT973" s="14" t="s">
        <v>1048</v>
      </c>
      <c r="BU973" s="14" t="s">
        <v>1048</v>
      </c>
      <c r="BV973" s="14" t="s">
        <v>1048</v>
      </c>
      <c r="BW973" s="14" t="s">
        <v>196</v>
      </c>
      <c r="BX973" s="14" t="s">
        <v>196</v>
      </c>
      <c r="BY973" s="14" t="s">
        <v>196</v>
      </c>
      <c r="BZ973" s="14" t="s">
        <v>196</v>
      </c>
      <c r="CA973" s="158" t="s">
        <v>196</v>
      </c>
      <c r="CB973" s="14" t="s">
        <v>196</v>
      </c>
      <c r="CC973" s="14" t="s">
        <v>196</v>
      </c>
      <c r="CD973" s="14" t="s">
        <v>196</v>
      </c>
      <c r="CE973" s="14" t="s">
        <v>196</v>
      </c>
      <c r="CF973" s="14" t="s">
        <v>1862</v>
      </c>
      <c r="CG973" s="14" t="s">
        <v>187</v>
      </c>
      <c r="CH973" s="158" t="s">
        <v>196</v>
      </c>
      <c r="CI973" s="14" t="s">
        <v>196</v>
      </c>
      <c r="CJ973" s="14" t="s">
        <v>1870</v>
      </c>
      <c r="CK973" s="14" t="s">
        <v>196</v>
      </c>
      <c r="CL973" s="14" t="s">
        <v>196</v>
      </c>
      <c r="CM973" s="14" t="s">
        <v>196</v>
      </c>
      <c r="CN973" s="14" t="s">
        <v>196</v>
      </c>
      <c r="CO973" s="14" t="s">
        <v>196</v>
      </c>
      <c r="CQ973" s="1"/>
      <c r="CR973" s="1"/>
      <c r="CS973" s="1"/>
      <c r="CW973" s="9" t="s">
        <v>1537</v>
      </c>
      <c r="CX973" s="1" t="s">
        <v>967</v>
      </c>
      <c r="CY973" s="1" t="s">
        <v>1959</v>
      </c>
      <c r="CZ973" s="1" t="str">
        <f t="shared" si="523"/>
        <v/>
      </c>
      <c r="DA973" s="25" t="str">
        <f t="shared" si="523"/>
        <v/>
      </c>
      <c r="DB973" s="1" t="str">
        <f t="shared" si="523"/>
        <v/>
      </c>
      <c r="DC973" s="1" t="str">
        <f t="shared" si="523"/>
        <v/>
      </c>
      <c r="DD973" s="25" t="str">
        <f t="shared" si="523"/>
        <v/>
      </c>
      <c r="DE973" s="1" t="str">
        <f t="shared" si="523"/>
        <v/>
      </c>
      <c r="DF973" s="1" t="str">
        <f t="shared" si="523"/>
        <v/>
      </c>
      <c r="DG973" s="1" t="str">
        <f t="shared" si="523"/>
        <v/>
      </c>
      <c r="DH973" s="1" t="str">
        <f t="shared" si="523"/>
        <v/>
      </c>
      <c r="DI973" s="1" t="str">
        <f t="shared" si="523"/>
        <v/>
      </c>
      <c r="DJ973" s="1" t="str">
        <f t="shared" si="523"/>
        <v/>
      </c>
      <c r="DK973" s="1" t="str">
        <f t="shared" si="523"/>
        <v/>
      </c>
      <c r="DL973" s="1" t="str">
        <f t="shared" si="521"/>
        <v/>
      </c>
      <c r="DM973" s="1" t="str">
        <f t="shared" si="521"/>
        <v/>
      </c>
      <c r="DN973" s="1" t="str">
        <f t="shared" si="521"/>
        <v/>
      </c>
      <c r="DO973" s="1" t="str">
        <f t="shared" si="521"/>
        <v/>
      </c>
      <c r="DP973" s="1" t="str">
        <f t="shared" si="511"/>
        <v/>
      </c>
      <c r="DQ973" s="1" t="str">
        <f t="shared" si="512"/>
        <v/>
      </c>
      <c r="DR973" s="1" t="str">
        <f t="shared" si="514"/>
        <v/>
      </c>
      <c r="DS973" s="1" t="str">
        <f t="shared" si="515"/>
        <v/>
      </c>
      <c r="DT973" s="1" t="str">
        <f t="shared" si="516"/>
        <v/>
      </c>
      <c r="DU973" s="1" t="str">
        <f t="shared" si="517"/>
        <v/>
      </c>
      <c r="DV973" s="1" t="str">
        <f t="shared" si="518"/>
        <v/>
      </c>
      <c r="DW973" s="1" t="str">
        <f t="shared" si="519"/>
        <v/>
      </c>
      <c r="DX973" s="1" t="str">
        <f t="shared" si="520"/>
        <v/>
      </c>
      <c r="DY973" s="1" t="str">
        <f t="shared" si="525"/>
        <v/>
      </c>
      <c r="DZ973" s="1" t="str">
        <f t="shared" si="526"/>
        <v/>
      </c>
      <c r="EA973" s="1" t="str">
        <f t="shared" si="524"/>
        <v/>
      </c>
      <c r="EB973" s="1" t="str">
        <f t="shared" si="524"/>
        <v/>
      </c>
      <c r="EC973" s="1" t="str">
        <f t="shared" si="509"/>
        <v/>
      </c>
      <c r="ED973" s="1" t="str">
        <f t="shared" si="509"/>
        <v/>
      </c>
      <c r="EE973" s="1" t="str">
        <f t="shared" si="509"/>
        <v/>
      </c>
      <c r="EF973" s="1" t="str">
        <f t="shared" si="509"/>
        <v/>
      </c>
      <c r="EG973" s="1" t="str">
        <f t="shared" si="509"/>
        <v/>
      </c>
      <c r="EH973" s="1" t="str">
        <f t="shared" si="509"/>
        <v/>
      </c>
      <c r="EI973" s="1" t="str">
        <f t="shared" si="509"/>
        <v/>
      </c>
      <c r="EJ973" s="1" t="str">
        <f t="shared" si="509"/>
        <v/>
      </c>
      <c r="EK973" s="1" t="str">
        <f t="shared" si="509"/>
        <v/>
      </c>
      <c r="EL973" s="1" t="str">
        <f t="shared" si="509"/>
        <v/>
      </c>
      <c r="EM973" s="1" t="str">
        <f t="shared" si="508"/>
        <v/>
      </c>
      <c r="EN973" s="1"/>
      <c r="EO973" s="1"/>
      <c r="EP973" s="1"/>
      <c r="EQ973" s="1"/>
      <c r="ER973" s="1"/>
      <c r="ES973" s="1"/>
      <c r="ET973" s="1"/>
      <c r="EU973" s="1"/>
      <c r="EV973" s="1"/>
      <c r="EW973" s="1"/>
      <c r="EX973" s="1" t="str">
        <f t="shared" si="522"/>
        <v/>
      </c>
      <c r="EY973" s="1" t="str">
        <f t="shared" si="522"/>
        <v/>
      </c>
      <c r="EZ973" s="1"/>
      <c r="FA973" s="1" t="str">
        <f t="shared" si="499"/>
        <v/>
      </c>
      <c r="FB973" s="1" t="str">
        <f t="shared" si="499"/>
        <v/>
      </c>
      <c r="FC973" s="1" t="str">
        <f t="shared" si="499"/>
        <v/>
      </c>
      <c r="FD973" s="1" t="str">
        <f t="shared" si="498"/>
        <v/>
      </c>
      <c r="FE973" s="1" t="str">
        <f t="shared" si="498"/>
        <v/>
      </c>
      <c r="FF973" s="1" t="str">
        <f t="shared" si="498"/>
        <v/>
      </c>
      <c r="FG973" s="1" t="str">
        <f t="shared" si="498"/>
        <v/>
      </c>
      <c r="FH973" s="1" t="str">
        <f t="shared" si="498"/>
        <v/>
      </c>
      <c r="FI973" s="1" t="str">
        <f t="shared" si="498"/>
        <v/>
      </c>
      <c r="FJ973" s="1" t="str">
        <f t="shared" si="513"/>
        <v/>
      </c>
      <c r="FK973" s="1" t="str">
        <f t="shared" si="513"/>
        <v/>
      </c>
      <c r="FL973" s="1" t="str">
        <f t="shared" si="513"/>
        <v/>
      </c>
    </row>
    <row r="974" spans="1:168">
      <c r="A974" s="9" t="s">
        <v>1538</v>
      </c>
      <c r="B974" s="1" t="s">
        <v>968</v>
      </c>
      <c r="C974" s="8" t="s">
        <v>1959</v>
      </c>
      <c r="D974" s="1">
        <v>142.30000000000001</v>
      </c>
      <c r="E974" s="1">
        <v>601.29999999999995</v>
      </c>
      <c r="F974" s="25">
        <v>2.2696799999999997</v>
      </c>
      <c r="G974" s="1">
        <v>540</v>
      </c>
      <c r="H974" s="1"/>
      <c r="I974" s="25">
        <v>0.35699999999999998</v>
      </c>
      <c r="J974" s="1"/>
      <c r="K974" s="1"/>
      <c r="L974" s="1"/>
      <c r="M974" s="1"/>
      <c r="N974" s="24"/>
      <c r="O974" s="1"/>
      <c r="P974" s="1"/>
      <c r="Q974" s="1"/>
      <c r="R974" s="1"/>
      <c r="S974" s="1"/>
      <c r="T974" s="1"/>
      <c r="U974" s="1"/>
      <c r="V974" s="1"/>
      <c r="W974" s="1"/>
      <c r="X974" s="1">
        <v>421.65</v>
      </c>
      <c r="Y974" s="1"/>
      <c r="Z974" s="1"/>
      <c r="AA974" s="1"/>
      <c r="AB974" s="1"/>
      <c r="AC974" s="1"/>
      <c r="AD974" s="1"/>
      <c r="AE974" s="1"/>
      <c r="AF974" s="1"/>
      <c r="AG974" s="1"/>
      <c r="AH974" s="1"/>
      <c r="AI974" s="1"/>
      <c r="AJ974" s="1"/>
      <c r="AK974" s="1"/>
      <c r="AL974" s="1"/>
      <c r="AM974" s="1"/>
      <c r="AN974" s="1"/>
      <c r="AO974" s="1"/>
      <c r="AP974" s="1"/>
      <c r="AQ974" s="1">
        <v>218.95</v>
      </c>
      <c r="AR974" s="1"/>
      <c r="AS974" s="1"/>
      <c r="AT974" s="1"/>
      <c r="AU974" s="1"/>
      <c r="AV974" s="1"/>
      <c r="AW974" s="24"/>
      <c r="AX974" s="1"/>
      <c r="AY974" s="1"/>
      <c r="AZ974" s="1"/>
      <c r="BA974" s="1"/>
      <c r="BB974" s="1"/>
      <c r="BC974" s="1"/>
      <c r="BD974" s="1"/>
      <c r="BE974" s="1"/>
      <c r="BF974" s="1"/>
      <c r="BG974" s="1"/>
      <c r="BH974" s="1"/>
      <c r="BI974" s="1"/>
      <c r="BJ974" s="1"/>
      <c r="BK974" s="1"/>
      <c r="BL974" s="1">
        <v>-100</v>
      </c>
      <c r="BM974" s="1"/>
      <c r="BN974" s="1"/>
      <c r="BO974" s="9">
        <v>3</v>
      </c>
      <c r="BP974" s="1"/>
      <c r="BQ974" s="197">
        <v>1</v>
      </c>
      <c r="BS974" s="14" t="s">
        <v>968</v>
      </c>
      <c r="BT974" s="14" t="s">
        <v>1048</v>
      </c>
      <c r="BU974" s="14" t="s">
        <v>1048</v>
      </c>
      <c r="BV974" s="14" t="s">
        <v>1048</v>
      </c>
      <c r="BW974" s="14" t="s">
        <v>196</v>
      </c>
      <c r="BX974" s="14" t="s">
        <v>196</v>
      </c>
      <c r="BY974" s="14" t="s">
        <v>196</v>
      </c>
      <c r="BZ974" s="14" t="s">
        <v>196</v>
      </c>
      <c r="CA974" s="158" t="s">
        <v>196</v>
      </c>
      <c r="CB974" s="14" t="s">
        <v>196</v>
      </c>
      <c r="CC974" s="14" t="s">
        <v>196</v>
      </c>
      <c r="CD974" s="14" t="s">
        <v>196</v>
      </c>
      <c r="CE974" s="14" t="s">
        <v>196</v>
      </c>
      <c r="CF974" s="14" t="s">
        <v>1862</v>
      </c>
      <c r="CG974" s="14" t="s">
        <v>187</v>
      </c>
      <c r="CH974" s="158" t="s">
        <v>196</v>
      </c>
      <c r="CI974" s="14" t="s">
        <v>196</v>
      </c>
      <c r="CJ974" s="14" t="s">
        <v>1870</v>
      </c>
      <c r="CK974" s="14" t="s">
        <v>196</v>
      </c>
      <c r="CL974" s="14" t="s">
        <v>196</v>
      </c>
      <c r="CM974" s="14" t="s">
        <v>196</v>
      </c>
      <c r="CN974" s="14" t="s">
        <v>196</v>
      </c>
      <c r="CO974" s="14" t="s">
        <v>196</v>
      </c>
      <c r="CQ974" s="1"/>
      <c r="CR974" s="1"/>
      <c r="CS974" s="1"/>
      <c r="CW974" s="9" t="s">
        <v>1538</v>
      </c>
      <c r="CX974" s="1" t="s">
        <v>968</v>
      </c>
      <c r="CY974" s="1" t="s">
        <v>1959</v>
      </c>
      <c r="CZ974" s="1" t="str">
        <f t="shared" si="523"/>
        <v/>
      </c>
      <c r="DA974" s="25" t="str">
        <f t="shared" si="523"/>
        <v/>
      </c>
      <c r="DB974" s="1" t="str">
        <f t="shared" si="523"/>
        <v/>
      </c>
      <c r="DC974" s="1" t="str">
        <f t="shared" si="523"/>
        <v/>
      </c>
      <c r="DD974" s="25" t="str">
        <f t="shared" si="523"/>
        <v/>
      </c>
      <c r="DE974" s="1" t="str">
        <f t="shared" si="523"/>
        <v/>
      </c>
      <c r="DF974" s="1" t="str">
        <f t="shared" si="523"/>
        <v/>
      </c>
      <c r="DG974" s="1" t="str">
        <f t="shared" si="523"/>
        <v/>
      </c>
      <c r="DH974" s="1" t="str">
        <f t="shared" si="523"/>
        <v/>
      </c>
      <c r="DI974" s="1" t="str">
        <f t="shared" si="523"/>
        <v/>
      </c>
      <c r="DJ974" s="1" t="str">
        <f t="shared" si="523"/>
        <v/>
      </c>
      <c r="DK974" s="1" t="str">
        <f t="shared" si="523"/>
        <v/>
      </c>
      <c r="DL974" s="1" t="str">
        <f t="shared" si="521"/>
        <v/>
      </c>
      <c r="DM974" s="1" t="str">
        <f t="shared" si="521"/>
        <v/>
      </c>
      <c r="DN974" s="1" t="str">
        <f t="shared" si="521"/>
        <v/>
      </c>
      <c r="DO974" s="1" t="str">
        <f t="shared" si="521"/>
        <v/>
      </c>
      <c r="DP974" s="1" t="str">
        <f t="shared" si="511"/>
        <v/>
      </c>
      <c r="DQ974" s="1" t="str">
        <f t="shared" si="512"/>
        <v/>
      </c>
      <c r="DR974" s="1" t="str">
        <f t="shared" si="514"/>
        <v/>
      </c>
      <c r="DS974" s="1" t="str">
        <f t="shared" si="515"/>
        <v/>
      </c>
      <c r="DT974" s="1" t="str">
        <f t="shared" si="516"/>
        <v/>
      </c>
      <c r="DU974" s="1" t="str">
        <f t="shared" si="517"/>
        <v/>
      </c>
      <c r="DV974" s="1" t="str">
        <f t="shared" si="518"/>
        <v/>
      </c>
      <c r="DW974" s="1" t="str">
        <f t="shared" si="519"/>
        <v/>
      </c>
      <c r="DX974" s="1" t="str">
        <f t="shared" si="520"/>
        <v/>
      </c>
      <c r="DY974" s="1" t="str">
        <f t="shared" si="525"/>
        <v/>
      </c>
      <c r="DZ974" s="1" t="str">
        <f t="shared" si="526"/>
        <v/>
      </c>
      <c r="EA974" s="1" t="str">
        <f t="shared" si="524"/>
        <v/>
      </c>
      <c r="EB974" s="1" t="str">
        <f t="shared" si="524"/>
        <v/>
      </c>
      <c r="EC974" s="1" t="str">
        <f t="shared" si="509"/>
        <v/>
      </c>
      <c r="ED974" s="1" t="str">
        <f t="shared" si="509"/>
        <v/>
      </c>
      <c r="EE974" s="1" t="str">
        <f t="shared" si="509"/>
        <v/>
      </c>
      <c r="EF974" s="1" t="str">
        <f t="shared" si="509"/>
        <v/>
      </c>
      <c r="EG974" s="1" t="str">
        <f t="shared" si="509"/>
        <v/>
      </c>
      <c r="EH974" s="1" t="str">
        <f t="shared" si="509"/>
        <v/>
      </c>
      <c r="EI974" s="1" t="str">
        <f t="shared" si="509"/>
        <v/>
      </c>
      <c r="EJ974" s="1" t="str">
        <f t="shared" si="509"/>
        <v/>
      </c>
      <c r="EK974" s="1" t="str">
        <f t="shared" si="509"/>
        <v/>
      </c>
      <c r="EL974" s="1" t="str">
        <f t="shared" si="509"/>
        <v/>
      </c>
      <c r="EM974" s="1" t="str">
        <f t="shared" si="508"/>
        <v/>
      </c>
      <c r="EN974" s="1"/>
      <c r="EO974" s="1"/>
      <c r="EP974" s="1"/>
      <c r="EQ974" s="1"/>
      <c r="ER974" s="1"/>
      <c r="ES974" s="1"/>
      <c r="ET974" s="1"/>
      <c r="EU974" s="1"/>
      <c r="EV974" s="1"/>
      <c r="EW974" s="1"/>
      <c r="EX974" s="1" t="str">
        <f t="shared" si="522"/>
        <v/>
      </c>
      <c r="EY974" s="1" t="str">
        <f t="shared" si="522"/>
        <v/>
      </c>
      <c r="EZ974" s="1"/>
      <c r="FA974" s="1" t="str">
        <f t="shared" si="499"/>
        <v/>
      </c>
      <c r="FB974" s="1" t="str">
        <f t="shared" si="499"/>
        <v/>
      </c>
      <c r="FC974" s="1" t="str">
        <f t="shared" si="499"/>
        <v/>
      </c>
      <c r="FD974" s="1" t="str">
        <f t="shared" si="498"/>
        <v/>
      </c>
      <c r="FE974" s="1" t="str">
        <f t="shared" si="498"/>
        <v/>
      </c>
      <c r="FF974" s="1" t="str">
        <f t="shared" si="498"/>
        <v/>
      </c>
      <c r="FG974" s="1" t="str">
        <f t="shared" si="498"/>
        <v/>
      </c>
      <c r="FH974" s="1" t="str">
        <f t="shared" si="498"/>
        <v/>
      </c>
      <c r="FI974" s="1" t="str">
        <f t="shared" si="498"/>
        <v/>
      </c>
      <c r="FJ974" s="1" t="str">
        <f t="shared" si="513"/>
        <v/>
      </c>
      <c r="FK974" s="1" t="str">
        <f t="shared" si="513"/>
        <v/>
      </c>
      <c r="FL974" s="1" t="str">
        <f t="shared" si="513"/>
        <v/>
      </c>
    </row>
    <row r="975" spans="1:168">
      <c r="A975" s="76" t="s">
        <v>1539</v>
      </c>
      <c r="B975" s="1" t="s">
        <v>969</v>
      </c>
      <c r="C975" s="8" t="s">
        <v>1959</v>
      </c>
      <c r="D975" s="1">
        <v>142.30000000000001</v>
      </c>
      <c r="E975" s="1">
        <v>610.20000000000005</v>
      </c>
      <c r="F975" s="25">
        <v>2.2494149999999999</v>
      </c>
      <c r="G975" s="1">
        <v>535</v>
      </c>
      <c r="H975" s="1"/>
      <c r="I975" s="25">
        <v>0.34399999999999997</v>
      </c>
      <c r="J975" s="1"/>
      <c r="K975" s="1"/>
      <c r="L975" s="1"/>
      <c r="M975" s="1"/>
      <c r="N975" s="24"/>
      <c r="O975" s="1"/>
      <c r="P975" s="1"/>
      <c r="Q975" s="1"/>
      <c r="R975" s="1"/>
      <c r="S975" s="1"/>
      <c r="T975" s="1"/>
      <c r="U975" s="1"/>
      <c r="V975" s="1"/>
      <c r="W975" s="1"/>
      <c r="X975" s="1">
        <v>426.84999999999997</v>
      </c>
      <c r="Y975" s="1"/>
      <c r="Z975" s="1"/>
      <c r="AA975" s="1"/>
      <c r="AB975" s="1"/>
      <c r="AC975" s="1"/>
      <c r="AD975" s="1"/>
      <c r="AE975" s="1"/>
      <c r="AF975" s="1"/>
      <c r="AG975" s="1"/>
      <c r="AH975" s="1"/>
      <c r="AI975" s="1"/>
      <c r="AJ975" s="1"/>
      <c r="AK975" s="1"/>
      <c r="AL975" s="1"/>
      <c r="AM975" s="1"/>
      <c r="AN975" s="1"/>
      <c r="AO975" s="1"/>
      <c r="AP975" s="1"/>
      <c r="AQ975" s="1">
        <v>218.95</v>
      </c>
      <c r="AR975" s="1"/>
      <c r="AS975" s="1"/>
      <c r="AT975" s="1"/>
      <c r="AU975" s="1"/>
      <c r="AV975" s="1"/>
      <c r="AW975" s="24"/>
      <c r="AX975" s="1"/>
      <c r="AY975" s="1"/>
      <c r="AZ975" s="1"/>
      <c r="BA975" s="1"/>
      <c r="BB975" s="1"/>
      <c r="BC975" s="1"/>
      <c r="BD975" s="1"/>
      <c r="BE975" s="1"/>
      <c r="BF975" s="1"/>
      <c r="BG975" s="1"/>
      <c r="BH975" s="1"/>
      <c r="BI975" s="1"/>
      <c r="BJ975" s="1"/>
      <c r="BK975" s="1"/>
      <c r="BL975" s="1">
        <v>-100</v>
      </c>
      <c r="BM975" s="1"/>
      <c r="BN975" s="1"/>
      <c r="BO975" s="9">
        <v>3</v>
      </c>
      <c r="BP975" s="1"/>
      <c r="BQ975" s="197">
        <v>1</v>
      </c>
      <c r="BS975" s="14" t="s">
        <v>969</v>
      </c>
      <c r="BT975" s="14" t="s">
        <v>1048</v>
      </c>
      <c r="BU975" s="14" t="s">
        <v>1048</v>
      </c>
      <c r="BV975" s="14" t="s">
        <v>1048</v>
      </c>
      <c r="BW975" s="14" t="s">
        <v>196</v>
      </c>
      <c r="BX975" s="14" t="s">
        <v>196</v>
      </c>
      <c r="BY975" s="14" t="s">
        <v>196</v>
      </c>
      <c r="BZ975" s="14" t="s">
        <v>196</v>
      </c>
      <c r="CA975" s="158" t="s">
        <v>196</v>
      </c>
      <c r="CB975" s="14" t="s">
        <v>196</v>
      </c>
      <c r="CC975" s="14" t="s">
        <v>196</v>
      </c>
      <c r="CD975" s="14" t="s">
        <v>196</v>
      </c>
      <c r="CE975" s="14" t="s">
        <v>196</v>
      </c>
      <c r="CF975" s="14" t="s">
        <v>1862</v>
      </c>
      <c r="CG975" s="14" t="s">
        <v>187</v>
      </c>
      <c r="CH975" s="158" t="s">
        <v>196</v>
      </c>
      <c r="CI975" s="14" t="s">
        <v>196</v>
      </c>
      <c r="CJ975" s="14" t="s">
        <v>1870</v>
      </c>
      <c r="CK975" s="14" t="s">
        <v>196</v>
      </c>
      <c r="CL975" s="14" t="s">
        <v>196</v>
      </c>
      <c r="CM975" s="14" t="s">
        <v>196</v>
      </c>
      <c r="CN975" s="14" t="s">
        <v>196</v>
      </c>
      <c r="CO975" s="14" t="s">
        <v>196</v>
      </c>
      <c r="CQ975" s="1"/>
      <c r="CR975" s="1"/>
      <c r="CS975" s="1"/>
      <c r="CW975" s="76" t="s">
        <v>1539</v>
      </c>
      <c r="CX975" s="1" t="s">
        <v>969</v>
      </c>
      <c r="CY975" s="1" t="s">
        <v>1959</v>
      </c>
      <c r="CZ975" s="1" t="str">
        <f t="shared" si="523"/>
        <v/>
      </c>
      <c r="DA975" s="25" t="str">
        <f t="shared" si="523"/>
        <v/>
      </c>
      <c r="DB975" s="1" t="str">
        <f t="shared" si="523"/>
        <v/>
      </c>
      <c r="DC975" s="1" t="str">
        <f t="shared" si="523"/>
        <v/>
      </c>
      <c r="DD975" s="25" t="str">
        <f t="shared" si="523"/>
        <v/>
      </c>
      <c r="DE975" s="1" t="str">
        <f t="shared" si="523"/>
        <v/>
      </c>
      <c r="DF975" s="1" t="str">
        <f t="shared" si="523"/>
        <v/>
      </c>
      <c r="DG975" s="1" t="str">
        <f t="shared" si="523"/>
        <v/>
      </c>
      <c r="DH975" s="1" t="str">
        <f t="shared" si="523"/>
        <v/>
      </c>
      <c r="DI975" s="1" t="str">
        <f t="shared" si="523"/>
        <v/>
      </c>
      <c r="DJ975" s="1" t="str">
        <f t="shared" si="523"/>
        <v/>
      </c>
      <c r="DK975" s="1" t="str">
        <f t="shared" si="523"/>
        <v/>
      </c>
      <c r="DL975" s="1" t="str">
        <f t="shared" si="521"/>
        <v/>
      </c>
      <c r="DM975" s="1" t="str">
        <f t="shared" si="521"/>
        <v/>
      </c>
      <c r="DN975" s="1" t="str">
        <f t="shared" si="521"/>
        <v/>
      </c>
      <c r="DO975" s="1" t="str">
        <f t="shared" si="521"/>
        <v/>
      </c>
      <c r="DP975" s="1" t="str">
        <f t="shared" si="511"/>
        <v/>
      </c>
      <c r="DQ975" s="1" t="str">
        <f t="shared" si="512"/>
        <v/>
      </c>
      <c r="DR975" s="1" t="str">
        <f t="shared" si="514"/>
        <v/>
      </c>
      <c r="DS975" s="1" t="str">
        <f t="shared" si="515"/>
        <v/>
      </c>
      <c r="DT975" s="1" t="str">
        <f t="shared" si="516"/>
        <v/>
      </c>
      <c r="DU975" s="1" t="str">
        <f t="shared" si="517"/>
        <v/>
      </c>
      <c r="DV975" s="1" t="str">
        <f t="shared" si="518"/>
        <v/>
      </c>
      <c r="DW975" s="1" t="str">
        <f t="shared" si="519"/>
        <v/>
      </c>
      <c r="DX975" s="1" t="str">
        <f t="shared" si="520"/>
        <v/>
      </c>
      <c r="DY975" s="1" t="str">
        <f t="shared" si="525"/>
        <v/>
      </c>
      <c r="DZ975" s="1" t="str">
        <f t="shared" si="526"/>
        <v/>
      </c>
      <c r="EA975" s="1" t="str">
        <f t="shared" si="524"/>
        <v/>
      </c>
      <c r="EB975" s="1" t="str">
        <f t="shared" si="524"/>
        <v/>
      </c>
      <c r="EC975" s="1" t="str">
        <f t="shared" si="524"/>
        <v/>
      </c>
      <c r="ED975" s="1" t="str">
        <f t="shared" si="524"/>
        <v/>
      </c>
      <c r="EE975" s="1" t="str">
        <f t="shared" si="524"/>
        <v/>
      </c>
      <c r="EF975" s="1" t="str">
        <f t="shared" si="524"/>
        <v/>
      </c>
      <c r="EG975" s="1" t="str">
        <f t="shared" si="524"/>
        <v/>
      </c>
      <c r="EH975" s="1" t="str">
        <f t="shared" si="524"/>
        <v/>
      </c>
      <c r="EI975" s="1" t="str">
        <f t="shared" si="524"/>
        <v/>
      </c>
      <c r="EJ975" s="1" t="str">
        <f t="shared" si="524"/>
        <v/>
      </c>
      <c r="EK975" s="1" t="str">
        <f t="shared" si="524"/>
        <v/>
      </c>
      <c r="EL975" s="1" t="str">
        <f t="shared" si="524"/>
        <v/>
      </c>
      <c r="EM975" s="1" t="str">
        <f t="shared" si="508"/>
        <v/>
      </c>
      <c r="EN975" s="1"/>
      <c r="EO975" s="1"/>
      <c r="EP975" s="1"/>
      <c r="EQ975" s="1"/>
      <c r="ER975" s="1"/>
      <c r="ES975" s="1"/>
      <c r="ET975" s="1"/>
      <c r="EU975" s="1"/>
      <c r="EV975" s="1"/>
      <c r="EW975" s="1"/>
      <c r="EX975" s="1" t="str">
        <f t="shared" si="522"/>
        <v/>
      </c>
      <c r="EY975" s="1" t="str">
        <f t="shared" si="522"/>
        <v/>
      </c>
      <c r="EZ975" s="1"/>
      <c r="FA975" s="1" t="str">
        <f t="shared" si="499"/>
        <v/>
      </c>
      <c r="FB975" s="1" t="str">
        <f t="shared" si="499"/>
        <v/>
      </c>
      <c r="FC975" s="1" t="str">
        <f t="shared" si="499"/>
        <v/>
      </c>
      <c r="FD975" s="1" t="str">
        <f t="shared" si="498"/>
        <v/>
      </c>
      <c r="FE975" s="1" t="str">
        <f t="shared" si="498"/>
        <v/>
      </c>
      <c r="FF975" s="1" t="str">
        <f t="shared" si="498"/>
        <v/>
      </c>
      <c r="FG975" s="1" t="str">
        <f t="shared" si="498"/>
        <v/>
      </c>
      <c r="FH975" s="1" t="str">
        <f t="shared" si="498"/>
        <v/>
      </c>
      <c r="FI975" s="1" t="str">
        <f t="shared" si="498"/>
        <v/>
      </c>
      <c r="FJ975" s="1" t="str">
        <f t="shared" si="513"/>
        <v/>
      </c>
      <c r="FK975" s="1" t="str">
        <f t="shared" si="513"/>
        <v/>
      </c>
      <c r="FL975" s="1" t="str">
        <f t="shared" si="513"/>
        <v/>
      </c>
    </row>
    <row r="976" spans="1:168">
      <c r="A976" s="9" t="s">
        <v>1540</v>
      </c>
      <c r="B976" s="1" t="s">
        <v>970</v>
      </c>
      <c r="C976" s="8" t="s">
        <v>1959</v>
      </c>
      <c r="D976" s="1">
        <v>142.30000000000001</v>
      </c>
      <c r="E976" s="1">
        <v>598.5</v>
      </c>
      <c r="F976" s="25">
        <v>2.2190174999999996</v>
      </c>
      <c r="G976" s="1">
        <v>544</v>
      </c>
      <c r="H976" s="1"/>
      <c r="I976" s="25">
        <v>0.36299999999999999</v>
      </c>
      <c r="J976" s="1"/>
      <c r="K976" s="1"/>
      <c r="L976" s="1"/>
      <c r="M976" s="1"/>
      <c r="N976" s="24"/>
      <c r="O976" s="1"/>
      <c r="P976" s="1"/>
      <c r="Q976" s="1"/>
      <c r="R976" s="1"/>
      <c r="S976" s="1"/>
      <c r="T976" s="1"/>
      <c r="U976" s="1"/>
      <c r="V976" s="1"/>
      <c r="W976" s="1"/>
      <c r="X976" s="1">
        <v>421.04999999999995</v>
      </c>
      <c r="Y976" s="1"/>
      <c r="Z976" s="1"/>
      <c r="AA976" s="1"/>
      <c r="AB976" s="1"/>
      <c r="AC976" s="1"/>
      <c r="AD976" s="1"/>
      <c r="AE976" s="1"/>
      <c r="AF976" s="1"/>
      <c r="AG976" s="1"/>
      <c r="AH976" s="1"/>
      <c r="AI976" s="1"/>
      <c r="AJ976" s="1"/>
      <c r="AK976" s="1"/>
      <c r="AL976" s="1"/>
      <c r="AM976" s="1"/>
      <c r="AN976" s="1"/>
      <c r="AO976" s="1"/>
      <c r="AP976" s="1"/>
      <c r="AQ976" s="1">
        <v>218.95</v>
      </c>
      <c r="AR976" s="1"/>
      <c r="AS976" s="1"/>
      <c r="AT976" s="1"/>
      <c r="AU976" s="1"/>
      <c r="AV976" s="1"/>
      <c r="AW976" s="24"/>
      <c r="AX976" s="1"/>
      <c r="AY976" s="1"/>
      <c r="AZ976" s="1"/>
      <c r="BA976" s="1"/>
      <c r="BB976" s="1"/>
      <c r="BC976" s="1"/>
      <c r="BD976" s="1"/>
      <c r="BE976" s="1"/>
      <c r="BF976" s="1"/>
      <c r="BG976" s="1"/>
      <c r="BH976" s="1"/>
      <c r="BI976" s="1"/>
      <c r="BJ976" s="1"/>
      <c r="BK976" s="1"/>
      <c r="BL976" s="1">
        <v>-100</v>
      </c>
      <c r="BM976" s="1"/>
      <c r="BN976" s="1"/>
      <c r="BO976" s="9">
        <v>3</v>
      </c>
      <c r="BP976" s="1"/>
      <c r="BQ976" s="197">
        <v>1</v>
      </c>
      <c r="BS976" s="14" t="s">
        <v>970</v>
      </c>
      <c r="BT976" s="14" t="s">
        <v>1048</v>
      </c>
      <c r="BU976" s="14" t="s">
        <v>1048</v>
      </c>
      <c r="BV976" s="14" t="s">
        <v>1048</v>
      </c>
      <c r="BW976" s="14" t="s">
        <v>196</v>
      </c>
      <c r="BX976" s="14" t="s">
        <v>196</v>
      </c>
      <c r="BY976" s="14" t="s">
        <v>196</v>
      </c>
      <c r="BZ976" s="14" t="s">
        <v>196</v>
      </c>
      <c r="CA976" s="158" t="s">
        <v>196</v>
      </c>
      <c r="CB976" s="14" t="s">
        <v>196</v>
      </c>
      <c r="CC976" s="14" t="s">
        <v>196</v>
      </c>
      <c r="CD976" s="14" t="s">
        <v>196</v>
      </c>
      <c r="CE976" s="14" t="s">
        <v>196</v>
      </c>
      <c r="CF976" s="14" t="s">
        <v>1862</v>
      </c>
      <c r="CG976" s="14" t="s">
        <v>187</v>
      </c>
      <c r="CH976" s="158" t="s">
        <v>196</v>
      </c>
      <c r="CI976" s="14" t="s">
        <v>196</v>
      </c>
      <c r="CJ976" s="14" t="s">
        <v>1870</v>
      </c>
      <c r="CK976" s="14" t="s">
        <v>196</v>
      </c>
      <c r="CL976" s="14" t="s">
        <v>196</v>
      </c>
      <c r="CM976" s="14" t="s">
        <v>196</v>
      </c>
      <c r="CN976" s="14" t="s">
        <v>196</v>
      </c>
      <c r="CO976" s="14" t="s">
        <v>196</v>
      </c>
      <c r="CQ976" s="1"/>
      <c r="CR976" s="1"/>
      <c r="CS976" s="1"/>
      <c r="CW976" s="9" t="s">
        <v>1540</v>
      </c>
      <c r="CX976" s="1" t="s">
        <v>970</v>
      </c>
      <c r="CY976" s="1" t="s">
        <v>1959</v>
      </c>
      <c r="CZ976" s="1" t="str">
        <f t="shared" si="523"/>
        <v/>
      </c>
      <c r="DA976" s="25" t="str">
        <f t="shared" si="523"/>
        <v/>
      </c>
      <c r="DB976" s="1" t="str">
        <f t="shared" si="523"/>
        <v/>
      </c>
      <c r="DC976" s="1" t="str">
        <f t="shared" si="523"/>
        <v/>
      </c>
      <c r="DD976" s="25" t="str">
        <f t="shared" si="523"/>
        <v/>
      </c>
      <c r="DE976" s="1" t="str">
        <f t="shared" si="523"/>
        <v/>
      </c>
      <c r="DF976" s="1" t="str">
        <f t="shared" si="523"/>
        <v/>
      </c>
      <c r="DG976" s="1" t="str">
        <f t="shared" si="523"/>
        <v/>
      </c>
      <c r="DH976" s="1" t="str">
        <f t="shared" si="523"/>
        <v/>
      </c>
      <c r="DI976" s="1" t="str">
        <f t="shared" si="523"/>
        <v/>
      </c>
      <c r="DJ976" s="1" t="str">
        <f t="shared" si="523"/>
        <v/>
      </c>
      <c r="DK976" s="1" t="str">
        <f t="shared" si="523"/>
        <v/>
      </c>
      <c r="DL976" s="1" t="str">
        <f t="shared" si="521"/>
        <v/>
      </c>
      <c r="DM976" s="1" t="str">
        <f t="shared" si="521"/>
        <v/>
      </c>
      <c r="DN976" s="1" t="str">
        <f t="shared" si="521"/>
        <v/>
      </c>
      <c r="DO976" s="1" t="str">
        <f t="shared" si="521"/>
        <v/>
      </c>
      <c r="DP976" s="1" t="str">
        <f t="shared" si="511"/>
        <v/>
      </c>
      <c r="DQ976" s="1" t="str">
        <f t="shared" si="512"/>
        <v/>
      </c>
      <c r="DR976" s="1" t="str">
        <f t="shared" si="514"/>
        <v/>
      </c>
      <c r="DS976" s="1" t="str">
        <f t="shared" si="515"/>
        <v/>
      </c>
      <c r="DT976" s="1" t="str">
        <f t="shared" si="516"/>
        <v/>
      </c>
      <c r="DU976" s="1" t="str">
        <f t="shared" si="517"/>
        <v/>
      </c>
      <c r="DV976" s="1" t="str">
        <f t="shared" si="518"/>
        <v/>
      </c>
      <c r="DW976" s="1" t="str">
        <f t="shared" si="519"/>
        <v/>
      </c>
      <c r="DX976" s="1" t="str">
        <f t="shared" si="520"/>
        <v/>
      </c>
      <c r="DY976" s="1" t="str">
        <f t="shared" si="525"/>
        <v/>
      </c>
      <c r="DZ976" s="1" t="str">
        <f t="shared" si="526"/>
        <v/>
      </c>
      <c r="EA976" s="1" t="str">
        <f t="shared" si="524"/>
        <v/>
      </c>
      <c r="EB976" s="1" t="str">
        <f t="shared" si="524"/>
        <v/>
      </c>
      <c r="EC976" s="1" t="str">
        <f t="shared" si="524"/>
        <v/>
      </c>
      <c r="ED976" s="1" t="str">
        <f t="shared" si="524"/>
        <v/>
      </c>
      <c r="EE976" s="1" t="str">
        <f t="shared" si="524"/>
        <v/>
      </c>
      <c r="EF976" s="1" t="str">
        <f t="shared" si="524"/>
        <v/>
      </c>
      <c r="EG976" s="1" t="str">
        <f t="shared" si="524"/>
        <v/>
      </c>
      <c r="EH976" s="1" t="str">
        <f t="shared" si="524"/>
        <v/>
      </c>
      <c r="EI976" s="1" t="str">
        <f t="shared" si="524"/>
        <v/>
      </c>
      <c r="EJ976" s="1" t="str">
        <f t="shared" si="524"/>
        <v/>
      </c>
      <c r="EK976" s="1" t="str">
        <f t="shared" si="524"/>
        <v/>
      </c>
      <c r="EL976" s="1" t="str">
        <f t="shared" si="524"/>
        <v/>
      </c>
      <c r="EM976" s="1" t="str">
        <f t="shared" si="508"/>
        <v/>
      </c>
      <c r="EN976" s="1"/>
      <c r="EO976" s="1"/>
      <c r="EP976" s="1"/>
      <c r="EQ976" s="1"/>
      <c r="ER976" s="1"/>
      <c r="ES976" s="1"/>
      <c r="ET976" s="1"/>
      <c r="EU976" s="1"/>
      <c r="EV976" s="1"/>
      <c r="EW976" s="1"/>
      <c r="EX976" s="1" t="str">
        <f t="shared" si="522"/>
        <v/>
      </c>
      <c r="EY976" s="1" t="str">
        <f t="shared" si="522"/>
        <v/>
      </c>
      <c r="EZ976" s="1"/>
      <c r="FA976" s="1" t="str">
        <f t="shared" si="499"/>
        <v/>
      </c>
      <c r="FB976" s="1" t="str">
        <f t="shared" si="499"/>
        <v/>
      </c>
      <c r="FC976" s="1" t="str">
        <f t="shared" si="499"/>
        <v/>
      </c>
      <c r="FD976" s="1" t="str">
        <f t="shared" si="498"/>
        <v/>
      </c>
      <c r="FE976" s="1" t="str">
        <f t="shared" si="498"/>
        <v/>
      </c>
      <c r="FF976" s="1" t="str">
        <f t="shared" si="498"/>
        <v/>
      </c>
      <c r="FG976" s="1" t="str">
        <f t="shared" si="498"/>
        <v/>
      </c>
      <c r="FH976" s="1" t="str">
        <f t="shared" si="498"/>
        <v/>
      </c>
      <c r="FI976" s="1" t="str">
        <f t="shared" si="498"/>
        <v/>
      </c>
      <c r="FJ976" s="1" t="str">
        <f t="shared" si="513"/>
        <v/>
      </c>
      <c r="FK976" s="1" t="str">
        <f t="shared" si="513"/>
        <v/>
      </c>
      <c r="FL976" s="1" t="str">
        <f t="shared" si="513"/>
        <v/>
      </c>
    </row>
    <row r="977" spans="1:168">
      <c r="A977" s="9" t="s">
        <v>1541</v>
      </c>
      <c r="B977" s="1" t="s">
        <v>971</v>
      </c>
      <c r="C977" s="8" t="s">
        <v>1959</v>
      </c>
      <c r="D977" s="1">
        <v>142.30000000000001</v>
      </c>
      <c r="E977" s="1">
        <v>633.1</v>
      </c>
      <c r="F977" s="25">
        <v>2.4824625</v>
      </c>
      <c r="G977" s="1">
        <v>514</v>
      </c>
      <c r="H977" s="1"/>
      <c r="I977" s="25">
        <v>0.33400000000000002</v>
      </c>
      <c r="J977" s="1"/>
      <c r="K977" s="1"/>
      <c r="L977" s="1"/>
      <c r="M977" s="1"/>
      <c r="N977" s="24"/>
      <c r="O977" s="1"/>
      <c r="P977" s="1"/>
      <c r="Q977" s="1"/>
      <c r="R977" s="1"/>
      <c r="S977" s="1"/>
      <c r="T977" s="1"/>
      <c r="U977" s="1"/>
      <c r="V977" s="1"/>
      <c r="W977" s="1"/>
      <c r="X977" s="1">
        <v>437.84999999999997</v>
      </c>
      <c r="Y977" s="1"/>
      <c r="Z977" s="1"/>
      <c r="AA977" s="1"/>
      <c r="AB977" s="1"/>
      <c r="AC977" s="1"/>
      <c r="AD977" s="1"/>
      <c r="AE977" s="1"/>
      <c r="AF977" s="1"/>
      <c r="AG977" s="1"/>
      <c r="AH977" s="1"/>
      <c r="AI977" s="1"/>
      <c r="AJ977" s="1"/>
      <c r="AK977" s="1"/>
      <c r="AL977" s="1"/>
      <c r="AM977" s="1"/>
      <c r="AN977" s="1"/>
      <c r="AO977" s="1"/>
      <c r="AP977" s="1"/>
      <c r="AQ977" s="1">
        <v>260.95</v>
      </c>
      <c r="AR977" s="1"/>
      <c r="AS977" s="1"/>
      <c r="AT977" s="1"/>
      <c r="AU977" s="1"/>
      <c r="AV977" s="1"/>
      <c r="AW977" s="24"/>
      <c r="AX977" s="1"/>
      <c r="AY977" s="1"/>
      <c r="AZ977" s="1"/>
      <c r="BA977" s="1"/>
      <c r="BB977" s="1"/>
      <c r="BC977" s="1"/>
      <c r="BD977" s="1"/>
      <c r="BE977" s="1"/>
      <c r="BF977" s="1"/>
      <c r="BG977" s="1"/>
      <c r="BH977" s="1"/>
      <c r="BI977" s="1"/>
      <c r="BJ977" s="1"/>
      <c r="BK977" s="1"/>
      <c r="BL977" s="1">
        <v>-100</v>
      </c>
      <c r="BM977" s="1"/>
      <c r="BN977" s="1"/>
      <c r="BO977" s="9">
        <v>3</v>
      </c>
      <c r="BP977" s="1"/>
      <c r="BQ977" s="197">
        <v>1</v>
      </c>
      <c r="BS977" s="14" t="s">
        <v>971</v>
      </c>
      <c r="BT977" s="14" t="s">
        <v>1048</v>
      </c>
      <c r="BU977" s="14" t="s">
        <v>1048</v>
      </c>
      <c r="BV977" s="14" t="s">
        <v>1048</v>
      </c>
      <c r="BW977" s="14" t="s">
        <v>196</v>
      </c>
      <c r="BX977" s="14" t="s">
        <v>196</v>
      </c>
      <c r="BY977" s="14" t="s">
        <v>196</v>
      </c>
      <c r="BZ977" s="14" t="s">
        <v>196</v>
      </c>
      <c r="CA977" s="158" t="s">
        <v>196</v>
      </c>
      <c r="CB977" s="14" t="s">
        <v>196</v>
      </c>
      <c r="CC977" s="14" t="s">
        <v>196</v>
      </c>
      <c r="CD977" s="14" t="s">
        <v>196</v>
      </c>
      <c r="CE977" s="14" t="s">
        <v>196</v>
      </c>
      <c r="CF977" s="14" t="s">
        <v>1862</v>
      </c>
      <c r="CG977" s="14" t="s">
        <v>187</v>
      </c>
      <c r="CH977" s="158" t="s">
        <v>196</v>
      </c>
      <c r="CI977" s="14" t="s">
        <v>196</v>
      </c>
      <c r="CJ977" s="14" t="s">
        <v>1870</v>
      </c>
      <c r="CK977" s="14" t="s">
        <v>196</v>
      </c>
      <c r="CL977" s="14" t="s">
        <v>196</v>
      </c>
      <c r="CM977" s="14" t="s">
        <v>196</v>
      </c>
      <c r="CN977" s="14" t="s">
        <v>196</v>
      </c>
      <c r="CO977" s="14" t="s">
        <v>196</v>
      </c>
      <c r="CQ977" s="1"/>
      <c r="CR977" s="1"/>
      <c r="CS977" s="1"/>
      <c r="CW977" s="9" t="s">
        <v>1541</v>
      </c>
      <c r="CX977" s="1" t="s">
        <v>971</v>
      </c>
      <c r="CY977" s="1" t="s">
        <v>1959</v>
      </c>
      <c r="CZ977" s="1" t="str">
        <f t="shared" si="523"/>
        <v/>
      </c>
      <c r="DA977" s="25" t="str">
        <f t="shared" si="523"/>
        <v/>
      </c>
      <c r="DB977" s="1" t="str">
        <f t="shared" si="523"/>
        <v/>
      </c>
      <c r="DC977" s="1" t="str">
        <f t="shared" si="523"/>
        <v/>
      </c>
      <c r="DD977" s="25" t="str">
        <f t="shared" si="523"/>
        <v/>
      </c>
      <c r="DE977" s="1" t="str">
        <f t="shared" si="523"/>
        <v/>
      </c>
      <c r="DF977" s="1" t="str">
        <f t="shared" si="523"/>
        <v/>
      </c>
      <c r="DG977" s="1" t="str">
        <f t="shared" si="523"/>
        <v/>
      </c>
      <c r="DH977" s="1" t="str">
        <f t="shared" si="523"/>
        <v/>
      </c>
      <c r="DI977" s="1" t="str">
        <f t="shared" si="523"/>
        <v/>
      </c>
      <c r="DJ977" s="1" t="str">
        <f t="shared" si="523"/>
        <v/>
      </c>
      <c r="DK977" s="1" t="str">
        <f t="shared" si="523"/>
        <v/>
      </c>
      <c r="DL977" s="1" t="str">
        <f t="shared" si="521"/>
        <v/>
      </c>
      <c r="DM977" s="1" t="str">
        <f t="shared" si="521"/>
        <v/>
      </c>
      <c r="DN977" s="1" t="str">
        <f t="shared" si="521"/>
        <v/>
      </c>
      <c r="DO977" s="1" t="str">
        <f t="shared" si="521"/>
        <v/>
      </c>
      <c r="DP977" s="1" t="str">
        <f t="shared" si="511"/>
        <v/>
      </c>
      <c r="DQ977" s="1" t="str">
        <f t="shared" si="512"/>
        <v/>
      </c>
      <c r="DR977" s="1" t="str">
        <f t="shared" si="514"/>
        <v/>
      </c>
      <c r="DS977" s="1" t="str">
        <f t="shared" si="515"/>
        <v/>
      </c>
      <c r="DT977" s="1" t="str">
        <f t="shared" si="516"/>
        <v/>
      </c>
      <c r="DU977" s="1" t="str">
        <f t="shared" si="517"/>
        <v/>
      </c>
      <c r="DV977" s="1" t="str">
        <f t="shared" si="518"/>
        <v/>
      </c>
      <c r="DW977" s="1" t="str">
        <f t="shared" si="519"/>
        <v/>
      </c>
      <c r="DX977" s="1" t="str">
        <f t="shared" si="520"/>
        <v/>
      </c>
      <c r="DY977" s="1" t="str">
        <f t="shared" si="525"/>
        <v/>
      </c>
      <c r="DZ977" s="1" t="str">
        <f t="shared" si="526"/>
        <v/>
      </c>
      <c r="EA977" s="1" t="str">
        <f t="shared" si="524"/>
        <v/>
      </c>
      <c r="EB977" s="1" t="str">
        <f t="shared" si="524"/>
        <v/>
      </c>
      <c r="EC977" s="1" t="str">
        <f t="shared" si="524"/>
        <v/>
      </c>
      <c r="ED977" s="1" t="str">
        <f t="shared" si="524"/>
        <v/>
      </c>
      <c r="EE977" s="1" t="str">
        <f t="shared" si="524"/>
        <v/>
      </c>
      <c r="EF977" s="1" t="str">
        <f t="shared" si="524"/>
        <v/>
      </c>
      <c r="EG977" s="1" t="str">
        <f t="shared" si="524"/>
        <v/>
      </c>
      <c r="EH977" s="1" t="str">
        <f t="shared" si="524"/>
        <v/>
      </c>
      <c r="EI977" s="1" t="str">
        <f t="shared" si="524"/>
        <v/>
      </c>
      <c r="EJ977" s="1" t="str">
        <f t="shared" si="524"/>
        <v/>
      </c>
      <c r="EK977" s="1" t="str">
        <f t="shared" si="524"/>
        <v/>
      </c>
      <c r="EL977" s="1" t="str">
        <f t="shared" si="524"/>
        <v/>
      </c>
      <c r="EM977" s="1" t="str">
        <f t="shared" si="508"/>
        <v/>
      </c>
      <c r="EN977" s="1"/>
      <c r="EO977" s="1"/>
      <c r="EP977" s="1"/>
      <c r="EQ977" s="1"/>
      <c r="ER977" s="1"/>
      <c r="ES977" s="1"/>
      <c r="ET977" s="1"/>
      <c r="EU977" s="1"/>
      <c r="EV977" s="1"/>
      <c r="EW977" s="1"/>
      <c r="EX977" s="1" t="str">
        <f t="shared" si="522"/>
        <v/>
      </c>
      <c r="EY977" s="1" t="str">
        <f t="shared" si="522"/>
        <v/>
      </c>
      <c r="EZ977" s="1"/>
      <c r="FA977" s="1" t="str">
        <f t="shared" si="499"/>
        <v/>
      </c>
      <c r="FB977" s="1" t="str">
        <f t="shared" si="499"/>
        <v/>
      </c>
      <c r="FC977" s="1" t="str">
        <f t="shared" si="499"/>
        <v/>
      </c>
      <c r="FD977" s="1" t="str">
        <f t="shared" si="498"/>
        <v/>
      </c>
      <c r="FE977" s="1" t="str">
        <f t="shared" si="498"/>
        <v/>
      </c>
      <c r="FF977" s="1" t="str">
        <f t="shared" si="498"/>
        <v/>
      </c>
      <c r="FG977" s="1" t="str">
        <f t="shared" si="498"/>
        <v/>
      </c>
      <c r="FH977" s="1" t="str">
        <f t="shared" si="498"/>
        <v/>
      </c>
      <c r="FI977" s="1" t="str">
        <f t="shared" si="498"/>
        <v/>
      </c>
      <c r="FJ977" s="1" t="str">
        <f t="shared" si="513"/>
        <v/>
      </c>
      <c r="FK977" s="1" t="str">
        <f t="shared" si="513"/>
        <v/>
      </c>
      <c r="FL977" s="1" t="str">
        <f t="shared" si="513"/>
        <v/>
      </c>
    </row>
    <row r="978" spans="1:168">
      <c r="A978" s="9" t="s">
        <v>1542</v>
      </c>
      <c r="B978" s="1" t="s">
        <v>972</v>
      </c>
      <c r="C978" s="8" t="s">
        <v>1959</v>
      </c>
      <c r="D978" s="1">
        <v>142.30000000000001</v>
      </c>
      <c r="E978" s="1">
        <v>610</v>
      </c>
      <c r="F978" s="25">
        <v>2.3203424999999998</v>
      </c>
      <c r="G978" s="1">
        <v>531</v>
      </c>
      <c r="H978" s="1"/>
      <c r="I978" s="25">
        <v>0.35099999999999998</v>
      </c>
      <c r="J978" s="1"/>
      <c r="K978" s="1"/>
      <c r="L978" s="1"/>
      <c r="M978" s="1"/>
      <c r="N978" s="24"/>
      <c r="O978" s="1"/>
      <c r="P978" s="1"/>
      <c r="Q978" s="1"/>
      <c r="R978" s="1"/>
      <c r="S978" s="1"/>
      <c r="T978" s="1"/>
      <c r="U978" s="1"/>
      <c r="V978" s="1"/>
      <c r="W978" s="1"/>
      <c r="X978" s="1">
        <v>426.34999999999997</v>
      </c>
      <c r="Y978" s="1"/>
      <c r="Z978" s="1"/>
      <c r="AA978" s="1"/>
      <c r="AB978" s="1"/>
      <c r="AC978" s="1"/>
      <c r="AD978" s="1"/>
      <c r="AE978" s="1"/>
      <c r="AF978" s="1"/>
      <c r="AG978" s="1"/>
      <c r="AH978" s="1"/>
      <c r="AI978" s="1"/>
      <c r="AJ978" s="1"/>
      <c r="AK978" s="1"/>
      <c r="AL978" s="1"/>
      <c r="AM978" s="1"/>
      <c r="AN978" s="1"/>
      <c r="AO978" s="1"/>
      <c r="AP978" s="1"/>
      <c r="AQ978" s="1">
        <v>260.95</v>
      </c>
      <c r="AR978" s="1"/>
      <c r="AS978" s="1"/>
      <c r="AT978" s="1"/>
      <c r="AU978" s="1"/>
      <c r="AV978" s="1"/>
      <c r="AW978" s="24"/>
      <c r="AX978" s="1"/>
      <c r="AY978" s="1"/>
      <c r="AZ978" s="1"/>
      <c r="BA978" s="1"/>
      <c r="BB978" s="1"/>
      <c r="BC978" s="1"/>
      <c r="BD978" s="1"/>
      <c r="BE978" s="1"/>
      <c r="BF978" s="1"/>
      <c r="BG978" s="1"/>
      <c r="BH978" s="1"/>
      <c r="BI978" s="1"/>
      <c r="BJ978" s="1"/>
      <c r="BK978" s="1"/>
      <c r="BL978" s="1">
        <v>-100</v>
      </c>
      <c r="BM978" s="1"/>
      <c r="BN978" s="1"/>
      <c r="BO978" s="9">
        <v>3</v>
      </c>
      <c r="BP978" s="1"/>
      <c r="BQ978" s="197">
        <v>1</v>
      </c>
      <c r="BS978" s="14" t="s">
        <v>972</v>
      </c>
      <c r="BT978" s="14" t="s">
        <v>1048</v>
      </c>
      <c r="BU978" s="14" t="s">
        <v>1048</v>
      </c>
      <c r="BV978" s="14" t="s">
        <v>1048</v>
      </c>
      <c r="BW978" s="14" t="s">
        <v>196</v>
      </c>
      <c r="BX978" s="14" t="s">
        <v>196</v>
      </c>
      <c r="BY978" s="14" t="s">
        <v>196</v>
      </c>
      <c r="BZ978" s="14" t="s">
        <v>196</v>
      </c>
      <c r="CA978" s="158" t="s">
        <v>196</v>
      </c>
      <c r="CB978" s="14" t="s">
        <v>196</v>
      </c>
      <c r="CC978" s="14" t="s">
        <v>196</v>
      </c>
      <c r="CD978" s="14" t="s">
        <v>196</v>
      </c>
      <c r="CE978" s="14" t="s">
        <v>196</v>
      </c>
      <c r="CF978" s="14" t="s">
        <v>1862</v>
      </c>
      <c r="CG978" s="14" t="s">
        <v>187</v>
      </c>
      <c r="CH978" s="158" t="s">
        <v>196</v>
      </c>
      <c r="CI978" s="14" t="s">
        <v>196</v>
      </c>
      <c r="CJ978" s="14" t="s">
        <v>1870</v>
      </c>
      <c r="CK978" s="14" t="s">
        <v>196</v>
      </c>
      <c r="CL978" s="14" t="s">
        <v>196</v>
      </c>
      <c r="CM978" s="14" t="s">
        <v>196</v>
      </c>
      <c r="CN978" s="14" t="s">
        <v>196</v>
      </c>
      <c r="CO978" s="14" t="s">
        <v>196</v>
      </c>
      <c r="CQ978" s="1"/>
      <c r="CR978" s="1"/>
      <c r="CS978" s="1"/>
      <c r="CW978" s="9" t="s">
        <v>1542</v>
      </c>
      <c r="CX978" s="1" t="s">
        <v>972</v>
      </c>
      <c r="CY978" s="1" t="s">
        <v>1959</v>
      </c>
      <c r="CZ978" s="1" t="str">
        <f t="shared" si="523"/>
        <v/>
      </c>
      <c r="DA978" s="25" t="str">
        <f t="shared" si="523"/>
        <v/>
      </c>
      <c r="DB978" s="1" t="str">
        <f t="shared" si="523"/>
        <v/>
      </c>
      <c r="DC978" s="1" t="str">
        <f t="shared" si="523"/>
        <v/>
      </c>
      <c r="DD978" s="25" t="str">
        <f t="shared" si="523"/>
        <v/>
      </c>
      <c r="DE978" s="1" t="str">
        <f t="shared" si="523"/>
        <v/>
      </c>
      <c r="DF978" s="1" t="str">
        <f t="shared" si="523"/>
        <v/>
      </c>
      <c r="DG978" s="1" t="str">
        <f t="shared" si="523"/>
        <v/>
      </c>
      <c r="DH978" s="1" t="str">
        <f t="shared" si="523"/>
        <v/>
      </c>
      <c r="DI978" s="1" t="str">
        <f t="shared" si="523"/>
        <v/>
      </c>
      <c r="DJ978" s="1" t="str">
        <f t="shared" si="523"/>
        <v/>
      </c>
      <c r="DK978" s="1" t="str">
        <f t="shared" si="523"/>
        <v/>
      </c>
      <c r="DL978" s="1" t="str">
        <f t="shared" si="521"/>
        <v/>
      </c>
      <c r="DM978" s="1" t="str">
        <f t="shared" si="521"/>
        <v/>
      </c>
      <c r="DN978" s="1" t="str">
        <f t="shared" si="521"/>
        <v/>
      </c>
      <c r="DO978" s="1" t="str">
        <f t="shared" si="521"/>
        <v/>
      </c>
      <c r="DP978" s="1" t="str">
        <f t="shared" si="511"/>
        <v/>
      </c>
      <c r="DQ978" s="1" t="str">
        <f t="shared" si="512"/>
        <v/>
      </c>
      <c r="DR978" s="1" t="str">
        <f t="shared" si="514"/>
        <v/>
      </c>
      <c r="DS978" s="1" t="str">
        <f t="shared" si="515"/>
        <v/>
      </c>
      <c r="DT978" s="1" t="str">
        <f t="shared" si="516"/>
        <v/>
      </c>
      <c r="DU978" s="1" t="str">
        <f t="shared" si="517"/>
        <v/>
      </c>
      <c r="DV978" s="1" t="str">
        <f t="shared" si="518"/>
        <v/>
      </c>
      <c r="DW978" s="1" t="str">
        <f t="shared" si="519"/>
        <v/>
      </c>
      <c r="DX978" s="1" t="str">
        <f t="shared" si="520"/>
        <v/>
      </c>
      <c r="DY978" s="1" t="str">
        <f t="shared" si="525"/>
        <v/>
      </c>
      <c r="DZ978" s="1" t="str">
        <f t="shared" si="526"/>
        <v/>
      </c>
      <c r="EA978" s="1" t="str">
        <f t="shared" si="524"/>
        <v/>
      </c>
      <c r="EB978" s="1" t="str">
        <f t="shared" si="524"/>
        <v/>
      </c>
      <c r="EC978" s="1" t="str">
        <f t="shared" si="524"/>
        <v/>
      </c>
      <c r="ED978" s="1" t="str">
        <f t="shared" si="524"/>
        <v/>
      </c>
      <c r="EE978" s="1" t="str">
        <f t="shared" si="524"/>
        <v/>
      </c>
      <c r="EF978" s="1" t="str">
        <f t="shared" si="524"/>
        <v/>
      </c>
      <c r="EG978" s="1" t="str">
        <f t="shared" si="524"/>
        <v/>
      </c>
      <c r="EH978" s="1" t="str">
        <f t="shared" si="524"/>
        <v/>
      </c>
      <c r="EI978" s="1" t="str">
        <f t="shared" si="524"/>
        <v/>
      </c>
      <c r="EJ978" s="1" t="str">
        <f t="shared" si="524"/>
        <v/>
      </c>
      <c r="EK978" s="1" t="str">
        <f t="shared" si="524"/>
        <v/>
      </c>
      <c r="EL978" s="1" t="str">
        <f t="shared" si="524"/>
        <v/>
      </c>
      <c r="EM978" s="1" t="str">
        <f t="shared" si="508"/>
        <v/>
      </c>
      <c r="EN978" s="1"/>
      <c r="EO978" s="1"/>
      <c r="EP978" s="1"/>
      <c r="EQ978" s="1"/>
      <c r="ER978" s="1"/>
      <c r="ES978" s="1"/>
      <c r="ET978" s="1"/>
      <c r="EU978" s="1"/>
      <c r="EV978" s="1"/>
      <c r="EW978" s="1"/>
      <c r="EX978" s="1" t="str">
        <f t="shared" si="522"/>
        <v/>
      </c>
      <c r="EY978" s="1" t="str">
        <f t="shared" si="522"/>
        <v/>
      </c>
      <c r="EZ978" s="1"/>
      <c r="FA978" s="1" t="str">
        <f t="shared" si="499"/>
        <v/>
      </c>
      <c r="FB978" s="1" t="str">
        <f t="shared" si="499"/>
        <v/>
      </c>
      <c r="FC978" s="1" t="str">
        <f t="shared" si="499"/>
        <v/>
      </c>
      <c r="FD978" s="1" t="str">
        <f t="shared" si="498"/>
        <v/>
      </c>
      <c r="FE978" s="1" t="str">
        <f t="shared" si="498"/>
        <v/>
      </c>
      <c r="FF978" s="1" t="str">
        <f t="shared" si="498"/>
        <v/>
      </c>
      <c r="FG978" s="1" t="str">
        <f t="shared" si="498"/>
        <v/>
      </c>
      <c r="FH978" s="1" t="str">
        <f t="shared" si="498"/>
        <v/>
      </c>
      <c r="FI978" s="1" t="str">
        <f t="shared" si="498"/>
        <v/>
      </c>
      <c r="FJ978" s="1" t="str">
        <f t="shared" si="513"/>
        <v/>
      </c>
      <c r="FK978" s="1" t="str">
        <f t="shared" si="513"/>
        <v/>
      </c>
      <c r="FL978" s="1" t="str">
        <f t="shared" si="513"/>
        <v/>
      </c>
    </row>
    <row r="979" spans="1:168">
      <c r="A979" s="9" t="s">
        <v>1543</v>
      </c>
      <c r="B979" s="1" t="s">
        <v>973</v>
      </c>
      <c r="C979" s="8" t="s">
        <v>1959</v>
      </c>
      <c r="D979" s="1">
        <v>142.30000000000001</v>
      </c>
      <c r="E979" s="1">
        <v>626.6</v>
      </c>
      <c r="F979" s="25">
        <v>2.4216674999999999</v>
      </c>
      <c r="G979" s="1">
        <v>518</v>
      </c>
      <c r="H979" s="1"/>
      <c r="I979" s="25">
        <v>0.33900000000000002</v>
      </c>
      <c r="J979" s="1"/>
      <c r="K979" s="1"/>
      <c r="L979" s="1"/>
      <c r="M979" s="1"/>
      <c r="N979" s="24"/>
      <c r="O979" s="1"/>
      <c r="P979" s="1"/>
      <c r="Q979" s="1"/>
      <c r="R979" s="1"/>
      <c r="S979" s="1"/>
      <c r="T979" s="1"/>
      <c r="U979" s="1"/>
      <c r="V979" s="1"/>
      <c r="W979" s="1"/>
      <c r="X979" s="1">
        <v>434.84999999999997</v>
      </c>
      <c r="Y979" s="1"/>
      <c r="Z979" s="1"/>
      <c r="AA979" s="1"/>
      <c r="AB979" s="1"/>
      <c r="AC979" s="1"/>
      <c r="AD979" s="1"/>
      <c r="AE979" s="1"/>
      <c r="AF979" s="1"/>
      <c r="AG979" s="1"/>
      <c r="AH979" s="1"/>
      <c r="AI979" s="1"/>
      <c r="AJ979" s="1"/>
      <c r="AK979" s="1"/>
      <c r="AL979" s="1"/>
      <c r="AM979" s="1"/>
      <c r="AN979" s="1"/>
      <c r="AO979" s="1"/>
      <c r="AP979" s="1"/>
      <c r="AQ979" s="1">
        <v>260.95</v>
      </c>
      <c r="AR979" s="1"/>
      <c r="AS979" s="1"/>
      <c r="AT979" s="1"/>
      <c r="AU979" s="1"/>
      <c r="AV979" s="1"/>
      <c r="AW979" s="24"/>
      <c r="AX979" s="1"/>
      <c r="AY979" s="1"/>
      <c r="AZ979" s="1"/>
      <c r="BA979" s="1"/>
      <c r="BB979" s="1"/>
      <c r="BC979" s="1"/>
      <c r="BD979" s="1"/>
      <c r="BE979" s="1"/>
      <c r="BF979" s="1"/>
      <c r="BG979" s="1"/>
      <c r="BH979" s="1"/>
      <c r="BI979" s="1"/>
      <c r="BJ979" s="1"/>
      <c r="BK979" s="1"/>
      <c r="BL979" s="1">
        <v>-100</v>
      </c>
      <c r="BM979" s="1"/>
      <c r="BN979" s="1"/>
      <c r="BO979" s="9">
        <v>3</v>
      </c>
      <c r="BP979" s="1"/>
      <c r="BQ979" s="197">
        <v>1</v>
      </c>
      <c r="BS979" s="14" t="s">
        <v>973</v>
      </c>
      <c r="BT979" s="14" t="s">
        <v>1048</v>
      </c>
      <c r="BU979" s="14" t="s">
        <v>1048</v>
      </c>
      <c r="BV979" s="14" t="s">
        <v>1048</v>
      </c>
      <c r="BW979" s="14" t="s">
        <v>196</v>
      </c>
      <c r="BX979" s="14" t="s">
        <v>196</v>
      </c>
      <c r="BY979" s="14" t="s">
        <v>196</v>
      </c>
      <c r="BZ979" s="14" t="s">
        <v>196</v>
      </c>
      <c r="CA979" s="158" t="s">
        <v>196</v>
      </c>
      <c r="CB979" s="14" t="s">
        <v>196</v>
      </c>
      <c r="CC979" s="14" t="s">
        <v>196</v>
      </c>
      <c r="CD979" s="14" t="s">
        <v>196</v>
      </c>
      <c r="CE979" s="14" t="s">
        <v>196</v>
      </c>
      <c r="CF979" s="14" t="s">
        <v>1862</v>
      </c>
      <c r="CG979" s="14" t="s">
        <v>187</v>
      </c>
      <c r="CH979" s="158" t="s">
        <v>196</v>
      </c>
      <c r="CI979" s="14" t="s">
        <v>196</v>
      </c>
      <c r="CJ979" s="14" t="s">
        <v>1870</v>
      </c>
      <c r="CK979" s="14" t="s">
        <v>196</v>
      </c>
      <c r="CL979" s="14" t="s">
        <v>196</v>
      </c>
      <c r="CM979" s="14" t="s">
        <v>196</v>
      </c>
      <c r="CN979" s="14" t="s">
        <v>196</v>
      </c>
      <c r="CO979" s="14" t="s">
        <v>196</v>
      </c>
      <c r="CQ979" s="1"/>
      <c r="CR979" s="1"/>
      <c r="CS979" s="1"/>
      <c r="CW979" s="9" t="s">
        <v>1543</v>
      </c>
      <c r="CX979" s="1" t="s">
        <v>973</v>
      </c>
      <c r="CY979" s="1" t="s">
        <v>1959</v>
      </c>
      <c r="CZ979" s="1" t="str">
        <f t="shared" si="523"/>
        <v/>
      </c>
      <c r="DA979" s="25" t="str">
        <f t="shared" si="523"/>
        <v/>
      </c>
      <c r="DB979" s="1" t="str">
        <f t="shared" si="523"/>
        <v/>
      </c>
      <c r="DC979" s="1" t="str">
        <f t="shared" si="523"/>
        <v/>
      </c>
      <c r="DD979" s="25" t="str">
        <f t="shared" si="523"/>
        <v/>
      </c>
      <c r="DE979" s="1" t="str">
        <f t="shared" si="523"/>
        <v/>
      </c>
      <c r="DF979" s="1" t="str">
        <f t="shared" si="523"/>
        <v/>
      </c>
      <c r="DG979" s="1" t="str">
        <f t="shared" si="523"/>
        <v/>
      </c>
      <c r="DH979" s="1" t="str">
        <f t="shared" si="523"/>
        <v/>
      </c>
      <c r="DI979" s="1" t="str">
        <f t="shared" si="523"/>
        <v/>
      </c>
      <c r="DJ979" s="1" t="str">
        <f t="shared" si="523"/>
        <v/>
      </c>
      <c r="DK979" s="1" t="str">
        <f t="shared" si="523"/>
        <v/>
      </c>
      <c r="DL979" s="1" t="str">
        <f t="shared" si="521"/>
        <v/>
      </c>
      <c r="DM979" s="1" t="str">
        <f t="shared" si="521"/>
        <v/>
      </c>
      <c r="DN979" s="1" t="str">
        <f t="shared" si="521"/>
        <v/>
      </c>
      <c r="DO979" s="1" t="str">
        <f t="shared" si="521"/>
        <v/>
      </c>
      <c r="DP979" s="1" t="str">
        <f t="shared" si="511"/>
        <v/>
      </c>
      <c r="DQ979" s="1" t="str">
        <f t="shared" si="512"/>
        <v/>
      </c>
      <c r="DR979" s="1" t="str">
        <f t="shared" si="514"/>
        <v/>
      </c>
      <c r="DS979" s="1" t="str">
        <f t="shared" si="515"/>
        <v/>
      </c>
      <c r="DT979" s="1" t="str">
        <f t="shared" si="516"/>
        <v/>
      </c>
      <c r="DU979" s="1" t="str">
        <f t="shared" si="517"/>
        <v/>
      </c>
      <c r="DV979" s="1" t="str">
        <f t="shared" si="518"/>
        <v/>
      </c>
      <c r="DW979" s="1" t="str">
        <f t="shared" si="519"/>
        <v/>
      </c>
      <c r="DX979" s="1" t="str">
        <f t="shared" si="520"/>
        <v/>
      </c>
      <c r="DY979" s="1" t="str">
        <f t="shared" si="525"/>
        <v/>
      </c>
      <c r="DZ979" s="1" t="str">
        <f t="shared" si="526"/>
        <v/>
      </c>
      <c r="EA979" s="1" t="str">
        <f t="shared" si="524"/>
        <v/>
      </c>
      <c r="EB979" s="1" t="str">
        <f t="shared" si="524"/>
        <v/>
      </c>
      <c r="EC979" s="1" t="str">
        <f t="shared" si="524"/>
        <v/>
      </c>
      <c r="ED979" s="1" t="str">
        <f t="shared" si="524"/>
        <v/>
      </c>
      <c r="EE979" s="1" t="str">
        <f t="shared" si="524"/>
        <v/>
      </c>
      <c r="EF979" s="1" t="str">
        <f t="shared" si="524"/>
        <v/>
      </c>
      <c r="EG979" s="1" t="str">
        <f t="shared" si="524"/>
        <v/>
      </c>
      <c r="EH979" s="1" t="str">
        <f t="shared" si="524"/>
        <v/>
      </c>
      <c r="EI979" s="1" t="str">
        <f t="shared" si="524"/>
        <v/>
      </c>
      <c r="EJ979" s="1" t="str">
        <f t="shared" si="524"/>
        <v/>
      </c>
      <c r="EK979" s="1" t="str">
        <f t="shared" si="524"/>
        <v/>
      </c>
      <c r="EL979" s="1" t="str">
        <f t="shared" si="524"/>
        <v/>
      </c>
      <c r="EM979" s="1" t="str">
        <f t="shared" si="508"/>
        <v/>
      </c>
      <c r="EN979" s="1"/>
      <c r="EO979" s="1"/>
      <c r="EP979" s="1"/>
      <c r="EQ979" s="1"/>
      <c r="ER979" s="1"/>
      <c r="ES979" s="1"/>
      <c r="ET979" s="1"/>
      <c r="EU979" s="1"/>
      <c r="EV979" s="1"/>
      <c r="EW979" s="1"/>
      <c r="EX979" s="1" t="str">
        <f t="shared" si="522"/>
        <v/>
      </c>
      <c r="EY979" s="1" t="str">
        <f t="shared" si="522"/>
        <v/>
      </c>
      <c r="EZ979" s="1"/>
      <c r="FA979" s="1" t="str">
        <f t="shared" si="499"/>
        <v/>
      </c>
      <c r="FB979" s="1" t="str">
        <f t="shared" si="499"/>
        <v/>
      </c>
      <c r="FC979" s="1" t="str">
        <f t="shared" si="499"/>
        <v/>
      </c>
      <c r="FD979" s="1" t="str">
        <f t="shared" si="498"/>
        <v/>
      </c>
      <c r="FE979" s="1" t="str">
        <f t="shared" si="498"/>
        <v/>
      </c>
      <c r="FF979" s="1" t="str">
        <f t="shared" si="498"/>
        <v/>
      </c>
      <c r="FG979" s="1" t="str">
        <f t="shared" si="498"/>
        <v/>
      </c>
      <c r="FH979" s="1" t="str">
        <f t="shared" si="498"/>
        <v/>
      </c>
      <c r="FI979" s="1" t="str">
        <f t="shared" si="498"/>
        <v/>
      </c>
      <c r="FJ979" s="1" t="str">
        <f t="shared" si="513"/>
        <v/>
      </c>
      <c r="FK979" s="1" t="str">
        <f t="shared" si="513"/>
        <v/>
      </c>
      <c r="FL979" s="1" t="str">
        <f t="shared" si="513"/>
        <v/>
      </c>
    </row>
    <row r="980" spans="1:168">
      <c r="A980" s="9" t="s">
        <v>1544</v>
      </c>
      <c r="B980" s="1" t="s">
        <v>974</v>
      </c>
      <c r="C980" s="8" t="s">
        <v>1959</v>
      </c>
      <c r="D980" s="1">
        <v>142.30000000000001</v>
      </c>
      <c r="E980" s="1">
        <v>613.20000000000005</v>
      </c>
      <c r="F980" s="25">
        <v>2.3406075</v>
      </c>
      <c r="G980" s="1">
        <v>530</v>
      </c>
      <c r="H980" s="1"/>
      <c r="I980" s="25">
        <v>0.36499999999999999</v>
      </c>
      <c r="J980" s="1"/>
      <c r="K980" s="1"/>
      <c r="L980" s="1"/>
      <c r="M980" s="1"/>
      <c r="N980" s="24"/>
      <c r="O980" s="1"/>
      <c r="P980" s="1"/>
      <c r="Q980" s="1"/>
      <c r="R980" s="1"/>
      <c r="S980" s="1"/>
      <c r="T980" s="1"/>
      <c r="U980" s="1"/>
      <c r="V980" s="1"/>
      <c r="W980" s="1"/>
      <c r="X980" s="1">
        <v>429.45</v>
      </c>
      <c r="Y980" s="1"/>
      <c r="Z980" s="1"/>
      <c r="AA980" s="1"/>
      <c r="AB980" s="1"/>
      <c r="AC980" s="1"/>
      <c r="AD980" s="1"/>
      <c r="AE980" s="1"/>
      <c r="AF980" s="1"/>
      <c r="AG980" s="1"/>
      <c r="AH980" s="1"/>
      <c r="AI980" s="1"/>
      <c r="AJ980" s="1"/>
      <c r="AK980" s="1"/>
      <c r="AL980" s="1"/>
      <c r="AM980" s="1"/>
      <c r="AN980" s="1"/>
      <c r="AO980" s="1"/>
      <c r="AP980" s="1"/>
      <c r="AQ980" s="1">
        <v>260.95</v>
      </c>
      <c r="AR980" s="1"/>
      <c r="AS980" s="1"/>
      <c r="AT980" s="1"/>
      <c r="AU980" s="1"/>
      <c r="AV980" s="1"/>
      <c r="AW980" s="24"/>
      <c r="AX980" s="1"/>
      <c r="AY980" s="1"/>
      <c r="AZ980" s="1"/>
      <c r="BA980" s="1"/>
      <c r="BB980" s="1"/>
      <c r="BC980" s="1"/>
      <c r="BD980" s="1"/>
      <c r="BE980" s="1"/>
      <c r="BF980" s="1"/>
      <c r="BG980" s="1"/>
      <c r="BH980" s="1"/>
      <c r="BI980" s="1"/>
      <c r="BJ980" s="1"/>
      <c r="BK980" s="1"/>
      <c r="BL980" s="1">
        <v>-100</v>
      </c>
      <c r="BM980" s="1"/>
      <c r="BN980" s="1"/>
      <c r="BO980" s="9">
        <v>3</v>
      </c>
      <c r="BP980" s="1"/>
      <c r="BQ980" s="197">
        <v>1</v>
      </c>
      <c r="BS980" s="14" t="s">
        <v>974</v>
      </c>
      <c r="BT980" s="14" t="s">
        <v>1048</v>
      </c>
      <c r="BU980" s="14" t="s">
        <v>1048</v>
      </c>
      <c r="BV980" s="14" t="s">
        <v>1048</v>
      </c>
      <c r="BW980" s="14" t="s">
        <v>196</v>
      </c>
      <c r="BX980" s="14" t="s">
        <v>196</v>
      </c>
      <c r="BY980" s="14" t="s">
        <v>196</v>
      </c>
      <c r="BZ980" s="14" t="s">
        <v>196</v>
      </c>
      <c r="CA980" s="158" t="s">
        <v>196</v>
      </c>
      <c r="CB980" s="14" t="s">
        <v>196</v>
      </c>
      <c r="CC980" s="14" t="s">
        <v>196</v>
      </c>
      <c r="CD980" s="14" t="s">
        <v>196</v>
      </c>
      <c r="CE980" s="14" t="s">
        <v>196</v>
      </c>
      <c r="CF980" s="14" t="s">
        <v>1862</v>
      </c>
      <c r="CG980" s="14" t="s">
        <v>187</v>
      </c>
      <c r="CH980" s="158" t="s">
        <v>196</v>
      </c>
      <c r="CI980" s="14" t="s">
        <v>196</v>
      </c>
      <c r="CJ980" s="14" t="s">
        <v>1870</v>
      </c>
      <c r="CK980" s="14" t="s">
        <v>196</v>
      </c>
      <c r="CL980" s="14" t="s">
        <v>196</v>
      </c>
      <c r="CM980" s="14" t="s">
        <v>196</v>
      </c>
      <c r="CN980" s="14" t="s">
        <v>196</v>
      </c>
      <c r="CO980" s="14" t="s">
        <v>196</v>
      </c>
      <c r="CQ980" s="1"/>
      <c r="CR980" s="1"/>
      <c r="CS980" s="1"/>
      <c r="CW980" s="9" t="s">
        <v>1544</v>
      </c>
      <c r="CX980" s="1" t="s">
        <v>974</v>
      </c>
      <c r="CY980" s="1" t="s">
        <v>1959</v>
      </c>
      <c r="CZ980" s="1" t="str">
        <f t="shared" si="523"/>
        <v/>
      </c>
      <c r="DA980" s="25" t="str">
        <f t="shared" si="523"/>
        <v/>
      </c>
      <c r="DB980" s="1" t="str">
        <f t="shared" si="523"/>
        <v/>
      </c>
      <c r="DC980" s="1" t="str">
        <f t="shared" si="523"/>
        <v/>
      </c>
      <c r="DD980" s="25" t="str">
        <f t="shared" si="523"/>
        <v/>
      </c>
      <c r="DE980" s="1" t="str">
        <f t="shared" si="523"/>
        <v/>
      </c>
      <c r="DF980" s="1" t="str">
        <f t="shared" si="523"/>
        <v/>
      </c>
      <c r="DG980" s="1" t="str">
        <f t="shared" si="523"/>
        <v/>
      </c>
      <c r="DH980" s="1" t="str">
        <f t="shared" si="523"/>
        <v/>
      </c>
      <c r="DI980" s="1" t="str">
        <f t="shared" si="523"/>
        <v/>
      </c>
      <c r="DJ980" s="1" t="str">
        <f t="shared" si="523"/>
        <v/>
      </c>
      <c r="DK980" s="1" t="str">
        <f t="shared" si="523"/>
        <v/>
      </c>
      <c r="DL980" s="1" t="str">
        <f t="shared" si="521"/>
        <v/>
      </c>
      <c r="DM980" s="1" t="str">
        <f t="shared" si="521"/>
        <v/>
      </c>
      <c r="DN980" s="1" t="str">
        <f t="shared" si="521"/>
        <v/>
      </c>
      <c r="DO980" s="1" t="str">
        <f t="shared" si="521"/>
        <v/>
      </c>
      <c r="DP980" s="1" t="str">
        <f t="shared" si="511"/>
        <v/>
      </c>
      <c r="DQ980" s="1" t="str">
        <f t="shared" si="512"/>
        <v/>
      </c>
      <c r="DR980" s="1" t="str">
        <f t="shared" si="514"/>
        <v/>
      </c>
      <c r="DS980" s="1" t="str">
        <f t="shared" si="515"/>
        <v/>
      </c>
      <c r="DT980" s="1" t="str">
        <f t="shared" si="516"/>
        <v/>
      </c>
      <c r="DU980" s="1" t="str">
        <f t="shared" si="517"/>
        <v/>
      </c>
      <c r="DV980" s="1" t="str">
        <f t="shared" si="518"/>
        <v/>
      </c>
      <c r="DW980" s="1" t="str">
        <f t="shared" si="519"/>
        <v/>
      </c>
      <c r="DX980" s="1" t="str">
        <f t="shared" si="520"/>
        <v/>
      </c>
      <c r="DY980" s="1" t="str">
        <f t="shared" si="525"/>
        <v/>
      </c>
      <c r="DZ980" s="1" t="str">
        <f t="shared" si="526"/>
        <v/>
      </c>
      <c r="EA980" s="1" t="str">
        <f t="shared" si="524"/>
        <v/>
      </c>
      <c r="EB980" s="1" t="str">
        <f t="shared" si="524"/>
        <v/>
      </c>
      <c r="EC980" s="1" t="str">
        <f t="shared" si="524"/>
        <v/>
      </c>
      <c r="ED980" s="1" t="str">
        <f t="shared" si="524"/>
        <v/>
      </c>
      <c r="EE980" s="1" t="str">
        <f t="shared" si="524"/>
        <v/>
      </c>
      <c r="EF980" s="1" t="str">
        <f t="shared" si="524"/>
        <v/>
      </c>
      <c r="EG980" s="1" t="str">
        <f t="shared" si="524"/>
        <v/>
      </c>
      <c r="EH980" s="1" t="str">
        <f t="shared" si="524"/>
        <v/>
      </c>
      <c r="EI980" s="1" t="str">
        <f t="shared" si="524"/>
        <v/>
      </c>
      <c r="EJ980" s="1" t="str">
        <f t="shared" si="524"/>
        <v/>
      </c>
      <c r="EK980" s="1" t="str">
        <f t="shared" si="524"/>
        <v/>
      </c>
      <c r="EL980" s="1" t="str">
        <f t="shared" si="524"/>
        <v/>
      </c>
      <c r="EM980" s="1" t="str">
        <f t="shared" si="508"/>
        <v/>
      </c>
      <c r="EN980" s="1"/>
      <c r="EO980" s="1"/>
      <c r="EP980" s="1"/>
      <c r="EQ980" s="1"/>
      <c r="ER980" s="1"/>
      <c r="ES980" s="1"/>
      <c r="ET980" s="1"/>
      <c r="EU980" s="1"/>
      <c r="EV980" s="1"/>
      <c r="EW980" s="1"/>
      <c r="EX980" s="1" t="str">
        <f t="shared" si="522"/>
        <v/>
      </c>
      <c r="EY980" s="1" t="str">
        <f t="shared" si="522"/>
        <v/>
      </c>
      <c r="EZ980" s="1"/>
      <c r="FA980" s="1" t="str">
        <f t="shared" si="499"/>
        <v/>
      </c>
      <c r="FB980" s="1" t="str">
        <f t="shared" si="499"/>
        <v/>
      </c>
      <c r="FC980" s="1" t="str">
        <f t="shared" si="499"/>
        <v/>
      </c>
      <c r="FD980" s="1" t="str">
        <f t="shared" si="498"/>
        <v/>
      </c>
      <c r="FE980" s="1" t="str">
        <f t="shared" si="498"/>
        <v/>
      </c>
      <c r="FF980" s="1" t="str">
        <f t="shared" si="498"/>
        <v/>
      </c>
      <c r="FG980" s="1" t="str">
        <f t="shared" si="498"/>
        <v/>
      </c>
      <c r="FH980" s="1" t="str">
        <f t="shared" si="498"/>
        <v/>
      </c>
      <c r="FI980" s="1" t="str">
        <f t="shared" si="498"/>
        <v/>
      </c>
      <c r="FJ980" s="1" t="str">
        <f t="shared" si="513"/>
        <v/>
      </c>
      <c r="FK980" s="1" t="str">
        <f t="shared" si="513"/>
        <v/>
      </c>
      <c r="FL980" s="1" t="str">
        <f t="shared" si="513"/>
        <v/>
      </c>
    </row>
    <row r="981" spans="1:168">
      <c r="A981" s="9" t="s">
        <v>1545</v>
      </c>
      <c r="B981" s="1" t="s">
        <v>975</v>
      </c>
      <c r="C981" s="8" t="s">
        <v>1959</v>
      </c>
      <c r="D981" s="1">
        <v>142.30000000000001</v>
      </c>
      <c r="E981" s="1">
        <v>646.70000000000005</v>
      </c>
      <c r="F981" s="25">
        <v>2.573655</v>
      </c>
      <c r="G981" s="1">
        <v>506</v>
      </c>
      <c r="H981" s="1"/>
      <c r="I981" s="25">
        <v>0.311</v>
      </c>
      <c r="J981" s="1"/>
      <c r="K981" s="1"/>
      <c r="L981" s="1"/>
      <c r="M981" s="1"/>
      <c r="N981" s="24"/>
      <c r="O981" s="1"/>
      <c r="P981" s="1"/>
      <c r="Q981" s="1"/>
      <c r="R981" s="1"/>
      <c r="S981" s="1"/>
      <c r="T981" s="1"/>
      <c r="U981" s="1"/>
      <c r="V981" s="1"/>
      <c r="W981" s="1"/>
      <c r="X981" s="1">
        <v>443.25</v>
      </c>
      <c r="Y981" s="1"/>
      <c r="Z981" s="1"/>
      <c r="AA981" s="1"/>
      <c r="AB981" s="1"/>
      <c r="AC981" s="1"/>
      <c r="AD981" s="1"/>
      <c r="AE981" s="1"/>
      <c r="AF981" s="1"/>
      <c r="AG981" s="1"/>
      <c r="AH981" s="1"/>
      <c r="AI981" s="1"/>
      <c r="AJ981" s="1"/>
      <c r="AK981" s="1"/>
      <c r="AL981" s="1"/>
      <c r="AM981" s="1"/>
      <c r="AN981" s="1"/>
      <c r="AO981" s="1"/>
      <c r="AP981" s="1"/>
      <c r="AQ981" s="1">
        <v>260.95</v>
      </c>
      <c r="AR981" s="1"/>
      <c r="AS981" s="1"/>
      <c r="AT981" s="1"/>
      <c r="AU981" s="1"/>
      <c r="AV981" s="1"/>
      <c r="AW981" s="24"/>
      <c r="AX981" s="1"/>
      <c r="AY981" s="1"/>
      <c r="AZ981" s="1"/>
      <c r="BA981" s="1"/>
      <c r="BB981" s="1"/>
      <c r="BC981" s="1"/>
      <c r="BD981" s="1"/>
      <c r="BE981" s="1"/>
      <c r="BF981" s="1"/>
      <c r="BG981" s="1"/>
      <c r="BH981" s="1"/>
      <c r="BI981" s="1"/>
      <c r="BJ981" s="1"/>
      <c r="BK981" s="1"/>
      <c r="BL981" s="1">
        <v>-100</v>
      </c>
      <c r="BM981" s="1"/>
      <c r="BN981" s="1"/>
      <c r="BO981" s="9">
        <v>3</v>
      </c>
      <c r="BP981" s="1"/>
      <c r="BQ981" s="197">
        <v>1</v>
      </c>
      <c r="BS981" s="14" t="s">
        <v>975</v>
      </c>
      <c r="BT981" s="14" t="s">
        <v>1048</v>
      </c>
      <c r="BU981" s="14" t="s">
        <v>1048</v>
      </c>
      <c r="BV981" s="14" t="s">
        <v>1048</v>
      </c>
      <c r="BW981" s="14" t="s">
        <v>196</v>
      </c>
      <c r="BX981" s="14" t="s">
        <v>196</v>
      </c>
      <c r="BY981" s="14" t="s">
        <v>196</v>
      </c>
      <c r="BZ981" s="14" t="s">
        <v>196</v>
      </c>
      <c r="CA981" s="158" t="s">
        <v>196</v>
      </c>
      <c r="CB981" s="14" t="s">
        <v>196</v>
      </c>
      <c r="CC981" s="14" t="s">
        <v>196</v>
      </c>
      <c r="CD981" s="14" t="s">
        <v>196</v>
      </c>
      <c r="CE981" s="14" t="s">
        <v>196</v>
      </c>
      <c r="CF981" s="14" t="s">
        <v>1862</v>
      </c>
      <c r="CG981" s="14" t="s">
        <v>187</v>
      </c>
      <c r="CH981" s="158" t="s">
        <v>196</v>
      </c>
      <c r="CI981" s="14" t="s">
        <v>196</v>
      </c>
      <c r="CJ981" s="14" t="s">
        <v>1870</v>
      </c>
      <c r="CK981" s="14" t="s">
        <v>196</v>
      </c>
      <c r="CL981" s="14" t="s">
        <v>196</v>
      </c>
      <c r="CM981" s="14" t="s">
        <v>196</v>
      </c>
      <c r="CN981" s="14" t="s">
        <v>196</v>
      </c>
      <c r="CO981" s="14" t="s">
        <v>196</v>
      </c>
      <c r="CQ981" s="1"/>
      <c r="CR981" s="1"/>
      <c r="CS981" s="1"/>
      <c r="CW981" s="9" t="s">
        <v>1545</v>
      </c>
      <c r="CX981" s="1" t="s">
        <v>975</v>
      </c>
      <c r="CY981" s="1" t="s">
        <v>1959</v>
      </c>
      <c r="CZ981" s="1" t="str">
        <f t="shared" si="523"/>
        <v/>
      </c>
      <c r="DA981" s="25" t="str">
        <f t="shared" si="523"/>
        <v/>
      </c>
      <c r="DB981" s="1" t="str">
        <f t="shared" si="523"/>
        <v/>
      </c>
      <c r="DC981" s="1" t="str">
        <f t="shared" si="523"/>
        <v/>
      </c>
      <c r="DD981" s="25" t="str">
        <f t="shared" si="523"/>
        <v/>
      </c>
      <c r="DE981" s="1" t="str">
        <f t="shared" si="523"/>
        <v/>
      </c>
      <c r="DF981" s="1" t="str">
        <f t="shared" si="523"/>
        <v/>
      </c>
      <c r="DG981" s="1" t="str">
        <f t="shared" si="523"/>
        <v/>
      </c>
      <c r="DH981" s="1" t="str">
        <f t="shared" si="523"/>
        <v/>
      </c>
      <c r="DI981" s="1" t="str">
        <f t="shared" si="523"/>
        <v/>
      </c>
      <c r="DJ981" s="1" t="str">
        <f t="shared" si="523"/>
        <v/>
      </c>
      <c r="DK981" s="1" t="str">
        <f t="shared" si="523"/>
        <v/>
      </c>
      <c r="DL981" s="1" t="str">
        <f t="shared" si="521"/>
        <v/>
      </c>
      <c r="DM981" s="1" t="str">
        <f t="shared" si="521"/>
        <v/>
      </c>
      <c r="DN981" s="1" t="str">
        <f t="shared" si="521"/>
        <v/>
      </c>
      <c r="DO981" s="1" t="str">
        <f t="shared" si="521"/>
        <v/>
      </c>
      <c r="DP981" s="1" t="str">
        <f t="shared" si="511"/>
        <v/>
      </c>
      <c r="DQ981" s="1" t="str">
        <f t="shared" si="512"/>
        <v/>
      </c>
      <c r="DR981" s="1" t="str">
        <f t="shared" si="514"/>
        <v/>
      </c>
      <c r="DS981" s="1" t="str">
        <f t="shared" si="515"/>
        <v/>
      </c>
      <c r="DT981" s="1" t="str">
        <f t="shared" si="516"/>
        <v/>
      </c>
      <c r="DU981" s="1" t="str">
        <f t="shared" si="517"/>
        <v/>
      </c>
      <c r="DV981" s="1" t="str">
        <f t="shared" si="518"/>
        <v/>
      </c>
      <c r="DW981" s="1" t="str">
        <f t="shared" si="519"/>
        <v/>
      </c>
      <c r="DX981" s="1" t="str">
        <f t="shared" si="520"/>
        <v/>
      </c>
      <c r="DY981" s="1" t="str">
        <f t="shared" si="525"/>
        <v/>
      </c>
      <c r="DZ981" s="1" t="str">
        <f t="shared" si="526"/>
        <v/>
      </c>
      <c r="EA981" s="1" t="str">
        <f t="shared" si="524"/>
        <v/>
      </c>
      <c r="EB981" s="1" t="str">
        <f t="shared" si="524"/>
        <v/>
      </c>
      <c r="EC981" s="1" t="str">
        <f t="shared" si="524"/>
        <v/>
      </c>
      <c r="ED981" s="1" t="str">
        <f t="shared" si="524"/>
        <v/>
      </c>
      <c r="EE981" s="1" t="str">
        <f t="shared" si="524"/>
        <v/>
      </c>
      <c r="EF981" s="1" t="str">
        <f t="shared" si="524"/>
        <v/>
      </c>
      <c r="EG981" s="1" t="str">
        <f t="shared" si="524"/>
        <v/>
      </c>
      <c r="EH981" s="1" t="str">
        <f t="shared" si="524"/>
        <v/>
      </c>
      <c r="EI981" s="1" t="str">
        <f t="shared" si="524"/>
        <v/>
      </c>
      <c r="EJ981" s="1" t="str">
        <f t="shared" si="524"/>
        <v/>
      </c>
      <c r="EK981" s="1" t="str">
        <f t="shared" si="524"/>
        <v/>
      </c>
      <c r="EL981" s="1" t="str">
        <f t="shared" si="524"/>
        <v/>
      </c>
      <c r="EM981" s="1" t="str">
        <f t="shared" si="508"/>
        <v/>
      </c>
      <c r="EN981" s="1"/>
      <c r="EO981" s="1"/>
      <c r="EP981" s="1"/>
      <c r="EQ981" s="1"/>
      <c r="ER981" s="1"/>
      <c r="ES981" s="1"/>
      <c r="ET981" s="1"/>
      <c r="EU981" s="1"/>
      <c r="EV981" s="1"/>
      <c r="EW981" s="1"/>
      <c r="EX981" s="1" t="str">
        <f t="shared" si="522"/>
        <v/>
      </c>
      <c r="EY981" s="1" t="str">
        <f t="shared" si="522"/>
        <v/>
      </c>
      <c r="EZ981" s="1"/>
      <c r="FA981" s="1" t="str">
        <f t="shared" si="499"/>
        <v/>
      </c>
      <c r="FB981" s="1" t="str">
        <f t="shared" si="499"/>
        <v/>
      </c>
      <c r="FC981" s="1" t="str">
        <f t="shared" si="499"/>
        <v/>
      </c>
      <c r="FD981" s="1" t="str">
        <f t="shared" si="498"/>
        <v/>
      </c>
      <c r="FE981" s="1" t="str">
        <f t="shared" si="498"/>
        <v/>
      </c>
      <c r="FF981" s="1" t="str">
        <f t="shared" si="498"/>
        <v/>
      </c>
      <c r="FG981" s="1" t="str">
        <f t="shared" si="498"/>
        <v/>
      </c>
      <c r="FH981" s="1" t="str">
        <f t="shared" si="498"/>
        <v/>
      </c>
      <c r="FI981" s="1" t="str">
        <f t="shared" si="498"/>
        <v/>
      </c>
      <c r="FJ981" s="1" t="str">
        <f t="shared" si="513"/>
        <v/>
      </c>
      <c r="FK981" s="1" t="str">
        <f t="shared" si="513"/>
        <v/>
      </c>
      <c r="FL981" s="1" t="str">
        <f t="shared" si="513"/>
        <v/>
      </c>
    </row>
    <row r="982" spans="1:168">
      <c r="A982" s="9" t="s">
        <v>1546</v>
      </c>
      <c r="B982" s="1" t="s">
        <v>976</v>
      </c>
      <c r="C982" s="129"/>
      <c r="D982" s="1">
        <v>174.3</v>
      </c>
      <c r="E982" s="1">
        <v>664</v>
      </c>
      <c r="F982" s="25"/>
      <c r="G982" s="1"/>
      <c r="H982" s="1"/>
      <c r="I982" s="25"/>
      <c r="J982" s="1"/>
      <c r="K982" s="1"/>
      <c r="L982" s="1"/>
      <c r="M982" s="1"/>
      <c r="N982" s="24"/>
      <c r="O982" s="1"/>
      <c r="P982" s="1"/>
      <c r="Q982" s="1"/>
      <c r="R982" s="1"/>
      <c r="S982" s="1"/>
      <c r="T982" s="1"/>
      <c r="U982" s="1"/>
      <c r="V982" s="1"/>
      <c r="W982" s="1"/>
      <c r="X982" s="1">
        <v>484.04999999999995</v>
      </c>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24"/>
      <c r="AX982" s="1"/>
      <c r="AY982" s="1"/>
      <c r="AZ982" s="1"/>
      <c r="BA982" s="1"/>
      <c r="BB982" s="1"/>
      <c r="BC982" s="1"/>
      <c r="BD982" s="1"/>
      <c r="BE982" s="1"/>
      <c r="BF982" s="1"/>
      <c r="BG982" s="1"/>
      <c r="BH982" s="1"/>
      <c r="BI982" s="1"/>
      <c r="BJ982" s="1"/>
      <c r="BK982" s="1"/>
      <c r="BL982" s="1">
        <v>-100</v>
      </c>
      <c r="BM982" s="1"/>
      <c r="BN982" s="1"/>
      <c r="BO982" s="9">
        <v>3</v>
      </c>
      <c r="BP982" s="1"/>
      <c r="BQ982" s="197">
        <v>1</v>
      </c>
      <c r="BS982" s="14" t="s">
        <v>976</v>
      </c>
      <c r="BT982" s="14" t="s">
        <v>1048</v>
      </c>
      <c r="BU982" s="14" t="s">
        <v>196</v>
      </c>
      <c r="BV982" s="14" t="s">
        <v>1048</v>
      </c>
      <c r="BW982" s="14" t="s">
        <v>196</v>
      </c>
      <c r="BX982" s="14" t="s">
        <v>196</v>
      </c>
      <c r="BY982" s="14" t="s">
        <v>196</v>
      </c>
      <c r="BZ982" s="14" t="s">
        <v>196</v>
      </c>
      <c r="CA982" s="158" t="s">
        <v>196</v>
      </c>
      <c r="CB982" s="14" t="s">
        <v>196</v>
      </c>
      <c r="CC982" s="14" t="s">
        <v>196</v>
      </c>
      <c r="CD982" s="14" t="s">
        <v>196</v>
      </c>
      <c r="CE982" s="14" t="s">
        <v>196</v>
      </c>
      <c r="CF982" s="14" t="s">
        <v>1862</v>
      </c>
      <c r="CG982" s="14" t="s">
        <v>196</v>
      </c>
      <c r="CH982" s="158" t="s">
        <v>196</v>
      </c>
      <c r="CI982" s="14" t="s">
        <v>196</v>
      </c>
      <c r="CJ982" s="14" t="s">
        <v>1870</v>
      </c>
      <c r="CK982" s="14" t="s">
        <v>196</v>
      </c>
      <c r="CL982" s="14" t="s">
        <v>196</v>
      </c>
      <c r="CM982" s="14" t="s">
        <v>196</v>
      </c>
      <c r="CN982" s="14" t="s">
        <v>196</v>
      </c>
      <c r="CO982" s="14" t="s">
        <v>196</v>
      </c>
      <c r="CQ982" s="1"/>
      <c r="CR982" s="1"/>
      <c r="CS982" s="1"/>
      <c r="CW982" s="9" t="s">
        <v>1546</v>
      </c>
      <c r="CX982" s="1" t="s">
        <v>976</v>
      </c>
      <c r="CY982" s="1"/>
      <c r="CZ982" s="1" t="str">
        <f t="shared" si="523"/>
        <v/>
      </c>
      <c r="DA982" s="25" t="str">
        <f t="shared" si="523"/>
        <v/>
      </c>
      <c r="DB982" s="1" t="str">
        <f t="shared" si="523"/>
        <v/>
      </c>
      <c r="DC982" s="1" t="str">
        <f t="shared" si="523"/>
        <v/>
      </c>
      <c r="DD982" s="25" t="str">
        <f t="shared" si="523"/>
        <v/>
      </c>
      <c r="DE982" s="1" t="str">
        <f t="shared" si="523"/>
        <v/>
      </c>
      <c r="DF982" s="1" t="str">
        <f t="shared" si="523"/>
        <v/>
      </c>
      <c r="DG982" s="1" t="str">
        <f t="shared" si="523"/>
        <v/>
      </c>
      <c r="DH982" s="1" t="str">
        <f t="shared" si="523"/>
        <v/>
      </c>
      <c r="DI982" s="1" t="str">
        <f t="shared" si="523"/>
        <v/>
      </c>
      <c r="DJ982" s="1" t="str">
        <f t="shared" si="523"/>
        <v/>
      </c>
      <c r="DK982" s="1" t="str">
        <f t="shared" si="523"/>
        <v/>
      </c>
      <c r="DL982" s="1" t="str">
        <f t="shared" si="521"/>
        <v/>
      </c>
      <c r="DM982" s="1" t="str">
        <f t="shared" si="521"/>
        <v/>
      </c>
      <c r="DN982" s="1" t="str">
        <f t="shared" si="521"/>
        <v/>
      </c>
      <c r="DO982" s="1" t="str">
        <f t="shared" si="521"/>
        <v/>
      </c>
      <c r="DP982" s="1" t="str">
        <f t="shared" si="511"/>
        <v/>
      </c>
      <c r="DQ982" s="1" t="str">
        <f t="shared" si="512"/>
        <v/>
      </c>
      <c r="DR982" s="1" t="str">
        <f t="shared" si="514"/>
        <v/>
      </c>
      <c r="DS982" s="1" t="str">
        <f t="shared" si="515"/>
        <v/>
      </c>
      <c r="DT982" s="1" t="str">
        <f t="shared" si="516"/>
        <v/>
      </c>
      <c r="DU982" s="1" t="str">
        <f t="shared" si="517"/>
        <v/>
      </c>
      <c r="DV982" s="1" t="str">
        <f t="shared" si="518"/>
        <v/>
      </c>
      <c r="DW982" s="1" t="str">
        <f t="shared" si="519"/>
        <v/>
      </c>
      <c r="DX982" s="1" t="str">
        <f t="shared" si="520"/>
        <v/>
      </c>
      <c r="DY982" s="1" t="str">
        <f t="shared" si="525"/>
        <v/>
      </c>
      <c r="DZ982" s="1" t="str">
        <f t="shared" si="526"/>
        <v/>
      </c>
      <c r="EA982" s="1" t="str">
        <f t="shared" si="524"/>
        <v/>
      </c>
      <c r="EB982" s="1" t="str">
        <f t="shared" si="524"/>
        <v/>
      </c>
      <c r="EC982" s="1" t="str">
        <f t="shared" si="524"/>
        <v/>
      </c>
      <c r="ED982" s="1" t="str">
        <f t="shared" si="524"/>
        <v/>
      </c>
      <c r="EE982" s="1" t="str">
        <f t="shared" si="524"/>
        <v/>
      </c>
      <c r="EF982" s="1" t="str">
        <f t="shared" si="524"/>
        <v/>
      </c>
      <c r="EG982" s="1" t="str">
        <f t="shared" si="524"/>
        <v/>
      </c>
      <c r="EH982" s="1" t="str">
        <f t="shared" si="524"/>
        <v/>
      </c>
      <c r="EI982" s="1" t="str">
        <f t="shared" si="524"/>
        <v/>
      </c>
      <c r="EJ982" s="1" t="str">
        <f t="shared" si="524"/>
        <v/>
      </c>
      <c r="EK982" s="1" t="str">
        <f t="shared" si="524"/>
        <v/>
      </c>
      <c r="EL982" s="1" t="str">
        <f t="shared" si="524"/>
        <v/>
      </c>
      <c r="EM982" s="1" t="str">
        <f t="shared" si="508"/>
        <v/>
      </c>
      <c r="EN982" s="1"/>
      <c r="EO982" s="1"/>
      <c r="EP982" s="1"/>
      <c r="EQ982" s="1"/>
      <c r="ER982" s="1"/>
      <c r="ES982" s="1"/>
      <c r="ET982" s="1"/>
      <c r="EU982" s="1"/>
      <c r="EV982" s="1"/>
      <c r="EW982" s="1"/>
      <c r="EX982" s="1" t="str">
        <f t="shared" si="522"/>
        <v/>
      </c>
      <c r="EY982" s="1" t="str">
        <f t="shared" si="522"/>
        <v/>
      </c>
      <c r="EZ982" s="1"/>
      <c r="FA982" s="1" t="str">
        <f t="shared" si="499"/>
        <v/>
      </c>
      <c r="FB982" s="1" t="str">
        <f t="shared" si="499"/>
        <v/>
      </c>
      <c r="FC982" s="1" t="str">
        <f t="shared" si="499"/>
        <v/>
      </c>
      <c r="FD982" s="1" t="str">
        <f t="shared" si="498"/>
        <v/>
      </c>
      <c r="FE982" s="1" t="str">
        <f t="shared" si="498"/>
        <v/>
      </c>
      <c r="FF982" s="1" t="str">
        <f t="shared" si="498"/>
        <v/>
      </c>
      <c r="FG982" s="1" t="str">
        <f t="shared" si="498"/>
        <v/>
      </c>
      <c r="FH982" s="1" t="str">
        <f t="shared" si="498"/>
        <v/>
      </c>
      <c r="FI982" s="1" t="str">
        <f t="shared" si="498"/>
        <v/>
      </c>
      <c r="FJ982" s="1" t="str">
        <f t="shared" si="513"/>
        <v/>
      </c>
      <c r="FK982" s="1" t="str">
        <f t="shared" si="513"/>
        <v/>
      </c>
      <c r="FL982" s="1" t="str">
        <f t="shared" si="513"/>
        <v/>
      </c>
    </row>
    <row r="983" spans="1:168">
      <c r="A983" s="9" t="s">
        <v>1547</v>
      </c>
      <c r="B983" s="1" t="s">
        <v>977</v>
      </c>
      <c r="C983" s="129"/>
      <c r="D983" s="1">
        <v>157.30000000000001</v>
      </c>
      <c r="E983" s="1"/>
      <c r="F983" s="25"/>
      <c r="G983" s="1">
        <v>646.20000000000005</v>
      </c>
      <c r="H983" s="1"/>
      <c r="I983" s="25"/>
      <c r="J983" s="1"/>
      <c r="K983" s="1"/>
      <c r="L983" s="1"/>
      <c r="M983" s="1"/>
      <c r="N983" s="24"/>
      <c r="O983" s="1"/>
      <c r="P983" s="1"/>
      <c r="Q983" s="1"/>
      <c r="R983" s="1"/>
      <c r="S983" s="1"/>
      <c r="T983" s="1"/>
      <c r="U983" s="1"/>
      <c r="V983" s="1"/>
      <c r="W983" s="1"/>
      <c r="X983" s="1">
        <v>475.15</v>
      </c>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24"/>
      <c r="AX983" s="1"/>
      <c r="AY983" s="1"/>
      <c r="AZ983" s="1"/>
      <c r="BA983" s="1"/>
      <c r="BB983" s="1"/>
      <c r="BC983" s="1"/>
      <c r="BD983" s="1"/>
      <c r="BE983" s="1"/>
      <c r="BF983" s="1"/>
      <c r="BG983" s="1"/>
      <c r="BH983" s="1"/>
      <c r="BI983" s="1"/>
      <c r="BJ983" s="1"/>
      <c r="BK983" s="1"/>
      <c r="BL983" s="1">
        <v>-100</v>
      </c>
      <c r="BM983" s="1"/>
      <c r="BN983" s="1"/>
      <c r="BO983" s="9">
        <v>3</v>
      </c>
      <c r="BP983" s="1"/>
      <c r="BQ983" s="197">
        <v>1</v>
      </c>
      <c r="BS983" s="14" t="s">
        <v>977</v>
      </c>
      <c r="BT983" s="14" t="s">
        <v>1048</v>
      </c>
      <c r="BU983" s="14" t="s">
        <v>1048</v>
      </c>
      <c r="BV983" s="14" t="s">
        <v>1048</v>
      </c>
      <c r="BW983" s="14" t="s">
        <v>196</v>
      </c>
      <c r="BX983" s="14" t="s">
        <v>196</v>
      </c>
      <c r="BY983" s="14" t="s">
        <v>196</v>
      </c>
      <c r="BZ983" s="14" t="s">
        <v>196</v>
      </c>
      <c r="CA983" s="158" t="s">
        <v>196</v>
      </c>
      <c r="CB983" s="14" t="s">
        <v>196</v>
      </c>
      <c r="CC983" s="14" t="s">
        <v>196</v>
      </c>
      <c r="CD983" s="14" t="s">
        <v>196</v>
      </c>
      <c r="CE983" s="14" t="s">
        <v>196</v>
      </c>
      <c r="CF983" s="14" t="s">
        <v>1862</v>
      </c>
      <c r="CG983" s="14" t="s">
        <v>196</v>
      </c>
      <c r="CH983" s="158" t="s">
        <v>196</v>
      </c>
      <c r="CI983" s="14" t="s">
        <v>196</v>
      </c>
      <c r="CJ983" s="14" t="s">
        <v>1870</v>
      </c>
      <c r="CK983" s="14" t="s">
        <v>196</v>
      </c>
      <c r="CL983" s="14" t="s">
        <v>196</v>
      </c>
      <c r="CM983" s="14" t="s">
        <v>196</v>
      </c>
      <c r="CN983" s="14" t="s">
        <v>196</v>
      </c>
      <c r="CO983" s="14" t="s">
        <v>196</v>
      </c>
      <c r="CQ983" s="1"/>
      <c r="CR983" s="1"/>
      <c r="CS983" s="1"/>
      <c r="CW983" s="9" t="s">
        <v>1547</v>
      </c>
      <c r="CX983" s="1" t="s">
        <v>977</v>
      </c>
      <c r="CY983" s="1"/>
      <c r="CZ983" s="1" t="str">
        <f t="shared" si="523"/>
        <v/>
      </c>
      <c r="DA983" s="25" t="str">
        <f t="shared" si="523"/>
        <v/>
      </c>
      <c r="DB983" s="1" t="str">
        <f t="shared" si="523"/>
        <v/>
      </c>
      <c r="DC983" s="1" t="str">
        <f t="shared" si="523"/>
        <v/>
      </c>
      <c r="DD983" s="25" t="str">
        <f t="shared" si="523"/>
        <v/>
      </c>
      <c r="DE983" s="1" t="str">
        <f t="shared" si="523"/>
        <v/>
      </c>
      <c r="DF983" s="1" t="str">
        <f t="shared" si="523"/>
        <v/>
      </c>
      <c r="DG983" s="1" t="str">
        <f t="shared" si="523"/>
        <v/>
      </c>
      <c r="DH983" s="1" t="str">
        <f t="shared" si="523"/>
        <v/>
      </c>
      <c r="DI983" s="1" t="str">
        <f t="shared" si="523"/>
        <v/>
      </c>
      <c r="DJ983" s="1" t="str">
        <f t="shared" si="523"/>
        <v/>
      </c>
      <c r="DK983" s="1" t="str">
        <f t="shared" si="523"/>
        <v/>
      </c>
      <c r="DL983" s="1" t="str">
        <f t="shared" si="521"/>
        <v/>
      </c>
      <c r="DM983" s="1" t="str">
        <f t="shared" si="521"/>
        <v/>
      </c>
      <c r="DN983" s="1" t="str">
        <f t="shared" si="521"/>
        <v/>
      </c>
      <c r="DO983" s="1" t="str">
        <f t="shared" si="521"/>
        <v/>
      </c>
      <c r="DP983" s="1" t="str">
        <f t="shared" si="511"/>
        <v/>
      </c>
      <c r="DQ983" s="1" t="str">
        <f t="shared" si="512"/>
        <v/>
      </c>
      <c r="DR983" s="1" t="str">
        <f t="shared" si="514"/>
        <v/>
      </c>
      <c r="DS983" s="1" t="str">
        <f t="shared" si="515"/>
        <v/>
      </c>
      <c r="DT983" s="1" t="str">
        <f t="shared" si="516"/>
        <v/>
      </c>
      <c r="DU983" s="1" t="str">
        <f t="shared" si="517"/>
        <v/>
      </c>
      <c r="DV983" s="1" t="str">
        <f t="shared" si="518"/>
        <v/>
      </c>
      <c r="DW983" s="1" t="str">
        <f t="shared" si="519"/>
        <v/>
      </c>
      <c r="DX983" s="1" t="str">
        <f t="shared" si="520"/>
        <v/>
      </c>
      <c r="DY983" s="1" t="str">
        <f t="shared" si="525"/>
        <v/>
      </c>
      <c r="DZ983" s="1" t="str">
        <f t="shared" si="526"/>
        <v/>
      </c>
      <c r="EA983" s="1" t="str">
        <f t="shared" si="524"/>
        <v/>
      </c>
      <c r="EB983" s="1" t="str">
        <f t="shared" si="524"/>
        <v/>
      </c>
      <c r="EC983" s="1" t="str">
        <f t="shared" si="524"/>
        <v/>
      </c>
      <c r="ED983" s="1" t="str">
        <f t="shared" si="524"/>
        <v/>
      </c>
      <c r="EE983" s="1" t="str">
        <f t="shared" si="524"/>
        <v/>
      </c>
      <c r="EF983" s="1" t="str">
        <f t="shared" si="524"/>
        <v/>
      </c>
      <c r="EG983" s="1" t="str">
        <f t="shared" si="524"/>
        <v/>
      </c>
      <c r="EH983" s="1" t="str">
        <f t="shared" si="524"/>
        <v/>
      </c>
      <c r="EI983" s="1" t="str">
        <f t="shared" si="524"/>
        <v/>
      </c>
      <c r="EJ983" s="1" t="str">
        <f t="shared" si="524"/>
        <v/>
      </c>
      <c r="EK983" s="1" t="str">
        <f t="shared" si="524"/>
        <v/>
      </c>
      <c r="EL983" s="1" t="str">
        <f t="shared" si="524"/>
        <v/>
      </c>
      <c r="EM983" s="1" t="str">
        <f t="shared" si="508"/>
        <v/>
      </c>
      <c r="EN983" s="1"/>
      <c r="EO983" s="1"/>
      <c r="EP983" s="1"/>
      <c r="EQ983" s="1"/>
      <c r="ER983" s="1"/>
      <c r="ES983" s="1"/>
      <c r="ET983" s="1"/>
      <c r="EU983" s="1"/>
      <c r="EV983" s="1"/>
      <c r="EW983" s="1"/>
      <c r="EX983" s="1" t="str">
        <f t="shared" si="522"/>
        <v/>
      </c>
      <c r="EY983" s="1" t="str">
        <f t="shared" si="522"/>
        <v/>
      </c>
      <c r="EZ983" s="1"/>
      <c r="FA983" s="1" t="str">
        <f t="shared" si="499"/>
        <v/>
      </c>
      <c r="FB983" s="1" t="str">
        <f t="shared" si="499"/>
        <v/>
      </c>
      <c r="FC983" s="1" t="str">
        <f t="shared" si="499"/>
        <v/>
      </c>
      <c r="FD983" s="1" t="str">
        <f t="shared" si="498"/>
        <v/>
      </c>
      <c r="FE983" s="1" t="str">
        <f t="shared" si="498"/>
        <v/>
      </c>
      <c r="FF983" s="1" t="str">
        <f t="shared" si="498"/>
        <v/>
      </c>
      <c r="FG983" s="1" t="str">
        <f t="shared" si="498"/>
        <v/>
      </c>
      <c r="FH983" s="1" t="str">
        <f t="shared" si="498"/>
        <v/>
      </c>
      <c r="FI983" s="1" t="str">
        <f t="shared" si="498"/>
        <v/>
      </c>
      <c r="FJ983" s="1" t="str">
        <f t="shared" si="513"/>
        <v/>
      </c>
      <c r="FK983" s="1" t="str">
        <f t="shared" si="513"/>
        <v/>
      </c>
      <c r="FL983" s="1" t="str">
        <f t="shared" si="513"/>
        <v/>
      </c>
    </row>
    <row r="984" spans="1:168">
      <c r="A984" s="9" t="s">
        <v>1548</v>
      </c>
      <c r="B984" s="1" t="s">
        <v>978</v>
      </c>
      <c r="C984" s="129"/>
      <c r="D984" s="1">
        <v>200.3</v>
      </c>
      <c r="E984" s="1">
        <v>680</v>
      </c>
      <c r="F984" s="25"/>
      <c r="G984" s="1">
        <v>646.20000000000005</v>
      </c>
      <c r="H984" s="1"/>
      <c r="I984" s="25"/>
      <c r="J984" s="1"/>
      <c r="K984" s="1"/>
      <c r="L984" s="1"/>
      <c r="M984" s="1"/>
      <c r="N984" s="24"/>
      <c r="O984" s="1"/>
      <c r="P984" s="1"/>
      <c r="Q984" s="1"/>
      <c r="R984" s="1"/>
      <c r="S984" s="1"/>
      <c r="T984" s="1"/>
      <c r="U984" s="1"/>
      <c r="V984" s="1"/>
      <c r="W984" s="1"/>
      <c r="X984" s="1">
        <v>477.45</v>
      </c>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24"/>
      <c r="AX984" s="1"/>
      <c r="AY984" s="1"/>
      <c r="AZ984" s="1"/>
      <c r="BA984" s="1"/>
      <c r="BB984" s="1"/>
      <c r="BC984" s="1"/>
      <c r="BD984" s="1"/>
      <c r="BE984" s="1"/>
      <c r="BF984" s="1"/>
      <c r="BG984" s="1"/>
      <c r="BH984" s="1"/>
      <c r="BI984" s="1"/>
      <c r="BJ984" s="1"/>
      <c r="BK984" s="1"/>
      <c r="BL984" s="1">
        <v>-100</v>
      </c>
      <c r="BM984" s="1"/>
      <c r="BN984" s="1"/>
      <c r="BO984" s="9">
        <v>3</v>
      </c>
      <c r="BP984" s="1"/>
      <c r="BQ984" s="197">
        <v>1</v>
      </c>
      <c r="BS984" s="14" t="s">
        <v>978</v>
      </c>
      <c r="BT984" s="14" t="s">
        <v>1048</v>
      </c>
      <c r="BU984" s="14" t="s">
        <v>1048</v>
      </c>
      <c r="BV984" s="14" t="s">
        <v>1048</v>
      </c>
      <c r="BW984" s="14" t="s">
        <v>196</v>
      </c>
      <c r="BX984" s="14" t="s">
        <v>196</v>
      </c>
      <c r="BY984" s="14" t="s">
        <v>196</v>
      </c>
      <c r="BZ984" s="14" t="s">
        <v>196</v>
      </c>
      <c r="CA984" s="158" t="s">
        <v>196</v>
      </c>
      <c r="CB984" s="14" t="s">
        <v>196</v>
      </c>
      <c r="CC984" s="14" t="s">
        <v>196</v>
      </c>
      <c r="CD984" s="14" t="s">
        <v>196</v>
      </c>
      <c r="CE984" s="14" t="s">
        <v>196</v>
      </c>
      <c r="CF984" s="14" t="s">
        <v>1862</v>
      </c>
      <c r="CG984" s="14" t="s">
        <v>196</v>
      </c>
      <c r="CH984" s="158" t="s">
        <v>196</v>
      </c>
      <c r="CI984" s="14" t="s">
        <v>196</v>
      </c>
      <c r="CJ984" s="14" t="s">
        <v>1870</v>
      </c>
      <c r="CK984" s="14" t="s">
        <v>196</v>
      </c>
      <c r="CL984" s="14" t="s">
        <v>196</v>
      </c>
      <c r="CM984" s="14" t="s">
        <v>196</v>
      </c>
      <c r="CN984" s="14" t="s">
        <v>196</v>
      </c>
      <c r="CO984" s="14" t="s">
        <v>196</v>
      </c>
      <c r="CQ984" s="1"/>
      <c r="CR984" s="1"/>
      <c r="CS984" s="1"/>
      <c r="CW984" s="9" t="s">
        <v>1548</v>
      </c>
      <c r="CX984" s="1" t="s">
        <v>978</v>
      </c>
      <c r="CY984" s="1"/>
      <c r="CZ984" s="1" t="str">
        <f t="shared" si="523"/>
        <v/>
      </c>
      <c r="DA984" s="25" t="str">
        <f t="shared" si="523"/>
        <v/>
      </c>
      <c r="DB984" s="1" t="str">
        <f t="shared" si="523"/>
        <v/>
      </c>
      <c r="DC984" s="1" t="str">
        <f t="shared" si="523"/>
        <v/>
      </c>
      <c r="DD984" s="25" t="str">
        <f t="shared" si="523"/>
        <v/>
      </c>
      <c r="DE984" s="1" t="str">
        <f t="shared" si="523"/>
        <v/>
      </c>
      <c r="DF984" s="1" t="str">
        <f t="shared" si="523"/>
        <v/>
      </c>
      <c r="DG984" s="1" t="str">
        <f t="shared" si="523"/>
        <v/>
      </c>
      <c r="DH984" s="1" t="str">
        <f t="shared" si="523"/>
        <v/>
      </c>
      <c r="DI984" s="1" t="str">
        <f t="shared" si="523"/>
        <v/>
      </c>
      <c r="DJ984" s="1" t="str">
        <f t="shared" si="523"/>
        <v/>
      </c>
      <c r="DK984" s="1" t="str">
        <f t="shared" si="523"/>
        <v/>
      </c>
      <c r="DL984" s="1" t="str">
        <f t="shared" si="521"/>
        <v/>
      </c>
      <c r="DM984" s="1" t="str">
        <f t="shared" si="521"/>
        <v/>
      </c>
      <c r="DN984" s="1" t="str">
        <f t="shared" si="521"/>
        <v/>
      </c>
      <c r="DO984" s="1" t="str">
        <f t="shared" si="521"/>
        <v/>
      </c>
      <c r="DP984" s="1" t="str">
        <f t="shared" si="511"/>
        <v/>
      </c>
      <c r="DQ984" s="1" t="str">
        <f t="shared" si="512"/>
        <v/>
      </c>
      <c r="DR984" s="1" t="str">
        <f t="shared" si="514"/>
        <v/>
      </c>
      <c r="DS984" s="1" t="str">
        <f t="shared" si="515"/>
        <v/>
      </c>
      <c r="DT984" s="1" t="str">
        <f t="shared" si="516"/>
        <v/>
      </c>
      <c r="DU984" s="1" t="str">
        <f t="shared" si="517"/>
        <v/>
      </c>
      <c r="DV984" s="1" t="str">
        <f t="shared" si="518"/>
        <v/>
      </c>
      <c r="DW984" s="1" t="str">
        <f t="shared" si="519"/>
        <v/>
      </c>
      <c r="DX984" s="1" t="str">
        <f t="shared" si="520"/>
        <v/>
      </c>
      <c r="DY984" s="1" t="str">
        <f t="shared" si="525"/>
        <v/>
      </c>
      <c r="DZ984" s="1" t="str">
        <f t="shared" si="526"/>
        <v/>
      </c>
      <c r="EA984" s="1" t="str">
        <f t="shared" si="524"/>
        <v/>
      </c>
      <c r="EB984" s="1" t="str">
        <f t="shared" si="524"/>
        <v/>
      </c>
      <c r="EC984" s="1" t="str">
        <f t="shared" si="524"/>
        <v/>
      </c>
      <c r="ED984" s="1" t="str">
        <f t="shared" si="524"/>
        <v/>
      </c>
      <c r="EE984" s="1" t="str">
        <f t="shared" si="524"/>
        <v/>
      </c>
      <c r="EF984" s="1" t="str">
        <f t="shared" si="524"/>
        <v/>
      </c>
      <c r="EG984" s="1" t="str">
        <f t="shared" si="524"/>
        <v/>
      </c>
      <c r="EH984" s="1" t="str">
        <f t="shared" si="524"/>
        <v/>
      </c>
      <c r="EI984" s="1" t="str">
        <f t="shared" si="524"/>
        <v/>
      </c>
      <c r="EJ984" s="1" t="str">
        <f t="shared" si="524"/>
        <v/>
      </c>
      <c r="EK984" s="1" t="str">
        <f t="shared" si="524"/>
        <v/>
      </c>
      <c r="EL984" s="1" t="str">
        <f t="shared" si="524"/>
        <v/>
      </c>
      <c r="EM984" s="1" t="str">
        <f t="shared" si="508"/>
        <v/>
      </c>
      <c r="EN984" s="1"/>
      <c r="EO984" s="1"/>
      <c r="EP984" s="1"/>
      <c r="EQ984" s="1"/>
      <c r="ER984" s="1"/>
      <c r="ES984" s="1"/>
      <c r="ET984" s="1"/>
      <c r="EU984" s="1"/>
      <c r="EV984" s="1"/>
      <c r="EW984" s="1"/>
      <c r="EX984" s="1" t="str">
        <f t="shared" si="522"/>
        <v/>
      </c>
      <c r="EY984" s="1" t="str">
        <f t="shared" si="522"/>
        <v/>
      </c>
      <c r="EZ984" s="1"/>
      <c r="FA984" s="1" t="str">
        <f t="shared" si="499"/>
        <v/>
      </c>
      <c r="FB984" s="1" t="str">
        <f t="shared" si="499"/>
        <v/>
      </c>
      <c r="FC984" s="1" t="str">
        <f t="shared" si="499"/>
        <v/>
      </c>
      <c r="FD984" s="1" t="str">
        <f t="shared" si="498"/>
        <v/>
      </c>
      <c r="FE984" s="1" t="str">
        <f t="shared" si="498"/>
        <v/>
      </c>
      <c r="FF984" s="1" t="str">
        <f t="shared" si="498"/>
        <v/>
      </c>
      <c r="FG984" s="1" t="str">
        <f t="shared" si="498"/>
        <v/>
      </c>
      <c r="FH984" s="1" t="str">
        <f t="shared" si="498"/>
        <v/>
      </c>
      <c r="FI984" s="1" t="str">
        <f t="shared" si="498"/>
        <v/>
      </c>
      <c r="FJ984" s="1" t="str">
        <f t="shared" si="513"/>
        <v/>
      </c>
      <c r="FK984" s="1" t="str">
        <f t="shared" si="513"/>
        <v/>
      </c>
      <c r="FL984" s="1" t="str">
        <f t="shared" si="513"/>
        <v/>
      </c>
    </row>
    <row r="985" spans="1:168">
      <c r="A985" s="9" t="s">
        <v>1549</v>
      </c>
      <c r="B985" s="1" t="s">
        <v>979</v>
      </c>
      <c r="C985" s="129"/>
      <c r="D985" s="1">
        <v>157.19999999999999</v>
      </c>
      <c r="E985" s="1">
        <v>807</v>
      </c>
      <c r="F985" s="25">
        <v>3.9010124999999998</v>
      </c>
      <c r="G985" s="1"/>
      <c r="H985" s="1"/>
      <c r="I985" s="25">
        <v>0.36899999999999999</v>
      </c>
      <c r="J985" s="1"/>
      <c r="K985" s="1"/>
      <c r="L985" s="1"/>
      <c r="M985" s="1"/>
      <c r="N985" s="24"/>
      <c r="O985" s="1"/>
      <c r="P985" s="1"/>
      <c r="Q985" s="1"/>
      <c r="R985" s="1"/>
      <c r="S985" s="1"/>
      <c r="T985" s="1"/>
      <c r="U985" s="1"/>
      <c r="V985" s="1"/>
      <c r="W985" s="1"/>
      <c r="X985" s="1">
        <v>540.45000000000005</v>
      </c>
      <c r="Y985" s="1"/>
      <c r="Z985" s="1"/>
      <c r="AA985" s="1"/>
      <c r="AB985" s="1"/>
      <c r="AC985" s="1"/>
      <c r="AD985" s="1"/>
      <c r="AE985" s="1"/>
      <c r="AF985" s="1"/>
      <c r="AG985" s="1"/>
      <c r="AH985" s="1"/>
      <c r="AI985" s="1"/>
      <c r="AJ985" s="1"/>
      <c r="AK985" s="1"/>
      <c r="AL985" s="1"/>
      <c r="AM985" s="1"/>
      <c r="AN985" s="1"/>
      <c r="AO985" s="1"/>
      <c r="AP985" s="1"/>
      <c r="AQ985" s="1">
        <v>330.04999999999995</v>
      </c>
      <c r="AR985" s="1"/>
      <c r="AS985" s="1"/>
      <c r="AT985" s="1"/>
      <c r="AU985" s="1"/>
      <c r="AV985" s="1"/>
      <c r="AW985" s="24"/>
      <c r="AX985" s="1"/>
      <c r="AY985" s="1"/>
      <c r="AZ985" s="1"/>
      <c r="BA985" s="1"/>
      <c r="BB985" s="1"/>
      <c r="BC985" s="1"/>
      <c r="BD985" s="1"/>
      <c r="BE985" s="1"/>
      <c r="BF985" s="1"/>
      <c r="BG985" s="1"/>
      <c r="BH985" s="1"/>
      <c r="BI985" s="1"/>
      <c r="BJ985" s="1"/>
      <c r="BK985" s="1"/>
      <c r="BL985" s="1">
        <v>-100</v>
      </c>
      <c r="BM985" s="1"/>
      <c r="BN985" s="1"/>
      <c r="BO985" s="9">
        <v>3</v>
      </c>
      <c r="BP985" s="1"/>
      <c r="BQ985" s="197">
        <v>1</v>
      </c>
      <c r="BS985" s="14" t="s">
        <v>979</v>
      </c>
      <c r="BT985" s="14" t="s">
        <v>1048</v>
      </c>
      <c r="BU985" s="14" t="s">
        <v>196</v>
      </c>
      <c r="BV985" s="14" t="s">
        <v>1048</v>
      </c>
      <c r="BW985" s="14" t="s">
        <v>196</v>
      </c>
      <c r="BX985" s="14" t="s">
        <v>196</v>
      </c>
      <c r="BY985" s="14" t="s">
        <v>196</v>
      </c>
      <c r="BZ985" s="14" t="s">
        <v>196</v>
      </c>
      <c r="CA985" s="158" t="s">
        <v>196</v>
      </c>
      <c r="CB985" s="14" t="s">
        <v>196</v>
      </c>
      <c r="CC985" s="14" t="s">
        <v>196</v>
      </c>
      <c r="CD985" s="14" t="s">
        <v>196</v>
      </c>
      <c r="CE985" s="14" t="s">
        <v>196</v>
      </c>
      <c r="CF985" s="14" t="s">
        <v>1862</v>
      </c>
      <c r="CG985" s="14" t="s">
        <v>187</v>
      </c>
      <c r="CH985" s="158" t="s">
        <v>196</v>
      </c>
      <c r="CI985" s="14" t="s">
        <v>196</v>
      </c>
      <c r="CJ985" s="14" t="s">
        <v>1870</v>
      </c>
      <c r="CK985" s="14" t="s">
        <v>196</v>
      </c>
      <c r="CL985" s="14" t="s">
        <v>196</v>
      </c>
      <c r="CM985" s="14" t="s">
        <v>196</v>
      </c>
      <c r="CN985" s="14" t="s">
        <v>196</v>
      </c>
      <c r="CO985" s="14" t="s">
        <v>196</v>
      </c>
      <c r="CQ985" s="1"/>
      <c r="CR985" s="1"/>
      <c r="CS985" s="1"/>
      <c r="CW985" s="9" t="s">
        <v>1549</v>
      </c>
      <c r="CX985" s="1" t="s">
        <v>979</v>
      </c>
      <c r="CY985" s="1"/>
      <c r="CZ985" s="1" t="str">
        <f t="shared" si="523"/>
        <v/>
      </c>
      <c r="DA985" s="25" t="str">
        <f t="shared" si="523"/>
        <v/>
      </c>
      <c r="DB985" s="1" t="str">
        <f t="shared" si="523"/>
        <v/>
      </c>
      <c r="DC985" s="1" t="str">
        <f t="shared" si="523"/>
        <v/>
      </c>
      <c r="DD985" s="25" t="str">
        <f t="shared" si="523"/>
        <v/>
      </c>
      <c r="DE985" s="1" t="str">
        <f t="shared" si="523"/>
        <v/>
      </c>
      <c r="DF985" s="1" t="str">
        <f t="shared" si="523"/>
        <v/>
      </c>
      <c r="DG985" s="1" t="str">
        <f t="shared" si="523"/>
        <v/>
      </c>
      <c r="DH985" s="1" t="str">
        <f t="shared" si="523"/>
        <v/>
      </c>
      <c r="DI985" s="1" t="str">
        <f t="shared" si="523"/>
        <v/>
      </c>
      <c r="DJ985" s="1" t="str">
        <f t="shared" si="523"/>
        <v/>
      </c>
      <c r="DK985" s="1" t="str">
        <f t="shared" si="523"/>
        <v/>
      </c>
      <c r="DL985" s="1" t="str">
        <f t="shared" si="521"/>
        <v/>
      </c>
      <c r="DM985" s="1" t="str">
        <f t="shared" si="521"/>
        <v/>
      </c>
      <c r="DN985" s="1" t="str">
        <f t="shared" si="521"/>
        <v/>
      </c>
      <c r="DO985" s="1" t="str">
        <f t="shared" si="521"/>
        <v/>
      </c>
      <c r="DP985" s="1" t="str">
        <f t="shared" si="511"/>
        <v/>
      </c>
      <c r="DQ985" s="1" t="str">
        <f t="shared" si="512"/>
        <v/>
      </c>
      <c r="DR985" s="1" t="str">
        <f t="shared" si="514"/>
        <v/>
      </c>
      <c r="DS985" s="1" t="str">
        <f t="shared" si="515"/>
        <v/>
      </c>
      <c r="DT985" s="1" t="str">
        <f t="shared" si="516"/>
        <v/>
      </c>
      <c r="DU985" s="1" t="str">
        <f t="shared" si="517"/>
        <v/>
      </c>
      <c r="DV985" s="1" t="str">
        <f t="shared" si="518"/>
        <v/>
      </c>
      <c r="DW985" s="1" t="str">
        <f t="shared" si="519"/>
        <v/>
      </c>
      <c r="DX985" s="1" t="str">
        <f t="shared" si="520"/>
        <v/>
      </c>
      <c r="DY985" s="1" t="str">
        <f t="shared" si="525"/>
        <v/>
      </c>
      <c r="DZ985" s="1" t="str">
        <f t="shared" si="526"/>
        <v/>
      </c>
      <c r="EA985" s="1" t="str">
        <f t="shared" si="524"/>
        <v/>
      </c>
      <c r="EB985" s="1" t="str">
        <f t="shared" si="524"/>
        <v/>
      </c>
      <c r="EC985" s="1" t="str">
        <f t="shared" si="524"/>
        <v/>
      </c>
      <c r="ED985" s="1" t="str">
        <f t="shared" si="524"/>
        <v/>
      </c>
      <c r="EE985" s="1" t="str">
        <f t="shared" si="524"/>
        <v/>
      </c>
      <c r="EF985" s="1" t="str">
        <f t="shared" si="524"/>
        <v/>
      </c>
      <c r="EG985" s="1" t="str">
        <f t="shared" si="524"/>
        <v/>
      </c>
      <c r="EH985" s="1" t="str">
        <f t="shared" si="524"/>
        <v/>
      </c>
      <c r="EI985" s="1" t="str">
        <f t="shared" si="524"/>
        <v/>
      </c>
      <c r="EJ985" s="1" t="str">
        <f t="shared" si="524"/>
        <v/>
      </c>
      <c r="EK985" s="1" t="str">
        <f t="shared" si="524"/>
        <v/>
      </c>
      <c r="EL985" s="1" t="str">
        <f t="shared" si="524"/>
        <v/>
      </c>
      <c r="EM985" s="1" t="str">
        <f t="shared" si="508"/>
        <v/>
      </c>
      <c r="EN985" s="1"/>
      <c r="EO985" s="1"/>
      <c r="EP985" s="1"/>
      <c r="EQ985" s="1"/>
      <c r="ER985" s="1"/>
      <c r="ES985" s="1"/>
      <c r="ET985" s="1"/>
      <c r="EU985" s="1"/>
      <c r="EV985" s="1"/>
      <c r="EW985" s="1"/>
      <c r="EX985" s="1" t="str">
        <f t="shared" si="522"/>
        <v/>
      </c>
      <c r="EY985" s="1" t="str">
        <f t="shared" si="522"/>
        <v/>
      </c>
      <c r="EZ985" s="1"/>
      <c r="FA985" s="1" t="str">
        <f t="shared" si="499"/>
        <v/>
      </c>
      <c r="FB985" s="1" t="str">
        <f t="shared" si="499"/>
        <v/>
      </c>
      <c r="FC985" s="1" t="str">
        <f t="shared" si="499"/>
        <v/>
      </c>
      <c r="FD985" s="1" t="str">
        <f t="shared" si="498"/>
        <v/>
      </c>
      <c r="FE985" s="1" t="str">
        <f t="shared" si="498"/>
        <v/>
      </c>
      <c r="FF985" s="1" t="str">
        <f t="shared" si="498"/>
        <v/>
      </c>
      <c r="FG985" s="1" t="str">
        <f t="shared" si="498"/>
        <v/>
      </c>
      <c r="FH985" s="1" t="str">
        <f t="shared" si="498"/>
        <v/>
      </c>
      <c r="FI985" s="1" t="str">
        <f t="shared" si="498"/>
        <v/>
      </c>
      <c r="FJ985" s="1" t="str">
        <f t="shared" si="513"/>
        <v/>
      </c>
      <c r="FK985" s="1" t="str">
        <f t="shared" si="513"/>
        <v/>
      </c>
      <c r="FL985" s="1" t="str">
        <f t="shared" si="513"/>
        <v/>
      </c>
    </row>
    <row r="986" spans="1:168">
      <c r="A986" s="9" t="s">
        <v>1550</v>
      </c>
      <c r="B986" s="1" t="s">
        <v>2319</v>
      </c>
      <c r="C986" s="129"/>
      <c r="D986" s="1">
        <v>157.19999999999999</v>
      </c>
      <c r="E986" s="1">
        <v>804</v>
      </c>
      <c r="F986" s="25">
        <v>3.9010124999999998</v>
      </c>
      <c r="G986" s="1"/>
      <c r="H986" s="1"/>
      <c r="I986" s="25">
        <v>0.37</v>
      </c>
      <c r="J986" s="1"/>
      <c r="K986" s="1"/>
      <c r="L986" s="1"/>
      <c r="M986" s="1"/>
      <c r="N986" s="24"/>
      <c r="O986" s="1"/>
      <c r="P986" s="1"/>
      <c r="Q986" s="1"/>
      <c r="R986" s="1"/>
      <c r="S986" s="1"/>
      <c r="T986" s="1"/>
      <c r="U986" s="1"/>
      <c r="V986" s="1"/>
      <c r="W986" s="1"/>
      <c r="X986" s="1">
        <v>538.65</v>
      </c>
      <c r="Y986" s="1"/>
      <c r="Z986" s="1"/>
      <c r="AA986" s="1"/>
      <c r="AB986" s="1"/>
      <c r="AC986" s="1"/>
      <c r="AD986" s="1"/>
      <c r="AE986" s="1"/>
      <c r="AF986" s="1"/>
      <c r="AG986" s="1"/>
      <c r="AH986" s="1"/>
      <c r="AI986" s="1"/>
      <c r="AJ986" s="1"/>
      <c r="AK986" s="1"/>
      <c r="AL986" s="1"/>
      <c r="AM986" s="1"/>
      <c r="AN986" s="1"/>
      <c r="AO986" s="1"/>
      <c r="AP986" s="1"/>
      <c r="AQ986" s="1">
        <v>288.04999999999995</v>
      </c>
      <c r="AR986" s="1"/>
      <c r="AS986" s="1"/>
      <c r="AT986" s="1"/>
      <c r="AU986" s="1"/>
      <c r="AV986" s="1"/>
      <c r="AW986" s="24"/>
      <c r="AX986" s="1"/>
      <c r="AY986" s="1"/>
      <c r="AZ986" s="1"/>
      <c r="BA986" s="1"/>
      <c r="BB986" s="1"/>
      <c r="BC986" s="1"/>
      <c r="BD986" s="1"/>
      <c r="BE986" s="1"/>
      <c r="BF986" s="1"/>
      <c r="BG986" s="1"/>
      <c r="BH986" s="1"/>
      <c r="BI986" s="1"/>
      <c r="BJ986" s="1"/>
      <c r="BK986" s="1"/>
      <c r="BL986" s="1">
        <v>-100</v>
      </c>
      <c r="BM986" s="1"/>
      <c r="BN986" s="1"/>
      <c r="BO986" s="9">
        <v>3</v>
      </c>
      <c r="BP986" s="1"/>
      <c r="BQ986" s="197">
        <v>1</v>
      </c>
      <c r="BS986" s="14" t="s">
        <v>1753</v>
      </c>
      <c r="BT986" s="14" t="s">
        <v>1048</v>
      </c>
      <c r="BU986" s="14" t="s">
        <v>196</v>
      </c>
      <c r="BV986" s="14" t="s">
        <v>1048</v>
      </c>
      <c r="BW986" s="14" t="s">
        <v>196</v>
      </c>
      <c r="BX986" s="14" t="s">
        <v>196</v>
      </c>
      <c r="BY986" s="14" t="s">
        <v>196</v>
      </c>
      <c r="BZ986" s="14" t="s">
        <v>196</v>
      </c>
      <c r="CA986" s="158" t="s">
        <v>196</v>
      </c>
      <c r="CB986" s="14" t="s">
        <v>196</v>
      </c>
      <c r="CC986" s="14" t="s">
        <v>196</v>
      </c>
      <c r="CD986" s="14" t="s">
        <v>196</v>
      </c>
      <c r="CE986" s="14" t="s">
        <v>196</v>
      </c>
      <c r="CF986" s="14" t="s">
        <v>1862</v>
      </c>
      <c r="CG986" s="14" t="s">
        <v>187</v>
      </c>
      <c r="CH986" s="158" t="s">
        <v>196</v>
      </c>
      <c r="CI986" s="14" t="s">
        <v>196</v>
      </c>
      <c r="CJ986" s="14" t="s">
        <v>1870</v>
      </c>
      <c r="CK986" s="14" t="s">
        <v>196</v>
      </c>
      <c r="CL986" s="14" t="s">
        <v>196</v>
      </c>
      <c r="CM986" s="14" t="s">
        <v>196</v>
      </c>
      <c r="CN986" s="14" t="s">
        <v>196</v>
      </c>
      <c r="CO986" s="14" t="s">
        <v>196</v>
      </c>
      <c r="CQ986" s="1"/>
      <c r="CR986" s="1"/>
      <c r="CS986" s="1"/>
      <c r="CW986" s="9" t="s">
        <v>1550</v>
      </c>
      <c r="CX986" s="1" t="s">
        <v>2319</v>
      </c>
      <c r="CY986" s="1"/>
      <c r="CZ986" s="1" t="str">
        <f t="shared" si="523"/>
        <v/>
      </c>
      <c r="DA986" s="25" t="str">
        <f t="shared" si="523"/>
        <v/>
      </c>
      <c r="DB986" s="1" t="str">
        <f t="shared" si="523"/>
        <v/>
      </c>
      <c r="DC986" s="1" t="str">
        <f t="shared" si="523"/>
        <v/>
      </c>
      <c r="DD986" s="25" t="str">
        <f t="shared" si="523"/>
        <v/>
      </c>
      <c r="DE986" s="1" t="str">
        <f t="shared" si="523"/>
        <v/>
      </c>
      <c r="DF986" s="1" t="str">
        <f t="shared" si="523"/>
        <v/>
      </c>
      <c r="DG986" s="1" t="str">
        <f t="shared" si="523"/>
        <v/>
      </c>
      <c r="DH986" s="1" t="str">
        <f t="shared" si="523"/>
        <v/>
      </c>
      <c r="DI986" s="1" t="str">
        <f t="shared" si="523"/>
        <v/>
      </c>
      <c r="DJ986" s="1" t="str">
        <f t="shared" si="523"/>
        <v/>
      </c>
      <c r="DK986" s="1" t="str">
        <f t="shared" si="523"/>
        <v/>
      </c>
      <c r="DL986" s="1" t="str">
        <f t="shared" si="521"/>
        <v/>
      </c>
      <c r="DM986" s="1" t="str">
        <f t="shared" si="521"/>
        <v/>
      </c>
      <c r="DN986" s="1" t="str">
        <f t="shared" si="521"/>
        <v/>
      </c>
      <c r="DO986" s="1" t="str">
        <f t="shared" si="521"/>
        <v/>
      </c>
      <c r="DP986" s="1" t="str">
        <f t="shared" si="511"/>
        <v/>
      </c>
      <c r="DQ986" s="1" t="str">
        <f t="shared" si="512"/>
        <v/>
      </c>
      <c r="DR986" s="1" t="str">
        <f t="shared" si="514"/>
        <v/>
      </c>
      <c r="DS986" s="1" t="str">
        <f t="shared" si="515"/>
        <v/>
      </c>
      <c r="DT986" s="1" t="str">
        <f t="shared" si="516"/>
        <v/>
      </c>
      <c r="DU986" s="1" t="str">
        <f t="shared" si="517"/>
        <v/>
      </c>
      <c r="DV986" s="1" t="str">
        <f t="shared" si="518"/>
        <v/>
      </c>
      <c r="DW986" s="1" t="str">
        <f t="shared" si="519"/>
        <v/>
      </c>
      <c r="DX986" s="1" t="str">
        <f t="shared" si="520"/>
        <v/>
      </c>
      <c r="DY986" s="1" t="str">
        <f t="shared" si="525"/>
        <v/>
      </c>
      <c r="DZ986" s="1" t="str">
        <f t="shared" si="526"/>
        <v/>
      </c>
      <c r="EA986" s="1" t="str">
        <f t="shared" si="524"/>
        <v/>
      </c>
      <c r="EB986" s="1" t="str">
        <f t="shared" si="524"/>
        <v/>
      </c>
      <c r="EC986" s="1" t="str">
        <f t="shared" si="524"/>
        <v/>
      </c>
      <c r="ED986" s="1" t="str">
        <f t="shared" si="524"/>
        <v/>
      </c>
      <c r="EE986" s="1" t="str">
        <f t="shared" si="524"/>
        <v/>
      </c>
      <c r="EF986" s="1" t="str">
        <f t="shared" si="524"/>
        <v/>
      </c>
      <c r="EG986" s="1" t="str">
        <f t="shared" si="524"/>
        <v/>
      </c>
      <c r="EH986" s="1" t="str">
        <f t="shared" si="524"/>
        <v/>
      </c>
      <c r="EI986" s="1" t="str">
        <f t="shared" si="524"/>
        <v/>
      </c>
      <c r="EJ986" s="1" t="str">
        <f t="shared" si="524"/>
        <v/>
      </c>
      <c r="EK986" s="1" t="str">
        <f t="shared" si="524"/>
        <v/>
      </c>
      <c r="EL986" s="1" t="str">
        <f t="shared" si="524"/>
        <v/>
      </c>
      <c r="EM986" s="1" t="str">
        <f t="shared" si="508"/>
        <v/>
      </c>
      <c r="EN986" s="1"/>
      <c r="EO986" s="1"/>
      <c r="EP986" s="1"/>
      <c r="EQ986" s="1"/>
      <c r="ER986" s="1"/>
      <c r="ES986" s="1"/>
      <c r="ET986" s="1"/>
      <c r="EU986" s="1"/>
      <c r="EV986" s="1"/>
      <c r="EW986" s="1"/>
      <c r="EX986" s="1" t="str">
        <f t="shared" si="522"/>
        <v/>
      </c>
      <c r="EY986" s="1" t="str">
        <f t="shared" si="522"/>
        <v/>
      </c>
      <c r="EZ986" s="1"/>
      <c r="FA986" s="1" t="str">
        <f t="shared" si="499"/>
        <v/>
      </c>
      <c r="FB986" s="1" t="str">
        <f t="shared" si="499"/>
        <v/>
      </c>
      <c r="FC986" s="1" t="str">
        <f t="shared" si="499"/>
        <v/>
      </c>
      <c r="FD986" s="1" t="str">
        <f t="shared" si="498"/>
        <v/>
      </c>
      <c r="FE986" s="1" t="str">
        <f t="shared" si="498"/>
        <v/>
      </c>
      <c r="FF986" s="1" t="str">
        <f t="shared" si="498"/>
        <v/>
      </c>
      <c r="FG986" s="1" t="str">
        <f t="shared" si="498"/>
        <v/>
      </c>
      <c r="FH986" s="1" t="str">
        <f t="shared" si="498"/>
        <v/>
      </c>
      <c r="FI986" s="1" t="str">
        <f t="shared" si="498"/>
        <v/>
      </c>
      <c r="FJ986" s="1" t="str">
        <f t="shared" si="513"/>
        <v/>
      </c>
      <c r="FK986" s="1" t="str">
        <f t="shared" si="513"/>
        <v/>
      </c>
      <c r="FL986" s="1" t="str">
        <f t="shared" si="513"/>
        <v/>
      </c>
    </row>
    <row r="987" spans="1:168">
      <c r="A987" s="9" t="s">
        <v>1551</v>
      </c>
      <c r="B987" s="1" t="s">
        <v>2320</v>
      </c>
      <c r="C987" s="129"/>
      <c r="D987" s="1">
        <v>146.19999999999999</v>
      </c>
      <c r="E987" s="1">
        <v>715.2</v>
      </c>
      <c r="F987" s="25">
        <v>2.9688224999999999</v>
      </c>
      <c r="G987" s="1">
        <v>500.8</v>
      </c>
      <c r="H987" s="1"/>
      <c r="I987" s="25">
        <v>0.37459916080941513</v>
      </c>
      <c r="J987" s="1"/>
      <c r="K987" s="1"/>
      <c r="L987" s="1"/>
      <c r="M987" s="1"/>
      <c r="N987" s="24"/>
      <c r="O987" s="1"/>
      <c r="P987" s="1"/>
      <c r="Q987" s="1"/>
      <c r="R987" s="1"/>
      <c r="S987" s="1"/>
      <c r="T987" s="1"/>
      <c r="U987" s="1"/>
      <c r="V987" s="1"/>
      <c r="W987" s="1"/>
      <c r="X987" s="1">
        <v>491.15</v>
      </c>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24"/>
      <c r="AX987" s="1"/>
      <c r="AY987" s="1"/>
      <c r="AZ987" s="1"/>
      <c r="BA987" s="1"/>
      <c r="BB987" s="1"/>
      <c r="BC987" s="1"/>
      <c r="BD987" s="1"/>
      <c r="BE987" s="1"/>
      <c r="BF987" s="1"/>
      <c r="BG987" s="1"/>
      <c r="BH987" s="1"/>
      <c r="BI987" s="1"/>
      <c r="BJ987" s="1"/>
      <c r="BK987" s="1"/>
      <c r="BL987" s="1">
        <v>-100</v>
      </c>
      <c r="BM987" s="1"/>
      <c r="BN987" s="1"/>
      <c r="BO987" s="9">
        <v>3</v>
      </c>
      <c r="BP987" s="1"/>
      <c r="BQ987" s="197">
        <v>1</v>
      </c>
      <c r="BS987" s="14" t="s">
        <v>1897</v>
      </c>
      <c r="BT987" s="14" t="s">
        <v>1906</v>
      </c>
      <c r="BU987" s="14" t="s">
        <v>1048</v>
      </c>
      <c r="BV987" s="14" t="s">
        <v>1048</v>
      </c>
      <c r="BW987" s="14" t="s">
        <v>196</v>
      </c>
      <c r="BX987" s="14" t="s">
        <v>196</v>
      </c>
      <c r="BY987" s="14" t="s">
        <v>196</v>
      </c>
      <c r="BZ987" s="14" t="s">
        <v>196</v>
      </c>
      <c r="CA987" s="158" t="s">
        <v>196</v>
      </c>
      <c r="CB987" s="14" t="s">
        <v>196</v>
      </c>
      <c r="CC987" s="14" t="s">
        <v>196</v>
      </c>
      <c r="CD987" s="14" t="s">
        <v>196</v>
      </c>
      <c r="CE987" s="14" t="s">
        <v>196</v>
      </c>
      <c r="CF987" s="14" t="s">
        <v>1862</v>
      </c>
      <c r="CG987" s="14" t="s">
        <v>196</v>
      </c>
      <c r="CH987" s="158" t="s">
        <v>196</v>
      </c>
      <c r="CI987" s="14" t="s">
        <v>196</v>
      </c>
      <c r="CJ987" s="14" t="s">
        <v>1870</v>
      </c>
      <c r="CK987" s="14" t="s">
        <v>196</v>
      </c>
      <c r="CL987" s="14" t="s">
        <v>196</v>
      </c>
      <c r="CM987" s="14" t="s">
        <v>196</v>
      </c>
      <c r="CN987" s="14" t="s">
        <v>196</v>
      </c>
      <c r="CO987" s="14" t="s">
        <v>196</v>
      </c>
      <c r="CQ987" s="1"/>
      <c r="CR987" s="1"/>
      <c r="CS987" s="1"/>
      <c r="CW987" s="9" t="s">
        <v>1551</v>
      </c>
      <c r="CX987" s="1" t="s">
        <v>2320</v>
      </c>
      <c r="CY987" s="1"/>
      <c r="CZ987" s="1" t="str">
        <f t="shared" si="523"/>
        <v/>
      </c>
      <c r="DA987" s="25" t="str">
        <f t="shared" si="523"/>
        <v/>
      </c>
      <c r="DB987" s="1" t="str">
        <f t="shared" si="523"/>
        <v/>
      </c>
      <c r="DC987" s="1" t="str">
        <f t="shared" si="523"/>
        <v/>
      </c>
      <c r="DD987" s="25" t="str">
        <f t="shared" si="523"/>
        <v/>
      </c>
      <c r="DE987" s="1" t="str">
        <f t="shared" si="523"/>
        <v/>
      </c>
      <c r="DF987" s="1" t="str">
        <f t="shared" si="523"/>
        <v/>
      </c>
      <c r="DG987" s="1" t="str">
        <f t="shared" si="523"/>
        <v/>
      </c>
      <c r="DH987" s="1" t="str">
        <f t="shared" si="523"/>
        <v/>
      </c>
      <c r="DI987" s="1" t="str">
        <f t="shared" si="523"/>
        <v/>
      </c>
      <c r="DJ987" s="1" t="str">
        <f t="shared" si="523"/>
        <v/>
      </c>
      <c r="DK987" s="1" t="str">
        <f t="shared" si="523"/>
        <v/>
      </c>
      <c r="DL987" s="1" t="str">
        <f t="shared" si="521"/>
        <v/>
      </c>
      <c r="DM987" s="1" t="str">
        <f t="shared" si="521"/>
        <v/>
      </c>
      <c r="DN987" s="1" t="str">
        <f t="shared" si="521"/>
        <v/>
      </c>
      <c r="DO987" s="1" t="str">
        <f t="shared" si="521"/>
        <v/>
      </c>
      <c r="DP987" s="1" t="str">
        <f t="shared" si="511"/>
        <v/>
      </c>
      <c r="DQ987" s="1" t="str">
        <f t="shared" ref="DQ987:DQ1005" si="527">IF(ISBLANK(U987),"",IF(ISNUMBER(U987),"","not_empty"))</f>
        <v/>
      </c>
      <c r="DR987" s="1" t="str">
        <f t="shared" si="514"/>
        <v/>
      </c>
      <c r="DS987" s="1" t="str">
        <f t="shared" si="515"/>
        <v/>
      </c>
      <c r="DT987" s="1" t="str">
        <f t="shared" si="516"/>
        <v/>
      </c>
      <c r="DU987" s="1" t="str">
        <f t="shared" si="517"/>
        <v/>
      </c>
      <c r="DV987" s="1" t="str">
        <f t="shared" si="518"/>
        <v/>
      </c>
      <c r="DW987" s="1" t="str">
        <f t="shared" si="519"/>
        <v/>
      </c>
      <c r="DX987" s="1" t="str">
        <f t="shared" si="520"/>
        <v/>
      </c>
      <c r="DY987" s="1" t="str">
        <f t="shared" si="525"/>
        <v/>
      </c>
      <c r="DZ987" s="1" t="str">
        <f t="shared" si="526"/>
        <v/>
      </c>
      <c r="EA987" s="1" t="str">
        <f t="shared" ref="EA987:EF987" si="528">IF(ISBLANK(AE987),"",IF(ISNUMBER(AE987),"","not_empty"))</f>
        <v/>
      </c>
      <c r="EB987" s="1" t="str">
        <f t="shared" si="528"/>
        <v/>
      </c>
      <c r="EC987" s="1" t="str">
        <f t="shared" si="528"/>
        <v/>
      </c>
      <c r="ED987" s="1" t="str">
        <f t="shared" si="528"/>
        <v/>
      </c>
      <c r="EE987" s="1" t="str">
        <f t="shared" si="528"/>
        <v/>
      </c>
      <c r="EF987" s="1" t="str">
        <f t="shared" si="528"/>
        <v/>
      </c>
      <c r="EG987" s="1" t="str">
        <f t="shared" si="524"/>
        <v/>
      </c>
      <c r="EH987" s="1" t="str">
        <f t="shared" si="524"/>
        <v/>
      </c>
      <c r="EI987" s="1" t="str">
        <f t="shared" si="524"/>
        <v/>
      </c>
      <c r="EJ987" s="1" t="str">
        <f t="shared" si="524"/>
        <v/>
      </c>
      <c r="EK987" s="1" t="str">
        <f t="shared" si="524"/>
        <v/>
      </c>
      <c r="EL987" s="1" t="str">
        <f t="shared" si="524"/>
        <v/>
      </c>
      <c r="EM987" s="1" t="str">
        <f t="shared" si="508"/>
        <v/>
      </c>
      <c r="EN987" s="1"/>
      <c r="EO987" s="1"/>
      <c r="EP987" s="1"/>
      <c r="EQ987" s="1"/>
      <c r="ER987" s="1"/>
      <c r="ES987" s="1"/>
      <c r="ET987" s="1"/>
      <c r="EU987" s="1"/>
      <c r="EV987" s="1"/>
      <c r="EW987" s="1"/>
      <c r="EX987" s="1" t="str">
        <f t="shared" si="522"/>
        <v/>
      </c>
      <c r="EY987" s="1" t="str">
        <f t="shared" si="522"/>
        <v/>
      </c>
      <c r="EZ987" s="1"/>
      <c r="FA987" s="1" t="str">
        <f t="shared" si="499"/>
        <v/>
      </c>
      <c r="FB987" s="1" t="str">
        <f t="shared" si="499"/>
        <v/>
      </c>
      <c r="FC987" s="1" t="str">
        <f t="shared" si="499"/>
        <v/>
      </c>
      <c r="FD987" s="1" t="str">
        <f t="shared" si="498"/>
        <v/>
      </c>
      <c r="FE987" s="1" t="str">
        <f t="shared" si="498"/>
        <v/>
      </c>
      <c r="FF987" s="1" t="str">
        <f t="shared" si="498"/>
        <v/>
      </c>
      <c r="FG987" s="1" t="str">
        <f t="shared" si="498"/>
        <v/>
      </c>
      <c r="FH987" s="1" t="str">
        <f t="shared" si="498"/>
        <v/>
      </c>
      <c r="FI987" s="1" t="str">
        <f t="shared" si="498"/>
        <v/>
      </c>
      <c r="FJ987" s="1" t="str">
        <f t="shared" si="513"/>
        <v/>
      </c>
      <c r="FK987" s="1" t="str">
        <f t="shared" si="513"/>
        <v/>
      </c>
      <c r="FL987" s="1" t="str">
        <f t="shared" si="513"/>
        <v/>
      </c>
    </row>
    <row r="988" spans="1:168">
      <c r="A988" s="9" t="s">
        <v>1552</v>
      </c>
      <c r="B988" s="1" t="s">
        <v>980</v>
      </c>
      <c r="C988" s="129"/>
      <c r="D988" s="1">
        <v>146.19999999999999</v>
      </c>
      <c r="E988" s="1">
        <v>722.3</v>
      </c>
      <c r="F988" s="25">
        <v>2.5331250000000001</v>
      </c>
      <c r="G988" s="1"/>
      <c r="H988" s="1"/>
      <c r="I988" s="25">
        <v>0.35613937765427023</v>
      </c>
      <c r="J988" s="1"/>
      <c r="K988" s="1"/>
      <c r="L988" s="1"/>
      <c r="M988" s="1"/>
      <c r="N988" s="24"/>
      <c r="O988" s="1"/>
      <c r="P988" s="1"/>
      <c r="Q988" s="1"/>
      <c r="R988" s="1"/>
      <c r="S988" s="1"/>
      <c r="T988" s="1"/>
      <c r="U988" s="1"/>
      <c r="V988" s="1"/>
      <c r="W988" s="1"/>
      <c r="X988" s="1">
        <v>501.15</v>
      </c>
      <c r="Y988" s="1"/>
      <c r="Z988" s="1"/>
      <c r="AA988" s="1"/>
      <c r="AB988" s="1"/>
      <c r="AC988" s="1"/>
      <c r="AD988" s="1"/>
      <c r="AE988" s="1"/>
      <c r="AF988" s="1"/>
      <c r="AG988" s="1"/>
      <c r="AH988" s="1"/>
      <c r="AI988" s="1"/>
      <c r="AJ988" s="1"/>
      <c r="AK988" s="1"/>
      <c r="AL988" s="1"/>
      <c r="AM988" s="1"/>
      <c r="AN988" s="1"/>
      <c r="AO988" s="1"/>
      <c r="AP988" s="1"/>
      <c r="AQ988" s="1">
        <v>274.64999999999998</v>
      </c>
      <c r="AR988" s="1"/>
      <c r="AS988" s="1"/>
      <c r="AT988" s="1"/>
      <c r="AU988" s="1"/>
      <c r="AV988" s="1"/>
      <c r="AW988" s="24"/>
      <c r="AX988" s="1"/>
      <c r="AY988" s="1"/>
      <c r="AZ988" s="1"/>
      <c r="BA988" s="1"/>
      <c r="BB988" s="1"/>
      <c r="BC988" s="1"/>
      <c r="BD988" s="1"/>
      <c r="BE988" s="1"/>
      <c r="BF988" s="1"/>
      <c r="BG988" s="1"/>
      <c r="BH988" s="1"/>
      <c r="BI988" s="1"/>
      <c r="BJ988" s="1"/>
      <c r="BK988" s="1"/>
      <c r="BL988" s="1">
        <v>-100</v>
      </c>
      <c r="BM988" s="1"/>
      <c r="BN988" s="1"/>
      <c r="BO988" s="9">
        <v>3</v>
      </c>
      <c r="BP988" s="1"/>
      <c r="BQ988" s="197">
        <v>1</v>
      </c>
      <c r="BS988" s="14" t="s">
        <v>980</v>
      </c>
      <c r="BT988" s="14" t="s">
        <v>1906</v>
      </c>
      <c r="BU988" s="14" t="s">
        <v>196</v>
      </c>
      <c r="BV988" s="14" t="s">
        <v>1048</v>
      </c>
      <c r="BW988" s="14" t="s">
        <v>196</v>
      </c>
      <c r="BX988" s="14" t="s">
        <v>196</v>
      </c>
      <c r="BY988" s="14" t="s">
        <v>196</v>
      </c>
      <c r="BZ988" s="14" t="s">
        <v>196</v>
      </c>
      <c r="CA988" s="158" t="s">
        <v>196</v>
      </c>
      <c r="CB988" s="14" t="s">
        <v>196</v>
      </c>
      <c r="CC988" s="14" t="s">
        <v>196</v>
      </c>
      <c r="CD988" s="14" t="s">
        <v>196</v>
      </c>
      <c r="CE988" s="14" t="s">
        <v>196</v>
      </c>
      <c r="CF988" s="14" t="s">
        <v>1862</v>
      </c>
      <c r="CG988" s="14" t="s">
        <v>187</v>
      </c>
      <c r="CH988" s="158" t="s">
        <v>196</v>
      </c>
      <c r="CI988" s="14" t="s">
        <v>196</v>
      </c>
      <c r="CJ988" s="14" t="s">
        <v>1870</v>
      </c>
      <c r="CK988" s="14" t="s">
        <v>196</v>
      </c>
      <c r="CL988" s="14" t="s">
        <v>196</v>
      </c>
      <c r="CM988" s="14" t="s">
        <v>196</v>
      </c>
      <c r="CN988" s="14" t="s">
        <v>196</v>
      </c>
      <c r="CO988" s="14" t="s">
        <v>196</v>
      </c>
      <c r="CQ988" s="1"/>
      <c r="CR988" s="1"/>
      <c r="CS988" s="1"/>
      <c r="CW988" s="9" t="s">
        <v>1552</v>
      </c>
      <c r="CX988" s="1" t="s">
        <v>980</v>
      </c>
      <c r="CY988" s="1"/>
      <c r="CZ988" s="1" t="str">
        <f t="shared" si="523"/>
        <v/>
      </c>
      <c r="DA988" s="25" t="str">
        <f t="shared" si="523"/>
        <v/>
      </c>
      <c r="DB988" s="1" t="str">
        <f t="shared" si="523"/>
        <v/>
      </c>
      <c r="DC988" s="1" t="str">
        <f t="shared" si="523"/>
        <v/>
      </c>
      <c r="DD988" s="25" t="str">
        <f t="shared" si="523"/>
        <v/>
      </c>
      <c r="DE988" s="1" t="str">
        <f t="shared" si="523"/>
        <v/>
      </c>
      <c r="DF988" s="1" t="str">
        <f t="shared" si="523"/>
        <v/>
      </c>
      <c r="DG988" s="1" t="str">
        <f t="shared" si="523"/>
        <v/>
      </c>
      <c r="DH988" s="1" t="str">
        <f t="shared" si="523"/>
        <v/>
      </c>
      <c r="DI988" s="1" t="str">
        <f t="shared" si="523"/>
        <v/>
      </c>
      <c r="DJ988" s="1" t="str">
        <f t="shared" si="523"/>
        <v/>
      </c>
      <c r="DK988" s="1" t="str">
        <f t="shared" si="523"/>
        <v/>
      </c>
      <c r="DL988" s="1" t="str">
        <f t="shared" si="521"/>
        <v/>
      </c>
      <c r="DM988" s="1" t="str">
        <f t="shared" si="521"/>
        <v/>
      </c>
      <c r="DN988" s="1" t="str">
        <f t="shared" si="521"/>
        <v/>
      </c>
      <c r="DO988" s="1" t="str">
        <f t="shared" si="521"/>
        <v/>
      </c>
      <c r="DP988" s="1" t="str">
        <f t="shared" si="511"/>
        <v/>
      </c>
      <c r="DQ988" s="1" t="str">
        <f t="shared" si="527"/>
        <v/>
      </c>
      <c r="DR988" s="1" t="str">
        <f t="shared" si="514"/>
        <v/>
      </c>
      <c r="DS988" s="1" t="str">
        <f t="shared" si="515"/>
        <v/>
      </c>
      <c r="DT988" s="1" t="str">
        <f t="shared" si="516"/>
        <v/>
      </c>
      <c r="DU988" s="1" t="str">
        <f t="shared" si="517"/>
        <v/>
      </c>
      <c r="DV988" s="1" t="str">
        <f t="shared" si="518"/>
        <v/>
      </c>
      <c r="DW988" s="1" t="str">
        <f t="shared" si="519"/>
        <v/>
      </c>
      <c r="DX988" s="1" t="str">
        <f t="shared" si="520"/>
        <v/>
      </c>
      <c r="DY988" s="1" t="str">
        <f t="shared" si="524"/>
        <v/>
      </c>
      <c r="DZ988" s="1" t="str">
        <f t="shared" si="524"/>
        <v/>
      </c>
      <c r="EA988" s="1" t="str">
        <f t="shared" si="524"/>
        <v/>
      </c>
      <c r="EB988" s="1" t="str">
        <f t="shared" si="524"/>
        <v/>
      </c>
      <c r="EC988" s="1" t="str">
        <f t="shared" si="524"/>
        <v/>
      </c>
      <c r="ED988" s="1" t="str">
        <f t="shared" si="524"/>
        <v/>
      </c>
      <c r="EE988" s="1" t="str">
        <f t="shared" si="524"/>
        <v/>
      </c>
      <c r="EF988" s="1" t="str">
        <f t="shared" si="524"/>
        <v/>
      </c>
      <c r="EG988" s="1" t="str">
        <f t="shared" si="524"/>
        <v/>
      </c>
      <c r="EH988" s="1" t="str">
        <f t="shared" si="524"/>
        <v/>
      </c>
      <c r="EI988" s="1" t="str">
        <f t="shared" si="524"/>
        <v/>
      </c>
      <c r="EJ988" s="1" t="str">
        <f t="shared" si="524"/>
        <v/>
      </c>
      <c r="EK988" s="1" t="str">
        <f t="shared" si="524"/>
        <v/>
      </c>
      <c r="EL988" s="1" t="str">
        <f t="shared" si="524"/>
        <v/>
      </c>
      <c r="EM988" s="1" t="str">
        <f t="shared" si="508"/>
        <v/>
      </c>
      <c r="EN988" s="1"/>
      <c r="EO988" s="1"/>
      <c r="EP988" s="1"/>
      <c r="EQ988" s="1"/>
      <c r="ER988" s="1"/>
      <c r="ES988" s="1"/>
      <c r="ET988" s="1"/>
      <c r="EU988" s="1"/>
      <c r="EV988" s="1"/>
      <c r="EW988" s="1"/>
      <c r="EX988" s="1" t="str">
        <f t="shared" si="522"/>
        <v/>
      </c>
      <c r="EY988" s="1" t="str">
        <f t="shared" si="522"/>
        <v/>
      </c>
      <c r="EZ988" s="1"/>
      <c r="FA988" s="1" t="str">
        <f t="shared" si="499"/>
        <v/>
      </c>
      <c r="FB988" s="1" t="str">
        <f t="shared" si="499"/>
        <v/>
      </c>
      <c r="FC988" s="1" t="str">
        <f t="shared" si="499"/>
        <v/>
      </c>
      <c r="FD988" s="1" t="str">
        <f t="shared" si="498"/>
        <v/>
      </c>
      <c r="FE988" s="1" t="str">
        <f t="shared" si="498"/>
        <v/>
      </c>
      <c r="FF988" s="1" t="str">
        <f t="shared" si="498"/>
        <v/>
      </c>
      <c r="FG988" s="1" t="str">
        <f t="shared" si="498"/>
        <v/>
      </c>
      <c r="FH988" s="1" t="str">
        <f t="shared" si="498"/>
        <v/>
      </c>
      <c r="FI988" s="1" t="str">
        <f t="shared" si="498"/>
        <v/>
      </c>
      <c r="FJ988" s="1" t="str">
        <f t="shared" si="513"/>
        <v/>
      </c>
      <c r="FK988" s="1" t="str">
        <f t="shared" si="513"/>
        <v/>
      </c>
      <c r="FL988" s="1" t="str">
        <f t="shared" si="513"/>
        <v/>
      </c>
    </row>
    <row r="989" spans="1:168">
      <c r="A989" s="9" t="s">
        <v>1553</v>
      </c>
      <c r="B989" s="1" t="s">
        <v>2321</v>
      </c>
      <c r="C989" s="129"/>
      <c r="D989" s="1">
        <v>146.19999999999999</v>
      </c>
      <c r="E989" s="1">
        <v>715.2</v>
      </c>
      <c r="F989" s="25">
        <v>2.9688224999999999</v>
      </c>
      <c r="G989" s="1">
        <v>500</v>
      </c>
      <c r="H989" s="1"/>
      <c r="I989" s="25">
        <v>0.37368495012170416</v>
      </c>
      <c r="J989" s="1"/>
      <c r="K989" s="1"/>
      <c r="L989" s="1"/>
      <c r="M989" s="1"/>
      <c r="N989" s="24"/>
      <c r="O989" s="1"/>
      <c r="P989" s="1"/>
      <c r="Q989" s="1"/>
      <c r="R989" s="1"/>
      <c r="S989" s="1"/>
      <c r="T989" s="1"/>
      <c r="U989" s="1"/>
      <c r="V989" s="1"/>
      <c r="W989" s="1"/>
      <c r="X989" s="1">
        <v>491.04999999999995</v>
      </c>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24"/>
      <c r="AX989" s="1"/>
      <c r="AY989" s="1"/>
      <c r="AZ989" s="1"/>
      <c r="BA989" s="1"/>
      <c r="BB989" s="1"/>
      <c r="BC989" s="1"/>
      <c r="BD989" s="1"/>
      <c r="BE989" s="1"/>
      <c r="BF989" s="1"/>
      <c r="BG989" s="1"/>
      <c r="BH989" s="1"/>
      <c r="BI989" s="1"/>
      <c r="BJ989" s="1"/>
      <c r="BK989" s="1"/>
      <c r="BL989" s="1">
        <v>-100</v>
      </c>
      <c r="BM989" s="1"/>
      <c r="BN989" s="1"/>
      <c r="BO989" s="9">
        <v>3</v>
      </c>
      <c r="BP989" s="1"/>
      <c r="BQ989" s="197">
        <v>1</v>
      </c>
      <c r="BS989" s="14" t="s">
        <v>1855</v>
      </c>
      <c r="BT989" s="14" t="s">
        <v>1906</v>
      </c>
      <c r="BU989" s="14" t="s">
        <v>1048</v>
      </c>
      <c r="BV989" s="14" t="s">
        <v>1048</v>
      </c>
      <c r="BW989" s="14" t="s">
        <v>196</v>
      </c>
      <c r="BX989" s="14" t="s">
        <v>196</v>
      </c>
      <c r="BY989" s="14" t="s">
        <v>196</v>
      </c>
      <c r="BZ989" s="14" t="s">
        <v>196</v>
      </c>
      <c r="CA989" s="158" t="s">
        <v>196</v>
      </c>
      <c r="CB989" s="14" t="s">
        <v>196</v>
      </c>
      <c r="CC989" s="14" t="s">
        <v>196</v>
      </c>
      <c r="CD989" s="14" t="s">
        <v>196</v>
      </c>
      <c r="CE989" s="14" t="s">
        <v>196</v>
      </c>
      <c r="CF989" s="14" t="s">
        <v>1862</v>
      </c>
      <c r="CG989" s="14" t="s">
        <v>196</v>
      </c>
      <c r="CH989" s="158" t="s">
        <v>196</v>
      </c>
      <c r="CI989" s="14" t="s">
        <v>196</v>
      </c>
      <c r="CJ989" s="14" t="s">
        <v>1870</v>
      </c>
      <c r="CK989" s="14" t="s">
        <v>196</v>
      </c>
      <c r="CL989" s="14" t="s">
        <v>196</v>
      </c>
      <c r="CM989" s="14" t="s">
        <v>196</v>
      </c>
      <c r="CN989" s="14" t="s">
        <v>196</v>
      </c>
      <c r="CO989" s="14" t="s">
        <v>196</v>
      </c>
      <c r="CQ989" s="1"/>
      <c r="CR989" s="1"/>
      <c r="CS989" s="1"/>
      <c r="CW989" s="9" t="s">
        <v>1553</v>
      </c>
      <c r="CX989" s="1" t="s">
        <v>2321</v>
      </c>
      <c r="CY989" s="1"/>
      <c r="CZ989" s="1" t="str">
        <f t="shared" si="523"/>
        <v/>
      </c>
      <c r="DA989" s="25" t="str">
        <f t="shared" si="523"/>
        <v/>
      </c>
      <c r="DB989" s="1" t="str">
        <f t="shared" si="523"/>
        <v/>
      </c>
      <c r="DC989" s="1" t="str">
        <f t="shared" si="523"/>
        <v/>
      </c>
      <c r="DD989" s="25" t="str">
        <f t="shared" si="523"/>
        <v/>
      </c>
      <c r="DE989" s="1" t="str">
        <f t="shared" si="523"/>
        <v/>
      </c>
      <c r="DF989" s="1" t="str">
        <f t="shared" si="523"/>
        <v/>
      </c>
      <c r="DG989" s="1" t="str">
        <f t="shared" si="523"/>
        <v/>
      </c>
      <c r="DH989" s="1" t="str">
        <f t="shared" si="523"/>
        <v/>
      </c>
      <c r="DI989" s="1" t="str">
        <f t="shared" si="523"/>
        <v/>
      </c>
      <c r="DJ989" s="1" t="str">
        <f t="shared" si="523"/>
        <v/>
      </c>
      <c r="DK989" s="1" t="str">
        <f t="shared" si="523"/>
        <v/>
      </c>
      <c r="DL989" s="1" t="str">
        <f t="shared" si="521"/>
        <v/>
      </c>
      <c r="DM989" s="1" t="str">
        <f t="shared" si="521"/>
        <v/>
      </c>
      <c r="DN989" s="1" t="str">
        <f t="shared" si="521"/>
        <v/>
      </c>
      <c r="DO989" s="1" t="str">
        <f t="shared" si="521"/>
        <v/>
      </c>
      <c r="DP989" s="1" t="str">
        <f t="shared" si="511"/>
        <v/>
      </c>
      <c r="DQ989" s="1" t="str">
        <f t="shared" si="527"/>
        <v/>
      </c>
      <c r="DR989" s="1" t="str">
        <f t="shared" si="514"/>
        <v/>
      </c>
      <c r="DS989" s="1" t="str">
        <f t="shared" si="515"/>
        <v/>
      </c>
      <c r="DT989" s="1" t="str">
        <f t="shared" si="516"/>
        <v/>
      </c>
      <c r="DU989" s="1" t="str">
        <f t="shared" si="517"/>
        <v/>
      </c>
      <c r="DV989" s="1" t="str">
        <f t="shared" si="518"/>
        <v/>
      </c>
      <c r="DW989" s="1" t="str">
        <f t="shared" si="519"/>
        <v/>
      </c>
      <c r="DX989" s="1" t="str">
        <f t="shared" si="520"/>
        <v/>
      </c>
      <c r="DY989" s="1" t="str">
        <f t="shared" si="524"/>
        <v/>
      </c>
      <c r="DZ989" s="1" t="str">
        <f t="shared" si="524"/>
        <v/>
      </c>
      <c r="EA989" s="1" t="str">
        <f t="shared" si="524"/>
        <v/>
      </c>
      <c r="EB989" s="1" t="str">
        <f t="shared" si="524"/>
        <v/>
      </c>
      <c r="EC989" s="1" t="str">
        <f t="shared" si="524"/>
        <v/>
      </c>
      <c r="ED989" s="1" t="str">
        <f t="shared" si="524"/>
        <v/>
      </c>
      <c r="EE989" s="1" t="str">
        <f t="shared" si="524"/>
        <v/>
      </c>
      <c r="EF989" s="1" t="str">
        <f t="shared" si="524"/>
        <v/>
      </c>
      <c r="EG989" s="1" t="str">
        <f t="shared" si="524"/>
        <v/>
      </c>
      <c r="EH989" s="1" t="str">
        <f t="shared" si="524"/>
        <v/>
      </c>
      <c r="EI989" s="1" t="str">
        <f t="shared" si="524"/>
        <v/>
      </c>
      <c r="EJ989" s="1" t="str">
        <f t="shared" si="524"/>
        <v/>
      </c>
      <c r="EK989" s="1" t="str">
        <f t="shared" si="524"/>
        <v/>
      </c>
      <c r="EL989" s="1" t="str">
        <f t="shared" si="524"/>
        <v/>
      </c>
      <c r="EM989" s="1" t="str">
        <f t="shared" si="508"/>
        <v/>
      </c>
      <c r="EN989" s="1"/>
      <c r="EO989" s="1"/>
      <c r="EP989" s="1"/>
      <c r="EQ989" s="1"/>
      <c r="ER989" s="1"/>
      <c r="ES989" s="1"/>
      <c r="ET989" s="1"/>
      <c r="EU989" s="1"/>
      <c r="EV989" s="1"/>
      <c r="EW989" s="1"/>
      <c r="EX989" s="1" t="str">
        <f t="shared" si="522"/>
        <v/>
      </c>
      <c r="EY989" s="1" t="str">
        <f t="shared" si="522"/>
        <v/>
      </c>
      <c r="EZ989" s="1"/>
      <c r="FA989" s="1" t="str">
        <f t="shared" si="499"/>
        <v/>
      </c>
      <c r="FB989" s="1" t="str">
        <f t="shared" si="499"/>
        <v/>
      </c>
      <c r="FC989" s="1" t="str">
        <f t="shared" si="499"/>
        <v/>
      </c>
      <c r="FD989" s="1" t="str">
        <f t="shared" si="498"/>
        <v/>
      </c>
      <c r="FE989" s="1" t="str">
        <f t="shared" si="498"/>
        <v/>
      </c>
      <c r="FF989" s="1" t="str">
        <f t="shared" si="498"/>
        <v/>
      </c>
      <c r="FG989" s="1" t="str">
        <f t="shared" si="498"/>
        <v/>
      </c>
      <c r="FH989" s="1" t="str">
        <f t="shared" si="498"/>
        <v/>
      </c>
      <c r="FI989" s="1" t="str">
        <f t="shared" si="498"/>
        <v/>
      </c>
      <c r="FJ989" s="1" t="str">
        <f t="shared" si="513"/>
        <v/>
      </c>
      <c r="FK989" s="1" t="str">
        <f t="shared" si="513"/>
        <v/>
      </c>
      <c r="FL989" s="1" t="str">
        <f t="shared" si="513"/>
        <v/>
      </c>
    </row>
    <row r="990" spans="1:168">
      <c r="A990" s="9" t="s">
        <v>1554</v>
      </c>
      <c r="B990" s="1" t="s">
        <v>2322</v>
      </c>
      <c r="C990" s="129"/>
      <c r="D990" s="1">
        <v>146.19999999999999</v>
      </c>
      <c r="E990" s="1">
        <v>733.2</v>
      </c>
      <c r="F990" s="25">
        <v>3.1208100000000001</v>
      </c>
      <c r="G990" s="1">
        <v>483.1</v>
      </c>
      <c r="H990" s="1"/>
      <c r="I990" s="25">
        <v>0.38322072589169742</v>
      </c>
      <c r="J990" s="1"/>
      <c r="K990" s="1"/>
      <c r="L990" s="1"/>
      <c r="M990" s="1"/>
      <c r="N990" s="24"/>
      <c r="O990" s="1"/>
      <c r="P990" s="1"/>
      <c r="Q990" s="1"/>
      <c r="R990" s="1"/>
      <c r="S990" s="1"/>
      <c r="T990" s="1"/>
      <c r="U990" s="1"/>
      <c r="V990" s="1"/>
      <c r="W990" s="1"/>
      <c r="X990" s="1">
        <v>502.25</v>
      </c>
      <c r="Y990" s="1"/>
      <c r="Z990" s="1"/>
      <c r="AA990" s="1"/>
      <c r="AB990" s="1"/>
      <c r="AC990" s="1"/>
      <c r="AD990" s="1"/>
      <c r="AE990" s="1"/>
      <c r="AF990" s="1"/>
      <c r="AG990" s="1"/>
      <c r="AH990" s="1"/>
      <c r="AI990" s="1"/>
      <c r="AJ990" s="1"/>
      <c r="AK990" s="1"/>
      <c r="AL990" s="1"/>
      <c r="AM990" s="1"/>
      <c r="AN990" s="1"/>
      <c r="AO990" s="1"/>
      <c r="AP990" s="1"/>
      <c r="AQ990" s="1">
        <v>233.34999999999997</v>
      </c>
      <c r="AR990" s="1"/>
      <c r="AS990" s="1"/>
      <c r="AT990" s="1"/>
      <c r="AU990" s="1"/>
      <c r="AV990" s="1"/>
      <c r="AW990" s="24"/>
      <c r="AX990" s="1"/>
      <c r="AY990" s="1"/>
      <c r="AZ990" s="1"/>
      <c r="BA990" s="1"/>
      <c r="BB990" s="1"/>
      <c r="BC990" s="1"/>
      <c r="BD990" s="1"/>
      <c r="BE990" s="1"/>
      <c r="BF990" s="1"/>
      <c r="BG990" s="1"/>
      <c r="BH990" s="1"/>
      <c r="BI990" s="1"/>
      <c r="BJ990" s="1"/>
      <c r="BK990" s="1"/>
      <c r="BL990" s="1">
        <v>-100</v>
      </c>
      <c r="BM990" s="1"/>
      <c r="BN990" s="1"/>
      <c r="BO990" s="9">
        <v>3</v>
      </c>
      <c r="BP990" s="1"/>
      <c r="BQ990" s="197">
        <v>1</v>
      </c>
      <c r="BS990" s="14" t="s">
        <v>1856</v>
      </c>
      <c r="BT990" s="14" t="s">
        <v>1906</v>
      </c>
      <c r="BU990" s="14" t="s">
        <v>1048</v>
      </c>
      <c r="BV990" s="14" t="s">
        <v>1048</v>
      </c>
      <c r="BW990" s="14" t="s">
        <v>196</v>
      </c>
      <c r="BX990" s="14" t="s">
        <v>196</v>
      </c>
      <c r="BY990" s="14" t="s">
        <v>196</v>
      </c>
      <c r="BZ990" s="14" t="s">
        <v>196</v>
      </c>
      <c r="CA990" s="158" t="s">
        <v>196</v>
      </c>
      <c r="CB990" s="14" t="s">
        <v>196</v>
      </c>
      <c r="CC990" s="14" t="s">
        <v>196</v>
      </c>
      <c r="CD990" s="14" t="s">
        <v>196</v>
      </c>
      <c r="CE990" s="14" t="s">
        <v>196</v>
      </c>
      <c r="CF990" s="14" t="s">
        <v>1862</v>
      </c>
      <c r="CG990" s="14" t="s">
        <v>187</v>
      </c>
      <c r="CH990" s="158" t="s">
        <v>196</v>
      </c>
      <c r="CI990" s="14" t="s">
        <v>196</v>
      </c>
      <c r="CJ990" s="14" t="s">
        <v>1870</v>
      </c>
      <c r="CK990" s="14" t="s">
        <v>196</v>
      </c>
      <c r="CL990" s="14" t="s">
        <v>196</v>
      </c>
      <c r="CM990" s="14" t="s">
        <v>196</v>
      </c>
      <c r="CN990" s="14" t="s">
        <v>196</v>
      </c>
      <c r="CO990" s="14" t="s">
        <v>196</v>
      </c>
      <c r="CQ990" s="1"/>
      <c r="CR990" s="1"/>
      <c r="CS990" s="1"/>
      <c r="CW990" s="9" t="s">
        <v>1554</v>
      </c>
      <c r="CX990" s="1" t="s">
        <v>2322</v>
      </c>
      <c r="CY990" s="1"/>
      <c r="CZ990" s="1" t="str">
        <f t="shared" si="523"/>
        <v/>
      </c>
      <c r="DA990" s="25" t="str">
        <f t="shared" si="523"/>
        <v/>
      </c>
      <c r="DB990" s="1" t="str">
        <f t="shared" si="523"/>
        <v/>
      </c>
      <c r="DC990" s="1" t="str">
        <f t="shared" si="523"/>
        <v/>
      </c>
      <c r="DD990" s="25" t="str">
        <f t="shared" si="523"/>
        <v/>
      </c>
      <c r="DE990" s="1" t="str">
        <f t="shared" si="523"/>
        <v/>
      </c>
      <c r="DF990" s="1" t="str">
        <f t="shared" si="523"/>
        <v/>
      </c>
      <c r="DG990" s="1" t="str">
        <f t="shared" si="523"/>
        <v/>
      </c>
      <c r="DH990" s="1" t="str">
        <f t="shared" si="523"/>
        <v/>
      </c>
      <c r="DI990" s="1" t="str">
        <f t="shared" si="523"/>
        <v/>
      </c>
      <c r="DJ990" s="1" t="str">
        <f t="shared" si="523"/>
        <v/>
      </c>
      <c r="DK990" s="1" t="str">
        <f t="shared" si="523"/>
        <v/>
      </c>
      <c r="DL990" s="1" t="str">
        <f t="shared" si="521"/>
        <v/>
      </c>
      <c r="DM990" s="1" t="str">
        <f t="shared" si="521"/>
        <v/>
      </c>
      <c r="DN990" s="1" t="str">
        <f t="shared" si="521"/>
        <v/>
      </c>
      <c r="DO990" s="1" t="str">
        <f t="shared" si="521"/>
        <v/>
      </c>
      <c r="DP990" s="1" t="str">
        <f t="shared" si="511"/>
        <v/>
      </c>
      <c r="DQ990" s="1" t="str">
        <f t="shared" si="527"/>
        <v/>
      </c>
      <c r="DR990" s="1" t="str">
        <f t="shared" si="514"/>
        <v/>
      </c>
      <c r="DS990" s="1" t="str">
        <f t="shared" si="515"/>
        <v/>
      </c>
      <c r="DT990" s="1" t="str">
        <f t="shared" si="516"/>
        <v/>
      </c>
      <c r="DU990" s="1" t="str">
        <f t="shared" si="517"/>
        <v/>
      </c>
      <c r="DV990" s="1" t="str">
        <f t="shared" si="518"/>
        <v/>
      </c>
      <c r="DW990" s="1" t="str">
        <f t="shared" si="519"/>
        <v/>
      </c>
      <c r="DX990" s="1" t="str">
        <f t="shared" si="520"/>
        <v/>
      </c>
      <c r="DY990" s="1" t="str">
        <f t="shared" si="524"/>
        <v/>
      </c>
      <c r="DZ990" s="1" t="str">
        <f t="shared" si="524"/>
        <v/>
      </c>
      <c r="EA990" s="1" t="str">
        <f t="shared" si="524"/>
        <v/>
      </c>
      <c r="EB990" s="1" t="str">
        <f t="shared" si="524"/>
        <v/>
      </c>
      <c r="EC990" s="1" t="str">
        <f t="shared" si="524"/>
        <v/>
      </c>
      <c r="ED990" s="1" t="str">
        <f t="shared" si="524"/>
        <v/>
      </c>
      <c r="EE990" s="1" t="str">
        <f t="shared" si="524"/>
        <v/>
      </c>
      <c r="EF990" s="1" t="str">
        <f t="shared" si="524"/>
        <v/>
      </c>
      <c r="EG990" s="1" t="str">
        <f t="shared" si="524"/>
        <v/>
      </c>
      <c r="EH990" s="1" t="str">
        <f t="shared" si="524"/>
        <v/>
      </c>
      <c r="EI990" s="1" t="str">
        <f t="shared" si="524"/>
        <v/>
      </c>
      <c r="EJ990" s="1" t="str">
        <f t="shared" si="524"/>
        <v/>
      </c>
      <c r="EK990" s="1" t="str">
        <f t="shared" si="524"/>
        <v/>
      </c>
      <c r="EL990" s="1" t="str">
        <f t="shared" si="524"/>
        <v/>
      </c>
      <c r="EM990" s="1" t="str">
        <f t="shared" si="508"/>
        <v/>
      </c>
      <c r="EN990" s="1"/>
      <c r="EO990" s="1"/>
      <c r="EP990" s="1"/>
      <c r="EQ990" s="1"/>
      <c r="ER990" s="1"/>
      <c r="ES990" s="1"/>
      <c r="ET990" s="1"/>
      <c r="EU990" s="1"/>
      <c r="EV990" s="1"/>
      <c r="EW990" s="1"/>
      <c r="EX990" s="1" t="str">
        <f t="shared" si="522"/>
        <v/>
      </c>
      <c r="EY990" s="1" t="str">
        <f t="shared" si="522"/>
        <v/>
      </c>
      <c r="EZ990" s="1"/>
      <c r="FA990" s="1" t="str">
        <f t="shared" si="499"/>
        <v/>
      </c>
      <c r="FB990" s="1" t="str">
        <f t="shared" si="499"/>
        <v/>
      </c>
      <c r="FC990" s="1" t="str">
        <f t="shared" si="499"/>
        <v/>
      </c>
      <c r="FD990" s="1" t="str">
        <f t="shared" si="498"/>
        <v/>
      </c>
      <c r="FE990" s="1" t="str">
        <f t="shared" si="498"/>
        <v/>
      </c>
      <c r="FF990" s="1" t="str">
        <f t="shared" si="498"/>
        <v/>
      </c>
      <c r="FG990" s="1" t="str">
        <f t="shared" si="498"/>
        <v/>
      </c>
      <c r="FH990" s="1" t="str">
        <f t="shared" si="498"/>
        <v/>
      </c>
      <c r="FI990" s="1" t="str">
        <f t="shared" si="498"/>
        <v/>
      </c>
      <c r="FJ990" s="1" t="str">
        <f t="shared" si="513"/>
        <v/>
      </c>
      <c r="FK990" s="1" t="str">
        <f t="shared" si="513"/>
        <v/>
      </c>
      <c r="FL990" s="1" t="str">
        <f t="shared" si="513"/>
        <v/>
      </c>
    </row>
    <row r="991" spans="1:168">
      <c r="A991" s="9" t="s">
        <v>1555</v>
      </c>
      <c r="B991" s="1" t="s">
        <v>981</v>
      </c>
      <c r="C991" s="129"/>
      <c r="D991" s="1">
        <v>148.19999999999999</v>
      </c>
      <c r="E991" s="1">
        <v>679.9</v>
      </c>
      <c r="F991" s="25">
        <v>2.6040524999999999</v>
      </c>
      <c r="G991" s="1">
        <v>550</v>
      </c>
      <c r="H991" s="1"/>
      <c r="I991" s="25">
        <v>0.437</v>
      </c>
      <c r="J991" s="1"/>
      <c r="K991" s="1"/>
      <c r="L991" s="1"/>
      <c r="M991" s="1"/>
      <c r="N991" s="24"/>
      <c r="O991" s="1"/>
      <c r="P991" s="1"/>
      <c r="Q991" s="1"/>
      <c r="R991" s="1"/>
      <c r="S991" s="1"/>
      <c r="T991" s="1"/>
      <c r="U991" s="1"/>
      <c r="V991" s="1"/>
      <c r="W991" s="1"/>
      <c r="X991" s="1">
        <v>475.34999999999997</v>
      </c>
      <c r="Y991" s="1"/>
      <c r="Z991" s="1"/>
      <c r="AA991" s="1"/>
      <c r="AB991" s="1"/>
      <c r="AC991" s="1"/>
      <c r="AD991" s="1"/>
      <c r="AE991" s="1"/>
      <c r="AF991" s="1"/>
      <c r="AG991" s="1"/>
      <c r="AH991" s="1"/>
      <c r="AI991" s="1"/>
      <c r="AJ991" s="1"/>
      <c r="AK991" s="1"/>
      <c r="AL991" s="1"/>
      <c r="AM991" s="1"/>
      <c r="AN991" s="1"/>
      <c r="AO991" s="1"/>
      <c r="AP991" s="1"/>
      <c r="AQ991" s="1">
        <v>194.95</v>
      </c>
      <c r="AR991" s="1"/>
      <c r="AS991" s="1"/>
      <c r="AT991" s="1"/>
      <c r="AU991" s="1"/>
      <c r="AV991" s="1"/>
      <c r="AW991" s="24"/>
      <c r="AX991" s="1"/>
      <c r="AY991" s="1"/>
      <c r="AZ991" s="1"/>
      <c r="BA991" s="1"/>
      <c r="BB991" s="1"/>
      <c r="BC991" s="1"/>
      <c r="BD991" s="1"/>
      <c r="BE991" s="1"/>
      <c r="BF991" s="1"/>
      <c r="BG991" s="1"/>
      <c r="BH991" s="1"/>
      <c r="BI991" s="1"/>
      <c r="BJ991" s="1"/>
      <c r="BK991" s="1"/>
      <c r="BL991" s="1">
        <v>-100</v>
      </c>
      <c r="BM991" s="1"/>
      <c r="BN991" s="1"/>
      <c r="BO991" s="9">
        <v>3</v>
      </c>
      <c r="BP991" s="1"/>
      <c r="BQ991" s="197">
        <v>1</v>
      </c>
      <c r="BS991" s="14" t="s">
        <v>981</v>
      </c>
      <c r="BT991" s="14" t="s">
        <v>1048</v>
      </c>
      <c r="BU991" s="14" t="s">
        <v>1048</v>
      </c>
      <c r="BV991" s="14" t="s">
        <v>1048</v>
      </c>
      <c r="BW991" s="14" t="s">
        <v>196</v>
      </c>
      <c r="BX991" s="14" t="s">
        <v>196</v>
      </c>
      <c r="BY991" s="14" t="s">
        <v>196</v>
      </c>
      <c r="BZ991" s="14" t="s">
        <v>196</v>
      </c>
      <c r="CA991" s="158" t="s">
        <v>196</v>
      </c>
      <c r="CB991" s="14" t="s">
        <v>196</v>
      </c>
      <c r="CC991" s="14" t="s">
        <v>196</v>
      </c>
      <c r="CD991" s="14" t="s">
        <v>196</v>
      </c>
      <c r="CE991" s="14" t="s">
        <v>196</v>
      </c>
      <c r="CF991" s="14" t="s">
        <v>1862</v>
      </c>
      <c r="CG991" s="14" t="s">
        <v>187</v>
      </c>
      <c r="CH991" s="158" t="s">
        <v>196</v>
      </c>
      <c r="CI991" s="14" t="s">
        <v>196</v>
      </c>
      <c r="CJ991" s="14" t="s">
        <v>1870</v>
      </c>
      <c r="CK991" s="14" t="s">
        <v>196</v>
      </c>
      <c r="CL991" s="14" t="s">
        <v>196</v>
      </c>
      <c r="CM991" s="14" t="s">
        <v>196</v>
      </c>
      <c r="CN991" s="14" t="s">
        <v>196</v>
      </c>
      <c r="CO991" s="14" t="s">
        <v>196</v>
      </c>
      <c r="CQ991" s="1"/>
      <c r="CR991" s="1"/>
      <c r="CS991" s="1"/>
      <c r="CW991" s="9" t="s">
        <v>1555</v>
      </c>
      <c r="CX991" s="1" t="s">
        <v>981</v>
      </c>
      <c r="CY991" s="1"/>
      <c r="CZ991" s="1" t="str">
        <f t="shared" si="523"/>
        <v/>
      </c>
      <c r="DA991" s="25" t="str">
        <f t="shared" si="523"/>
        <v/>
      </c>
      <c r="DB991" s="1" t="str">
        <f t="shared" si="523"/>
        <v/>
      </c>
      <c r="DC991" s="1" t="str">
        <f t="shared" si="523"/>
        <v/>
      </c>
      <c r="DD991" s="25" t="str">
        <f t="shared" si="523"/>
        <v/>
      </c>
      <c r="DE991" s="1" t="str">
        <f t="shared" si="523"/>
        <v/>
      </c>
      <c r="DF991" s="1" t="str">
        <f t="shared" si="523"/>
        <v/>
      </c>
      <c r="DG991" s="1" t="str">
        <f t="shared" si="523"/>
        <v/>
      </c>
      <c r="DH991" s="1" t="str">
        <f t="shared" si="523"/>
        <v/>
      </c>
      <c r="DI991" s="1" t="str">
        <f t="shared" si="523"/>
        <v/>
      </c>
      <c r="DJ991" s="1" t="str">
        <f t="shared" si="523"/>
        <v/>
      </c>
      <c r="DK991" s="1" t="str">
        <f t="shared" si="523"/>
        <v/>
      </c>
      <c r="DL991" s="1" t="str">
        <f t="shared" si="521"/>
        <v/>
      </c>
      <c r="DM991" s="1" t="str">
        <f t="shared" si="521"/>
        <v/>
      </c>
      <c r="DN991" s="1" t="str">
        <f t="shared" si="521"/>
        <v/>
      </c>
      <c r="DO991" s="1" t="str">
        <f t="shared" si="521"/>
        <v/>
      </c>
      <c r="DP991" s="1" t="str">
        <f t="shared" si="511"/>
        <v/>
      </c>
      <c r="DQ991" s="1" t="str">
        <f t="shared" si="527"/>
        <v/>
      </c>
      <c r="DR991" s="1" t="str">
        <f t="shared" si="514"/>
        <v/>
      </c>
      <c r="DS991" s="1" t="str">
        <f t="shared" si="515"/>
        <v/>
      </c>
      <c r="DT991" s="1" t="str">
        <f t="shared" si="516"/>
        <v/>
      </c>
      <c r="DU991" s="1" t="str">
        <f t="shared" si="517"/>
        <v/>
      </c>
      <c r="DV991" s="1" t="str">
        <f t="shared" si="518"/>
        <v/>
      </c>
      <c r="DW991" s="1" t="str">
        <f t="shared" si="519"/>
        <v/>
      </c>
      <c r="DX991" s="1" t="str">
        <f t="shared" si="520"/>
        <v/>
      </c>
      <c r="DY991" s="1" t="str">
        <f t="shared" si="524"/>
        <v/>
      </c>
      <c r="DZ991" s="1" t="str">
        <f t="shared" si="524"/>
        <v/>
      </c>
      <c r="EA991" s="1" t="str">
        <f t="shared" si="524"/>
        <v/>
      </c>
      <c r="EB991" s="1" t="str">
        <f t="shared" si="524"/>
        <v/>
      </c>
      <c r="EC991" s="1" t="str">
        <f t="shared" si="524"/>
        <v/>
      </c>
      <c r="ED991" s="1" t="str">
        <f t="shared" si="524"/>
        <v/>
      </c>
      <c r="EE991" s="1" t="str">
        <f t="shared" si="524"/>
        <v/>
      </c>
      <c r="EF991" s="1" t="str">
        <f t="shared" si="524"/>
        <v/>
      </c>
      <c r="EG991" s="1" t="str">
        <f t="shared" si="524"/>
        <v/>
      </c>
      <c r="EH991" s="1" t="str">
        <f t="shared" si="524"/>
        <v/>
      </c>
      <c r="EI991" s="1" t="str">
        <f t="shared" si="524"/>
        <v/>
      </c>
      <c r="EJ991" s="1" t="str">
        <f t="shared" si="524"/>
        <v/>
      </c>
      <c r="EK991" s="1" t="str">
        <f t="shared" si="524"/>
        <v/>
      </c>
      <c r="EL991" s="1" t="str">
        <f t="shared" si="524"/>
        <v/>
      </c>
      <c r="EM991" s="1" t="str">
        <f t="shared" si="508"/>
        <v/>
      </c>
      <c r="EN991" s="1"/>
      <c r="EO991" s="1"/>
      <c r="EP991" s="1"/>
      <c r="EQ991" s="1"/>
      <c r="ER991" s="1"/>
      <c r="ES991" s="1"/>
      <c r="ET991" s="1"/>
      <c r="EU991" s="1"/>
      <c r="EV991" s="1"/>
      <c r="EW991" s="1"/>
      <c r="EX991" s="1" t="str">
        <f t="shared" si="522"/>
        <v/>
      </c>
      <c r="EY991" s="1" t="str">
        <f t="shared" si="522"/>
        <v/>
      </c>
      <c r="EZ991" s="1"/>
      <c r="FA991" s="1" t="str">
        <f t="shared" si="499"/>
        <v/>
      </c>
      <c r="FB991" s="1" t="str">
        <f t="shared" si="499"/>
        <v/>
      </c>
      <c r="FC991" s="1" t="str">
        <f t="shared" si="499"/>
        <v/>
      </c>
      <c r="FD991" s="1" t="str">
        <f t="shared" si="498"/>
        <v/>
      </c>
      <c r="FE991" s="1" t="str">
        <f t="shared" si="498"/>
        <v/>
      </c>
      <c r="FF991" s="1" t="str">
        <f t="shared" si="498"/>
        <v/>
      </c>
      <c r="FG991" s="1" t="str">
        <f t="shared" si="498"/>
        <v/>
      </c>
      <c r="FH991" s="1" t="str">
        <f t="shared" si="498"/>
        <v/>
      </c>
      <c r="FI991" s="1" t="str">
        <f t="shared" si="498"/>
        <v/>
      </c>
      <c r="FJ991" s="1" t="str">
        <f t="shared" si="513"/>
        <v/>
      </c>
      <c r="FK991" s="1" t="str">
        <f t="shared" si="513"/>
        <v/>
      </c>
      <c r="FL991" s="1" t="str">
        <f t="shared" si="513"/>
        <v/>
      </c>
    </row>
    <row r="992" spans="1:168">
      <c r="A992" s="9" t="s">
        <v>1556</v>
      </c>
      <c r="B992" s="1" t="s">
        <v>2323</v>
      </c>
      <c r="C992" s="129"/>
      <c r="D992" s="1">
        <v>148.19999999999999</v>
      </c>
      <c r="E992" s="1">
        <v>686.7</v>
      </c>
      <c r="F992" s="25">
        <v>2.7357749999999998</v>
      </c>
      <c r="G992" s="1">
        <v>551.1</v>
      </c>
      <c r="H992" s="1"/>
      <c r="I992" s="25">
        <v>0.43231856176588734</v>
      </c>
      <c r="J992" s="1"/>
      <c r="K992" s="1"/>
      <c r="L992" s="1"/>
      <c r="M992" s="1"/>
      <c r="N992" s="24"/>
      <c r="O992" s="1"/>
      <c r="P992" s="1"/>
      <c r="Q992" s="1"/>
      <c r="R992" s="1"/>
      <c r="S992" s="1"/>
      <c r="T992" s="1"/>
      <c r="U992" s="1"/>
      <c r="V992" s="1"/>
      <c r="W992" s="1"/>
      <c r="X992" s="1">
        <v>480.84999999999997</v>
      </c>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24"/>
      <c r="AX992" s="1"/>
      <c r="AY992" s="1"/>
      <c r="AZ992" s="1"/>
      <c r="BA992" s="1"/>
      <c r="BB992" s="1"/>
      <c r="BC992" s="1"/>
      <c r="BD992" s="1"/>
      <c r="BE992" s="1"/>
      <c r="BF992" s="1"/>
      <c r="BG992" s="1"/>
      <c r="BH992" s="1"/>
      <c r="BI992" s="1"/>
      <c r="BJ992" s="1"/>
      <c r="BK992" s="1"/>
      <c r="BL992" s="1">
        <v>-100</v>
      </c>
      <c r="BM992" s="1"/>
      <c r="BN992" s="1"/>
      <c r="BO992" s="9">
        <v>3</v>
      </c>
      <c r="BP992" s="1"/>
      <c r="BQ992" s="197">
        <v>1</v>
      </c>
      <c r="BS992" s="14" t="s">
        <v>1819</v>
      </c>
      <c r="BT992" s="14" t="s">
        <v>1906</v>
      </c>
      <c r="BU992" s="14" t="s">
        <v>1048</v>
      </c>
      <c r="BV992" s="14" t="s">
        <v>1048</v>
      </c>
      <c r="BW992" s="14" t="s">
        <v>196</v>
      </c>
      <c r="BX992" s="14" t="s">
        <v>196</v>
      </c>
      <c r="BY992" s="14" t="s">
        <v>196</v>
      </c>
      <c r="BZ992" s="14" t="s">
        <v>196</v>
      </c>
      <c r="CA992" s="158" t="s">
        <v>196</v>
      </c>
      <c r="CB992" s="14" t="s">
        <v>196</v>
      </c>
      <c r="CC992" s="14" t="s">
        <v>196</v>
      </c>
      <c r="CD992" s="14" t="s">
        <v>196</v>
      </c>
      <c r="CE992" s="14" t="s">
        <v>196</v>
      </c>
      <c r="CF992" s="14" t="s">
        <v>1862</v>
      </c>
      <c r="CG992" s="14" t="s">
        <v>196</v>
      </c>
      <c r="CH992" s="158" t="s">
        <v>196</v>
      </c>
      <c r="CI992" s="14" t="s">
        <v>196</v>
      </c>
      <c r="CJ992" s="14" t="s">
        <v>1870</v>
      </c>
      <c r="CK992" s="14" t="s">
        <v>196</v>
      </c>
      <c r="CL992" s="14" t="s">
        <v>196</v>
      </c>
      <c r="CM992" s="14" t="s">
        <v>196</v>
      </c>
      <c r="CN992" s="14" t="s">
        <v>196</v>
      </c>
      <c r="CO992" s="14" t="s">
        <v>196</v>
      </c>
      <c r="CQ992" s="1"/>
      <c r="CR992" s="1"/>
      <c r="CS992" s="1"/>
      <c r="CW992" s="9" t="s">
        <v>1556</v>
      </c>
      <c r="CX992" s="1" t="s">
        <v>2323</v>
      </c>
      <c r="CY992" s="1"/>
      <c r="CZ992" s="1" t="str">
        <f t="shared" si="523"/>
        <v/>
      </c>
      <c r="DA992" s="25" t="str">
        <f t="shared" si="523"/>
        <v/>
      </c>
      <c r="DB992" s="1" t="str">
        <f t="shared" si="523"/>
        <v/>
      </c>
      <c r="DC992" s="1" t="str">
        <f t="shared" ref="DC992:DR1013" si="529">IF(ISBLANK(G992),"",IF(ISNUMBER(G992),"","not_empty"))</f>
        <v/>
      </c>
      <c r="DD992" s="25" t="str">
        <f t="shared" si="529"/>
        <v/>
      </c>
      <c r="DE992" s="1" t="str">
        <f t="shared" si="529"/>
        <v/>
      </c>
      <c r="DF992" s="1" t="str">
        <f t="shared" si="529"/>
        <v/>
      </c>
      <c r="DG992" s="1" t="str">
        <f t="shared" si="529"/>
        <v/>
      </c>
      <c r="DH992" s="1" t="str">
        <f t="shared" si="529"/>
        <v/>
      </c>
      <c r="DI992" s="1" t="str">
        <f t="shared" si="529"/>
        <v/>
      </c>
      <c r="DJ992" s="1" t="str">
        <f t="shared" si="529"/>
        <v/>
      </c>
      <c r="DK992" s="1" t="str">
        <f t="shared" si="529"/>
        <v/>
      </c>
      <c r="DL992" s="1" t="str">
        <f t="shared" si="521"/>
        <v/>
      </c>
      <c r="DM992" s="1" t="str">
        <f t="shared" si="521"/>
        <v/>
      </c>
      <c r="DN992" s="1" t="str">
        <f t="shared" si="521"/>
        <v/>
      </c>
      <c r="DO992" s="1" t="str">
        <f t="shared" si="521"/>
        <v/>
      </c>
      <c r="DP992" s="1" t="str">
        <f t="shared" si="511"/>
        <v/>
      </c>
      <c r="DQ992" s="1" t="str">
        <f t="shared" si="527"/>
        <v/>
      </c>
      <c r="DR992" s="1" t="str">
        <f t="shared" si="514"/>
        <v/>
      </c>
      <c r="DS992" s="1" t="str">
        <f t="shared" si="515"/>
        <v/>
      </c>
      <c r="DT992" s="1" t="str">
        <f t="shared" si="516"/>
        <v/>
      </c>
      <c r="DU992" s="1" t="str">
        <f t="shared" si="517"/>
        <v/>
      </c>
      <c r="DV992" s="1" t="str">
        <f t="shared" si="518"/>
        <v/>
      </c>
      <c r="DW992" s="1" t="str">
        <f t="shared" si="519"/>
        <v/>
      </c>
      <c r="DX992" s="1" t="str">
        <f t="shared" si="520"/>
        <v/>
      </c>
      <c r="DY992" s="1" t="str">
        <f t="shared" si="524"/>
        <v/>
      </c>
      <c r="DZ992" s="1" t="str">
        <f t="shared" si="524"/>
        <v/>
      </c>
      <c r="EA992" s="1" t="str">
        <f t="shared" si="524"/>
        <v/>
      </c>
      <c r="EB992" s="1" t="str">
        <f t="shared" si="524"/>
        <v/>
      </c>
      <c r="EC992" s="1" t="str">
        <f t="shared" si="524"/>
        <v/>
      </c>
      <c r="ED992" s="1" t="str">
        <f t="shared" si="524"/>
        <v/>
      </c>
      <c r="EE992" s="1" t="str">
        <f t="shared" si="524"/>
        <v/>
      </c>
      <c r="EF992" s="1" t="str">
        <f t="shared" si="524"/>
        <v/>
      </c>
      <c r="EG992" s="1" t="str">
        <f t="shared" si="524"/>
        <v/>
      </c>
      <c r="EH992" s="1" t="str">
        <f t="shared" si="524"/>
        <v/>
      </c>
      <c r="EI992" s="1" t="str">
        <f t="shared" si="524"/>
        <v/>
      </c>
      <c r="EJ992" s="1" t="str">
        <f t="shared" si="524"/>
        <v/>
      </c>
      <c r="EK992" s="1" t="str">
        <f t="shared" si="524"/>
        <v/>
      </c>
      <c r="EL992" s="1" t="str">
        <f t="shared" si="524"/>
        <v/>
      </c>
      <c r="EM992" s="1" t="str">
        <f t="shared" si="508"/>
        <v/>
      </c>
      <c r="EN992" s="1"/>
      <c r="EO992" s="1"/>
      <c r="EP992" s="1"/>
      <c r="EQ992" s="1"/>
      <c r="ER992" s="1"/>
      <c r="ES992" s="1"/>
      <c r="ET992" s="1"/>
      <c r="EU992" s="1"/>
      <c r="EV992" s="1"/>
      <c r="EW992" s="1"/>
      <c r="EX992" s="1" t="str">
        <f t="shared" si="522"/>
        <v/>
      </c>
      <c r="EY992" s="1" t="str">
        <f t="shared" si="522"/>
        <v/>
      </c>
      <c r="EZ992" s="1"/>
      <c r="FA992" s="1" t="str">
        <f t="shared" si="499"/>
        <v/>
      </c>
      <c r="FB992" s="1" t="str">
        <f t="shared" si="499"/>
        <v/>
      </c>
      <c r="FC992" s="1" t="str">
        <f t="shared" si="499"/>
        <v/>
      </c>
      <c r="FD992" s="1" t="str">
        <f t="shared" si="498"/>
        <v/>
      </c>
      <c r="FE992" s="1" t="str">
        <f t="shared" si="498"/>
        <v/>
      </c>
      <c r="FF992" s="1" t="str">
        <f t="shared" si="498"/>
        <v/>
      </c>
      <c r="FG992" s="1" t="str">
        <f t="shared" ref="FG992:FL1050" si="530">IF(ISBLANK(BK992),"",IF(ISNUMBER(BK992),"","not_empty"))</f>
        <v/>
      </c>
      <c r="FH992" s="1" t="str">
        <f t="shared" si="530"/>
        <v/>
      </c>
      <c r="FI992" s="1" t="str">
        <f t="shared" si="530"/>
        <v/>
      </c>
      <c r="FJ992" s="1" t="str">
        <f t="shared" si="513"/>
        <v/>
      </c>
      <c r="FK992" s="1" t="str">
        <f t="shared" si="513"/>
        <v/>
      </c>
      <c r="FL992" s="1" t="str">
        <f t="shared" si="513"/>
        <v/>
      </c>
    </row>
    <row r="993" spans="1:168">
      <c r="A993" s="9" t="s">
        <v>1557</v>
      </c>
      <c r="B993" s="1" t="s">
        <v>2324</v>
      </c>
      <c r="C993" s="129"/>
      <c r="D993" s="1">
        <v>148.19999999999999</v>
      </c>
      <c r="E993" s="1">
        <v>679.7</v>
      </c>
      <c r="F993" s="25">
        <v>2.6547149999999999</v>
      </c>
      <c r="G993" s="1">
        <v>551.1</v>
      </c>
      <c r="H993" s="1"/>
      <c r="I993" s="25"/>
      <c r="J993" s="1"/>
      <c r="K993" s="1"/>
      <c r="L993" s="1"/>
      <c r="M993" s="1"/>
      <c r="N993" s="24"/>
      <c r="O993" s="1"/>
      <c r="P993" s="1"/>
      <c r="Q993" s="1"/>
      <c r="R993" s="1"/>
      <c r="S993" s="1"/>
      <c r="T993" s="1"/>
      <c r="U993" s="1"/>
      <c r="V993" s="1"/>
      <c r="W993" s="1"/>
      <c r="X993" s="1" t="s">
        <v>75</v>
      </c>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24"/>
      <c r="AX993" s="1"/>
      <c r="AY993" s="1"/>
      <c r="AZ993" s="1"/>
      <c r="BA993" s="1"/>
      <c r="BB993" s="1"/>
      <c r="BC993" s="1"/>
      <c r="BD993" s="1"/>
      <c r="BE993" s="1"/>
      <c r="BF993" s="1"/>
      <c r="BG993" s="1"/>
      <c r="BH993" s="1"/>
      <c r="BI993" s="1"/>
      <c r="BJ993" s="1"/>
      <c r="BK993" s="1"/>
      <c r="BL993" s="1">
        <v>-100</v>
      </c>
      <c r="BM993" s="1"/>
      <c r="BN993" s="1"/>
      <c r="BO993" s="9">
        <v>3</v>
      </c>
      <c r="BP993" s="1"/>
      <c r="BQ993" s="197">
        <v>1</v>
      </c>
      <c r="BS993" s="14" t="s">
        <v>1820</v>
      </c>
      <c r="BT993" s="14" t="s">
        <v>1048</v>
      </c>
      <c r="BU993" s="14" t="s">
        <v>1048</v>
      </c>
      <c r="BV993" s="14" t="s">
        <v>196</v>
      </c>
      <c r="BW993" s="14" t="s">
        <v>196</v>
      </c>
      <c r="BX993" s="14" t="s">
        <v>196</v>
      </c>
      <c r="BY993" s="14" t="s">
        <v>196</v>
      </c>
      <c r="BZ993" s="14" t="s">
        <v>196</v>
      </c>
      <c r="CA993" s="158" t="s">
        <v>196</v>
      </c>
      <c r="CB993" s="14" t="s">
        <v>196</v>
      </c>
      <c r="CC993" s="14" t="s">
        <v>196</v>
      </c>
      <c r="CD993" s="14" t="s">
        <v>196</v>
      </c>
      <c r="CE993" s="14" t="s">
        <v>196</v>
      </c>
      <c r="CF993" s="14" t="s">
        <v>1862</v>
      </c>
      <c r="CG993" s="14" t="s">
        <v>196</v>
      </c>
      <c r="CH993" s="158" t="s">
        <v>196</v>
      </c>
      <c r="CI993" s="14" t="s">
        <v>196</v>
      </c>
      <c r="CJ993" s="14" t="s">
        <v>1870</v>
      </c>
      <c r="CK993" s="14" t="s">
        <v>196</v>
      </c>
      <c r="CL993" s="14" t="s">
        <v>196</v>
      </c>
      <c r="CM993" s="14" t="s">
        <v>196</v>
      </c>
      <c r="CN993" s="14" t="s">
        <v>196</v>
      </c>
      <c r="CO993" s="14" t="s">
        <v>196</v>
      </c>
      <c r="CQ993" s="1"/>
      <c r="CR993" s="1"/>
      <c r="CS993" s="1"/>
      <c r="CW993" s="9" t="s">
        <v>1557</v>
      </c>
      <c r="CX993" s="1" t="s">
        <v>2324</v>
      </c>
      <c r="CY993" s="1"/>
      <c r="CZ993" s="1" t="str">
        <f t="shared" ref="CZ993:DF1024" si="531">IF(ISBLANK(D993),"",IF(ISNUMBER(D993),"","not_empty"))</f>
        <v/>
      </c>
      <c r="DA993" s="25" t="str">
        <f t="shared" si="531"/>
        <v/>
      </c>
      <c r="DB993" s="1" t="str">
        <f t="shared" si="531"/>
        <v/>
      </c>
      <c r="DC993" s="1" t="str">
        <f t="shared" si="529"/>
        <v/>
      </c>
      <c r="DD993" s="25" t="str">
        <f t="shared" si="529"/>
        <v/>
      </c>
      <c r="DE993" s="1" t="str">
        <f t="shared" si="529"/>
        <v/>
      </c>
      <c r="DF993" s="1" t="str">
        <f t="shared" si="529"/>
        <v/>
      </c>
      <c r="DG993" s="1" t="str">
        <f t="shared" si="529"/>
        <v/>
      </c>
      <c r="DH993" s="1" t="str">
        <f t="shared" si="529"/>
        <v/>
      </c>
      <c r="DI993" s="1" t="str">
        <f t="shared" si="529"/>
        <v/>
      </c>
      <c r="DJ993" s="1" t="str">
        <f t="shared" si="529"/>
        <v/>
      </c>
      <c r="DK993" s="1" t="str">
        <f t="shared" si="529"/>
        <v/>
      </c>
      <c r="DL993" s="1" t="str">
        <f t="shared" si="521"/>
        <v/>
      </c>
      <c r="DM993" s="1" t="str">
        <f t="shared" si="521"/>
        <v/>
      </c>
      <c r="DN993" s="1" t="str">
        <f t="shared" si="521"/>
        <v/>
      </c>
      <c r="DO993" s="1" t="str">
        <f t="shared" si="521"/>
        <v/>
      </c>
      <c r="DP993" s="1" t="str">
        <f t="shared" si="511"/>
        <v/>
      </c>
      <c r="DQ993" s="1" t="str">
        <f t="shared" si="527"/>
        <v/>
      </c>
      <c r="DR993" s="1" t="str">
        <f t="shared" si="514"/>
        <v/>
      </c>
      <c r="DS993" s="1" t="str">
        <f t="shared" si="515"/>
        <v/>
      </c>
      <c r="DT993" s="1" t="str">
        <f t="shared" si="516"/>
        <v>not_empty</v>
      </c>
      <c r="DU993" s="1" t="str">
        <f t="shared" si="517"/>
        <v/>
      </c>
      <c r="DV993" s="1" t="str">
        <f t="shared" si="518"/>
        <v/>
      </c>
      <c r="DW993" s="1" t="str">
        <f t="shared" si="519"/>
        <v/>
      </c>
      <c r="DX993" s="1" t="str">
        <f t="shared" si="520"/>
        <v/>
      </c>
      <c r="DY993" s="1" t="str">
        <f t="shared" ref="DY993:EF993" si="532">IF(ISBLANK(AC993),"",IF(ISNUMBER(AC993),"","not_empty"))</f>
        <v/>
      </c>
      <c r="DZ993" s="1" t="str">
        <f t="shared" si="532"/>
        <v/>
      </c>
      <c r="EA993" s="1" t="str">
        <f t="shared" si="532"/>
        <v/>
      </c>
      <c r="EB993" s="1" t="str">
        <f t="shared" si="532"/>
        <v/>
      </c>
      <c r="EC993" s="1" t="str">
        <f t="shared" si="532"/>
        <v/>
      </c>
      <c r="ED993" s="1" t="str">
        <f t="shared" si="532"/>
        <v/>
      </c>
      <c r="EE993" s="1" t="str">
        <f t="shared" si="532"/>
        <v/>
      </c>
      <c r="EF993" s="1" t="str">
        <f t="shared" si="532"/>
        <v/>
      </c>
      <c r="EG993" s="1" t="str">
        <f t="shared" ref="DY993:EL1011" si="533">IF(ISBLANK(AK993),"",IF(ISNUMBER(AK993),"","not_empty"))</f>
        <v/>
      </c>
      <c r="EH993" s="1" t="str">
        <f t="shared" si="533"/>
        <v/>
      </c>
      <c r="EI993" s="1" t="str">
        <f t="shared" si="533"/>
        <v/>
      </c>
      <c r="EJ993" s="1" t="str">
        <f t="shared" si="533"/>
        <v/>
      </c>
      <c r="EK993" s="1" t="str">
        <f t="shared" si="533"/>
        <v/>
      </c>
      <c r="EL993" s="1" t="str">
        <f t="shared" si="533"/>
        <v/>
      </c>
      <c r="EM993" s="1" t="str">
        <f t="shared" si="508"/>
        <v/>
      </c>
      <c r="EN993" s="1"/>
      <c r="EO993" s="1"/>
      <c r="EP993" s="1"/>
      <c r="EQ993" s="1"/>
      <c r="ER993" s="1"/>
      <c r="ES993" s="1"/>
      <c r="ET993" s="1"/>
      <c r="EU993" s="1"/>
      <c r="EV993" s="1"/>
      <c r="EW993" s="1"/>
      <c r="EX993" s="1" t="str">
        <f t="shared" si="522"/>
        <v/>
      </c>
      <c r="EY993" s="1" t="str">
        <f t="shared" si="522"/>
        <v/>
      </c>
      <c r="EZ993" s="1"/>
      <c r="FA993" s="1" t="str">
        <f t="shared" si="499"/>
        <v/>
      </c>
      <c r="FB993" s="1" t="str">
        <f t="shared" si="499"/>
        <v/>
      </c>
      <c r="FC993" s="1" t="str">
        <f t="shared" si="499"/>
        <v/>
      </c>
      <c r="FD993" s="1" t="str">
        <f t="shared" si="499"/>
        <v/>
      </c>
      <c r="FE993" s="1" t="str">
        <f t="shared" si="499"/>
        <v/>
      </c>
      <c r="FF993" s="1" t="str">
        <f t="shared" si="499"/>
        <v/>
      </c>
      <c r="FG993" s="1" t="str">
        <f t="shared" si="530"/>
        <v/>
      </c>
      <c r="FH993" s="1" t="str">
        <f t="shared" si="530"/>
        <v/>
      </c>
      <c r="FI993" s="1" t="str">
        <f t="shared" si="530"/>
        <v/>
      </c>
      <c r="FJ993" s="1" t="str">
        <f t="shared" si="513"/>
        <v/>
      </c>
      <c r="FK993" s="1" t="str">
        <f t="shared" si="513"/>
        <v/>
      </c>
      <c r="FL993" s="1" t="str">
        <f t="shared" si="513"/>
        <v/>
      </c>
    </row>
    <row r="994" spans="1:168">
      <c r="A994" s="9" t="s">
        <v>1558</v>
      </c>
      <c r="B994" s="1" t="s">
        <v>2325</v>
      </c>
      <c r="C994" s="129"/>
      <c r="D994" s="1">
        <v>148.19999999999999</v>
      </c>
      <c r="E994" s="1">
        <v>691.2</v>
      </c>
      <c r="F994" s="25">
        <v>2.75604</v>
      </c>
      <c r="G994" s="1">
        <v>551.1</v>
      </c>
      <c r="H994" s="1"/>
      <c r="I994" s="25">
        <v>0.37182094819874256</v>
      </c>
      <c r="J994" s="1"/>
      <c r="K994" s="1"/>
      <c r="L994" s="1"/>
      <c r="M994" s="1"/>
      <c r="N994" s="24"/>
      <c r="O994" s="1"/>
      <c r="P994" s="1"/>
      <c r="Q994" s="1"/>
      <c r="R994" s="1"/>
      <c r="S994" s="1"/>
      <c r="T994" s="1"/>
      <c r="U994" s="1"/>
      <c r="V994" s="1"/>
      <c r="W994" s="1"/>
      <c r="X994" s="1">
        <v>477.54999999999995</v>
      </c>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24"/>
      <c r="AX994" s="1"/>
      <c r="AY994" s="1"/>
      <c r="AZ994" s="1"/>
      <c r="BA994" s="1"/>
      <c r="BB994" s="1"/>
      <c r="BC994" s="1"/>
      <c r="BD994" s="1"/>
      <c r="BE994" s="1"/>
      <c r="BF994" s="1"/>
      <c r="BG994" s="1"/>
      <c r="BH994" s="1"/>
      <c r="BI994" s="1"/>
      <c r="BJ994" s="1"/>
      <c r="BK994" s="1"/>
      <c r="BL994" s="1">
        <v>-100</v>
      </c>
      <c r="BM994" s="1"/>
      <c r="BN994" s="1"/>
      <c r="BO994" s="9">
        <v>3</v>
      </c>
      <c r="BP994" s="1"/>
      <c r="BQ994" s="197">
        <v>1</v>
      </c>
      <c r="BS994" s="14" t="s">
        <v>1821</v>
      </c>
      <c r="BT994" s="14" t="s">
        <v>1906</v>
      </c>
      <c r="BU994" s="14" t="s">
        <v>1048</v>
      </c>
      <c r="BV994" s="14" t="s">
        <v>1048</v>
      </c>
      <c r="BW994" s="14" t="s">
        <v>196</v>
      </c>
      <c r="BX994" s="14" t="s">
        <v>196</v>
      </c>
      <c r="BY994" s="14" t="s">
        <v>196</v>
      </c>
      <c r="BZ994" s="14" t="s">
        <v>196</v>
      </c>
      <c r="CA994" s="158" t="s">
        <v>196</v>
      </c>
      <c r="CB994" s="14" t="s">
        <v>196</v>
      </c>
      <c r="CC994" s="14" t="s">
        <v>196</v>
      </c>
      <c r="CD994" s="14" t="s">
        <v>196</v>
      </c>
      <c r="CE994" s="14" t="s">
        <v>196</v>
      </c>
      <c r="CF994" s="14" t="s">
        <v>1862</v>
      </c>
      <c r="CG994" s="14" t="s">
        <v>196</v>
      </c>
      <c r="CH994" s="158" t="s">
        <v>196</v>
      </c>
      <c r="CI994" s="14" t="s">
        <v>196</v>
      </c>
      <c r="CJ994" s="14" t="s">
        <v>1870</v>
      </c>
      <c r="CK994" s="14" t="s">
        <v>196</v>
      </c>
      <c r="CL994" s="14" t="s">
        <v>196</v>
      </c>
      <c r="CM994" s="14" t="s">
        <v>196</v>
      </c>
      <c r="CN994" s="14" t="s">
        <v>196</v>
      </c>
      <c r="CO994" s="14" t="s">
        <v>196</v>
      </c>
      <c r="CQ994" s="1"/>
      <c r="CR994" s="1"/>
      <c r="CS994" s="1"/>
      <c r="CW994" s="9" t="s">
        <v>1558</v>
      </c>
      <c r="CX994" s="1" t="s">
        <v>2325</v>
      </c>
      <c r="CY994" s="1"/>
      <c r="CZ994" s="1" t="str">
        <f t="shared" si="531"/>
        <v/>
      </c>
      <c r="DA994" s="25" t="str">
        <f t="shared" si="531"/>
        <v/>
      </c>
      <c r="DB994" s="1" t="str">
        <f t="shared" si="531"/>
        <v/>
      </c>
      <c r="DC994" s="1" t="str">
        <f t="shared" si="529"/>
        <v/>
      </c>
      <c r="DD994" s="25" t="str">
        <f t="shared" si="529"/>
        <v/>
      </c>
      <c r="DE994" s="1" t="str">
        <f t="shared" si="529"/>
        <v/>
      </c>
      <c r="DF994" s="1" t="str">
        <f t="shared" si="529"/>
        <v/>
      </c>
      <c r="DG994" s="1" t="str">
        <f t="shared" si="529"/>
        <v/>
      </c>
      <c r="DH994" s="1" t="str">
        <f t="shared" si="529"/>
        <v/>
      </c>
      <c r="DI994" s="1" t="str">
        <f t="shared" si="529"/>
        <v/>
      </c>
      <c r="DJ994" s="1" t="str">
        <f t="shared" si="529"/>
        <v/>
      </c>
      <c r="DK994" s="1" t="str">
        <f t="shared" si="529"/>
        <v/>
      </c>
      <c r="DL994" s="1" t="str">
        <f t="shared" si="521"/>
        <v/>
      </c>
      <c r="DM994" s="1" t="str">
        <f t="shared" si="521"/>
        <v/>
      </c>
      <c r="DN994" s="1" t="str">
        <f t="shared" si="521"/>
        <v/>
      </c>
      <c r="DO994" s="1" t="str">
        <f t="shared" si="521"/>
        <v/>
      </c>
      <c r="DP994" s="1" t="str">
        <f t="shared" si="511"/>
        <v/>
      </c>
      <c r="DQ994" s="1" t="str">
        <f t="shared" si="527"/>
        <v/>
      </c>
      <c r="DR994" s="1" t="str">
        <f t="shared" si="514"/>
        <v/>
      </c>
      <c r="DS994" s="1" t="str">
        <f t="shared" si="515"/>
        <v/>
      </c>
      <c r="DT994" s="1" t="str">
        <f t="shared" si="516"/>
        <v/>
      </c>
      <c r="DU994" s="1" t="str">
        <f t="shared" si="517"/>
        <v/>
      </c>
      <c r="DV994" s="1" t="str">
        <f t="shared" si="518"/>
        <v/>
      </c>
      <c r="DW994" s="1" t="str">
        <f t="shared" si="519"/>
        <v/>
      </c>
      <c r="DX994" s="1" t="str">
        <f t="shared" si="520"/>
        <v/>
      </c>
      <c r="DY994" s="1" t="str">
        <f t="shared" si="533"/>
        <v/>
      </c>
      <c r="DZ994" s="1" t="str">
        <f t="shared" si="533"/>
        <v/>
      </c>
      <c r="EA994" s="1" t="str">
        <f t="shared" si="533"/>
        <v/>
      </c>
      <c r="EB994" s="1" t="str">
        <f t="shared" si="533"/>
        <v/>
      </c>
      <c r="EC994" s="1" t="str">
        <f t="shared" si="533"/>
        <v/>
      </c>
      <c r="ED994" s="1" t="str">
        <f t="shared" si="533"/>
        <v/>
      </c>
      <c r="EE994" s="1" t="str">
        <f t="shared" si="533"/>
        <v/>
      </c>
      <c r="EF994" s="1" t="str">
        <f t="shared" si="533"/>
        <v/>
      </c>
      <c r="EG994" s="1" t="str">
        <f t="shared" si="533"/>
        <v/>
      </c>
      <c r="EH994" s="1" t="str">
        <f t="shared" si="533"/>
        <v/>
      </c>
      <c r="EI994" s="1" t="str">
        <f t="shared" si="533"/>
        <v/>
      </c>
      <c r="EJ994" s="1" t="str">
        <f t="shared" si="533"/>
        <v/>
      </c>
      <c r="EK994" s="1" t="str">
        <f t="shared" si="533"/>
        <v/>
      </c>
      <c r="EL994" s="1" t="str">
        <f t="shared" si="533"/>
        <v/>
      </c>
      <c r="EM994" s="1" t="str">
        <f t="shared" si="508"/>
        <v/>
      </c>
      <c r="EN994" s="1"/>
      <c r="EO994" s="1"/>
      <c r="EP994" s="1"/>
      <c r="EQ994" s="1"/>
      <c r="ER994" s="1"/>
      <c r="ES994" s="1"/>
      <c r="ET994" s="1"/>
      <c r="EU994" s="1"/>
      <c r="EV994" s="1"/>
      <c r="EW994" s="1"/>
      <c r="EX994" s="1" t="str">
        <f t="shared" si="522"/>
        <v/>
      </c>
      <c r="EY994" s="1" t="str">
        <f t="shared" si="522"/>
        <v/>
      </c>
      <c r="EZ994" s="1"/>
      <c r="FA994" s="1" t="str">
        <f t="shared" si="499"/>
        <v/>
      </c>
      <c r="FB994" s="1" t="str">
        <f t="shared" si="499"/>
        <v/>
      </c>
      <c r="FC994" s="1" t="str">
        <f t="shared" si="499"/>
        <v/>
      </c>
      <c r="FD994" s="1" t="str">
        <f t="shared" si="499"/>
        <v/>
      </c>
      <c r="FE994" s="1" t="str">
        <f t="shared" si="499"/>
        <v/>
      </c>
      <c r="FF994" s="1" t="str">
        <f t="shared" si="499"/>
        <v/>
      </c>
      <c r="FG994" s="1" t="str">
        <f t="shared" si="530"/>
        <v/>
      </c>
      <c r="FH994" s="1" t="str">
        <f t="shared" si="530"/>
        <v/>
      </c>
      <c r="FI994" s="1" t="str">
        <f t="shared" si="530"/>
        <v/>
      </c>
      <c r="FJ994" s="1" t="str">
        <f t="shared" si="513"/>
        <v/>
      </c>
      <c r="FK994" s="1" t="str">
        <f t="shared" si="513"/>
        <v/>
      </c>
      <c r="FL994" s="1" t="str">
        <f t="shared" si="513"/>
        <v/>
      </c>
    </row>
    <row r="995" spans="1:168">
      <c r="A995" s="9" t="s">
        <v>1559</v>
      </c>
      <c r="B995" s="1" t="s">
        <v>982</v>
      </c>
      <c r="C995" s="129"/>
      <c r="D995" s="1">
        <v>148.19999999999999</v>
      </c>
      <c r="E995" s="1">
        <v>676</v>
      </c>
      <c r="F995" s="25">
        <v>2.6445825000000003</v>
      </c>
      <c r="G995" s="1">
        <v>551.1</v>
      </c>
      <c r="H995" s="1"/>
      <c r="I995" s="25">
        <v>0.4342386339602205</v>
      </c>
      <c r="J995" s="1"/>
      <c r="K995" s="1"/>
      <c r="L995" s="1"/>
      <c r="M995" s="1"/>
      <c r="N995" s="24"/>
      <c r="O995" s="1"/>
      <c r="P995" s="1"/>
      <c r="Q995" s="1"/>
      <c r="R995" s="1"/>
      <c r="S995" s="1"/>
      <c r="T995" s="1"/>
      <c r="U995" s="1"/>
      <c r="V995" s="1"/>
      <c r="W995" s="1"/>
      <c r="X995" s="1">
        <v>474.95</v>
      </c>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24"/>
      <c r="AX995" s="1"/>
      <c r="AY995" s="1"/>
      <c r="AZ995" s="1"/>
      <c r="BA995" s="1"/>
      <c r="BB995" s="1"/>
      <c r="BC995" s="1"/>
      <c r="BD995" s="1"/>
      <c r="BE995" s="1"/>
      <c r="BF995" s="1"/>
      <c r="BG995" s="1"/>
      <c r="BH995" s="1"/>
      <c r="BI995" s="1"/>
      <c r="BJ995" s="1"/>
      <c r="BK995" s="1"/>
      <c r="BL995" s="1">
        <v>-100</v>
      </c>
      <c r="BM995" s="1"/>
      <c r="BN995" s="1"/>
      <c r="BO995" s="9">
        <v>3</v>
      </c>
      <c r="BP995" s="1"/>
      <c r="BQ995" s="197">
        <v>1</v>
      </c>
      <c r="BS995" s="14" t="s">
        <v>982</v>
      </c>
      <c r="BT995" s="14" t="s">
        <v>1906</v>
      </c>
      <c r="BU995" s="14" t="s">
        <v>1048</v>
      </c>
      <c r="BV995" s="14" t="s">
        <v>1048</v>
      </c>
      <c r="BW995" s="14" t="s">
        <v>196</v>
      </c>
      <c r="BX995" s="14" t="s">
        <v>196</v>
      </c>
      <c r="BY995" s="14" t="s">
        <v>196</v>
      </c>
      <c r="BZ995" s="14" t="s">
        <v>196</v>
      </c>
      <c r="CA995" s="158" t="s">
        <v>196</v>
      </c>
      <c r="CB995" s="14" t="s">
        <v>196</v>
      </c>
      <c r="CC995" s="14" t="s">
        <v>196</v>
      </c>
      <c r="CD995" s="14" t="s">
        <v>196</v>
      </c>
      <c r="CE995" s="14" t="s">
        <v>196</v>
      </c>
      <c r="CF995" s="14" t="s">
        <v>1862</v>
      </c>
      <c r="CG995" s="14" t="s">
        <v>196</v>
      </c>
      <c r="CH995" s="158" t="s">
        <v>196</v>
      </c>
      <c r="CI995" s="14" t="s">
        <v>196</v>
      </c>
      <c r="CJ995" s="14" t="s">
        <v>1870</v>
      </c>
      <c r="CK995" s="14" t="s">
        <v>196</v>
      </c>
      <c r="CL995" s="14" t="s">
        <v>196</v>
      </c>
      <c r="CM995" s="14" t="s">
        <v>196</v>
      </c>
      <c r="CN995" s="14" t="s">
        <v>196</v>
      </c>
      <c r="CO995" s="14" t="s">
        <v>196</v>
      </c>
      <c r="CQ995" s="1"/>
      <c r="CR995" s="1"/>
      <c r="CS995" s="1"/>
      <c r="CW995" s="9" t="s">
        <v>1559</v>
      </c>
      <c r="CX995" s="1" t="s">
        <v>982</v>
      </c>
      <c r="CY995" s="1"/>
      <c r="CZ995" s="1" t="str">
        <f t="shared" si="531"/>
        <v/>
      </c>
      <c r="DA995" s="25" t="str">
        <f t="shared" si="531"/>
        <v/>
      </c>
      <c r="DB995" s="1" t="str">
        <f t="shared" si="531"/>
        <v/>
      </c>
      <c r="DC995" s="1" t="str">
        <f t="shared" si="529"/>
        <v/>
      </c>
      <c r="DD995" s="25" t="str">
        <f t="shared" si="529"/>
        <v/>
      </c>
      <c r="DE995" s="1" t="str">
        <f t="shared" si="529"/>
        <v/>
      </c>
      <c r="DF995" s="1" t="str">
        <f t="shared" si="529"/>
        <v/>
      </c>
      <c r="DG995" s="1" t="str">
        <f t="shared" si="529"/>
        <v/>
      </c>
      <c r="DH995" s="1" t="str">
        <f t="shared" si="529"/>
        <v/>
      </c>
      <c r="DI995" s="1" t="str">
        <f t="shared" si="529"/>
        <v/>
      </c>
      <c r="DJ995" s="1" t="str">
        <f t="shared" si="529"/>
        <v/>
      </c>
      <c r="DK995" s="1" t="str">
        <f t="shared" si="529"/>
        <v/>
      </c>
      <c r="DL995" s="1" t="str">
        <f t="shared" si="521"/>
        <v/>
      </c>
      <c r="DM995" s="1" t="str">
        <f t="shared" si="521"/>
        <v/>
      </c>
      <c r="DN995" s="1" t="str">
        <f t="shared" si="521"/>
        <v/>
      </c>
      <c r="DO995" s="1" t="str">
        <f t="shared" si="521"/>
        <v/>
      </c>
      <c r="DP995" s="1" t="str">
        <f t="shared" si="511"/>
        <v/>
      </c>
      <c r="DQ995" s="1" t="str">
        <f t="shared" si="527"/>
        <v/>
      </c>
      <c r="DR995" s="1" t="str">
        <f t="shared" si="514"/>
        <v/>
      </c>
      <c r="DS995" s="1" t="str">
        <f t="shared" si="515"/>
        <v/>
      </c>
      <c r="DT995" s="1" t="str">
        <f t="shared" si="516"/>
        <v/>
      </c>
      <c r="DU995" s="1" t="str">
        <f t="shared" si="517"/>
        <v/>
      </c>
      <c r="DV995" s="1" t="str">
        <f t="shared" si="518"/>
        <v/>
      </c>
      <c r="DW995" s="1" t="str">
        <f t="shared" si="519"/>
        <v/>
      </c>
      <c r="DX995" s="1" t="str">
        <f t="shared" si="520"/>
        <v/>
      </c>
      <c r="DY995" s="1" t="str">
        <f t="shared" si="533"/>
        <v/>
      </c>
      <c r="DZ995" s="1" t="str">
        <f t="shared" si="533"/>
        <v/>
      </c>
      <c r="EA995" s="1" t="str">
        <f t="shared" si="533"/>
        <v/>
      </c>
      <c r="EB995" s="1" t="str">
        <f t="shared" si="533"/>
        <v/>
      </c>
      <c r="EC995" s="1" t="str">
        <f t="shared" si="533"/>
        <v/>
      </c>
      <c r="ED995" s="1" t="str">
        <f t="shared" si="533"/>
        <v/>
      </c>
      <c r="EE995" s="1" t="str">
        <f t="shared" si="533"/>
        <v/>
      </c>
      <c r="EF995" s="1" t="str">
        <f t="shared" si="533"/>
        <v/>
      </c>
      <c r="EG995" s="1" t="str">
        <f t="shared" si="533"/>
        <v/>
      </c>
      <c r="EH995" s="1" t="str">
        <f t="shared" si="533"/>
        <v/>
      </c>
      <c r="EI995" s="1" t="str">
        <f t="shared" si="533"/>
        <v/>
      </c>
      <c r="EJ995" s="1" t="str">
        <f t="shared" si="533"/>
        <v/>
      </c>
      <c r="EK995" s="1" t="str">
        <f t="shared" si="533"/>
        <v/>
      </c>
      <c r="EL995" s="1" t="str">
        <f t="shared" si="533"/>
        <v/>
      </c>
      <c r="EM995" s="1" t="str">
        <f t="shared" si="508"/>
        <v/>
      </c>
      <c r="EN995" s="1"/>
      <c r="EO995" s="1"/>
      <c r="EP995" s="1"/>
      <c r="EQ995" s="1"/>
      <c r="ER995" s="1"/>
      <c r="ES995" s="1"/>
      <c r="ET995" s="1"/>
      <c r="EU995" s="1"/>
      <c r="EV995" s="1"/>
      <c r="EW995" s="1"/>
      <c r="EX995" s="1" t="str">
        <f t="shared" si="522"/>
        <v/>
      </c>
      <c r="EY995" s="1" t="str">
        <f t="shared" si="522"/>
        <v/>
      </c>
      <c r="EZ995" s="1"/>
      <c r="FA995" s="1" t="str">
        <f t="shared" si="499"/>
        <v/>
      </c>
      <c r="FB995" s="1" t="str">
        <f t="shared" si="499"/>
        <v/>
      </c>
      <c r="FC995" s="1" t="str">
        <f t="shared" si="499"/>
        <v/>
      </c>
      <c r="FD995" s="1" t="str">
        <f t="shared" si="499"/>
        <v/>
      </c>
      <c r="FE995" s="1" t="str">
        <f t="shared" si="499"/>
        <v/>
      </c>
      <c r="FF995" s="1" t="str">
        <f t="shared" si="499"/>
        <v/>
      </c>
      <c r="FG995" s="1" t="str">
        <f t="shared" si="530"/>
        <v/>
      </c>
      <c r="FH995" s="1" t="str">
        <f t="shared" si="530"/>
        <v/>
      </c>
      <c r="FI995" s="1" t="str">
        <f t="shared" si="530"/>
        <v/>
      </c>
      <c r="FJ995" s="1" t="str">
        <f t="shared" si="513"/>
        <v/>
      </c>
      <c r="FK995" s="1" t="str">
        <f t="shared" si="513"/>
        <v/>
      </c>
      <c r="FL995" s="1" t="str">
        <f t="shared" si="513"/>
        <v/>
      </c>
    </row>
    <row r="996" spans="1:168">
      <c r="A996" s="9" t="s">
        <v>1560</v>
      </c>
      <c r="B996" s="1" t="s">
        <v>983</v>
      </c>
      <c r="C996" s="129"/>
      <c r="D996" s="1">
        <v>148.19999999999999</v>
      </c>
      <c r="E996" s="1">
        <v>668.8</v>
      </c>
      <c r="F996" s="25">
        <v>2.6243174999999996</v>
      </c>
      <c r="G996" s="1">
        <v>551.1</v>
      </c>
      <c r="H996" s="1"/>
      <c r="I996" s="25">
        <v>0.42620883295531192</v>
      </c>
      <c r="J996" s="1"/>
      <c r="K996" s="1"/>
      <c r="L996" s="1"/>
      <c r="M996" s="1"/>
      <c r="N996" s="24"/>
      <c r="O996" s="1"/>
      <c r="P996" s="1"/>
      <c r="Q996" s="1"/>
      <c r="R996" s="1"/>
      <c r="S996" s="1"/>
      <c r="T996" s="1"/>
      <c r="U996" s="1"/>
      <c r="V996" s="1"/>
      <c r="W996" s="1"/>
      <c r="X996" s="1">
        <v>469.45</v>
      </c>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24"/>
      <c r="AX996" s="1"/>
      <c r="AY996" s="1"/>
      <c r="AZ996" s="1"/>
      <c r="BA996" s="1"/>
      <c r="BB996" s="1"/>
      <c r="BC996" s="1"/>
      <c r="BD996" s="1"/>
      <c r="BE996" s="1"/>
      <c r="BF996" s="1"/>
      <c r="BG996" s="1"/>
      <c r="BH996" s="1"/>
      <c r="BI996" s="1"/>
      <c r="BJ996" s="1"/>
      <c r="BK996" s="1"/>
      <c r="BL996" s="1">
        <v>-100</v>
      </c>
      <c r="BM996" s="1"/>
      <c r="BN996" s="1"/>
      <c r="BO996" s="9">
        <v>3</v>
      </c>
      <c r="BP996" s="1"/>
      <c r="BQ996" s="197">
        <v>1</v>
      </c>
      <c r="BS996" s="14" t="s">
        <v>983</v>
      </c>
      <c r="BT996" s="14" t="s">
        <v>1906</v>
      </c>
      <c r="BU996" s="14" t="s">
        <v>1048</v>
      </c>
      <c r="BV996" s="14" t="s">
        <v>1048</v>
      </c>
      <c r="BW996" s="14" t="s">
        <v>196</v>
      </c>
      <c r="BX996" s="14" t="s">
        <v>196</v>
      </c>
      <c r="BY996" s="14" t="s">
        <v>196</v>
      </c>
      <c r="BZ996" s="14" t="s">
        <v>196</v>
      </c>
      <c r="CA996" s="158" t="s">
        <v>196</v>
      </c>
      <c r="CB996" s="14" t="s">
        <v>196</v>
      </c>
      <c r="CC996" s="14" t="s">
        <v>196</v>
      </c>
      <c r="CD996" s="14" t="s">
        <v>196</v>
      </c>
      <c r="CE996" s="14" t="s">
        <v>196</v>
      </c>
      <c r="CF996" s="14" t="s">
        <v>1862</v>
      </c>
      <c r="CG996" s="14" t="s">
        <v>196</v>
      </c>
      <c r="CH996" s="158" t="s">
        <v>196</v>
      </c>
      <c r="CI996" s="14" t="s">
        <v>196</v>
      </c>
      <c r="CJ996" s="14" t="s">
        <v>1870</v>
      </c>
      <c r="CK996" s="14" t="s">
        <v>196</v>
      </c>
      <c r="CL996" s="14" t="s">
        <v>196</v>
      </c>
      <c r="CM996" s="14" t="s">
        <v>196</v>
      </c>
      <c r="CN996" s="14" t="s">
        <v>196</v>
      </c>
      <c r="CO996" s="14" t="s">
        <v>196</v>
      </c>
      <c r="CQ996" s="1"/>
      <c r="CR996" s="1"/>
      <c r="CS996" s="1"/>
      <c r="CW996" s="9" t="s">
        <v>1560</v>
      </c>
      <c r="CX996" s="1" t="s">
        <v>983</v>
      </c>
      <c r="CY996" s="1"/>
      <c r="CZ996" s="1" t="str">
        <f t="shared" si="531"/>
        <v/>
      </c>
      <c r="DA996" s="25" t="str">
        <f t="shared" si="531"/>
        <v/>
      </c>
      <c r="DB996" s="1" t="str">
        <f t="shared" si="531"/>
        <v/>
      </c>
      <c r="DC996" s="1" t="str">
        <f t="shared" si="529"/>
        <v/>
      </c>
      <c r="DD996" s="25" t="str">
        <f t="shared" si="529"/>
        <v/>
      </c>
      <c r="DE996" s="1" t="str">
        <f t="shared" si="529"/>
        <v/>
      </c>
      <c r="DF996" s="1" t="str">
        <f t="shared" si="529"/>
        <v/>
      </c>
      <c r="DG996" s="1" t="str">
        <f t="shared" si="529"/>
        <v/>
      </c>
      <c r="DH996" s="1" t="str">
        <f t="shared" si="529"/>
        <v/>
      </c>
      <c r="DI996" s="1" t="str">
        <f t="shared" si="529"/>
        <v/>
      </c>
      <c r="DJ996" s="1" t="str">
        <f t="shared" si="529"/>
        <v/>
      </c>
      <c r="DK996" s="1" t="str">
        <f t="shared" si="529"/>
        <v/>
      </c>
      <c r="DL996" s="1" t="str">
        <f t="shared" si="521"/>
        <v/>
      </c>
      <c r="DM996" s="1" t="str">
        <f t="shared" si="521"/>
        <v/>
      </c>
      <c r="DN996" s="1" t="str">
        <f t="shared" si="521"/>
        <v/>
      </c>
      <c r="DO996" s="1" t="str">
        <f t="shared" si="521"/>
        <v/>
      </c>
      <c r="DP996" s="1" t="str">
        <f t="shared" si="511"/>
        <v/>
      </c>
      <c r="DQ996" s="1" t="str">
        <f t="shared" si="527"/>
        <v/>
      </c>
      <c r="DR996" s="1" t="str">
        <f t="shared" si="514"/>
        <v/>
      </c>
      <c r="DS996" s="1" t="str">
        <f t="shared" si="515"/>
        <v/>
      </c>
      <c r="DT996" s="1" t="str">
        <f t="shared" si="516"/>
        <v/>
      </c>
      <c r="DU996" s="1" t="str">
        <f t="shared" si="517"/>
        <v/>
      </c>
      <c r="DV996" s="1" t="str">
        <f t="shared" si="518"/>
        <v/>
      </c>
      <c r="DW996" s="1" t="str">
        <f t="shared" si="519"/>
        <v/>
      </c>
      <c r="DX996" s="1" t="str">
        <f t="shared" si="520"/>
        <v/>
      </c>
      <c r="DY996" s="1" t="str">
        <f t="shared" si="533"/>
        <v/>
      </c>
      <c r="DZ996" s="1" t="str">
        <f t="shared" si="533"/>
        <v/>
      </c>
      <c r="EA996" s="1" t="str">
        <f t="shared" si="533"/>
        <v/>
      </c>
      <c r="EB996" s="1" t="str">
        <f t="shared" si="533"/>
        <v/>
      </c>
      <c r="EC996" s="1" t="str">
        <f t="shared" si="533"/>
        <v/>
      </c>
      <c r="ED996" s="1" t="str">
        <f t="shared" si="533"/>
        <v/>
      </c>
      <c r="EE996" s="1" t="str">
        <f t="shared" si="533"/>
        <v/>
      </c>
      <c r="EF996" s="1" t="str">
        <f t="shared" si="533"/>
        <v/>
      </c>
      <c r="EG996" s="1" t="str">
        <f t="shared" si="533"/>
        <v/>
      </c>
      <c r="EH996" s="1" t="str">
        <f t="shared" si="533"/>
        <v/>
      </c>
      <c r="EI996" s="1" t="str">
        <f t="shared" si="533"/>
        <v/>
      </c>
      <c r="EJ996" s="1" t="str">
        <f t="shared" si="533"/>
        <v/>
      </c>
      <c r="EK996" s="1" t="str">
        <f t="shared" si="533"/>
        <v/>
      </c>
      <c r="EL996" s="1" t="str">
        <f t="shared" si="533"/>
        <v/>
      </c>
      <c r="EM996" s="1" t="str">
        <f t="shared" si="508"/>
        <v/>
      </c>
      <c r="EN996" s="1"/>
      <c r="EO996" s="1"/>
      <c r="EP996" s="1"/>
      <c r="EQ996" s="1"/>
      <c r="ER996" s="1"/>
      <c r="ES996" s="1"/>
      <c r="ET996" s="1"/>
      <c r="EU996" s="1"/>
      <c r="EV996" s="1"/>
      <c r="EW996" s="1"/>
      <c r="EX996" s="1" t="str">
        <f t="shared" si="522"/>
        <v/>
      </c>
      <c r="EY996" s="1" t="str">
        <f t="shared" si="522"/>
        <v/>
      </c>
      <c r="EZ996" s="1"/>
      <c r="FA996" s="1" t="str">
        <f t="shared" si="499"/>
        <v/>
      </c>
      <c r="FB996" s="1" t="str">
        <f t="shared" si="499"/>
        <v/>
      </c>
      <c r="FC996" s="1" t="str">
        <f t="shared" si="499"/>
        <v/>
      </c>
      <c r="FD996" s="1" t="str">
        <f t="shared" si="499"/>
        <v/>
      </c>
      <c r="FE996" s="1" t="str">
        <f t="shared" si="499"/>
        <v/>
      </c>
      <c r="FF996" s="1" t="str">
        <f t="shared" si="499"/>
        <v/>
      </c>
      <c r="FG996" s="1" t="str">
        <f t="shared" si="530"/>
        <v/>
      </c>
      <c r="FH996" s="1" t="str">
        <f t="shared" si="530"/>
        <v/>
      </c>
      <c r="FI996" s="1" t="str">
        <f t="shared" si="530"/>
        <v/>
      </c>
      <c r="FJ996" s="1" t="str">
        <f t="shared" si="513"/>
        <v/>
      </c>
      <c r="FK996" s="1" t="str">
        <f t="shared" si="513"/>
        <v/>
      </c>
      <c r="FL996" s="1" t="str">
        <f t="shared" si="513"/>
        <v/>
      </c>
    </row>
    <row r="997" spans="1:168">
      <c r="A997" s="9" t="s">
        <v>1561</v>
      </c>
      <c r="B997" s="1" t="s">
        <v>984</v>
      </c>
      <c r="C997" s="129"/>
      <c r="D997" s="1">
        <v>148.19999999999999</v>
      </c>
      <c r="E997" s="1">
        <v>681.3</v>
      </c>
      <c r="F997" s="25">
        <v>2.6749799999999997</v>
      </c>
      <c r="G997" s="1">
        <v>551.1</v>
      </c>
      <c r="H997" s="1"/>
      <c r="I997" s="25">
        <v>0.43482238836066167</v>
      </c>
      <c r="J997" s="1"/>
      <c r="K997" s="1"/>
      <c r="L997" s="1"/>
      <c r="M997" s="1"/>
      <c r="N997" s="24"/>
      <c r="O997" s="1"/>
      <c r="P997" s="1"/>
      <c r="Q997" s="1"/>
      <c r="R997" s="1"/>
      <c r="S997" s="1"/>
      <c r="T997" s="1"/>
      <c r="U997" s="1"/>
      <c r="V997" s="1"/>
      <c r="W997" s="1"/>
      <c r="X997" s="1">
        <v>478.25</v>
      </c>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24"/>
      <c r="AX997" s="1"/>
      <c r="AY997" s="1"/>
      <c r="AZ997" s="1"/>
      <c r="BA997" s="1"/>
      <c r="BB997" s="1"/>
      <c r="BC997" s="1"/>
      <c r="BD997" s="1"/>
      <c r="BE997" s="1"/>
      <c r="BF997" s="1"/>
      <c r="BG997" s="1"/>
      <c r="BH997" s="1"/>
      <c r="BI997" s="1"/>
      <c r="BJ997" s="1"/>
      <c r="BK997" s="1"/>
      <c r="BL997" s="1">
        <v>-100</v>
      </c>
      <c r="BM997" s="1"/>
      <c r="BN997" s="1"/>
      <c r="BO997" s="9">
        <v>3</v>
      </c>
      <c r="BP997" s="1"/>
      <c r="BQ997" s="197">
        <v>1</v>
      </c>
      <c r="BS997" s="14" t="s">
        <v>984</v>
      </c>
      <c r="BT997" s="14" t="s">
        <v>1906</v>
      </c>
      <c r="BU997" s="14" t="s">
        <v>1048</v>
      </c>
      <c r="BV997" s="14" t="s">
        <v>1048</v>
      </c>
      <c r="BW997" s="14" t="s">
        <v>196</v>
      </c>
      <c r="BX997" s="14" t="s">
        <v>196</v>
      </c>
      <c r="BY997" s="14" t="s">
        <v>196</v>
      </c>
      <c r="BZ997" s="14" t="s">
        <v>196</v>
      </c>
      <c r="CA997" s="158" t="s">
        <v>196</v>
      </c>
      <c r="CB997" s="14" t="s">
        <v>196</v>
      </c>
      <c r="CC997" s="14" t="s">
        <v>196</v>
      </c>
      <c r="CD997" s="14" t="s">
        <v>196</v>
      </c>
      <c r="CE997" s="14" t="s">
        <v>196</v>
      </c>
      <c r="CF997" s="14" t="s">
        <v>1862</v>
      </c>
      <c r="CG997" s="14" t="s">
        <v>196</v>
      </c>
      <c r="CH997" s="158" t="s">
        <v>196</v>
      </c>
      <c r="CI997" s="14" t="s">
        <v>196</v>
      </c>
      <c r="CJ997" s="14" t="s">
        <v>1870</v>
      </c>
      <c r="CK997" s="14" t="s">
        <v>196</v>
      </c>
      <c r="CL997" s="14" t="s">
        <v>196</v>
      </c>
      <c r="CM997" s="14" t="s">
        <v>196</v>
      </c>
      <c r="CN997" s="14" t="s">
        <v>196</v>
      </c>
      <c r="CO997" s="14" t="s">
        <v>196</v>
      </c>
      <c r="CQ997" s="1"/>
      <c r="CR997" s="1"/>
      <c r="CS997" s="1"/>
      <c r="CW997" s="9" t="s">
        <v>1561</v>
      </c>
      <c r="CX997" s="1" t="s">
        <v>984</v>
      </c>
      <c r="CY997" s="1"/>
      <c r="CZ997" s="1" t="str">
        <f t="shared" si="531"/>
        <v/>
      </c>
      <c r="DA997" s="25" t="str">
        <f t="shared" si="531"/>
        <v/>
      </c>
      <c r="DB997" s="1" t="str">
        <f t="shared" si="531"/>
        <v/>
      </c>
      <c r="DC997" s="1" t="str">
        <f t="shared" si="529"/>
        <v/>
      </c>
      <c r="DD997" s="25" t="str">
        <f t="shared" si="529"/>
        <v/>
      </c>
      <c r="DE997" s="1" t="str">
        <f t="shared" si="529"/>
        <v/>
      </c>
      <c r="DF997" s="1" t="str">
        <f t="shared" si="529"/>
        <v/>
      </c>
      <c r="DG997" s="1" t="str">
        <f t="shared" si="529"/>
        <v/>
      </c>
      <c r="DH997" s="1" t="str">
        <f t="shared" si="529"/>
        <v/>
      </c>
      <c r="DI997" s="1" t="str">
        <f t="shared" si="529"/>
        <v/>
      </c>
      <c r="DJ997" s="1" t="str">
        <f t="shared" si="529"/>
        <v/>
      </c>
      <c r="DK997" s="1" t="str">
        <f t="shared" si="529"/>
        <v/>
      </c>
      <c r="DL997" s="1" t="str">
        <f t="shared" si="521"/>
        <v/>
      </c>
      <c r="DM997" s="1" t="str">
        <f t="shared" si="521"/>
        <v/>
      </c>
      <c r="DN997" s="1" t="str">
        <f t="shared" si="521"/>
        <v/>
      </c>
      <c r="DO997" s="1" t="str">
        <f t="shared" si="521"/>
        <v/>
      </c>
      <c r="DP997" s="1" t="str">
        <f t="shared" si="511"/>
        <v/>
      </c>
      <c r="DQ997" s="1" t="str">
        <f t="shared" si="527"/>
        <v/>
      </c>
      <c r="DR997" s="1" t="str">
        <f t="shared" si="514"/>
        <v/>
      </c>
      <c r="DS997" s="1" t="str">
        <f t="shared" si="515"/>
        <v/>
      </c>
      <c r="DT997" s="1" t="str">
        <f t="shared" si="516"/>
        <v/>
      </c>
      <c r="DU997" s="1" t="str">
        <f t="shared" si="517"/>
        <v/>
      </c>
      <c r="DV997" s="1" t="str">
        <f t="shared" si="518"/>
        <v/>
      </c>
      <c r="DW997" s="1" t="str">
        <f t="shared" si="519"/>
        <v/>
      </c>
      <c r="DX997" s="1" t="str">
        <f t="shared" si="520"/>
        <v/>
      </c>
      <c r="DY997" s="1" t="str">
        <f t="shared" si="533"/>
        <v/>
      </c>
      <c r="DZ997" s="1" t="str">
        <f t="shared" si="533"/>
        <v/>
      </c>
      <c r="EA997" s="1" t="str">
        <f t="shared" si="533"/>
        <v/>
      </c>
      <c r="EB997" s="1" t="str">
        <f t="shared" si="533"/>
        <v/>
      </c>
      <c r="EC997" s="1" t="str">
        <f t="shared" si="533"/>
        <v/>
      </c>
      <c r="ED997" s="1" t="str">
        <f t="shared" si="533"/>
        <v/>
      </c>
      <c r="EE997" s="1" t="str">
        <f t="shared" si="533"/>
        <v/>
      </c>
      <c r="EF997" s="1" t="str">
        <f t="shared" si="533"/>
        <v/>
      </c>
      <c r="EG997" s="1" t="str">
        <f t="shared" si="533"/>
        <v/>
      </c>
      <c r="EH997" s="1" t="str">
        <f t="shared" si="533"/>
        <v/>
      </c>
      <c r="EI997" s="1" t="str">
        <f t="shared" si="533"/>
        <v/>
      </c>
      <c r="EJ997" s="1" t="str">
        <f t="shared" si="533"/>
        <v/>
      </c>
      <c r="EK997" s="1" t="str">
        <f t="shared" si="533"/>
        <v/>
      </c>
      <c r="EL997" s="1" t="str">
        <f t="shared" si="533"/>
        <v/>
      </c>
      <c r="EM997" s="1" t="str">
        <f t="shared" si="508"/>
        <v/>
      </c>
      <c r="EN997" s="1"/>
      <c r="EO997" s="1"/>
      <c r="EP997" s="1"/>
      <c r="EQ997" s="1"/>
      <c r="ER997" s="1"/>
      <c r="ES997" s="1"/>
      <c r="ET997" s="1"/>
      <c r="EU997" s="1"/>
      <c r="EV997" s="1"/>
      <c r="EW997" s="1"/>
      <c r="EX997" s="1" t="str">
        <f t="shared" si="522"/>
        <v/>
      </c>
      <c r="EY997" s="1" t="str">
        <f t="shared" si="522"/>
        <v/>
      </c>
      <c r="EZ997" s="1"/>
      <c r="FA997" s="1" t="str">
        <f t="shared" si="499"/>
        <v/>
      </c>
      <c r="FB997" s="1" t="str">
        <f t="shared" si="499"/>
        <v/>
      </c>
      <c r="FC997" s="1" t="str">
        <f t="shared" si="499"/>
        <v/>
      </c>
      <c r="FD997" s="1" t="str">
        <f t="shared" si="499"/>
        <v/>
      </c>
      <c r="FE997" s="1" t="str">
        <f t="shared" si="499"/>
        <v/>
      </c>
      <c r="FF997" s="1" t="str">
        <f t="shared" si="499"/>
        <v/>
      </c>
      <c r="FG997" s="1" t="str">
        <f t="shared" si="530"/>
        <v/>
      </c>
      <c r="FH997" s="1" t="str">
        <f t="shared" si="530"/>
        <v/>
      </c>
      <c r="FI997" s="1" t="str">
        <f t="shared" si="530"/>
        <v/>
      </c>
      <c r="FJ997" s="1" t="str">
        <f t="shared" si="513"/>
        <v/>
      </c>
      <c r="FK997" s="1" t="str">
        <f t="shared" si="513"/>
        <v/>
      </c>
      <c r="FL997" s="1" t="str">
        <f t="shared" si="513"/>
        <v/>
      </c>
    </row>
    <row r="998" spans="1:168">
      <c r="A998" s="9" t="s">
        <v>1562</v>
      </c>
      <c r="B998" s="1" t="s">
        <v>985</v>
      </c>
      <c r="C998" s="129"/>
      <c r="D998" s="1">
        <v>148.19999999999999</v>
      </c>
      <c r="E998" s="1">
        <v>673.3</v>
      </c>
      <c r="F998" s="25">
        <v>2.5939200000000002</v>
      </c>
      <c r="G998" s="1">
        <v>551.1</v>
      </c>
      <c r="H998" s="1"/>
      <c r="I998" s="25">
        <v>0.48185533289591603</v>
      </c>
      <c r="J998" s="1"/>
      <c r="K998" s="1"/>
      <c r="L998" s="1"/>
      <c r="M998" s="1"/>
      <c r="N998" s="24"/>
      <c r="O998" s="1"/>
      <c r="P998" s="1"/>
      <c r="Q998" s="1"/>
      <c r="R998" s="1"/>
      <c r="S998" s="1"/>
      <c r="T998" s="1"/>
      <c r="U998" s="1"/>
      <c r="V998" s="1"/>
      <c r="W998" s="1"/>
      <c r="X998" s="1">
        <v>478.25</v>
      </c>
      <c r="Y998" s="1"/>
      <c r="Z998" s="1"/>
      <c r="AA998" s="1"/>
      <c r="AB998" s="1"/>
      <c r="AC998" s="1"/>
      <c r="AD998" s="1"/>
      <c r="AE998" s="1"/>
      <c r="AF998" s="1"/>
      <c r="AG998" s="1"/>
      <c r="AH998" s="1"/>
      <c r="AI998" s="1"/>
      <c r="AJ998" s="1"/>
      <c r="AK998" s="1"/>
      <c r="AL998" s="1"/>
      <c r="AM998" s="1"/>
      <c r="AN998" s="1"/>
      <c r="AO998" s="1"/>
      <c r="AP998" s="1"/>
      <c r="AQ998" s="1">
        <v>198.95</v>
      </c>
      <c r="AR998" s="1"/>
      <c r="AS998" s="1"/>
      <c r="AT998" s="1"/>
      <c r="AU998" s="1"/>
      <c r="AV998" s="1"/>
      <c r="AW998" s="24"/>
      <c r="AX998" s="1"/>
      <c r="AY998" s="1"/>
      <c r="AZ998" s="1"/>
      <c r="BA998" s="1"/>
      <c r="BB998" s="1"/>
      <c r="BC998" s="1"/>
      <c r="BD998" s="1"/>
      <c r="BE998" s="1"/>
      <c r="BF998" s="1"/>
      <c r="BG998" s="1"/>
      <c r="BH998" s="1"/>
      <c r="BI998" s="1"/>
      <c r="BJ998" s="1"/>
      <c r="BK998" s="1"/>
      <c r="BL998" s="1">
        <v>-100</v>
      </c>
      <c r="BM998" s="1"/>
      <c r="BN998" s="1"/>
      <c r="BO998" s="9">
        <v>3</v>
      </c>
      <c r="BP998" s="1"/>
      <c r="BQ998" s="197">
        <v>1</v>
      </c>
      <c r="BS998" s="14" t="s">
        <v>985</v>
      </c>
      <c r="BT998" s="14" t="s">
        <v>1906</v>
      </c>
      <c r="BU998" s="14" t="s">
        <v>1048</v>
      </c>
      <c r="BV998" s="14" t="s">
        <v>1048</v>
      </c>
      <c r="BW998" s="14" t="s">
        <v>196</v>
      </c>
      <c r="BX998" s="14" t="s">
        <v>196</v>
      </c>
      <c r="BY998" s="14" t="s">
        <v>196</v>
      </c>
      <c r="BZ998" s="14" t="s">
        <v>196</v>
      </c>
      <c r="CA998" s="158" t="s">
        <v>196</v>
      </c>
      <c r="CB998" s="14" t="s">
        <v>196</v>
      </c>
      <c r="CC998" s="14" t="s">
        <v>196</v>
      </c>
      <c r="CD998" s="14" t="s">
        <v>196</v>
      </c>
      <c r="CE998" s="14" t="s">
        <v>196</v>
      </c>
      <c r="CF998" s="14" t="s">
        <v>1862</v>
      </c>
      <c r="CG998" s="14" t="s">
        <v>187</v>
      </c>
      <c r="CH998" s="158" t="s">
        <v>196</v>
      </c>
      <c r="CI998" s="14" t="s">
        <v>196</v>
      </c>
      <c r="CJ998" s="14" t="s">
        <v>1870</v>
      </c>
      <c r="CK998" s="14" t="s">
        <v>196</v>
      </c>
      <c r="CL998" s="14" t="s">
        <v>196</v>
      </c>
      <c r="CM998" s="14" t="s">
        <v>196</v>
      </c>
      <c r="CN998" s="14" t="s">
        <v>196</v>
      </c>
      <c r="CO998" s="14" t="s">
        <v>196</v>
      </c>
      <c r="CQ998" s="1"/>
      <c r="CR998" s="1"/>
      <c r="CS998" s="1"/>
      <c r="CW998" s="9" t="s">
        <v>1562</v>
      </c>
      <c r="CX998" s="1" t="s">
        <v>985</v>
      </c>
      <c r="CY998" s="1"/>
      <c r="CZ998" s="1" t="str">
        <f t="shared" si="531"/>
        <v/>
      </c>
      <c r="DA998" s="25" t="str">
        <f t="shared" si="531"/>
        <v/>
      </c>
      <c r="DB998" s="1" t="str">
        <f t="shared" si="531"/>
        <v/>
      </c>
      <c r="DC998" s="1" t="str">
        <f t="shared" si="529"/>
        <v/>
      </c>
      <c r="DD998" s="25" t="str">
        <f t="shared" si="529"/>
        <v/>
      </c>
      <c r="DE998" s="1" t="str">
        <f t="shared" si="529"/>
        <v/>
      </c>
      <c r="DF998" s="1" t="str">
        <f t="shared" si="529"/>
        <v/>
      </c>
      <c r="DG998" s="1" t="str">
        <f t="shared" si="529"/>
        <v/>
      </c>
      <c r="DH998" s="1" t="str">
        <f t="shared" si="529"/>
        <v/>
      </c>
      <c r="DI998" s="1" t="str">
        <f t="shared" si="529"/>
        <v/>
      </c>
      <c r="DJ998" s="1" t="str">
        <f t="shared" si="529"/>
        <v/>
      </c>
      <c r="DK998" s="1" t="str">
        <f t="shared" si="529"/>
        <v/>
      </c>
      <c r="DL998" s="1" t="str">
        <f t="shared" si="521"/>
        <v/>
      </c>
      <c r="DM998" s="1" t="str">
        <f t="shared" si="521"/>
        <v/>
      </c>
      <c r="DN998" s="1" t="str">
        <f t="shared" si="521"/>
        <v/>
      </c>
      <c r="DO998" s="1" t="str">
        <f t="shared" si="521"/>
        <v/>
      </c>
      <c r="DP998" s="1" t="str">
        <f t="shared" si="511"/>
        <v/>
      </c>
      <c r="DQ998" s="1" t="str">
        <f t="shared" si="527"/>
        <v/>
      </c>
      <c r="DR998" s="1" t="str">
        <f t="shared" si="514"/>
        <v/>
      </c>
      <c r="DS998" s="1" t="str">
        <f t="shared" si="515"/>
        <v/>
      </c>
      <c r="DT998" s="1" t="str">
        <f t="shared" si="516"/>
        <v/>
      </c>
      <c r="DU998" s="1" t="str">
        <f t="shared" si="517"/>
        <v/>
      </c>
      <c r="DV998" s="1" t="str">
        <f t="shared" si="518"/>
        <v/>
      </c>
      <c r="DW998" s="1" t="str">
        <f t="shared" si="519"/>
        <v/>
      </c>
      <c r="DX998" s="1" t="str">
        <f t="shared" si="520"/>
        <v/>
      </c>
      <c r="DY998" s="1" t="str">
        <f t="shared" si="533"/>
        <v/>
      </c>
      <c r="DZ998" s="1" t="str">
        <f t="shared" si="533"/>
        <v/>
      </c>
      <c r="EA998" s="1" t="str">
        <f t="shared" si="533"/>
        <v/>
      </c>
      <c r="EB998" s="1" t="str">
        <f t="shared" si="533"/>
        <v/>
      </c>
      <c r="EC998" s="1" t="str">
        <f t="shared" si="533"/>
        <v/>
      </c>
      <c r="ED998" s="1" t="str">
        <f t="shared" si="533"/>
        <v/>
      </c>
      <c r="EE998" s="1" t="str">
        <f t="shared" si="533"/>
        <v/>
      </c>
      <c r="EF998" s="1" t="str">
        <f t="shared" si="533"/>
        <v/>
      </c>
      <c r="EG998" s="1" t="str">
        <f t="shared" si="533"/>
        <v/>
      </c>
      <c r="EH998" s="1" t="str">
        <f t="shared" si="533"/>
        <v/>
      </c>
      <c r="EI998" s="1" t="str">
        <f t="shared" si="533"/>
        <v/>
      </c>
      <c r="EJ998" s="1" t="str">
        <f t="shared" si="533"/>
        <v/>
      </c>
      <c r="EK998" s="1" t="str">
        <f t="shared" si="533"/>
        <v/>
      </c>
      <c r="EL998" s="1" t="str">
        <f t="shared" si="533"/>
        <v/>
      </c>
      <c r="EM998" s="1" t="str">
        <f t="shared" si="508"/>
        <v/>
      </c>
      <c r="EN998" s="1"/>
      <c r="EO998" s="1"/>
      <c r="EP998" s="1"/>
      <c r="EQ998" s="1"/>
      <c r="ER998" s="1"/>
      <c r="ES998" s="1"/>
      <c r="ET998" s="1"/>
      <c r="EU998" s="1"/>
      <c r="EV998" s="1"/>
      <c r="EW998" s="1"/>
      <c r="EX998" s="1" t="str">
        <f t="shared" si="522"/>
        <v/>
      </c>
      <c r="EY998" s="1" t="str">
        <f t="shared" si="522"/>
        <v/>
      </c>
      <c r="EZ998" s="1"/>
      <c r="FA998" s="1" t="str">
        <f t="shared" si="499"/>
        <v/>
      </c>
      <c r="FB998" s="1" t="str">
        <f t="shared" si="499"/>
        <v/>
      </c>
      <c r="FC998" s="1" t="str">
        <f t="shared" si="499"/>
        <v/>
      </c>
      <c r="FD998" s="1" t="str">
        <f t="shared" si="499"/>
        <v/>
      </c>
      <c r="FE998" s="1" t="str">
        <f t="shared" si="499"/>
        <v/>
      </c>
      <c r="FF998" s="1" t="str">
        <f t="shared" si="499"/>
        <v/>
      </c>
      <c r="FG998" s="1" t="str">
        <f t="shared" si="530"/>
        <v/>
      </c>
      <c r="FH998" s="1" t="str">
        <f t="shared" si="530"/>
        <v/>
      </c>
      <c r="FI998" s="1" t="str">
        <f t="shared" si="530"/>
        <v/>
      </c>
      <c r="FJ998" s="1" t="str">
        <f t="shared" si="513"/>
        <v/>
      </c>
      <c r="FK998" s="1" t="str">
        <f t="shared" si="513"/>
        <v/>
      </c>
      <c r="FL998" s="1" t="str">
        <f t="shared" si="513"/>
        <v/>
      </c>
    </row>
    <row r="999" spans="1:168">
      <c r="A999" s="9" t="s">
        <v>1563</v>
      </c>
      <c r="B999" s="1" t="s">
        <v>2326</v>
      </c>
      <c r="C999" s="129"/>
      <c r="D999" s="1">
        <v>148.19999999999999</v>
      </c>
      <c r="E999" s="1">
        <v>693.2</v>
      </c>
      <c r="F999" s="25">
        <v>2.7256424999999997</v>
      </c>
      <c r="G999" s="1">
        <v>551.5</v>
      </c>
      <c r="H999" s="1"/>
      <c r="I999" s="25">
        <v>0.43835340187742844</v>
      </c>
      <c r="J999" s="1"/>
      <c r="K999" s="1"/>
      <c r="L999" s="1"/>
      <c r="M999" s="1"/>
      <c r="N999" s="24"/>
      <c r="O999" s="1"/>
      <c r="P999" s="1"/>
      <c r="Q999" s="1"/>
      <c r="R999" s="1"/>
      <c r="S999" s="1"/>
      <c r="T999" s="1"/>
      <c r="U999" s="1"/>
      <c r="V999" s="1"/>
      <c r="W999" s="1"/>
      <c r="X999" s="1">
        <v>486.15</v>
      </c>
      <c r="Y999" s="1"/>
      <c r="Z999" s="1"/>
      <c r="AA999" s="1"/>
      <c r="AB999" s="1"/>
      <c r="AC999" s="1"/>
      <c r="AD999" s="1"/>
      <c r="AE999" s="1"/>
      <c r="AF999" s="1"/>
      <c r="AG999" s="1"/>
      <c r="AH999" s="1"/>
      <c r="AI999" s="1"/>
      <c r="AJ999" s="1"/>
      <c r="AK999" s="1"/>
      <c r="AL999" s="1"/>
      <c r="AM999" s="1"/>
      <c r="AN999" s="1"/>
      <c r="AO999" s="1"/>
      <c r="AP999" s="1"/>
      <c r="AQ999" s="1">
        <v>259.64999999999998</v>
      </c>
      <c r="AR999" s="1"/>
      <c r="AS999" s="1"/>
      <c r="AT999" s="1"/>
      <c r="AU999" s="1"/>
      <c r="AV999" s="1"/>
      <c r="AW999" s="24"/>
      <c r="AX999" s="1"/>
      <c r="AY999" s="1"/>
      <c r="AZ999" s="1"/>
      <c r="BA999" s="1"/>
      <c r="BB999" s="1"/>
      <c r="BC999" s="1"/>
      <c r="BD999" s="1"/>
      <c r="BE999" s="1"/>
      <c r="BF999" s="1"/>
      <c r="BG999" s="1"/>
      <c r="BH999" s="1"/>
      <c r="BI999" s="1"/>
      <c r="BJ999" s="1"/>
      <c r="BK999" s="1"/>
      <c r="BL999" s="1">
        <v>-100</v>
      </c>
      <c r="BM999" s="1"/>
      <c r="BN999" s="1"/>
      <c r="BO999" s="9">
        <v>3</v>
      </c>
      <c r="BP999" s="1"/>
      <c r="BQ999" s="197">
        <v>1</v>
      </c>
      <c r="BS999" s="14" t="s">
        <v>1822</v>
      </c>
      <c r="BT999" s="14" t="s">
        <v>1906</v>
      </c>
      <c r="BU999" s="14" t="s">
        <v>1048</v>
      </c>
      <c r="BV999" s="14" t="s">
        <v>1048</v>
      </c>
      <c r="BW999" s="14" t="s">
        <v>196</v>
      </c>
      <c r="BX999" s="14" t="s">
        <v>196</v>
      </c>
      <c r="BY999" s="14" t="s">
        <v>196</v>
      </c>
      <c r="BZ999" s="14" t="s">
        <v>196</v>
      </c>
      <c r="CA999" s="158" t="s">
        <v>196</v>
      </c>
      <c r="CB999" s="14" t="s">
        <v>196</v>
      </c>
      <c r="CC999" s="14" t="s">
        <v>196</v>
      </c>
      <c r="CD999" s="14" t="s">
        <v>196</v>
      </c>
      <c r="CE999" s="14" t="s">
        <v>196</v>
      </c>
      <c r="CF999" s="14" t="s">
        <v>1862</v>
      </c>
      <c r="CG999" s="14" t="s">
        <v>187</v>
      </c>
      <c r="CH999" s="158" t="s">
        <v>196</v>
      </c>
      <c r="CI999" s="14" t="s">
        <v>196</v>
      </c>
      <c r="CJ999" s="14" t="s">
        <v>1870</v>
      </c>
      <c r="CK999" s="14" t="s">
        <v>196</v>
      </c>
      <c r="CL999" s="14" t="s">
        <v>196</v>
      </c>
      <c r="CM999" s="14" t="s">
        <v>196</v>
      </c>
      <c r="CN999" s="14" t="s">
        <v>196</v>
      </c>
      <c r="CO999" s="14" t="s">
        <v>196</v>
      </c>
      <c r="CQ999" s="1"/>
      <c r="CR999" s="1"/>
      <c r="CS999" s="1"/>
      <c r="CW999" s="9" t="s">
        <v>1563</v>
      </c>
      <c r="CX999" s="1" t="s">
        <v>2326</v>
      </c>
      <c r="CY999" s="1"/>
      <c r="CZ999" s="1" t="str">
        <f t="shared" si="531"/>
        <v/>
      </c>
      <c r="DA999" s="25" t="str">
        <f t="shared" si="531"/>
        <v/>
      </c>
      <c r="DB999" s="1" t="str">
        <f t="shared" si="531"/>
        <v/>
      </c>
      <c r="DC999" s="1" t="str">
        <f t="shared" si="529"/>
        <v/>
      </c>
      <c r="DD999" s="25" t="str">
        <f t="shared" si="529"/>
        <v/>
      </c>
      <c r="DE999" s="1" t="str">
        <f t="shared" si="529"/>
        <v/>
      </c>
      <c r="DF999" s="1" t="str">
        <f t="shared" si="529"/>
        <v/>
      </c>
      <c r="DG999" s="1" t="str">
        <f t="shared" si="529"/>
        <v/>
      </c>
      <c r="DH999" s="1" t="str">
        <f t="shared" si="529"/>
        <v/>
      </c>
      <c r="DI999" s="1" t="str">
        <f t="shared" si="529"/>
        <v/>
      </c>
      <c r="DJ999" s="1" t="str">
        <f t="shared" si="529"/>
        <v/>
      </c>
      <c r="DK999" s="1" t="str">
        <f t="shared" si="529"/>
        <v/>
      </c>
      <c r="DL999" s="1" t="str">
        <f t="shared" si="521"/>
        <v/>
      </c>
      <c r="DM999" s="1" t="str">
        <f t="shared" si="521"/>
        <v/>
      </c>
      <c r="DN999" s="1" t="str">
        <f t="shared" si="521"/>
        <v/>
      </c>
      <c r="DO999" s="1" t="str">
        <f t="shared" si="521"/>
        <v/>
      </c>
      <c r="DP999" s="1" t="str">
        <f t="shared" si="511"/>
        <v/>
      </c>
      <c r="DQ999" s="1" t="str">
        <f t="shared" si="527"/>
        <v/>
      </c>
      <c r="DR999" s="1" t="str">
        <f t="shared" si="514"/>
        <v/>
      </c>
      <c r="DS999" s="1" t="str">
        <f t="shared" si="515"/>
        <v/>
      </c>
      <c r="DT999" s="1" t="str">
        <f t="shared" si="516"/>
        <v/>
      </c>
      <c r="DU999" s="1" t="str">
        <f t="shared" si="517"/>
        <v/>
      </c>
      <c r="DV999" s="1" t="str">
        <f t="shared" si="518"/>
        <v/>
      </c>
      <c r="DW999" s="1" t="str">
        <f t="shared" si="519"/>
        <v/>
      </c>
      <c r="DX999" s="1" t="str">
        <f t="shared" si="520"/>
        <v/>
      </c>
      <c r="DY999" s="1" t="str">
        <f t="shared" si="533"/>
        <v/>
      </c>
      <c r="DZ999" s="1" t="str">
        <f t="shared" si="533"/>
        <v/>
      </c>
      <c r="EA999" s="1" t="str">
        <f t="shared" si="533"/>
        <v/>
      </c>
      <c r="EB999" s="1" t="str">
        <f t="shared" si="533"/>
        <v/>
      </c>
      <c r="EC999" s="1" t="str">
        <f t="shared" si="533"/>
        <v/>
      </c>
      <c r="ED999" s="1" t="str">
        <f t="shared" si="533"/>
        <v/>
      </c>
      <c r="EE999" s="1" t="str">
        <f t="shared" si="533"/>
        <v/>
      </c>
      <c r="EF999" s="1" t="str">
        <f t="shared" si="533"/>
        <v/>
      </c>
      <c r="EG999" s="1" t="str">
        <f t="shared" si="533"/>
        <v/>
      </c>
      <c r="EH999" s="1" t="str">
        <f t="shared" si="533"/>
        <v/>
      </c>
      <c r="EI999" s="1" t="str">
        <f t="shared" si="533"/>
        <v/>
      </c>
      <c r="EJ999" s="1" t="str">
        <f t="shared" si="533"/>
        <v/>
      </c>
      <c r="EK999" s="1" t="str">
        <f t="shared" si="533"/>
        <v/>
      </c>
      <c r="EL999" s="1" t="str">
        <f t="shared" si="533"/>
        <v/>
      </c>
      <c r="EM999" s="1" t="str">
        <f t="shared" si="508"/>
        <v/>
      </c>
      <c r="EN999" s="1"/>
      <c r="EO999" s="1"/>
      <c r="EP999" s="1"/>
      <c r="EQ999" s="1"/>
      <c r="ER999" s="1"/>
      <c r="ES999" s="1"/>
      <c r="ET999" s="1"/>
      <c r="EU999" s="1"/>
      <c r="EV999" s="1"/>
      <c r="EW999" s="1"/>
      <c r="EX999" s="1" t="str">
        <f t="shared" si="522"/>
        <v/>
      </c>
      <c r="EY999" s="1" t="str">
        <f t="shared" si="522"/>
        <v/>
      </c>
      <c r="EZ999" s="1"/>
      <c r="FA999" s="1" t="str">
        <f t="shared" si="499"/>
        <v/>
      </c>
      <c r="FB999" s="1" t="str">
        <f t="shared" si="499"/>
        <v/>
      </c>
      <c r="FC999" s="1" t="str">
        <f t="shared" si="499"/>
        <v/>
      </c>
      <c r="FD999" s="1" t="str">
        <f t="shared" si="499"/>
        <v/>
      </c>
      <c r="FE999" s="1" t="str">
        <f t="shared" si="499"/>
        <v/>
      </c>
      <c r="FF999" s="1" t="str">
        <f t="shared" si="499"/>
        <v/>
      </c>
      <c r="FG999" s="1" t="str">
        <f t="shared" si="530"/>
        <v/>
      </c>
      <c r="FH999" s="1" t="str">
        <f t="shared" si="530"/>
        <v/>
      </c>
      <c r="FI999" s="1" t="str">
        <f t="shared" si="530"/>
        <v/>
      </c>
      <c r="FJ999" s="1" t="str">
        <f t="shared" si="513"/>
        <v/>
      </c>
      <c r="FK999" s="1" t="str">
        <f t="shared" si="513"/>
        <v/>
      </c>
      <c r="FL999" s="1" t="str">
        <f t="shared" si="513"/>
        <v/>
      </c>
    </row>
    <row r="1000" spans="1:168">
      <c r="A1000" s="9" t="s">
        <v>1564</v>
      </c>
      <c r="B1000" s="1" t="s">
        <v>2327</v>
      </c>
      <c r="C1000" s="129"/>
      <c r="D1000" s="1">
        <v>148.19999999999999</v>
      </c>
      <c r="E1000" s="1">
        <v>692.4</v>
      </c>
      <c r="F1000" s="25">
        <v>2.7256424999999997</v>
      </c>
      <c r="G1000" s="1">
        <v>551.5</v>
      </c>
      <c r="H1000" s="1"/>
      <c r="I1000" s="25">
        <v>0.43795387141904307</v>
      </c>
      <c r="J1000" s="1"/>
      <c r="K1000" s="1"/>
      <c r="L1000" s="1"/>
      <c r="M1000" s="1"/>
      <c r="N1000" s="24"/>
      <c r="O1000" s="1"/>
      <c r="P1000" s="1"/>
      <c r="Q1000" s="1"/>
      <c r="R1000" s="1"/>
      <c r="S1000" s="1"/>
      <c r="T1000" s="1"/>
      <c r="U1000" s="1"/>
      <c r="V1000" s="1"/>
      <c r="W1000" s="1"/>
      <c r="X1000" s="1">
        <v>485.54999999999995</v>
      </c>
      <c r="Y1000" s="1"/>
      <c r="Z1000" s="1"/>
      <c r="AA1000" s="1"/>
      <c r="AB1000" s="1"/>
      <c r="AC1000" s="1"/>
      <c r="AD1000" s="1"/>
      <c r="AE1000" s="1"/>
      <c r="AF1000" s="1"/>
      <c r="AG1000" s="1"/>
      <c r="AH1000" s="1"/>
      <c r="AI1000" s="1"/>
      <c r="AJ1000" s="1"/>
      <c r="AK1000" s="1"/>
      <c r="AL1000" s="1"/>
      <c r="AM1000" s="1"/>
      <c r="AN1000" s="1"/>
      <c r="AO1000" s="1"/>
      <c r="AP1000" s="1"/>
      <c r="AQ1000" s="1">
        <v>257.64999999999998</v>
      </c>
      <c r="AR1000" s="1"/>
      <c r="AS1000" s="1"/>
      <c r="AT1000" s="1"/>
      <c r="AU1000" s="1"/>
      <c r="AV1000" s="1"/>
      <c r="AW1000" s="24"/>
      <c r="AX1000" s="1"/>
      <c r="AY1000" s="1"/>
      <c r="AZ1000" s="1"/>
      <c r="BA1000" s="1"/>
      <c r="BB1000" s="1"/>
      <c r="BC1000" s="1"/>
      <c r="BD1000" s="1"/>
      <c r="BE1000" s="1"/>
      <c r="BF1000" s="1"/>
      <c r="BG1000" s="1"/>
      <c r="BH1000" s="1"/>
      <c r="BI1000" s="1"/>
      <c r="BJ1000" s="1"/>
      <c r="BK1000" s="1"/>
      <c r="BL1000" s="1">
        <v>-100</v>
      </c>
      <c r="BM1000" s="1"/>
      <c r="BN1000" s="1"/>
      <c r="BO1000" s="9">
        <v>3</v>
      </c>
      <c r="BP1000" s="1"/>
      <c r="BQ1000" s="197">
        <v>1</v>
      </c>
      <c r="BS1000" s="14" t="s">
        <v>1823</v>
      </c>
      <c r="BT1000" s="14" t="s">
        <v>1906</v>
      </c>
      <c r="BU1000" s="14" t="s">
        <v>1048</v>
      </c>
      <c r="BV1000" s="14" t="s">
        <v>1048</v>
      </c>
      <c r="BW1000" s="14" t="s">
        <v>196</v>
      </c>
      <c r="BX1000" s="14" t="s">
        <v>196</v>
      </c>
      <c r="BY1000" s="14" t="s">
        <v>196</v>
      </c>
      <c r="BZ1000" s="14" t="s">
        <v>196</v>
      </c>
      <c r="CA1000" s="158" t="s">
        <v>196</v>
      </c>
      <c r="CB1000" s="14" t="s">
        <v>196</v>
      </c>
      <c r="CC1000" s="14" t="s">
        <v>196</v>
      </c>
      <c r="CD1000" s="14" t="s">
        <v>196</v>
      </c>
      <c r="CE1000" s="14" t="s">
        <v>196</v>
      </c>
      <c r="CF1000" s="14" t="s">
        <v>1862</v>
      </c>
      <c r="CG1000" s="14" t="s">
        <v>187</v>
      </c>
      <c r="CH1000" s="158" t="s">
        <v>196</v>
      </c>
      <c r="CI1000" s="14" t="s">
        <v>196</v>
      </c>
      <c r="CJ1000" s="14" t="s">
        <v>1870</v>
      </c>
      <c r="CK1000" s="14" t="s">
        <v>196</v>
      </c>
      <c r="CL1000" s="14" t="s">
        <v>196</v>
      </c>
      <c r="CM1000" s="14" t="s">
        <v>196</v>
      </c>
      <c r="CN1000" s="14" t="s">
        <v>196</v>
      </c>
      <c r="CO1000" s="14" t="s">
        <v>196</v>
      </c>
      <c r="CQ1000" s="1"/>
      <c r="CR1000" s="1"/>
      <c r="CS1000" s="1"/>
      <c r="CW1000" s="9" t="s">
        <v>1564</v>
      </c>
      <c r="CX1000" s="1" t="s">
        <v>2327</v>
      </c>
      <c r="CY1000" s="1"/>
      <c r="CZ1000" s="1" t="str">
        <f t="shared" si="531"/>
        <v/>
      </c>
      <c r="DA1000" s="25" t="str">
        <f t="shared" si="531"/>
        <v/>
      </c>
      <c r="DB1000" s="1" t="str">
        <f t="shared" si="531"/>
        <v/>
      </c>
      <c r="DC1000" s="1" t="str">
        <f t="shared" si="529"/>
        <v/>
      </c>
      <c r="DD1000" s="25" t="str">
        <f t="shared" si="529"/>
        <v/>
      </c>
      <c r="DE1000" s="1" t="str">
        <f t="shared" si="529"/>
        <v/>
      </c>
      <c r="DF1000" s="1" t="str">
        <f t="shared" si="529"/>
        <v/>
      </c>
      <c r="DG1000" s="1" t="str">
        <f t="shared" si="529"/>
        <v/>
      </c>
      <c r="DH1000" s="1" t="str">
        <f t="shared" si="529"/>
        <v/>
      </c>
      <c r="DI1000" s="1" t="str">
        <f t="shared" si="529"/>
        <v/>
      </c>
      <c r="DJ1000" s="1" t="str">
        <f t="shared" si="529"/>
        <v/>
      </c>
      <c r="DK1000" s="1" t="str">
        <f t="shared" si="529"/>
        <v/>
      </c>
      <c r="DL1000" s="1" t="str">
        <f t="shared" si="521"/>
        <v/>
      </c>
      <c r="DM1000" s="1" t="str">
        <f t="shared" si="521"/>
        <v/>
      </c>
      <c r="DN1000" s="1" t="str">
        <f t="shared" si="521"/>
        <v/>
      </c>
      <c r="DO1000" s="1" t="str">
        <f t="shared" si="521"/>
        <v/>
      </c>
      <c r="DP1000" s="1" t="str">
        <f t="shared" si="511"/>
        <v/>
      </c>
      <c r="DQ1000" s="1" t="str">
        <f t="shared" si="527"/>
        <v/>
      </c>
      <c r="DR1000" s="1" t="str">
        <f t="shared" si="514"/>
        <v/>
      </c>
      <c r="DS1000" s="1" t="str">
        <f t="shared" si="515"/>
        <v/>
      </c>
      <c r="DT1000" s="1" t="str">
        <f t="shared" si="516"/>
        <v/>
      </c>
      <c r="DU1000" s="1" t="str">
        <f t="shared" si="517"/>
        <v/>
      </c>
      <c r="DV1000" s="1" t="str">
        <f t="shared" si="518"/>
        <v/>
      </c>
      <c r="DW1000" s="1" t="str">
        <f t="shared" si="519"/>
        <v/>
      </c>
      <c r="DX1000" s="1" t="str">
        <f t="shared" si="520"/>
        <v/>
      </c>
      <c r="DY1000" s="1" t="str">
        <f t="shared" si="533"/>
        <v/>
      </c>
      <c r="DZ1000" s="1" t="str">
        <f t="shared" si="533"/>
        <v/>
      </c>
      <c r="EA1000" s="1" t="str">
        <f t="shared" si="533"/>
        <v/>
      </c>
      <c r="EB1000" s="1" t="str">
        <f t="shared" si="533"/>
        <v/>
      </c>
      <c r="EC1000" s="1" t="str">
        <f t="shared" si="533"/>
        <v/>
      </c>
      <c r="ED1000" s="1" t="str">
        <f t="shared" si="533"/>
        <v/>
      </c>
      <c r="EE1000" s="1" t="str">
        <f t="shared" si="533"/>
        <v/>
      </c>
      <c r="EF1000" s="1" t="str">
        <f t="shared" si="533"/>
        <v/>
      </c>
      <c r="EG1000" s="1" t="str">
        <f t="shared" si="533"/>
        <v/>
      </c>
      <c r="EH1000" s="1" t="str">
        <f t="shared" si="533"/>
        <v/>
      </c>
      <c r="EI1000" s="1" t="str">
        <f t="shared" si="533"/>
        <v/>
      </c>
      <c r="EJ1000" s="1" t="str">
        <f t="shared" si="533"/>
        <v/>
      </c>
      <c r="EK1000" s="1" t="str">
        <f t="shared" si="533"/>
        <v/>
      </c>
      <c r="EL1000" s="1" t="str">
        <f t="shared" si="533"/>
        <v/>
      </c>
      <c r="EM1000" s="1" t="str">
        <f t="shared" si="508"/>
        <v/>
      </c>
      <c r="EN1000" s="1"/>
      <c r="EO1000" s="1"/>
      <c r="EP1000" s="1"/>
      <c r="EQ1000" s="1"/>
      <c r="ER1000" s="1"/>
      <c r="ES1000" s="1"/>
      <c r="ET1000" s="1"/>
      <c r="EU1000" s="1"/>
      <c r="EV1000" s="1"/>
      <c r="EW1000" s="1"/>
      <c r="EX1000" s="1" t="str">
        <f t="shared" si="522"/>
        <v/>
      </c>
      <c r="EY1000" s="1" t="str">
        <f t="shared" si="522"/>
        <v/>
      </c>
      <c r="EZ1000" s="1"/>
      <c r="FA1000" s="1" t="str">
        <f t="shared" si="499"/>
        <v/>
      </c>
      <c r="FB1000" s="1" t="str">
        <f t="shared" si="499"/>
        <v/>
      </c>
      <c r="FC1000" s="1" t="str">
        <f t="shared" si="499"/>
        <v/>
      </c>
      <c r="FD1000" s="1" t="str">
        <f t="shared" si="499"/>
        <v/>
      </c>
      <c r="FE1000" s="1" t="str">
        <f t="shared" si="499"/>
        <v/>
      </c>
      <c r="FF1000" s="1" t="str">
        <f t="shared" si="499"/>
        <v/>
      </c>
      <c r="FG1000" s="1" t="str">
        <f t="shared" si="530"/>
        <v/>
      </c>
      <c r="FH1000" s="1" t="str">
        <f t="shared" si="530"/>
        <v/>
      </c>
      <c r="FI1000" s="1" t="str">
        <f t="shared" si="530"/>
        <v/>
      </c>
      <c r="FJ1000" s="1" t="str">
        <f t="shared" si="513"/>
        <v/>
      </c>
      <c r="FK1000" s="1" t="str">
        <f t="shared" si="513"/>
        <v/>
      </c>
      <c r="FL1000" s="1" t="str">
        <f t="shared" si="513"/>
        <v/>
      </c>
    </row>
    <row r="1001" spans="1:168">
      <c r="A1001" s="9" t="s">
        <v>1565</v>
      </c>
      <c r="B1001" s="1" t="s">
        <v>986</v>
      </c>
      <c r="C1001" s="129"/>
      <c r="D1001" s="1">
        <v>148.19999999999999</v>
      </c>
      <c r="E1001" s="1">
        <v>719</v>
      </c>
      <c r="F1001" s="25">
        <v>2.4925950000000001</v>
      </c>
      <c r="G1001" s="1">
        <v>543.5</v>
      </c>
      <c r="H1001" s="1"/>
      <c r="I1001" s="25">
        <v>0.40699999999999997</v>
      </c>
      <c r="J1001" s="1"/>
      <c r="K1001" s="1"/>
      <c r="L1001" s="1"/>
      <c r="M1001" s="1"/>
      <c r="N1001" s="24"/>
      <c r="O1001" s="1"/>
      <c r="P1001" s="1"/>
      <c r="Q1001" s="1"/>
      <c r="R1001" s="1"/>
      <c r="S1001" s="1"/>
      <c r="T1001" s="1"/>
      <c r="U1001" s="1"/>
      <c r="V1001" s="1"/>
      <c r="W1001" s="1"/>
      <c r="X1001" s="1">
        <v>505.15</v>
      </c>
      <c r="Y1001" s="1"/>
      <c r="Z1001" s="1"/>
      <c r="AA1001" s="1"/>
      <c r="AB1001" s="1"/>
      <c r="AC1001" s="1"/>
      <c r="AD1001" s="1"/>
      <c r="AE1001" s="1"/>
      <c r="AF1001" s="1"/>
      <c r="AG1001" s="1"/>
      <c r="AH1001" s="1"/>
      <c r="AI1001" s="1"/>
      <c r="AJ1001" s="1"/>
      <c r="AK1001" s="1"/>
      <c r="AL1001" s="1"/>
      <c r="AM1001" s="1"/>
      <c r="AN1001" s="1"/>
      <c r="AO1001" s="1"/>
      <c r="AP1001" s="1"/>
      <c r="AQ1001" s="1">
        <v>327.54999999999995</v>
      </c>
      <c r="AR1001" s="1"/>
      <c r="AS1001" s="1"/>
      <c r="AT1001" s="1"/>
      <c r="AU1001" s="1"/>
      <c r="AV1001" s="1"/>
      <c r="AW1001" s="24"/>
      <c r="AX1001" s="1"/>
      <c r="AY1001" s="1"/>
      <c r="AZ1001" s="1"/>
      <c r="BA1001" s="1"/>
      <c r="BB1001" s="1"/>
      <c r="BC1001" s="1"/>
      <c r="BD1001" s="1"/>
      <c r="BE1001" s="1"/>
      <c r="BF1001" s="1"/>
      <c r="BG1001" s="1"/>
      <c r="BH1001" s="1"/>
      <c r="BI1001" s="1"/>
      <c r="BJ1001" s="1"/>
      <c r="BK1001" s="1"/>
      <c r="BL1001" s="1">
        <v>-100</v>
      </c>
      <c r="BM1001" s="1"/>
      <c r="BN1001" s="1"/>
      <c r="BO1001" s="9">
        <v>3</v>
      </c>
      <c r="BP1001" s="1"/>
      <c r="BQ1001" s="197">
        <v>1</v>
      </c>
      <c r="BS1001" s="14" t="s">
        <v>986</v>
      </c>
      <c r="BT1001" s="14" t="s">
        <v>1048</v>
      </c>
      <c r="BU1001" s="14" t="s">
        <v>1048</v>
      </c>
      <c r="BV1001" s="14" t="s">
        <v>1048</v>
      </c>
      <c r="BW1001" s="14" t="s">
        <v>196</v>
      </c>
      <c r="BX1001" s="14" t="s">
        <v>196</v>
      </c>
      <c r="BY1001" s="14" t="s">
        <v>196</v>
      </c>
      <c r="BZ1001" s="14" t="s">
        <v>196</v>
      </c>
      <c r="CA1001" s="158" t="s">
        <v>196</v>
      </c>
      <c r="CB1001" s="14" t="s">
        <v>196</v>
      </c>
      <c r="CC1001" s="14" t="s">
        <v>196</v>
      </c>
      <c r="CD1001" s="14" t="s">
        <v>196</v>
      </c>
      <c r="CE1001" s="14" t="s">
        <v>196</v>
      </c>
      <c r="CF1001" s="14" t="s">
        <v>1862</v>
      </c>
      <c r="CG1001" s="14" t="s">
        <v>187</v>
      </c>
      <c r="CH1001" s="158" t="s">
        <v>196</v>
      </c>
      <c r="CI1001" s="14" t="s">
        <v>196</v>
      </c>
      <c r="CJ1001" s="14" t="s">
        <v>1870</v>
      </c>
      <c r="CK1001" s="14" t="s">
        <v>196</v>
      </c>
      <c r="CL1001" s="14" t="s">
        <v>196</v>
      </c>
      <c r="CM1001" s="14" t="s">
        <v>196</v>
      </c>
      <c r="CN1001" s="14" t="s">
        <v>196</v>
      </c>
      <c r="CO1001" s="14" t="s">
        <v>196</v>
      </c>
      <c r="CQ1001" s="1"/>
      <c r="CR1001" s="1"/>
      <c r="CS1001" s="1"/>
      <c r="CW1001" s="9" t="s">
        <v>1565</v>
      </c>
      <c r="CX1001" s="1" t="s">
        <v>986</v>
      </c>
      <c r="CY1001" s="1"/>
      <c r="CZ1001" s="1" t="str">
        <f t="shared" si="531"/>
        <v/>
      </c>
      <c r="DA1001" s="25" t="str">
        <f t="shared" si="531"/>
        <v/>
      </c>
      <c r="DB1001" s="1" t="str">
        <f t="shared" si="531"/>
        <v/>
      </c>
      <c r="DC1001" s="1" t="str">
        <f t="shared" si="529"/>
        <v/>
      </c>
      <c r="DD1001" s="25" t="str">
        <f t="shared" si="529"/>
        <v/>
      </c>
      <c r="DE1001" s="1" t="str">
        <f t="shared" si="529"/>
        <v/>
      </c>
      <c r="DF1001" s="1" t="str">
        <f t="shared" si="529"/>
        <v/>
      </c>
      <c r="DG1001" s="1" t="str">
        <f t="shared" si="529"/>
        <v/>
      </c>
      <c r="DH1001" s="1" t="str">
        <f t="shared" si="529"/>
        <v/>
      </c>
      <c r="DI1001" s="1" t="str">
        <f t="shared" si="529"/>
        <v/>
      </c>
      <c r="DJ1001" s="1" t="str">
        <f t="shared" si="529"/>
        <v/>
      </c>
      <c r="DK1001" s="1" t="str">
        <f t="shared" si="529"/>
        <v/>
      </c>
      <c r="DL1001" s="1" t="str">
        <f t="shared" si="521"/>
        <v/>
      </c>
      <c r="DM1001" s="1" t="str">
        <f t="shared" si="521"/>
        <v/>
      </c>
      <c r="DN1001" s="1" t="str">
        <f t="shared" si="521"/>
        <v/>
      </c>
      <c r="DO1001" s="1" t="str">
        <f t="shared" si="521"/>
        <v/>
      </c>
      <c r="DP1001" s="1" t="str">
        <f t="shared" si="511"/>
        <v/>
      </c>
      <c r="DQ1001" s="1" t="str">
        <f t="shared" si="527"/>
        <v/>
      </c>
      <c r="DR1001" s="1" t="str">
        <f t="shared" si="514"/>
        <v/>
      </c>
      <c r="DS1001" s="1" t="str">
        <f t="shared" si="515"/>
        <v/>
      </c>
      <c r="DT1001" s="1" t="str">
        <f t="shared" si="516"/>
        <v/>
      </c>
      <c r="DU1001" s="1" t="str">
        <f t="shared" si="517"/>
        <v/>
      </c>
      <c r="DV1001" s="1" t="str">
        <f t="shared" si="518"/>
        <v/>
      </c>
      <c r="DW1001" s="1" t="str">
        <f t="shared" si="519"/>
        <v/>
      </c>
      <c r="DX1001" s="1" t="str">
        <f t="shared" si="520"/>
        <v/>
      </c>
      <c r="DY1001" s="1" t="str">
        <f t="shared" si="533"/>
        <v/>
      </c>
      <c r="DZ1001" s="1" t="str">
        <f t="shared" si="533"/>
        <v/>
      </c>
      <c r="EA1001" s="1" t="str">
        <f t="shared" si="533"/>
        <v/>
      </c>
      <c r="EB1001" s="1" t="str">
        <f t="shared" si="533"/>
        <v/>
      </c>
      <c r="EC1001" s="1" t="str">
        <f t="shared" si="533"/>
        <v/>
      </c>
      <c r="ED1001" s="1" t="str">
        <f t="shared" si="533"/>
        <v/>
      </c>
      <c r="EE1001" s="1" t="str">
        <f t="shared" si="533"/>
        <v/>
      </c>
      <c r="EF1001" s="1" t="str">
        <f t="shared" si="533"/>
        <v/>
      </c>
      <c r="EG1001" s="1" t="str">
        <f t="shared" si="533"/>
        <v/>
      </c>
      <c r="EH1001" s="1" t="str">
        <f t="shared" si="533"/>
        <v/>
      </c>
      <c r="EI1001" s="1" t="str">
        <f t="shared" si="533"/>
        <v/>
      </c>
      <c r="EJ1001" s="1" t="str">
        <f t="shared" si="533"/>
        <v/>
      </c>
      <c r="EK1001" s="1" t="str">
        <f t="shared" si="533"/>
        <v/>
      </c>
      <c r="EL1001" s="1" t="str">
        <f t="shared" si="533"/>
        <v/>
      </c>
      <c r="EM1001" s="1" t="str">
        <f t="shared" si="508"/>
        <v/>
      </c>
      <c r="EN1001" s="1"/>
      <c r="EO1001" s="1"/>
      <c r="EP1001" s="1"/>
      <c r="EQ1001" s="1"/>
      <c r="ER1001" s="1"/>
      <c r="ES1001" s="1"/>
      <c r="ET1001" s="1"/>
      <c r="EU1001" s="1"/>
      <c r="EV1001" s="1"/>
      <c r="EW1001" s="1"/>
      <c r="EX1001" s="1" t="str">
        <f t="shared" ref="EX1001:EY1051" si="534">IF(ISBLANK(BB1001),"",IF(ISNUMBER(BB1001),"","not_empty"))</f>
        <v/>
      </c>
      <c r="EY1001" s="1" t="str">
        <f t="shared" si="534"/>
        <v/>
      </c>
      <c r="EZ1001" s="1"/>
      <c r="FA1001" s="1" t="str">
        <f t="shared" si="499"/>
        <v/>
      </c>
      <c r="FB1001" s="1" t="str">
        <f t="shared" si="499"/>
        <v/>
      </c>
      <c r="FC1001" s="1" t="str">
        <f t="shared" si="499"/>
        <v/>
      </c>
      <c r="FD1001" s="1" t="str">
        <f t="shared" si="499"/>
        <v/>
      </c>
      <c r="FE1001" s="1" t="str">
        <f t="shared" si="499"/>
        <v/>
      </c>
      <c r="FF1001" s="1" t="str">
        <f t="shared" si="499"/>
        <v/>
      </c>
      <c r="FG1001" s="1" t="str">
        <f t="shared" si="530"/>
        <v/>
      </c>
      <c r="FH1001" s="1" t="str">
        <f t="shared" si="530"/>
        <v/>
      </c>
      <c r="FI1001" s="1" t="str">
        <f t="shared" si="530"/>
        <v/>
      </c>
      <c r="FJ1001" s="1" t="str">
        <f t="shared" si="513"/>
        <v/>
      </c>
      <c r="FK1001" s="1" t="str">
        <f t="shared" si="513"/>
        <v/>
      </c>
      <c r="FL1001" s="1" t="str">
        <f t="shared" si="513"/>
        <v/>
      </c>
    </row>
    <row r="1002" spans="1:168">
      <c r="A1002" s="9" t="s">
        <v>1566</v>
      </c>
      <c r="B1002" s="1" t="s">
        <v>987</v>
      </c>
      <c r="C1002" s="129"/>
      <c r="D1002" s="1">
        <v>186.3</v>
      </c>
      <c r="E1002" s="1">
        <v>674</v>
      </c>
      <c r="F1002" s="25"/>
      <c r="G1002" s="1"/>
      <c r="H1002" s="1"/>
      <c r="I1002" s="25"/>
      <c r="J1002" s="1"/>
      <c r="K1002" s="1"/>
      <c r="L1002" s="1"/>
      <c r="M1002" s="1"/>
      <c r="N1002" s="24"/>
      <c r="O1002" s="1"/>
      <c r="P1002" s="1"/>
      <c r="Q1002" s="1"/>
      <c r="R1002" s="1"/>
      <c r="S1002" s="1"/>
      <c r="T1002" s="1"/>
      <c r="U1002" s="1"/>
      <c r="V1002" s="1"/>
      <c r="W1002" s="1"/>
      <c r="X1002" s="1">
        <v>500.25</v>
      </c>
      <c r="Y1002" s="1"/>
      <c r="Z1002" s="1"/>
      <c r="AA1002" s="1"/>
      <c r="AB1002" s="1"/>
      <c r="AC1002" s="1"/>
      <c r="AD1002" s="1"/>
      <c r="AE1002" s="1"/>
      <c r="AF1002" s="1"/>
      <c r="AG1002" s="1"/>
      <c r="AH1002" s="1"/>
      <c r="AI1002" s="1"/>
      <c r="AJ1002" s="1"/>
      <c r="AK1002" s="1"/>
      <c r="AL1002" s="1"/>
      <c r="AM1002" s="1"/>
      <c r="AN1002" s="1"/>
      <c r="AO1002" s="1"/>
      <c r="AP1002" s="1"/>
      <c r="AQ1002" s="1">
        <v>236.34999999999997</v>
      </c>
      <c r="AR1002" s="1"/>
      <c r="AS1002" s="1"/>
      <c r="AT1002" s="1"/>
      <c r="AU1002" s="1"/>
      <c r="AV1002" s="1"/>
      <c r="AW1002" s="24"/>
      <c r="AX1002" s="1"/>
      <c r="AY1002" s="1"/>
      <c r="AZ1002" s="1"/>
      <c r="BA1002" s="1"/>
      <c r="BB1002" s="1"/>
      <c r="BC1002" s="1"/>
      <c r="BD1002" s="1"/>
      <c r="BE1002" s="1"/>
      <c r="BF1002" s="1"/>
      <c r="BG1002" s="1"/>
      <c r="BH1002" s="1"/>
      <c r="BI1002" s="1"/>
      <c r="BJ1002" s="1"/>
      <c r="BK1002" s="1"/>
      <c r="BL1002" s="1">
        <v>-100</v>
      </c>
      <c r="BM1002" s="1"/>
      <c r="BN1002" s="1"/>
      <c r="BO1002" s="9">
        <v>3</v>
      </c>
      <c r="BP1002" s="1"/>
      <c r="BQ1002" s="197">
        <v>1</v>
      </c>
      <c r="BS1002" s="14" t="s">
        <v>987</v>
      </c>
      <c r="BT1002" s="14" t="s">
        <v>1048</v>
      </c>
      <c r="BU1002" s="14" t="s">
        <v>196</v>
      </c>
      <c r="BV1002" s="14" t="s">
        <v>1048</v>
      </c>
      <c r="BW1002" s="14" t="s">
        <v>196</v>
      </c>
      <c r="BX1002" s="14" t="s">
        <v>196</v>
      </c>
      <c r="BY1002" s="14" t="s">
        <v>196</v>
      </c>
      <c r="BZ1002" s="14" t="s">
        <v>196</v>
      </c>
      <c r="CA1002" s="158" t="s">
        <v>196</v>
      </c>
      <c r="CB1002" s="14" t="s">
        <v>196</v>
      </c>
      <c r="CC1002" s="14" t="s">
        <v>196</v>
      </c>
      <c r="CD1002" s="14" t="s">
        <v>196</v>
      </c>
      <c r="CE1002" s="14" t="s">
        <v>196</v>
      </c>
      <c r="CF1002" s="14" t="s">
        <v>1862</v>
      </c>
      <c r="CG1002" s="14" t="s">
        <v>187</v>
      </c>
      <c r="CH1002" s="158" t="s">
        <v>196</v>
      </c>
      <c r="CI1002" s="14" t="s">
        <v>196</v>
      </c>
      <c r="CJ1002" s="14" t="s">
        <v>1870</v>
      </c>
      <c r="CK1002" s="14" t="s">
        <v>196</v>
      </c>
      <c r="CL1002" s="14" t="s">
        <v>196</v>
      </c>
      <c r="CM1002" s="14" t="s">
        <v>196</v>
      </c>
      <c r="CN1002" s="14" t="s">
        <v>196</v>
      </c>
      <c r="CO1002" s="14" t="s">
        <v>196</v>
      </c>
      <c r="CQ1002" s="1"/>
      <c r="CR1002" s="1"/>
      <c r="CS1002" s="1"/>
      <c r="CW1002" s="9" t="s">
        <v>1566</v>
      </c>
      <c r="CX1002" s="1" t="s">
        <v>987</v>
      </c>
      <c r="CY1002" s="1"/>
      <c r="CZ1002" s="1" t="str">
        <f t="shared" si="531"/>
        <v/>
      </c>
      <c r="DA1002" s="25" t="str">
        <f t="shared" si="531"/>
        <v/>
      </c>
      <c r="DB1002" s="1" t="str">
        <f t="shared" si="531"/>
        <v/>
      </c>
      <c r="DC1002" s="1" t="str">
        <f t="shared" si="529"/>
        <v/>
      </c>
      <c r="DD1002" s="25" t="str">
        <f t="shared" si="529"/>
        <v/>
      </c>
      <c r="DE1002" s="1" t="str">
        <f t="shared" si="529"/>
        <v/>
      </c>
      <c r="DF1002" s="1" t="str">
        <f t="shared" si="529"/>
        <v/>
      </c>
      <c r="DG1002" s="1" t="str">
        <f t="shared" si="529"/>
        <v/>
      </c>
      <c r="DH1002" s="1" t="str">
        <f t="shared" si="529"/>
        <v/>
      </c>
      <c r="DI1002" s="1" t="str">
        <f t="shared" si="529"/>
        <v/>
      </c>
      <c r="DJ1002" s="1" t="str">
        <f t="shared" si="529"/>
        <v/>
      </c>
      <c r="DK1002" s="1" t="str">
        <f t="shared" si="529"/>
        <v/>
      </c>
      <c r="DL1002" s="1" t="str">
        <f t="shared" si="529"/>
        <v/>
      </c>
      <c r="DM1002" s="1" t="str">
        <f t="shared" si="529"/>
        <v/>
      </c>
      <c r="DN1002" s="1" t="str">
        <f t="shared" si="529"/>
        <v/>
      </c>
      <c r="DO1002" s="1" t="str">
        <f t="shared" si="529"/>
        <v/>
      </c>
      <c r="DP1002" s="1" t="str">
        <f t="shared" si="511"/>
        <v/>
      </c>
      <c r="DQ1002" s="1" t="str">
        <f t="shared" si="527"/>
        <v/>
      </c>
      <c r="DR1002" s="1" t="str">
        <f t="shared" si="514"/>
        <v/>
      </c>
      <c r="DS1002" s="1" t="str">
        <f t="shared" si="515"/>
        <v/>
      </c>
      <c r="DT1002" s="1" t="str">
        <f t="shared" si="516"/>
        <v/>
      </c>
      <c r="DU1002" s="1" t="str">
        <f t="shared" si="517"/>
        <v/>
      </c>
      <c r="DV1002" s="1" t="str">
        <f t="shared" si="518"/>
        <v/>
      </c>
      <c r="DW1002" s="1" t="str">
        <f t="shared" si="519"/>
        <v/>
      </c>
      <c r="DX1002" s="1" t="str">
        <f t="shared" si="520"/>
        <v/>
      </c>
      <c r="DY1002" s="1" t="str">
        <f t="shared" si="533"/>
        <v/>
      </c>
      <c r="DZ1002" s="1" t="str">
        <f t="shared" si="533"/>
        <v/>
      </c>
      <c r="EA1002" s="1" t="str">
        <f t="shared" si="533"/>
        <v/>
      </c>
      <c r="EB1002" s="1" t="str">
        <f t="shared" si="533"/>
        <v/>
      </c>
      <c r="EC1002" s="1" t="str">
        <f t="shared" si="533"/>
        <v/>
      </c>
      <c r="ED1002" s="1" t="str">
        <f t="shared" si="533"/>
        <v/>
      </c>
      <c r="EE1002" s="1" t="str">
        <f t="shared" si="533"/>
        <v/>
      </c>
      <c r="EF1002" s="1" t="str">
        <f t="shared" si="533"/>
        <v/>
      </c>
      <c r="EG1002" s="1" t="str">
        <f t="shared" si="533"/>
        <v/>
      </c>
      <c r="EH1002" s="1" t="str">
        <f t="shared" si="533"/>
        <v/>
      </c>
      <c r="EI1002" s="1" t="str">
        <f t="shared" si="533"/>
        <v/>
      </c>
      <c r="EJ1002" s="1" t="str">
        <f t="shared" si="533"/>
        <v/>
      </c>
      <c r="EK1002" s="1" t="str">
        <f t="shared" si="533"/>
        <v/>
      </c>
      <c r="EL1002" s="1" t="str">
        <f t="shared" si="533"/>
        <v/>
      </c>
      <c r="EM1002" s="1" t="str">
        <f t="shared" si="508"/>
        <v/>
      </c>
      <c r="EN1002" s="1"/>
      <c r="EO1002" s="1"/>
      <c r="EP1002" s="1"/>
      <c r="EQ1002" s="1"/>
      <c r="ER1002" s="1"/>
      <c r="ES1002" s="1"/>
      <c r="ET1002" s="1"/>
      <c r="EU1002" s="1"/>
      <c r="EV1002" s="1"/>
      <c r="EW1002" s="1"/>
      <c r="EX1002" s="1" t="str">
        <f t="shared" si="534"/>
        <v/>
      </c>
      <c r="EY1002" s="1" t="str">
        <f t="shared" si="534"/>
        <v/>
      </c>
      <c r="EZ1002" s="1"/>
      <c r="FA1002" s="1" t="str">
        <f t="shared" si="499"/>
        <v/>
      </c>
      <c r="FB1002" s="1" t="str">
        <f t="shared" si="499"/>
        <v/>
      </c>
      <c r="FC1002" s="1" t="str">
        <f t="shared" si="499"/>
        <v/>
      </c>
      <c r="FD1002" s="1" t="str">
        <f t="shared" si="499"/>
        <v/>
      </c>
      <c r="FE1002" s="1" t="str">
        <f t="shared" si="499"/>
        <v/>
      </c>
      <c r="FF1002" s="1" t="str">
        <f t="shared" si="499"/>
        <v/>
      </c>
      <c r="FG1002" s="1" t="str">
        <f t="shared" si="530"/>
        <v/>
      </c>
      <c r="FH1002" s="1" t="str">
        <f t="shared" si="530"/>
        <v/>
      </c>
      <c r="FI1002" s="1" t="str">
        <f t="shared" si="530"/>
        <v/>
      </c>
      <c r="FJ1002" s="1" t="str">
        <f t="shared" si="513"/>
        <v/>
      </c>
      <c r="FK1002" s="1" t="str">
        <f t="shared" si="513"/>
        <v/>
      </c>
      <c r="FL1002" s="1" t="str">
        <f t="shared" si="513"/>
        <v/>
      </c>
    </row>
    <row r="1003" spans="1:168">
      <c r="A1003" s="9" t="s">
        <v>1567</v>
      </c>
      <c r="B1003" s="1" t="s">
        <v>988</v>
      </c>
      <c r="C1003" s="8" t="s">
        <v>2328</v>
      </c>
      <c r="D1003" s="1">
        <v>172.3</v>
      </c>
      <c r="E1003" s="1">
        <v>703.6</v>
      </c>
      <c r="F1003" s="25">
        <v>2.1480899999999998</v>
      </c>
      <c r="G1003" s="1">
        <v>718</v>
      </c>
      <c r="H1003" s="1"/>
      <c r="I1003" s="25">
        <v>0.94</v>
      </c>
      <c r="J1003" s="1"/>
      <c r="K1003" s="1"/>
      <c r="L1003" s="1"/>
      <c r="M1003" s="1"/>
      <c r="N1003" s="24"/>
      <c r="O1003" s="1"/>
      <c r="P1003" s="1"/>
      <c r="Q1003" s="1"/>
      <c r="R1003" s="1"/>
      <c r="S1003" s="1"/>
      <c r="T1003" s="1"/>
      <c r="U1003" s="1"/>
      <c r="V1003" s="1"/>
      <c r="W1003" s="1"/>
      <c r="X1003" s="1">
        <v>516.15</v>
      </c>
      <c r="Y1003" s="1"/>
      <c r="Z1003" s="1"/>
      <c r="AA1003" s="1"/>
      <c r="AB1003" s="1"/>
      <c r="AC1003" s="1"/>
      <c r="AD1003" s="1"/>
      <c r="AE1003" s="1"/>
      <c r="AF1003" s="1"/>
      <c r="AG1003" s="1"/>
      <c r="AH1003" s="1"/>
      <c r="AI1003" s="1"/>
      <c r="AJ1003" s="1"/>
      <c r="AK1003" s="1"/>
      <c r="AL1003" s="1"/>
      <c r="AM1003" s="1"/>
      <c r="AN1003" s="1"/>
      <c r="AO1003" s="1"/>
      <c r="AP1003" s="1"/>
      <c r="AQ1003" s="1">
        <v>292.14999999999998</v>
      </c>
      <c r="AR1003" s="1"/>
      <c r="AS1003" s="1"/>
      <c r="AT1003" s="1"/>
      <c r="AU1003" s="1"/>
      <c r="AV1003" s="1"/>
      <c r="AW1003" s="24"/>
      <c r="AX1003" s="1"/>
      <c r="AY1003" s="1"/>
      <c r="AZ1003" s="1"/>
      <c r="BA1003" s="1"/>
      <c r="BB1003" s="1"/>
      <c r="BC1003" s="1"/>
      <c r="BD1003" s="1"/>
      <c r="BE1003" s="1"/>
      <c r="BF1003" s="1"/>
      <c r="BG1003" s="1"/>
      <c r="BH1003" s="1"/>
      <c r="BI1003" s="1"/>
      <c r="BJ1003" s="1"/>
      <c r="BK1003" s="1"/>
      <c r="BL1003" s="1">
        <v>-100</v>
      </c>
      <c r="BM1003" s="1"/>
      <c r="BN1003" s="1"/>
      <c r="BO1003" s="9">
        <v>3</v>
      </c>
      <c r="BP1003" s="1"/>
      <c r="BQ1003" s="197">
        <v>1</v>
      </c>
      <c r="BS1003" s="14" t="s">
        <v>988</v>
      </c>
      <c r="BT1003" s="14" t="s">
        <v>1048</v>
      </c>
      <c r="BU1003" s="14" t="s">
        <v>1048</v>
      </c>
      <c r="BV1003" s="14" t="s">
        <v>1048</v>
      </c>
      <c r="BW1003" s="14" t="s">
        <v>196</v>
      </c>
      <c r="BX1003" s="14" t="s">
        <v>196</v>
      </c>
      <c r="BY1003" s="14" t="s">
        <v>196</v>
      </c>
      <c r="BZ1003" s="14" t="s">
        <v>196</v>
      </c>
      <c r="CA1003" s="158" t="s">
        <v>196</v>
      </c>
      <c r="CB1003" s="14" t="s">
        <v>196</v>
      </c>
      <c r="CC1003" s="14" t="s">
        <v>196</v>
      </c>
      <c r="CD1003" s="14" t="s">
        <v>196</v>
      </c>
      <c r="CE1003" s="14" t="s">
        <v>196</v>
      </c>
      <c r="CF1003" s="14" t="s">
        <v>1862</v>
      </c>
      <c r="CG1003" s="14" t="s">
        <v>187</v>
      </c>
      <c r="CH1003" s="158" t="s">
        <v>196</v>
      </c>
      <c r="CI1003" s="14" t="s">
        <v>196</v>
      </c>
      <c r="CJ1003" s="14" t="s">
        <v>1870</v>
      </c>
      <c r="CK1003" s="14" t="s">
        <v>196</v>
      </c>
      <c r="CL1003" s="14" t="s">
        <v>196</v>
      </c>
      <c r="CM1003" s="14" t="s">
        <v>196</v>
      </c>
      <c r="CN1003" s="14" t="s">
        <v>196</v>
      </c>
      <c r="CO1003" s="14" t="s">
        <v>196</v>
      </c>
      <c r="CQ1003" s="1"/>
      <c r="CR1003" s="1"/>
      <c r="CS1003" s="1"/>
      <c r="CW1003" s="9" t="s">
        <v>1567</v>
      </c>
      <c r="CX1003" s="1" t="s">
        <v>988</v>
      </c>
      <c r="CY1003" s="1" t="s">
        <v>2328</v>
      </c>
      <c r="CZ1003" s="1" t="str">
        <f t="shared" si="531"/>
        <v/>
      </c>
      <c r="DA1003" s="25" t="str">
        <f t="shared" si="531"/>
        <v/>
      </c>
      <c r="DB1003" s="1" t="str">
        <f t="shared" si="531"/>
        <v/>
      </c>
      <c r="DC1003" s="1" t="str">
        <f t="shared" si="529"/>
        <v/>
      </c>
      <c r="DD1003" s="25" t="str">
        <f t="shared" si="529"/>
        <v/>
      </c>
      <c r="DE1003" s="1" t="str">
        <f t="shared" si="529"/>
        <v/>
      </c>
      <c r="DF1003" s="1" t="str">
        <f t="shared" si="529"/>
        <v/>
      </c>
      <c r="DG1003" s="1" t="str">
        <f t="shared" si="529"/>
        <v/>
      </c>
      <c r="DH1003" s="1" t="str">
        <f t="shared" si="529"/>
        <v/>
      </c>
      <c r="DI1003" s="1" t="str">
        <f t="shared" si="529"/>
        <v/>
      </c>
      <c r="DJ1003" s="1" t="str">
        <f t="shared" si="529"/>
        <v/>
      </c>
      <c r="DK1003" s="1" t="str">
        <f t="shared" si="529"/>
        <v/>
      </c>
      <c r="DL1003" s="1" t="str">
        <f t="shared" si="529"/>
        <v/>
      </c>
      <c r="DM1003" s="1" t="str">
        <f t="shared" si="529"/>
        <v/>
      </c>
      <c r="DN1003" s="1" t="str">
        <f t="shared" si="529"/>
        <v/>
      </c>
      <c r="DO1003" s="1" t="str">
        <f t="shared" si="529"/>
        <v/>
      </c>
      <c r="DP1003" s="1" t="str">
        <f t="shared" si="511"/>
        <v/>
      </c>
      <c r="DQ1003" s="1" t="str">
        <f t="shared" si="527"/>
        <v/>
      </c>
      <c r="DR1003" s="1" t="str">
        <f t="shared" si="514"/>
        <v/>
      </c>
      <c r="DS1003" s="1" t="str">
        <f t="shared" si="515"/>
        <v/>
      </c>
      <c r="DT1003" s="1" t="str">
        <f t="shared" si="516"/>
        <v/>
      </c>
      <c r="DU1003" s="1" t="str">
        <f t="shared" si="517"/>
        <v/>
      </c>
      <c r="DV1003" s="1" t="str">
        <f t="shared" si="518"/>
        <v/>
      </c>
      <c r="DW1003" s="1" t="str">
        <f t="shared" si="519"/>
        <v/>
      </c>
      <c r="DX1003" s="1" t="str">
        <f t="shared" si="520"/>
        <v/>
      </c>
      <c r="DY1003" s="1" t="str">
        <f t="shared" si="533"/>
        <v/>
      </c>
      <c r="DZ1003" s="1" t="str">
        <f t="shared" si="533"/>
        <v/>
      </c>
      <c r="EA1003" s="1" t="str">
        <f t="shared" si="533"/>
        <v/>
      </c>
      <c r="EB1003" s="1" t="str">
        <f t="shared" si="533"/>
        <v/>
      </c>
      <c r="EC1003" s="1" t="str">
        <f t="shared" si="533"/>
        <v/>
      </c>
      <c r="ED1003" s="1" t="str">
        <f t="shared" si="533"/>
        <v/>
      </c>
      <c r="EE1003" s="1" t="str">
        <f t="shared" si="533"/>
        <v/>
      </c>
      <c r="EF1003" s="1" t="str">
        <f t="shared" si="533"/>
        <v/>
      </c>
      <c r="EG1003" s="1" t="str">
        <f t="shared" si="533"/>
        <v/>
      </c>
      <c r="EH1003" s="1" t="str">
        <f t="shared" si="533"/>
        <v/>
      </c>
      <c r="EI1003" s="1" t="str">
        <f t="shared" si="533"/>
        <v/>
      </c>
      <c r="EJ1003" s="1" t="str">
        <f t="shared" si="533"/>
        <v/>
      </c>
      <c r="EK1003" s="1" t="str">
        <f t="shared" si="533"/>
        <v/>
      </c>
      <c r="EL1003" s="1" t="str">
        <f t="shared" si="533"/>
        <v/>
      </c>
      <c r="EM1003" s="1" t="str">
        <f t="shared" si="508"/>
        <v/>
      </c>
      <c r="EN1003" s="1"/>
      <c r="EO1003" s="1"/>
      <c r="EP1003" s="1"/>
      <c r="EQ1003" s="1"/>
      <c r="ER1003" s="1"/>
      <c r="ES1003" s="1"/>
      <c r="ET1003" s="1"/>
      <c r="EU1003" s="1"/>
      <c r="EV1003" s="1"/>
      <c r="EW1003" s="1"/>
      <c r="EX1003" s="1" t="str">
        <f t="shared" si="534"/>
        <v/>
      </c>
      <c r="EY1003" s="1" t="str">
        <f t="shared" si="534"/>
        <v/>
      </c>
      <c r="EZ1003" s="1"/>
      <c r="FA1003" s="1" t="str">
        <f t="shared" ref="FA1003:FF1045" si="535">IF(ISBLANK(BE1003),"",IF(ISNUMBER(BE1003),"","not_empty"))</f>
        <v/>
      </c>
      <c r="FB1003" s="1" t="str">
        <f t="shared" si="535"/>
        <v/>
      </c>
      <c r="FC1003" s="1" t="str">
        <f t="shared" si="535"/>
        <v/>
      </c>
      <c r="FD1003" s="1" t="str">
        <f t="shared" si="535"/>
        <v/>
      </c>
      <c r="FE1003" s="1" t="str">
        <f t="shared" si="535"/>
        <v/>
      </c>
      <c r="FF1003" s="1" t="str">
        <f t="shared" si="535"/>
        <v/>
      </c>
      <c r="FG1003" s="1" t="str">
        <f t="shared" si="530"/>
        <v/>
      </c>
      <c r="FH1003" s="1" t="str">
        <f t="shared" si="530"/>
        <v/>
      </c>
      <c r="FI1003" s="1" t="str">
        <f t="shared" si="530"/>
        <v/>
      </c>
      <c r="FJ1003" s="1" t="str">
        <f t="shared" si="513"/>
        <v/>
      </c>
      <c r="FK1003" s="1" t="str">
        <f t="shared" si="513"/>
        <v/>
      </c>
      <c r="FL1003" s="1" t="str">
        <f t="shared" si="513"/>
        <v/>
      </c>
    </row>
    <row r="1004" spans="1:168">
      <c r="A1004" s="9" t="s">
        <v>1568</v>
      </c>
      <c r="B1004" s="1" t="s">
        <v>989</v>
      </c>
      <c r="C1004" s="129"/>
      <c r="D1004" s="1">
        <v>167.2</v>
      </c>
      <c r="E1004" s="1">
        <v>901.8</v>
      </c>
      <c r="F1004" s="25">
        <v>3.9314099999999996</v>
      </c>
      <c r="G1004" s="1">
        <v>502</v>
      </c>
      <c r="H1004" s="1"/>
      <c r="I1004" s="25">
        <v>0.5576214053138393</v>
      </c>
      <c r="J1004" s="1"/>
      <c r="K1004" s="1"/>
      <c r="L1004" s="1"/>
      <c r="M1004" s="1"/>
      <c r="N1004" s="24"/>
      <c r="O1004" s="1"/>
      <c r="P1004" s="1"/>
      <c r="Q1004" s="1"/>
      <c r="R1004" s="1"/>
      <c r="S1004" s="1"/>
      <c r="T1004" s="1"/>
      <c r="U1004" s="1"/>
      <c r="V1004" s="1"/>
      <c r="W1004" s="1"/>
      <c r="X1004" s="1">
        <v>627.84999999999991</v>
      </c>
      <c r="Y1004" s="1"/>
      <c r="Z1004" s="1"/>
      <c r="AA1004" s="1"/>
      <c r="AB1004" s="1"/>
      <c r="AC1004" s="1"/>
      <c r="AD1004" s="1"/>
      <c r="AE1004" s="1"/>
      <c r="AF1004" s="1"/>
      <c r="AG1004" s="1"/>
      <c r="AH1004" s="1"/>
      <c r="AI1004" s="1"/>
      <c r="AJ1004" s="1"/>
      <c r="AK1004" s="1"/>
      <c r="AL1004" s="1"/>
      <c r="AM1004" s="1"/>
      <c r="AN1004" s="1"/>
      <c r="AO1004" s="1"/>
      <c r="AP1004" s="1"/>
      <c r="AQ1004" s="1">
        <v>519.34999999999991</v>
      </c>
      <c r="AR1004" s="1"/>
      <c r="AS1004" s="1"/>
      <c r="AT1004" s="1"/>
      <c r="AU1004" s="1"/>
      <c r="AV1004" s="1"/>
      <c r="AW1004" s="24"/>
      <c r="AX1004" s="1"/>
      <c r="AY1004" s="1"/>
      <c r="AZ1004" s="1"/>
      <c r="BA1004" s="1"/>
      <c r="BB1004" s="1"/>
      <c r="BC1004" s="1"/>
      <c r="BD1004" s="1"/>
      <c r="BE1004" s="1"/>
      <c r="BF1004" s="1"/>
      <c r="BG1004" s="1"/>
      <c r="BH1004" s="1"/>
      <c r="BI1004" s="1"/>
      <c r="BJ1004" s="1"/>
      <c r="BK1004" s="1"/>
      <c r="BL1004" s="1">
        <v>-100</v>
      </c>
      <c r="BM1004" s="1"/>
      <c r="BN1004" s="1"/>
      <c r="BO1004" s="9">
        <v>3</v>
      </c>
      <c r="BP1004" s="1"/>
      <c r="BQ1004" s="197">
        <v>1</v>
      </c>
      <c r="BS1004" s="14" t="s">
        <v>989</v>
      </c>
      <c r="BT1004" s="14" t="s">
        <v>1906</v>
      </c>
      <c r="BU1004" s="14" t="s">
        <v>1048</v>
      </c>
      <c r="BV1004" s="14" t="s">
        <v>1048</v>
      </c>
      <c r="BW1004" s="14" t="s">
        <v>196</v>
      </c>
      <c r="BX1004" s="14" t="s">
        <v>196</v>
      </c>
      <c r="BY1004" s="14" t="s">
        <v>196</v>
      </c>
      <c r="BZ1004" s="14" t="s">
        <v>196</v>
      </c>
      <c r="CA1004" s="158" t="s">
        <v>196</v>
      </c>
      <c r="CB1004" s="14" t="s">
        <v>196</v>
      </c>
      <c r="CC1004" s="14" t="s">
        <v>196</v>
      </c>
      <c r="CD1004" s="14" t="s">
        <v>196</v>
      </c>
      <c r="CE1004" s="14" t="s">
        <v>196</v>
      </c>
      <c r="CF1004" s="14" t="s">
        <v>1862</v>
      </c>
      <c r="CG1004" s="14" t="s">
        <v>187</v>
      </c>
      <c r="CH1004" s="158" t="s">
        <v>196</v>
      </c>
      <c r="CI1004" s="14" t="s">
        <v>196</v>
      </c>
      <c r="CJ1004" s="14" t="s">
        <v>1870</v>
      </c>
      <c r="CK1004" s="14" t="s">
        <v>196</v>
      </c>
      <c r="CL1004" s="14" t="s">
        <v>196</v>
      </c>
      <c r="CM1004" s="14" t="s">
        <v>196</v>
      </c>
      <c r="CN1004" s="14" t="s">
        <v>196</v>
      </c>
      <c r="CO1004" s="14" t="s">
        <v>196</v>
      </c>
      <c r="CQ1004" s="1"/>
      <c r="CR1004" s="1"/>
      <c r="CS1004" s="1"/>
      <c r="CW1004" s="9" t="s">
        <v>1568</v>
      </c>
      <c r="CX1004" s="1" t="s">
        <v>989</v>
      </c>
      <c r="CY1004" s="1"/>
      <c r="CZ1004" s="1" t="str">
        <f t="shared" si="531"/>
        <v/>
      </c>
      <c r="DA1004" s="25" t="str">
        <f t="shared" si="531"/>
        <v/>
      </c>
      <c r="DB1004" s="1" t="str">
        <f t="shared" si="531"/>
        <v/>
      </c>
      <c r="DC1004" s="1" t="str">
        <f t="shared" si="529"/>
        <v/>
      </c>
      <c r="DD1004" s="25" t="str">
        <f t="shared" si="529"/>
        <v/>
      </c>
      <c r="DE1004" s="1" t="str">
        <f t="shared" si="529"/>
        <v/>
      </c>
      <c r="DF1004" s="1" t="str">
        <f t="shared" si="529"/>
        <v/>
      </c>
      <c r="DG1004" s="1" t="str">
        <f t="shared" si="529"/>
        <v/>
      </c>
      <c r="DH1004" s="1" t="str">
        <f t="shared" si="529"/>
        <v/>
      </c>
      <c r="DI1004" s="1" t="str">
        <f t="shared" si="529"/>
        <v/>
      </c>
      <c r="DJ1004" s="1" t="str">
        <f t="shared" si="529"/>
        <v/>
      </c>
      <c r="DK1004" s="1" t="str">
        <f t="shared" si="529"/>
        <v/>
      </c>
      <c r="DL1004" s="1" t="str">
        <f t="shared" si="529"/>
        <v/>
      </c>
      <c r="DM1004" s="1" t="str">
        <f t="shared" si="529"/>
        <v/>
      </c>
      <c r="DN1004" s="1" t="str">
        <f t="shared" si="529"/>
        <v/>
      </c>
      <c r="DO1004" s="1" t="str">
        <f t="shared" si="529"/>
        <v/>
      </c>
      <c r="DP1004" s="1" t="str">
        <f t="shared" si="511"/>
        <v/>
      </c>
      <c r="DQ1004" s="1" t="str">
        <f t="shared" si="527"/>
        <v/>
      </c>
      <c r="DR1004" s="1" t="str">
        <f t="shared" si="514"/>
        <v/>
      </c>
      <c r="DS1004" s="1" t="str">
        <f t="shared" si="515"/>
        <v/>
      </c>
      <c r="DT1004" s="1" t="str">
        <f t="shared" si="516"/>
        <v/>
      </c>
      <c r="DU1004" s="1" t="str">
        <f t="shared" si="517"/>
        <v/>
      </c>
      <c r="DV1004" s="1" t="str">
        <f t="shared" si="518"/>
        <v/>
      </c>
      <c r="DW1004" s="1" t="str">
        <f t="shared" si="519"/>
        <v/>
      </c>
      <c r="DX1004" s="1" t="str">
        <f t="shared" si="520"/>
        <v/>
      </c>
      <c r="DY1004" s="1" t="str">
        <f t="shared" si="533"/>
        <v/>
      </c>
      <c r="DZ1004" s="1" t="str">
        <f t="shared" si="533"/>
        <v/>
      </c>
      <c r="EA1004" s="1" t="str">
        <f t="shared" si="533"/>
        <v/>
      </c>
      <c r="EB1004" s="1" t="str">
        <f t="shared" si="533"/>
        <v/>
      </c>
      <c r="EC1004" s="1" t="str">
        <f t="shared" si="533"/>
        <v/>
      </c>
      <c r="ED1004" s="1" t="str">
        <f t="shared" si="533"/>
        <v/>
      </c>
      <c r="EE1004" s="1" t="str">
        <f t="shared" si="533"/>
        <v/>
      </c>
      <c r="EF1004" s="1" t="str">
        <f t="shared" si="533"/>
        <v/>
      </c>
      <c r="EG1004" s="1" t="str">
        <f t="shared" si="533"/>
        <v/>
      </c>
      <c r="EH1004" s="1" t="str">
        <f t="shared" si="533"/>
        <v/>
      </c>
      <c r="EI1004" s="1" t="str">
        <f t="shared" si="533"/>
        <v/>
      </c>
      <c r="EJ1004" s="1" t="str">
        <f t="shared" si="533"/>
        <v/>
      </c>
      <c r="EK1004" s="1" t="str">
        <f t="shared" si="533"/>
        <v/>
      </c>
      <c r="EL1004" s="1" t="str">
        <f t="shared" si="533"/>
        <v/>
      </c>
      <c r="EM1004" s="1" t="str">
        <f t="shared" si="508"/>
        <v/>
      </c>
      <c r="EN1004" s="1"/>
      <c r="EO1004" s="1"/>
      <c r="EP1004" s="1"/>
      <c r="EQ1004" s="1"/>
      <c r="ER1004" s="1"/>
      <c r="ES1004" s="1"/>
      <c r="ET1004" s="1"/>
      <c r="EU1004" s="1"/>
      <c r="EV1004" s="1"/>
      <c r="EW1004" s="1"/>
      <c r="EX1004" s="1" t="str">
        <f t="shared" si="534"/>
        <v/>
      </c>
      <c r="EY1004" s="1" t="str">
        <f t="shared" si="534"/>
        <v/>
      </c>
      <c r="EZ1004" s="1"/>
      <c r="FA1004" s="1" t="str">
        <f t="shared" si="535"/>
        <v/>
      </c>
      <c r="FB1004" s="1" t="str">
        <f t="shared" si="535"/>
        <v/>
      </c>
      <c r="FC1004" s="1" t="str">
        <f t="shared" si="535"/>
        <v/>
      </c>
      <c r="FD1004" s="1" t="str">
        <f t="shared" si="535"/>
        <v/>
      </c>
      <c r="FE1004" s="1" t="str">
        <f t="shared" si="535"/>
        <v/>
      </c>
      <c r="FF1004" s="1" t="str">
        <f t="shared" si="535"/>
        <v/>
      </c>
      <c r="FG1004" s="1" t="str">
        <f t="shared" si="530"/>
        <v/>
      </c>
      <c r="FH1004" s="1" t="str">
        <f t="shared" si="530"/>
        <v/>
      </c>
      <c r="FI1004" s="1" t="str">
        <f t="shared" si="530"/>
        <v/>
      </c>
      <c r="FJ1004" s="1" t="str">
        <f t="shared" si="513"/>
        <v/>
      </c>
      <c r="FK1004" s="1" t="str">
        <f t="shared" si="513"/>
        <v/>
      </c>
      <c r="FL1004" s="1" t="str">
        <f t="shared" si="513"/>
        <v/>
      </c>
    </row>
    <row r="1005" spans="1:168">
      <c r="A1005" s="9" t="s">
        <v>1569</v>
      </c>
      <c r="B1005" s="1" t="s">
        <v>990</v>
      </c>
      <c r="C1005" s="129"/>
      <c r="D1005" s="1">
        <v>156.19999999999999</v>
      </c>
      <c r="E1005" s="1">
        <v>784.2</v>
      </c>
      <c r="F1005" s="25">
        <v>3.2727974999999998</v>
      </c>
      <c r="G1005" s="1">
        <v>521.5</v>
      </c>
      <c r="H1005" s="1"/>
      <c r="I1005" s="25">
        <v>0.443</v>
      </c>
      <c r="J1005" s="1"/>
      <c r="K1005" s="1"/>
      <c r="L1005" s="1"/>
      <c r="M1005" s="1"/>
      <c r="N1005" s="24"/>
      <c r="O1005" s="1"/>
      <c r="P1005" s="1"/>
      <c r="Q1005" s="1"/>
      <c r="R1005" s="1"/>
      <c r="S1005" s="1"/>
      <c r="T1005" s="1"/>
      <c r="U1005" s="1"/>
      <c r="V1005" s="1"/>
      <c r="W1005" s="1"/>
      <c r="X1005" s="1">
        <v>539.54999999999995</v>
      </c>
      <c r="Y1005" s="1"/>
      <c r="Z1005" s="1"/>
      <c r="AA1005" s="1"/>
      <c r="AB1005" s="1"/>
      <c r="AC1005" s="1"/>
      <c r="AD1005" s="1"/>
      <c r="AE1005" s="1"/>
      <c r="AF1005" s="1"/>
      <c r="AG1005" s="1"/>
      <c r="AH1005" s="1"/>
      <c r="AI1005" s="1"/>
      <c r="AJ1005" s="1"/>
      <c r="AK1005" s="1"/>
      <c r="AL1005" s="1"/>
      <c r="AM1005" s="1"/>
      <c r="AN1005" s="1"/>
      <c r="AO1005" s="1"/>
      <c r="AP1005" s="1"/>
      <c r="AQ1005" s="1">
        <v>270.04999999999995</v>
      </c>
      <c r="AR1005" s="1"/>
      <c r="AS1005" s="1"/>
      <c r="AT1005" s="1"/>
      <c r="AU1005" s="1"/>
      <c r="AV1005" s="1"/>
      <c r="AW1005" s="24"/>
      <c r="AX1005" s="1"/>
      <c r="AY1005" s="1"/>
      <c r="AZ1005" s="1"/>
      <c r="BA1005" s="1"/>
      <c r="BB1005" s="1"/>
      <c r="BC1005" s="1"/>
      <c r="BD1005" s="1"/>
      <c r="BE1005" s="1"/>
      <c r="BF1005" s="1"/>
      <c r="BG1005" s="1"/>
      <c r="BH1005" s="1"/>
      <c r="BI1005" s="1"/>
      <c r="BJ1005" s="1"/>
      <c r="BK1005" s="1"/>
      <c r="BL1005" s="1">
        <v>-100</v>
      </c>
      <c r="BM1005" s="1"/>
      <c r="BN1005" s="1"/>
      <c r="BO1005" s="9">
        <v>3</v>
      </c>
      <c r="BP1005" s="1"/>
      <c r="BQ1005" s="197">
        <v>1</v>
      </c>
      <c r="BS1005" s="14" t="s">
        <v>990</v>
      </c>
      <c r="BT1005" s="14" t="s">
        <v>1048</v>
      </c>
      <c r="BU1005" s="14" t="s">
        <v>1048</v>
      </c>
      <c r="BV1005" s="14" t="s">
        <v>1048</v>
      </c>
      <c r="BW1005" s="14" t="s">
        <v>196</v>
      </c>
      <c r="BX1005" s="14" t="s">
        <v>196</v>
      </c>
      <c r="BY1005" s="14" t="s">
        <v>196</v>
      </c>
      <c r="BZ1005" s="14" t="s">
        <v>196</v>
      </c>
      <c r="CA1005" s="158" t="s">
        <v>196</v>
      </c>
      <c r="CB1005" s="14" t="s">
        <v>196</v>
      </c>
      <c r="CC1005" s="14" t="s">
        <v>196</v>
      </c>
      <c r="CD1005" s="14" t="s">
        <v>196</v>
      </c>
      <c r="CE1005" s="14" t="s">
        <v>196</v>
      </c>
      <c r="CF1005" s="14" t="s">
        <v>1862</v>
      </c>
      <c r="CG1005" s="14" t="s">
        <v>187</v>
      </c>
      <c r="CH1005" s="158" t="s">
        <v>196</v>
      </c>
      <c r="CI1005" s="14" t="s">
        <v>196</v>
      </c>
      <c r="CJ1005" s="14" t="s">
        <v>1870</v>
      </c>
      <c r="CK1005" s="14" t="s">
        <v>196</v>
      </c>
      <c r="CL1005" s="14" t="s">
        <v>196</v>
      </c>
      <c r="CM1005" s="14" t="s">
        <v>196</v>
      </c>
      <c r="CN1005" s="14" t="s">
        <v>196</v>
      </c>
      <c r="CO1005" s="14" t="s">
        <v>196</v>
      </c>
      <c r="CQ1005" s="1"/>
      <c r="CR1005" s="1"/>
      <c r="CS1005" s="1"/>
      <c r="CW1005" s="9" t="s">
        <v>1569</v>
      </c>
      <c r="CX1005" s="1" t="s">
        <v>990</v>
      </c>
      <c r="CY1005" s="1"/>
      <c r="CZ1005" s="1" t="str">
        <f t="shared" si="531"/>
        <v/>
      </c>
      <c r="DA1005" s="25" t="str">
        <f t="shared" si="531"/>
        <v/>
      </c>
      <c r="DB1005" s="1" t="str">
        <f t="shared" si="531"/>
        <v/>
      </c>
      <c r="DC1005" s="1" t="str">
        <f t="shared" si="529"/>
        <v/>
      </c>
      <c r="DD1005" s="25" t="str">
        <f t="shared" si="529"/>
        <v/>
      </c>
      <c r="DE1005" s="1" t="str">
        <f t="shared" si="529"/>
        <v/>
      </c>
      <c r="DF1005" s="1" t="str">
        <f t="shared" si="529"/>
        <v/>
      </c>
      <c r="DG1005" s="1" t="str">
        <f t="shared" si="529"/>
        <v/>
      </c>
      <c r="DH1005" s="1" t="str">
        <f t="shared" si="529"/>
        <v/>
      </c>
      <c r="DI1005" s="1" t="str">
        <f t="shared" si="529"/>
        <v/>
      </c>
      <c r="DJ1005" s="1" t="str">
        <f t="shared" si="529"/>
        <v/>
      </c>
      <c r="DK1005" s="1" t="str">
        <f t="shared" si="529"/>
        <v/>
      </c>
      <c r="DL1005" s="1" t="str">
        <f t="shared" si="529"/>
        <v/>
      </c>
      <c r="DM1005" s="1" t="str">
        <f t="shared" si="529"/>
        <v/>
      </c>
      <c r="DN1005" s="1" t="str">
        <f t="shared" si="529"/>
        <v/>
      </c>
      <c r="DO1005" s="1" t="str">
        <f t="shared" si="529"/>
        <v/>
      </c>
      <c r="DP1005" s="1" t="str">
        <f t="shared" si="511"/>
        <v/>
      </c>
      <c r="DQ1005" s="1" t="str">
        <f t="shared" si="527"/>
        <v/>
      </c>
      <c r="DR1005" s="1" t="str">
        <f t="shared" si="514"/>
        <v/>
      </c>
      <c r="DS1005" s="1" t="str">
        <f t="shared" si="515"/>
        <v/>
      </c>
      <c r="DT1005" s="1" t="str">
        <f t="shared" si="516"/>
        <v/>
      </c>
      <c r="DU1005" s="1" t="str">
        <f t="shared" si="517"/>
        <v/>
      </c>
      <c r="DV1005" s="1" t="str">
        <f t="shared" si="518"/>
        <v/>
      </c>
      <c r="DW1005" s="1" t="str">
        <f t="shared" si="519"/>
        <v/>
      </c>
      <c r="DX1005" s="1" t="str">
        <f t="shared" si="520"/>
        <v/>
      </c>
      <c r="DY1005" s="1" t="str">
        <f t="shared" si="533"/>
        <v/>
      </c>
      <c r="DZ1005" s="1" t="str">
        <f t="shared" si="533"/>
        <v/>
      </c>
      <c r="EA1005" s="1" t="str">
        <f t="shared" si="533"/>
        <v/>
      </c>
      <c r="EB1005" s="1" t="str">
        <f t="shared" si="533"/>
        <v/>
      </c>
      <c r="EC1005" s="1" t="str">
        <f t="shared" si="533"/>
        <v/>
      </c>
      <c r="ED1005" s="1" t="str">
        <f t="shared" si="533"/>
        <v/>
      </c>
      <c r="EE1005" s="1" t="str">
        <f t="shared" si="533"/>
        <v/>
      </c>
      <c r="EF1005" s="1" t="str">
        <f t="shared" si="533"/>
        <v/>
      </c>
      <c r="EG1005" s="1" t="str">
        <f t="shared" si="533"/>
        <v/>
      </c>
      <c r="EH1005" s="1" t="str">
        <f t="shared" si="533"/>
        <v/>
      </c>
      <c r="EI1005" s="1" t="str">
        <f t="shared" si="533"/>
        <v/>
      </c>
      <c r="EJ1005" s="1" t="str">
        <f t="shared" si="533"/>
        <v/>
      </c>
      <c r="EK1005" s="1" t="str">
        <f t="shared" si="533"/>
        <v/>
      </c>
      <c r="EL1005" s="1" t="str">
        <f t="shared" si="533"/>
        <v/>
      </c>
      <c r="EM1005" s="1" t="str">
        <f t="shared" si="508"/>
        <v/>
      </c>
      <c r="EN1005" s="1"/>
      <c r="EO1005" s="1"/>
      <c r="EP1005" s="1"/>
      <c r="EQ1005" s="1"/>
      <c r="ER1005" s="1"/>
      <c r="ES1005" s="1"/>
      <c r="ET1005" s="1"/>
      <c r="EU1005" s="1"/>
      <c r="EV1005" s="1"/>
      <c r="EW1005" s="1"/>
      <c r="EX1005" s="1" t="str">
        <f t="shared" si="534"/>
        <v/>
      </c>
      <c r="EY1005" s="1" t="str">
        <f t="shared" si="534"/>
        <v/>
      </c>
      <c r="EZ1005" s="1"/>
      <c r="FA1005" s="1" t="str">
        <f t="shared" si="535"/>
        <v/>
      </c>
      <c r="FB1005" s="1" t="str">
        <f t="shared" si="535"/>
        <v/>
      </c>
      <c r="FC1005" s="1" t="str">
        <f t="shared" si="535"/>
        <v/>
      </c>
      <c r="FD1005" s="1" t="str">
        <f t="shared" si="535"/>
        <v/>
      </c>
      <c r="FE1005" s="1" t="str">
        <f t="shared" si="535"/>
        <v/>
      </c>
      <c r="FF1005" s="1" t="str">
        <f t="shared" si="535"/>
        <v/>
      </c>
      <c r="FG1005" s="1" t="str">
        <f t="shared" si="530"/>
        <v/>
      </c>
      <c r="FH1005" s="1" t="str">
        <f t="shared" si="530"/>
        <v/>
      </c>
      <c r="FI1005" s="1" t="str">
        <f t="shared" si="530"/>
        <v/>
      </c>
      <c r="FJ1005" s="1" t="str">
        <f t="shared" si="513"/>
        <v/>
      </c>
      <c r="FK1005" s="1" t="str">
        <f t="shared" si="513"/>
        <v/>
      </c>
      <c r="FL1005" s="1" t="str">
        <f t="shared" si="513"/>
        <v/>
      </c>
    </row>
    <row r="1006" spans="1:168">
      <c r="A1006" s="9" t="s">
        <v>1570</v>
      </c>
      <c r="B1006" s="1" t="s">
        <v>991</v>
      </c>
      <c r="C1006" s="129"/>
      <c r="D1006" s="1">
        <v>156.19999999999999</v>
      </c>
      <c r="E1006" s="1">
        <v>781.2</v>
      </c>
      <c r="F1006" s="25">
        <v>3.3133275000000002</v>
      </c>
      <c r="G1006" s="1">
        <v>521.5</v>
      </c>
      <c r="H1006" s="1"/>
      <c r="I1006" s="25">
        <v>0.443</v>
      </c>
      <c r="J1006" s="1"/>
      <c r="K1006" s="1"/>
      <c r="L1006" s="1"/>
      <c r="M1006" s="1"/>
      <c r="N1006" s="24"/>
      <c r="O1006" s="1"/>
      <c r="P1006" s="1"/>
      <c r="Q1006" s="1"/>
      <c r="R1006" s="1"/>
      <c r="S1006" s="1"/>
      <c r="T1006" s="1"/>
      <c r="U1006" s="1"/>
      <c r="V1006" s="1"/>
      <c r="W1006" s="1"/>
      <c r="X1006" s="1">
        <v>538.25</v>
      </c>
      <c r="Y1006" s="1"/>
      <c r="Z1006" s="1"/>
      <c r="AA1006" s="1"/>
      <c r="AB1006" s="1"/>
      <c r="AC1006" s="1"/>
      <c r="AD1006" s="1"/>
      <c r="AE1006" s="1"/>
      <c r="AF1006" s="1"/>
      <c r="AG1006" s="1"/>
      <c r="AH1006" s="1"/>
      <c r="AI1006" s="1"/>
      <c r="AJ1006" s="1"/>
      <c r="AK1006" s="1"/>
      <c r="AL1006" s="1"/>
      <c r="AM1006" s="1"/>
      <c r="AN1006" s="1"/>
      <c r="AO1006" s="1"/>
      <c r="AP1006" s="1"/>
      <c r="AQ1006" s="1">
        <v>268.04999999999995</v>
      </c>
      <c r="AR1006" s="1"/>
      <c r="AS1006" s="1"/>
      <c r="AT1006" s="1"/>
      <c r="AU1006" s="1"/>
      <c r="AV1006" s="1"/>
      <c r="AW1006" s="24"/>
      <c r="AX1006" s="1"/>
      <c r="AY1006" s="1"/>
      <c r="AZ1006" s="1"/>
      <c r="BA1006" s="1"/>
      <c r="BB1006" s="1"/>
      <c r="BC1006" s="1"/>
      <c r="BD1006" s="1"/>
      <c r="BE1006" s="1"/>
      <c r="BF1006" s="1"/>
      <c r="BG1006" s="1"/>
      <c r="BH1006" s="1"/>
      <c r="BI1006" s="1"/>
      <c r="BJ1006" s="1"/>
      <c r="BK1006" s="1"/>
      <c r="BL1006" s="1">
        <v>-100</v>
      </c>
      <c r="BM1006" s="1"/>
      <c r="BN1006" s="1"/>
      <c r="BO1006" s="9">
        <v>3</v>
      </c>
      <c r="BP1006" s="1"/>
      <c r="BQ1006" s="197">
        <v>1</v>
      </c>
      <c r="BS1006" s="14" t="s">
        <v>991</v>
      </c>
      <c r="BT1006" s="14" t="s">
        <v>1048</v>
      </c>
      <c r="BU1006" s="14" t="s">
        <v>1048</v>
      </c>
      <c r="BV1006" s="14" t="s">
        <v>1048</v>
      </c>
      <c r="BW1006" s="14" t="s">
        <v>196</v>
      </c>
      <c r="BX1006" s="14" t="s">
        <v>196</v>
      </c>
      <c r="BY1006" s="14" t="s">
        <v>196</v>
      </c>
      <c r="BZ1006" s="14" t="s">
        <v>196</v>
      </c>
      <c r="CA1006" s="158" t="s">
        <v>196</v>
      </c>
      <c r="CB1006" s="14" t="s">
        <v>196</v>
      </c>
      <c r="CC1006" s="14" t="s">
        <v>196</v>
      </c>
      <c r="CD1006" s="14" t="s">
        <v>196</v>
      </c>
      <c r="CE1006" s="14" t="s">
        <v>196</v>
      </c>
      <c r="CF1006" s="14" t="s">
        <v>1862</v>
      </c>
      <c r="CG1006" s="14" t="s">
        <v>187</v>
      </c>
      <c r="CH1006" s="158" t="s">
        <v>196</v>
      </c>
      <c r="CI1006" s="14" t="s">
        <v>196</v>
      </c>
      <c r="CJ1006" s="14" t="s">
        <v>1870</v>
      </c>
      <c r="CK1006" s="14" t="s">
        <v>196</v>
      </c>
      <c r="CL1006" s="14" t="s">
        <v>196</v>
      </c>
      <c r="CM1006" s="14" t="s">
        <v>196</v>
      </c>
      <c r="CN1006" s="14" t="s">
        <v>196</v>
      </c>
      <c r="CO1006" s="14" t="s">
        <v>196</v>
      </c>
      <c r="CQ1006" s="1"/>
      <c r="CR1006" s="1"/>
      <c r="CS1006" s="1"/>
      <c r="CW1006" s="9" t="s">
        <v>1570</v>
      </c>
      <c r="CX1006" s="1" t="s">
        <v>991</v>
      </c>
      <c r="CY1006" s="1"/>
      <c r="CZ1006" s="1" t="str">
        <f t="shared" si="531"/>
        <v/>
      </c>
      <c r="DA1006" s="25" t="str">
        <f t="shared" si="531"/>
        <v/>
      </c>
      <c r="DB1006" s="1" t="str">
        <f t="shared" si="531"/>
        <v/>
      </c>
      <c r="DC1006" s="1" t="str">
        <f t="shared" si="529"/>
        <v/>
      </c>
      <c r="DD1006" s="25" t="str">
        <f t="shared" si="529"/>
        <v/>
      </c>
      <c r="DE1006" s="1" t="str">
        <f t="shared" si="529"/>
        <v/>
      </c>
      <c r="DF1006" s="1" t="str">
        <f t="shared" si="529"/>
        <v/>
      </c>
      <c r="DG1006" s="1" t="str">
        <f t="shared" si="529"/>
        <v/>
      </c>
      <c r="DH1006" s="1" t="str">
        <f t="shared" si="529"/>
        <v/>
      </c>
      <c r="DI1006" s="1" t="str">
        <f t="shared" si="529"/>
        <v/>
      </c>
      <c r="DJ1006" s="1" t="str">
        <f t="shared" si="529"/>
        <v/>
      </c>
      <c r="DK1006" s="1" t="str">
        <f t="shared" si="529"/>
        <v/>
      </c>
      <c r="DL1006" s="1" t="str">
        <f t="shared" si="529"/>
        <v/>
      </c>
      <c r="DM1006" s="1" t="str">
        <f t="shared" si="529"/>
        <v/>
      </c>
      <c r="DN1006" s="1" t="str">
        <f t="shared" si="529"/>
        <v/>
      </c>
      <c r="DO1006" s="1" t="str">
        <f t="shared" si="529"/>
        <v/>
      </c>
      <c r="DP1006" s="1" t="str">
        <f t="shared" si="529"/>
        <v/>
      </c>
      <c r="DQ1006" s="1" t="str">
        <f t="shared" si="529"/>
        <v/>
      </c>
      <c r="DR1006" s="1" t="str">
        <f t="shared" si="529"/>
        <v/>
      </c>
      <c r="DS1006" s="1" t="str">
        <f t="shared" ref="DS1006:DX1012" si="536">IF(ISBLANK(W1006),"",IF(ISNUMBER(W1006),"","not_empty"))</f>
        <v/>
      </c>
      <c r="DT1006" s="1" t="str">
        <f t="shared" si="536"/>
        <v/>
      </c>
      <c r="DU1006" s="1" t="str">
        <f t="shared" si="536"/>
        <v/>
      </c>
      <c r="DV1006" s="1" t="str">
        <f t="shared" si="536"/>
        <v/>
      </c>
      <c r="DW1006" s="1" t="str">
        <f t="shared" si="536"/>
        <v/>
      </c>
      <c r="DX1006" s="1" t="str">
        <f t="shared" si="536"/>
        <v/>
      </c>
      <c r="DY1006" s="1" t="str">
        <f t="shared" si="533"/>
        <v/>
      </c>
      <c r="DZ1006" s="1" t="str">
        <f t="shared" si="533"/>
        <v/>
      </c>
      <c r="EA1006" s="1" t="str">
        <f t="shared" si="533"/>
        <v/>
      </c>
      <c r="EB1006" s="1" t="str">
        <f t="shared" si="533"/>
        <v/>
      </c>
      <c r="EC1006" s="1" t="str">
        <f t="shared" si="533"/>
        <v/>
      </c>
      <c r="ED1006" s="1" t="str">
        <f t="shared" si="533"/>
        <v/>
      </c>
      <c r="EE1006" s="1" t="str">
        <f t="shared" si="533"/>
        <v/>
      </c>
      <c r="EF1006" s="1" t="str">
        <f t="shared" si="533"/>
        <v/>
      </c>
      <c r="EG1006" s="1" t="str">
        <f t="shared" si="533"/>
        <v/>
      </c>
      <c r="EH1006" s="1" t="str">
        <f t="shared" si="533"/>
        <v/>
      </c>
      <c r="EI1006" s="1" t="str">
        <f t="shared" si="533"/>
        <v/>
      </c>
      <c r="EJ1006" s="1" t="str">
        <f t="shared" si="533"/>
        <v/>
      </c>
      <c r="EK1006" s="1" t="str">
        <f t="shared" si="533"/>
        <v/>
      </c>
      <c r="EL1006" s="1" t="str">
        <f t="shared" si="533"/>
        <v/>
      </c>
      <c r="EM1006" s="1" t="str">
        <f t="shared" si="508"/>
        <v/>
      </c>
      <c r="EN1006" s="1"/>
      <c r="EO1006" s="1"/>
      <c r="EP1006" s="1"/>
      <c r="EQ1006" s="1"/>
      <c r="ER1006" s="1"/>
      <c r="ES1006" s="1"/>
      <c r="ET1006" s="1"/>
      <c r="EU1006" s="1"/>
      <c r="EV1006" s="1"/>
      <c r="EW1006" s="1"/>
      <c r="EX1006" s="1" t="str">
        <f t="shared" si="534"/>
        <v/>
      </c>
      <c r="EY1006" s="1" t="str">
        <f t="shared" si="534"/>
        <v/>
      </c>
      <c r="EZ1006" s="1"/>
      <c r="FA1006" s="1" t="str">
        <f t="shared" si="535"/>
        <v/>
      </c>
      <c r="FB1006" s="1" t="str">
        <f t="shared" si="535"/>
        <v/>
      </c>
      <c r="FC1006" s="1" t="str">
        <f t="shared" si="535"/>
        <v/>
      </c>
      <c r="FD1006" s="1" t="str">
        <f t="shared" si="535"/>
        <v/>
      </c>
      <c r="FE1006" s="1" t="str">
        <f t="shared" si="535"/>
        <v/>
      </c>
      <c r="FF1006" s="1" t="str">
        <f t="shared" si="535"/>
        <v/>
      </c>
      <c r="FG1006" s="1" t="str">
        <f t="shared" si="530"/>
        <v/>
      </c>
      <c r="FH1006" s="1" t="str">
        <f t="shared" si="530"/>
        <v/>
      </c>
      <c r="FI1006" s="1" t="str">
        <f t="shared" si="530"/>
        <v/>
      </c>
      <c r="FJ1006" s="1" t="str">
        <f t="shared" si="513"/>
        <v/>
      </c>
      <c r="FK1006" s="1" t="str">
        <f t="shared" si="513"/>
        <v/>
      </c>
      <c r="FL1006" s="1" t="str">
        <f t="shared" si="513"/>
        <v/>
      </c>
    </row>
    <row r="1007" spans="1:168">
      <c r="A1007" s="9" t="s">
        <v>1571</v>
      </c>
      <c r="B1007" s="1" t="s">
        <v>992</v>
      </c>
      <c r="C1007" s="129"/>
      <c r="D1007" s="1">
        <v>156.19999999999999</v>
      </c>
      <c r="E1007" s="1">
        <v>790.2</v>
      </c>
      <c r="F1007" s="25">
        <v>3.3639900000000003</v>
      </c>
      <c r="G1007" s="1">
        <v>521.5</v>
      </c>
      <c r="H1007" s="1"/>
      <c r="I1007" s="25">
        <v>0.443</v>
      </c>
      <c r="J1007" s="1"/>
      <c r="K1007" s="1"/>
      <c r="L1007" s="1"/>
      <c r="M1007" s="1"/>
      <c r="N1007" s="24"/>
      <c r="O1007" s="1"/>
      <c r="P1007" s="1"/>
      <c r="Q1007" s="1"/>
      <c r="R1007" s="1"/>
      <c r="S1007" s="1"/>
      <c r="T1007" s="1"/>
      <c r="U1007" s="1"/>
      <c r="V1007" s="1"/>
      <c r="W1007" s="1"/>
      <c r="X1007" s="1">
        <v>535.95000000000005</v>
      </c>
      <c r="Y1007" s="1"/>
      <c r="Z1007" s="1"/>
      <c r="AA1007" s="1"/>
      <c r="AB1007" s="1"/>
      <c r="AC1007" s="1"/>
      <c r="AD1007" s="1"/>
      <c r="AE1007" s="1"/>
      <c r="AF1007" s="1"/>
      <c r="AG1007" s="1"/>
      <c r="AH1007" s="1"/>
      <c r="AI1007" s="1"/>
      <c r="AJ1007" s="1"/>
      <c r="AK1007" s="1"/>
      <c r="AL1007" s="1"/>
      <c r="AM1007" s="1"/>
      <c r="AN1007" s="1"/>
      <c r="AO1007" s="1"/>
      <c r="AP1007" s="1"/>
      <c r="AQ1007" s="1">
        <v>280.84999999999997</v>
      </c>
      <c r="AR1007" s="1"/>
      <c r="AS1007" s="1"/>
      <c r="AT1007" s="1"/>
      <c r="AU1007" s="1"/>
      <c r="AV1007" s="1"/>
      <c r="AW1007" s="24"/>
      <c r="AX1007" s="1"/>
      <c r="AY1007" s="1"/>
      <c r="AZ1007" s="1"/>
      <c r="BA1007" s="1"/>
      <c r="BB1007" s="1"/>
      <c r="BC1007" s="1"/>
      <c r="BD1007" s="1"/>
      <c r="BE1007" s="1"/>
      <c r="BF1007" s="1"/>
      <c r="BG1007" s="1"/>
      <c r="BH1007" s="1"/>
      <c r="BI1007" s="1"/>
      <c r="BJ1007" s="1"/>
      <c r="BK1007" s="1"/>
      <c r="BL1007" s="1">
        <v>-100</v>
      </c>
      <c r="BM1007" s="1"/>
      <c r="BN1007" s="1"/>
      <c r="BO1007" s="9">
        <v>3</v>
      </c>
      <c r="BP1007" s="1"/>
      <c r="BQ1007" s="197">
        <v>1</v>
      </c>
      <c r="BS1007" s="14" t="s">
        <v>992</v>
      </c>
      <c r="BT1007" s="14" t="s">
        <v>1048</v>
      </c>
      <c r="BU1007" s="14" t="s">
        <v>1048</v>
      </c>
      <c r="BV1007" s="14" t="s">
        <v>1048</v>
      </c>
      <c r="BW1007" s="14" t="s">
        <v>196</v>
      </c>
      <c r="BX1007" s="14" t="s">
        <v>196</v>
      </c>
      <c r="BY1007" s="14" t="s">
        <v>196</v>
      </c>
      <c r="BZ1007" s="14" t="s">
        <v>196</v>
      </c>
      <c r="CA1007" s="158" t="s">
        <v>196</v>
      </c>
      <c r="CB1007" s="14" t="s">
        <v>196</v>
      </c>
      <c r="CC1007" s="14" t="s">
        <v>196</v>
      </c>
      <c r="CD1007" s="14" t="s">
        <v>196</v>
      </c>
      <c r="CE1007" s="14" t="s">
        <v>196</v>
      </c>
      <c r="CF1007" s="14" t="s">
        <v>1862</v>
      </c>
      <c r="CG1007" s="14" t="s">
        <v>187</v>
      </c>
      <c r="CH1007" s="158" t="s">
        <v>196</v>
      </c>
      <c r="CI1007" s="14" t="s">
        <v>196</v>
      </c>
      <c r="CJ1007" s="14" t="s">
        <v>1870</v>
      </c>
      <c r="CK1007" s="14" t="s">
        <v>196</v>
      </c>
      <c r="CL1007" s="14" t="s">
        <v>196</v>
      </c>
      <c r="CM1007" s="14" t="s">
        <v>196</v>
      </c>
      <c r="CN1007" s="14" t="s">
        <v>196</v>
      </c>
      <c r="CO1007" s="14" t="s">
        <v>196</v>
      </c>
      <c r="CQ1007" s="1"/>
      <c r="CR1007" s="1"/>
      <c r="CS1007" s="1"/>
      <c r="CW1007" s="9" t="s">
        <v>1571</v>
      </c>
      <c r="CX1007" s="1" t="s">
        <v>992</v>
      </c>
      <c r="CY1007" s="1"/>
      <c r="CZ1007" s="1" t="str">
        <f t="shared" si="531"/>
        <v/>
      </c>
      <c r="DA1007" s="25" t="str">
        <f t="shared" si="531"/>
        <v/>
      </c>
      <c r="DB1007" s="1" t="str">
        <f t="shared" si="531"/>
        <v/>
      </c>
      <c r="DC1007" s="1" t="str">
        <f t="shared" si="529"/>
        <v/>
      </c>
      <c r="DD1007" s="25" t="str">
        <f t="shared" si="529"/>
        <v/>
      </c>
      <c r="DE1007" s="1" t="str">
        <f t="shared" si="529"/>
        <v/>
      </c>
      <c r="DF1007" s="1" t="str">
        <f t="shared" si="529"/>
        <v/>
      </c>
      <c r="DG1007" s="1" t="str">
        <f t="shared" si="529"/>
        <v/>
      </c>
      <c r="DH1007" s="1" t="str">
        <f t="shared" si="529"/>
        <v/>
      </c>
      <c r="DI1007" s="1" t="str">
        <f t="shared" si="529"/>
        <v/>
      </c>
      <c r="DJ1007" s="1" t="str">
        <f t="shared" si="529"/>
        <v/>
      </c>
      <c r="DK1007" s="1" t="str">
        <f t="shared" si="529"/>
        <v/>
      </c>
      <c r="DL1007" s="1" t="str">
        <f t="shared" si="529"/>
        <v/>
      </c>
      <c r="DM1007" s="1" t="str">
        <f t="shared" si="529"/>
        <v/>
      </c>
      <c r="DN1007" s="1" t="str">
        <f t="shared" si="529"/>
        <v/>
      </c>
      <c r="DO1007" s="1" t="str">
        <f t="shared" si="529"/>
        <v/>
      </c>
      <c r="DP1007" s="1" t="str">
        <f t="shared" si="529"/>
        <v/>
      </c>
      <c r="DQ1007" s="1" t="str">
        <f t="shared" si="529"/>
        <v/>
      </c>
      <c r="DR1007" s="1" t="str">
        <f t="shared" si="529"/>
        <v/>
      </c>
      <c r="DS1007" s="1" t="str">
        <f t="shared" si="536"/>
        <v/>
      </c>
      <c r="DT1007" s="1" t="str">
        <f t="shared" si="536"/>
        <v/>
      </c>
      <c r="DU1007" s="1" t="str">
        <f t="shared" si="536"/>
        <v/>
      </c>
      <c r="DV1007" s="1" t="str">
        <f t="shared" si="536"/>
        <v/>
      </c>
      <c r="DW1007" s="1" t="str">
        <f t="shared" si="536"/>
        <v/>
      </c>
      <c r="DX1007" s="1" t="str">
        <f t="shared" si="536"/>
        <v/>
      </c>
      <c r="DY1007" s="1" t="str">
        <f t="shared" si="533"/>
        <v/>
      </c>
      <c r="DZ1007" s="1" t="str">
        <f t="shared" si="533"/>
        <v/>
      </c>
      <c r="EA1007" s="1" t="str">
        <f t="shared" si="533"/>
        <v/>
      </c>
      <c r="EB1007" s="1" t="str">
        <f t="shared" si="533"/>
        <v/>
      </c>
      <c r="EC1007" s="1" t="str">
        <f t="shared" si="533"/>
        <v/>
      </c>
      <c r="ED1007" s="1" t="str">
        <f t="shared" si="533"/>
        <v/>
      </c>
      <c r="EE1007" s="1" t="str">
        <f t="shared" si="533"/>
        <v/>
      </c>
      <c r="EF1007" s="1" t="str">
        <f t="shared" si="533"/>
        <v/>
      </c>
      <c r="EG1007" s="1" t="str">
        <f t="shared" si="533"/>
        <v/>
      </c>
      <c r="EH1007" s="1" t="str">
        <f t="shared" si="533"/>
        <v/>
      </c>
      <c r="EI1007" s="1" t="str">
        <f t="shared" si="533"/>
        <v/>
      </c>
      <c r="EJ1007" s="1" t="str">
        <f t="shared" si="533"/>
        <v/>
      </c>
      <c r="EK1007" s="1" t="str">
        <f t="shared" si="533"/>
        <v/>
      </c>
      <c r="EL1007" s="1" t="str">
        <f t="shared" si="533"/>
        <v/>
      </c>
      <c r="EM1007" s="1" t="str">
        <f t="shared" si="508"/>
        <v/>
      </c>
      <c r="EN1007" s="1"/>
      <c r="EO1007" s="1"/>
      <c r="EP1007" s="1"/>
      <c r="EQ1007" s="1"/>
      <c r="ER1007" s="1"/>
      <c r="ES1007" s="1"/>
      <c r="ET1007" s="1"/>
      <c r="EU1007" s="1"/>
      <c r="EV1007" s="1"/>
      <c r="EW1007" s="1"/>
      <c r="EX1007" s="1" t="str">
        <f t="shared" si="534"/>
        <v/>
      </c>
      <c r="EY1007" s="1" t="str">
        <f t="shared" si="534"/>
        <v/>
      </c>
      <c r="EZ1007" s="1"/>
      <c r="FA1007" s="1" t="str">
        <f t="shared" si="535"/>
        <v/>
      </c>
      <c r="FB1007" s="1" t="str">
        <f t="shared" si="535"/>
        <v/>
      </c>
      <c r="FC1007" s="1" t="str">
        <f t="shared" si="535"/>
        <v/>
      </c>
      <c r="FD1007" s="1" t="str">
        <f t="shared" si="535"/>
        <v/>
      </c>
      <c r="FE1007" s="1" t="str">
        <f t="shared" si="535"/>
        <v/>
      </c>
      <c r="FF1007" s="1" t="str">
        <f t="shared" si="535"/>
        <v/>
      </c>
      <c r="FG1007" s="1" t="str">
        <f t="shared" si="530"/>
        <v/>
      </c>
      <c r="FH1007" s="1" t="str">
        <f t="shared" si="530"/>
        <v/>
      </c>
      <c r="FI1007" s="1" t="str">
        <f t="shared" si="530"/>
        <v/>
      </c>
      <c r="FJ1007" s="1" t="str">
        <f t="shared" si="513"/>
        <v/>
      </c>
      <c r="FK1007" s="1" t="str">
        <f t="shared" si="513"/>
        <v/>
      </c>
      <c r="FL1007" s="1" t="str">
        <f t="shared" si="513"/>
        <v/>
      </c>
    </row>
    <row r="1008" spans="1:168">
      <c r="A1008" s="9" t="s">
        <v>1572</v>
      </c>
      <c r="B1008" s="1" t="s">
        <v>2329</v>
      </c>
      <c r="C1008" s="129"/>
      <c r="D1008" s="1">
        <v>156.19999999999999</v>
      </c>
      <c r="E1008" s="1">
        <v>781.3</v>
      </c>
      <c r="F1008" s="25">
        <v>3.2221350000000002</v>
      </c>
      <c r="G1008" s="1">
        <v>521.5</v>
      </c>
      <c r="H1008" s="1"/>
      <c r="I1008" s="25">
        <v>0.443</v>
      </c>
      <c r="J1008" s="1"/>
      <c r="K1008" s="1"/>
      <c r="L1008" s="1"/>
      <c r="M1008" s="1"/>
      <c r="N1008" s="24"/>
      <c r="O1008" s="1"/>
      <c r="P1008" s="1"/>
      <c r="Q1008" s="1"/>
      <c r="R1008" s="1"/>
      <c r="S1008" s="1"/>
      <c r="T1008" s="1"/>
      <c r="U1008" s="1"/>
      <c r="V1008" s="1"/>
      <c r="W1008" s="1"/>
      <c r="X1008" s="1">
        <v>538.25</v>
      </c>
      <c r="Y1008" s="1"/>
      <c r="Z1008" s="1"/>
      <c r="AA1008" s="1"/>
      <c r="AB1008" s="1"/>
      <c r="AC1008" s="1"/>
      <c r="AD1008" s="1"/>
      <c r="AE1008" s="1"/>
      <c r="AF1008" s="1"/>
      <c r="AG1008" s="1"/>
      <c r="AH1008" s="1"/>
      <c r="AI1008" s="1"/>
      <c r="AJ1008" s="1"/>
      <c r="AK1008" s="1"/>
      <c r="AL1008" s="1"/>
      <c r="AM1008" s="1"/>
      <c r="AN1008" s="1"/>
      <c r="AO1008" s="1"/>
      <c r="AP1008" s="1"/>
      <c r="AQ1008" s="1">
        <v>365.25</v>
      </c>
      <c r="AR1008" s="1"/>
      <c r="AS1008" s="1"/>
      <c r="AT1008" s="1"/>
      <c r="AU1008" s="1"/>
      <c r="AV1008" s="1"/>
      <c r="AW1008" s="24"/>
      <c r="AX1008" s="1"/>
      <c r="AY1008" s="1"/>
      <c r="AZ1008" s="1"/>
      <c r="BA1008" s="1"/>
      <c r="BB1008" s="1"/>
      <c r="BC1008" s="1"/>
      <c r="BD1008" s="1"/>
      <c r="BE1008" s="1"/>
      <c r="BF1008" s="1"/>
      <c r="BG1008" s="1"/>
      <c r="BH1008" s="1"/>
      <c r="BI1008" s="1"/>
      <c r="BJ1008" s="1"/>
      <c r="BK1008" s="1"/>
      <c r="BL1008" s="1">
        <v>-100</v>
      </c>
      <c r="BM1008" s="1"/>
      <c r="BN1008" s="1"/>
      <c r="BO1008" s="9">
        <v>3</v>
      </c>
      <c r="BP1008" s="1"/>
      <c r="BQ1008" s="197">
        <v>1</v>
      </c>
      <c r="BS1008" s="14" t="s">
        <v>1837</v>
      </c>
      <c r="BT1008" s="14" t="s">
        <v>1048</v>
      </c>
      <c r="BU1008" s="14" t="s">
        <v>1048</v>
      </c>
      <c r="BV1008" s="14" t="s">
        <v>1048</v>
      </c>
      <c r="BW1008" s="14" t="s">
        <v>196</v>
      </c>
      <c r="BX1008" s="14" t="s">
        <v>196</v>
      </c>
      <c r="BY1008" s="14" t="s">
        <v>196</v>
      </c>
      <c r="BZ1008" s="14" t="s">
        <v>196</v>
      </c>
      <c r="CA1008" s="158" t="s">
        <v>196</v>
      </c>
      <c r="CB1008" s="14" t="s">
        <v>196</v>
      </c>
      <c r="CC1008" s="14" t="s">
        <v>196</v>
      </c>
      <c r="CD1008" s="14" t="s">
        <v>196</v>
      </c>
      <c r="CE1008" s="14" t="s">
        <v>196</v>
      </c>
      <c r="CF1008" s="14" t="s">
        <v>1862</v>
      </c>
      <c r="CG1008" s="14" t="s">
        <v>187</v>
      </c>
      <c r="CH1008" s="158" t="s">
        <v>196</v>
      </c>
      <c r="CI1008" s="14" t="s">
        <v>196</v>
      </c>
      <c r="CJ1008" s="14" t="s">
        <v>1870</v>
      </c>
      <c r="CK1008" s="14" t="s">
        <v>196</v>
      </c>
      <c r="CL1008" s="14" t="s">
        <v>196</v>
      </c>
      <c r="CM1008" s="14" t="s">
        <v>196</v>
      </c>
      <c r="CN1008" s="14" t="s">
        <v>196</v>
      </c>
      <c r="CO1008" s="14" t="s">
        <v>196</v>
      </c>
      <c r="CQ1008" s="1"/>
      <c r="CR1008" s="1"/>
      <c r="CS1008" s="1"/>
      <c r="CW1008" s="9" t="s">
        <v>1572</v>
      </c>
      <c r="CX1008" s="1" t="s">
        <v>2329</v>
      </c>
      <c r="CY1008" s="1"/>
      <c r="CZ1008" s="1" t="str">
        <f t="shared" si="531"/>
        <v/>
      </c>
      <c r="DA1008" s="25" t="str">
        <f t="shared" si="531"/>
        <v/>
      </c>
      <c r="DB1008" s="1" t="str">
        <f t="shared" si="531"/>
        <v/>
      </c>
      <c r="DC1008" s="1" t="str">
        <f t="shared" si="529"/>
        <v/>
      </c>
      <c r="DD1008" s="25" t="str">
        <f t="shared" si="529"/>
        <v/>
      </c>
      <c r="DE1008" s="1" t="str">
        <f t="shared" si="529"/>
        <v/>
      </c>
      <c r="DF1008" s="1" t="str">
        <f t="shared" si="529"/>
        <v/>
      </c>
      <c r="DG1008" s="1" t="str">
        <f t="shared" si="529"/>
        <v/>
      </c>
      <c r="DH1008" s="1" t="str">
        <f t="shared" si="529"/>
        <v/>
      </c>
      <c r="DI1008" s="1" t="str">
        <f t="shared" si="529"/>
        <v/>
      </c>
      <c r="DJ1008" s="1" t="str">
        <f t="shared" si="529"/>
        <v/>
      </c>
      <c r="DK1008" s="1" t="str">
        <f t="shared" si="529"/>
        <v/>
      </c>
      <c r="DL1008" s="1" t="str">
        <f t="shared" si="529"/>
        <v/>
      </c>
      <c r="DM1008" s="1" t="str">
        <f t="shared" si="529"/>
        <v/>
      </c>
      <c r="DN1008" s="1" t="str">
        <f t="shared" si="529"/>
        <v/>
      </c>
      <c r="DO1008" s="1" t="str">
        <f t="shared" si="529"/>
        <v/>
      </c>
      <c r="DP1008" s="1" t="str">
        <f t="shared" si="529"/>
        <v/>
      </c>
      <c r="DQ1008" s="1" t="str">
        <f t="shared" si="529"/>
        <v/>
      </c>
      <c r="DR1008" s="1" t="str">
        <f t="shared" si="529"/>
        <v/>
      </c>
      <c r="DS1008" s="1" t="str">
        <f t="shared" si="536"/>
        <v/>
      </c>
      <c r="DT1008" s="1" t="str">
        <f t="shared" si="536"/>
        <v/>
      </c>
      <c r="DU1008" s="1" t="str">
        <f t="shared" si="536"/>
        <v/>
      </c>
      <c r="DV1008" s="1" t="str">
        <f t="shared" si="536"/>
        <v/>
      </c>
      <c r="DW1008" s="1" t="str">
        <f t="shared" si="536"/>
        <v/>
      </c>
      <c r="DX1008" s="1" t="str">
        <f t="shared" si="536"/>
        <v/>
      </c>
      <c r="DY1008" s="1" t="str">
        <f t="shared" si="533"/>
        <v/>
      </c>
      <c r="DZ1008" s="1" t="str">
        <f t="shared" si="533"/>
        <v/>
      </c>
      <c r="EA1008" s="1" t="str">
        <f t="shared" si="533"/>
        <v/>
      </c>
      <c r="EB1008" s="1" t="str">
        <f t="shared" si="533"/>
        <v/>
      </c>
      <c r="EC1008" s="1" t="str">
        <f t="shared" si="533"/>
        <v/>
      </c>
      <c r="ED1008" s="1" t="str">
        <f t="shared" si="533"/>
        <v/>
      </c>
      <c r="EE1008" s="1" t="str">
        <f t="shared" si="533"/>
        <v/>
      </c>
      <c r="EF1008" s="1" t="str">
        <f t="shared" si="533"/>
        <v/>
      </c>
      <c r="EG1008" s="1" t="str">
        <f t="shared" si="533"/>
        <v/>
      </c>
      <c r="EH1008" s="1" t="str">
        <f t="shared" si="533"/>
        <v/>
      </c>
      <c r="EI1008" s="1" t="str">
        <f t="shared" si="533"/>
        <v/>
      </c>
      <c r="EJ1008" s="1" t="str">
        <f t="shared" si="533"/>
        <v/>
      </c>
      <c r="EK1008" s="1" t="str">
        <f t="shared" si="533"/>
        <v/>
      </c>
      <c r="EL1008" s="1" t="str">
        <f t="shared" si="533"/>
        <v/>
      </c>
      <c r="EM1008" s="1" t="str">
        <f t="shared" si="508"/>
        <v/>
      </c>
      <c r="EN1008" s="1"/>
      <c r="EO1008" s="1"/>
      <c r="EP1008" s="1"/>
      <c r="EQ1008" s="1"/>
      <c r="ER1008" s="1"/>
      <c r="ES1008" s="1"/>
      <c r="ET1008" s="1"/>
      <c r="EU1008" s="1"/>
      <c r="EV1008" s="1"/>
      <c r="EW1008" s="1"/>
      <c r="EX1008" s="1" t="str">
        <f t="shared" si="534"/>
        <v/>
      </c>
      <c r="EY1008" s="1" t="str">
        <f t="shared" si="534"/>
        <v/>
      </c>
      <c r="EZ1008" s="1"/>
      <c r="FA1008" s="1" t="str">
        <f t="shared" si="535"/>
        <v/>
      </c>
      <c r="FB1008" s="1" t="str">
        <f t="shared" si="535"/>
        <v/>
      </c>
      <c r="FC1008" s="1" t="str">
        <f t="shared" si="535"/>
        <v/>
      </c>
      <c r="FD1008" s="1" t="str">
        <f t="shared" si="535"/>
        <v/>
      </c>
      <c r="FE1008" s="1" t="str">
        <f t="shared" si="535"/>
        <v/>
      </c>
      <c r="FF1008" s="1" t="str">
        <f t="shared" si="535"/>
        <v/>
      </c>
      <c r="FG1008" s="1" t="str">
        <f t="shared" si="530"/>
        <v/>
      </c>
      <c r="FH1008" s="1" t="str">
        <f t="shared" si="530"/>
        <v/>
      </c>
      <c r="FI1008" s="1" t="str">
        <f t="shared" si="530"/>
        <v/>
      </c>
      <c r="FJ1008" s="1" t="str">
        <f t="shared" si="513"/>
        <v/>
      </c>
      <c r="FK1008" s="1" t="str">
        <f t="shared" si="513"/>
        <v/>
      </c>
      <c r="FL1008" s="1" t="str">
        <f t="shared" si="513"/>
        <v/>
      </c>
    </row>
    <row r="1009" spans="1:168">
      <c r="A1009" s="9" t="s">
        <v>1573</v>
      </c>
      <c r="B1009" s="1" t="s">
        <v>993</v>
      </c>
      <c r="C1009" s="129"/>
      <c r="D1009" s="1">
        <v>156.19999999999999</v>
      </c>
      <c r="E1009" s="1">
        <v>778.2</v>
      </c>
      <c r="F1009" s="25">
        <v>3.2221350000000002</v>
      </c>
      <c r="G1009" s="1">
        <v>521.5</v>
      </c>
      <c r="H1009" s="1"/>
      <c r="I1009" s="25">
        <v>0.443</v>
      </c>
      <c r="J1009" s="1"/>
      <c r="K1009" s="1"/>
      <c r="L1009" s="1"/>
      <c r="M1009" s="1"/>
      <c r="N1009" s="24"/>
      <c r="O1009" s="1"/>
      <c r="P1009" s="1"/>
      <c r="Q1009" s="1"/>
      <c r="R1009" s="1"/>
      <c r="S1009" s="1"/>
      <c r="T1009" s="1"/>
      <c r="U1009" s="1"/>
      <c r="V1009" s="1"/>
      <c r="W1009" s="1"/>
      <c r="X1009" s="1">
        <v>536.25</v>
      </c>
      <c r="Y1009" s="1"/>
      <c r="Z1009" s="1"/>
      <c r="AA1009" s="1"/>
      <c r="AB1009" s="1"/>
      <c r="AC1009" s="1"/>
      <c r="AD1009" s="1"/>
      <c r="AE1009" s="1"/>
      <c r="AF1009" s="1"/>
      <c r="AG1009" s="1"/>
      <c r="AH1009" s="1"/>
      <c r="AI1009" s="1"/>
      <c r="AJ1009" s="1"/>
      <c r="AK1009" s="1"/>
      <c r="AL1009" s="1"/>
      <c r="AM1009" s="1"/>
      <c r="AN1009" s="1"/>
      <c r="AO1009" s="1"/>
      <c r="AP1009" s="1"/>
      <c r="AQ1009" s="1">
        <v>256.95</v>
      </c>
      <c r="AR1009" s="1"/>
      <c r="AS1009" s="1"/>
      <c r="AT1009" s="1"/>
      <c r="AU1009" s="1"/>
      <c r="AV1009" s="1"/>
      <c r="AW1009" s="24"/>
      <c r="AX1009" s="1"/>
      <c r="AY1009" s="1"/>
      <c r="AZ1009" s="1"/>
      <c r="BA1009" s="1"/>
      <c r="BB1009" s="1"/>
      <c r="BC1009" s="1"/>
      <c r="BD1009" s="1"/>
      <c r="BE1009" s="1"/>
      <c r="BF1009" s="1"/>
      <c r="BG1009" s="1"/>
      <c r="BH1009" s="1"/>
      <c r="BI1009" s="1"/>
      <c r="BJ1009" s="1"/>
      <c r="BK1009" s="1"/>
      <c r="BL1009" s="1">
        <v>-100</v>
      </c>
      <c r="BM1009" s="1"/>
      <c r="BN1009" s="1"/>
      <c r="BO1009" s="9">
        <v>3</v>
      </c>
      <c r="BP1009" s="1"/>
      <c r="BQ1009" s="197">
        <v>1</v>
      </c>
      <c r="BS1009" s="14" t="s">
        <v>993</v>
      </c>
      <c r="BT1009" s="14" t="s">
        <v>1048</v>
      </c>
      <c r="BU1009" s="14" t="s">
        <v>1048</v>
      </c>
      <c r="BV1009" s="14" t="s">
        <v>1048</v>
      </c>
      <c r="BW1009" s="14" t="s">
        <v>196</v>
      </c>
      <c r="BX1009" s="14" t="s">
        <v>196</v>
      </c>
      <c r="BY1009" s="14" t="s">
        <v>196</v>
      </c>
      <c r="BZ1009" s="14" t="s">
        <v>196</v>
      </c>
      <c r="CA1009" s="158" t="s">
        <v>196</v>
      </c>
      <c r="CB1009" s="14" t="s">
        <v>196</v>
      </c>
      <c r="CC1009" s="14" t="s">
        <v>196</v>
      </c>
      <c r="CD1009" s="14" t="s">
        <v>196</v>
      </c>
      <c r="CE1009" s="14" t="s">
        <v>196</v>
      </c>
      <c r="CF1009" s="14" t="s">
        <v>1862</v>
      </c>
      <c r="CG1009" s="14" t="s">
        <v>187</v>
      </c>
      <c r="CH1009" s="158" t="s">
        <v>196</v>
      </c>
      <c r="CI1009" s="14" t="s">
        <v>196</v>
      </c>
      <c r="CJ1009" s="14" t="s">
        <v>1870</v>
      </c>
      <c r="CK1009" s="14" t="s">
        <v>196</v>
      </c>
      <c r="CL1009" s="14" t="s">
        <v>196</v>
      </c>
      <c r="CM1009" s="14" t="s">
        <v>196</v>
      </c>
      <c r="CN1009" s="14" t="s">
        <v>196</v>
      </c>
      <c r="CO1009" s="14" t="s">
        <v>196</v>
      </c>
      <c r="CQ1009" s="1"/>
      <c r="CR1009" s="1"/>
      <c r="CS1009" s="1"/>
      <c r="CW1009" s="9" t="s">
        <v>1573</v>
      </c>
      <c r="CX1009" s="1" t="s">
        <v>993</v>
      </c>
      <c r="CY1009" s="1"/>
      <c r="CZ1009" s="1" t="str">
        <f t="shared" si="531"/>
        <v/>
      </c>
      <c r="DA1009" s="25" t="str">
        <f t="shared" si="531"/>
        <v/>
      </c>
      <c r="DB1009" s="1" t="str">
        <f t="shared" si="531"/>
        <v/>
      </c>
      <c r="DC1009" s="1" t="str">
        <f t="shared" si="529"/>
        <v/>
      </c>
      <c r="DD1009" s="25" t="str">
        <f t="shared" si="529"/>
        <v/>
      </c>
      <c r="DE1009" s="1" t="str">
        <f t="shared" si="529"/>
        <v/>
      </c>
      <c r="DF1009" s="1" t="str">
        <f t="shared" si="529"/>
        <v/>
      </c>
      <c r="DG1009" s="1" t="str">
        <f t="shared" si="529"/>
        <v/>
      </c>
      <c r="DH1009" s="1" t="str">
        <f t="shared" si="529"/>
        <v/>
      </c>
      <c r="DI1009" s="1" t="str">
        <f t="shared" si="529"/>
        <v/>
      </c>
      <c r="DJ1009" s="1" t="str">
        <f t="shared" si="529"/>
        <v/>
      </c>
      <c r="DK1009" s="1" t="str">
        <f t="shared" si="529"/>
        <v/>
      </c>
      <c r="DL1009" s="1" t="str">
        <f t="shared" si="529"/>
        <v/>
      </c>
      <c r="DM1009" s="1" t="str">
        <f t="shared" si="529"/>
        <v/>
      </c>
      <c r="DN1009" s="1" t="str">
        <f t="shared" si="529"/>
        <v/>
      </c>
      <c r="DO1009" s="1" t="str">
        <f t="shared" si="529"/>
        <v/>
      </c>
      <c r="DP1009" s="1" t="str">
        <f t="shared" si="529"/>
        <v/>
      </c>
      <c r="DQ1009" s="1" t="str">
        <f t="shared" si="529"/>
        <v/>
      </c>
      <c r="DR1009" s="1" t="str">
        <f t="shared" si="529"/>
        <v/>
      </c>
      <c r="DS1009" s="1" t="str">
        <f t="shared" si="536"/>
        <v/>
      </c>
      <c r="DT1009" s="1" t="str">
        <f t="shared" si="536"/>
        <v/>
      </c>
      <c r="DU1009" s="1" t="str">
        <f t="shared" si="536"/>
        <v/>
      </c>
      <c r="DV1009" s="1" t="str">
        <f t="shared" si="536"/>
        <v/>
      </c>
      <c r="DW1009" s="1" t="str">
        <f t="shared" si="536"/>
        <v/>
      </c>
      <c r="DX1009" s="1" t="str">
        <f t="shared" si="536"/>
        <v/>
      </c>
      <c r="DY1009" s="1" t="str">
        <f t="shared" si="533"/>
        <v/>
      </c>
      <c r="DZ1009" s="1" t="str">
        <f t="shared" si="533"/>
        <v/>
      </c>
      <c r="EA1009" s="1" t="str">
        <f t="shared" si="533"/>
        <v/>
      </c>
      <c r="EB1009" s="1" t="str">
        <f t="shared" si="533"/>
        <v/>
      </c>
      <c r="EC1009" s="1" t="str">
        <f t="shared" si="533"/>
        <v/>
      </c>
      <c r="ED1009" s="1" t="str">
        <f t="shared" si="533"/>
        <v/>
      </c>
      <c r="EE1009" s="1" t="str">
        <f t="shared" si="533"/>
        <v/>
      </c>
      <c r="EF1009" s="1" t="str">
        <f t="shared" si="533"/>
        <v/>
      </c>
      <c r="EG1009" s="1" t="str">
        <f t="shared" si="533"/>
        <v/>
      </c>
      <c r="EH1009" s="1" t="str">
        <f t="shared" si="533"/>
        <v/>
      </c>
      <c r="EI1009" s="1" t="str">
        <f t="shared" si="533"/>
        <v/>
      </c>
      <c r="EJ1009" s="1" t="str">
        <f t="shared" si="533"/>
        <v/>
      </c>
      <c r="EK1009" s="1" t="str">
        <f t="shared" si="533"/>
        <v/>
      </c>
      <c r="EL1009" s="1" t="str">
        <f t="shared" si="533"/>
        <v/>
      </c>
      <c r="EM1009" s="1" t="str">
        <f t="shared" si="508"/>
        <v/>
      </c>
      <c r="EN1009" s="1"/>
      <c r="EO1009" s="1"/>
      <c r="EP1009" s="1"/>
      <c r="EQ1009" s="1"/>
      <c r="ER1009" s="1"/>
      <c r="ES1009" s="1"/>
      <c r="ET1009" s="1"/>
      <c r="EU1009" s="1"/>
      <c r="EV1009" s="1"/>
      <c r="EW1009" s="1"/>
      <c r="EX1009" s="1" t="str">
        <f t="shared" si="534"/>
        <v/>
      </c>
      <c r="EY1009" s="1" t="str">
        <f t="shared" si="534"/>
        <v/>
      </c>
      <c r="EZ1009" s="1"/>
      <c r="FA1009" s="1" t="str">
        <f t="shared" si="535"/>
        <v/>
      </c>
      <c r="FB1009" s="1" t="str">
        <f t="shared" si="535"/>
        <v/>
      </c>
      <c r="FC1009" s="1" t="str">
        <f t="shared" si="535"/>
        <v/>
      </c>
      <c r="FD1009" s="1" t="str">
        <f t="shared" si="535"/>
        <v/>
      </c>
      <c r="FE1009" s="1" t="str">
        <f t="shared" si="535"/>
        <v/>
      </c>
      <c r="FF1009" s="1" t="str">
        <f t="shared" si="535"/>
        <v/>
      </c>
      <c r="FG1009" s="1" t="str">
        <f t="shared" si="530"/>
        <v/>
      </c>
      <c r="FH1009" s="1" t="str">
        <f t="shared" si="530"/>
        <v/>
      </c>
      <c r="FI1009" s="1" t="str">
        <f t="shared" si="530"/>
        <v/>
      </c>
      <c r="FJ1009" s="1" t="str">
        <f t="shared" si="513"/>
        <v/>
      </c>
      <c r="FK1009" s="1" t="str">
        <f t="shared" si="513"/>
        <v/>
      </c>
      <c r="FL1009" s="1" t="str">
        <f t="shared" si="513"/>
        <v/>
      </c>
    </row>
    <row r="1010" spans="1:168">
      <c r="A1010" s="9" t="s">
        <v>1574</v>
      </c>
      <c r="B1010" s="1" t="s">
        <v>994</v>
      </c>
      <c r="C1010" s="129"/>
      <c r="D1010" s="1">
        <v>156.19999999999999</v>
      </c>
      <c r="E1010" s="1">
        <v>778.2</v>
      </c>
      <c r="F1010" s="25">
        <v>3.2221350000000002</v>
      </c>
      <c r="G1010" s="1">
        <v>521.5</v>
      </c>
      <c r="H1010" s="1"/>
      <c r="I1010" s="25">
        <v>0.443</v>
      </c>
      <c r="J1010" s="1"/>
      <c r="K1010" s="1"/>
      <c r="L1010" s="1"/>
      <c r="M1010" s="1"/>
      <c r="N1010" s="24"/>
      <c r="O1010" s="1"/>
      <c r="P1010" s="1"/>
      <c r="Q1010" s="1"/>
      <c r="R1010" s="1"/>
      <c r="S1010" s="1"/>
      <c r="T1010" s="1"/>
      <c r="U1010" s="1"/>
      <c r="V1010" s="1"/>
      <c r="W1010" s="1"/>
      <c r="X1010" s="1">
        <v>534.54999999999995</v>
      </c>
      <c r="Y1010" s="1"/>
      <c r="Z1010" s="1"/>
      <c r="AA1010" s="1"/>
      <c r="AB1010" s="1"/>
      <c r="AC1010" s="1"/>
      <c r="AD1010" s="1"/>
      <c r="AE1010" s="1"/>
      <c r="AF1010" s="1"/>
      <c r="AG1010" s="1"/>
      <c r="AH1010" s="1"/>
      <c r="AI1010" s="1"/>
      <c r="AJ1010" s="1"/>
      <c r="AK1010" s="1"/>
      <c r="AL1010" s="1"/>
      <c r="AM1010" s="1"/>
      <c r="AN1010" s="1"/>
      <c r="AO1010" s="1"/>
      <c r="AP1010" s="1"/>
      <c r="AQ1010" s="1">
        <v>357.75</v>
      </c>
      <c r="AR1010" s="1"/>
      <c r="AS1010" s="1"/>
      <c r="AT1010" s="1"/>
      <c r="AU1010" s="1"/>
      <c r="AV1010" s="1"/>
      <c r="AW1010" s="24"/>
      <c r="AX1010" s="1"/>
      <c r="AY1010" s="1"/>
      <c r="AZ1010" s="1"/>
      <c r="BA1010" s="1"/>
      <c r="BB1010" s="1"/>
      <c r="BC1010" s="1"/>
      <c r="BD1010" s="1"/>
      <c r="BE1010" s="1"/>
      <c r="BF1010" s="1"/>
      <c r="BG1010" s="1"/>
      <c r="BH1010" s="1"/>
      <c r="BI1010" s="1"/>
      <c r="BJ1010" s="1"/>
      <c r="BK1010" s="1"/>
      <c r="BL1010" s="1">
        <v>-100</v>
      </c>
      <c r="BM1010" s="1"/>
      <c r="BN1010" s="1"/>
      <c r="BO1010" s="9">
        <v>3</v>
      </c>
      <c r="BP1010" s="1"/>
      <c r="BQ1010" s="197">
        <v>1</v>
      </c>
      <c r="BS1010" s="14" t="s">
        <v>994</v>
      </c>
      <c r="BT1010" s="14" t="s">
        <v>1048</v>
      </c>
      <c r="BU1010" s="14" t="s">
        <v>1048</v>
      </c>
      <c r="BV1010" s="14" t="s">
        <v>1048</v>
      </c>
      <c r="BW1010" s="14" t="s">
        <v>196</v>
      </c>
      <c r="BX1010" s="14" t="s">
        <v>196</v>
      </c>
      <c r="BY1010" s="14" t="s">
        <v>196</v>
      </c>
      <c r="BZ1010" s="14" t="s">
        <v>196</v>
      </c>
      <c r="CA1010" s="158" t="s">
        <v>196</v>
      </c>
      <c r="CB1010" s="14" t="s">
        <v>196</v>
      </c>
      <c r="CC1010" s="14" t="s">
        <v>196</v>
      </c>
      <c r="CD1010" s="14" t="s">
        <v>196</v>
      </c>
      <c r="CE1010" s="14" t="s">
        <v>196</v>
      </c>
      <c r="CF1010" s="14" t="s">
        <v>1862</v>
      </c>
      <c r="CG1010" s="14" t="s">
        <v>187</v>
      </c>
      <c r="CH1010" s="158" t="s">
        <v>196</v>
      </c>
      <c r="CI1010" s="14" t="s">
        <v>196</v>
      </c>
      <c r="CJ1010" s="14" t="s">
        <v>1870</v>
      </c>
      <c r="CK1010" s="14" t="s">
        <v>196</v>
      </c>
      <c r="CL1010" s="14" t="s">
        <v>196</v>
      </c>
      <c r="CM1010" s="14" t="s">
        <v>196</v>
      </c>
      <c r="CN1010" s="14" t="s">
        <v>196</v>
      </c>
      <c r="CO1010" s="14" t="s">
        <v>196</v>
      </c>
      <c r="CQ1010" s="1"/>
      <c r="CR1010" s="1"/>
      <c r="CS1010" s="1"/>
      <c r="CW1010" s="9" t="s">
        <v>1574</v>
      </c>
      <c r="CX1010" s="1" t="s">
        <v>994</v>
      </c>
      <c r="CY1010" s="1"/>
      <c r="CZ1010" s="1" t="str">
        <f t="shared" si="531"/>
        <v/>
      </c>
      <c r="DA1010" s="25" t="str">
        <f t="shared" si="531"/>
        <v/>
      </c>
      <c r="DB1010" s="1" t="str">
        <f t="shared" si="531"/>
        <v/>
      </c>
      <c r="DC1010" s="1" t="str">
        <f t="shared" si="529"/>
        <v/>
      </c>
      <c r="DD1010" s="25" t="str">
        <f t="shared" si="529"/>
        <v/>
      </c>
      <c r="DE1010" s="1" t="str">
        <f t="shared" si="529"/>
        <v/>
      </c>
      <c r="DF1010" s="1" t="str">
        <f t="shared" si="529"/>
        <v/>
      </c>
      <c r="DG1010" s="1" t="str">
        <f t="shared" si="529"/>
        <v/>
      </c>
      <c r="DH1010" s="1" t="str">
        <f t="shared" si="529"/>
        <v/>
      </c>
      <c r="DI1010" s="1" t="str">
        <f t="shared" si="529"/>
        <v/>
      </c>
      <c r="DJ1010" s="1" t="str">
        <f t="shared" si="529"/>
        <v/>
      </c>
      <c r="DK1010" s="1" t="str">
        <f t="shared" si="529"/>
        <v/>
      </c>
      <c r="DL1010" s="1" t="str">
        <f t="shared" si="529"/>
        <v/>
      </c>
      <c r="DM1010" s="1" t="str">
        <f t="shared" si="529"/>
        <v/>
      </c>
      <c r="DN1010" s="1" t="str">
        <f t="shared" si="529"/>
        <v/>
      </c>
      <c r="DO1010" s="1" t="str">
        <f t="shared" si="529"/>
        <v/>
      </c>
      <c r="DP1010" s="1" t="str">
        <f t="shared" si="529"/>
        <v/>
      </c>
      <c r="DQ1010" s="1" t="str">
        <f t="shared" si="529"/>
        <v/>
      </c>
      <c r="DR1010" s="1" t="str">
        <f t="shared" si="529"/>
        <v/>
      </c>
      <c r="DS1010" s="1" t="str">
        <f t="shared" si="536"/>
        <v/>
      </c>
      <c r="DT1010" s="1" t="str">
        <f t="shared" si="536"/>
        <v/>
      </c>
      <c r="DU1010" s="1" t="str">
        <f t="shared" si="536"/>
        <v/>
      </c>
      <c r="DV1010" s="1" t="str">
        <f t="shared" si="536"/>
        <v/>
      </c>
      <c r="DW1010" s="1" t="str">
        <f t="shared" si="536"/>
        <v/>
      </c>
      <c r="DX1010" s="1" t="str">
        <f t="shared" si="536"/>
        <v/>
      </c>
      <c r="DY1010" s="1" t="str">
        <f t="shared" si="533"/>
        <v/>
      </c>
      <c r="DZ1010" s="1" t="str">
        <f t="shared" si="533"/>
        <v/>
      </c>
      <c r="EA1010" s="1" t="str">
        <f t="shared" si="533"/>
        <v/>
      </c>
      <c r="EB1010" s="1" t="str">
        <f t="shared" si="533"/>
        <v/>
      </c>
      <c r="EC1010" s="1" t="str">
        <f t="shared" si="533"/>
        <v/>
      </c>
      <c r="ED1010" s="1" t="str">
        <f t="shared" si="533"/>
        <v/>
      </c>
      <c r="EE1010" s="1" t="str">
        <f t="shared" si="533"/>
        <v/>
      </c>
      <c r="EF1010" s="1" t="str">
        <f t="shared" si="533"/>
        <v/>
      </c>
      <c r="EG1010" s="1" t="str">
        <f t="shared" si="533"/>
        <v/>
      </c>
      <c r="EH1010" s="1" t="str">
        <f t="shared" si="533"/>
        <v/>
      </c>
      <c r="EI1010" s="1" t="str">
        <f t="shared" si="533"/>
        <v/>
      </c>
      <c r="EJ1010" s="1" t="str">
        <f t="shared" si="533"/>
        <v/>
      </c>
      <c r="EK1010" s="1" t="str">
        <f t="shared" si="533"/>
        <v/>
      </c>
      <c r="EL1010" s="1" t="str">
        <f t="shared" si="533"/>
        <v/>
      </c>
      <c r="EM1010" s="1" t="str">
        <f t="shared" si="508"/>
        <v/>
      </c>
      <c r="EN1010" s="1"/>
      <c r="EO1010" s="1"/>
      <c r="EP1010" s="1"/>
      <c r="EQ1010" s="1"/>
      <c r="ER1010" s="1"/>
      <c r="ES1010" s="1"/>
      <c r="ET1010" s="1"/>
      <c r="EU1010" s="1"/>
      <c r="EV1010" s="1"/>
      <c r="EW1010" s="1"/>
      <c r="EX1010" s="1" t="str">
        <f t="shared" si="534"/>
        <v/>
      </c>
      <c r="EY1010" s="1" t="str">
        <f t="shared" si="534"/>
        <v/>
      </c>
      <c r="EZ1010" s="1"/>
      <c r="FA1010" s="1" t="str">
        <f t="shared" si="535"/>
        <v/>
      </c>
      <c r="FB1010" s="1" t="str">
        <f t="shared" si="535"/>
        <v/>
      </c>
      <c r="FC1010" s="1" t="str">
        <f t="shared" si="535"/>
        <v/>
      </c>
      <c r="FD1010" s="1" t="str">
        <f t="shared" si="535"/>
        <v/>
      </c>
      <c r="FE1010" s="1" t="str">
        <f t="shared" si="535"/>
        <v/>
      </c>
      <c r="FF1010" s="1" t="str">
        <f t="shared" si="535"/>
        <v/>
      </c>
      <c r="FG1010" s="1" t="str">
        <f t="shared" si="530"/>
        <v/>
      </c>
      <c r="FH1010" s="1" t="str">
        <f t="shared" si="530"/>
        <v/>
      </c>
      <c r="FI1010" s="1" t="str">
        <f t="shared" si="530"/>
        <v/>
      </c>
      <c r="FJ1010" s="1" t="str">
        <f t="shared" si="513"/>
        <v/>
      </c>
      <c r="FK1010" s="1" t="str">
        <f t="shared" si="513"/>
        <v/>
      </c>
      <c r="FL1010" s="1" t="str">
        <f t="shared" si="513"/>
        <v/>
      </c>
    </row>
    <row r="1011" spans="1:168">
      <c r="A1011" s="9" t="s">
        <v>1575</v>
      </c>
      <c r="B1011" s="1" t="s">
        <v>995</v>
      </c>
      <c r="C1011" s="129"/>
      <c r="D1011" s="1">
        <v>156.19999999999999</v>
      </c>
      <c r="E1011" s="1">
        <v>785.2</v>
      </c>
      <c r="F1011" s="25">
        <v>3.2322674999999998</v>
      </c>
      <c r="G1011" s="1">
        <v>521.5</v>
      </c>
      <c r="H1011" s="1"/>
      <c r="I1011" s="25">
        <v>0.443</v>
      </c>
      <c r="J1011" s="1"/>
      <c r="K1011" s="1"/>
      <c r="L1011" s="1"/>
      <c r="M1011" s="1"/>
      <c r="N1011" s="24"/>
      <c r="O1011" s="1"/>
      <c r="P1011" s="1"/>
      <c r="Q1011" s="1"/>
      <c r="R1011" s="1"/>
      <c r="S1011" s="1"/>
      <c r="T1011" s="1"/>
      <c r="U1011" s="1"/>
      <c r="V1011" s="1"/>
      <c r="W1011" s="1"/>
      <c r="X1011" s="1">
        <v>542.25</v>
      </c>
      <c r="Y1011" s="1"/>
      <c r="Z1011" s="1"/>
      <c r="AA1011" s="1"/>
      <c r="AB1011" s="1"/>
      <c r="AC1011" s="1"/>
      <c r="AD1011" s="1"/>
      <c r="AE1011" s="1"/>
      <c r="AF1011" s="1"/>
      <c r="AG1011" s="1"/>
      <c r="AH1011" s="1"/>
      <c r="AI1011" s="1"/>
      <c r="AJ1011" s="1"/>
      <c r="AK1011" s="1"/>
      <c r="AL1011" s="1"/>
      <c r="AM1011" s="1"/>
      <c r="AN1011" s="1"/>
      <c r="AO1011" s="1"/>
      <c r="AP1011" s="1"/>
      <c r="AQ1011" s="1">
        <v>378.25</v>
      </c>
      <c r="AR1011" s="1"/>
      <c r="AS1011" s="1"/>
      <c r="AT1011" s="1"/>
      <c r="AU1011" s="1"/>
      <c r="AV1011" s="1"/>
      <c r="AW1011" s="24"/>
      <c r="AX1011" s="1"/>
      <c r="AY1011" s="1"/>
      <c r="AZ1011" s="1"/>
      <c r="BA1011" s="1"/>
      <c r="BB1011" s="1"/>
      <c r="BC1011" s="1"/>
      <c r="BD1011" s="1"/>
      <c r="BE1011" s="1"/>
      <c r="BF1011" s="1"/>
      <c r="BG1011" s="1"/>
      <c r="BH1011" s="1"/>
      <c r="BI1011" s="1"/>
      <c r="BJ1011" s="1"/>
      <c r="BK1011" s="1"/>
      <c r="BL1011" s="1">
        <v>-100</v>
      </c>
      <c r="BM1011" s="1"/>
      <c r="BN1011" s="1"/>
      <c r="BO1011" s="9">
        <v>3</v>
      </c>
      <c r="BP1011" s="1"/>
      <c r="BQ1011" s="197">
        <v>1</v>
      </c>
      <c r="BS1011" s="14" t="s">
        <v>995</v>
      </c>
      <c r="BT1011" s="14" t="s">
        <v>1048</v>
      </c>
      <c r="BU1011" s="14" t="s">
        <v>1048</v>
      </c>
      <c r="BV1011" s="14" t="s">
        <v>1048</v>
      </c>
      <c r="BW1011" s="14" t="s">
        <v>196</v>
      </c>
      <c r="BX1011" s="14" t="s">
        <v>196</v>
      </c>
      <c r="BY1011" s="14" t="s">
        <v>196</v>
      </c>
      <c r="BZ1011" s="14" t="s">
        <v>196</v>
      </c>
      <c r="CA1011" s="158" t="s">
        <v>196</v>
      </c>
      <c r="CB1011" s="14" t="s">
        <v>196</v>
      </c>
      <c r="CC1011" s="14" t="s">
        <v>196</v>
      </c>
      <c r="CD1011" s="14" t="s">
        <v>196</v>
      </c>
      <c r="CE1011" s="14" t="s">
        <v>196</v>
      </c>
      <c r="CF1011" s="14" t="s">
        <v>1862</v>
      </c>
      <c r="CG1011" s="14" t="s">
        <v>187</v>
      </c>
      <c r="CH1011" s="158" t="s">
        <v>196</v>
      </c>
      <c r="CI1011" s="14" t="s">
        <v>196</v>
      </c>
      <c r="CJ1011" s="14" t="s">
        <v>1870</v>
      </c>
      <c r="CK1011" s="14" t="s">
        <v>196</v>
      </c>
      <c r="CL1011" s="14" t="s">
        <v>196</v>
      </c>
      <c r="CM1011" s="14" t="s">
        <v>196</v>
      </c>
      <c r="CN1011" s="14" t="s">
        <v>196</v>
      </c>
      <c r="CO1011" s="14" t="s">
        <v>196</v>
      </c>
      <c r="CQ1011" s="1"/>
      <c r="CR1011" s="1"/>
      <c r="CS1011" s="1"/>
      <c r="CW1011" s="9" t="s">
        <v>1575</v>
      </c>
      <c r="CX1011" s="1" t="s">
        <v>995</v>
      </c>
      <c r="CY1011" s="1"/>
      <c r="CZ1011" s="1" t="str">
        <f t="shared" si="531"/>
        <v/>
      </c>
      <c r="DA1011" s="25" t="str">
        <f t="shared" si="531"/>
        <v/>
      </c>
      <c r="DB1011" s="1" t="str">
        <f t="shared" si="531"/>
        <v/>
      </c>
      <c r="DC1011" s="1" t="str">
        <f t="shared" si="529"/>
        <v/>
      </c>
      <c r="DD1011" s="25" t="str">
        <f t="shared" si="529"/>
        <v/>
      </c>
      <c r="DE1011" s="1" t="str">
        <f t="shared" si="529"/>
        <v/>
      </c>
      <c r="DF1011" s="1" t="str">
        <f t="shared" si="529"/>
        <v/>
      </c>
      <c r="DG1011" s="1" t="str">
        <f t="shared" si="529"/>
        <v/>
      </c>
      <c r="DH1011" s="1" t="str">
        <f t="shared" si="529"/>
        <v/>
      </c>
      <c r="DI1011" s="1" t="str">
        <f t="shared" si="529"/>
        <v/>
      </c>
      <c r="DJ1011" s="1" t="str">
        <f t="shared" si="529"/>
        <v/>
      </c>
      <c r="DK1011" s="1" t="str">
        <f t="shared" si="529"/>
        <v/>
      </c>
      <c r="DL1011" s="1" t="str">
        <f t="shared" si="529"/>
        <v/>
      </c>
      <c r="DM1011" s="1" t="str">
        <f t="shared" si="529"/>
        <v/>
      </c>
      <c r="DN1011" s="1" t="str">
        <f t="shared" si="529"/>
        <v/>
      </c>
      <c r="DO1011" s="1" t="str">
        <f t="shared" si="529"/>
        <v/>
      </c>
      <c r="DP1011" s="1" t="str">
        <f t="shared" si="529"/>
        <v/>
      </c>
      <c r="DQ1011" s="1" t="str">
        <f t="shared" si="529"/>
        <v/>
      </c>
      <c r="DR1011" s="1" t="str">
        <f t="shared" si="529"/>
        <v/>
      </c>
      <c r="DS1011" s="1" t="str">
        <f t="shared" si="536"/>
        <v/>
      </c>
      <c r="DT1011" s="1" t="str">
        <f t="shared" si="536"/>
        <v/>
      </c>
      <c r="DU1011" s="1" t="str">
        <f t="shared" si="536"/>
        <v/>
      </c>
      <c r="DV1011" s="1" t="str">
        <f t="shared" si="536"/>
        <v/>
      </c>
      <c r="DW1011" s="1" t="str">
        <f t="shared" si="536"/>
        <v/>
      </c>
      <c r="DX1011" s="1" t="str">
        <f t="shared" si="536"/>
        <v/>
      </c>
      <c r="DY1011" s="1" t="str">
        <f t="shared" si="533"/>
        <v/>
      </c>
      <c r="DZ1011" s="1" t="str">
        <f t="shared" si="533"/>
        <v/>
      </c>
      <c r="EA1011" s="1" t="str">
        <f t="shared" si="533"/>
        <v/>
      </c>
      <c r="EB1011" s="1" t="str">
        <f t="shared" si="533"/>
        <v/>
      </c>
      <c r="EC1011" s="1" t="str">
        <f t="shared" si="533"/>
        <v/>
      </c>
      <c r="ED1011" s="1" t="str">
        <f t="shared" si="533"/>
        <v/>
      </c>
      <c r="EE1011" s="1" t="str">
        <f t="shared" si="533"/>
        <v/>
      </c>
      <c r="EF1011" s="1" t="str">
        <f t="shared" si="533"/>
        <v/>
      </c>
      <c r="EG1011" s="1" t="str">
        <f t="shared" si="533"/>
        <v/>
      </c>
      <c r="EH1011" s="1" t="str">
        <f t="shared" si="533"/>
        <v/>
      </c>
      <c r="EI1011" s="1" t="str">
        <f t="shared" si="533"/>
        <v/>
      </c>
      <c r="EJ1011" s="1" t="str">
        <f t="shared" ref="EJ1011:EM1042" si="537">IF(ISBLANK(AN1011),"",IF(ISNUMBER(AN1011),"","not_empty"))</f>
        <v/>
      </c>
      <c r="EK1011" s="1" t="str">
        <f t="shared" si="537"/>
        <v/>
      </c>
      <c r="EL1011" s="1" t="str">
        <f t="shared" si="537"/>
        <v/>
      </c>
      <c r="EM1011" s="1" t="str">
        <f t="shared" si="508"/>
        <v/>
      </c>
      <c r="EN1011" s="1"/>
      <c r="EO1011" s="1"/>
      <c r="EP1011" s="1"/>
      <c r="EQ1011" s="1"/>
      <c r="ER1011" s="1"/>
      <c r="ES1011" s="1"/>
      <c r="ET1011" s="1"/>
      <c r="EU1011" s="1"/>
      <c r="EV1011" s="1"/>
      <c r="EW1011" s="1"/>
      <c r="EX1011" s="1" t="str">
        <f t="shared" si="534"/>
        <v/>
      </c>
      <c r="EY1011" s="1" t="str">
        <f t="shared" si="534"/>
        <v/>
      </c>
      <c r="EZ1011" s="1"/>
      <c r="FA1011" s="1" t="str">
        <f t="shared" si="535"/>
        <v/>
      </c>
      <c r="FB1011" s="1" t="str">
        <f t="shared" si="535"/>
        <v/>
      </c>
      <c r="FC1011" s="1" t="str">
        <f t="shared" si="535"/>
        <v/>
      </c>
      <c r="FD1011" s="1" t="str">
        <f t="shared" si="535"/>
        <v/>
      </c>
      <c r="FE1011" s="1" t="str">
        <f t="shared" si="535"/>
        <v/>
      </c>
      <c r="FF1011" s="1" t="str">
        <f t="shared" si="535"/>
        <v/>
      </c>
      <c r="FG1011" s="1" t="str">
        <f t="shared" si="530"/>
        <v/>
      </c>
      <c r="FH1011" s="1" t="str">
        <f t="shared" si="530"/>
        <v/>
      </c>
      <c r="FI1011" s="1" t="str">
        <f t="shared" si="530"/>
        <v/>
      </c>
      <c r="FJ1011" s="1" t="str">
        <f t="shared" si="513"/>
        <v/>
      </c>
      <c r="FK1011" s="1" t="str">
        <f t="shared" si="513"/>
        <v/>
      </c>
      <c r="FL1011" s="1" t="str">
        <f t="shared" si="513"/>
        <v/>
      </c>
    </row>
    <row r="1012" spans="1:168">
      <c r="A1012" s="9" t="s">
        <v>1576</v>
      </c>
      <c r="B1012" s="1" t="s">
        <v>996</v>
      </c>
      <c r="C1012" s="129"/>
      <c r="D1012" s="1">
        <v>156.19999999999999</v>
      </c>
      <c r="E1012" s="1">
        <v>777.2</v>
      </c>
      <c r="F1012" s="25">
        <v>3.2322674999999998</v>
      </c>
      <c r="G1012" s="1">
        <v>521.5</v>
      </c>
      <c r="H1012" s="1"/>
      <c r="I1012" s="25">
        <v>0.443</v>
      </c>
      <c r="J1012" s="1"/>
      <c r="K1012" s="1"/>
      <c r="L1012" s="1"/>
      <c r="M1012" s="1"/>
      <c r="N1012" s="24"/>
      <c r="O1012" s="1"/>
      <c r="P1012" s="1"/>
      <c r="Q1012" s="1"/>
      <c r="R1012" s="1"/>
      <c r="S1012" s="1"/>
      <c r="T1012" s="1"/>
      <c r="U1012" s="1"/>
      <c r="V1012" s="1"/>
      <c r="W1012" s="1"/>
      <c r="X1012" s="1">
        <v>535.25</v>
      </c>
      <c r="Y1012" s="1"/>
      <c r="Z1012" s="1"/>
      <c r="AA1012" s="1"/>
      <c r="AB1012" s="1"/>
      <c r="AC1012" s="1"/>
      <c r="AD1012" s="1"/>
      <c r="AE1012" s="1"/>
      <c r="AF1012" s="1"/>
      <c r="AG1012" s="1"/>
      <c r="AH1012" s="1"/>
      <c r="AI1012" s="1"/>
      <c r="AJ1012" s="1"/>
      <c r="AK1012" s="1"/>
      <c r="AL1012" s="1"/>
      <c r="AM1012" s="1"/>
      <c r="AN1012" s="1"/>
      <c r="AO1012" s="1"/>
      <c r="AP1012" s="1"/>
      <c r="AQ1012" s="1">
        <v>383.54999999999995</v>
      </c>
      <c r="AR1012" s="1"/>
      <c r="AS1012" s="1"/>
      <c r="AT1012" s="1"/>
      <c r="AU1012" s="1"/>
      <c r="AV1012" s="1"/>
      <c r="AW1012" s="24"/>
      <c r="AX1012" s="1"/>
      <c r="AY1012" s="1"/>
      <c r="AZ1012" s="1"/>
      <c r="BA1012" s="1"/>
      <c r="BB1012" s="1"/>
      <c r="BC1012" s="1"/>
      <c r="BD1012" s="1"/>
      <c r="BE1012" s="1"/>
      <c r="BF1012" s="1"/>
      <c r="BG1012" s="1"/>
      <c r="BH1012" s="1"/>
      <c r="BI1012" s="1"/>
      <c r="BJ1012" s="1"/>
      <c r="BK1012" s="1"/>
      <c r="BL1012" s="1">
        <v>-100</v>
      </c>
      <c r="BM1012" s="1"/>
      <c r="BN1012" s="1"/>
      <c r="BO1012" s="9">
        <v>3</v>
      </c>
      <c r="BP1012" s="1"/>
      <c r="BQ1012" s="197">
        <v>1</v>
      </c>
      <c r="BS1012" s="14" t="s">
        <v>996</v>
      </c>
      <c r="BT1012" s="14" t="s">
        <v>1048</v>
      </c>
      <c r="BU1012" s="14" t="s">
        <v>1048</v>
      </c>
      <c r="BV1012" s="14" t="s">
        <v>1048</v>
      </c>
      <c r="BW1012" s="14" t="s">
        <v>196</v>
      </c>
      <c r="BX1012" s="14" t="s">
        <v>196</v>
      </c>
      <c r="BY1012" s="14" t="s">
        <v>196</v>
      </c>
      <c r="BZ1012" s="14" t="s">
        <v>196</v>
      </c>
      <c r="CA1012" s="158" t="s">
        <v>196</v>
      </c>
      <c r="CB1012" s="14" t="s">
        <v>196</v>
      </c>
      <c r="CC1012" s="14" t="s">
        <v>196</v>
      </c>
      <c r="CD1012" s="14" t="s">
        <v>196</v>
      </c>
      <c r="CE1012" s="14" t="s">
        <v>196</v>
      </c>
      <c r="CF1012" s="14" t="s">
        <v>1862</v>
      </c>
      <c r="CG1012" s="14" t="s">
        <v>187</v>
      </c>
      <c r="CH1012" s="158" t="s">
        <v>196</v>
      </c>
      <c r="CI1012" s="14" t="s">
        <v>196</v>
      </c>
      <c r="CJ1012" s="14" t="s">
        <v>1870</v>
      </c>
      <c r="CK1012" s="14" t="s">
        <v>196</v>
      </c>
      <c r="CL1012" s="14" t="s">
        <v>196</v>
      </c>
      <c r="CM1012" s="14" t="s">
        <v>196</v>
      </c>
      <c r="CN1012" s="14" t="s">
        <v>196</v>
      </c>
      <c r="CO1012" s="14" t="s">
        <v>196</v>
      </c>
      <c r="CQ1012" s="1"/>
      <c r="CR1012" s="1"/>
      <c r="CS1012" s="1"/>
      <c r="CW1012" s="9" t="s">
        <v>1576</v>
      </c>
      <c r="CX1012" s="1" t="s">
        <v>996</v>
      </c>
      <c r="CY1012" s="1"/>
      <c r="CZ1012" s="1" t="str">
        <f t="shared" si="531"/>
        <v/>
      </c>
      <c r="DA1012" s="25" t="str">
        <f t="shared" si="531"/>
        <v/>
      </c>
      <c r="DB1012" s="1" t="str">
        <f t="shared" si="531"/>
        <v/>
      </c>
      <c r="DC1012" s="1" t="str">
        <f t="shared" si="529"/>
        <v/>
      </c>
      <c r="DD1012" s="25" t="str">
        <f t="shared" si="529"/>
        <v/>
      </c>
      <c r="DE1012" s="1" t="str">
        <f t="shared" si="529"/>
        <v/>
      </c>
      <c r="DF1012" s="1" t="str">
        <f t="shared" si="529"/>
        <v/>
      </c>
      <c r="DG1012" s="1" t="str">
        <f t="shared" si="529"/>
        <v/>
      </c>
      <c r="DH1012" s="1" t="str">
        <f t="shared" si="529"/>
        <v/>
      </c>
      <c r="DI1012" s="1" t="str">
        <f t="shared" si="529"/>
        <v/>
      </c>
      <c r="DJ1012" s="1" t="str">
        <f t="shared" si="529"/>
        <v/>
      </c>
      <c r="DK1012" s="1" t="str">
        <f t="shared" si="529"/>
        <v/>
      </c>
      <c r="DL1012" s="1" t="str">
        <f t="shared" si="529"/>
        <v/>
      </c>
      <c r="DM1012" s="1" t="str">
        <f t="shared" si="529"/>
        <v/>
      </c>
      <c r="DN1012" s="1" t="str">
        <f t="shared" si="529"/>
        <v/>
      </c>
      <c r="DO1012" s="1" t="str">
        <f t="shared" si="529"/>
        <v/>
      </c>
      <c r="DP1012" s="1" t="str">
        <f t="shared" si="529"/>
        <v/>
      </c>
      <c r="DQ1012" s="1" t="str">
        <f t="shared" si="529"/>
        <v/>
      </c>
      <c r="DR1012" s="1" t="str">
        <f t="shared" si="529"/>
        <v/>
      </c>
      <c r="DS1012" s="1" t="str">
        <f t="shared" si="536"/>
        <v/>
      </c>
      <c r="DT1012" s="1" t="str">
        <f t="shared" si="536"/>
        <v/>
      </c>
      <c r="DU1012" s="1" t="str">
        <f t="shared" si="536"/>
        <v/>
      </c>
      <c r="DV1012" s="1" t="str">
        <f t="shared" si="536"/>
        <v/>
      </c>
      <c r="DW1012" s="1" t="str">
        <f t="shared" si="536"/>
        <v/>
      </c>
      <c r="DX1012" s="1" t="str">
        <f t="shared" si="536"/>
        <v/>
      </c>
      <c r="DY1012" s="1" t="str">
        <f t="shared" ref="DY1012:EF1012" si="538">IF(ISBLANK(AC1012),"",IF(ISNUMBER(AC1012),"","not_empty"))</f>
        <v/>
      </c>
      <c r="DZ1012" s="1" t="str">
        <f t="shared" si="538"/>
        <v/>
      </c>
      <c r="EA1012" s="1" t="str">
        <f t="shared" si="538"/>
        <v/>
      </c>
      <c r="EB1012" s="1" t="str">
        <f t="shared" si="538"/>
        <v/>
      </c>
      <c r="EC1012" s="1" t="str">
        <f t="shared" si="538"/>
        <v/>
      </c>
      <c r="ED1012" s="1" t="str">
        <f t="shared" si="538"/>
        <v/>
      </c>
      <c r="EE1012" s="1" t="str">
        <f t="shared" si="538"/>
        <v/>
      </c>
      <c r="EF1012" s="1" t="str">
        <f t="shared" si="538"/>
        <v/>
      </c>
      <c r="EG1012" s="1" t="str">
        <f t="shared" ref="EA1012:EI1040" si="539">IF(ISBLANK(AK1012),"",IF(ISNUMBER(AK1012),"","not_empty"))</f>
        <v/>
      </c>
      <c r="EH1012" s="1" t="str">
        <f t="shared" si="539"/>
        <v/>
      </c>
      <c r="EI1012" s="1" t="str">
        <f t="shared" si="539"/>
        <v/>
      </c>
      <c r="EJ1012" s="1" t="str">
        <f t="shared" si="537"/>
        <v/>
      </c>
      <c r="EK1012" s="1" t="str">
        <f t="shared" si="537"/>
        <v/>
      </c>
      <c r="EL1012" s="1" t="str">
        <f t="shared" si="537"/>
        <v/>
      </c>
      <c r="EM1012" s="1" t="str">
        <f t="shared" si="537"/>
        <v/>
      </c>
      <c r="EN1012" s="1"/>
      <c r="EO1012" s="1"/>
      <c r="EP1012" s="1"/>
      <c r="EQ1012" s="1"/>
      <c r="ER1012" s="1"/>
      <c r="ES1012" s="1"/>
      <c r="ET1012" s="1"/>
      <c r="EU1012" s="1"/>
      <c r="EV1012" s="1"/>
      <c r="EW1012" s="1"/>
      <c r="EX1012" s="1" t="str">
        <f t="shared" si="534"/>
        <v/>
      </c>
      <c r="EY1012" s="1" t="str">
        <f t="shared" si="534"/>
        <v/>
      </c>
      <c r="EZ1012" s="1"/>
      <c r="FA1012" s="1" t="str">
        <f t="shared" si="535"/>
        <v/>
      </c>
      <c r="FB1012" s="1" t="str">
        <f t="shared" si="535"/>
        <v/>
      </c>
      <c r="FC1012" s="1" t="str">
        <f t="shared" si="535"/>
        <v/>
      </c>
      <c r="FD1012" s="1" t="str">
        <f t="shared" si="535"/>
        <v/>
      </c>
      <c r="FE1012" s="1" t="str">
        <f t="shared" si="535"/>
        <v/>
      </c>
      <c r="FF1012" s="1" t="str">
        <f t="shared" si="535"/>
        <v/>
      </c>
      <c r="FG1012" s="1" t="str">
        <f t="shared" si="530"/>
        <v/>
      </c>
      <c r="FH1012" s="1" t="str">
        <f t="shared" si="530"/>
        <v/>
      </c>
      <c r="FI1012" s="1" t="str">
        <f t="shared" si="530"/>
        <v/>
      </c>
      <c r="FJ1012" s="1" t="str">
        <f t="shared" si="513"/>
        <v/>
      </c>
      <c r="FK1012" s="1" t="str">
        <f t="shared" si="513"/>
        <v/>
      </c>
      <c r="FL1012" s="1" t="str">
        <f t="shared" si="513"/>
        <v/>
      </c>
    </row>
    <row r="1013" spans="1:168">
      <c r="A1013" s="9" t="s">
        <v>1577</v>
      </c>
      <c r="B1013" s="1" t="s">
        <v>997</v>
      </c>
      <c r="C1013" s="129"/>
      <c r="D1013" s="1">
        <v>156.19999999999999</v>
      </c>
      <c r="E1013" s="1">
        <v>778.2</v>
      </c>
      <c r="F1013" s="25">
        <v>3.2322674999999998</v>
      </c>
      <c r="G1013" s="1">
        <v>601</v>
      </c>
      <c r="H1013" s="1"/>
      <c r="I1013" s="25">
        <v>0.443</v>
      </c>
      <c r="J1013" s="1"/>
      <c r="K1013" s="1"/>
      <c r="L1013" s="1"/>
      <c r="M1013" s="1"/>
      <c r="N1013" s="24"/>
      <c r="O1013" s="1"/>
      <c r="P1013" s="1"/>
      <c r="Q1013" s="1"/>
      <c r="R1013" s="1"/>
      <c r="S1013" s="1"/>
      <c r="T1013" s="1"/>
      <c r="U1013" s="1"/>
      <c r="V1013" s="1"/>
      <c r="W1013" s="1"/>
      <c r="X1013" s="1">
        <v>535.04999999999995</v>
      </c>
      <c r="Y1013" s="1"/>
      <c r="Z1013" s="1"/>
      <c r="AA1013" s="1"/>
      <c r="AB1013" s="1"/>
      <c r="AC1013" s="1"/>
      <c r="AD1013" s="1"/>
      <c r="AE1013" s="1"/>
      <c r="AF1013" s="1"/>
      <c r="AG1013" s="1"/>
      <c r="AH1013" s="1"/>
      <c r="AI1013" s="1"/>
      <c r="AJ1013" s="1"/>
      <c r="AK1013" s="1"/>
      <c r="AL1013" s="1"/>
      <c r="AM1013" s="1"/>
      <c r="AN1013" s="1"/>
      <c r="AO1013" s="1"/>
      <c r="AP1013" s="1"/>
      <c r="AQ1013" s="1">
        <v>368.84999999999997</v>
      </c>
      <c r="AR1013" s="1"/>
      <c r="AS1013" s="1"/>
      <c r="AT1013" s="1"/>
      <c r="AU1013" s="1"/>
      <c r="AV1013" s="1"/>
      <c r="AW1013" s="24"/>
      <c r="AX1013" s="1"/>
      <c r="AY1013" s="1"/>
      <c r="AZ1013" s="1"/>
      <c r="BA1013" s="1"/>
      <c r="BB1013" s="1"/>
      <c r="BC1013" s="1"/>
      <c r="BD1013" s="1"/>
      <c r="BE1013" s="1"/>
      <c r="BF1013" s="1"/>
      <c r="BG1013" s="1"/>
      <c r="BH1013" s="1"/>
      <c r="BI1013" s="1"/>
      <c r="BJ1013" s="1"/>
      <c r="BK1013" s="1"/>
      <c r="BL1013" s="1">
        <v>-100</v>
      </c>
      <c r="BM1013" s="1"/>
      <c r="BN1013" s="1"/>
      <c r="BO1013" s="9">
        <v>3</v>
      </c>
      <c r="BP1013" s="1"/>
      <c r="BQ1013" s="197">
        <v>1</v>
      </c>
      <c r="BS1013" s="14" t="s">
        <v>997</v>
      </c>
      <c r="BT1013" s="14" t="s">
        <v>1048</v>
      </c>
      <c r="BU1013" s="14" t="s">
        <v>1048</v>
      </c>
      <c r="BV1013" s="14" t="s">
        <v>1048</v>
      </c>
      <c r="BW1013" s="14" t="s">
        <v>196</v>
      </c>
      <c r="BX1013" s="14" t="s">
        <v>196</v>
      </c>
      <c r="BY1013" s="14" t="s">
        <v>196</v>
      </c>
      <c r="BZ1013" s="14" t="s">
        <v>196</v>
      </c>
      <c r="CA1013" s="158" t="s">
        <v>196</v>
      </c>
      <c r="CB1013" s="14" t="s">
        <v>196</v>
      </c>
      <c r="CC1013" s="14" t="s">
        <v>196</v>
      </c>
      <c r="CD1013" s="14" t="s">
        <v>196</v>
      </c>
      <c r="CE1013" s="14" t="s">
        <v>196</v>
      </c>
      <c r="CF1013" s="14" t="s">
        <v>1862</v>
      </c>
      <c r="CG1013" s="14" t="s">
        <v>187</v>
      </c>
      <c r="CH1013" s="158" t="s">
        <v>196</v>
      </c>
      <c r="CI1013" s="14" t="s">
        <v>196</v>
      </c>
      <c r="CJ1013" s="14" t="s">
        <v>1870</v>
      </c>
      <c r="CK1013" s="14" t="s">
        <v>196</v>
      </c>
      <c r="CL1013" s="14" t="s">
        <v>196</v>
      </c>
      <c r="CM1013" s="14" t="s">
        <v>196</v>
      </c>
      <c r="CN1013" s="14" t="s">
        <v>196</v>
      </c>
      <c r="CO1013" s="14" t="s">
        <v>196</v>
      </c>
      <c r="CQ1013" s="1"/>
      <c r="CR1013" s="1"/>
      <c r="CS1013" s="1"/>
      <c r="CW1013" s="9" t="s">
        <v>1577</v>
      </c>
      <c r="CX1013" s="1" t="s">
        <v>997</v>
      </c>
      <c r="CY1013" s="1"/>
      <c r="CZ1013" s="1" t="str">
        <f t="shared" si="531"/>
        <v/>
      </c>
      <c r="DA1013" s="25" t="str">
        <f t="shared" si="531"/>
        <v/>
      </c>
      <c r="DB1013" s="1" t="str">
        <f t="shared" si="531"/>
        <v/>
      </c>
      <c r="DC1013" s="1" t="str">
        <f t="shared" si="529"/>
        <v/>
      </c>
      <c r="DD1013" s="25" t="str">
        <f t="shared" ref="DD1013:DS1037" si="540">IF(ISBLANK(H1013),"",IF(ISNUMBER(H1013),"","not_empty"))</f>
        <v/>
      </c>
      <c r="DE1013" s="1" t="str">
        <f t="shared" si="540"/>
        <v/>
      </c>
      <c r="DF1013" s="1" t="str">
        <f t="shared" si="540"/>
        <v/>
      </c>
      <c r="DG1013" s="1" t="str">
        <f t="shared" si="540"/>
        <v/>
      </c>
      <c r="DH1013" s="1" t="str">
        <f t="shared" si="540"/>
        <v/>
      </c>
      <c r="DI1013" s="1" t="str">
        <f t="shared" si="540"/>
        <v/>
      </c>
      <c r="DJ1013" s="1" t="str">
        <f t="shared" si="540"/>
        <v/>
      </c>
      <c r="DK1013" s="1" t="str">
        <f t="shared" si="540"/>
        <v/>
      </c>
      <c r="DL1013" s="1" t="str">
        <f t="shared" si="540"/>
        <v/>
      </c>
      <c r="DM1013" s="1" t="str">
        <f t="shared" si="540"/>
        <v/>
      </c>
      <c r="DN1013" s="1" t="str">
        <f t="shared" si="540"/>
        <v/>
      </c>
      <c r="DO1013" s="1" t="str">
        <f t="shared" si="540"/>
        <v/>
      </c>
      <c r="DP1013" s="1" t="str">
        <f t="shared" si="540"/>
        <v/>
      </c>
      <c r="DQ1013" s="1" t="str">
        <f t="shared" si="540"/>
        <v/>
      </c>
      <c r="DR1013" s="1" t="str">
        <f t="shared" si="540"/>
        <v/>
      </c>
      <c r="DS1013" s="1" t="str">
        <f t="shared" si="540"/>
        <v/>
      </c>
      <c r="DT1013" s="1" t="str">
        <f t="shared" ref="DT1013:DT1023" si="541">IF(ISBLANK(X1013),"",IF(ISNUMBER(X1013),"","not_empty"))</f>
        <v/>
      </c>
      <c r="DU1013" s="1" t="str">
        <f t="shared" ref="DU1013:DU1023" si="542">IF(ISBLANK(Y1013),"",IF(ISNUMBER(Y1013),"","not_empty"))</f>
        <v/>
      </c>
      <c r="DV1013" s="1" t="str">
        <f t="shared" ref="DV1013:DV1023" si="543">IF(ISBLANK(Z1013),"",IF(ISNUMBER(Z1013),"","not_empty"))</f>
        <v/>
      </c>
      <c r="DW1013" s="1" t="str">
        <f t="shared" ref="DW1013:DW1023" si="544">IF(ISBLANK(AA1013),"",IF(ISNUMBER(AA1013),"","not_empty"))</f>
        <v/>
      </c>
      <c r="DX1013" s="1" t="str">
        <f t="shared" ref="DX1013:DX1023" si="545">IF(ISBLANK(AB1013),"",IF(ISNUMBER(AB1013),"","not_empty"))</f>
        <v/>
      </c>
      <c r="DY1013" s="1" t="str">
        <f t="shared" ref="DY1013:DY1023" si="546">IF(ISBLANK(AC1013),"",IF(ISNUMBER(AC1013),"","not_empty"))</f>
        <v/>
      </c>
      <c r="DZ1013" s="1" t="str">
        <f t="shared" ref="DZ1013:DZ1023" si="547">IF(ISBLANK(AD1013),"",IF(ISNUMBER(AD1013),"","not_empty"))</f>
        <v/>
      </c>
      <c r="EA1013" s="1" t="str">
        <f t="shared" si="539"/>
        <v/>
      </c>
      <c r="EB1013" s="1" t="str">
        <f t="shared" si="539"/>
        <v/>
      </c>
      <c r="EC1013" s="1" t="str">
        <f t="shared" si="539"/>
        <v/>
      </c>
      <c r="ED1013" s="1" t="str">
        <f t="shared" si="539"/>
        <v/>
      </c>
      <c r="EE1013" s="1" t="str">
        <f t="shared" si="539"/>
        <v/>
      </c>
      <c r="EF1013" s="1" t="str">
        <f t="shared" si="539"/>
        <v/>
      </c>
      <c r="EG1013" s="1" t="str">
        <f t="shared" si="539"/>
        <v/>
      </c>
      <c r="EH1013" s="1" t="str">
        <f t="shared" si="539"/>
        <v/>
      </c>
      <c r="EI1013" s="1" t="str">
        <f t="shared" si="539"/>
        <v/>
      </c>
      <c r="EJ1013" s="1" t="str">
        <f t="shared" si="537"/>
        <v/>
      </c>
      <c r="EK1013" s="1" t="str">
        <f t="shared" si="537"/>
        <v/>
      </c>
      <c r="EL1013" s="1" t="str">
        <f t="shared" si="537"/>
        <v/>
      </c>
      <c r="EM1013" s="1" t="str">
        <f t="shared" si="537"/>
        <v/>
      </c>
      <c r="EN1013" s="1"/>
      <c r="EO1013" s="1"/>
      <c r="EP1013" s="1"/>
      <c r="EQ1013" s="1"/>
      <c r="ER1013" s="1"/>
      <c r="ES1013" s="1"/>
      <c r="ET1013" s="1"/>
      <c r="EU1013" s="1"/>
      <c r="EV1013" s="1"/>
      <c r="EW1013" s="1"/>
      <c r="EX1013" s="1" t="str">
        <f t="shared" si="534"/>
        <v/>
      </c>
      <c r="EY1013" s="1" t="str">
        <f t="shared" si="534"/>
        <v/>
      </c>
      <c r="EZ1013" s="1"/>
      <c r="FA1013" s="1" t="str">
        <f t="shared" si="535"/>
        <v/>
      </c>
      <c r="FB1013" s="1" t="str">
        <f t="shared" si="535"/>
        <v/>
      </c>
      <c r="FC1013" s="1" t="str">
        <f t="shared" si="535"/>
        <v/>
      </c>
      <c r="FD1013" s="1" t="str">
        <f t="shared" si="535"/>
        <v/>
      </c>
      <c r="FE1013" s="1" t="str">
        <f t="shared" si="535"/>
        <v/>
      </c>
      <c r="FF1013" s="1" t="str">
        <f t="shared" si="535"/>
        <v/>
      </c>
      <c r="FG1013" s="1" t="str">
        <f t="shared" si="530"/>
        <v/>
      </c>
      <c r="FH1013" s="1" t="str">
        <f t="shared" si="530"/>
        <v/>
      </c>
      <c r="FI1013" s="1" t="str">
        <f t="shared" si="530"/>
        <v/>
      </c>
      <c r="FJ1013" s="1" t="str">
        <f t="shared" si="513"/>
        <v/>
      </c>
      <c r="FK1013" s="1" t="str">
        <f t="shared" si="513"/>
        <v/>
      </c>
      <c r="FL1013" s="1" t="str">
        <f t="shared" si="513"/>
        <v/>
      </c>
    </row>
    <row r="1014" spans="1:168">
      <c r="A1014" s="9" t="s">
        <v>1578</v>
      </c>
      <c r="B1014" s="1" t="s">
        <v>2330</v>
      </c>
      <c r="C1014" s="129"/>
      <c r="D1014" s="1">
        <v>156.19999999999999</v>
      </c>
      <c r="E1014" s="1">
        <v>774.9</v>
      </c>
      <c r="F1014" s="25">
        <v>3.1410749999999998</v>
      </c>
      <c r="G1014" s="1">
        <v>521.5</v>
      </c>
      <c r="H1014" s="1"/>
      <c r="I1014" s="25">
        <v>0.39500000000000002</v>
      </c>
      <c r="J1014" s="1"/>
      <c r="K1014" s="1"/>
      <c r="L1014" s="1"/>
      <c r="M1014" s="1"/>
      <c r="N1014" s="24"/>
      <c r="O1014" s="1"/>
      <c r="P1014" s="1"/>
      <c r="Q1014" s="1"/>
      <c r="R1014" s="1"/>
      <c r="S1014" s="1"/>
      <c r="T1014" s="1"/>
      <c r="U1014" s="1"/>
      <c r="V1014" s="1"/>
      <c r="W1014" s="1"/>
      <c r="X1014" s="1">
        <v>531.54999999999995</v>
      </c>
      <c r="Y1014" s="1"/>
      <c r="Z1014" s="1"/>
      <c r="AA1014" s="1"/>
      <c r="AB1014" s="1"/>
      <c r="AC1014" s="1"/>
      <c r="AD1014" s="1"/>
      <c r="AE1014" s="1"/>
      <c r="AF1014" s="1"/>
      <c r="AG1014" s="1"/>
      <c r="AH1014" s="1"/>
      <c r="AI1014" s="1"/>
      <c r="AJ1014" s="1"/>
      <c r="AK1014" s="1"/>
      <c r="AL1014" s="1"/>
      <c r="AM1014" s="1"/>
      <c r="AN1014" s="1"/>
      <c r="AO1014" s="1"/>
      <c r="AP1014" s="1"/>
      <c r="AQ1014" s="1">
        <v>258.95</v>
      </c>
      <c r="AR1014" s="1"/>
      <c r="AS1014" s="1"/>
      <c r="AT1014" s="1"/>
      <c r="AU1014" s="1"/>
      <c r="AV1014" s="1"/>
      <c r="AW1014" s="24"/>
      <c r="AX1014" s="1"/>
      <c r="AY1014" s="1"/>
      <c r="AZ1014" s="1"/>
      <c r="BA1014" s="1"/>
      <c r="BB1014" s="1"/>
      <c r="BC1014" s="1"/>
      <c r="BD1014" s="1"/>
      <c r="BE1014" s="1"/>
      <c r="BF1014" s="1"/>
      <c r="BG1014" s="1"/>
      <c r="BH1014" s="1"/>
      <c r="BI1014" s="1"/>
      <c r="BJ1014" s="1"/>
      <c r="BK1014" s="1"/>
      <c r="BL1014" s="1">
        <v>-100</v>
      </c>
      <c r="BM1014" s="1"/>
      <c r="BN1014" s="1"/>
      <c r="BO1014" s="9">
        <v>3</v>
      </c>
      <c r="BP1014" s="1"/>
      <c r="BQ1014" s="197">
        <v>1</v>
      </c>
      <c r="BS1014" s="14" t="s">
        <v>1838</v>
      </c>
      <c r="BT1014" s="14" t="s">
        <v>1048</v>
      </c>
      <c r="BU1014" s="14" t="s">
        <v>1048</v>
      </c>
      <c r="BV1014" s="14" t="s">
        <v>1048</v>
      </c>
      <c r="BW1014" s="14" t="s">
        <v>196</v>
      </c>
      <c r="BX1014" s="14" t="s">
        <v>196</v>
      </c>
      <c r="BY1014" s="14" t="s">
        <v>196</v>
      </c>
      <c r="BZ1014" s="14" t="s">
        <v>196</v>
      </c>
      <c r="CA1014" s="158" t="s">
        <v>196</v>
      </c>
      <c r="CB1014" s="14" t="s">
        <v>196</v>
      </c>
      <c r="CC1014" s="14" t="s">
        <v>196</v>
      </c>
      <c r="CD1014" s="14" t="s">
        <v>196</v>
      </c>
      <c r="CE1014" s="14" t="s">
        <v>196</v>
      </c>
      <c r="CF1014" s="14" t="s">
        <v>1862</v>
      </c>
      <c r="CG1014" s="14" t="s">
        <v>187</v>
      </c>
      <c r="CH1014" s="158" t="s">
        <v>196</v>
      </c>
      <c r="CI1014" s="14" t="s">
        <v>196</v>
      </c>
      <c r="CJ1014" s="14" t="s">
        <v>1870</v>
      </c>
      <c r="CK1014" s="14" t="s">
        <v>196</v>
      </c>
      <c r="CL1014" s="14" t="s">
        <v>196</v>
      </c>
      <c r="CM1014" s="14" t="s">
        <v>196</v>
      </c>
      <c r="CN1014" s="14" t="s">
        <v>196</v>
      </c>
      <c r="CO1014" s="14" t="s">
        <v>196</v>
      </c>
      <c r="CQ1014" s="1"/>
      <c r="CR1014" s="1"/>
      <c r="CS1014" s="1"/>
      <c r="CW1014" s="9" t="s">
        <v>1578</v>
      </c>
      <c r="CX1014" s="1" t="s">
        <v>2330</v>
      </c>
      <c r="CY1014" s="1"/>
      <c r="CZ1014" s="1" t="str">
        <f t="shared" si="531"/>
        <v/>
      </c>
      <c r="DA1014" s="25" t="str">
        <f t="shared" si="531"/>
        <v/>
      </c>
      <c r="DB1014" s="1" t="str">
        <f t="shared" si="531"/>
        <v/>
      </c>
      <c r="DC1014" s="1" t="str">
        <f t="shared" si="531"/>
        <v/>
      </c>
      <c r="DD1014" s="25" t="str">
        <f t="shared" si="540"/>
        <v/>
      </c>
      <c r="DE1014" s="1" t="str">
        <f t="shared" si="540"/>
        <v/>
      </c>
      <c r="DF1014" s="1" t="str">
        <f t="shared" si="540"/>
        <v/>
      </c>
      <c r="DG1014" s="1" t="str">
        <f t="shared" si="540"/>
        <v/>
      </c>
      <c r="DH1014" s="1" t="str">
        <f t="shared" si="540"/>
        <v/>
      </c>
      <c r="DI1014" s="1" t="str">
        <f t="shared" si="540"/>
        <v/>
      </c>
      <c r="DJ1014" s="1" t="str">
        <f t="shared" si="540"/>
        <v/>
      </c>
      <c r="DK1014" s="1" t="str">
        <f t="shared" si="540"/>
        <v/>
      </c>
      <c r="DL1014" s="1" t="str">
        <f t="shared" si="540"/>
        <v/>
      </c>
      <c r="DM1014" s="1" t="str">
        <f t="shared" si="540"/>
        <v/>
      </c>
      <c r="DN1014" s="1" t="str">
        <f t="shared" si="540"/>
        <v/>
      </c>
      <c r="DO1014" s="1" t="str">
        <f t="shared" si="540"/>
        <v/>
      </c>
      <c r="DP1014" s="1" t="str">
        <f t="shared" si="540"/>
        <v/>
      </c>
      <c r="DQ1014" s="1" t="str">
        <f t="shared" si="540"/>
        <v/>
      </c>
      <c r="DR1014" s="1" t="str">
        <f t="shared" si="540"/>
        <v/>
      </c>
      <c r="DS1014" s="1" t="str">
        <f t="shared" si="540"/>
        <v/>
      </c>
      <c r="DT1014" s="1" t="str">
        <f t="shared" si="541"/>
        <v/>
      </c>
      <c r="DU1014" s="1" t="str">
        <f t="shared" si="542"/>
        <v/>
      </c>
      <c r="DV1014" s="1" t="str">
        <f t="shared" si="543"/>
        <v/>
      </c>
      <c r="DW1014" s="1" t="str">
        <f t="shared" si="544"/>
        <v/>
      </c>
      <c r="DX1014" s="1" t="str">
        <f t="shared" si="545"/>
        <v/>
      </c>
      <c r="DY1014" s="1" t="str">
        <f t="shared" si="546"/>
        <v/>
      </c>
      <c r="DZ1014" s="1" t="str">
        <f t="shared" si="547"/>
        <v/>
      </c>
      <c r="EA1014" s="1" t="str">
        <f t="shared" si="539"/>
        <v/>
      </c>
      <c r="EB1014" s="1" t="str">
        <f t="shared" si="539"/>
        <v/>
      </c>
      <c r="EC1014" s="1" t="str">
        <f t="shared" si="539"/>
        <v/>
      </c>
      <c r="ED1014" s="1" t="str">
        <f t="shared" si="539"/>
        <v/>
      </c>
      <c r="EE1014" s="1" t="str">
        <f t="shared" si="539"/>
        <v/>
      </c>
      <c r="EF1014" s="1" t="str">
        <f t="shared" si="539"/>
        <v/>
      </c>
      <c r="EG1014" s="1" t="str">
        <f t="shared" si="539"/>
        <v/>
      </c>
      <c r="EH1014" s="1" t="str">
        <f t="shared" si="539"/>
        <v/>
      </c>
      <c r="EI1014" s="1" t="str">
        <f t="shared" si="539"/>
        <v/>
      </c>
      <c r="EJ1014" s="1" t="str">
        <f t="shared" si="537"/>
        <v/>
      </c>
      <c r="EK1014" s="1" t="str">
        <f t="shared" si="537"/>
        <v/>
      </c>
      <c r="EL1014" s="1" t="str">
        <f t="shared" si="537"/>
        <v/>
      </c>
      <c r="EM1014" s="1" t="str">
        <f t="shared" si="537"/>
        <v/>
      </c>
      <c r="EN1014" s="1"/>
      <c r="EO1014" s="1"/>
      <c r="EP1014" s="1"/>
      <c r="EQ1014" s="1"/>
      <c r="ER1014" s="1"/>
      <c r="ES1014" s="1"/>
      <c r="ET1014" s="1"/>
      <c r="EU1014" s="1"/>
      <c r="EV1014" s="1"/>
      <c r="EW1014" s="1"/>
      <c r="EX1014" s="1" t="str">
        <f t="shared" si="534"/>
        <v/>
      </c>
      <c r="EY1014" s="1" t="str">
        <f t="shared" si="534"/>
        <v/>
      </c>
      <c r="EZ1014" s="1"/>
      <c r="FA1014" s="1" t="str">
        <f t="shared" si="535"/>
        <v/>
      </c>
      <c r="FB1014" s="1" t="str">
        <f t="shared" si="535"/>
        <v/>
      </c>
      <c r="FC1014" s="1" t="str">
        <f t="shared" si="535"/>
        <v/>
      </c>
      <c r="FD1014" s="1" t="str">
        <f t="shared" si="535"/>
        <v/>
      </c>
      <c r="FE1014" s="1" t="str">
        <f t="shared" si="535"/>
        <v/>
      </c>
      <c r="FF1014" s="1" t="str">
        <f t="shared" si="535"/>
        <v/>
      </c>
      <c r="FG1014" s="1" t="str">
        <f t="shared" si="530"/>
        <v/>
      </c>
      <c r="FH1014" s="1" t="str">
        <f t="shared" si="530"/>
        <v/>
      </c>
      <c r="FI1014" s="1" t="str">
        <f t="shared" si="530"/>
        <v/>
      </c>
      <c r="FJ1014" s="1" t="str">
        <f t="shared" si="513"/>
        <v/>
      </c>
      <c r="FK1014" s="1" t="str">
        <f t="shared" si="513"/>
        <v/>
      </c>
      <c r="FL1014" s="1" t="str">
        <f t="shared" si="513"/>
        <v/>
      </c>
    </row>
    <row r="1015" spans="1:168">
      <c r="A1015" s="9" t="s">
        <v>1579</v>
      </c>
      <c r="B1015" s="1" t="s">
        <v>2331</v>
      </c>
      <c r="C1015" s="129"/>
      <c r="D1015" s="1">
        <v>156.19999999999999</v>
      </c>
      <c r="E1015" s="1">
        <v>774.9</v>
      </c>
      <c r="F1015" s="25">
        <v>3.1410749999999998</v>
      </c>
      <c r="G1015" s="1">
        <v>521.5</v>
      </c>
      <c r="H1015" s="1"/>
      <c r="I1015" s="25">
        <v>0.39200000000000002</v>
      </c>
      <c r="J1015" s="1"/>
      <c r="K1015" s="1"/>
      <c r="L1015" s="1"/>
      <c r="M1015" s="1"/>
      <c r="N1015" s="24"/>
      <c r="O1015" s="1"/>
      <c r="P1015" s="1"/>
      <c r="Q1015" s="1"/>
      <c r="R1015" s="1"/>
      <c r="S1015" s="1"/>
      <c r="T1015" s="1"/>
      <c r="U1015" s="1"/>
      <c r="V1015" s="1"/>
      <c r="W1015" s="1"/>
      <c r="X1015" s="1">
        <v>531.54999999999995</v>
      </c>
      <c r="Y1015" s="1"/>
      <c r="Z1015" s="1"/>
      <c r="AA1015" s="1"/>
      <c r="AB1015" s="1"/>
      <c r="AC1015" s="1"/>
      <c r="AD1015" s="1"/>
      <c r="AE1015" s="1"/>
      <c r="AF1015" s="1"/>
      <c r="AG1015" s="1"/>
      <c r="AH1015" s="1"/>
      <c r="AI1015" s="1"/>
      <c r="AJ1015" s="1"/>
      <c r="AK1015" s="1"/>
      <c r="AL1015" s="1"/>
      <c r="AM1015" s="1"/>
      <c r="AN1015" s="1"/>
      <c r="AO1015" s="1"/>
      <c r="AP1015" s="1"/>
      <c r="AQ1015" s="1">
        <v>265.95</v>
      </c>
      <c r="AR1015" s="1"/>
      <c r="AS1015" s="1"/>
      <c r="AT1015" s="1"/>
      <c r="AU1015" s="1"/>
      <c r="AV1015" s="1"/>
      <c r="AW1015" s="24"/>
      <c r="AX1015" s="1"/>
      <c r="AY1015" s="1"/>
      <c r="AZ1015" s="1"/>
      <c r="BA1015" s="1"/>
      <c r="BB1015" s="1"/>
      <c r="BC1015" s="1"/>
      <c r="BD1015" s="1"/>
      <c r="BE1015" s="1"/>
      <c r="BF1015" s="1"/>
      <c r="BG1015" s="1"/>
      <c r="BH1015" s="1"/>
      <c r="BI1015" s="1"/>
      <c r="BJ1015" s="1"/>
      <c r="BK1015" s="1"/>
      <c r="BL1015" s="1">
        <v>-100</v>
      </c>
      <c r="BM1015" s="1"/>
      <c r="BN1015" s="1"/>
      <c r="BO1015" s="9">
        <v>3</v>
      </c>
      <c r="BP1015" s="1"/>
      <c r="BQ1015" s="197">
        <v>1</v>
      </c>
      <c r="BS1015" s="14" t="s">
        <v>1839</v>
      </c>
      <c r="BT1015" s="14" t="s">
        <v>1048</v>
      </c>
      <c r="BU1015" s="14" t="s">
        <v>1048</v>
      </c>
      <c r="BV1015" s="14" t="s">
        <v>1048</v>
      </c>
      <c r="BW1015" s="14" t="s">
        <v>196</v>
      </c>
      <c r="BX1015" s="14" t="s">
        <v>196</v>
      </c>
      <c r="BY1015" s="14" t="s">
        <v>196</v>
      </c>
      <c r="BZ1015" s="14" t="s">
        <v>196</v>
      </c>
      <c r="CA1015" s="158" t="s">
        <v>196</v>
      </c>
      <c r="CB1015" s="14" t="s">
        <v>196</v>
      </c>
      <c r="CC1015" s="14" t="s">
        <v>196</v>
      </c>
      <c r="CD1015" s="14" t="s">
        <v>196</v>
      </c>
      <c r="CE1015" s="14" t="s">
        <v>196</v>
      </c>
      <c r="CF1015" s="14" t="s">
        <v>1862</v>
      </c>
      <c r="CG1015" s="14" t="s">
        <v>187</v>
      </c>
      <c r="CH1015" s="158" t="s">
        <v>196</v>
      </c>
      <c r="CI1015" s="14" t="s">
        <v>196</v>
      </c>
      <c r="CJ1015" s="14" t="s">
        <v>1870</v>
      </c>
      <c r="CK1015" s="14" t="s">
        <v>196</v>
      </c>
      <c r="CL1015" s="14" t="s">
        <v>196</v>
      </c>
      <c r="CM1015" s="14" t="s">
        <v>196</v>
      </c>
      <c r="CN1015" s="14" t="s">
        <v>196</v>
      </c>
      <c r="CO1015" s="14" t="s">
        <v>196</v>
      </c>
      <c r="CQ1015" s="1"/>
      <c r="CR1015" s="1"/>
      <c r="CS1015" s="1"/>
      <c r="CW1015" s="9" t="s">
        <v>1579</v>
      </c>
      <c r="CX1015" s="1" t="s">
        <v>2331</v>
      </c>
      <c r="CY1015" s="1"/>
      <c r="CZ1015" s="1" t="str">
        <f t="shared" si="531"/>
        <v/>
      </c>
      <c r="DA1015" s="25" t="str">
        <f t="shared" si="531"/>
        <v/>
      </c>
      <c r="DB1015" s="1" t="str">
        <f t="shared" si="531"/>
        <v/>
      </c>
      <c r="DC1015" s="1" t="str">
        <f t="shared" si="531"/>
        <v/>
      </c>
      <c r="DD1015" s="25" t="str">
        <f t="shared" si="540"/>
        <v/>
      </c>
      <c r="DE1015" s="1" t="str">
        <f t="shared" si="540"/>
        <v/>
      </c>
      <c r="DF1015" s="1" t="str">
        <f t="shared" si="540"/>
        <v/>
      </c>
      <c r="DG1015" s="1" t="str">
        <f t="shared" si="540"/>
        <v/>
      </c>
      <c r="DH1015" s="1" t="str">
        <f t="shared" si="540"/>
        <v/>
      </c>
      <c r="DI1015" s="1" t="str">
        <f t="shared" si="540"/>
        <v/>
      </c>
      <c r="DJ1015" s="1" t="str">
        <f t="shared" si="540"/>
        <v/>
      </c>
      <c r="DK1015" s="1" t="str">
        <f t="shared" si="540"/>
        <v/>
      </c>
      <c r="DL1015" s="1" t="str">
        <f t="shared" si="540"/>
        <v/>
      </c>
      <c r="DM1015" s="1" t="str">
        <f t="shared" si="540"/>
        <v/>
      </c>
      <c r="DN1015" s="1" t="str">
        <f t="shared" si="540"/>
        <v/>
      </c>
      <c r="DO1015" s="1" t="str">
        <f t="shared" si="540"/>
        <v/>
      </c>
      <c r="DP1015" s="1" t="str">
        <f t="shared" si="540"/>
        <v/>
      </c>
      <c r="DQ1015" s="1" t="str">
        <f t="shared" si="540"/>
        <v/>
      </c>
      <c r="DR1015" s="1" t="str">
        <f t="shared" si="540"/>
        <v/>
      </c>
      <c r="DS1015" s="1" t="str">
        <f t="shared" si="540"/>
        <v/>
      </c>
      <c r="DT1015" s="1" t="str">
        <f t="shared" si="541"/>
        <v/>
      </c>
      <c r="DU1015" s="1" t="str">
        <f t="shared" si="542"/>
        <v/>
      </c>
      <c r="DV1015" s="1" t="str">
        <f t="shared" si="543"/>
        <v/>
      </c>
      <c r="DW1015" s="1" t="str">
        <f t="shared" si="544"/>
        <v/>
      </c>
      <c r="DX1015" s="1" t="str">
        <f t="shared" si="545"/>
        <v/>
      </c>
      <c r="DY1015" s="1" t="str">
        <f t="shared" si="546"/>
        <v/>
      </c>
      <c r="DZ1015" s="1" t="str">
        <f t="shared" si="547"/>
        <v/>
      </c>
      <c r="EA1015" s="1" t="str">
        <f t="shared" si="539"/>
        <v/>
      </c>
      <c r="EB1015" s="1" t="str">
        <f t="shared" si="539"/>
        <v/>
      </c>
      <c r="EC1015" s="1" t="str">
        <f t="shared" si="539"/>
        <v/>
      </c>
      <c r="ED1015" s="1" t="str">
        <f t="shared" si="539"/>
        <v/>
      </c>
      <c r="EE1015" s="1" t="str">
        <f t="shared" si="539"/>
        <v/>
      </c>
      <c r="EF1015" s="1" t="str">
        <f t="shared" si="539"/>
        <v/>
      </c>
      <c r="EG1015" s="1" t="str">
        <f t="shared" si="539"/>
        <v/>
      </c>
      <c r="EH1015" s="1" t="str">
        <f t="shared" si="539"/>
        <v/>
      </c>
      <c r="EI1015" s="1" t="str">
        <f t="shared" si="539"/>
        <v/>
      </c>
      <c r="EJ1015" s="1" t="str">
        <f t="shared" si="537"/>
        <v/>
      </c>
      <c r="EK1015" s="1" t="str">
        <f t="shared" si="537"/>
        <v/>
      </c>
      <c r="EL1015" s="1" t="str">
        <f t="shared" si="537"/>
        <v/>
      </c>
      <c r="EM1015" s="1" t="str">
        <f t="shared" si="537"/>
        <v/>
      </c>
      <c r="EN1015" s="1"/>
      <c r="EO1015" s="1"/>
      <c r="EP1015" s="1"/>
      <c r="EQ1015" s="1"/>
      <c r="ER1015" s="1"/>
      <c r="ES1015" s="1"/>
      <c r="ET1015" s="1"/>
      <c r="EU1015" s="1"/>
      <c r="EV1015" s="1"/>
      <c r="EW1015" s="1"/>
      <c r="EX1015" s="1" t="str">
        <f t="shared" si="534"/>
        <v/>
      </c>
      <c r="EY1015" s="1" t="str">
        <f t="shared" si="534"/>
        <v/>
      </c>
      <c r="EZ1015" s="1"/>
      <c r="FA1015" s="1" t="str">
        <f t="shared" si="535"/>
        <v/>
      </c>
      <c r="FB1015" s="1" t="str">
        <f t="shared" si="535"/>
        <v/>
      </c>
      <c r="FC1015" s="1" t="str">
        <f t="shared" si="535"/>
        <v/>
      </c>
      <c r="FD1015" s="1" t="str">
        <f t="shared" si="535"/>
        <v/>
      </c>
      <c r="FE1015" s="1" t="str">
        <f t="shared" si="535"/>
        <v/>
      </c>
      <c r="FF1015" s="1" t="str">
        <f t="shared" si="535"/>
        <v/>
      </c>
      <c r="FG1015" s="1" t="str">
        <f t="shared" si="530"/>
        <v/>
      </c>
      <c r="FH1015" s="1" t="str">
        <f t="shared" si="530"/>
        <v/>
      </c>
      <c r="FI1015" s="1" t="str">
        <f t="shared" si="530"/>
        <v/>
      </c>
      <c r="FJ1015" s="1" t="str">
        <f t="shared" si="513"/>
        <v/>
      </c>
      <c r="FK1015" s="1" t="str">
        <f t="shared" si="513"/>
        <v/>
      </c>
      <c r="FL1015" s="1" t="str">
        <f t="shared" si="513"/>
        <v/>
      </c>
    </row>
    <row r="1016" spans="1:168">
      <c r="A1016" s="9" t="s">
        <v>1580</v>
      </c>
      <c r="B1016" s="1" t="s">
        <v>2332</v>
      </c>
      <c r="C1016" s="129"/>
      <c r="D1016" s="1">
        <v>222.2</v>
      </c>
      <c r="E1016" s="1"/>
      <c r="F1016" s="25"/>
      <c r="G1016" s="1"/>
      <c r="H1016" s="1"/>
      <c r="I1016" s="25"/>
      <c r="J1016" s="1"/>
      <c r="K1016" s="1"/>
      <c r="L1016" s="1"/>
      <c r="M1016" s="1"/>
      <c r="N1016" s="24"/>
      <c r="O1016" s="1"/>
      <c r="P1016" s="1"/>
      <c r="Q1016" s="1"/>
      <c r="R1016" s="1"/>
      <c r="S1016" s="1"/>
      <c r="T1016" s="1"/>
      <c r="U1016" s="1"/>
      <c r="V1016" s="1"/>
      <c r="W1016" s="1"/>
      <c r="X1016" s="1">
        <v>569.25</v>
      </c>
      <c r="Y1016" s="1"/>
      <c r="Z1016" s="1"/>
      <c r="AA1016" s="1"/>
      <c r="AB1016" s="1"/>
      <c r="AC1016" s="1"/>
      <c r="AD1016" s="1"/>
      <c r="AE1016" s="1"/>
      <c r="AF1016" s="1"/>
      <c r="AG1016" s="1"/>
      <c r="AH1016" s="1"/>
      <c r="AI1016" s="1"/>
      <c r="AJ1016" s="1"/>
      <c r="AK1016" s="1"/>
      <c r="AL1016" s="1"/>
      <c r="AM1016" s="1"/>
      <c r="AN1016" s="1"/>
      <c r="AO1016" s="1"/>
      <c r="AP1016" s="1"/>
      <c r="AQ1016" s="1">
        <v>272.84999999999997</v>
      </c>
      <c r="AR1016" s="1"/>
      <c r="AS1016" s="1"/>
      <c r="AT1016" s="1"/>
      <c r="AU1016" s="1"/>
      <c r="AV1016" s="1"/>
      <c r="AW1016" s="24"/>
      <c r="AX1016" s="1"/>
      <c r="AY1016" s="1"/>
      <c r="AZ1016" s="1"/>
      <c r="BA1016" s="1"/>
      <c r="BB1016" s="1"/>
      <c r="BC1016" s="1"/>
      <c r="BD1016" s="1"/>
      <c r="BE1016" s="1"/>
      <c r="BF1016" s="1"/>
      <c r="BG1016" s="1"/>
      <c r="BH1016" s="1"/>
      <c r="BI1016" s="1"/>
      <c r="BJ1016" s="1"/>
      <c r="BK1016" s="1"/>
      <c r="BL1016" s="1">
        <v>-100</v>
      </c>
      <c r="BM1016" s="1"/>
      <c r="BN1016" s="1"/>
      <c r="BO1016" s="9">
        <v>3</v>
      </c>
      <c r="BP1016" s="1"/>
      <c r="BQ1016" s="197">
        <v>1</v>
      </c>
      <c r="BS1016" s="14" t="s">
        <v>998</v>
      </c>
      <c r="BT1016" s="14" t="s">
        <v>1048</v>
      </c>
      <c r="BU1016" s="14" t="s">
        <v>196</v>
      </c>
      <c r="BV1016" s="14" t="s">
        <v>1048</v>
      </c>
      <c r="BW1016" s="14" t="s">
        <v>196</v>
      </c>
      <c r="BX1016" s="14" t="s">
        <v>196</v>
      </c>
      <c r="BY1016" s="14" t="s">
        <v>196</v>
      </c>
      <c r="BZ1016" s="14" t="s">
        <v>196</v>
      </c>
      <c r="CA1016" s="158" t="s">
        <v>196</v>
      </c>
      <c r="CB1016" s="14" t="s">
        <v>196</v>
      </c>
      <c r="CC1016" s="14" t="s">
        <v>196</v>
      </c>
      <c r="CD1016" s="14" t="s">
        <v>196</v>
      </c>
      <c r="CE1016" s="14" t="s">
        <v>196</v>
      </c>
      <c r="CF1016" s="14" t="s">
        <v>1862</v>
      </c>
      <c r="CG1016" s="14" t="s">
        <v>187</v>
      </c>
      <c r="CH1016" s="158" t="s">
        <v>196</v>
      </c>
      <c r="CI1016" s="14" t="s">
        <v>196</v>
      </c>
      <c r="CJ1016" s="14" t="s">
        <v>1870</v>
      </c>
      <c r="CK1016" s="14" t="s">
        <v>196</v>
      </c>
      <c r="CL1016" s="14" t="s">
        <v>196</v>
      </c>
      <c r="CM1016" s="14" t="s">
        <v>196</v>
      </c>
      <c r="CN1016" s="14" t="s">
        <v>196</v>
      </c>
      <c r="CO1016" s="14" t="s">
        <v>196</v>
      </c>
      <c r="CQ1016" s="1"/>
      <c r="CR1016" s="1"/>
      <c r="CS1016" s="1"/>
      <c r="CW1016" s="9" t="s">
        <v>1580</v>
      </c>
      <c r="CX1016" s="1" t="s">
        <v>998</v>
      </c>
      <c r="CY1016" s="1"/>
      <c r="CZ1016" s="1" t="str">
        <f t="shared" si="531"/>
        <v/>
      </c>
      <c r="DA1016" s="25" t="str">
        <f t="shared" si="531"/>
        <v/>
      </c>
      <c r="DB1016" s="1" t="str">
        <f t="shared" si="531"/>
        <v/>
      </c>
      <c r="DC1016" s="1" t="str">
        <f t="shared" si="531"/>
        <v/>
      </c>
      <c r="DD1016" s="25" t="str">
        <f t="shared" si="540"/>
        <v/>
      </c>
      <c r="DE1016" s="1" t="str">
        <f t="shared" si="540"/>
        <v/>
      </c>
      <c r="DF1016" s="1" t="str">
        <f t="shared" si="540"/>
        <v/>
      </c>
      <c r="DG1016" s="1" t="str">
        <f t="shared" si="540"/>
        <v/>
      </c>
      <c r="DH1016" s="1" t="str">
        <f t="shared" si="540"/>
        <v/>
      </c>
      <c r="DI1016" s="1" t="str">
        <f t="shared" si="540"/>
        <v/>
      </c>
      <c r="DJ1016" s="1" t="str">
        <f t="shared" si="540"/>
        <v/>
      </c>
      <c r="DK1016" s="1" t="str">
        <f t="shared" si="540"/>
        <v/>
      </c>
      <c r="DL1016" s="1" t="str">
        <f t="shared" si="540"/>
        <v/>
      </c>
      <c r="DM1016" s="1" t="str">
        <f t="shared" si="540"/>
        <v/>
      </c>
      <c r="DN1016" s="1" t="str">
        <f t="shared" si="540"/>
        <v/>
      </c>
      <c r="DO1016" s="1" t="str">
        <f t="shared" si="540"/>
        <v/>
      </c>
      <c r="DP1016" s="1" t="str">
        <f t="shared" si="540"/>
        <v/>
      </c>
      <c r="DQ1016" s="1" t="str">
        <f t="shared" si="540"/>
        <v/>
      </c>
      <c r="DR1016" s="1" t="str">
        <f t="shared" si="540"/>
        <v/>
      </c>
      <c r="DS1016" s="1" t="str">
        <f t="shared" si="540"/>
        <v/>
      </c>
      <c r="DT1016" s="1" t="str">
        <f t="shared" si="541"/>
        <v/>
      </c>
      <c r="DU1016" s="1" t="str">
        <f t="shared" si="542"/>
        <v/>
      </c>
      <c r="DV1016" s="1" t="str">
        <f t="shared" si="543"/>
        <v/>
      </c>
      <c r="DW1016" s="1" t="str">
        <f t="shared" si="544"/>
        <v/>
      </c>
      <c r="DX1016" s="1" t="str">
        <f t="shared" si="545"/>
        <v/>
      </c>
      <c r="DY1016" s="1" t="str">
        <f t="shared" si="546"/>
        <v/>
      </c>
      <c r="DZ1016" s="1" t="str">
        <f t="shared" si="547"/>
        <v/>
      </c>
      <c r="EA1016" s="1" t="str">
        <f t="shared" si="539"/>
        <v/>
      </c>
      <c r="EB1016" s="1" t="str">
        <f t="shared" si="539"/>
        <v/>
      </c>
      <c r="EC1016" s="1" t="str">
        <f t="shared" si="539"/>
        <v/>
      </c>
      <c r="ED1016" s="1" t="str">
        <f t="shared" si="539"/>
        <v/>
      </c>
      <c r="EE1016" s="1" t="str">
        <f t="shared" si="539"/>
        <v/>
      </c>
      <c r="EF1016" s="1" t="str">
        <f t="shared" si="539"/>
        <v/>
      </c>
      <c r="EG1016" s="1" t="str">
        <f t="shared" si="539"/>
        <v/>
      </c>
      <c r="EH1016" s="1" t="str">
        <f t="shared" si="539"/>
        <v/>
      </c>
      <c r="EI1016" s="1" t="str">
        <f t="shared" si="539"/>
        <v/>
      </c>
      <c r="EJ1016" s="1" t="str">
        <f t="shared" si="537"/>
        <v/>
      </c>
      <c r="EK1016" s="1" t="str">
        <f t="shared" si="537"/>
        <v/>
      </c>
      <c r="EL1016" s="1" t="str">
        <f t="shared" si="537"/>
        <v/>
      </c>
      <c r="EM1016" s="1" t="str">
        <f t="shared" si="537"/>
        <v/>
      </c>
      <c r="EN1016" s="1"/>
      <c r="EO1016" s="1"/>
      <c r="EP1016" s="1"/>
      <c r="EQ1016" s="1"/>
      <c r="ER1016" s="1"/>
      <c r="ES1016" s="1"/>
      <c r="ET1016" s="1"/>
      <c r="EU1016" s="1"/>
      <c r="EV1016" s="1"/>
      <c r="EW1016" s="1"/>
      <c r="EX1016" s="1" t="str">
        <f t="shared" si="534"/>
        <v/>
      </c>
      <c r="EY1016" s="1" t="str">
        <f t="shared" si="534"/>
        <v/>
      </c>
      <c r="EZ1016" s="1"/>
      <c r="FA1016" s="1" t="str">
        <f t="shared" si="535"/>
        <v/>
      </c>
      <c r="FB1016" s="1" t="str">
        <f t="shared" si="535"/>
        <v/>
      </c>
      <c r="FC1016" s="1" t="str">
        <f t="shared" si="535"/>
        <v/>
      </c>
      <c r="FD1016" s="1" t="str">
        <f t="shared" si="535"/>
        <v/>
      </c>
      <c r="FE1016" s="1" t="str">
        <f t="shared" si="535"/>
        <v/>
      </c>
      <c r="FF1016" s="1" t="str">
        <f t="shared" si="535"/>
        <v/>
      </c>
      <c r="FG1016" s="1" t="str">
        <f t="shared" si="530"/>
        <v/>
      </c>
      <c r="FH1016" s="1" t="str">
        <f t="shared" si="530"/>
        <v/>
      </c>
      <c r="FI1016" s="1" t="str">
        <f t="shared" si="530"/>
        <v/>
      </c>
      <c r="FJ1016" s="1" t="str">
        <f t="shared" si="513"/>
        <v/>
      </c>
      <c r="FK1016" s="1" t="str">
        <f t="shared" si="513"/>
        <v/>
      </c>
      <c r="FL1016" s="1" t="str">
        <f t="shared" si="513"/>
        <v/>
      </c>
    </row>
    <row r="1017" spans="1:168">
      <c r="A1017" s="9" t="s">
        <v>1581</v>
      </c>
      <c r="B1017" s="1" t="s">
        <v>999</v>
      </c>
      <c r="C1017" s="129"/>
      <c r="D1017" s="1">
        <v>160.30000000000001</v>
      </c>
      <c r="E1017" s="1">
        <v>748.1</v>
      </c>
      <c r="F1017" s="25">
        <v>2.8776299999999999</v>
      </c>
      <c r="G1017" s="1"/>
      <c r="H1017" s="1"/>
      <c r="I1017" s="25">
        <v>0.34758258440541495</v>
      </c>
      <c r="J1017" s="1"/>
      <c r="K1017" s="1"/>
      <c r="L1017" s="1"/>
      <c r="M1017" s="1"/>
      <c r="N1017" s="24"/>
      <c r="O1017" s="1"/>
      <c r="P1017" s="1"/>
      <c r="Q1017" s="1"/>
      <c r="R1017" s="1"/>
      <c r="S1017" s="1"/>
      <c r="T1017" s="1"/>
      <c r="U1017" s="1"/>
      <c r="V1017" s="1"/>
      <c r="W1017" s="1"/>
      <c r="X1017" s="1">
        <v>512.04999999999995</v>
      </c>
      <c r="Y1017" s="1"/>
      <c r="Z1017" s="1"/>
      <c r="AA1017" s="1"/>
      <c r="AB1017" s="1"/>
      <c r="AC1017" s="1"/>
      <c r="AD1017" s="1"/>
      <c r="AE1017" s="1"/>
      <c r="AF1017" s="1"/>
      <c r="AG1017" s="1"/>
      <c r="AH1017" s="1"/>
      <c r="AI1017" s="1"/>
      <c r="AJ1017" s="1"/>
      <c r="AK1017" s="1"/>
      <c r="AL1017" s="1"/>
      <c r="AM1017" s="1"/>
      <c r="AN1017" s="1"/>
      <c r="AO1017" s="1"/>
      <c r="AP1017" s="1"/>
      <c r="AQ1017" s="1">
        <v>280.54999999999995</v>
      </c>
      <c r="AR1017" s="1"/>
      <c r="AS1017" s="1"/>
      <c r="AT1017" s="1"/>
      <c r="AU1017" s="1"/>
      <c r="AV1017" s="1"/>
      <c r="AW1017" s="24"/>
      <c r="AX1017" s="1"/>
      <c r="AY1017" s="1"/>
      <c r="AZ1017" s="1"/>
      <c r="BA1017" s="1"/>
      <c r="BB1017" s="1"/>
      <c r="BC1017" s="1"/>
      <c r="BD1017" s="1"/>
      <c r="BE1017" s="1"/>
      <c r="BF1017" s="1"/>
      <c r="BG1017" s="1"/>
      <c r="BH1017" s="1"/>
      <c r="BI1017" s="1"/>
      <c r="BJ1017" s="1"/>
      <c r="BK1017" s="1"/>
      <c r="BL1017" s="1">
        <v>-100</v>
      </c>
      <c r="BM1017" s="1"/>
      <c r="BN1017" s="1"/>
      <c r="BO1017" s="9">
        <v>3</v>
      </c>
      <c r="BP1017" s="1"/>
      <c r="BQ1017" s="197">
        <v>1</v>
      </c>
      <c r="BS1017" s="14" t="s">
        <v>999</v>
      </c>
      <c r="BT1017" s="14" t="s">
        <v>1906</v>
      </c>
      <c r="BU1017" s="14" t="s">
        <v>196</v>
      </c>
      <c r="BV1017" s="14" t="s">
        <v>1048</v>
      </c>
      <c r="BW1017" s="14" t="s">
        <v>196</v>
      </c>
      <c r="BX1017" s="14" t="s">
        <v>196</v>
      </c>
      <c r="BY1017" s="14" t="s">
        <v>196</v>
      </c>
      <c r="BZ1017" s="14" t="s">
        <v>196</v>
      </c>
      <c r="CA1017" s="158" t="s">
        <v>196</v>
      </c>
      <c r="CB1017" s="14" t="s">
        <v>196</v>
      </c>
      <c r="CC1017" s="14" t="s">
        <v>196</v>
      </c>
      <c r="CD1017" s="14" t="s">
        <v>196</v>
      </c>
      <c r="CE1017" s="14" t="s">
        <v>196</v>
      </c>
      <c r="CF1017" s="14" t="s">
        <v>1862</v>
      </c>
      <c r="CG1017" s="14" t="s">
        <v>187</v>
      </c>
      <c r="CH1017" s="158" t="s">
        <v>196</v>
      </c>
      <c r="CI1017" s="14" t="s">
        <v>196</v>
      </c>
      <c r="CJ1017" s="14" t="s">
        <v>1870</v>
      </c>
      <c r="CK1017" s="14" t="s">
        <v>196</v>
      </c>
      <c r="CL1017" s="14" t="s">
        <v>196</v>
      </c>
      <c r="CM1017" s="14" t="s">
        <v>196</v>
      </c>
      <c r="CN1017" s="14" t="s">
        <v>196</v>
      </c>
      <c r="CO1017" s="14" t="s">
        <v>196</v>
      </c>
      <c r="CQ1017" s="1"/>
      <c r="CR1017" s="1"/>
      <c r="CS1017" s="1"/>
      <c r="CW1017" s="9" t="s">
        <v>1581</v>
      </c>
      <c r="CX1017" s="1" t="s">
        <v>999</v>
      </c>
      <c r="CY1017" s="1"/>
      <c r="CZ1017" s="1" t="str">
        <f t="shared" si="531"/>
        <v/>
      </c>
      <c r="DA1017" s="25" t="str">
        <f t="shared" si="531"/>
        <v/>
      </c>
      <c r="DB1017" s="1" t="str">
        <f t="shared" si="531"/>
        <v/>
      </c>
      <c r="DC1017" s="1" t="str">
        <f t="shared" si="531"/>
        <v/>
      </c>
      <c r="DD1017" s="25" t="str">
        <f t="shared" si="540"/>
        <v/>
      </c>
      <c r="DE1017" s="1" t="str">
        <f t="shared" si="540"/>
        <v/>
      </c>
      <c r="DF1017" s="1" t="str">
        <f t="shared" si="540"/>
        <v/>
      </c>
      <c r="DG1017" s="1" t="str">
        <f t="shared" si="540"/>
        <v/>
      </c>
      <c r="DH1017" s="1" t="str">
        <f t="shared" si="540"/>
        <v/>
      </c>
      <c r="DI1017" s="1" t="str">
        <f t="shared" si="540"/>
        <v/>
      </c>
      <c r="DJ1017" s="1" t="str">
        <f t="shared" si="540"/>
        <v/>
      </c>
      <c r="DK1017" s="1" t="str">
        <f t="shared" si="540"/>
        <v/>
      </c>
      <c r="DL1017" s="1" t="str">
        <f t="shared" si="540"/>
        <v/>
      </c>
      <c r="DM1017" s="1" t="str">
        <f t="shared" si="540"/>
        <v/>
      </c>
      <c r="DN1017" s="1" t="str">
        <f t="shared" si="540"/>
        <v/>
      </c>
      <c r="DO1017" s="1" t="str">
        <f t="shared" si="540"/>
        <v/>
      </c>
      <c r="DP1017" s="1" t="str">
        <f t="shared" si="540"/>
        <v/>
      </c>
      <c r="DQ1017" s="1" t="str">
        <f t="shared" si="540"/>
        <v/>
      </c>
      <c r="DR1017" s="1" t="str">
        <f t="shared" si="540"/>
        <v/>
      </c>
      <c r="DS1017" s="1" t="str">
        <f t="shared" si="540"/>
        <v/>
      </c>
      <c r="DT1017" s="1" t="str">
        <f t="shared" si="541"/>
        <v/>
      </c>
      <c r="DU1017" s="1" t="str">
        <f t="shared" si="542"/>
        <v/>
      </c>
      <c r="DV1017" s="1" t="str">
        <f t="shared" si="543"/>
        <v/>
      </c>
      <c r="DW1017" s="1" t="str">
        <f t="shared" si="544"/>
        <v/>
      </c>
      <c r="DX1017" s="1" t="str">
        <f t="shared" si="545"/>
        <v/>
      </c>
      <c r="DY1017" s="1" t="str">
        <f t="shared" si="546"/>
        <v/>
      </c>
      <c r="DZ1017" s="1" t="str">
        <f t="shared" si="547"/>
        <v/>
      </c>
      <c r="EA1017" s="1" t="str">
        <f t="shared" si="539"/>
        <v/>
      </c>
      <c r="EB1017" s="1" t="str">
        <f t="shared" si="539"/>
        <v/>
      </c>
      <c r="EC1017" s="1" t="str">
        <f t="shared" si="539"/>
        <v/>
      </c>
      <c r="ED1017" s="1" t="str">
        <f t="shared" si="539"/>
        <v/>
      </c>
      <c r="EE1017" s="1" t="str">
        <f t="shared" si="539"/>
        <v/>
      </c>
      <c r="EF1017" s="1" t="str">
        <f t="shared" si="539"/>
        <v/>
      </c>
      <c r="EG1017" s="1" t="str">
        <f t="shared" si="539"/>
        <v/>
      </c>
      <c r="EH1017" s="1" t="str">
        <f t="shared" si="539"/>
        <v/>
      </c>
      <c r="EI1017" s="1" t="str">
        <f t="shared" si="539"/>
        <v/>
      </c>
      <c r="EJ1017" s="1" t="str">
        <f t="shared" si="537"/>
        <v/>
      </c>
      <c r="EK1017" s="1" t="str">
        <f t="shared" si="537"/>
        <v/>
      </c>
      <c r="EL1017" s="1" t="str">
        <f t="shared" si="537"/>
        <v/>
      </c>
      <c r="EM1017" s="1" t="str">
        <f t="shared" si="537"/>
        <v/>
      </c>
      <c r="EN1017" s="1"/>
      <c r="EO1017" s="1"/>
      <c r="EP1017" s="1"/>
      <c r="EQ1017" s="1"/>
      <c r="ER1017" s="1"/>
      <c r="ES1017" s="1"/>
      <c r="ET1017" s="1"/>
      <c r="EU1017" s="1"/>
      <c r="EV1017" s="1"/>
      <c r="EW1017" s="1"/>
      <c r="EX1017" s="1" t="str">
        <f t="shared" si="534"/>
        <v/>
      </c>
      <c r="EY1017" s="1" t="str">
        <f t="shared" si="534"/>
        <v/>
      </c>
      <c r="EZ1017" s="1"/>
      <c r="FA1017" s="1" t="str">
        <f t="shared" si="535"/>
        <v/>
      </c>
      <c r="FB1017" s="1" t="str">
        <f t="shared" si="535"/>
        <v/>
      </c>
      <c r="FC1017" s="1" t="str">
        <f t="shared" si="535"/>
        <v/>
      </c>
      <c r="FD1017" s="1" t="str">
        <f t="shared" si="535"/>
        <v/>
      </c>
      <c r="FE1017" s="1" t="str">
        <f t="shared" si="535"/>
        <v/>
      </c>
      <c r="FF1017" s="1" t="str">
        <f t="shared" si="535"/>
        <v/>
      </c>
      <c r="FG1017" s="1" t="str">
        <f t="shared" si="530"/>
        <v/>
      </c>
      <c r="FH1017" s="1" t="str">
        <f t="shared" si="530"/>
        <v/>
      </c>
      <c r="FI1017" s="1" t="str">
        <f t="shared" si="530"/>
        <v/>
      </c>
      <c r="FJ1017" s="1" t="str">
        <f t="shared" si="513"/>
        <v/>
      </c>
      <c r="FK1017" s="1" t="str">
        <f t="shared" si="513"/>
        <v/>
      </c>
      <c r="FL1017" s="1" t="str">
        <f t="shared" si="513"/>
        <v/>
      </c>
    </row>
    <row r="1018" spans="1:168">
      <c r="A1018" s="9" t="s">
        <v>1582</v>
      </c>
      <c r="B1018" s="1" t="s">
        <v>1000</v>
      </c>
      <c r="C1018" s="129"/>
      <c r="D1018" s="1">
        <v>192.3</v>
      </c>
      <c r="E1018" s="1"/>
      <c r="F1018" s="25"/>
      <c r="G1018" s="1"/>
      <c r="H1018" s="1"/>
      <c r="I1018" s="25"/>
      <c r="J1018" s="1"/>
      <c r="K1018" s="1"/>
      <c r="L1018" s="1"/>
      <c r="M1018" s="1"/>
      <c r="N1018" s="24"/>
      <c r="O1018" s="1"/>
      <c r="P1018" s="1"/>
      <c r="Q1018" s="1"/>
      <c r="R1018" s="1"/>
      <c r="S1018" s="1"/>
      <c r="T1018" s="1"/>
      <c r="U1018" s="1"/>
      <c r="V1018" s="1"/>
      <c r="W1018" s="1"/>
      <c r="X1018" s="1">
        <v>535.15</v>
      </c>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c r="AU1018" s="1"/>
      <c r="AV1018" s="1"/>
      <c r="AW1018" s="24"/>
      <c r="AX1018" s="1"/>
      <c r="AY1018" s="1"/>
      <c r="AZ1018" s="1"/>
      <c r="BA1018" s="1"/>
      <c r="BB1018" s="1"/>
      <c r="BC1018" s="1"/>
      <c r="BD1018" s="1"/>
      <c r="BE1018" s="1"/>
      <c r="BF1018" s="1"/>
      <c r="BG1018" s="1"/>
      <c r="BH1018" s="1"/>
      <c r="BI1018" s="1"/>
      <c r="BJ1018" s="1"/>
      <c r="BK1018" s="1"/>
      <c r="BL1018" s="1">
        <v>-100</v>
      </c>
      <c r="BM1018" s="1"/>
      <c r="BN1018" s="1"/>
      <c r="BO1018" s="9">
        <v>3</v>
      </c>
      <c r="BP1018" s="1"/>
      <c r="BQ1018" s="197">
        <v>1</v>
      </c>
      <c r="BS1018" s="14" t="s">
        <v>1000</v>
      </c>
      <c r="BT1018" s="14" t="s">
        <v>1048</v>
      </c>
      <c r="BU1018" s="14" t="s">
        <v>196</v>
      </c>
      <c r="BV1018" s="14" t="s">
        <v>1048</v>
      </c>
      <c r="BW1018" s="14" t="s">
        <v>196</v>
      </c>
      <c r="BX1018" s="14" t="s">
        <v>196</v>
      </c>
      <c r="BY1018" s="14" t="s">
        <v>196</v>
      </c>
      <c r="BZ1018" s="14" t="s">
        <v>196</v>
      </c>
      <c r="CA1018" s="158" t="s">
        <v>196</v>
      </c>
      <c r="CB1018" s="14" t="s">
        <v>196</v>
      </c>
      <c r="CC1018" s="14" t="s">
        <v>196</v>
      </c>
      <c r="CD1018" s="14" t="s">
        <v>196</v>
      </c>
      <c r="CE1018" s="14" t="s">
        <v>196</v>
      </c>
      <c r="CF1018" s="14" t="s">
        <v>1862</v>
      </c>
      <c r="CG1018" s="14" t="s">
        <v>196</v>
      </c>
      <c r="CH1018" s="158" t="s">
        <v>196</v>
      </c>
      <c r="CI1018" s="14" t="s">
        <v>196</v>
      </c>
      <c r="CJ1018" s="14" t="s">
        <v>1870</v>
      </c>
      <c r="CK1018" s="14" t="s">
        <v>196</v>
      </c>
      <c r="CL1018" s="14" t="s">
        <v>196</v>
      </c>
      <c r="CM1018" s="14" t="s">
        <v>196</v>
      </c>
      <c r="CN1018" s="14" t="s">
        <v>196</v>
      </c>
      <c r="CO1018" s="14" t="s">
        <v>196</v>
      </c>
      <c r="CQ1018" s="1"/>
      <c r="CR1018" s="1"/>
      <c r="CS1018" s="1"/>
      <c r="CW1018" s="9" t="s">
        <v>1582</v>
      </c>
      <c r="CX1018" s="1" t="s">
        <v>1000</v>
      </c>
      <c r="CY1018" s="1"/>
      <c r="CZ1018" s="1" t="str">
        <f t="shared" si="531"/>
        <v/>
      </c>
      <c r="DA1018" s="25" t="str">
        <f t="shared" si="531"/>
        <v/>
      </c>
      <c r="DB1018" s="1" t="str">
        <f t="shared" si="531"/>
        <v/>
      </c>
      <c r="DC1018" s="1" t="str">
        <f t="shared" si="531"/>
        <v/>
      </c>
      <c r="DD1018" s="25" t="str">
        <f t="shared" si="540"/>
        <v/>
      </c>
      <c r="DE1018" s="1" t="str">
        <f t="shared" si="540"/>
        <v/>
      </c>
      <c r="DF1018" s="1" t="str">
        <f t="shared" si="540"/>
        <v/>
      </c>
      <c r="DG1018" s="1" t="str">
        <f t="shared" si="540"/>
        <v/>
      </c>
      <c r="DH1018" s="1" t="str">
        <f t="shared" si="540"/>
        <v/>
      </c>
      <c r="DI1018" s="1" t="str">
        <f t="shared" si="540"/>
        <v/>
      </c>
      <c r="DJ1018" s="1" t="str">
        <f t="shared" si="540"/>
        <v/>
      </c>
      <c r="DK1018" s="1" t="str">
        <f t="shared" si="540"/>
        <v/>
      </c>
      <c r="DL1018" s="1" t="str">
        <f t="shared" si="540"/>
        <v/>
      </c>
      <c r="DM1018" s="1" t="str">
        <f t="shared" si="540"/>
        <v/>
      </c>
      <c r="DN1018" s="1" t="str">
        <f t="shared" si="540"/>
        <v/>
      </c>
      <c r="DO1018" s="1" t="str">
        <f t="shared" si="540"/>
        <v/>
      </c>
      <c r="DP1018" s="1" t="str">
        <f t="shared" si="540"/>
        <v/>
      </c>
      <c r="DQ1018" s="1" t="str">
        <f t="shared" si="540"/>
        <v/>
      </c>
      <c r="DR1018" s="1" t="str">
        <f t="shared" si="540"/>
        <v/>
      </c>
      <c r="DS1018" s="1" t="str">
        <f t="shared" si="540"/>
        <v/>
      </c>
      <c r="DT1018" s="1" t="str">
        <f t="shared" si="541"/>
        <v/>
      </c>
      <c r="DU1018" s="1" t="str">
        <f t="shared" si="542"/>
        <v/>
      </c>
      <c r="DV1018" s="1" t="str">
        <f t="shared" si="543"/>
        <v/>
      </c>
      <c r="DW1018" s="1" t="str">
        <f t="shared" si="544"/>
        <v/>
      </c>
      <c r="DX1018" s="1" t="str">
        <f t="shared" si="545"/>
        <v/>
      </c>
      <c r="DY1018" s="1" t="str">
        <f t="shared" si="546"/>
        <v/>
      </c>
      <c r="DZ1018" s="1" t="str">
        <f t="shared" si="547"/>
        <v/>
      </c>
      <c r="EA1018" s="1" t="str">
        <f t="shared" si="539"/>
        <v/>
      </c>
      <c r="EB1018" s="1" t="str">
        <f t="shared" si="539"/>
        <v/>
      </c>
      <c r="EC1018" s="1" t="str">
        <f t="shared" si="539"/>
        <v/>
      </c>
      <c r="ED1018" s="1" t="str">
        <f t="shared" si="539"/>
        <v/>
      </c>
      <c r="EE1018" s="1" t="str">
        <f t="shared" si="539"/>
        <v/>
      </c>
      <c r="EF1018" s="1" t="str">
        <f t="shared" si="539"/>
        <v/>
      </c>
      <c r="EG1018" s="1" t="str">
        <f t="shared" si="539"/>
        <v/>
      </c>
      <c r="EH1018" s="1" t="str">
        <f t="shared" si="539"/>
        <v/>
      </c>
      <c r="EI1018" s="1" t="str">
        <f t="shared" si="539"/>
        <v/>
      </c>
      <c r="EJ1018" s="1" t="str">
        <f t="shared" si="537"/>
        <v/>
      </c>
      <c r="EK1018" s="1" t="str">
        <f t="shared" si="537"/>
        <v/>
      </c>
      <c r="EL1018" s="1" t="str">
        <f t="shared" si="537"/>
        <v/>
      </c>
      <c r="EM1018" s="1" t="str">
        <f t="shared" si="537"/>
        <v/>
      </c>
      <c r="EN1018" s="1"/>
      <c r="EO1018" s="1"/>
      <c r="EP1018" s="1"/>
      <c r="EQ1018" s="1"/>
      <c r="ER1018" s="1"/>
      <c r="ES1018" s="1"/>
      <c r="ET1018" s="1"/>
      <c r="EU1018" s="1"/>
      <c r="EV1018" s="1"/>
      <c r="EW1018" s="1"/>
      <c r="EX1018" s="1" t="str">
        <f t="shared" si="534"/>
        <v/>
      </c>
      <c r="EY1018" s="1" t="str">
        <f t="shared" si="534"/>
        <v/>
      </c>
      <c r="EZ1018" s="1"/>
      <c r="FA1018" s="1" t="str">
        <f t="shared" si="535"/>
        <v/>
      </c>
      <c r="FB1018" s="1" t="str">
        <f t="shared" si="535"/>
        <v/>
      </c>
      <c r="FC1018" s="1" t="str">
        <f t="shared" si="535"/>
        <v/>
      </c>
      <c r="FD1018" s="1" t="str">
        <f t="shared" si="535"/>
        <v/>
      </c>
      <c r="FE1018" s="1" t="str">
        <f t="shared" si="535"/>
        <v/>
      </c>
      <c r="FF1018" s="1" t="str">
        <f t="shared" si="535"/>
        <v/>
      </c>
      <c r="FG1018" s="1" t="str">
        <f t="shared" si="530"/>
        <v/>
      </c>
      <c r="FH1018" s="1" t="str">
        <f t="shared" si="530"/>
        <v/>
      </c>
      <c r="FI1018" s="1" t="str">
        <f t="shared" si="530"/>
        <v/>
      </c>
      <c r="FJ1018" s="1" t="str">
        <f t="shared" si="513"/>
        <v/>
      </c>
      <c r="FK1018" s="1" t="str">
        <f t="shared" si="513"/>
        <v/>
      </c>
      <c r="FL1018" s="1" t="str">
        <f t="shared" si="513"/>
        <v/>
      </c>
    </row>
    <row r="1019" spans="1:168">
      <c r="A1019" s="9" t="s">
        <v>1583</v>
      </c>
      <c r="B1019" s="1" t="s">
        <v>1001</v>
      </c>
      <c r="C1019" s="129"/>
      <c r="D1019" s="1">
        <v>162.30000000000001</v>
      </c>
      <c r="E1019" s="1">
        <v>669</v>
      </c>
      <c r="F1019" s="25">
        <v>2.4419325000000001</v>
      </c>
      <c r="G1019" s="1">
        <v>582.9</v>
      </c>
      <c r="H1019" s="1"/>
      <c r="I1019" s="25">
        <v>0.19202050451906869</v>
      </c>
      <c r="J1019" s="1"/>
      <c r="K1019" s="1"/>
      <c r="L1019" s="1"/>
      <c r="M1019" s="1"/>
      <c r="N1019" s="24"/>
      <c r="O1019" s="1"/>
      <c r="P1019" s="1"/>
      <c r="Q1019" s="1"/>
      <c r="R1019" s="1"/>
      <c r="S1019" s="1"/>
      <c r="T1019" s="1"/>
      <c r="U1019" s="1"/>
      <c r="V1019" s="1"/>
      <c r="W1019" s="1"/>
      <c r="X1019" s="1">
        <v>447.15</v>
      </c>
      <c r="Y1019" s="1"/>
      <c r="Z1019" s="1"/>
      <c r="AA1019" s="1"/>
      <c r="AB1019" s="1"/>
      <c r="AC1019" s="1"/>
      <c r="AD1019" s="1"/>
      <c r="AE1019" s="1"/>
      <c r="AF1019" s="1"/>
      <c r="AG1019" s="1"/>
      <c r="AH1019" s="1"/>
      <c r="AI1019" s="1"/>
      <c r="AJ1019" s="1"/>
      <c r="AK1019" s="1"/>
      <c r="AL1019" s="1"/>
      <c r="AM1019" s="1"/>
      <c r="AN1019" s="1"/>
      <c r="AO1019" s="1"/>
      <c r="AP1019" s="1"/>
      <c r="AQ1019" s="1">
        <v>216.45</v>
      </c>
      <c r="AR1019" s="1"/>
      <c r="AS1019" s="1"/>
      <c r="AT1019" s="1"/>
      <c r="AU1019" s="1"/>
      <c r="AV1019" s="1"/>
      <c r="AW1019" s="24"/>
      <c r="AX1019" s="1"/>
      <c r="AY1019" s="1"/>
      <c r="AZ1019" s="1"/>
      <c r="BA1019" s="1"/>
      <c r="BB1019" s="1"/>
      <c r="BC1019" s="1"/>
      <c r="BD1019" s="1"/>
      <c r="BE1019" s="1"/>
      <c r="BF1019" s="1"/>
      <c r="BG1019" s="1"/>
      <c r="BH1019" s="1"/>
      <c r="BI1019" s="1"/>
      <c r="BJ1019" s="1"/>
      <c r="BK1019" s="1"/>
      <c r="BL1019" s="1">
        <v>-100</v>
      </c>
      <c r="BM1019" s="1"/>
      <c r="BN1019" s="1"/>
      <c r="BO1019" s="9">
        <v>3</v>
      </c>
      <c r="BP1019" s="1"/>
      <c r="BQ1019" s="197">
        <v>1</v>
      </c>
      <c r="BS1019" s="14" t="s">
        <v>1824</v>
      </c>
      <c r="BT1019" s="14" t="s">
        <v>1906</v>
      </c>
      <c r="BU1019" s="14" t="s">
        <v>1048</v>
      </c>
      <c r="BV1019" s="14" t="s">
        <v>1048</v>
      </c>
      <c r="BW1019" s="14" t="s">
        <v>196</v>
      </c>
      <c r="BX1019" s="14" t="s">
        <v>196</v>
      </c>
      <c r="BY1019" s="14" t="s">
        <v>196</v>
      </c>
      <c r="BZ1019" s="14" t="s">
        <v>196</v>
      </c>
      <c r="CA1019" s="158" t="s">
        <v>196</v>
      </c>
      <c r="CB1019" s="14" t="s">
        <v>196</v>
      </c>
      <c r="CC1019" s="14" t="s">
        <v>196</v>
      </c>
      <c r="CD1019" s="14" t="s">
        <v>196</v>
      </c>
      <c r="CE1019" s="14" t="s">
        <v>196</v>
      </c>
      <c r="CF1019" s="14" t="s">
        <v>1862</v>
      </c>
      <c r="CG1019" s="14" t="s">
        <v>187</v>
      </c>
      <c r="CH1019" s="158" t="s">
        <v>196</v>
      </c>
      <c r="CI1019" s="14" t="s">
        <v>196</v>
      </c>
      <c r="CJ1019" s="14" t="s">
        <v>1870</v>
      </c>
      <c r="CK1019" s="14" t="s">
        <v>196</v>
      </c>
      <c r="CL1019" s="14" t="s">
        <v>196</v>
      </c>
      <c r="CM1019" s="14" t="s">
        <v>196</v>
      </c>
      <c r="CN1019" s="14" t="s">
        <v>196</v>
      </c>
      <c r="CO1019" s="14" t="s">
        <v>196</v>
      </c>
      <c r="CQ1019" s="1"/>
      <c r="CR1019" s="1"/>
      <c r="CS1019" s="1"/>
      <c r="CW1019" s="9" t="s">
        <v>1583</v>
      </c>
      <c r="CX1019" s="1" t="s">
        <v>1001</v>
      </c>
      <c r="CY1019" s="1"/>
      <c r="CZ1019" s="1" t="str">
        <f t="shared" si="531"/>
        <v/>
      </c>
      <c r="DA1019" s="25" t="str">
        <f t="shared" si="531"/>
        <v/>
      </c>
      <c r="DB1019" s="1" t="str">
        <f t="shared" si="531"/>
        <v/>
      </c>
      <c r="DC1019" s="1" t="str">
        <f t="shared" si="531"/>
        <v/>
      </c>
      <c r="DD1019" s="25" t="str">
        <f t="shared" si="540"/>
        <v/>
      </c>
      <c r="DE1019" s="1" t="str">
        <f t="shared" si="540"/>
        <v/>
      </c>
      <c r="DF1019" s="1" t="str">
        <f t="shared" si="540"/>
        <v/>
      </c>
      <c r="DG1019" s="1" t="str">
        <f t="shared" si="540"/>
        <v/>
      </c>
      <c r="DH1019" s="1" t="str">
        <f t="shared" si="540"/>
        <v/>
      </c>
      <c r="DI1019" s="1" t="str">
        <f t="shared" si="540"/>
        <v/>
      </c>
      <c r="DJ1019" s="1" t="str">
        <f t="shared" si="540"/>
        <v/>
      </c>
      <c r="DK1019" s="1" t="str">
        <f t="shared" si="540"/>
        <v/>
      </c>
      <c r="DL1019" s="1" t="str">
        <f t="shared" si="540"/>
        <v/>
      </c>
      <c r="DM1019" s="1" t="str">
        <f t="shared" si="540"/>
        <v/>
      </c>
      <c r="DN1019" s="1" t="str">
        <f t="shared" si="540"/>
        <v/>
      </c>
      <c r="DO1019" s="1" t="str">
        <f t="shared" si="540"/>
        <v/>
      </c>
      <c r="DP1019" s="1" t="str">
        <f t="shared" si="540"/>
        <v/>
      </c>
      <c r="DQ1019" s="1" t="str">
        <f t="shared" si="540"/>
        <v/>
      </c>
      <c r="DR1019" s="1" t="str">
        <f t="shared" si="540"/>
        <v/>
      </c>
      <c r="DS1019" s="1" t="str">
        <f t="shared" si="540"/>
        <v/>
      </c>
      <c r="DT1019" s="1" t="str">
        <f t="shared" si="541"/>
        <v/>
      </c>
      <c r="DU1019" s="1" t="str">
        <f t="shared" si="542"/>
        <v/>
      </c>
      <c r="DV1019" s="1" t="str">
        <f t="shared" si="543"/>
        <v/>
      </c>
      <c r="DW1019" s="1" t="str">
        <f t="shared" si="544"/>
        <v/>
      </c>
      <c r="DX1019" s="1" t="str">
        <f t="shared" si="545"/>
        <v/>
      </c>
      <c r="DY1019" s="1" t="str">
        <f t="shared" si="546"/>
        <v/>
      </c>
      <c r="DZ1019" s="1" t="str">
        <f t="shared" si="547"/>
        <v/>
      </c>
      <c r="EA1019" s="1" t="str">
        <f t="shared" si="539"/>
        <v/>
      </c>
      <c r="EB1019" s="1" t="str">
        <f t="shared" si="539"/>
        <v/>
      </c>
      <c r="EC1019" s="1" t="str">
        <f t="shared" si="539"/>
        <v/>
      </c>
      <c r="ED1019" s="1" t="str">
        <f t="shared" si="539"/>
        <v/>
      </c>
      <c r="EE1019" s="1" t="str">
        <f t="shared" si="539"/>
        <v/>
      </c>
      <c r="EF1019" s="1" t="str">
        <f t="shared" si="539"/>
        <v/>
      </c>
      <c r="EG1019" s="1" t="str">
        <f t="shared" si="539"/>
        <v/>
      </c>
      <c r="EH1019" s="1" t="str">
        <f t="shared" si="539"/>
        <v/>
      </c>
      <c r="EI1019" s="1" t="str">
        <f t="shared" si="539"/>
        <v/>
      </c>
      <c r="EJ1019" s="1" t="str">
        <f t="shared" si="537"/>
        <v/>
      </c>
      <c r="EK1019" s="1" t="str">
        <f t="shared" si="537"/>
        <v/>
      </c>
      <c r="EL1019" s="1" t="str">
        <f t="shared" si="537"/>
        <v/>
      </c>
      <c r="EM1019" s="1" t="str">
        <f t="shared" si="537"/>
        <v/>
      </c>
      <c r="EN1019" s="1"/>
      <c r="EO1019" s="1"/>
      <c r="EP1019" s="1"/>
      <c r="EQ1019" s="1"/>
      <c r="ER1019" s="1"/>
      <c r="ES1019" s="1"/>
      <c r="ET1019" s="1"/>
      <c r="EU1019" s="1"/>
      <c r="EV1019" s="1"/>
      <c r="EW1019" s="1"/>
      <c r="EX1019" s="1" t="str">
        <f t="shared" si="534"/>
        <v/>
      </c>
      <c r="EY1019" s="1" t="str">
        <f t="shared" si="534"/>
        <v/>
      </c>
      <c r="EZ1019" s="1"/>
      <c r="FA1019" s="1" t="str">
        <f t="shared" si="535"/>
        <v/>
      </c>
      <c r="FB1019" s="1" t="str">
        <f t="shared" si="535"/>
        <v/>
      </c>
      <c r="FC1019" s="1" t="str">
        <f t="shared" si="535"/>
        <v/>
      </c>
      <c r="FD1019" s="1" t="str">
        <f t="shared" si="535"/>
        <v/>
      </c>
      <c r="FE1019" s="1" t="str">
        <f t="shared" si="535"/>
        <v/>
      </c>
      <c r="FF1019" s="1" t="str">
        <f t="shared" si="535"/>
        <v/>
      </c>
      <c r="FG1019" s="1" t="str">
        <f t="shared" si="530"/>
        <v/>
      </c>
      <c r="FH1019" s="1" t="str">
        <f t="shared" si="530"/>
        <v/>
      </c>
      <c r="FI1019" s="1" t="str">
        <f t="shared" si="530"/>
        <v/>
      </c>
      <c r="FJ1019" s="1" t="str">
        <f t="shared" si="513"/>
        <v/>
      </c>
      <c r="FK1019" s="1" t="str">
        <f t="shared" si="513"/>
        <v/>
      </c>
      <c r="FL1019" s="1" t="str">
        <f t="shared" si="513"/>
        <v/>
      </c>
    </row>
    <row r="1020" spans="1:168">
      <c r="A1020" s="9" t="s">
        <v>1584</v>
      </c>
      <c r="B1020" s="1" t="s">
        <v>1002</v>
      </c>
      <c r="C1020" s="129"/>
      <c r="D1020" s="1">
        <v>162.30000000000001</v>
      </c>
      <c r="E1020" s="1">
        <v>664.4</v>
      </c>
      <c r="F1020" s="25">
        <v>2.3406075</v>
      </c>
      <c r="G1020" s="1">
        <v>582.9</v>
      </c>
      <c r="H1020" s="1"/>
      <c r="I1020" s="25">
        <v>0.48414473252558243</v>
      </c>
      <c r="J1020" s="1"/>
      <c r="K1020" s="1"/>
      <c r="L1020" s="1"/>
      <c r="M1020" s="1"/>
      <c r="N1020" s="24"/>
      <c r="O1020" s="1"/>
      <c r="P1020" s="1"/>
      <c r="Q1020" s="1"/>
      <c r="R1020" s="1"/>
      <c r="S1020" s="1"/>
      <c r="T1020" s="1"/>
      <c r="U1020" s="1"/>
      <c r="V1020" s="1"/>
      <c r="W1020" s="1"/>
      <c r="X1020" s="1">
        <v>476.34999999999997</v>
      </c>
      <c r="Y1020" s="1"/>
      <c r="Z1020" s="1"/>
      <c r="AA1020" s="1"/>
      <c r="AB1020" s="1"/>
      <c r="AC1020" s="1"/>
      <c r="AD1020" s="1"/>
      <c r="AE1020" s="1"/>
      <c r="AF1020" s="1"/>
      <c r="AG1020" s="1"/>
      <c r="AH1020" s="1"/>
      <c r="AI1020" s="1"/>
      <c r="AJ1020" s="1"/>
      <c r="AK1020" s="1"/>
      <c r="AL1020" s="1"/>
      <c r="AM1020" s="1"/>
      <c r="AN1020" s="1"/>
      <c r="AO1020" s="1"/>
      <c r="AP1020" s="1"/>
      <c r="AQ1020" s="1">
        <v>210.04999999999998</v>
      </c>
      <c r="AR1020" s="1"/>
      <c r="AS1020" s="1"/>
      <c r="AT1020" s="1"/>
      <c r="AU1020" s="1"/>
      <c r="AV1020" s="1"/>
      <c r="AW1020" s="24"/>
      <c r="AX1020" s="1"/>
      <c r="AY1020" s="1"/>
      <c r="AZ1020" s="1"/>
      <c r="BA1020" s="1"/>
      <c r="BB1020" s="1"/>
      <c r="BC1020" s="1"/>
      <c r="BD1020" s="1"/>
      <c r="BE1020" s="1"/>
      <c r="BF1020" s="1"/>
      <c r="BG1020" s="1"/>
      <c r="BH1020" s="1"/>
      <c r="BI1020" s="1"/>
      <c r="BJ1020" s="1"/>
      <c r="BK1020" s="1"/>
      <c r="BL1020" s="1">
        <v>-100</v>
      </c>
      <c r="BM1020" s="1"/>
      <c r="BN1020" s="1"/>
      <c r="BO1020" s="9">
        <v>3</v>
      </c>
      <c r="BP1020" s="1"/>
      <c r="BQ1020" s="197">
        <v>1</v>
      </c>
      <c r="BS1020" s="14" t="s">
        <v>1825</v>
      </c>
      <c r="BT1020" s="14" t="s">
        <v>1906</v>
      </c>
      <c r="BU1020" s="14" t="s">
        <v>1048</v>
      </c>
      <c r="BV1020" s="14" t="s">
        <v>1048</v>
      </c>
      <c r="BW1020" s="14" t="s">
        <v>196</v>
      </c>
      <c r="BX1020" s="14" t="s">
        <v>196</v>
      </c>
      <c r="BY1020" s="14" t="s">
        <v>196</v>
      </c>
      <c r="BZ1020" s="14" t="s">
        <v>196</v>
      </c>
      <c r="CA1020" s="158" t="s">
        <v>196</v>
      </c>
      <c r="CB1020" s="14" t="s">
        <v>196</v>
      </c>
      <c r="CC1020" s="14" t="s">
        <v>196</v>
      </c>
      <c r="CD1020" s="14" t="s">
        <v>196</v>
      </c>
      <c r="CE1020" s="14" t="s">
        <v>196</v>
      </c>
      <c r="CF1020" s="14" t="s">
        <v>1862</v>
      </c>
      <c r="CG1020" s="14" t="s">
        <v>187</v>
      </c>
      <c r="CH1020" s="158" t="s">
        <v>196</v>
      </c>
      <c r="CI1020" s="14" t="s">
        <v>196</v>
      </c>
      <c r="CJ1020" s="14" t="s">
        <v>1870</v>
      </c>
      <c r="CK1020" s="14" t="s">
        <v>196</v>
      </c>
      <c r="CL1020" s="14" t="s">
        <v>196</v>
      </c>
      <c r="CM1020" s="14" t="s">
        <v>196</v>
      </c>
      <c r="CN1020" s="14" t="s">
        <v>196</v>
      </c>
      <c r="CO1020" s="14" t="s">
        <v>196</v>
      </c>
      <c r="CQ1020" s="1"/>
      <c r="CR1020" s="1"/>
      <c r="CS1020" s="1"/>
      <c r="CW1020" s="9" t="s">
        <v>1584</v>
      </c>
      <c r="CX1020" s="1" t="s">
        <v>1002</v>
      </c>
      <c r="CY1020" s="1"/>
      <c r="CZ1020" s="1" t="str">
        <f t="shared" si="531"/>
        <v/>
      </c>
      <c r="DA1020" s="25" t="str">
        <f t="shared" si="531"/>
        <v/>
      </c>
      <c r="DB1020" s="1" t="str">
        <f t="shared" si="531"/>
        <v/>
      </c>
      <c r="DC1020" s="1" t="str">
        <f t="shared" si="531"/>
        <v/>
      </c>
      <c r="DD1020" s="25" t="str">
        <f t="shared" si="540"/>
        <v/>
      </c>
      <c r="DE1020" s="1" t="str">
        <f t="shared" si="540"/>
        <v/>
      </c>
      <c r="DF1020" s="1" t="str">
        <f>IF(ISBLANK(J1020),"",IF(ISNUMBER(J1020),"","not_empty"))</f>
        <v/>
      </c>
      <c r="DG1020" s="1" t="str">
        <f t="shared" si="540"/>
        <v/>
      </c>
      <c r="DH1020" s="1" t="str">
        <f t="shared" si="540"/>
        <v/>
      </c>
      <c r="DI1020" s="1" t="str">
        <f t="shared" si="540"/>
        <v/>
      </c>
      <c r="DJ1020" s="1" t="str">
        <f t="shared" si="540"/>
        <v/>
      </c>
      <c r="DK1020" s="1" t="str">
        <f t="shared" si="540"/>
        <v/>
      </c>
      <c r="DL1020" s="1" t="str">
        <f t="shared" si="540"/>
        <v/>
      </c>
      <c r="DM1020" s="1" t="str">
        <f t="shared" si="540"/>
        <v/>
      </c>
      <c r="DN1020" s="1" t="str">
        <f t="shared" si="540"/>
        <v/>
      </c>
      <c r="DO1020" s="1" t="str">
        <f t="shared" si="540"/>
        <v/>
      </c>
      <c r="DP1020" s="1" t="str">
        <f t="shared" si="540"/>
        <v/>
      </c>
      <c r="DQ1020" s="1" t="str">
        <f t="shared" si="540"/>
        <v/>
      </c>
      <c r="DR1020" s="1" t="str">
        <f t="shared" si="540"/>
        <v/>
      </c>
      <c r="DS1020" s="1" t="str">
        <f t="shared" si="540"/>
        <v/>
      </c>
      <c r="DT1020" s="1" t="str">
        <f t="shared" si="541"/>
        <v/>
      </c>
      <c r="DU1020" s="1" t="str">
        <f t="shared" si="542"/>
        <v/>
      </c>
      <c r="DV1020" s="1" t="str">
        <f t="shared" si="543"/>
        <v/>
      </c>
      <c r="DW1020" s="1" t="str">
        <f t="shared" si="544"/>
        <v/>
      </c>
      <c r="DX1020" s="1" t="str">
        <f t="shared" si="545"/>
        <v/>
      </c>
      <c r="DY1020" s="1" t="str">
        <f t="shared" si="546"/>
        <v/>
      </c>
      <c r="DZ1020" s="1" t="str">
        <f t="shared" si="547"/>
        <v/>
      </c>
      <c r="EA1020" s="1" t="str">
        <f t="shared" si="539"/>
        <v/>
      </c>
      <c r="EB1020" s="1" t="str">
        <f t="shared" si="539"/>
        <v/>
      </c>
      <c r="EC1020" s="1" t="str">
        <f t="shared" si="539"/>
        <v/>
      </c>
      <c r="ED1020" s="1" t="str">
        <f t="shared" si="539"/>
        <v/>
      </c>
      <c r="EE1020" s="1" t="str">
        <f t="shared" si="539"/>
        <v/>
      </c>
      <c r="EF1020" s="1" t="str">
        <f t="shared" si="539"/>
        <v/>
      </c>
      <c r="EG1020" s="1" t="str">
        <f t="shared" si="539"/>
        <v/>
      </c>
      <c r="EH1020" s="1" t="str">
        <f t="shared" si="539"/>
        <v/>
      </c>
      <c r="EI1020" s="1" t="str">
        <f t="shared" si="539"/>
        <v/>
      </c>
      <c r="EJ1020" s="1" t="str">
        <f t="shared" si="537"/>
        <v/>
      </c>
      <c r="EK1020" s="1" t="str">
        <f t="shared" si="537"/>
        <v/>
      </c>
      <c r="EL1020" s="1" t="str">
        <f t="shared" si="537"/>
        <v/>
      </c>
      <c r="EM1020" s="1" t="str">
        <f t="shared" si="537"/>
        <v/>
      </c>
      <c r="EN1020" s="1"/>
      <c r="EO1020" s="1"/>
      <c r="EP1020" s="1"/>
      <c r="EQ1020" s="1"/>
      <c r="ER1020" s="1"/>
      <c r="ES1020" s="1"/>
      <c r="ET1020" s="1"/>
      <c r="EU1020" s="1"/>
      <c r="EV1020" s="1"/>
      <c r="EW1020" s="1"/>
      <c r="EX1020" s="1" t="str">
        <f t="shared" si="534"/>
        <v/>
      </c>
      <c r="EY1020" s="1" t="str">
        <f t="shared" si="534"/>
        <v/>
      </c>
      <c r="EZ1020" s="1"/>
      <c r="FA1020" s="1" t="str">
        <f t="shared" si="535"/>
        <v/>
      </c>
      <c r="FB1020" s="1" t="str">
        <f t="shared" si="535"/>
        <v/>
      </c>
      <c r="FC1020" s="1" t="str">
        <f t="shared" si="535"/>
        <v/>
      </c>
      <c r="FD1020" s="1" t="str">
        <f t="shared" si="535"/>
        <v/>
      </c>
      <c r="FE1020" s="1" t="str">
        <f t="shared" si="535"/>
        <v/>
      </c>
      <c r="FF1020" s="1" t="str">
        <f t="shared" si="535"/>
        <v/>
      </c>
      <c r="FG1020" s="1" t="str">
        <f t="shared" si="530"/>
        <v/>
      </c>
      <c r="FH1020" s="1" t="str">
        <f t="shared" si="530"/>
        <v/>
      </c>
      <c r="FI1020" s="1" t="str">
        <f t="shared" si="530"/>
        <v/>
      </c>
      <c r="FJ1020" s="1" t="str">
        <f t="shared" si="513"/>
        <v/>
      </c>
      <c r="FK1020" s="1" t="str">
        <f t="shared" si="513"/>
        <v/>
      </c>
      <c r="FL1020" s="1" t="str">
        <f t="shared" si="513"/>
        <v/>
      </c>
    </row>
    <row r="1021" spans="1:168">
      <c r="A1021" s="9" t="s">
        <v>1585</v>
      </c>
      <c r="B1021" s="1" t="s">
        <v>1003</v>
      </c>
      <c r="C1021" s="129"/>
      <c r="D1021" s="1">
        <v>162.30000000000001</v>
      </c>
      <c r="E1021" s="1">
        <v>674.8</v>
      </c>
      <c r="F1021" s="25">
        <v>2.3608725000000002</v>
      </c>
      <c r="G1021" s="1">
        <v>584.20000000000005</v>
      </c>
      <c r="H1021" s="1"/>
      <c r="I1021" s="25">
        <v>0.48422161712768108</v>
      </c>
      <c r="J1021" s="1"/>
      <c r="K1021" s="1"/>
      <c r="L1021" s="1"/>
      <c r="M1021" s="1"/>
      <c r="N1021" s="24"/>
      <c r="O1021" s="1"/>
      <c r="P1021" s="1"/>
      <c r="Q1021" s="1"/>
      <c r="R1021" s="1"/>
      <c r="S1021" s="1"/>
      <c r="T1021" s="1"/>
      <c r="U1021" s="1"/>
      <c r="V1021" s="1"/>
      <c r="W1021" s="1"/>
      <c r="X1021" s="1">
        <v>483.45</v>
      </c>
      <c r="Y1021" s="1"/>
      <c r="Z1021" s="1"/>
      <c r="AA1021" s="1"/>
      <c r="AB1021" s="1"/>
      <c r="AC1021" s="1"/>
      <c r="AD1021" s="1"/>
      <c r="AE1021" s="1"/>
      <c r="AF1021" s="1"/>
      <c r="AG1021" s="1"/>
      <c r="AH1021" s="1"/>
      <c r="AI1021" s="1"/>
      <c r="AJ1021" s="1"/>
      <c r="AK1021" s="1"/>
      <c r="AL1021" s="1"/>
      <c r="AM1021" s="1"/>
      <c r="AN1021" s="1"/>
      <c r="AO1021" s="1"/>
      <c r="AP1021" s="1"/>
      <c r="AQ1021" s="1">
        <v>256.04999999999995</v>
      </c>
      <c r="AR1021" s="1"/>
      <c r="AS1021" s="1"/>
      <c r="AT1021" s="1"/>
      <c r="AU1021" s="1"/>
      <c r="AV1021" s="1"/>
      <c r="AW1021" s="24"/>
      <c r="AX1021" s="1"/>
      <c r="AY1021" s="1"/>
      <c r="AZ1021" s="1"/>
      <c r="BA1021" s="1"/>
      <c r="BB1021" s="1"/>
      <c r="BC1021" s="1"/>
      <c r="BD1021" s="1"/>
      <c r="BE1021" s="1"/>
      <c r="BF1021" s="1"/>
      <c r="BG1021" s="1"/>
      <c r="BH1021" s="1"/>
      <c r="BI1021" s="1"/>
      <c r="BJ1021" s="1"/>
      <c r="BK1021" s="1"/>
      <c r="BL1021" s="1">
        <v>-100</v>
      </c>
      <c r="BM1021" s="1"/>
      <c r="BN1021" s="1"/>
      <c r="BO1021" s="9">
        <v>3</v>
      </c>
      <c r="BP1021" s="1"/>
      <c r="BQ1021" s="197">
        <v>1</v>
      </c>
      <c r="BS1021" s="14" t="s">
        <v>1826</v>
      </c>
      <c r="BT1021" s="14" t="s">
        <v>1906</v>
      </c>
      <c r="BU1021" s="14" t="s">
        <v>1048</v>
      </c>
      <c r="BV1021" s="14" t="s">
        <v>1048</v>
      </c>
      <c r="BW1021" s="14" t="s">
        <v>196</v>
      </c>
      <c r="BX1021" s="14" t="s">
        <v>196</v>
      </c>
      <c r="BY1021" s="14" t="s">
        <v>196</v>
      </c>
      <c r="BZ1021" s="14" t="s">
        <v>196</v>
      </c>
      <c r="CA1021" s="158" t="s">
        <v>196</v>
      </c>
      <c r="CB1021" s="14" t="s">
        <v>196</v>
      </c>
      <c r="CC1021" s="14" t="s">
        <v>196</v>
      </c>
      <c r="CD1021" s="14" t="s">
        <v>196</v>
      </c>
      <c r="CE1021" s="14" t="s">
        <v>196</v>
      </c>
      <c r="CF1021" s="14" t="s">
        <v>1862</v>
      </c>
      <c r="CG1021" s="14" t="s">
        <v>187</v>
      </c>
      <c r="CH1021" s="158" t="s">
        <v>196</v>
      </c>
      <c r="CI1021" s="14" t="s">
        <v>196</v>
      </c>
      <c r="CJ1021" s="14" t="s">
        <v>1870</v>
      </c>
      <c r="CK1021" s="14" t="s">
        <v>196</v>
      </c>
      <c r="CL1021" s="14" t="s">
        <v>196</v>
      </c>
      <c r="CM1021" s="14" t="s">
        <v>196</v>
      </c>
      <c r="CN1021" s="14" t="s">
        <v>196</v>
      </c>
      <c r="CO1021" s="14" t="s">
        <v>196</v>
      </c>
      <c r="CQ1021" s="1"/>
      <c r="CR1021" s="1"/>
      <c r="CS1021" s="1"/>
      <c r="CW1021" s="9" t="s">
        <v>1585</v>
      </c>
      <c r="CX1021" s="1" t="s">
        <v>1003</v>
      </c>
      <c r="CY1021" s="1"/>
      <c r="CZ1021" s="1" t="str">
        <f t="shared" si="531"/>
        <v/>
      </c>
      <c r="DA1021" s="25" t="str">
        <f t="shared" si="531"/>
        <v/>
      </c>
      <c r="DB1021" s="1" t="str">
        <f t="shared" si="531"/>
        <v/>
      </c>
      <c r="DC1021" s="1" t="str">
        <f t="shared" si="531"/>
        <v/>
      </c>
      <c r="DD1021" s="25" t="str">
        <f t="shared" si="531"/>
        <v/>
      </c>
      <c r="DE1021" s="1" t="str">
        <f t="shared" si="531"/>
        <v/>
      </c>
      <c r="DF1021" s="1" t="str">
        <f t="shared" si="531"/>
        <v/>
      </c>
      <c r="DG1021" s="1" t="str">
        <f t="shared" si="540"/>
        <v/>
      </c>
      <c r="DH1021" s="1" t="str">
        <f t="shared" si="540"/>
        <v/>
      </c>
      <c r="DI1021" s="1" t="str">
        <f t="shared" si="540"/>
        <v/>
      </c>
      <c r="DJ1021" s="1" t="str">
        <f t="shared" si="540"/>
        <v/>
      </c>
      <c r="DK1021" s="1" t="str">
        <f t="shared" si="540"/>
        <v/>
      </c>
      <c r="DL1021" s="1" t="str">
        <f t="shared" si="540"/>
        <v/>
      </c>
      <c r="DM1021" s="1" t="str">
        <f t="shared" si="540"/>
        <v/>
      </c>
      <c r="DN1021" s="1" t="str">
        <f t="shared" si="540"/>
        <v/>
      </c>
      <c r="DO1021" s="1" t="str">
        <f t="shared" si="540"/>
        <v/>
      </c>
      <c r="DP1021" s="1" t="str">
        <f t="shared" si="540"/>
        <v/>
      </c>
      <c r="DQ1021" s="1" t="str">
        <f t="shared" si="540"/>
        <v/>
      </c>
      <c r="DR1021" s="1" t="str">
        <f t="shared" si="540"/>
        <v/>
      </c>
      <c r="DS1021" s="1" t="str">
        <f t="shared" si="540"/>
        <v/>
      </c>
      <c r="DT1021" s="1" t="str">
        <f t="shared" si="541"/>
        <v/>
      </c>
      <c r="DU1021" s="1" t="str">
        <f t="shared" si="542"/>
        <v/>
      </c>
      <c r="DV1021" s="1" t="str">
        <f t="shared" si="543"/>
        <v/>
      </c>
      <c r="DW1021" s="1" t="str">
        <f t="shared" si="544"/>
        <v/>
      </c>
      <c r="DX1021" s="1" t="str">
        <f t="shared" si="545"/>
        <v/>
      </c>
      <c r="DY1021" s="1" t="str">
        <f t="shared" si="546"/>
        <v/>
      </c>
      <c r="DZ1021" s="1" t="str">
        <f t="shared" si="547"/>
        <v/>
      </c>
      <c r="EA1021" s="1" t="str">
        <f t="shared" si="539"/>
        <v/>
      </c>
      <c r="EB1021" s="1" t="str">
        <f t="shared" si="539"/>
        <v/>
      </c>
      <c r="EC1021" s="1" t="str">
        <f t="shared" si="539"/>
        <v/>
      </c>
      <c r="ED1021" s="1" t="str">
        <f t="shared" si="539"/>
        <v/>
      </c>
      <c r="EE1021" s="1" t="str">
        <f t="shared" si="539"/>
        <v/>
      </c>
      <c r="EF1021" s="1" t="str">
        <f t="shared" si="539"/>
        <v/>
      </c>
      <c r="EG1021" s="1" t="str">
        <f t="shared" si="539"/>
        <v/>
      </c>
      <c r="EH1021" s="1" t="str">
        <f t="shared" si="539"/>
        <v/>
      </c>
      <c r="EI1021" s="1" t="str">
        <f t="shared" si="539"/>
        <v/>
      </c>
      <c r="EJ1021" s="1" t="str">
        <f t="shared" si="537"/>
        <v/>
      </c>
      <c r="EK1021" s="1" t="str">
        <f t="shared" si="537"/>
        <v/>
      </c>
      <c r="EL1021" s="1" t="str">
        <f t="shared" si="537"/>
        <v/>
      </c>
      <c r="EM1021" s="1" t="str">
        <f t="shared" si="537"/>
        <v/>
      </c>
      <c r="EN1021" s="1"/>
      <c r="EO1021" s="1"/>
      <c r="EP1021" s="1"/>
      <c r="EQ1021" s="1"/>
      <c r="ER1021" s="1"/>
      <c r="ES1021" s="1"/>
      <c r="ET1021" s="1"/>
      <c r="EU1021" s="1"/>
      <c r="EV1021" s="1"/>
      <c r="EW1021" s="1"/>
      <c r="EX1021" s="1" t="str">
        <f t="shared" si="534"/>
        <v/>
      </c>
      <c r="EY1021" s="1" t="str">
        <f t="shared" si="534"/>
        <v/>
      </c>
      <c r="EZ1021" s="1"/>
      <c r="FA1021" s="1" t="str">
        <f t="shared" si="535"/>
        <v/>
      </c>
      <c r="FB1021" s="1" t="str">
        <f t="shared" si="535"/>
        <v/>
      </c>
      <c r="FC1021" s="1" t="str">
        <f t="shared" si="535"/>
        <v/>
      </c>
      <c r="FD1021" s="1" t="str">
        <f t="shared" si="535"/>
        <v/>
      </c>
      <c r="FE1021" s="1" t="str">
        <f t="shared" si="535"/>
        <v/>
      </c>
      <c r="FF1021" s="1" t="str">
        <f t="shared" si="535"/>
        <v/>
      </c>
      <c r="FG1021" s="1" t="str">
        <f t="shared" si="530"/>
        <v/>
      </c>
      <c r="FH1021" s="1" t="str">
        <f t="shared" si="530"/>
        <v/>
      </c>
      <c r="FI1021" s="1" t="str">
        <f t="shared" si="530"/>
        <v/>
      </c>
      <c r="FJ1021" s="1" t="str">
        <f t="shared" si="513"/>
        <v/>
      </c>
      <c r="FK1021" s="1" t="str">
        <f t="shared" si="513"/>
        <v/>
      </c>
      <c r="FL1021" s="1" t="str">
        <f t="shared" si="513"/>
        <v/>
      </c>
    </row>
    <row r="1022" spans="1:168">
      <c r="A1022" s="9" t="s">
        <v>1586</v>
      </c>
      <c r="B1022" s="1" t="s">
        <v>2333</v>
      </c>
      <c r="C1022" s="129"/>
      <c r="D1022" s="1">
        <v>162.30000000000001</v>
      </c>
      <c r="E1022" s="1">
        <v>697.5</v>
      </c>
      <c r="F1022" s="25">
        <v>2.3811374999999999</v>
      </c>
      <c r="G1022" s="1">
        <v>620</v>
      </c>
      <c r="H1022" s="1"/>
      <c r="I1022" s="25">
        <v>0.48</v>
      </c>
      <c r="J1022" s="1"/>
      <c r="K1022" s="1"/>
      <c r="L1022" s="1"/>
      <c r="M1022" s="1"/>
      <c r="N1022" s="24"/>
      <c r="O1022" s="1"/>
      <c r="P1022" s="1"/>
      <c r="Q1022" s="1"/>
      <c r="R1022" s="1"/>
      <c r="S1022" s="1"/>
      <c r="T1022" s="1"/>
      <c r="U1022" s="1"/>
      <c r="V1022" s="1"/>
      <c r="W1022" s="1"/>
      <c r="X1022" s="1">
        <v>499.34999999999997</v>
      </c>
      <c r="Y1022" s="1"/>
      <c r="Z1022" s="1"/>
      <c r="AA1022" s="1"/>
      <c r="AB1022" s="1"/>
      <c r="AC1022" s="1"/>
      <c r="AD1022" s="1"/>
      <c r="AE1022" s="1"/>
      <c r="AF1022" s="1"/>
      <c r="AG1022" s="1"/>
      <c r="AH1022" s="1"/>
      <c r="AI1022" s="1"/>
      <c r="AJ1022" s="1"/>
      <c r="AK1022" s="1"/>
      <c r="AL1022" s="1"/>
      <c r="AM1022" s="1"/>
      <c r="AN1022" s="1"/>
      <c r="AO1022" s="1"/>
      <c r="AP1022" s="1"/>
      <c r="AQ1022" s="1">
        <v>211.95</v>
      </c>
      <c r="AR1022" s="1"/>
      <c r="AS1022" s="1"/>
      <c r="AT1022" s="1"/>
      <c r="AU1022" s="1"/>
      <c r="AV1022" s="1"/>
      <c r="AW1022" s="24"/>
      <c r="AX1022" s="1"/>
      <c r="AY1022" s="1"/>
      <c r="AZ1022" s="1"/>
      <c r="BA1022" s="1"/>
      <c r="BB1022" s="1"/>
      <c r="BC1022" s="1"/>
      <c r="BD1022" s="1"/>
      <c r="BE1022" s="1"/>
      <c r="BF1022" s="1"/>
      <c r="BG1022" s="1"/>
      <c r="BH1022" s="1"/>
      <c r="BI1022" s="1"/>
      <c r="BJ1022" s="1"/>
      <c r="BK1022" s="1"/>
      <c r="BL1022" s="1">
        <v>-100</v>
      </c>
      <c r="BM1022" s="1"/>
      <c r="BN1022" s="1"/>
      <c r="BO1022" s="9">
        <v>3</v>
      </c>
      <c r="BP1022" s="1"/>
      <c r="BQ1022" s="197">
        <v>1</v>
      </c>
      <c r="BS1022" s="14" t="s">
        <v>1827</v>
      </c>
      <c r="BT1022" s="14" t="s">
        <v>1048</v>
      </c>
      <c r="BU1022" s="14" t="s">
        <v>1048</v>
      </c>
      <c r="BV1022" s="14" t="s">
        <v>1048</v>
      </c>
      <c r="BW1022" s="14" t="s">
        <v>196</v>
      </c>
      <c r="BX1022" s="14" t="s">
        <v>196</v>
      </c>
      <c r="BY1022" s="14" t="s">
        <v>196</v>
      </c>
      <c r="BZ1022" s="14" t="s">
        <v>196</v>
      </c>
      <c r="CA1022" s="158" t="s">
        <v>196</v>
      </c>
      <c r="CB1022" s="14" t="s">
        <v>196</v>
      </c>
      <c r="CC1022" s="14" t="s">
        <v>196</v>
      </c>
      <c r="CD1022" s="14" t="s">
        <v>196</v>
      </c>
      <c r="CE1022" s="14" t="s">
        <v>196</v>
      </c>
      <c r="CF1022" s="14" t="s">
        <v>1862</v>
      </c>
      <c r="CG1022" s="14" t="s">
        <v>187</v>
      </c>
      <c r="CH1022" s="158" t="s">
        <v>196</v>
      </c>
      <c r="CI1022" s="14" t="s">
        <v>196</v>
      </c>
      <c r="CJ1022" s="14" t="s">
        <v>1870</v>
      </c>
      <c r="CK1022" s="14" t="s">
        <v>196</v>
      </c>
      <c r="CL1022" s="14" t="s">
        <v>196</v>
      </c>
      <c r="CM1022" s="14" t="s">
        <v>196</v>
      </c>
      <c r="CN1022" s="14" t="s">
        <v>196</v>
      </c>
      <c r="CO1022" s="14" t="s">
        <v>196</v>
      </c>
      <c r="CQ1022" s="1"/>
      <c r="CR1022" s="1"/>
      <c r="CS1022" s="1"/>
      <c r="CW1022" s="9" t="s">
        <v>1586</v>
      </c>
      <c r="CX1022" s="1" t="s">
        <v>2333</v>
      </c>
      <c r="CY1022" s="1"/>
      <c r="CZ1022" s="1" t="str">
        <f t="shared" si="531"/>
        <v/>
      </c>
      <c r="DA1022" s="25" t="str">
        <f t="shared" si="531"/>
        <v/>
      </c>
      <c r="DB1022" s="1" t="str">
        <f t="shared" si="531"/>
        <v/>
      </c>
      <c r="DC1022" s="1" t="str">
        <f t="shared" si="531"/>
        <v/>
      </c>
      <c r="DD1022" s="25" t="str">
        <f t="shared" si="531"/>
        <v/>
      </c>
      <c r="DE1022" s="1" t="str">
        <f t="shared" si="531"/>
        <v/>
      </c>
      <c r="DF1022" s="1" t="str">
        <f t="shared" si="531"/>
        <v/>
      </c>
      <c r="DG1022" s="1" t="str">
        <f t="shared" si="540"/>
        <v/>
      </c>
      <c r="DH1022" s="1" t="str">
        <f t="shared" si="540"/>
        <v/>
      </c>
      <c r="DI1022" s="1" t="str">
        <f t="shared" si="540"/>
        <v/>
      </c>
      <c r="DJ1022" s="1" t="str">
        <f t="shared" si="540"/>
        <v/>
      </c>
      <c r="DK1022" s="1" t="str">
        <f t="shared" si="540"/>
        <v/>
      </c>
      <c r="DL1022" s="1" t="str">
        <f t="shared" si="540"/>
        <v/>
      </c>
      <c r="DM1022" s="1" t="str">
        <f t="shared" si="540"/>
        <v/>
      </c>
      <c r="DN1022" s="1" t="str">
        <f t="shared" si="540"/>
        <v/>
      </c>
      <c r="DO1022" s="1" t="str">
        <f t="shared" si="540"/>
        <v/>
      </c>
      <c r="DP1022" s="1" t="str">
        <f t="shared" si="540"/>
        <v/>
      </c>
      <c r="DQ1022" s="1" t="str">
        <f t="shared" si="540"/>
        <v/>
      </c>
      <c r="DR1022" s="1" t="str">
        <f t="shared" si="540"/>
        <v/>
      </c>
      <c r="DS1022" s="1" t="str">
        <f t="shared" si="540"/>
        <v/>
      </c>
      <c r="DT1022" s="1" t="str">
        <f t="shared" si="541"/>
        <v/>
      </c>
      <c r="DU1022" s="1" t="str">
        <f t="shared" si="542"/>
        <v/>
      </c>
      <c r="DV1022" s="1" t="str">
        <f t="shared" si="543"/>
        <v/>
      </c>
      <c r="DW1022" s="1" t="str">
        <f t="shared" si="544"/>
        <v/>
      </c>
      <c r="DX1022" s="1" t="str">
        <f t="shared" si="545"/>
        <v/>
      </c>
      <c r="DY1022" s="1" t="str">
        <f t="shared" si="546"/>
        <v/>
      </c>
      <c r="DZ1022" s="1" t="str">
        <f t="shared" si="547"/>
        <v/>
      </c>
      <c r="EA1022" s="1" t="str">
        <f t="shared" si="539"/>
        <v/>
      </c>
      <c r="EB1022" s="1" t="str">
        <f t="shared" si="539"/>
        <v/>
      </c>
      <c r="EC1022" s="1" t="str">
        <f t="shared" si="539"/>
        <v/>
      </c>
      <c r="ED1022" s="1" t="str">
        <f t="shared" si="539"/>
        <v/>
      </c>
      <c r="EE1022" s="1" t="str">
        <f t="shared" si="539"/>
        <v/>
      </c>
      <c r="EF1022" s="1" t="str">
        <f t="shared" si="539"/>
        <v/>
      </c>
      <c r="EG1022" s="1" t="str">
        <f t="shared" si="539"/>
        <v/>
      </c>
      <c r="EH1022" s="1" t="str">
        <f t="shared" si="539"/>
        <v/>
      </c>
      <c r="EI1022" s="1" t="str">
        <f t="shared" si="539"/>
        <v/>
      </c>
      <c r="EJ1022" s="1" t="str">
        <f t="shared" si="537"/>
        <v/>
      </c>
      <c r="EK1022" s="1" t="str">
        <f t="shared" si="537"/>
        <v/>
      </c>
      <c r="EL1022" s="1" t="str">
        <f t="shared" si="537"/>
        <v/>
      </c>
      <c r="EM1022" s="1" t="str">
        <f t="shared" si="537"/>
        <v/>
      </c>
      <c r="EN1022" s="1"/>
      <c r="EO1022" s="1"/>
      <c r="EP1022" s="1"/>
      <c r="EQ1022" s="1"/>
      <c r="ER1022" s="1"/>
      <c r="ES1022" s="1"/>
      <c r="ET1022" s="1"/>
      <c r="EU1022" s="1"/>
      <c r="EV1022" s="1"/>
      <c r="EW1022" s="1"/>
      <c r="EX1022" s="1" t="str">
        <f t="shared" si="534"/>
        <v/>
      </c>
      <c r="EY1022" s="1" t="str">
        <f t="shared" si="534"/>
        <v/>
      </c>
      <c r="EZ1022" s="1"/>
      <c r="FA1022" s="1" t="str">
        <f t="shared" si="535"/>
        <v/>
      </c>
      <c r="FB1022" s="1" t="str">
        <f t="shared" si="535"/>
        <v/>
      </c>
      <c r="FC1022" s="1" t="str">
        <f t="shared" si="535"/>
        <v/>
      </c>
      <c r="FD1022" s="1" t="str">
        <f t="shared" si="535"/>
        <v/>
      </c>
      <c r="FE1022" s="1" t="str">
        <f t="shared" si="535"/>
        <v/>
      </c>
      <c r="FF1022" s="1" t="str">
        <f t="shared" si="535"/>
        <v/>
      </c>
      <c r="FG1022" s="1" t="str">
        <f t="shared" si="530"/>
        <v/>
      </c>
      <c r="FH1022" s="1" t="str">
        <f t="shared" si="530"/>
        <v/>
      </c>
      <c r="FI1022" s="1" t="str">
        <f t="shared" si="530"/>
        <v/>
      </c>
      <c r="FJ1022" s="1" t="str">
        <f t="shared" si="513"/>
        <v/>
      </c>
      <c r="FK1022" s="1" t="str">
        <f t="shared" si="513"/>
        <v/>
      </c>
      <c r="FL1022" s="1" t="str">
        <f t="shared" si="513"/>
        <v/>
      </c>
    </row>
    <row r="1023" spans="1:168">
      <c r="A1023" s="9" t="s">
        <v>1587</v>
      </c>
      <c r="B1023" s="1" t="s">
        <v>1004</v>
      </c>
      <c r="C1023" s="129"/>
      <c r="D1023" s="1">
        <v>162.30000000000001</v>
      </c>
      <c r="E1023" s="1">
        <v>758</v>
      </c>
      <c r="F1023" s="25">
        <v>2.2392825000000003</v>
      </c>
      <c r="G1023" s="1">
        <v>599.5</v>
      </c>
      <c r="H1023" s="1"/>
      <c r="I1023" s="25">
        <v>0.39600000000000002</v>
      </c>
      <c r="J1023" s="1"/>
      <c r="K1023" s="1"/>
      <c r="L1023" s="1"/>
      <c r="M1023" s="1"/>
      <c r="N1023" s="24"/>
      <c r="O1023" s="1"/>
      <c r="P1023" s="1"/>
      <c r="Q1023" s="1"/>
      <c r="R1023" s="1"/>
      <c r="S1023" s="1"/>
      <c r="T1023" s="1"/>
      <c r="U1023" s="1"/>
      <c r="V1023" s="1"/>
      <c r="W1023" s="1"/>
      <c r="X1023" s="1">
        <v>536.65</v>
      </c>
      <c r="Y1023" s="1"/>
      <c r="Z1023" s="1"/>
      <c r="AA1023" s="1"/>
      <c r="AB1023" s="1"/>
      <c r="AC1023" s="1"/>
      <c r="AD1023" s="1"/>
      <c r="AE1023" s="1"/>
      <c r="AF1023" s="1"/>
      <c r="AG1023" s="1"/>
      <c r="AH1023" s="1"/>
      <c r="AI1023" s="1"/>
      <c r="AJ1023" s="1"/>
      <c r="AK1023" s="1"/>
      <c r="AL1023" s="1"/>
      <c r="AM1023" s="1"/>
      <c r="AN1023" s="1"/>
      <c r="AO1023" s="1"/>
      <c r="AP1023" s="1"/>
      <c r="AQ1023" s="1">
        <v>439.65</v>
      </c>
      <c r="AR1023" s="1"/>
      <c r="AS1023" s="1"/>
      <c r="AT1023" s="1"/>
      <c r="AU1023" s="1"/>
      <c r="AV1023" s="1"/>
      <c r="AW1023" s="24"/>
      <c r="AX1023" s="1"/>
      <c r="AY1023" s="1"/>
      <c r="AZ1023" s="1"/>
      <c r="BA1023" s="1"/>
      <c r="BB1023" s="1"/>
      <c r="BC1023" s="1"/>
      <c r="BD1023" s="1"/>
      <c r="BE1023" s="1"/>
      <c r="BF1023" s="1"/>
      <c r="BG1023" s="1"/>
      <c r="BH1023" s="1"/>
      <c r="BI1023" s="1"/>
      <c r="BJ1023" s="1"/>
      <c r="BK1023" s="1"/>
      <c r="BL1023" s="1">
        <v>-100</v>
      </c>
      <c r="BM1023" s="1"/>
      <c r="BN1023" s="1"/>
      <c r="BO1023" s="9">
        <v>3</v>
      </c>
      <c r="BP1023" s="1"/>
      <c r="BQ1023" s="197">
        <v>1</v>
      </c>
      <c r="BS1023" s="14" t="s">
        <v>1004</v>
      </c>
      <c r="BT1023" s="14" t="s">
        <v>1048</v>
      </c>
      <c r="BU1023" s="14" t="s">
        <v>1048</v>
      </c>
      <c r="BV1023" s="14" t="s">
        <v>1048</v>
      </c>
      <c r="BW1023" s="14" t="s">
        <v>196</v>
      </c>
      <c r="BX1023" s="14" t="s">
        <v>196</v>
      </c>
      <c r="BY1023" s="14" t="s">
        <v>196</v>
      </c>
      <c r="BZ1023" s="14" t="s">
        <v>196</v>
      </c>
      <c r="CA1023" s="158" t="s">
        <v>196</v>
      </c>
      <c r="CB1023" s="14" t="s">
        <v>196</v>
      </c>
      <c r="CC1023" s="14" t="s">
        <v>196</v>
      </c>
      <c r="CD1023" s="14" t="s">
        <v>196</v>
      </c>
      <c r="CE1023" s="14" t="s">
        <v>196</v>
      </c>
      <c r="CF1023" s="14" t="s">
        <v>1862</v>
      </c>
      <c r="CG1023" s="14" t="s">
        <v>187</v>
      </c>
      <c r="CH1023" s="158" t="s">
        <v>196</v>
      </c>
      <c r="CI1023" s="14" t="s">
        <v>196</v>
      </c>
      <c r="CJ1023" s="14" t="s">
        <v>1870</v>
      </c>
      <c r="CK1023" s="14" t="s">
        <v>196</v>
      </c>
      <c r="CL1023" s="14" t="s">
        <v>196</v>
      </c>
      <c r="CM1023" s="14" t="s">
        <v>196</v>
      </c>
      <c r="CN1023" s="14" t="s">
        <v>196</v>
      </c>
      <c r="CO1023" s="14" t="s">
        <v>196</v>
      </c>
      <c r="CQ1023" s="1"/>
      <c r="CR1023" s="1"/>
      <c r="CS1023" s="1"/>
      <c r="CW1023" s="9" t="s">
        <v>1587</v>
      </c>
      <c r="CX1023" s="1" t="s">
        <v>1004</v>
      </c>
      <c r="CY1023" s="1"/>
      <c r="CZ1023" s="1" t="str">
        <f t="shared" si="531"/>
        <v/>
      </c>
      <c r="DA1023" s="25" t="str">
        <f t="shared" si="531"/>
        <v/>
      </c>
      <c r="DB1023" s="1" t="str">
        <f t="shared" si="531"/>
        <v/>
      </c>
      <c r="DC1023" s="1" t="str">
        <f t="shared" si="531"/>
        <v/>
      </c>
      <c r="DD1023" s="25" t="str">
        <f t="shared" si="531"/>
        <v/>
      </c>
      <c r="DE1023" s="1" t="str">
        <f t="shared" si="531"/>
        <v/>
      </c>
      <c r="DF1023" s="1" t="str">
        <f t="shared" si="531"/>
        <v/>
      </c>
      <c r="DG1023" s="1" t="str">
        <f t="shared" si="540"/>
        <v/>
      </c>
      <c r="DH1023" s="1" t="str">
        <f t="shared" si="540"/>
        <v/>
      </c>
      <c r="DI1023" s="1" t="str">
        <f t="shared" si="540"/>
        <v/>
      </c>
      <c r="DJ1023" s="1" t="str">
        <f t="shared" si="540"/>
        <v/>
      </c>
      <c r="DK1023" s="1" t="str">
        <f t="shared" si="540"/>
        <v/>
      </c>
      <c r="DL1023" s="1" t="str">
        <f t="shared" si="540"/>
        <v/>
      </c>
      <c r="DM1023" s="1" t="str">
        <f t="shared" si="540"/>
        <v/>
      </c>
      <c r="DN1023" s="1" t="str">
        <f t="shared" si="540"/>
        <v/>
      </c>
      <c r="DO1023" s="1" t="str">
        <f t="shared" si="540"/>
        <v/>
      </c>
      <c r="DP1023" s="1" t="str">
        <f t="shared" si="540"/>
        <v/>
      </c>
      <c r="DQ1023" s="1" t="str">
        <f t="shared" si="540"/>
        <v/>
      </c>
      <c r="DR1023" s="1" t="str">
        <f t="shared" si="540"/>
        <v/>
      </c>
      <c r="DS1023" s="1" t="str">
        <f t="shared" si="540"/>
        <v/>
      </c>
      <c r="DT1023" s="1" t="str">
        <f t="shared" si="541"/>
        <v/>
      </c>
      <c r="DU1023" s="1" t="str">
        <f t="shared" si="542"/>
        <v/>
      </c>
      <c r="DV1023" s="1" t="str">
        <f t="shared" si="543"/>
        <v/>
      </c>
      <c r="DW1023" s="1" t="str">
        <f t="shared" si="544"/>
        <v/>
      </c>
      <c r="DX1023" s="1" t="str">
        <f t="shared" si="545"/>
        <v/>
      </c>
      <c r="DY1023" s="1" t="str">
        <f t="shared" si="546"/>
        <v/>
      </c>
      <c r="DZ1023" s="1" t="str">
        <f t="shared" si="547"/>
        <v/>
      </c>
      <c r="EA1023" s="1" t="str">
        <f t="shared" si="539"/>
        <v/>
      </c>
      <c r="EB1023" s="1" t="str">
        <f t="shared" si="539"/>
        <v/>
      </c>
      <c r="EC1023" s="1" t="str">
        <f t="shared" si="539"/>
        <v/>
      </c>
      <c r="ED1023" s="1" t="str">
        <f t="shared" si="539"/>
        <v/>
      </c>
      <c r="EE1023" s="1" t="str">
        <f t="shared" si="539"/>
        <v/>
      </c>
      <c r="EF1023" s="1" t="str">
        <f t="shared" si="539"/>
        <v/>
      </c>
      <c r="EG1023" s="1" t="str">
        <f t="shared" si="539"/>
        <v/>
      </c>
      <c r="EH1023" s="1" t="str">
        <f t="shared" si="539"/>
        <v/>
      </c>
      <c r="EI1023" s="1" t="str">
        <f t="shared" si="539"/>
        <v/>
      </c>
      <c r="EJ1023" s="1" t="str">
        <f t="shared" si="537"/>
        <v/>
      </c>
      <c r="EK1023" s="1" t="str">
        <f t="shared" si="537"/>
        <v/>
      </c>
      <c r="EL1023" s="1" t="str">
        <f t="shared" si="537"/>
        <v/>
      </c>
      <c r="EM1023" s="1" t="str">
        <f t="shared" si="537"/>
        <v/>
      </c>
      <c r="EN1023" s="1"/>
      <c r="EO1023" s="1"/>
      <c r="EP1023" s="1"/>
      <c r="EQ1023" s="1"/>
      <c r="ER1023" s="1"/>
      <c r="ES1023" s="1"/>
      <c r="ET1023" s="1"/>
      <c r="EU1023" s="1"/>
      <c r="EV1023" s="1"/>
      <c r="EW1023" s="1"/>
      <c r="EX1023" s="1" t="str">
        <f t="shared" si="534"/>
        <v/>
      </c>
      <c r="EY1023" s="1" t="str">
        <f t="shared" si="534"/>
        <v/>
      </c>
      <c r="EZ1023" s="1"/>
      <c r="FA1023" s="1" t="str">
        <f t="shared" si="535"/>
        <v/>
      </c>
      <c r="FB1023" s="1" t="str">
        <f t="shared" si="535"/>
        <v/>
      </c>
      <c r="FC1023" s="1" t="str">
        <f t="shared" si="535"/>
        <v/>
      </c>
      <c r="FD1023" s="1" t="str">
        <f t="shared" si="535"/>
        <v/>
      </c>
      <c r="FE1023" s="1" t="str">
        <f t="shared" si="535"/>
        <v/>
      </c>
      <c r="FF1023" s="1" t="str">
        <f t="shared" si="535"/>
        <v/>
      </c>
      <c r="FG1023" s="1" t="str">
        <f t="shared" si="530"/>
        <v/>
      </c>
      <c r="FH1023" s="1" t="str">
        <f t="shared" si="530"/>
        <v/>
      </c>
      <c r="FI1023" s="1" t="str">
        <f t="shared" si="530"/>
        <v/>
      </c>
      <c r="FJ1023" s="1" t="str">
        <f t="shared" si="513"/>
        <v/>
      </c>
      <c r="FK1023" s="1" t="str">
        <f t="shared" si="513"/>
        <v/>
      </c>
      <c r="FL1023" s="1" t="str">
        <f t="shared" si="513"/>
        <v/>
      </c>
    </row>
    <row r="1024" spans="1:168">
      <c r="A1024" s="9" t="s">
        <v>1588</v>
      </c>
      <c r="B1024" s="1" t="s">
        <v>1005</v>
      </c>
      <c r="C1024" s="129"/>
      <c r="D1024" s="1">
        <v>162.30000000000001</v>
      </c>
      <c r="E1024" s="1">
        <v>684.4</v>
      </c>
      <c r="F1024" s="25">
        <v>2.3406075</v>
      </c>
      <c r="G1024" s="1">
        <v>599.5</v>
      </c>
      <c r="H1024" s="1"/>
      <c r="I1024" s="25">
        <v>0.47899999999999998</v>
      </c>
      <c r="J1024" s="1"/>
      <c r="K1024" s="1"/>
      <c r="L1024" s="1"/>
      <c r="M1024" s="1"/>
      <c r="N1024" s="24"/>
      <c r="O1024" s="1"/>
      <c r="P1024" s="1"/>
      <c r="Q1024" s="1"/>
      <c r="R1024" s="1"/>
      <c r="S1024" s="1"/>
      <c r="T1024" s="1"/>
      <c r="U1024" s="1"/>
      <c r="V1024" s="1"/>
      <c r="W1024" s="1"/>
      <c r="X1024" s="1">
        <v>490.75</v>
      </c>
      <c r="Y1024" s="1"/>
      <c r="Z1024" s="1"/>
      <c r="AA1024" s="1"/>
      <c r="AB1024" s="1"/>
      <c r="AC1024" s="1"/>
      <c r="AD1024" s="1"/>
      <c r="AE1024" s="1"/>
      <c r="AF1024" s="1"/>
      <c r="AG1024" s="1"/>
      <c r="AH1024" s="1"/>
      <c r="AI1024" s="1"/>
      <c r="AJ1024" s="1"/>
      <c r="AK1024" s="1"/>
      <c r="AL1024" s="1"/>
      <c r="AM1024" s="1"/>
      <c r="AN1024" s="1"/>
      <c r="AO1024" s="1"/>
      <c r="AP1024" s="1"/>
      <c r="AQ1024" s="1">
        <v>206.95</v>
      </c>
      <c r="AR1024" s="1"/>
      <c r="AS1024" s="1"/>
      <c r="AT1024" s="1"/>
      <c r="AU1024" s="1"/>
      <c r="AV1024" s="1"/>
      <c r="AW1024" s="24"/>
      <c r="AX1024" s="1"/>
      <c r="AY1024" s="1"/>
      <c r="AZ1024" s="1"/>
      <c r="BA1024" s="1"/>
      <c r="BB1024" s="1"/>
      <c r="BC1024" s="1"/>
      <c r="BD1024" s="1"/>
      <c r="BE1024" s="1"/>
      <c r="BF1024" s="1"/>
      <c r="BG1024" s="1"/>
      <c r="BH1024" s="1"/>
      <c r="BI1024" s="1"/>
      <c r="BJ1024" s="1"/>
      <c r="BK1024" s="1"/>
      <c r="BL1024" s="1">
        <v>-100</v>
      </c>
      <c r="BM1024" s="1"/>
      <c r="BN1024" s="1"/>
      <c r="BO1024" s="9">
        <v>3</v>
      </c>
      <c r="BP1024" s="1"/>
      <c r="BQ1024" s="197">
        <v>1</v>
      </c>
      <c r="BS1024" s="14" t="s">
        <v>1005</v>
      </c>
      <c r="BT1024" s="14" t="s">
        <v>1048</v>
      </c>
      <c r="BU1024" s="14" t="s">
        <v>1048</v>
      </c>
      <c r="BV1024" s="14" t="s">
        <v>1048</v>
      </c>
      <c r="BW1024" s="14" t="s">
        <v>196</v>
      </c>
      <c r="BX1024" s="14" t="s">
        <v>196</v>
      </c>
      <c r="BY1024" s="14" t="s">
        <v>196</v>
      </c>
      <c r="BZ1024" s="14" t="s">
        <v>196</v>
      </c>
      <c r="CA1024" s="158" t="s">
        <v>196</v>
      </c>
      <c r="CB1024" s="14" t="s">
        <v>196</v>
      </c>
      <c r="CC1024" s="14" t="s">
        <v>196</v>
      </c>
      <c r="CD1024" s="14" t="s">
        <v>196</v>
      </c>
      <c r="CE1024" s="14" t="s">
        <v>196</v>
      </c>
      <c r="CF1024" s="14" t="s">
        <v>1862</v>
      </c>
      <c r="CG1024" s="14" t="s">
        <v>187</v>
      </c>
      <c r="CH1024" s="158" t="s">
        <v>196</v>
      </c>
      <c r="CI1024" s="14" t="s">
        <v>196</v>
      </c>
      <c r="CJ1024" s="14" t="s">
        <v>1870</v>
      </c>
      <c r="CK1024" s="14" t="s">
        <v>196</v>
      </c>
      <c r="CL1024" s="14" t="s">
        <v>196</v>
      </c>
      <c r="CM1024" s="14" t="s">
        <v>196</v>
      </c>
      <c r="CN1024" s="14" t="s">
        <v>196</v>
      </c>
      <c r="CO1024" s="14" t="s">
        <v>196</v>
      </c>
      <c r="CQ1024" s="1"/>
      <c r="CR1024" s="1"/>
      <c r="CS1024" s="1"/>
      <c r="CW1024" s="9" t="s">
        <v>1588</v>
      </c>
      <c r="CX1024" s="1" t="s">
        <v>1005</v>
      </c>
      <c r="CY1024" s="1"/>
      <c r="CZ1024" s="1" t="str">
        <f t="shared" si="531"/>
        <v/>
      </c>
      <c r="DA1024" s="25" t="str">
        <f t="shared" si="531"/>
        <v/>
      </c>
      <c r="DB1024" s="1" t="str">
        <f t="shared" si="531"/>
        <v/>
      </c>
      <c r="DC1024" s="1" t="str">
        <f t="shared" si="531"/>
        <v/>
      </c>
      <c r="DD1024" s="25" t="str">
        <f t="shared" si="531"/>
        <v/>
      </c>
      <c r="DE1024" s="1" t="str">
        <f t="shared" si="531"/>
        <v/>
      </c>
      <c r="DF1024" s="1" t="str">
        <f t="shared" si="531"/>
        <v/>
      </c>
      <c r="DG1024" s="1" t="str">
        <f t="shared" si="540"/>
        <v/>
      </c>
      <c r="DH1024" s="1" t="str">
        <f t="shared" si="540"/>
        <v/>
      </c>
      <c r="DI1024" s="1" t="str">
        <f t="shared" si="540"/>
        <v/>
      </c>
      <c r="DJ1024" s="1" t="str">
        <f t="shared" si="540"/>
        <v/>
      </c>
      <c r="DK1024" s="1" t="str">
        <f t="shared" si="540"/>
        <v/>
      </c>
      <c r="DL1024" s="1" t="str">
        <f t="shared" si="540"/>
        <v/>
      </c>
      <c r="DM1024" s="1" t="str">
        <f t="shared" si="540"/>
        <v/>
      </c>
      <c r="DN1024" s="1" t="str">
        <f t="shared" si="540"/>
        <v/>
      </c>
      <c r="DO1024" s="1" t="str">
        <f t="shared" si="540"/>
        <v/>
      </c>
      <c r="DP1024" s="1" t="str">
        <f t="shared" si="540"/>
        <v/>
      </c>
      <c r="DQ1024" s="1" t="str">
        <f t="shared" si="540"/>
        <v/>
      </c>
      <c r="DR1024" s="1" t="str">
        <f t="shared" si="540"/>
        <v/>
      </c>
      <c r="DS1024" s="1" t="str">
        <f t="shared" si="540"/>
        <v/>
      </c>
      <c r="DT1024" s="1" t="str">
        <f t="shared" ref="DM1024:DX1045" si="548">IF(ISBLANK(X1024),"",IF(ISNUMBER(X1024),"","not_empty"))</f>
        <v/>
      </c>
      <c r="DU1024" s="1" t="str">
        <f t="shared" si="548"/>
        <v/>
      </c>
      <c r="DV1024" s="1" t="str">
        <f t="shared" si="548"/>
        <v/>
      </c>
      <c r="DW1024" s="1" t="str">
        <f t="shared" si="548"/>
        <v/>
      </c>
      <c r="DX1024" s="1" t="str">
        <f t="shared" si="548"/>
        <v/>
      </c>
      <c r="DY1024" s="1" t="str">
        <f t="shared" ref="DY1024:DY1069" si="549">IF(ISBLANK(AC1024),"",IF(ISNUMBER(AC1024),"","not_empty"))</f>
        <v/>
      </c>
      <c r="DZ1024" s="1" t="str">
        <f t="shared" ref="DZ1024:DZ1069" si="550">IF(ISBLANK(AD1024),"",IF(ISNUMBER(AD1024),"","not_empty"))</f>
        <v/>
      </c>
      <c r="EA1024" s="1" t="str">
        <f t="shared" si="539"/>
        <v/>
      </c>
      <c r="EB1024" s="1" t="str">
        <f t="shared" si="539"/>
        <v/>
      </c>
      <c r="EC1024" s="1" t="str">
        <f t="shared" si="539"/>
        <v/>
      </c>
      <c r="ED1024" s="1" t="str">
        <f t="shared" si="539"/>
        <v/>
      </c>
      <c r="EE1024" s="1" t="str">
        <f t="shared" si="539"/>
        <v/>
      </c>
      <c r="EF1024" s="1" t="str">
        <f t="shared" si="539"/>
        <v/>
      </c>
      <c r="EG1024" s="1" t="str">
        <f t="shared" si="539"/>
        <v/>
      </c>
      <c r="EH1024" s="1" t="str">
        <f t="shared" si="539"/>
        <v/>
      </c>
      <c r="EI1024" s="1" t="str">
        <f t="shared" si="539"/>
        <v/>
      </c>
      <c r="EJ1024" s="1" t="str">
        <f t="shared" si="537"/>
        <v/>
      </c>
      <c r="EK1024" s="1" t="str">
        <f t="shared" si="537"/>
        <v/>
      </c>
      <c r="EL1024" s="1" t="str">
        <f t="shared" si="537"/>
        <v/>
      </c>
      <c r="EM1024" s="1" t="str">
        <f t="shared" si="537"/>
        <v/>
      </c>
      <c r="EN1024" s="1"/>
      <c r="EO1024" s="1"/>
      <c r="EP1024" s="1"/>
      <c r="EQ1024" s="1"/>
      <c r="ER1024" s="1"/>
      <c r="ES1024" s="1"/>
      <c r="ET1024" s="1"/>
      <c r="EU1024" s="1"/>
      <c r="EV1024" s="1"/>
      <c r="EW1024" s="1"/>
      <c r="EX1024" s="1" t="str">
        <f t="shared" si="534"/>
        <v/>
      </c>
      <c r="EY1024" s="1" t="str">
        <f t="shared" si="534"/>
        <v/>
      </c>
      <c r="EZ1024" s="1"/>
      <c r="FA1024" s="1" t="str">
        <f t="shared" si="535"/>
        <v/>
      </c>
      <c r="FB1024" s="1" t="str">
        <f t="shared" si="535"/>
        <v/>
      </c>
      <c r="FC1024" s="1" t="str">
        <f t="shared" si="535"/>
        <v/>
      </c>
      <c r="FD1024" s="1" t="str">
        <f t="shared" si="535"/>
        <v/>
      </c>
      <c r="FE1024" s="1" t="str">
        <f t="shared" si="535"/>
        <v/>
      </c>
      <c r="FF1024" s="1" t="str">
        <f t="shared" si="535"/>
        <v/>
      </c>
      <c r="FG1024" s="1" t="str">
        <f t="shared" si="530"/>
        <v/>
      </c>
      <c r="FH1024" s="1" t="str">
        <f t="shared" si="530"/>
        <v/>
      </c>
      <c r="FI1024" s="1" t="str">
        <f t="shared" si="530"/>
        <v/>
      </c>
      <c r="FJ1024" s="1" t="str">
        <f t="shared" si="513"/>
        <v/>
      </c>
      <c r="FK1024" s="1" t="str">
        <f t="shared" si="513"/>
        <v/>
      </c>
      <c r="FL1024" s="1" t="str">
        <f t="shared" si="513"/>
        <v/>
      </c>
    </row>
    <row r="1025" spans="1:168">
      <c r="A1025" s="9" t="s">
        <v>1589</v>
      </c>
      <c r="B1025" s="1" t="s">
        <v>1006</v>
      </c>
      <c r="C1025" s="129"/>
      <c r="D1025" s="1">
        <v>162.30000000000001</v>
      </c>
      <c r="E1025" s="1">
        <v>684.4</v>
      </c>
      <c r="F1025" s="25">
        <v>2.3406075</v>
      </c>
      <c r="G1025" s="1">
        <v>599.5</v>
      </c>
      <c r="H1025" s="1"/>
      <c r="I1025" s="25">
        <v>0.47899999999999998</v>
      </c>
      <c r="J1025" s="1"/>
      <c r="K1025" s="1"/>
      <c r="L1025" s="1"/>
      <c r="M1025" s="1"/>
      <c r="N1025" s="24"/>
      <c r="O1025" s="1"/>
      <c r="P1025" s="1"/>
      <c r="Q1025" s="1"/>
      <c r="R1025" s="1"/>
      <c r="S1025" s="1"/>
      <c r="T1025" s="1"/>
      <c r="U1025" s="1"/>
      <c r="V1025" s="1"/>
      <c r="W1025" s="1"/>
      <c r="X1025" s="1">
        <v>490.75</v>
      </c>
      <c r="Y1025" s="1"/>
      <c r="Z1025" s="1"/>
      <c r="AA1025" s="1"/>
      <c r="AB1025" s="1"/>
      <c r="AC1025" s="1"/>
      <c r="AD1025" s="1"/>
      <c r="AE1025" s="1"/>
      <c r="AF1025" s="1"/>
      <c r="AG1025" s="1"/>
      <c r="AH1025" s="1"/>
      <c r="AI1025" s="1"/>
      <c r="AJ1025" s="1"/>
      <c r="AK1025" s="1"/>
      <c r="AL1025" s="1"/>
      <c r="AM1025" s="1"/>
      <c r="AN1025" s="1"/>
      <c r="AO1025" s="1"/>
      <c r="AP1025" s="1"/>
      <c r="AQ1025" s="1">
        <v>206.95</v>
      </c>
      <c r="AR1025" s="1"/>
      <c r="AS1025" s="1"/>
      <c r="AT1025" s="1"/>
      <c r="AU1025" s="1"/>
      <c r="AV1025" s="1"/>
      <c r="AW1025" s="24"/>
      <c r="AX1025" s="1"/>
      <c r="AY1025" s="1"/>
      <c r="AZ1025" s="1"/>
      <c r="BA1025" s="1"/>
      <c r="BB1025" s="1"/>
      <c r="BC1025" s="1"/>
      <c r="BD1025" s="1"/>
      <c r="BE1025" s="1"/>
      <c r="BF1025" s="1"/>
      <c r="BG1025" s="1"/>
      <c r="BH1025" s="1"/>
      <c r="BI1025" s="1"/>
      <c r="BJ1025" s="1"/>
      <c r="BK1025" s="1"/>
      <c r="BL1025" s="1">
        <v>-100</v>
      </c>
      <c r="BM1025" s="1"/>
      <c r="BN1025" s="1"/>
      <c r="BO1025" s="9">
        <v>3</v>
      </c>
      <c r="BP1025" s="1"/>
      <c r="BQ1025" s="197">
        <v>1</v>
      </c>
      <c r="BS1025" s="14" t="s">
        <v>1006</v>
      </c>
      <c r="BT1025" s="14" t="s">
        <v>1048</v>
      </c>
      <c r="BU1025" s="14" t="s">
        <v>1048</v>
      </c>
      <c r="BV1025" s="14" t="s">
        <v>1048</v>
      </c>
      <c r="BW1025" s="14" t="s">
        <v>196</v>
      </c>
      <c r="BX1025" s="14" t="s">
        <v>196</v>
      </c>
      <c r="BY1025" s="14" t="s">
        <v>196</v>
      </c>
      <c r="BZ1025" s="14" t="s">
        <v>196</v>
      </c>
      <c r="CA1025" s="158" t="s">
        <v>196</v>
      </c>
      <c r="CB1025" s="14" t="s">
        <v>196</v>
      </c>
      <c r="CC1025" s="14" t="s">
        <v>196</v>
      </c>
      <c r="CD1025" s="14" t="s">
        <v>196</v>
      </c>
      <c r="CE1025" s="14" t="s">
        <v>196</v>
      </c>
      <c r="CF1025" s="14" t="s">
        <v>1862</v>
      </c>
      <c r="CG1025" s="14" t="s">
        <v>187</v>
      </c>
      <c r="CH1025" s="158" t="s">
        <v>196</v>
      </c>
      <c r="CI1025" s="14" t="s">
        <v>196</v>
      </c>
      <c r="CJ1025" s="14" t="s">
        <v>1870</v>
      </c>
      <c r="CK1025" s="14" t="s">
        <v>196</v>
      </c>
      <c r="CL1025" s="14" t="s">
        <v>196</v>
      </c>
      <c r="CM1025" s="14" t="s">
        <v>196</v>
      </c>
      <c r="CN1025" s="14" t="s">
        <v>196</v>
      </c>
      <c r="CO1025" s="14" t="s">
        <v>196</v>
      </c>
      <c r="CQ1025" s="1"/>
      <c r="CR1025" s="1"/>
      <c r="CS1025" s="1"/>
      <c r="CW1025" s="9" t="s">
        <v>1589</v>
      </c>
      <c r="CX1025" s="1" t="s">
        <v>1006</v>
      </c>
      <c r="CY1025" s="1"/>
      <c r="CZ1025" s="1" t="str">
        <f t="shared" ref="CZ1025:CZ1058" si="551">IF(ISBLANK(D1025),"",IF(ISNUMBER(D1025),"","not_empty"))</f>
        <v/>
      </c>
      <c r="DA1025" s="25" t="str">
        <f t="shared" ref="DA1025:DA1058" si="552">IF(ISBLANK(E1025),"",IF(ISNUMBER(E1025),"","not_empty"))</f>
        <v/>
      </c>
      <c r="DB1025" s="1" t="str">
        <f t="shared" ref="DB1025:DB1058" si="553">IF(ISBLANK(F1025),"",IF(ISNUMBER(F1025),"","not_empty"))</f>
        <v/>
      </c>
      <c r="DC1025" s="1" t="str">
        <f t="shared" ref="DC1025:DC1058" si="554">IF(ISBLANK(G1025),"",IF(ISNUMBER(G1025),"","not_empty"))</f>
        <v/>
      </c>
      <c r="DD1025" s="25" t="str">
        <f t="shared" ref="DD1025:DD1058" si="555">IF(ISBLANK(H1025),"",IF(ISNUMBER(H1025),"","not_empty"))</f>
        <v/>
      </c>
      <c r="DE1025" s="1" t="str">
        <f t="shared" ref="DE1025:DE1058" si="556">IF(ISBLANK(I1025),"",IF(ISNUMBER(I1025),"","not_empty"))</f>
        <v/>
      </c>
      <c r="DF1025" s="1" t="str">
        <f t="shared" ref="DF1025:DF1058" si="557">IF(ISBLANK(J1025),"",IF(ISNUMBER(J1025),"","not_empty"))</f>
        <v/>
      </c>
      <c r="DG1025" s="1" t="str">
        <f t="shared" si="540"/>
        <v/>
      </c>
      <c r="DH1025" s="1" t="str">
        <f t="shared" si="540"/>
        <v/>
      </c>
      <c r="DI1025" s="1" t="str">
        <f t="shared" si="540"/>
        <v/>
      </c>
      <c r="DJ1025" s="1" t="str">
        <f t="shared" si="540"/>
        <v/>
      </c>
      <c r="DK1025" s="1" t="str">
        <f t="shared" si="540"/>
        <v/>
      </c>
      <c r="DL1025" s="1" t="str">
        <f t="shared" si="540"/>
        <v/>
      </c>
      <c r="DM1025" s="1" t="str">
        <f t="shared" si="548"/>
        <v/>
      </c>
      <c r="DN1025" s="1" t="str">
        <f t="shared" si="548"/>
        <v/>
      </c>
      <c r="DO1025" s="1" t="str">
        <f t="shared" si="548"/>
        <v/>
      </c>
      <c r="DP1025" s="1" t="str">
        <f t="shared" si="548"/>
        <v/>
      </c>
      <c r="DQ1025" s="1" t="str">
        <f t="shared" si="548"/>
        <v/>
      </c>
      <c r="DR1025" s="1" t="str">
        <f t="shared" si="548"/>
        <v/>
      </c>
      <c r="DS1025" s="1" t="str">
        <f t="shared" si="548"/>
        <v/>
      </c>
      <c r="DT1025" s="1" t="str">
        <f t="shared" si="548"/>
        <v/>
      </c>
      <c r="DU1025" s="1" t="str">
        <f t="shared" si="548"/>
        <v/>
      </c>
      <c r="DV1025" s="1" t="str">
        <f t="shared" si="548"/>
        <v/>
      </c>
      <c r="DW1025" s="1" t="str">
        <f t="shared" si="548"/>
        <v/>
      </c>
      <c r="DX1025" s="1" t="str">
        <f t="shared" si="548"/>
        <v/>
      </c>
      <c r="DY1025" s="1" t="str">
        <f t="shared" si="549"/>
        <v/>
      </c>
      <c r="DZ1025" s="1" t="str">
        <f t="shared" si="550"/>
        <v/>
      </c>
      <c r="EA1025" s="1" t="str">
        <f t="shared" si="539"/>
        <v/>
      </c>
      <c r="EB1025" s="1" t="str">
        <f t="shared" si="539"/>
        <v/>
      </c>
      <c r="EC1025" s="1" t="str">
        <f t="shared" si="539"/>
        <v/>
      </c>
      <c r="ED1025" s="1" t="str">
        <f t="shared" si="539"/>
        <v/>
      </c>
      <c r="EE1025" s="1" t="str">
        <f t="shared" si="539"/>
        <v/>
      </c>
      <c r="EF1025" s="1" t="str">
        <f t="shared" si="539"/>
        <v/>
      </c>
      <c r="EG1025" s="1" t="str">
        <f t="shared" si="539"/>
        <v/>
      </c>
      <c r="EH1025" s="1" t="str">
        <f t="shared" si="539"/>
        <v/>
      </c>
      <c r="EI1025" s="1" t="str">
        <f t="shared" si="539"/>
        <v/>
      </c>
      <c r="EJ1025" s="1" t="str">
        <f t="shared" si="537"/>
        <v/>
      </c>
      <c r="EK1025" s="1" t="str">
        <f t="shared" si="537"/>
        <v/>
      </c>
      <c r="EL1025" s="1" t="str">
        <f t="shared" si="537"/>
        <v/>
      </c>
      <c r="EM1025" s="1" t="str">
        <f t="shared" si="537"/>
        <v/>
      </c>
      <c r="EN1025" s="1"/>
      <c r="EO1025" s="1"/>
      <c r="EP1025" s="1"/>
      <c r="EQ1025" s="1"/>
      <c r="ER1025" s="1"/>
      <c r="ES1025" s="1"/>
      <c r="ET1025" s="1"/>
      <c r="EU1025" s="1"/>
      <c r="EV1025" s="1"/>
      <c r="EW1025" s="1"/>
      <c r="EX1025" s="1" t="str">
        <f t="shared" si="534"/>
        <v/>
      </c>
      <c r="EY1025" s="1" t="str">
        <f t="shared" si="534"/>
        <v/>
      </c>
      <c r="EZ1025" s="1"/>
      <c r="FA1025" s="1" t="str">
        <f t="shared" si="535"/>
        <v/>
      </c>
      <c r="FB1025" s="1" t="str">
        <f t="shared" si="535"/>
        <v/>
      </c>
      <c r="FC1025" s="1" t="str">
        <f t="shared" si="535"/>
        <v/>
      </c>
      <c r="FD1025" s="1" t="str">
        <f t="shared" si="535"/>
        <v/>
      </c>
      <c r="FE1025" s="1" t="str">
        <f t="shared" si="535"/>
        <v/>
      </c>
      <c r="FF1025" s="1" t="str">
        <f t="shared" si="535"/>
        <v/>
      </c>
      <c r="FG1025" s="1" t="str">
        <f t="shared" si="530"/>
        <v/>
      </c>
      <c r="FH1025" s="1" t="str">
        <f t="shared" si="530"/>
        <v/>
      </c>
      <c r="FI1025" s="1" t="str">
        <f t="shared" si="530"/>
        <v/>
      </c>
      <c r="FJ1025" s="1" t="str">
        <f t="shared" si="530"/>
        <v/>
      </c>
      <c r="FK1025" s="1" t="str">
        <f t="shared" si="530"/>
        <v/>
      </c>
      <c r="FL1025" s="1" t="str">
        <f t="shared" si="530"/>
        <v/>
      </c>
    </row>
    <row r="1026" spans="1:168">
      <c r="A1026" s="9" t="s">
        <v>1590</v>
      </c>
      <c r="B1026" s="1" t="s">
        <v>1007</v>
      </c>
      <c r="C1026" s="129"/>
      <c r="D1026" s="1">
        <v>162.30000000000001</v>
      </c>
      <c r="E1026" s="1">
        <v>679</v>
      </c>
      <c r="F1026" s="25"/>
      <c r="G1026" s="1">
        <v>624.1</v>
      </c>
      <c r="H1026" s="1"/>
      <c r="I1026" s="25"/>
      <c r="J1026" s="1"/>
      <c r="K1026" s="1"/>
      <c r="L1026" s="1"/>
      <c r="M1026" s="1"/>
      <c r="N1026" s="24"/>
      <c r="O1026" s="1"/>
      <c r="P1026" s="1"/>
      <c r="Q1026" s="1"/>
      <c r="R1026" s="1"/>
      <c r="S1026" s="1"/>
      <c r="T1026" s="1"/>
      <c r="U1026" s="1"/>
      <c r="V1026" s="1"/>
      <c r="W1026" s="1"/>
      <c r="X1026" s="1">
        <v>488.95</v>
      </c>
      <c r="Y1026" s="1"/>
      <c r="Z1026" s="1"/>
      <c r="AA1026" s="1"/>
      <c r="AB1026" s="1"/>
      <c r="AC1026" s="1"/>
      <c r="AD1026" s="1"/>
      <c r="AE1026" s="1"/>
      <c r="AF1026" s="1"/>
      <c r="AG1026" s="1"/>
      <c r="AH1026" s="1"/>
      <c r="AI1026" s="1"/>
      <c r="AJ1026" s="1"/>
      <c r="AK1026" s="1"/>
      <c r="AL1026" s="1"/>
      <c r="AM1026" s="1"/>
      <c r="AN1026" s="1"/>
      <c r="AO1026" s="1"/>
      <c r="AP1026" s="1"/>
      <c r="AQ1026" s="1">
        <v>206.64999999999998</v>
      </c>
      <c r="AR1026" s="1"/>
      <c r="AS1026" s="1"/>
      <c r="AT1026" s="1"/>
      <c r="AU1026" s="1"/>
      <c r="AV1026" s="1"/>
      <c r="AW1026" s="24"/>
      <c r="AX1026" s="1"/>
      <c r="AY1026" s="1"/>
      <c r="AZ1026" s="1"/>
      <c r="BA1026" s="1"/>
      <c r="BB1026" s="1"/>
      <c r="BC1026" s="1"/>
      <c r="BD1026" s="1"/>
      <c r="BE1026" s="1"/>
      <c r="BF1026" s="1"/>
      <c r="BG1026" s="1"/>
      <c r="BH1026" s="1"/>
      <c r="BI1026" s="1"/>
      <c r="BJ1026" s="1"/>
      <c r="BK1026" s="1"/>
      <c r="BL1026" s="1">
        <v>-100</v>
      </c>
      <c r="BM1026" s="1"/>
      <c r="BN1026" s="1"/>
      <c r="BO1026" s="9">
        <v>3</v>
      </c>
      <c r="BP1026" s="1"/>
      <c r="BQ1026" s="197">
        <v>1</v>
      </c>
      <c r="BS1026" s="14" t="s">
        <v>1007</v>
      </c>
      <c r="BT1026" s="14" t="s">
        <v>1048</v>
      </c>
      <c r="BU1026" s="14" t="s">
        <v>1048</v>
      </c>
      <c r="BV1026" s="14" t="s">
        <v>1048</v>
      </c>
      <c r="BW1026" s="14" t="s">
        <v>196</v>
      </c>
      <c r="BX1026" s="14" t="s">
        <v>196</v>
      </c>
      <c r="BY1026" s="14" t="s">
        <v>196</v>
      </c>
      <c r="BZ1026" s="14" t="s">
        <v>196</v>
      </c>
      <c r="CA1026" s="158" t="s">
        <v>196</v>
      </c>
      <c r="CB1026" s="14" t="s">
        <v>196</v>
      </c>
      <c r="CC1026" s="14" t="s">
        <v>196</v>
      </c>
      <c r="CD1026" s="14" t="s">
        <v>196</v>
      </c>
      <c r="CE1026" s="14" t="s">
        <v>196</v>
      </c>
      <c r="CF1026" s="14" t="s">
        <v>1862</v>
      </c>
      <c r="CG1026" s="14" t="s">
        <v>187</v>
      </c>
      <c r="CH1026" s="158" t="s">
        <v>196</v>
      </c>
      <c r="CI1026" s="14" t="s">
        <v>196</v>
      </c>
      <c r="CJ1026" s="14" t="s">
        <v>1870</v>
      </c>
      <c r="CK1026" s="14" t="s">
        <v>196</v>
      </c>
      <c r="CL1026" s="14" t="s">
        <v>196</v>
      </c>
      <c r="CM1026" s="14" t="s">
        <v>196</v>
      </c>
      <c r="CN1026" s="14" t="s">
        <v>196</v>
      </c>
      <c r="CO1026" s="14" t="s">
        <v>196</v>
      </c>
      <c r="CQ1026" s="1"/>
      <c r="CR1026" s="1"/>
      <c r="CS1026" s="1"/>
      <c r="CW1026" s="9" t="s">
        <v>1590</v>
      </c>
      <c r="CX1026" s="1" t="s">
        <v>1007</v>
      </c>
      <c r="CY1026" s="1"/>
      <c r="CZ1026" s="1" t="str">
        <f t="shared" si="551"/>
        <v/>
      </c>
      <c r="DA1026" s="25" t="str">
        <f t="shared" si="552"/>
        <v/>
      </c>
      <c r="DB1026" s="1" t="str">
        <f t="shared" si="553"/>
        <v/>
      </c>
      <c r="DC1026" s="1" t="str">
        <f t="shared" si="554"/>
        <v/>
      </c>
      <c r="DD1026" s="25" t="str">
        <f t="shared" si="555"/>
        <v/>
      </c>
      <c r="DE1026" s="1" t="str">
        <f t="shared" si="556"/>
        <v/>
      </c>
      <c r="DF1026" s="1" t="str">
        <f t="shared" si="557"/>
        <v/>
      </c>
      <c r="DG1026" s="1" t="str">
        <f t="shared" si="540"/>
        <v/>
      </c>
      <c r="DH1026" s="1" t="str">
        <f t="shared" si="540"/>
        <v/>
      </c>
      <c r="DI1026" s="1" t="str">
        <f t="shared" si="540"/>
        <v/>
      </c>
      <c r="DJ1026" s="1" t="str">
        <f t="shared" si="540"/>
        <v/>
      </c>
      <c r="DK1026" s="1" t="str">
        <f t="shared" si="540"/>
        <v/>
      </c>
      <c r="DL1026" s="1" t="str">
        <f t="shared" si="540"/>
        <v/>
      </c>
      <c r="DM1026" s="1" t="str">
        <f t="shared" si="548"/>
        <v/>
      </c>
      <c r="DN1026" s="1" t="str">
        <f t="shared" si="548"/>
        <v/>
      </c>
      <c r="DO1026" s="1" t="str">
        <f t="shared" si="548"/>
        <v/>
      </c>
      <c r="DP1026" s="1" t="str">
        <f t="shared" si="548"/>
        <v/>
      </c>
      <c r="DQ1026" s="1" t="str">
        <f t="shared" si="548"/>
        <v/>
      </c>
      <c r="DR1026" s="1" t="str">
        <f t="shared" si="548"/>
        <v/>
      </c>
      <c r="DS1026" s="1" t="str">
        <f t="shared" si="548"/>
        <v/>
      </c>
      <c r="DT1026" s="1" t="str">
        <f t="shared" si="548"/>
        <v/>
      </c>
      <c r="DU1026" s="1" t="str">
        <f t="shared" si="548"/>
        <v/>
      </c>
      <c r="DV1026" s="1" t="str">
        <f t="shared" si="548"/>
        <v/>
      </c>
      <c r="DW1026" s="1" t="str">
        <f t="shared" si="548"/>
        <v/>
      </c>
      <c r="DX1026" s="1" t="str">
        <f t="shared" si="548"/>
        <v/>
      </c>
      <c r="DY1026" s="1" t="str">
        <f t="shared" si="549"/>
        <v/>
      </c>
      <c r="DZ1026" s="1" t="str">
        <f t="shared" si="550"/>
        <v/>
      </c>
      <c r="EA1026" s="1" t="str">
        <f t="shared" si="539"/>
        <v/>
      </c>
      <c r="EB1026" s="1" t="str">
        <f t="shared" si="539"/>
        <v/>
      </c>
      <c r="EC1026" s="1" t="str">
        <f t="shared" si="539"/>
        <v/>
      </c>
      <c r="ED1026" s="1" t="str">
        <f t="shared" si="539"/>
        <v/>
      </c>
      <c r="EE1026" s="1" t="str">
        <f t="shared" si="539"/>
        <v/>
      </c>
      <c r="EF1026" s="1" t="str">
        <f t="shared" si="539"/>
        <v/>
      </c>
      <c r="EG1026" s="1" t="str">
        <f t="shared" si="539"/>
        <v/>
      </c>
      <c r="EH1026" s="1" t="str">
        <f t="shared" si="539"/>
        <v/>
      </c>
      <c r="EI1026" s="1" t="str">
        <f t="shared" si="539"/>
        <v/>
      </c>
      <c r="EJ1026" s="1" t="str">
        <f t="shared" si="537"/>
        <v/>
      </c>
      <c r="EK1026" s="1" t="str">
        <f t="shared" si="537"/>
        <v/>
      </c>
      <c r="EL1026" s="1" t="str">
        <f t="shared" si="537"/>
        <v/>
      </c>
      <c r="EM1026" s="1" t="str">
        <f t="shared" si="537"/>
        <v/>
      </c>
      <c r="EN1026" s="1"/>
      <c r="EO1026" s="1"/>
      <c r="EP1026" s="1"/>
      <c r="EQ1026" s="1"/>
      <c r="ER1026" s="1"/>
      <c r="ES1026" s="1"/>
      <c r="ET1026" s="1"/>
      <c r="EU1026" s="1"/>
      <c r="EV1026" s="1"/>
      <c r="EW1026" s="1"/>
      <c r="EX1026" s="1" t="str">
        <f t="shared" si="534"/>
        <v/>
      </c>
      <c r="EY1026" s="1" t="str">
        <f t="shared" si="534"/>
        <v/>
      </c>
      <c r="EZ1026" s="1"/>
      <c r="FA1026" s="1" t="str">
        <f t="shared" si="535"/>
        <v/>
      </c>
      <c r="FB1026" s="1" t="str">
        <f t="shared" si="535"/>
        <v/>
      </c>
      <c r="FC1026" s="1" t="str">
        <f t="shared" si="535"/>
        <v/>
      </c>
      <c r="FD1026" s="1" t="str">
        <f t="shared" si="535"/>
        <v/>
      </c>
      <c r="FE1026" s="1" t="str">
        <f t="shared" si="535"/>
        <v/>
      </c>
      <c r="FF1026" s="1" t="str">
        <f t="shared" si="535"/>
        <v/>
      </c>
      <c r="FG1026" s="1" t="str">
        <f t="shared" si="530"/>
        <v/>
      </c>
      <c r="FH1026" s="1" t="str">
        <f t="shared" si="530"/>
        <v/>
      </c>
      <c r="FI1026" s="1" t="str">
        <f t="shared" si="530"/>
        <v/>
      </c>
      <c r="FJ1026" s="1" t="str">
        <f t="shared" si="530"/>
        <v/>
      </c>
      <c r="FK1026" s="1" t="str">
        <f t="shared" si="530"/>
        <v/>
      </c>
      <c r="FL1026" s="1" t="str">
        <f t="shared" si="530"/>
        <v/>
      </c>
    </row>
    <row r="1027" spans="1:168">
      <c r="A1027" s="9" t="s">
        <v>1591</v>
      </c>
      <c r="B1027" s="1" t="s">
        <v>1008</v>
      </c>
      <c r="C1027" s="129"/>
      <c r="D1027" s="1">
        <v>166.3</v>
      </c>
      <c r="E1027" s="1">
        <v>668.2</v>
      </c>
      <c r="F1027" s="25">
        <v>2.0265</v>
      </c>
      <c r="G1027" s="1">
        <v>669.5</v>
      </c>
      <c r="H1027" s="1"/>
      <c r="I1027" s="25">
        <v>0.51200000000000001</v>
      </c>
      <c r="J1027" s="1"/>
      <c r="K1027" s="1"/>
      <c r="L1027" s="1"/>
      <c r="M1027" s="1"/>
      <c r="N1027" s="24"/>
      <c r="O1027" s="1"/>
      <c r="P1027" s="1"/>
      <c r="Q1027" s="1"/>
      <c r="R1027" s="1"/>
      <c r="S1027" s="1"/>
      <c r="T1027" s="1"/>
      <c r="U1027" s="1"/>
      <c r="V1027" s="1"/>
      <c r="W1027" s="1"/>
      <c r="X1027" s="1">
        <v>488.25</v>
      </c>
      <c r="Y1027" s="1"/>
      <c r="Z1027" s="1"/>
      <c r="AA1027" s="1"/>
      <c r="AB1027" s="1"/>
      <c r="AC1027" s="1"/>
      <c r="AD1027" s="1"/>
      <c r="AE1027" s="1"/>
      <c r="AF1027" s="1"/>
      <c r="AG1027" s="1"/>
      <c r="AH1027" s="1"/>
      <c r="AI1027" s="1"/>
      <c r="AJ1027" s="1"/>
      <c r="AK1027" s="1"/>
      <c r="AL1027" s="1"/>
      <c r="AM1027" s="1"/>
      <c r="AN1027" s="1"/>
      <c r="AO1027" s="1"/>
      <c r="AP1027" s="1"/>
      <c r="AQ1027" s="1">
        <v>253.95</v>
      </c>
      <c r="AR1027" s="1"/>
      <c r="AS1027" s="1"/>
      <c r="AT1027" s="1"/>
      <c r="AU1027" s="1"/>
      <c r="AV1027" s="1"/>
      <c r="AW1027" s="24"/>
      <c r="AX1027" s="1"/>
      <c r="AY1027" s="1"/>
      <c r="AZ1027" s="1"/>
      <c r="BA1027" s="1"/>
      <c r="BB1027" s="1"/>
      <c r="BC1027" s="1"/>
      <c r="BD1027" s="1"/>
      <c r="BE1027" s="1"/>
      <c r="BF1027" s="1"/>
      <c r="BG1027" s="1"/>
      <c r="BH1027" s="1"/>
      <c r="BI1027" s="1"/>
      <c r="BJ1027" s="1"/>
      <c r="BK1027" s="1"/>
      <c r="BL1027" s="1">
        <v>-100</v>
      </c>
      <c r="BM1027" s="1"/>
      <c r="BN1027" s="1"/>
      <c r="BO1027" s="9">
        <v>3</v>
      </c>
      <c r="BP1027" s="1"/>
      <c r="BQ1027" s="197">
        <v>1</v>
      </c>
      <c r="BS1027" s="14" t="s">
        <v>1767</v>
      </c>
      <c r="BT1027" s="14" t="s">
        <v>1048</v>
      </c>
      <c r="BU1027" s="14" t="s">
        <v>1048</v>
      </c>
      <c r="BV1027" s="14" t="s">
        <v>1048</v>
      </c>
      <c r="BW1027" s="14" t="s">
        <v>196</v>
      </c>
      <c r="BX1027" s="14" t="s">
        <v>196</v>
      </c>
      <c r="BY1027" s="14" t="s">
        <v>196</v>
      </c>
      <c r="BZ1027" s="14" t="s">
        <v>196</v>
      </c>
      <c r="CA1027" s="158" t="s">
        <v>196</v>
      </c>
      <c r="CB1027" s="14" t="s">
        <v>196</v>
      </c>
      <c r="CC1027" s="14" t="s">
        <v>196</v>
      </c>
      <c r="CD1027" s="14" t="s">
        <v>196</v>
      </c>
      <c r="CE1027" s="14" t="s">
        <v>196</v>
      </c>
      <c r="CF1027" s="14" t="s">
        <v>1862</v>
      </c>
      <c r="CG1027" s="14" t="s">
        <v>187</v>
      </c>
      <c r="CH1027" s="158" t="s">
        <v>196</v>
      </c>
      <c r="CI1027" s="14" t="s">
        <v>196</v>
      </c>
      <c r="CJ1027" s="14" t="s">
        <v>1870</v>
      </c>
      <c r="CK1027" s="14" t="s">
        <v>196</v>
      </c>
      <c r="CL1027" s="14" t="s">
        <v>196</v>
      </c>
      <c r="CM1027" s="14" t="s">
        <v>196</v>
      </c>
      <c r="CN1027" s="14" t="s">
        <v>196</v>
      </c>
      <c r="CO1027" s="14" t="s">
        <v>196</v>
      </c>
      <c r="CQ1027" s="1"/>
      <c r="CR1027" s="1"/>
      <c r="CS1027" s="1"/>
      <c r="CW1027" s="9" t="s">
        <v>1591</v>
      </c>
      <c r="CX1027" s="1" t="s">
        <v>1008</v>
      </c>
      <c r="CY1027" s="1"/>
      <c r="CZ1027" s="1" t="str">
        <f t="shared" si="551"/>
        <v/>
      </c>
      <c r="DA1027" s="25" t="str">
        <f t="shared" si="552"/>
        <v/>
      </c>
      <c r="DB1027" s="1" t="str">
        <f t="shared" si="553"/>
        <v/>
      </c>
      <c r="DC1027" s="1" t="str">
        <f t="shared" si="554"/>
        <v/>
      </c>
      <c r="DD1027" s="25" t="str">
        <f t="shared" si="555"/>
        <v/>
      </c>
      <c r="DE1027" s="1" t="str">
        <f t="shared" si="556"/>
        <v/>
      </c>
      <c r="DF1027" s="1" t="str">
        <f t="shared" si="557"/>
        <v/>
      </c>
      <c r="DG1027" s="1" t="str">
        <f t="shared" si="540"/>
        <v/>
      </c>
      <c r="DH1027" s="1" t="str">
        <f t="shared" si="540"/>
        <v/>
      </c>
      <c r="DI1027" s="1" t="str">
        <f t="shared" si="540"/>
        <v/>
      </c>
      <c r="DJ1027" s="1" t="str">
        <f t="shared" si="540"/>
        <v/>
      </c>
      <c r="DK1027" s="1" t="str">
        <f t="shared" si="540"/>
        <v/>
      </c>
      <c r="DL1027" s="1" t="str">
        <f t="shared" si="540"/>
        <v/>
      </c>
      <c r="DM1027" s="1" t="str">
        <f t="shared" si="548"/>
        <v/>
      </c>
      <c r="DN1027" s="1" t="str">
        <f t="shared" si="548"/>
        <v/>
      </c>
      <c r="DO1027" s="1" t="str">
        <f t="shared" si="548"/>
        <v/>
      </c>
      <c r="DP1027" s="1" t="str">
        <f t="shared" si="548"/>
        <v/>
      </c>
      <c r="DQ1027" s="1" t="str">
        <f t="shared" si="548"/>
        <v/>
      </c>
      <c r="DR1027" s="1" t="str">
        <f t="shared" si="548"/>
        <v/>
      </c>
      <c r="DS1027" s="1" t="str">
        <f t="shared" si="548"/>
        <v/>
      </c>
      <c r="DT1027" s="1" t="str">
        <f t="shared" si="548"/>
        <v/>
      </c>
      <c r="DU1027" s="1" t="str">
        <f t="shared" si="548"/>
        <v/>
      </c>
      <c r="DV1027" s="1" t="str">
        <f t="shared" si="548"/>
        <v/>
      </c>
      <c r="DW1027" s="1" t="str">
        <f t="shared" si="548"/>
        <v/>
      </c>
      <c r="DX1027" s="1" t="str">
        <f t="shared" si="548"/>
        <v/>
      </c>
      <c r="DY1027" s="1" t="str">
        <f t="shared" si="549"/>
        <v/>
      </c>
      <c r="DZ1027" s="1" t="str">
        <f t="shared" si="550"/>
        <v/>
      </c>
      <c r="EA1027" s="1" t="str">
        <f t="shared" si="539"/>
        <v/>
      </c>
      <c r="EB1027" s="1" t="str">
        <f t="shared" si="539"/>
        <v/>
      </c>
      <c r="EC1027" s="1" t="str">
        <f t="shared" si="539"/>
        <v/>
      </c>
      <c r="ED1027" s="1" t="str">
        <f t="shared" si="539"/>
        <v/>
      </c>
      <c r="EE1027" s="1" t="str">
        <f t="shared" si="539"/>
        <v/>
      </c>
      <c r="EF1027" s="1" t="str">
        <f t="shared" si="539"/>
        <v/>
      </c>
      <c r="EG1027" s="1" t="str">
        <f t="shared" si="539"/>
        <v/>
      </c>
      <c r="EH1027" s="1" t="str">
        <f t="shared" si="539"/>
        <v/>
      </c>
      <c r="EI1027" s="1" t="str">
        <f t="shared" si="539"/>
        <v/>
      </c>
      <c r="EJ1027" s="1" t="str">
        <f t="shared" si="537"/>
        <v/>
      </c>
      <c r="EK1027" s="1" t="str">
        <f t="shared" si="537"/>
        <v/>
      </c>
      <c r="EL1027" s="1" t="str">
        <f t="shared" si="537"/>
        <v/>
      </c>
      <c r="EM1027" s="1" t="str">
        <f t="shared" si="537"/>
        <v/>
      </c>
      <c r="EN1027" s="1"/>
      <c r="EO1027" s="1"/>
      <c r="EP1027" s="1"/>
      <c r="EQ1027" s="1"/>
      <c r="ER1027" s="1"/>
      <c r="ES1027" s="1"/>
      <c r="ET1027" s="1"/>
      <c r="EU1027" s="1"/>
      <c r="EV1027" s="1"/>
      <c r="EW1027" s="1"/>
      <c r="EX1027" s="1" t="str">
        <f t="shared" si="534"/>
        <v/>
      </c>
      <c r="EY1027" s="1" t="str">
        <f t="shared" si="534"/>
        <v/>
      </c>
      <c r="EZ1027" s="1"/>
      <c r="FA1027" s="1" t="str">
        <f t="shared" si="535"/>
        <v/>
      </c>
      <c r="FB1027" s="1" t="str">
        <f t="shared" si="535"/>
        <v/>
      </c>
      <c r="FC1027" s="1" t="str">
        <f t="shared" si="535"/>
        <v/>
      </c>
      <c r="FD1027" s="1" t="str">
        <f t="shared" si="535"/>
        <v/>
      </c>
      <c r="FE1027" s="1" t="str">
        <f t="shared" si="535"/>
        <v/>
      </c>
      <c r="FF1027" s="1" t="str">
        <f t="shared" si="535"/>
        <v/>
      </c>
      <c r="FG1027" s="1" t="str">
        <f t="shared" si="530"/>
        <v/>
      </c>
      <c r="FH1027" s="1" t="str">
        <f t="shared" si="530"/>
        <v/>
      </c>
      <c r="FI1027" s="1" t="str">
        <f t="shared" si="530"/>
        <v/>
      </c>
      <c r="FJ1027" s="1" t="str">
        <f t="shared" si="530"/>
        <v/>
      </c>
      <c r="FK1027" s="1" t="str">
        <f t="shared" si="530"/>
        <v/>
      </c>
      <c r="FL1027" s="1" t="str">
        <f t="shared" si="530"/>
        <v/>
      </c>
    </row>
    <row r="1028" spans="1:168">
      <c r="A1028" s="75" t="s">
        <v>1592</v>
      </c>
      <c r="B1028" s="72" t="s">
        <v>1009</v>
      </c>
      <c r="C1028" s="8" t="s">
        <v>2116</v>
      </c>
      <c r="D1028" s="1">
        <v>168.3</v>
      </c>
      <c r="E1028" s="1">
        <v>691.8</v>
      </c>
      <c r="F1028" s="25">
        <v>2.1278250000000001</v>
      </c>
      <c r="G1028" s="1">
        <v>640.5</v>
      </c>
      <c r="H1028" s="1"/>
      <c r="I1028" s="25">
        <v>0.45600000000000002</v>
      </c>
      <c r="J1028" s="1"/>
      <c r="K1028" s="1"/>
      <c r="L1028" s="1"/>
      <c r="M1028" s="1"/>
      <c r="N1028" s="24"/>
      <c r="O1028" s="1"/>
      <c r="P1028" s="1"/>
      <c r="Q1028" s="1"/>
      <c r="R1028" s="1"/>
      <c r="S1028" s="1"/>
      <c r="T1028" s="1"/>
      <c r="U1028" s="1"/>
      <c r="V1028" s="1"/>
      <c r="W1028" s="1"/>
      <c r="X1028" s="1">
        <v>497.95</v>
      </c>
      <c r="Y1028" s="1"/>
      <c r="Z1028" s="1"/>
      <c r="AA1028" s="1"/>
      <c r="AB1028" s="1"/>
      <c r="AC1028" s="1"/>
      <c r="AD1028" s="1"/>
      <c r="AE1028" s="1"/>
      <c r="AF1028" s="1"/>
      <c r="AG1028" s="1"/>
      <c r="AH1028" s="1"/>
      <c r="AI1028" s="1"/>
      <c r="AJ1028" s="1"/>
      <c r="AK1028" s="1"/>
      <c r="AL1028" s="1"/>
      <c r="AM1028" s="1"/>
      <c r="AN1028" s="1"/>
      <c r="AO1028" s="1"/>
      <c r="AP1028" s="1"/>
      <c r="AQ1028" s="1">
        <v>263.95</v>
      </c>
      <c r="AR1028" s="1"/>
      <c r="AS1028" s="1"/>
      <c r="AT1028" s="1"/>
      <c r="AU1028" s="1"/>
      <c r="AV1028" s="1"/>
      <c r="AW1028" s="24"/>
      <c r="AX1028" s="1"/>
      <c r="AY1028" s="1"/>
      <c r="AZ1028" s="1"/>
      <c r="BA1028" s="1"/>
      <c r="BB1028" s="1"/>
      <c r="BC1028" s="1"/>
      <c r="BD1028" s="1"/>
      <c r="BE1028" s="1"/>
      <c r="BF1028" s="1"/>
      <c r="BG1028" s="1"/>
      <c r="BH1028" s="1"/>
      <c r="BI1028" s="1"/>
      <c r="BJ1028" s="1"/>
      <c r="BK1028" s="1"/>
      <c r="BL1028" s="1">
        <v>-100</v>
      </c>
      <c r="BM1028" s="1"/>
      <c r="BN1028" s="1"/>
      <c r="BO1028" s="9">
        <v>3</v>
      </c>
      <c r="BP1028" s="1"/>
      <c r="BQ1028" s="197">
        <v>1</v>
      </c>
      <c r="BS1028" s="14" t="s">
        <v>1808</v>
      </c>
      <c r="BT1028" s="14" t="s">
        <v>1048</v>
      </c>
      <c r="BU1028" s="14" t="s">
        <v>1048</v>
      </c>
      <c r="BV1028" s="14" t="s">
        <v>1048</v>
      </c>
      <c r="BW1028" s="14" t="s">
        <v>196</v>
      </c>
      <c r="BX1028" s="14" t="s">
        <v>196</v>
      </c>
      <c r="BY1028" s="14" t="s">
        <v>196</v>
      </c>
      <c r="BZ1028" s="14" t="s">
        <v>196</v>
      </c>
      <c r="CA1028" s="158" t="s">
        <v>196</v>
      </c>
      <c r="CB1028" s="14" t="s">
        <v>196</v>
      </c>
      <c r="CC1028" s="14" t="s">
        <v>196</v>
      </c>
      <c r="CD1028" s="14" t="s">
        <v>196</v>
      </c>
      <c r="CE1028" s="14" t="s">
        <v>196</v>
      </c>
      <c r="CF1028" s="14" t="s">
        <v>1862</v>
      </c>
      <c r="CG1028" s="14" t="s">
        <v>187</v>
      </c>
      <c r="CH1028" s="158" t="s">
        <v>196</v>
      </c>
      <c r="CI1028" s="14" t="s">
        <v>196</v>
      </c>
      <c r="CJ1028" s="14" t="s">
        <v>1870</v>
      </c>
      <c r="CK1028" s="14" t="s">
        <v>196</v>
      </c>
      <c r="CL1028" s="14" t="s">
        <v>196</v>
      </c>
      <c r="CM1028" s="14" t="s">
        <v>196</v>
      </c>
      <c r="CN1028" s="14" t="s">
        <v>196</v>
      </c>
      <c r="CO1028" s="14" t="s">
        <v>196</v>
      </c>
      <c r="CQ1028" s="1"/>
      <c r="CR1028" s="1"/>
      <c r="CS1028" s="1"/>
      <c r="CW1028" s="75" t="s">
        <v>1592</v>
      </c>
      <c r="CX1028" s="72" t="s">
        <v>1009</v>
      </c>
      <c r="CY1028" s="1" t="s">
        <v>2116</v>
      </c>
      <c r="CZ1028" s="1" t="str">
        <f t="shared" si="551"/>
        <v/>
      </c>
      <c r="DA1028" s="25" t="str">
        <f t="shared" si="552"/>
        <v/>
      </c>
      <c r="DB1028" s="1" t="str">
        <f t="shared" si="553"/>
        <v/>
      </c>
      <c r="DC1028" s="1" t="str">
        <f t="shared" si="554"/>
        <v/>
      </c>
      <c r="DD1028" s="25" t="str">
        <f t="shared" si="555"/>
        <v/>
      </c>
      <c r="DE1028" s="1" t="str">
        <f t="shared" si="556"/>
        <v/>
      </c>
      <c r="DF1028" s="1" t="str">
        <f t="shared" si="557"/>
        <v/>
      </c>
      <c r="DG1028" s="1" t="str">
        <f t="shared" si="540"/>
        <v/>
      </c>
      <c r="DH1028" s="1" t="str">
        <f t="shared" si="540"/>
        <v/>
      </c>
      <c r="DI1028" s="1" t="str">
        <f t="shared" si="540"/>
        <v/>
      </c>
      <c r="DJ1028" s="1" t="str">
        <f t="shared" si="540"/>
        <v/>
      </c>
      <c r="DK1028" s="1" t="str">
        <f t="shared" si="540"/>
        <v/>
      </c>
      <c r="DL1028" s="1" t="str">
        <f t="shared" si="540"/>
        <v/>
      </c>
      <c r="DM1028" s="1" t="str">
        <f t="shared" si="548"/>
        <v/>
      </c>
      <c r="DN1028" s="1" t="str">
        <f t="shared" si="548"/>
        <v/>
      </c>
      <c r="DO1028" s="1" t="str">
        <f t="shared" si="548"/>
        <v/>
      </c>
      <c r="DP1028" s="1" t="str">
        <f t="shared" si="548"/>
        <v/>
      </c>
      <c r="DQ1028" s="1" t="str">
        <f t="shared" si="548"/>
        <v/>
      </c>
      <c r="DR1028" s="1" t="str">
        <f t="shared" si="548"/>
        <v/>
      </c>
      <c r="DS1028" s="1" t="str">
        <f t="shared" si="548"/>
        <v/>
      </c>
      <c r="DT1028" s="1" t="str">
        <f t="shared" si="548"/>
        <v/>
      </c>
      <c r="DU1028" s="1" t="str">
        <f t="shared" si="548"/>
        <v/>
      </c>
      <c r="DV1028" s="1" t="str">
        <f t="shared" si="548"/>
        <v/>
      </c>
      <c r="DW1028" s="1" t="str">
        <f t="shared" si="548"/>
        <v/>
      </c>
      <c r="DX1028" s="1" t="str">
        <f t="shared" si="548"/>
        <v/>
      </c>
      <c r="DY1028" s="1" t="str">
        <f t="shared" si="549"/>
        <v/>
      </c>
      <c r="DZ1028" s="1" t="str">
        <f t="shared" si="550"/>
        <v/>
      </c>
      <c r="EA1028" s="1" t="str">
        <f t="shared" si="539"/>
        <v/>
      </c>
      <c r="EB1028" s="1" t="str">
        <f t="shared" si="539"/>
        <v/>
      </c>
      <c r="EC1028" s="1" t="str">
        <f t="shared" si="539"/>
        <v/>
      </c>
      <c r="ED1028" s="1" t="str">
        <f t="shared" si="539"/>
        <v/>
      </c>
      <c r="EE1028" s="1" t="str">
        <f t="shared" si="539"/>
        <v/>
      </c>
      <c r="EF1028" s="1" t="str">
        <f t="shared" si="539"/>
        <v/>
      </c>
      <c r="EG1028" s="1" t="str">
        <f t="shared" si="539"/>
        <v/>
      </c>
      <c r="EH1028" s="1" t="str">
        <f t="shared" si="539"/>
        <v/>
      </c>
      <c r="EI1028" s="1" t="str">
        <f t="shared" si="539"/>
        <v/>
      </c>
      <c r="EJ1028" s="1" t="str">
        <f t="shared" si="537"/>
        <v/>
      </c>
      <c r="EK1028" s="1" t="str">
        <f t="shared" si="537"/>
        <v/>
      </c>
      <c r="EL1028" s="1" t="str">
        <f t="shared" si="537"/>
        <v/>
      </c>
      <c r="EM1028" s="1" t="str">
        <f t="shared" si="537"/>
        <v/>
      </c>
      <c r="EN1028" s="1"/>
      <c r="EO1028" s="1"/>
      <c r="EP1028" s="1"/>
      <c r="EQ1028" s="1"/>
      <c r="ER1028" s="1"/>
      <c r="ES1028" s="1"/>
      <c r="ET1028" s="1"/>
      <c r="EU1028" s="1"/>
      <c r="EV1028" s="1"/>
      <c r="EW1028" s="1"/>
      <c r="EX1028" s="1" t="str">
        <f t="shared" si="534"/>
        <v/>
      </c>
      <c r="EY1028" s="1" t="str">
        <f t="shared" si="534"/>
        <v/>
      </c>
      <c r="EZ1028" s="1"/>
      <c r="FA1028" s="1" t="str">
        <f t="shared" si="535"/>
        <v/>
      </c>
      <c r="FB1028" s="1" t="str">
        <f t="shared" si="535"/>
        <v/>
      </c>
      <c r="FC1028" s="1" t="str">
        <f t="shared" si="535"/>
        <v/>
      </c>
      <c r="FD1028" s="1" t="str">
        <f t="shared" si="535"/>
        <v/>
      </c>
      <c r="FE1028" s="1" t="str">
        <f t="shared" si="535"/>
        <v/>
      </c>
      <c r="FF1028" s="1" t="str">
        <f t="shared" si="535"/>
        <v/>
      </c>
      <c r="FG1028" s="1" t="str">
        <f t="shared" si="530"/>
        <v/>
      </c>
      <c r="FH1028" s="1" t="str">
        <f t="shared" si="530"/>
        <v/>
      </c>
      <c r="FI1028" s="1" t="str">
        <f t="shared" si="530"/>
        <v/>
      </c>
      <c r="FJ1028" s="1" t="str">
        <f t="shared" si="530"/>
        <v/>
      </c>
      <c r="FK1028" s="1" t="str">
        <f t="shared" si="530"/>
        <v/>
      </c>
      <c r="FL1028" s="1" t="str">
        <f t="shared" si="530"/>
        <v/>
      </c>
    </row>
    <row r="1029" spans="1:168">
      <c r="A1029" s="9" t="s">
        <v>1593</v>
      </c>
      <c r="B1029" s="1" t="s">
        <v>2334</v>
      </c>
      <c r="C1029" s="129"/>
      <c r="D1029" s="1">
        <v>170.3</v>
      </c>
      <c r="E1029" s="1">
        <v>776.4</v>
      </c>
      <c r="F1029" s="25">
        <v>2.7053775</v>
      </c>
      <c r="G1029" s="1">
        <v>577.5</v>
      </c>
      <c r="H1029" s="1"/>
      <c r="I1029" s="25">
        <v>0.48799999999999999</v>
      </c>
      <c r="J1029" s="1"/>
      <c r="K1029" s="1"/>
      <c r="L1029" s="1"/>
      <c r="M1029" s="1"/>
      <c r="N1029" s="24"/>
      <c r="O1029" s="1"/>
      <c r="P1029" s="1"/>
      <c r="Q1029" s="1"/>
      <c r="R1029" s="1"/>
      <c r="S1029" s="1"/>
      <c r="T1029" s="1"/>
      <c r="U1029" s="1"/>
      <c r="V1029" s="1"/>
      <c r="W1029" s="1"/>
      <c r="X1029" s="1">
        <v>550.25</v>
      </c>
      <c r="Y1029" s="1"/>
      <c r="Z1029" s="1"/>
      <c r="AA1029" s="1"/>
      <c r="AB1029" s="1"/>
      <c r="AC1029" s="1"/>
      <c r="AD1029" s="1"/>
      <c r="AE1029" s="1"/>
      <c r="AF1029" s="1"/>
      <c r="AG1029" s="1"/>
      <c r="AH1029" s="1"/>
      <c r="AI1029" s="1"/>
      <c r="AJ1029" s="1"/>
      <c r="AK1029" s="1"/>
      <c r="AL1029" s="1"/>
      <c r="AM1029" s="1"/>
      <c r="AN1029" s="1"/>
      <c r="AO1029" s="1"/>
      <c r="AP1029" s="1"/>
      <c r="AQ1029" s="1">
        <v>344.04999999999995</v>
      </c>
      <c r="AR1029" s="1"/>
      <c r="AS1029" s="1"/>
      <c r="AT1029" s="1"/>
      <c r="AU1029" s="1"/>
      <c r="AV1029" s="1"/>
      <c r="AW1029" s="24"/>
      <c r="AX1029" s="1"/>
      <c r="AY1029" s="1"/>
      <c r="AZ1029" s="1"/>
      <c r="BA1029" s="1"/>
      <c r="BB1029" s="1"/>
      <c r="BC1029" s="1"/>
      <c r="BD1029" s="1"/>
      <c r="BE1029" s="1"/>
      <c r="BF1029" s="1"/>
      <c r="BG1029" s="1"/>
      <c r="BH1029" s="1"/>
      <c r="BI1029" s="1"/>
      <c r="BJ1029" s="1"/>
      <c r="BK1029" s="1"/>
      <c r="BL1029" s="1">
        <v>-100</v>
      </c>
      <c r="BM1029" s="1"/>
      <c r="BN1029" s="1"/>
      <c r="BO1029" s="9">
        <v>3</v>
      </c>
      <c r="BP1029" s="1"/>
      <c r="BQ1029" s="197">
        <v>1</v>
      </c>
      <c r="BS1029" s="14" t="s">
        <v>1840</v>
      </c>
      <c r="BT1029" s="14" t="s">
        <v>1048</v>
      </c>
      <c r="BU1029" s="14" t="s">
        <v>1048</v>
      </c>
      <c r="BV1029" s="14" t="s">
        <v>1048</v>
      </c>
      <c r="BW1029" s="14" t="s">
        <v>196</v>
      </c>
      <c r="BX1029" s="14" t="s">
        <v>196</v>
      </c>
      <c r="BY1029" s="14" t="s">
        <v>196</v>
      </c>
      <c r="BZ1029" s="14" t="s">
        <v>196</v>
      </c>
      <c r="CA1029" s="158" t="s">
        <v>196</v>
      </c>
      <c r="CB1029" s="14" t="s">
        <v>196</v>
      </c>
      <c r="CC1029" s="14" t="s">
        <v>196</v>
      </c>
      <c r="CD1029" s="14" t="s">
        <v>196</v>
      </c>
      <c r="CE1029" s="14" t="s">
        <v>196</v>
      </c>
      <c r="CF1029" s="14" t="s">
        <v>1862</v>
      </c>
      <c r="CG1029" s="14" t="s">
        <v>187</v>
      </c>
      <c r="CH1029" s="158" t="s">
        <v>196</v>
      </c>
      <c r="CI1029" s="14" t="s">
        <v>196</v>
      </c>
      <c r="CJ1029" s="14" t="s">
        <v>1870</v>
      </c>
      <c r="CK1029" s="14" t="s">
        <v>196</v>
      </c>
      <c r="CL1029" s="14" t="s">
        <v>196</v>
      </c>
      <c r="CM1029" s="14" t="s">
        <v>196</v>
      </c>
      <c r="CN1029" s="14" t="s">
        <v>196</v>
      </c>
      <c r="CO1029" s="14" t="s">
        <v>196</v>
      </c>
      <c r="CQ1029" s="1"/>
      <c r="CR1029" s="1"/>
      <c r="CS1029" s="1"/>
      <c r="CW1029" s="9" t="s">
        <v>1593</v>
      </c>
      <c r="CX1029" s="1" t="s">
        <v>2334</v>
      </c>
      <c r="CY1029" s="1"/>
      <c r="CZ1029" s="1" t="str">
        <f t="shared" si="551"/>
        <v/>
      </c>
      <c r="DA1029" s="25" t="str">
        <f t="shared" si="552"/>
        <v/>
      </c>
      <c r="DB1029" s="1" t="str">
        <f t="shared" si="553"/>
        <v/>
      </c>
      <c r="DC1029" s="1" t="str">
        <f t="shared" si="554"/>
        <v/>
      </c>
      <c r="DD1029" s="25" t="str">
        <f t="shared" si="555"/>
        <v/>
      </c>
      <c r="DE1029" s="1" t="str">
        <f t="shared" si="556"/>
        <v/>
      </c>
      <c r="DF1029" s="1" t="str">
        <f t="shared" si="557"/>
        <v/>
      </c>
      <c r="DG1029" s="1" t="str">
        <f t="shared" si="540"/>
        <v/>
      </c>
      <c r="DH1029" s="1" t="str">
        <f t="shared" si="540"/>
        <v/>
      </c>
      <c r="DI1029" s="1" t="str">
        <f t="shared" si="540"/>
        <v/>
      </c>
      <c r="DJ1029" s="1" t="str">
        <f t="shared" si="540"/>
        <v/>
      </c>
      <c r="DK1029" s="1" t="str">
        <f t="shared" si="540"/>
        <v/>
      </c>
      <c r="DL1029" s="1" t="str">
        <f t="shared" si="540"/>
        <v/>
      </c>
      <c r="DM1029" s="1" t="str">
        <f t="shared" si="548"/>
        <v/>
      </c>
      <c r="DN1029" s="1" t="str">
        <f t="shared" si="548"/>
        <v/>
      </c>
      <c r="DO1029" s="1" t="str">
        <f t="shared" si="548"/>
        <v/>
      </c>
      <c r="DP1029" s="1" t="str">
        <f t="shared" si="548"/>
        <v/>
      </c>
      <c r="DQ1029" s="1" t="str">
        <f t="shared" si="548"/>
        <v/>
      </c>
      <c r="DR1029" s="1" t="str">
        <f t="shared" si="548"/>
        <v/>
      </c>
      <c r="DS1029" s="1" t="str">
        <f t="shared" si="548"/>
        <v/>
      </c>
      <c r="DT1029" s="1" t="str">
        <f t="shared" si="548"/>
        <v/>
      </c>
      <c r="DU1029" s="1" t="str">
        <f t="shared" si="548"/>
        <v/>
      </c>
      <c r="DV1029" s="1" t="str">
        <f t="shared" si="548"/>
        <v/>
      </c>
      <c r="DW1029" s="1" t="str">
        <f t="shared" si="548"/>
        <v/>
      </c>
      <c r="DX1029" s="1" t="str">
        <f t="shared" si="548"/>
        <v/>
      </c>
      <c r="DY1029" s="1" t="str">
        <f t="shared" si="549"/>
        <v/>
      </c>
      <c r="DZ1029" s="1" t="str">
        <f t="shared" si="550"/>
        <v/>
      </c>
      <c r="EA1029" s="1" t="str">
        <f t="shared" si="539"/>
        <v/>
      </c>
      <c r="EB1029" s="1" t="str">
        <f t="shared" si="539"/>
        <v/>
      </c>
      <c r="EC1029" s="1" t="str">
        <f t="shared" si="539"/>
        <v/>
      </c>
      <c r="ED1029" s="1" t="str">
        <f t="shared" si="539"/>
        <v/>
      </c>
      <c r="EE1029" s="1" t="str">
        <f t="shared" si="539"/>
        <v/>
      </c>
      <c r="EF1029" s="1" t="str">
        <f t="shared" si="539"/>
        <v/>
      </c>
      <c r="EG1029" s="1" t="str">
        <f t="shared" si="539"/>
        <v/>
      </c>
      <c r="EH1029" s="1" t="str">
        <f t="shared" si="539"/>
        <v/>
      </c>
      <c r="EI1029" s="1" t="str">
        <f t="shared" si="539"/>
        <v/>
      </c>
      <c r="EJ1029" s="1" t="str">
        <f t="shared" si="537"/>
        <v/>
      </c>
      <c r="EK1029" s="1" t="str">
        <f t="shared" si="537"/>
        <v/>
      </c>
      <c r="EL1029" s="1" t="str">
        <f t="shared" si="537"/>
        <v/>
      </c>
      <c r="EM1029" s="1" t="str">
        <f t="shared" si="537"/>
        <v/>
      </c>
      <c r="EN1029" s="1"/>
      <c r="EO1029" s="1"/>
      <c r="EP1029" s="1"/>
      <c r="EQ1029" s="1"/>
      <c r="ER1029" s="1"/>
      <c r="ES1029" s="1"/>
      <c r="ET1029" s="1"/>
      <c r="EU1029" s="1"/>
      <c r="EV1029" s="1"/>
      <c r="EW1029" s="1"/>
      <c r="EX1029" s="1" t="str">
        <f t="shared" si="534"/>
        <v/>
      </c>
      <c r="EY1029" s="1" t="str">
        <f t="shared" si="534"/>
        <v/>
      </c>
      <c r="EZ1029" s="1"/>
      <c r="FA1029" s="1" t="str">
        <f t="shared" si="535"/>
        <v/>
      </c>
      <c r="FB1029" s="1" t="str">
        <f t="shared" si="535"/>
        <v/>
      </c>
      <c r="FC1029" s="1" t="str">
        <f t="shared" si="535"/>
        <v/>
      </c>
      <c r="FD1029" s="1" t="str">
        <f t="shared" si="535"/>
        <v/>
      </c>
      <c r="FE1029" s="1" t="str">
        <f t="shared" si="535"/>
        <v/>
      </c>
      <c r="FF1029" s="1" t="str">
        <f t="shared" si="535"/>
        <v/>
      </c>
      <c r="FG1029" s="1" t="str">
        <f t="shared" si="530"/>
        <v/>
      </c>
      <c r="FH1029" s="1" t="str">
        <f t="shared" si="530"/>
        <v/>
      </c>
      <c r="FI1029" s="1" t="str">
        <f t="shared" si="530"/>
        <v/>
      </c>
      <c r="FJ1029" s="1" t="str">
        <f t="shared" si="530"/>
        <v/>
      </c>
      <c r="FK1029" s="1" t="str">
        <f t="shared" si="530"/>
        <v/>
      </c>
      <c r="FL1029" s="1" t="str">
        <f t="shared" si="530"/>
        <v/>
      </c>
    </row>
    <row r="1030" spans="1:168">
      <c r="A1030" s="9" t="s">
        <v>1594</v>
      </c>
      <c r="B1030" s="1" t="s">
        <v>2335</v>
      </c>
      <c r="C1030" s="129"/>
      <c r="D1030" s="1">
        <v>170.3</v>
      </c>
      <c r="E1030" s="1">
        <v>766.6</v>
      </c>
      <c r="F1030" s="25">
        <v>2.7053775</v>
      </c>
      <c r="G1030" s="1">
        <v>577.5</v>
      </c>
      <c r="H1030" s="1"/>
      <c r="I1030" s="25">
        <v>0.48799999999999999</v>
      </c>
      <c r="J1030" s="1"/>
      <c r="K1030" s="1"/>
      <c r="L1030" s="1"/>
      <c r="M1030" s="1"/>
      <c r="N1030" s="24"/>
      <c r="O1030" s="1"/>
      <c r="P1030" s="1"/>
      <c r="Q1030" s="1"/>
      <c r="R1030" s="1"/>
      <c r="S1030" s="1"/>
      <c r="T1030" s="1"/>
      <c r="U1030" s="1"/>
      <c r="V1030" s="1"/>
      <c r="W1030" s="1"/>
      <c r="X1030" s="1">
        <v>543.25</v>
      </c>
      <c r="Y1030" s="1"/>
      <c r="Z1030" s="1"/>
      <c r="AA1030" s="1"/>
      <c r="AB1030" s="1"/>
      <c r="AC1030" s="1"/>
      <c r="AD1030" s="1"/>
      <c r="AE1030" s="1"/>
      <c r="AF1030" s="1"/>
      <c r="AG1030" s="1"/>
      <c r="AH1030" s="1"/>
      <c r="AI1030" s="1"/>
      <c r="AJ1030" s="1"/>
      <c r="AK1030" s="1"/>
      <c r="AL1030" s="1"/>
      <c r="AM1030" s="1"/>
      <c r="AN1030" s="1"/>
      <c r="AO1030" s="1"/>
      <c r="AP1030" s="1"/>
      <c r="AQ1030" s="1">
        <v>318.04999999999995</v>
      </c>
      <c r="AR1030" s="1"/>
      <c r="AS1030" s="1"/>
      <c r="AT1030" s="1"/>
      <c r="AU1030" s="1"/>
      <c r="AV1030" s="1"/>
      <c r="AW1030" s="24"/>
      <c r="AX1030" s="1"/>
      <c r="AY1030" s="1"/>
      <c r="AZ1030" s="1"/>
      <c r="BA1030" s="1"/>
      <c r="BB1030" s="1"/>
      <c r="BC1030" s="1"/>
      <c r="BD1030" s="1"/>
      <c r="BE1030" s="1"/>
      <c r="BF1030" s="1"/>
      <c r="BG1030" s="1"/>
      <c r="BH1030" s="1"/>
      <c r="BI1030" s="1"/>
      <c r="BJ1030" s="1"/>
      <c r="BK1030" s="1"/>
      <c r="BL1030" s="1">
        <v>-100</v>
      </c>
      <c r="BM1030" s="1"/>
      <c r="BN1030" s="1"/>
      <c r="BO1030" s="9">
        <v>3</v>
      </c>
      <c r="BP1030" s="1"/>
      <c r="BQ1030" s="197">
        <v>1</v>
      </c>
      <c r="BS1030" s="14" t="s">
        <v>1841</v>
      </c>
      <c r="BT1030" s="14" t="s">
        <v>1048</v>
      </c>
      <c r="BU1030" s="14" t="s">
        <v>1048</v>
      </c>
      <c r="BV1030" s="14" t="s">
        <v>1048</v>
      </c>
      <c r="BW1030" s="14" t="s">
        <v>196</v>
      </c>
      <c r="BX1030" s="14" t="s">
        <v>196</v>
      </c>
      <c r="BY1030" s="14" t="s">
        <v>196</v>
      </c>
      <c r="BZ1030" s="14" t="s">
        <v>196</v>
      </c>
      <c r="CA1030" s="158" t="s">
        <v>196</v>
      </c>
      <c r="CB1030" s="14" t="s">
        <v>196</v>
      </c>
      <c r="CC1030" s="14" t="s">
        <v>196</v>
      </c>
      <c r="CD1030" s="14" t="s">
        <v>196</v>
      </c>
      <c r="CE1030" s="14" t="s">
        <v>196</v>
      </c>
      <c r="CF1030" s="14" t="s">
        <v>1862</v>
      </c>
      <c r="CG1030" s="14" t="s">
        <v>187</v>
      </c>
      <c r="CH1030" s="158" t="s">
        <v>196</v>
      </c>
      <c r="CI1030" s="14" t="s">
        <v>196</v>
      </c>
      <c r="CJ1030" s="14" t="s">
        <v>1870</v>
      </c>
      <c r="CK1030" s="14" t="s">
        <v>196</v>
      </c>
      <c r="CL1030" s="14" t="s">
        <v>196</v>
      </c>
      <c r="CM1030" s="14" t="s">
        <v>196</v>
      </c>
      <c r="CN1030" s="14" t="s">
        <v>196</v>
      </c>
      <c r="CO1030" s="14" t="s">
        <v>196</v>
      </c>
      <c r="CQ1030" s="1"/>
      <c r="CR1030" s="1"/>
      <c r="CS1030" s="1"/>
      <c r="CW1030" s="9" t="s">
        <v>1594</v>
      </c>
      <c r="CX1030" s="1" t="s">
        <v>2335</v>
      </c>
      <c r="CY1030" s="1"/>
      <c r="CZ1030" s="1" t="str">
        <f t="shared" si="551"/>
        <v/>
      </c>
      <c r="DA1030" s="25" t="str">
        <f t="shared" si="552"/>
        <v/>
      </c>
      <c r="DB1030" s="1" t="str">
        <f t="shared" si="553"/>
        <v/>
      </c>
      <c r="DC1030" s="1" t="str">
        <f t="shared" si="554"/>
        <v/>
      </c>
      <c r="DD1030" s="25" t="str">
        <f t="shared" si="555"/>
        <v/>
      </c>
      <c r="DE1030" s="1" t="str">
        <f t="shared" si="556"/>
        <v/>
      </c>
      <c r="DF1030" s="1" t="str">
        <f t="shared" si="557"/>
        <v/>
      </c>
      <c r="DG1030" s="1" t="str">
        <f t="shared" si="540"/>
        <v/>
      </c>
      <c r="DH1030" s="1" t="str">
        <f t="shared" si="540"/>
        <v/>
      </c>
      <c r="DI1030" s="1" t="str">
        <f t="shared" si="540"/>
        <v/>
      </c>
      <c r="DJ1030" s="1" t="str">
        <f t="shared" si="540"/>
        <v/>
      </c>
      <c r="DK1030" s="1" t="str">
        <f t="shared" si="540"/>
        <v/>
      </c>
      <c r="DL1030" s="1" t="str">
        <f t="shared" si="540"/>
        <v/>
      </c>
      <c r="DM1030" s="1" t="str">
        <f t="shared" si="548"/>
        <v/>
      </c>
      <c r="DN1030" s="1" t="str">
        <f t="shared" si="548"/>
        <v/>
      </c>
      <c r="DO1030" s="1" t="str">
        <f t="shared" si="548"/>
        <v/>
      </c>
      <c r="DP1030" s="1" t="str">
        <f t="shared" si="548"/>
        <v/>
      </c>
      <c r="DQ1030" s="1" t="str">
        <f t="shared" si="548"/>
        <v/>
      </c>
      <c r="DR1030" s="1" t="str">
        <f t="shared" si="548"/>
        <v/>
      </c>
      <c r="DS1030" s="1" t="str">
        <f t="shared" si="548"/>
        <v/>
      </c>
      <c r="DT1030" s="1" t="str">
        <f t="shared" si="548"/>
        <v/>
      </c>
      <c r="DU1030" s="1" t="str">
        <f t="shared" si="548"/>
        <v/>
      </c>
      <c r="DV1030" s="1" t="str">
        <f t="shared" si="548"/>
        <v/>
      </c>
      <c r="DW1030" s="1" t="str">
        <f t="shared" si="548"/>
        <v/>
      </c>
      <c r="DX1030" s="1" t="str">
        <f t="shared" si="548"/>
        <v/>
      </c>
      <c r="DY1030" s="1" t="str">
        <f t="shared" si="549"/>
        <v/>
      </c>
      <c r="DZ1030" s="1" t="str">
        <f t="shared" si="550"/>
        <v/>
      </c>
      <c r="EA1030" s="1" t="str">
        <f t="shared" si="539"/>
        <v/>
      </c>
      <c r="EB1030" s="1" t="str">
        <f t="shared" si="539"/>
        <v/>
      </c>
      <c r="EC1030" s="1" t="str">
        <f t="shared" si="539"/>
        <v/>
      </c>
      <c r="ED1030" s="1" t="str">
        <f t="shared" si="539"/>
        <v/>
      </c>
      <c r="EE1030" s="1" t="str">
        <f t="shared" si="539"/>
        <v/>
      </c>
      <c r="EF1030" s="1" t="str">
        <f t="shared" si="539"/>
        <v/>
      </c>
      <c r="EG1030" s="1" t="str">
        <f t="shared" si="539"/>
        <v/>
      </c>
      <c r="EH1030" s="1" t="str">
        <f t="shared" si="539"/>
        <v/>
      </c>
      <c r="EI1030" s="1" t="str">
        <f t="shared" si="539"/>
        <v/>
      </c>
      <c r="EJ1030" s="1" t="str">
        <f t="shared" si="537"/>
        <v/>
      </c>
      <c r="EK1030" s="1" t="str">
        <f t="shared" si="537"/>
        <v/>
      </c>
      <c r="EL1030" s="1" t="str">
        <f t="shared" si="537"/>
        <v/>
      </c>
      <c r="EM1030" s="1" t="str">
        <f t="shared" si="537"/>
        <v/>
      </c>
      <c r="EN1030" s="1"/>
      <c r="EO1030" s="1"/>
      <c r="EP1030" s="1"/>
      <c r="EQ1030" s="1"/>
      <c r="ER1030" s="1"/>
      <c r="ES1030" s="1"/>
      <c r="ET1030" s="1"/>
      <c r="EU1030" s="1"/>
      <c r="EV1030" s="1"/>
      <c r="EW1030" s="1"/>
      <c r="EX1030" s="1" t="str">
        <f t="shared" si="534"/>
        <v/>
      </c>
      <c r="EY1030" s="1" t="str">
        <f t="shared" si="534"/>
        <v/>
      </c>
      <c r="EZ1030" s="1"/>
      <c r="FA1030" s="1" t="str">
        <f t="shared" si="535"/>
        <v/>
      </c>
      <c r="FB1030" s="1" t="str">
        <f t="shared" si="535"/>
        <v/>
      </c>
      <c r="FC1030" s="1" t="str">
        <f t="shared" si="535"/>
        <v/>
      </c>
      <c r="FD1030" s="1" t="str">
        <f t="shared" si="535"/>
        <v/>
      </c>
      <c r="FE1030" s="1" t="str">
        <f t="shared" si="535"/>
        <v/>
      </c>
      <c r="FF1030" s="1" t="str">
        <f t="shared" si="535"/>
        <v/>
      </c>
      <c r="FG1030" s="1" t="str">
        <f t="shared" si="530"/>
        <v/>
      </c>
      <c r="FH1030" s="1" t="str">
        <f t="shared" si="530"/>
        <v/>
      </c>
      <c r="FI1030" s="1" t="str">
        <f t="shared" si="530"/>
        <v/>
      </c>
      <c r="FJ1030" s="1" t="str">
        <f t="shared" si="530"/>
        <v/>
      </c>
      <c r="FK1030" s="1" t="str">
        <f t="shared" si="530"/>
        <v/>
      </c>
      <c r="FL1030" s="1" t="str">
        <f t="shared" si="530"/>
        <v/>
      </c>
    </row>
    <row r="1031" spans="1:168">
      <c r="A1031" s="9" t="s">
        <v>1595</v>
      </c>
      <c r="B1031" s="1" t="s">
        <v>1010</v>
      </c>
      <c r="C1031" s="129"/>
      <c r="D1031" s="1">
        <v>170.3</v>
      </c>
      <c r="E1031" s="1">
        <v>766.6</v>
      </c>
      <c r="F1031" s="25">
        <v>2.7053775</v>
      </c>
      <c r="G1031" s="1">
        <v>577.5</v>
      </c>
      <c r="H1031" s="1"/>
      <c r="I1031" s="25">
        <v>0.48799999999999999</v>
      </c>
      <c r="J1031" s="1"/>
      <c r="K1031" s="1"/>
      <c r="L1031" s="1"/>
      <c r="M1031" s="1"/>
      <c r="N1031" s="24"/>
      <c r="O1031" s="1"/>
      <c r="P1031" s="1"/>
      <c r="Q1031" s="1"/>
      <c r="R1031" s="1"/>
      <c r="S1031" s="1"/>
      <c r="T1031" s="1"/>
      <c r="U1031" s="1"/>
      <c r="V1031" s="1"/>
      <c r="W1031" s="1"/>
      <c r="X1031" s="1">
        <v>543.25</v>
      </c>
      <c r="Y1031" s="1"/>
      <c r="Z1031" s="1"/>
      <c r="AA1031" s="1"/>
      <c r="AB1031" s="1"/>
      <c r="AC1031" s="1"/>
      <c r="AD1031" s="1"/>
      <c r="AE1031" s="1"/>
      <c r="AF1031" s="1"/>
      <c r="AG1031" s="1"/>
      <c r="AH1031" s="1"/>
      <c r="AI1031" s="1"/>
      <c r="AJ1031" s="1"/>
      <c r="AK1031" s="1"/>
      <c r="AL1031" s="1"/>
      <c r="AM1031" s="1"/>
      <c r="AN1031" s="1"/>
      <c r="AO1031" s="1"/>
      <c r="AP1031" s="1"/>
      <c r="AQ1031" s="1">
        <v>318.04999999999995</v>
      </c>
      <c r="AR1031" s="1"/>
      <c r="AS1031" s="1"/>
      <c r="AT1031" s="1"/>
      <c r="AU1031" s="1"/>
      <c r="AV1031" s="1"/>
      <c r="AW1031" s="24"/>
      <c r="AX1031" s="1"/>
      <c r="AY1031" s="1"/>
      <c r="AZ1031" s="1"/>
      <c r="BA1031" s="1"/>
      <c r="BB1031" s="1"/>
      <c r="BC1031" s="1"/>
      <c r="BD1031" s="1"/>
      <c r="BE1031" s="1"/>
      <c r="BF1031" s="1"/>
      <c r="BG1031" s="1"/>
      <c r="BH1031" s="1"/>
      <c r="BI1031" s="1"/>
      <c r="BJ1031" s="1"/>
      <c r="BK1031" s="1"/>
      <c r="BL1031" s="1">
        <v>-100</v>
      </c>
      <c r="BM1031" s="1"/>
      <c r="BN1031" s="1"/>
      <c r="BO1031" s="9">
        <v>3</v>
      </c>
      <c r="BP1031" s="1"/>
      <c r="BQ1031" s="197">
        <v>1</v>
      </c>
      <c r="BS1031" s="14" t="s">
        <v>1842</v>
      </c>
      <c r="BT1031" s="14" t="s">
        <v>1048</v>
      </c>
      <c r="BU1031" s="14" t="s">
        <v>1048</v>
      </c>
      <c r="BV1031" s="14" t="s">
        <v>1048</v>
      </c>
      <c r="BW1031" s="14" t="s">
        <v>196</v>
      </c>
      <c r="BX1031" s="14" t="s">
        <v>196</v>
      </c>
      <c r="BY1031" s="14" t="s">
        <v>196</v>
      </c>
      <c r="BZ1031" s="14" t="s">
        <v>196</v>
      </c>
      <c r="CA1031" s="158" t="s">
        <v>196</v>
      </c>
      <c r="CB1031" s="14" t="s">
        <v>196</v>
      </c>
      <c r="CC1031" s="14" t="s">
        <v>196</v>
      </c>
      <c r="CD1031" s="14" t="s">
        <v>196</v>
      </c>
      <c r="CE1031" s="14" t="s">
        <v>196</v>
      </c>
      <c r="CF1031" s="14" t="s">
        <v>1862</v>
      </c>
      <c r="CG1031" s="14" t="s">
        <v>187</v>
      </c>
      <c r="CH1031" s="158" t="s">
        <v>196</v>
      </c>
      <c r="CI1031" s="14" t="s">
        <v>196</v>
      </c>
      <c r="CJ1031" s="14" t="s">
        <v>1870</v>
      </c>
      <c r="CK1031" s="14" t="s">
        <v>196</v>
      </c>
      <c r="CL1031" s="14" t="s">
        <v>196</v>
      </c>
      <c r="CM1031" s="14" t="s">
        <v>196</v>
      </c>
      <c r="CN1031" s="14" t="s">
        <v>196</v>
      </c>
      <c r="CO1031" s="14" t="s">
        <v>196</v>
      </c>
      <c r="CQ1031" s="1"/>
      <c r="CR1031" s="1"/>
      <c r="CS1031" s="1"/>
      <c r="CW1031" s="9" t="s">
        <v>1595</v>
      </c>
      <c r="CX1031" s="1" t="s">
        <v>1010</v>
      </c>
      <c r="CY1031" s="1"/>
      <c r="CZ1031" s="1" t="str">
        <f t="shared" si="551"/>
        <v/>
      </c>
      <c r="DA1031" s="25" t="str">
        <f t="shared" si="552"/>
        <v/>
      </c>
      <c r="DB1031" s="1" t="str">
        <f t="shared" si="553"/>
        <v/>
      </c>
      <c r="DC1031" s="1" t="str">
        <f t="shared" si="554"/>
        <v/>
      </c>
      <c r="DD1031" s="25" t="str">
        <f t="shared" si="555"/>
        <v/>
      </c>
      <c r="DE1031" s="1" t="str">
        <f t="shared" si="556"/>
        <v/>
      </c>
      <c r="DF1031" s="1" t="str">
        <f t="shared" si="557"/>
        <v/>
      </c>
      <c r="DG1031" s="1" t="str">
        <f t="shared" si="540"/>
        <v/>
      </c>
      <c r="DH1031" s="1" t="str">
        <f t="shared" si="540"/>
        <v/>
      </c>
      <c r="DI1031" s="1" t="str">
        <f t="shared" si="540"/>
        <v/>
      </c>
      <c r="DJ1031" s="1" t="str">
        <f t="shared" si="540"/>
        <v/>
      </c>
      <c r="DK1031" s="1" t="str">
        <f t="shared" si="540"/>
        <v/>
      </c>
      <c r="DL1031" s="1" t="str">
        <f t="shared" si="540"/>
        <v/>
      </c>
      <c r="DM1031" s="1" t="str">
        <f t="shared" si="548"/>
        <v/>
      </c>
      <c r="DN1031" s="1" t="str">
        <f t="shared" si="548"/>
        <v/>
      </c>
      <c r="DO1031" s="1" t="str">
        <f t="shared" si="548"/>
        <v/>
      </c>
      <c r="DP1031" s="1" t="str">
        <f t="shared" si="548"/>
        <v/>
      </c>
      <c r="DQ1031" s="1" t="str">
        <f t="shared" si="548"/>
        <v/>
      </c>
      <c r="DR1031" s="1" t="str">
        <f t="shared" si="548"/>
        <v/>
      </c>
      <c r="DS1031" s="1" t="str">
        <f t="shared" si="548"/>
        <v/>
      </c>
      <c r="DT1031" s="1" t="str">
        <f t="shared" si="548"/>
        <v/>
      </c>
      <c r="DU1031" s="1" t="str">
        <f t="shared" si="548"/>
        <v/>
      </c>
      <c r="DV1031" s="1" t="str">
        <f t="shared" si="548"/>
        <v/>
      </c>
      <c r="DW1031" s="1" t="str">
        <f t="shared" si="548"/>
        <v/>
      </c>
      <c r="DX1031" s="1" t="str">
        <f t="shared" si="548"/>
        <v/>
      </c>
      <c r="DY1031" s="1" t="str">
        <f t="shared" si="549"/>
        <v/>
      </c>
      <c r="DZ1031" s="1" t="str">
        <f t="shared" si="550"/>
        <v/>
      </c>
      <c r="EA1031" s="1" t="str">
        <f t="shared" si="539"/>
        <v/>
      </c>
      <c r="EB1031" s="1" t="str">
        <f t="shared" si="539"/>
        <v/>
      </c>
      <c r="EC1031" s="1" t="str">
        <f t="shared" si="539"/>
        <v/>
      </c>
      <c r="ED1031" s="1" t="str">
        <f t="shared" si="539"/>
        <v/>
      </c>
      <c r="EE1031" s="1" t="str">
        <f t="shared" si="539"/>
        <v/>
      </c>
      <c r="EF1031" s="1" t="str">
        <f t="shared" si="539"/>
        <v/>
      </c>
      <c r="EG1031" s="1" t="str">
        <f t="shared" si="539"/>
        <v/>
      </c>
      <c r="EH1031" s="1" t="str">
        <f t="shared" si="539"/>
        <v/>
      </c>
      <c r="EI1031" s="1" t="str">
        <f t="shared" si="539"/>
        <v/>
      </c>
      <c r="EJ1031" s="1" t="str">
        <f t="shared" si="537"/>
        <v/>
      </c>
      <c r="EK1031" s="1" t="str">
        <f t="shared" si="537"/>
        <v/>
      </c>
      <c r="EL1031" s="1" t="str">
        <f t="shared" si="537"/>
        <v/>
      </c>
      <c r="EM1031" s="1" t="str">
        <f t="shared" si="537"/>
        <v/>
      </c>
      <c r="EN1031" s="1"/>
      <c r="EO1031" s="1"/>
      <c r="EP1031" s="1"/>
      <c r="EQ1031" s="1"/>
      <c r="ER1031" s="1"/>
      <c r="ES1031" s="1"/>
      <c r="ET1031" s="1"/>
      <c r="EU1031" s="1"/>
      <c r="EV1031" s="1"/>
      <c r="EW1031" s="1"/>
      <c r="EX1031" s="1" t="str">
        <f t="shared" si="534"/>
        <v/>
      </c>
      <c r="EY1031" s="1" t="str">
        <f t="shared" si="534"/>
        <v/>
      </c>
      <c r="EZ1031" s="1"/>
      <c r="FA1031" s="1" t="str">
        <f t="shared" si="535"/>
        <v/>
      </c>
      <c r="FB1031" s="1" t="str">
        <f t="shared" si="535"/>
        <v/>
      </c>
      <c r="FC1031" s="1" t="str">
        <f t="shared" si="535"/>
        <v/>
      </c>
      <c r="FD1031" s="1" t="str">
        <f t="shared" si="535"/>
        <v/>
      </c>
      <c r="FE1031" s="1" t="str">
        <f t="shared" si="535"/>
        <v/>
      </c>
      <c r="FF1031" s="1" t="str">
        <f t="shared" si="535"/>
        <v/>
      </c>
      <c r="FG1031" s="1" t="str">
        <f t="shared" si="530"/>
        <v/>
      </c>
      <c r="FH1031" s="1" t="str">
        <f t="shared" si="530"/>
        <v/>
      </c>
      <c r="FI1031" s="1" t="str">
        <f t="shared" si="530"/>
        <v/>
      </c>
      <c r="FJ1031" s="1" t="str">
        <f t="shared" si="530"/>
        <v/>
      </c>
      <c r="FK1031" s="1" t="str">
        <f t="shared" si="530"/>
        <v/>
      </c>
      <c r="FL1031" s="1" t="str">
        <f t="shared" si="530"/>
        <v/>
      </c>
    </row>
    <row r="1032" spans="1:168">
      <c r="A1032" s="9" t="s">
        <v>1596</v>
      </c>
      <c r="B1032" s="1" t="s">
        <v>2336</v>
      </c>
      <c r="C1032" s="129"/>
      <c r="D1032" s="1">
        <v>170.3</v>
      </c>
      <c r="E1032" s="1">
        <v>771.5</v>
      </c>
      <c r="F1032" s="25">
        <v>2.75604</v>
      </c>
      <c r="G1032" s="1">
        <v>577.5</v>
      </c>
      <c r="H1032" s="1"/>
      <c r="I1032" s="25">
        <v>0.48799999999999999</v>
      </c>
      <c r="J1032" s="1"/>
      <c r="K1032" s="1"/>
      <c r="L1032" s="1"/>
      <c r="M1032" s="1"/>
      <c r="N1032" s="24"/>
      <c r="O1032" s="1"/>
      <c r="P1032" s="1"/>
      <c r="Q1032" s="1"/>
      <c r="R1032" s="1"/>
      <c r="S1032" s="1"/>
      <c r="T1032" s="1"/>
      <c r="U1032" s="1"/>
      <c r="V1032" s="1"/>
      <c r="W1032" s="1"/>
      <c r="X1032" s="1">
        <v>546.04999999999995</v>
      </c>
      <c r="Y1032" s="1"/>
      <c r="Z1032" s="1"/>
      <c r="AA1032" s="1"/>
      <c r="AB1032" s="1"/>
      <c r="AC1032" s="1"/>
      <c r="AD1032" s="1"/>
      <c r="AE1032" s="1"/>
      <c r="AF1032" s="1"/>
      <c r="AG1032" s="1"/>
      <c r="AH1032" s="1"/>
      <c r="AI1032" s="1"/>
      <c r="AJ1032" s="1"/>
      <c r="AK1032" s="1"/>
      <c r="AL1032" s="1"/>
      <c r="AM1032" s="1"/>
      <c r="AN1032" s="1"/>
      <c r="AO1032" s="1"/>
      <c r="AP1032" s="1"/>
      <c r="AQ1032" s="1">
        <v>264.95</v>
      </c>
      <c r="AR1032" s="1"/>
      <c r="AS1032" s="1"/>
      <c r="AT1032" s="1"/>
      <c r="AU1032" s="1"/>
      <c r="AV1032" s="1"/>
      <c r="AW1032" s="24"/>
      <c r="AX1032" s="1"/>
      <c r="AY1032" s="1"/>
      <c r="AZ1032" s="1"/>
      <c r="BA1032" s="1"/>
      <c r="BB1032" s="1"/>
      <c r="BC1032" s="1"/>
      <c r="BD1032" s="1"/>
      <c r="BE1032" s="1"/>
      <c r="BF1032" s="1"/>
      <c r="BG1032" s="1"/>
      <c r="BH1032" s="1"/>
      <c r="BI1032" s="1"/>
      <c r="BJ1032" s="1"/>
      <c r="BK1032" s="1"/>
      <c r="BL1032" s="1">
        <v>-100</v>
      </c>
      <c r="BM1032" s="1"/>
      <c r="BN1032" s="1"/>
      <c r="BO1032" s="9">
        <v>3</v>
      </c>
      <c r="BP1032" s="1"/>
      <c r="BQ1032" s="197">
        <v>1</v>
      </c>
      <c r="BS1032" s="14" t="s">
        <v>1843</v>
      </c>
      <c r="BT1032" s="14" t="s">
        <v>1048</v>
      </c>
      <c r="BU1032" s="14" t="s">
        <v>1048</v>
      </c>
      <c r="BV1032" s="14" t="s">
        <v>1048</v>
      </c>
      <c r="BW1032" s="14" t="s">
        <v>196</v>
      </c>
      <c r="BX1032" s="14" t="s">
        <v>196</v>
      </c>
      <c r="BY1032" s="14" t="s">
        <v>196</v>
      </c>
      <c r="BZ1032" s="14" t="s">
        <v>196</v>
      </c>
      <c r="CA1032" s="158" t="s">
        <v>196</v>
      </c>
      <c r="CB1032" s="14" t="s">
        <v>196</v>
      </c>
      <c r="CC1032" s="14" t="s">
        <v>196</v>
      </c>
      <c r="CD1032" s="14" t="s">
        <v>196</v>
      </c>
      <c r="CE1032" s="14" t="s">
        <v>196</v>
      </c>
      <c r="CF1032" s="14" t="s">
        <v>1862</v>
      </c>
      <c r="CG1032" s="14" t="s">
        <v>187</v>
      </c>
      <c r="CH1032" s="158" t="s">
        <v>196</v>
      </c>
      <c r="CI1032" s="14" t="s">
        <v>196</v>
      </c>
      <c r="CJ1032" s="14" t="s">
        <v>1870</v>
      </c>
      <c r="CK1032" s="14" t="s">
        <v>196</v>
      </c>
      <c r="CL1032" s="14" t="s">
        <v>196</v>
      </c>
      <c r="CM1032" s="14" t="s">
        <v>196</v>
      </c>
      <c r="CN1032" s="14" t="s">
        <v>196</v>
      </c>
      <c r="CO1032" s="14" t="s">
        <v>196</v>
      </c>
      <c r="CQ1032" s="1"/>
      <c r="CR1032" s="1"/>
      <c r="CS1032" s="1"/>
      <c r="CW1032" s="9" t="s">
        <v>1596</v>
      </c>
      <c r="CX1032" s="1" t="s">
        <v>2336</v>
      </c>
      <c r="CY1032" s="1"/>
      <c r="CZ1032" s="1" t="str">
        <f t="shared" si="551"/>
        <v/>
      </c>
      <c r="DA1032" s="25" t="str">
        <f t="shared" si="552"/>
        <v/>
      </c>
      <c r="DB1032" s="1" t="str">
        <f t="shared" si="553"/>
        <v/>
      </c>
      <c r="DC1032" s="1" t="str">
        <f t="shared" si="554"/>
        <v/>
      </c>
      <c r="DD1032" s="25" t="str">
        <f t="shared" si="555"/>
        <v/>
      </c>
      <c r="DE1032" s="1" t="str">
        <f t="shared" si="556"/>
        <v/>
      </c>
      <c r="DF1032" s="1" t="str">
        <f t="shared" si="557"/>
        <v/>
      </c>
      <c r="DG1032" s="1" t="str">
        <f t="shared" si="540"/>
        <v/>
      </c>
      <c r="DH1032" s="1" t="str">
        <f t="shared" si="540"/>
        <v/>
      </c>
      <c r="DI1032" s="1" t="str">
        <f t="shared" si="540"/>
        <v/>
      </c>
      <c r="DJ1032" s="1" t="str">
        <f t="shared" si="540"/>
        <v/>
      </c>
      <c r="DK1032" s="1" t="str">
        <f t="shared" si="540"/>
        <v/>
      </c>
      <c r="DL1032" s="1" t="str">
        <f t="shared" si="540"/>
        <v/>
      </c>
      <c r="DM1032" s="1" t="str">
        <f t="shared" si="548"/>
        <v/>
      </c>
      <c r="DN1032" s="1" t="str">
        <f t="shared" si="548"/>
        <v/>
      </c>
      <c r="DO1032" s="1" t="str">
        <f t="shared" si="548"/>
        <v/>
      </c>
      <c r="DP1032" s="1" t="str">
        <f t="shared" si="548"/>
        <v/>
      </c>
      <c r="DQ1032" s="1" t="str">
        <f t="shared" si="548"/>
        <v/>
      </c>
      <c r="DR1032" s="1" t="str">
        <f t="shared" si="548"/>
        <v/>
      </c>
      <c r="DS1032" s="1" t="str">
        <f t="shared" si="548"/>
        <v/>
      </c>
      <c r="DT1032" s="1" t="str">
        <f t="shared" si="548"/>
        <v/>
      </c>
      <c r="DU1032" s="1" t="str">
        <f t="shared" si="548"/>
        <v/>
      </c>
      <c r="DV1032" s="1" t="str">
        <f t="shared" si="548"/>
        <v/>
      </c>
      <c r="DW1032" s="1" t="str">
        <f t="shared" si="548"/>
        <v/>
      </c>
      <c r="DX1032" s="1" t="str">
        <f t="shared" si="548"/>
        <v/>
      </c>
      <c r="DY1032" s="1" t="str">
        <f t="shared" si="549"/>
        <v/>
      </c>
      <c r="DZ1032" s="1" t="str">
        <f t="shared" si="550"/>
        <v/>
      </c>
      <c r="EA1032" s="1" t="str">
        <f t="shared" si="539"/>
        <v/>
      </c>
      <c r="EB1032" s="1" t="str">
        <f t="shared" si="539"/>
        <v/>
      </c>
      <c r="EC1032" s="1" t="str">
        <f t="shared" si="539"/>
        <v/>
      </c>
      <c r="ED1032" s="1" t="str">
        <f t="shared" si="539"/>
        <v/>
      </c>
      <c r="EE1032" s="1" t="str">
        <f t="shared" si="539"/>
        <v/>
      </c>
      <c r="EF1032" s="1" t="str">
        <f t="shared" si="539"/>
        <v/>
      </c>
      <c r="EG1032" s="1" t="str">
        <f t="shared" si="539"/>
        <v/>
      </c>
      <c r="EH1032" s="1" t="str">
        <f t="shared" si="539"/>
        <v/>
      </c>
      <c r="EI1032" s="1" t="str">
        <f t="shared" si="539"/>
        <v/>
      </c>
      <c r="EJ1032" s="1" t="str">
        <f t="shared" si="537"/>
        <v/>
      </c>
      <c r="EK1032" s="1" t="str">
        <f t="shared" si="537"/>
        <v/>
      </c>
      <c r="EL1032" s="1" t="str">
        <f t="shared" si="537"/>
        <v/>
      </c>
      <c r="EM1032" s="1" t="str">
        <f t="shared" si="537"/>
        <v/>
      </c>
      <c r="EN1032" s="1"/>
      <c r="EO1032" s="1"/>
      <c r="EP1032" s="1"/>
      <c r="EQ1032" s="1"/>
      <c r="ER1032" s="1"/>
      <c r="ES1032" s="1"/>
      <c r="ET1032" s="1"/>
      <c r="EU1032" s="1"/>
      <c r="EV1032" s="1"/>
      <c r="EW1032" s="1"/>
      <c r="EX1032" s="1" t="str">
        <f t="shared" si="534"/>
        <v/>
      </c>
      <c r="EY1032" s="1" t="str">
        <f t="shared" si="534"/>
        <v/>
      </c>
      <c r="EZ1032" s="1"/>
      <c r="FA1032" s="1" t="str">
        <f t="shared" si="535"/>
        <v/>
      </c>
      <c r="FB1032" s="1" t="str">
        <f t="shared" si="535"/>
        <v/>
      </c>
      <c r="FC1032" s="1" t="str">
        <f t="shared" si="535"/>
        <v/>
      </c>
      <c r="FD1032" s="1" t="str">
        <f t="shared" si="535"/>
        <v/>
      </c>
      <c r="FE1032" s="1" t="str">
        <f t="shared" si="535"/>
        <v/>
      </c>
      <c r="FF1032" s="1" t="str">
        <f t="shared" si="535"/>
        <v/>
      </c>
      <c r="FG1032" s="1" t="str">
        <f t="shared" si="530"/>
        <v/>
      </c>
      <c r="FH1032" s="1" t="str">
        <f t="shared" si="530"/>
        <v/>
      </c>
      <c r="FI1032" s="1" t="str">
        <f t="shared" si="530"/>
        <v/>
      </c>
      <c r="FJ1032" s="1" t="str">
        <f t="shared" si="530"/>
        <v/>
      </c>
      <c r="FK1032" s="1" t="str">
        <f t="shared" si="530"/>
        <v/>
      </c>
      <c r="FL1032" s="1" t="str">
        <f t="shared" si="530"/>
        <v/>
      </c>
    </row>
    <row r="1033" spans="1:168">
      <c r="A1033" s="9" t="s">
        <v>1597</v>
      </c>
      <c r="B1033" s="1" t="s">
        <v>2337</v>
      </c>
      <c r="C1033" s="129"/>
      <c r="D1033" s="1">
        <v>170.3</v>
      </c>
      <c r="E1033" s="1">
        <v>772.4</v>
      </c>
      <c r="F1033" s="25">
        <v>2.75604</v>
      </c>
      <c r="G1033" s="1">
        <v>577.5</v>
      </c>
      <c r="H1033" s="1"/>
      <c r="I1033" s="25">
        <v>0.48799999999999999</v>
      </c>
      <c r="J1033" s="1"/>
      <c r="K1033" s="1"/>
      <c r="L1033" s="1"/>
      <c r="M1033" s="1"/>
      <c r="N1033" s="24"/>
      <c r="O1033" s="1"/>
      <c r="P1033" s="1"/>
      <c r="Q1033" s="1"/>
      <c r="R1033" s="1"/>
      <c r="S1033" s="1"/>
      <c r="T1033" s="1"/>
      <c r="U1033" s="1"/>
      <c r="V1033" s="1"/>
      <c r="W1033" s="1"/>
      <c r="X1033" s="1">
        <v>546.75</v>
      </c>
      <c r="Y1033" s="1"/>
      <c r="Z1033" s="1"/>
      <c r="AA1033" s="1"/>
      <c r="AB1033" s="1"/>
      <c r="AC1033" s="1"/>
      <c r="AD1033" s="1"/>
      <c r="AE1033" s="1"/>
      <c r="AF1033" s="1"/>
      <c r="AG1033" s="1"/>
      <c r="AH1033" s="1"/>
      <c r="AI1033" s="1"/>
      <c r="AJ1033" s="1"/>
      <c r="AK1033" s="1"/>
      <c r="AL1033" s="1"/>
      <c r="AM1033" s="1"/>
      <c r="AN1033" s="1"/>
      <c r="AO1033" s="1"/>
      <c r="AP1033" s="1"/>
      <c r="AQ1033" s="1">
        <v>269.95</v>
      </c>
      <c r="AR1033" s="1"/>
      <c r="AS1033" s="1"/>
      <c r="AT1033" s="1"/>
      <c r="AU1033" s="1"/>
      <c r="AV1033" s="1"/>
      <c r="AW1033" s="24"/>
      <c r="AX1033" s="1"/>
      <c r="AY1033" s="1"/>
      <c r="AZ1033" s="1"/>
      <c r="BA1033" s="1"/>
      <c r="BB1033" s="1"/>
      <c r="BC1033" s="1"/>
      <c r="BD1033" s="1"/>
      <c r="BE1033" s="1"/>
      <c r="BF1033" s="1"/>
      <c r="BG1033" s="1"/>
      <c r="BH1033" s="1"/>
      <c r="BI1033" s="1"/>
      <c r="BJ1033" s="1"/>
      <c r="BK1033" s="1"/>
      <c r="BL1033" s="1">
        <v>-100</v>
      </c>
      <c r="BM1033" s="1"/>
      <c r="BN1033" s="1"/>
      <c r="BO1033" s="9">
        <v>3</v>
      </c>
      <c r="BP1033" s="1"/>
      <c r="BQ1033" s="197">
        <v>1</v>
      </c>
      <c r="BS1033" s="14" t="s">
        <v>1844</v>
      </c>
      <c r="BT1033" s="14" t="s">
        <v>1048</v>
      </c>
      <c r="BU1033" s="14" t="s">
        <v>1048</v>
      </c>
      <c r="BV1033" s="14" t="s">
        <v>1048</v>
      </c>
      <c r="BW1033" s="14" t="s">
        <v>196</v>
      </c>
      <c r="BX1033" s="14" t="s">
        <v>196</v>
      </c>
      <c r="BY1033" s="14" t="s">
        <v>196</v>
      </c>
      <c r="BZ1033" s="14" t="s">
        <v>196</v>
      </c>
      <c r="CA1033" s="158" t="s">
        <v>196</v>
      </c>
      <c r="CB1033" s="14" t="s">
        <v>196</v>
      </c>
      <c r="CC1033" s="14" t="s">
        <v>196</v>
      </c>
      <c r="CD1033" s="14" t="s">
        <v>196</v>
      </c>
      <c r="CE1033" s="14" t="s">
        <v>196</v>
      </c>
      <c r="CF1033" s="14" t="s">
        <v>1862</v>
      </c>
      <c r="CG1033" s="14" t="s">
        <v>187</v>
      </c>
      <c r="CH1033" s="158" t="s">
        <v>196</v>
      </c>
      <c r="CI1033" s="14" t="s">
        <v>196</v>
      </c>
      <c r="CJ1033" s="14" t="s">
        <v>1870</v>
      </c>
      <c r="CK1033" s="14" t="s">
        <v>196</v>
      </c>
      <c r="CL1033" s="14" t="s">
        <v>196</v>
      </c>
      <c r="CM1033" s="14" t="s">
        <v>196</v>
      </c>
      <c r="CN1033" s="14" t="s">
        <v>196</v>
      </c>
      <c r="CO1033" s="14" t="s">
        <v>196</v>
      </c>
      <c r="CQ1033" s="1"/>
      <c r="CR1033" s="1"/>
      <c r="CS1033" s="1"/>
      <c r="CW1033" s="9" t="s">
        <v>1597</v>
      </c>
      <c r="CX1033" s="1" t="s">
        <v>2337</v>
      </c>
      <c r="CY1033" s="1"/>
      <c r="CZ1033" s="1" t="str">
        <f t="shared" si="551"/>
        <v/>
      </c>
      <c r="DA1033" s="25" t="str">
        <f t="shared" si="552"/>
        <v/>
      </c>
      <c r="DB1033" s="1" t="str">
        <f t="shared" si="553"/>
        <v/>
      </c>
      <c r="DC1033" s="1" t="str">
        <f t="shared" si="554"/>
        <v/>
      </c>
      <c r="DD1033" s="25" t="str">
        <f t="shared" si="555"/>
        <v/>
      </c>
      <c r="DE1033" s="1" t="str">
        <f t="shared" si="556"/>
        <v/>
      </c>
      <c r="DF1033" s="1" t="str">
        <f t="shared" si="557"/>
        <v/>
      </c>
      <c r="DG1033" s="1" t="str">
        <f t="shared" si="540"/>
        <v/>
      </c>
      <c r="DH1033" s="1" t="str">
        <f t="shared" si="540"/>
        <v/>
      </c>
      <c r="DI1033" s="1" t="str">
        <f t="shared" si="540"/>
        <v/>
      </c>
      <c r="DJ1033" s="1" t="str">
        <f t="shared" si="540"/>
        <v/>
      </c>
      <c r="DK1033" s="1" t="str">
        <f t="shared" si="540"/>
        <v/>
      </c>
      <c r="DL1033" s="1" t="str">
        <f t="shared" si="540"/>
        <v/>
      </c>
      <c r="DM1033" s="1" t="str">
        <f t="shared" si="548"/>
        <v/>
      </c>
      <c r="DN1033" s="1" t="str">
        <f t="shared" si="548"/>
        <v/>
      </c>
      <c r="DO1033" s="1" t="str">
        <f t="shared" si="548"/>
        <v/>
      </c>
      <c r="DP1033" s="1" t="str">
        <f t="shared" si="548"/>
        <v/>
      </c>
      <c r="DQ1033" s="1" t="str">
        <f t="shared" si="548"/>
        <v/>
      </c>
      <c r="DR1033" s="1" t="str">
        <f t="shared" si="548"/>
        <v/>
      </c>
      <c r="DS1033" s="1" t="str">
        <f t="shared" si="548"/>
        <v/>
      </c>
      <c r="DT1033" s="1" t="str">
        <f t="shared" si="548"/>
        <v/>
      </c>
      <c r="DU1033" s="1" t="str">
        <f t="shared" si="548"/>
        <v/>
      </c>
      <c r="DV1033" s="1" t="str">
        <f t="shared" si="548"/>
        <v/>
      </c>
      <c r="DW1033" s="1" t="str">
        <f t="shared" si="548"/>
        <v/>
      </c>
      <c r="DX1033" s="1" t="str">
        <f t="shared" si="548"/>
        <v/>
      </c>
      <c r="DY1033" s="1" t="str">
        <f t="shared" si="549"/>
        <v/>
      </c>
      <c r="DZ1033" s="1" t="str">
        <f t="shared" si="550"/>
        <v/>
      </c>
      <c r="EA1033" s="1" t="str">
        <f t="shared" si="539"/>
        <v/>
      </c>
      <c r="EB1033" s="1" t="str">
        <f t="shared" si="539"/>
        <v/>
      </c>
      <c r="EC1033" s="1" t="str">
        <f t="shared" si="539"/>
        <v/>
      </c>
      <c r="ED1033" s="1" t="str">
        <f t="shared" si="539"/>
        <v/>
      </c>
      <c r="EE1033" s="1" t="str">
        <f t="shared" si="539"/>
        <v/>
      </c>
      <c r="EF1033" s="1" t="str">
        <f t="shared" si="539"/>
        <v/>
      </c>
      <c r="EG1033" s="1" t="str">
        <f t="shared" si="539"/>
        <v/>
      </c>
      <c r="EH1033" s="1" t="str">
        <f t="shared" si="539"/>
        <v/>
      </c>
      <c r="EI1033" s="1" t="str">
        <f t="shared" si="539"/>
        <v/>
      </c>
      <c r="EJ1033" s="1" t="str">
        <f t="shared" si="537"/>
        <v/>
      </c>
      <c r="EK1033" s="1" t="str">
        <f t="shared" si="537"/>
        <v/>
      </c>
      <c r="EL1033" s="1" t="str">
        <f t="shared" si="537"/>
        <v/>
      </c>
      <c r="EM1033" s="1" t="str">
        <f t="shared" si="537"/>
        <v/>
      </c>
      <c r="EN1033" s="1"/>
      <c r="EO1033" s="1"/>
      <c r="EP1033" s="1"/>
      <c r="EQ1033" s="1"/>
      <c r="ER1033" s="1"/>
      <c r="ES1033" s="1"/>
      <c r="ET1033" s="1"/>
      <c r="EU1033" s="1"/>
      <c r="EV1033" s="1"/>
      <c r="EW1033" s="1"/>
      <c r="EX1033" s="1" t="str">
        <f t="shared" si="534"/>
        <v/>
      </c>
      <c r="EY1033" s="1" t="str">
        <f t="shared" si="534"/>
        <v/>
      </c>
      <c r="EZ1033" s="1"/>
      <c r="FA1033" s="1" t="str">
        <f t="shared" si="535"/>
        <v/>
      </c>
      <c r="FB1033" s="1" t="str">
        <f t="shared" si="535"/>
        <v/>
      </c>
      <c r="FC1033" s="1" t="str">
        <f t="shared" si="535"/>
        <v/>
      </c>
      <c r="FD1033" s="1" t="str">
        <f t="shared" si="535"/>
        <v/>
      </c>
      <c r="FE1033" s="1" t="str">
        <f t="shared" si="535"/>
        <v/>
      </c>
      <c r="FF1033" s="1" t="str">
        <f t="shared" si="535"/>
        <v/>
      </c>
      <c r="FG1033" s="1" t="str">
        <f t="shared" si="530"/>
        <v/>
      </c>
      <c r="FH1033" s="1" t="str">
        <f t="shared" si="530"/>
        <v/>
      </c>
      <c r="FI1033" s="1" t="str">
        <f t="shared" si="530"/>
        <v/>
      </c>
      <c r="FJ1033" s="1" t="str">
        <f t="shared" si="530"/>
        <v/>
      </c>
      <c r="FK1033" s="1" t="str">
        <f t="shared" si="530"/>
        <v/>
      </c>
      <c r="FL1033" s="1" t="str">
        <f t="shared" si="530"/>
        <v/>
      </c>
    </row>
    <row r="1034" spans="1:168">
      <c r="A1034" s="9" t="s">
        <v>1598</v>
      </c>
      <c r="B1034" s="1" t="s">
        <v>2338</v>
      </c>
      <c r="C1034" s="129"/>
      <c r="D1034" s="1">
        <v>176.3</v>
      </c>
      <c r="E1034" s="1">
        <v>713.5</v>
      </c>
      <c r="F1034" s="25">
        <v>2.1987524999999999</v>
      </c>
      <c r="G1034" s="1">
        <v>660</v>
      </c>
      <c r="H1034" s="1"/>
      <c r="I1034" s="25">
        <v>0.53</v>
      </c>
      <c r="J1034" s="1"/>
      <c r="K1034" s="1"/>
      <c r="L1034" s="1"/>
      <c r="M1034" s="1"/>
      <c r="N1034" s="24"/>
      <c r="O1034" s="1"/>
      <c r="P1034" s="1"/>
      <c r="Q1034" s="1"/>
      <c r="R1034" s="1"/>
      <c r="S1034" s="1"/>
      <c r="T1034" s="1"/>
      <c r="U1034" s="1"/>
      <c r="V1034" s="1"/>
      <c r="W1034" s="1"/>
      <c r="X1034" s="1">
        <v>519.25</v>
      </c>
      <c r="Y1034" s="1"/>
      <c r="Z1034" s="1"/>
      <c r="AA1034" s="1"/>
      <c r="AB1034" s="1"/>
      <c r="AC1034" s="1"/>
      <c r="AD1034" s="1"/>
      <c r="AE1034" s="1"/>
      <c r="AF1034" s="1"/>
      <c r="AG1034" s="1"/>
      <c r="AH1034" s="1"/>
      <c r="AI1034" s="1"/>
      <c r="AJ1034" s="1"/>
      <c r="AK1034" s="1"/>
      <c r="AL1034" s="1"/>
      <c r="AM1034" s="1"/>
      <c r="AN1034" s="1"/>
      <c r="AO1034" s="1"/>
      <c r="AP1034" s="1"/>
      <c r="AQ1034" s="1">
        <v>224.95</v>
      </c>
      <c r="AR1034" s="1"/>
      <c r="AS1034" s="1"/>
      <c r="AT1034" s="1"/>
      <c r="AU1034" s="1"/>
      <c r="AV1034" s="1"/>
      <c r="AW1034" s="24"/>
      <c r="AX1034" s="1"/>
      <c r="AY1034" s="1"/>
      <c r="AZ1034" s="1"/>
      <c r="BA1034" s="1"/>
      <c r="BB1034" s="1"/>
      <c r="BC1034" s="1"/>
      <c r="BD1034" s="1"/>
      <c r="BE1034" s="1"/>
      <c r="BF1034" s="1"/>
      <c r="BG1034" s="1"/>
      <c r="BH1034" s="1"/>
      <c r="BI1034" s="1"/>
      <c r="BJ1034" s="1"/>
      <c r="BK1034" s="1"/>
      <c r="BL1034" s="1">
        <v>-100</v>
      </c>
      <c r="BM1034" s="1"/>
      <c r="BN1034" s="1"/>
      <c r="BO1034" s="9">
        <v>3</v>
      </c>
      <c r="BP1034" s="1"/>
      <c r="BQ1034" s="197">
        <v>1</v>
      </c>
      <c r="BS1034" s="14" t="s">
        <v>1828</v>
      </c>
      <c r="BT1034" s="14" t="s">
        <v>1048</v>
      </c>
      <c r="BU1034" s="14" t="s">
        <v>1048</v>
      </c>
      <c r="BV1034" s="14" t="s">
        <v>1048</v>
      </c>
      <c r="BW1034" s="14" t="s">
        <v>196</v>
      </c>
      <c r="BX1034" s="14" t="s">
        <v>196</v>
      </c>
      <c r="BY1034" s="14" t="s">
        <v>196</v>
      </c>
      <c r="BZ1034" s="14" t="s">
        <v>196</v>
      </c>
      <c r="CA1034" s="158" t="s">
        <v>196</v>
      </c>
      <c r="CB1034" s="14" t="s">
        <v>196</v>
      </c>
      <c r="CC1034" s="14" t="s">
        <v>196</v>
      </c>
      <c r="CD1034" s="14" t="s">
        <v>196</v>
      </c>
      <c r="CE1034" s="14" t="s">
        <v>196</v>
      </c>
      <c r="CF1034" s="14" t="s">
        <v>1862</v>
      </c>
      <c r="CG1034" s="14" t="s">
        <v>187</v>
      </c>
      <c r="CH1034" s="158" t="s">
        <v>196</v>
      </c>
      <c r="CI1034" s="14" t="s">
        <v>196</v>
      </c>
      <c r="CJ1034" s="14" t="s">
        <v>1870</v>
      </c>
      <c r="CK1034" s="14" t="s">
        <v>196</v>
      </c>
      <c r="CL1034" s="14" t="s">
        <v>196</v>
      </c>
      <c r="CM1034" s="14" t="s">
        <v>196</v>
      </c>
      <c r="CN1034" s="14" t="s">
        <v>196</v>
      </c>
      <c r="CO1034" s="14" t="s">
        <v>196</v>
      </c>
      <c r="CQ1034" s="1"/>
      <c r="CR1034" s="1"/>
      <c r="CS1034" s="1"/>
      <c r="CW1034" s="9" t="s">
        <v>1598</v>
      </c>
      <c r="CX1034" s="1" t="s">
        <v>2338</v>
      </c>
      <c r="CY1034" s="1"/>
      <c r="CZ1034" s="1" t="str">
        <f t="shared" si="551"/>
        <v/>
      </c>
      <c r="DA1034" s="25" t="str">
        <f t="shared" si="552"/>
        <v/>
      </c>
      <c r="DB1034" s="1" t="str">
        <f t="shared" si="553"/>
        <v/>
      </c>
      <c r="DC1034" s="1" t="str">
        <f t="shared" si="554"/>
        <v/>
      </c>
      <c r="DD1034" s="25" t="str">
        <f t="shared" si="555"/>
        <v/>
      </c>
      <c r="DE1034" s="1" t="str">
        <f t="shared" si="556"/>
        <v/>
      </c>
      <c r="DF1034" s="1" t="str">
        <f t="shared" si="557"/>
        <v/>
      </c>
      <c r="DG1034" s="1" t="str">
        <f t="shared" si="540"/>
        <v/>
      </c>
      <c r="DH1034" s="1" t="str">
        <f t="shared" si="540"/>
        <v/>
      </c>
      <c r="DI1034" s="1" t="str">
        <f t="shared" si="540"/>
        <v/>
      </c>
      <c r="DJ1034" s="1" t="str">
        <f t="shared" si="540"/>
        <v/>
      </c>
      <c r="DK1034" s="1" t="str">
        <f t="shared" si="540"/>
        <v/>
      </c>
      <c r="DL1034" s="1" t="str">
        <f t="shared" si="540"/>
        <v/>
      </c>
      <c r="DM1034" s="1" t="str">
        <f t="shared" si="548"/>
        <v/>
      </c>
      <c r="DN1034" s="1" t="str">
        <f t="shared" si="548"/>
        <v/>
      </c>
      <c r="DO1034" s="1" t="str">
        <f t="shared" si="548"/>
        <v/>
      </c>
      <c r="DP1034" s="1" t="str">
        <f t="shared" si="548"/>
        <v/>
      </c>
      <c r="DQ1034" s="1" t="str">
        <f t="shared" si="548"/>
        <v/>
      </c>
      <c r="DR1034" s="1" t="str">
        <f t="shared" si="548"/>
        <v/>
      </c>
      <c r="DS1034" s="1" t="str">
        <f t="shared" si="548"/>
        <v/>
      </c>
      <c r="DT1034" s="1" t="str">
        <f t="shared" si="548"/>
        <v/>
      </c>
      <c r="DU1034" s="1" t="str">
        <f t="shared" si="548"/>
        <v/>
      </c>
      <c r="DV1034" s="1" t="str">
        <f t="shared" si="548"/>
        <v/>
      </c>
      <c r="DW1034" s="1" t="str">
        <f t="shared" si="548"/>
        <v/>
      </c>
      <c r="DX1034" s="1" t="str">
        <f t="shared" si="548"/>
        <v/>
      </c>
      <c r="DY1034" s="1" t="str">
        <f t="shared" si="549"/>
        <v/>
      </c>
      <c r="DZ1034" s="1" t="str">
        <f t="shared" si="550"/>
        <v/>
      </c>
      <c r="EA1034" s="1" t="str">
        <f t="shared" si="539"/>
        <v/>
      </c>
      <c r="EB1034" s="1" t="str">
        <f t="shared" si="539"/>
        <v/>
      </c>
      <c r="EC1034" s="1" t="str">
        <f t="shared" si="539"/>
        <v/>
      </c>
      <c r="ED1034" s="1" t="str">
        <f t="shared" si="539"/>
        <v/>
      </c>
      <c r="EE1034" s="1" t="str">
        <f t="shared" si="539"/>
        <v/>
      </c>
      <c r="EF1034" s="1" t="str">
        <f t="shared" si="539"/>
        <v/>
      </c>
      <c r="EG1034" s="1" t="str">
        <f t="shared" si="539"/>
        <v/>
      </c>
      <c r="EH1034" s="1" t="str">
        <f t="shared" si="539"/>
        <v/>
      </c>
      <c r="EI1034" s="1" t="str">
        <f t="shared" si="539"/>
        <v/>
      </c>
      <c r="EJ1034" s="1" t="str">
        <f t="shared" si="537"/>
        <v/>
      </c>
      <c r="EK1034" s="1" t="str">
        <f t="shared" si="537"/>
        <v/>
      </c>
      <c r="EL1034" s="1" t="str">
        <f t="shared" si="537"/>
        <v/>
      </c>
      <c r="EM1034" s="1" t="str">
        <f t="shared" si="537"/>
        <v/>
      </c>
      <c r="EN1034" s="1"/>
      <c r="EO1034" s="1"/>
      <c r="EP1034" s="1"/>
      <c r="EQ1034" s="1"/>
      <c r="ER1034" s="1"/>
      <c r="ES1034" s="1"/>
      <c r="ET1034" s="1"/>
      <c r="EU1034" s="1"/>
      <c r="EV1034" s="1"/>
      <c r="EW1034" s="1"/>
      <c r="EX1034" s="1" t="str">
        <f t="shared" si="534"/>
        <v/>
      </c>
      <c r="EY1034" s="1" t="str">
        <f t="shared" si="534"/>
        <v/>
      </c>
      <c r="EZ1034" s="1"/>
      <c r="FA1034" s="1" t="str">
        <f t="shared" si="535"/>
        <v/>
      </c>
      <c r="FB1034" s="1" t="str">
        <f t="shared" si="535"/>
        <v/>
      </c>
      <c r="FC1034" s="1" t="str">
        <f t="shared" si="535"/>
        <v/>
      </c>
      <c r="FD1034" s="1" t="str">
        <f t="shared" si="535"/>
        <v/>
      </c>
      <c r="FE1034" s="1" t="str">
        <f t="shared" si="535"/>
        <v/>
      </c>
      <c r="FF1034" s="1" t="str">
        <f t="shared" si="535"/>
        <v/>
      </c>
      <c r="FG1034" s="1" t="str">
        <f t="shared" si="530"/>
        <v/>
      </c>
      <c r="FH1034" s="1" t="str">
        <f t="shared" si="530"/>
        <v/>
      </c>
      <c r="FI1034" s="1" t="str">
        <f t="shared" si="530"/>
        <v/>
      </c>
      <c r="FJ1034" s="1" t="str">
        <f t="shared" si="530"/>
        <v/>
      </c>
      <c r="FK1034" s="1" t="str">
        <f t="shared" si="530"/>
        <v/>
      </c>
      <c r="FL1034" s="1" t="str">
        <f t="shared" si="530"/>
        <v/>
      </c>
    </row>
    <row r="1035" spans="1:168">
      <c r="A1035" s="9" t="s">
        <v>1599</v>
      </c>
      <c r="B1035" s="1" t="s">
        <v>1011</v>
      </c>
      <c r="C1035" s="129"/>
      <c r="D1035" s="1">
        <v>214.3</v>
      </c>
      <c r="E1035" s="1">
        <v>712</v>
      </c>
      <c r="F1035" s="25"/>
      <c r="G1035" s="1"/>
      <c r="H1035" s="1"/>
      <c r="I1035" s="25"/>
      <c r="J1035" s="1"/>
      <c r="K1035" s="1"/>
      <c r="L1035" s="1"/>
      <c r="M1035" s="1"/>
      <c r="N1035" s="24"/>
      <c r="O1035" s="1"/>
      <c r="P1035" s="1"/>
      <c r="Q1035" s="1"/>
      <c r="R1035" s="1"/>
      <c r="S1035" s="1"/>
      <c r="T1035" s="1"/>
      <c r="U1035" s="1"/>
      <c r="V1035" s="1"/>
      <c r="W1035" s="1"/>
      <c r="X1035" s="1">
        <v>540.04999999999995</v>
      </c>
      <c r="Y1035" s="1"/>
      <c r="Z1035" s="1"/>
      <c r="AA1035" s="1"/>
      <c r="AB1035" s="1"/>
      <c r="AC1035" s="1"/>
      <c r="AD1035" s="1"/>
      <c r="AE1035" s="1"/>
      <c r="AF1035" s="1"/>
      <c r="AG1035" s="1"/>
      <c r="AH1035" s="1"/>
      <c r="AI1035" s="1"/>
      <c r="AJ1035" s="1"/>
      <c r="AK1035" s="1"/>
      <c r="AL1035" s="1"/>
      <c r="AM1035" s="1"/>
      <c r="AN1035" s="1"/>
      <c r="AO1035" s="1"/>
      <c r="AP1035" s="1"/>
      <c r="AQ1035" s="1">
        <v>278.34999999999997</v>
      </c>
      <c r="AR1035" s="1"/>
      <c r="AS1035" s="1"/>
      <c r="AT1035" s="1"/>
      <c r="AU1035" s="1"/>
      <c r="AV1035" s="1"/>
      <c r="AW1035" s="24"/>
      <c r="AX1035" s="1"/>
      <c r="AY1035" s="1"/>
      <c r="AZ1035" s="1"/>
      <c r="BA1035" s="1"/>
      <c r="BB1035" s="1"/>
      <c r="BC1035" s="1"/>
      <c r="BD1035" s="1"/>
      <c r="BE1035" s="1"/>
      <c r="BF1035" s="1"/>
      <c r="BG1035" s="1"/>
      <c r="BH1035" s="1"/>
      <c r="BI1035" s="1"/>
      <c r="BJ1035" s="1"/>
      <c r="BK1035" s="1"/>
      <c r="BL1035" s="1">
        <v>-100</v>
      </c>
      <c r="BM1035" s="1"/>
      <c r="BN1035" s="1"/>
      <c r="BO1035" s="9">
        <v>3</v>
      </c>
      <c r="BP1035" s="1"/>
      <c r="BQ1035" s="197">
        <v>1</v>
      </c>
      <c r="BS1035" s="14" t="s">
        <v>1011</v>
      </c>
      <c r="BT1035" s="14" t="s">
        <v>1048</v>
      </c>
      <c r="BU1035" s="14" t="s">
        <v>196</v>
      </c>
      <c r="BV1035" s="14" t="s">
        <v>1048</v>
      </c>
      <c r="BW1035" s="14" t="s">
        <v>196</v>
      </c>
      <c r="BX1035" s="14" t="s">
        <v>196</v>
      </c>
      <c r="BY1035" s="14" t="s">
        <v>196</v>
      </c>
      <c r="BZ1035" s="14" t="s">
        <v>196</v>
      </c>
      <c r="CA1035" s="158" t="s">
        <v>196</v>
      </c>
      <c r="CB1035" s="14" t="s">
        <v>196</v>
      </c>
      <c r="CC1035" s="14" t="s">
        <v>196</v>
      </c>
      <c r="CD1035" s="14" t="s">
        <v>196</v>
      </c>
      <c r="CE1035" s="14" t="s">
        <v>196</v>
      </c>
      <c r="CF1035" s="14" t="s">
        <v>1862</v>
      </c>
      <c r="CG1035" s="14" t="s">
        <v>187</v>
      </c>
      <c r="CH1035" s="158" t="s">
        <v>196</v>
      </c>
      <c r="CI1035" s="14" t="s">
        <v>196</v>
      </c>
      <c r="CJ1035" s="14" t="s">
        <v>1870</v>
      </c>
      <c r="CK1035" s="14" t="s">
        <v>196</v>
      </c>
      <c r="CL1035" s="14" t="s">
        <v>196</v>
      </c>
      <c r="CM1035" s="14" t="s">
        <v>196</v>
      </c>
      <c r="CN1035" s="14" t="s">
        <v>196</v>
      </c>
      <c r="CO1035" s="14" t="s">
        <v>196</v>
      </c>
      <c r="CQ1035" s="1"/>
      <c r="CR1035" s="1"/>
      <c r="CS1035" s="1"/>
      <c r="CW1035" s="9" t="s">
        <v>1599</v>
      </c>
      <c r="CX1035" s="1" t="s">
        <v>1011</v>
      </c>
      <c r="CY1035" s="1"/>
      <c r="CZ1035" s="1" t="str">
        <f t="shared" si="551"/>
        <v/>
      </c>
      <c r="DA1035" s="25" t="str">
        <f t="shared" si="552"/>
        <v/>
      </c>
      <c r="DB1035" s="1" t="str">
        <f t="shared" si="553"/>
        <v/>
      </c>
      <c r="DC1035" s="1" t="str">
        <f t="shared" si="554"/>
        <v/>
      </c>
      <c r="DD1035" s="25" t="str">
        <f t="shared" si="555"/>
        <v/>
      </c>
      <c r="DE1035" s="1" t="str">
        <f t="shared" si="556"/>
        <v/>
      </c>
      <c r="DF1035" s="1" t="str">
        <f t="shared" si="557"/>
        <v/>
      </c>
      <c r="DG1035" s="1" t="str">
        <f t="shared" si="540"/>
        <v/>
      </c>
      <c r="DH1035" s="1" t="str">
        <f t="shared" si="540"/>
        <v/>
      </c>
      <c r="DI1035" s="1" t="str">
        <f t="shared" si="540"/>
        <v/>
      </c>
      <c r="DJ1035" s="1" t="str">
        <f t="shared" si="540"/>
        <v/>
      </c>
      <c r="DK1035" s="1" t="str">
        <f t="shared" si="540"/>
        <v/>
      </c>
      <c r="DL1035" s="1" t="str">
        <f t="shared" si="540"/>
        <v/>
      </c>
      <c r="DM1035" s="1" t="str">
        <f t="shared" si="548"/>
        <v/>
      </c>
      <c r="DN1035" s="1" t="str">
        <f t="shared" si="548"/>
        <v/>
      </c>
      <c r="DO1035" s="1" t="str">
        <f t="shared" si="548"/>
        <v/>
      </c>
      <c r="DP1035" s="1" t="str">
        <f t="shared" si="548"/>
        <v/>
      </c>
      <c r="DQ1035" s="1" t="str">
        <f t="shared" si="548"/>
        <v/>
      </c>
      <c r="DR1035" s="1" t="str">
        <f t="shared" si="548"/>
        <v/>
      </c>
      <c r="DS1035" s="1" t="str">
        <f t="shared" si="548"/>
        <v/>
      </c>
      <c r="DT1035" s="1" t="str">
        <f t="shared" si="548"/>
        <v/>
      </c>
      <c r="DU1035" s="1" t="str">
        <f t="shared" si="548"/>
        <v/>
      </c>
      <c r="DV1035" s="1" t="str">
        <f t="shared" si="548"/>
        <v/>
      </c>
      <c r="DW1035" s="1" t="str">
        <f t="shared" si="548"/>
        <v/>
      </c>
      <c r="DX1035" s="1" t="str">
        <f t="shared" si="548"/>
        <v/>
      </c>
      <c r="DY1035" s="1" t="str">
        <f t="shared" si="549"/>
        <v/>
      </c>
      <c r="DZ1035" s="1" t="str">
        <f t="shared" si="550"/>
        <v/>
      </c>
      <c r="EA1035" s="1" t="str">
        <f t="shared" si="539"/>
        <v/>
      </c>
      <c r="EB1035" s="1" t="str">
        <f t="shared" si="539"/>
        <v/>
      </c>
      <c r="EC1035" s="1" t="str">
        <f t="shared" si="539"/>
        <v/>
      </c>
      <c r="ED1035" s="1" t="str">
        <f t="shared" si="539"/>
        <v/>
      </c>
      <c r="EE1035" s="1" t="str">
        <f t="shared" si="539"/>
        <v/>
      </c>
      <c r="EF1035" s="1" t="str">
        <f t="shared" si="539"/>
        <v/>
      </c>
      <c r="EG1035" s="1" t="str">
        <f t="shared" si="539"/>
        <v/>
      </c>
      <c r="EH1035" s="1" t="str">
        <f t="shared" si="539"/>
        <v/>
      </c>
      <c r="EI1035" s="1" t="str">
        <f t="shared" si="539"/>
        <v/>
      </c>
      <c r="EJ1035" s="1" t="str">
        <f t="shared" si="537"/>
        <v/>
      </c>
      <c r="EK1035" s="1" t="str">
        <f t="shared" si="537"/>
        <v/>
      </c>
      <c r="EL1035" s="1" t="str">
        <f t="shared" si="537"/>
        <v/>
      </c>
      <c r="EM1035" s="1" t="str">
        <f t="shared" si="537"/>
        <v/>
      </c>
      <c r="EN1035" s="1"/>
      <c r="EO1035" s="1"/>
      <c r="EP1035" s="1"/>
      <c r="EQ1035" s="1"/>
      <c r="ER1035" s="1"/>
      <c r="ES1035" s="1"/>
      <c r="ET1035" s="1"/>
      <c r="EU1035" s="1"/>
      <c r="EV1035" s="1"/>
      <c r="EW1035" s="1"/>
      <c r="EX1035" s="1" t="str">
        <f t="shared" si="534"/>
        <v/>
      </c>
      <c r="EY1035" s="1" t="str">
        <f t="shared" si="534"/>
        <v/>
      </c>
      <c r="EZ1035" s="1"/>
      <c r="FA1035" s="1" t="str">
        <f t="shared" si="535"/>
        <v/>
      </c>
      <c r="FB1035" s="1" t="str">
        <f t="shared" si="535"/>
        <v/>
      </c>
      <c r="FC1035" s="1" t="str">
        <f t="shared" si="535"/>
        <v/>
      </c>
      <c r="FD1035" s="1" t="str">
        <f t="shared" si="535"/>
        <v/>
      </c>
      <c r="FE1035" s="1" t="str">
        <f t="shared" si="535"/>
        <v/>
      </c>
      <c r="FF1035" s="1" t="str">
        <f t="shared" si="535"/>
        <v/>
      </c>
      <c r="FG1035" s="1" t="str">
        <f t="shared" si="530"/>
        <v/>
      </c>
      <c r="FH1035" s="1" t="str">
        <f t="shared" si="530"/>
        <v/>
      </c>
      <c r="FI1035" s="1" t="str">
        <f t="shared" si="530"/>
        <v/>
      </c>
      <c r="FJ1035" s="1" t="str">
        <f t="shared" si="530"/>
        <v/>
      </c>
      <c r="FK1035" s="1" t="str">
        <f t="shared" si="530"/>
        <v/>
      </c>
      <c r="FL1035" s="1" t="str">
        <f t="shared" si="530"/>
        <v/>
      </c>
    </row>
    <row r="1036" spans="1:168">
      <c r="A1036" s="9" t="s">
        <v>1600</v>
      </c>
      <c r="B1036" s="1" t="s">
        <v>2339</v>
      </c>
      <c r="C1036" s="129"/>
      <c r="D1036" s="1">
        <v>200.4</v>
      </c>
      <c r="E1036" s="1">
        <v>734</v>
      </c>
      <c r="F1036" s="25">
        <v>1.9353075000000002</v>
      </c>
      <c r="G1036" s="1">
        <v>782.5</v>
      </c>
      <c r="H1036" s="1"/>
      <c r="I1036" s="25">
        <v>0.98899999999999999</v>
      </c>
      <c r="J1036" s="1"/>
      <c r="K1036" s="1"/>
      <c r="L1036" s="1"/>
      <c r="M1036" s="1"/>
      <c r="N1036" s="24"/>
      <c r="O1036" s="1"/>
      <c r="P1036" s="1"/>
      <c r="Q1036" s="1"/>
      <c r="R1036" s="1"/>
      <c r="S1036" s="1"/>
      <c r="T1036" s="1"/>
      <c r="U1036" s="1"/>
      <c r="V1036" s="1"/>
      <c r="W1036" s="1"/>
      <c r="X1036" s="1">
        <v>547.25</v>
      </c>
      <c r="Y1036" s="1"/>
      <c r="Z1036" s="1"/>
      <c r="AA1036" s="1"/>
      <c r="AB1036" s="1"/>
      <c r="AC1036" s="1"/>
      <c r="AD1036" s="1"/>
      <c r="AE1036" s="1"/>
      <c r="AF1036" s="1"/>
      <c r="AG1036" s="1"/>
      <c r="AH1036" s="1"/>
      <c r="AI1036" s="1"/>
      <c r="AJ1036" s="1"/>
      <c r="AK1036" s="1"/>
      <c r="AL1036" s="1"/>
      <c r="AM1036" s="1"/>
      <c r="AN1036" s="1"/>
      <c r="AO1036" s="1"/>
      <c r="AP1036" s="1"/>
      <c r="AQ1036" s="1">
        <v>305.64999999999998</v>
      </c>
      <c r="AR1036" s="1"/>
      <c r="AS1036" s="1"/>
      <c r="AT1036" s="1"/>
      <c r="AU1036" s="1"/>
      <c r="AV1036" s="1"/>
      <c r="AW1036" s="24"/>
      <c r="AX1036" s="1"/>
      <c r="AY1036" s="1"/>
      <c r="AZ1036" s="1"/>
      <c r="BA1036" s="1"/>
      <c r="BB1036" s="1"/>
      <c r="BC1036" s="1"/>
      <c r="BD1036" s="1"/>
      <c r="BE1036" s="1"/>
      <c r="BF1036" s="1"/>
      <c r="BG1036" s="1"/>
      <c r="BH1036" s="1"/>
      <c r="BI1036" s="1"/>
      <c r="BJ1036" s="1"/>
      <c r="BK1036" s="1"/>
      <c r="BL1036" s="1">
        <v>-100</v>
      </c>
      <c r="BM1036" s="1"/>
      <c r="BN1036" s="1"/>
      <c r="BO1036" s="9">
        <v>3</v>
      </c>
      <c r="BP1036" s="1"/>
      <c r="BQ1036" s="197">
        <v>1</v>
      </c>
      <c r="BS1036" s="14" t="s">
        <v>1708</v>
      </c>
      <c r="BT1036" s="14" t="s">
        <v>1048</v>
      </c>
      <c r="BU1036" s="14" t="s">
        <v>1048</v>
      </c>
      <c r="BV1036" s="14" t="s">
        <v>1048</v>
      </c>
      <c r="BW1036" s="14" t="s">
        <v>196</v>
      </c>
      <c r="BX1036" s="14" t="s">
        <v>196</v>
      </c>
      <c r="BY1036" s="14" t="s">
        <v>196</v>
      </c>
      <c r="BZ1036" s="14" t="s">
        <v>196</v>
      </c>
      <c r="CA1036" s="158" t="s">
        <v>196</v>
      </c>
      <c r="CB1036" s="14" t="s">
        <v>196</v>
      </c>
      <c r="CC1036" s="14" t="s">
        <v>196</v>
      </c>
      <c r="CD1036" s="14" t="s">
        <v>196</v>
      </c>
      <c r="CE1036" s="14" t="s">
        <v>196</v>
      </c>
      <c r="CF1036" s="14" t="s">
        <v>1862</v>
      </c>
      <c r="CG1036" s="14" t="s">
        <v>187</v>
      </c>
      <c r="CH1036" s="158" t="s">
        <v>196</v>
      </c>
      <c r="CI1036" s="14" t="s">
        <v>196</v>
      </c>
      <c r="CJ1036" s="14" t="s">
        <v>1870</v>
      </c>
      <c r="CK1036" s="14" t="s">
        <v>196</v>
      </c>
      <c r="CL1036" s="14" t="s">
        <v>196</v>
      </c>
      <c r="CM1036" s="14" t="s">
        <v>196</v>
      </c>
      <c r="CN1036" s="14" t="s">
        <v>196</v>
      </c>
      <c r="CO1036" s="14" t="s">
        <v>196</v>
      </c>
      <c r="CQ1036" s="1"/>
      <c r="CR1036" s="1"/>
      <c r="CS1036" s="1"/>
      <c r="CW1036" s="9" t="s">
        <v>1600</v>
      </c>
      <c r="CX1036" s="1" t="s">
        <v>2339</v>
      </c>
      <c r="CY1036" s="1"/>
      <c r="CZ1036" s="1" t="str">
        <f t="shared" si="551"/>
        <v/>
      </c>
      <c r="DA1036" s="25" t="str">
        <f t="shared" si="552"/>
        <v/>
      </c>
      <c r="DB1036" s="1" t="str">
        <f t="shared" si="553"/>
        <v/>
      </c>
      <c r="DC1036" s="1" t="str">
        <f t="shared" si="554"/>
        <v/>
      </c>
      <c r="DD1036" s="25" t="str">
        <f t="shared" si="555"/>
        <v/>
      </c>
      <c r="DE1036" s="1" t="str">
        <f t="shared" si="556"/>
        <v/>
      </c>
      <c r="DF1036" s="1" t="str">
        <f t="shared" si="557"/>
        <v/>
      </c>
      <c r="DG1036" s="1" t="str">
        <f t="shared" si="540"/>
        <v/>
      </c>
      <c r="DH1036" s="1" t="str">
        <f t="shared" si="540"/>
        <v/>
      </c>
      <c r="DI1036" s="1" t="str">
        <f t="shared" si="540"/>
        <v/>
      </c>
      <c r="DJ1036" s="1" t="str">
        <f t="shared" si="540"/>
        <v/>
      </c>
      <c r="DK1036" s="1" t="str">
        <f t="shared" si="540"/>
        <v/>
      </c>
      <c r="DL1036" s="1" t="str">
        <f t="shared" si="540"/>
        <v/>
      </c>
      <c r="DM1036" s="1" t="str">
        <f t="shared" si="548"/>
        <v/>
      </c>
      <c r="DN1036" s="1" t="str">
        <f t="shared" si="548"/>
        <v/>
      </c>
      <c r="DO1036" s="1" t="str">
        <f t="shared" si="548"/>
        <v/>
      </c>
      <c r="DP1036" s="1" t="str">
        <f t="shared" si="548"/>
        <v/>
      </c>
      <c r="DQ1036" s="1" t="str">
        <f t="shared" si="548"/>
        <v/>
      </c>
      <c r="DR1036" s="1" t="str">
        <f t="shared" si="548"/>
        <v/>
      </c>
      <c r="DS1036" s="1" t="str">
        <f t="shared" si="548"/>
        <v/>
      </c>
      <c r="DT1036" s="1" t="str">
        <f t="shared" si="548"/>
        <v/>
      </c>
      <c r="DU1036" s="1" t="str">
        <f t="shared" si="548"/>
        <v/>
      </c>
      <c r="DV1036" s="1" t="str">
        <f t="shared" si="548"/>
        <v/>
      </c>
      <c r="DW1036" s="1" t="str">
        <f t="shared" si="548"/>
        <v/>
      </c>
      <c r="DX1036" s="1" t="str">
        <f t="shared" si="548"/>
        <v/>
      </c>
      <c r="DY1036" s="1" t="str">
        <f t="shared" si="549"/>
        <v/>
      </c>
      <c r="DZ1036" s="1" t="str">
        <f t="shared" si="550"/>
        <v/>
      </c>
      <c r="EA1036" s="1" t="str">
        <f t="shared" si="539"/>
        <v/>
      </c>
      <c r="EB1036" s="1" t="str">
        <f t="shared" si="539"/>
        <v/>
      </c>
      <c r="EC1036" s="1" t="str">
        <f t="shared" si="539"/>
        <v/>
      </c>
      <c r="ED1036" s="1" t="str">
        <f t="shared" si="539"/>
        <v/>
      </c>
      <c r="EE1036" s="1" t="str">
        <f t="shared" si="539"/>
        <v/>
      </c>
      <c r="EF1036" s="1" t="str">
        <f t="shared" si="539"/>
        <v/>
      </c>
      <c r="EG1036" s="1" t="str">
        <f t="shared" si="539"/>
        <v/>
      </c>
      <c r="EH1036" s="1" t="str">
        <f t="shared" si="539"/>
        <v/>
      </c>
      <c r="EI1036" s="1" t="str">
        <f t="shared" si="539"/>
        <v/>
      </c>
      <c r="EJ1036" s="1" t="str">
        <f t="shared" si="537"/>
        <v/>
      </c>
      <c r="EK1036" s="1" t="str">
        <f t="shared" si="537"/>
        <v/>
      </c>
      <c r="EL1036" s="1" t="str">
        <f t="shared" si="537"/>
        <v/>
      </c>
      <c r="EM1036" s="1" t="str">
        <f t="shared" si="537"/>
        <v/>
      </c>
      <c r="EN1036" s="1"/>
      <c r="EO1036" s="1"/>
      <c r="EP1036" s="1"/>
      <c r="EQ1036" s="1"/>
      <c r="ER1036" s="1"/>
      <c r="ES1036" s="1"/>
      <c r="ET1036" s="1"/>
      <c r="EU1036" s="1"/>
      <c r="EV1036" s="1"/>
      <c r="EW1036" s="1"/>
      <c r="EX1036" s="1" t="str">
        <f t="shared" si="534"/>
        <v/>
      </c>
      <c r="EY1036" s="1" t="str">
        <f t="shared" si="534"/>
        <v/>
      </c>
      <c r="EZ1036" s="1"/>
      <c r="FA1036" s="1" t="str">
        <f t="shared" si="535"/>
        <v/>
      </c>
      <c r="FB1036" s="1" t="str">
        <f t="shared" si="535"/>
        <v/>
      </c>
      <c r="FC1036" s="1" t="str">
        <f t="shared" si="535"/>
        <v/>
      </c>
      <c r="FD1036" s="1" t="str">
        <f t="shared" si="535"/>
        <v/>
      </c>
      <c r="FE1036" s="1" t="str">
        <f t="shared" si="535"/>
        <v/>
      </c>
      <c r="FF1036" s="1" t="str">
        <f t="shared" si="535"/>
        <v/>
      </c>
      <c r="FG1036" s="1" t="str">
        <f t="shared" si="530"/>
        <v/>
      </c>
      <c r="FH1036" s="1" t="str">
        <f t="shared" si="530"/>
        <v/>
      </c>
      <c r="FI1036" s="1" t="str">
        <f t="shared" si="530"/>
        <v/>
      </c>
      <c r="FJ1036" s="1" t="str">
        <f t="shared" si="530"/>
        <v/>
      </c>
      <c r="FK1036" s="1" t="str">
        <f t="shared" si="530"/>
        <v/>
      </c>
      <c r="FL1036" s="1" t="str">
        <f t="shared" si="530"/>
        <v/>
      </c>
    </row>
    <row r="1037" spans="1:168">
      <c r="A1037" s="9" t="s">
        <v>1601</v>
      </c>
      <c r="B1037" s="1" t="s">
        <v>1012</v>
      </c>
      <c r="C1037" s="129"/>
      <c r="D1037" s="1">
        <v>212.2</v>
      </c>
      <c r="E1037" s="1"/>
      <c r="F1037" s="25"/>
      <c r="G1037" s="1"/>
      <c r="H1037" s="1"/>
      <c r="I1037" s="25"/>
      <c r="J1037" s="1"/>
      <c r="K1037" s="1"/>
      <c r="L1037" s="1"/>
      <c r="M1037" s="1"/>
      <c r="N1037" s="24"/>
      <c r="O1037" s="1"/>
      <c r="P1037" s="1"/>
      <c r="Q1037" s="1"/>
      <c r="R1037" s="1"/>
      <c r="S1037" s="1"/>
      <c r="T1037" s="1"/>
      <c r="U1037" s="1"/>
      <c r="V1037" s="1"/>
      <c r="W1037" s="1"/>
      <c r="X1037" s="1">
        <v>596.15</v>
      </c>
      <c r="Y1037" s="1"/>
      <c r="Z1037" s="1"/>
      <c r="AA1037" s="1"/>
      <c r="AB1037" s="1"/>
      <c r="AC1037" s="1"/>
      <c r="AD1037" s="1"/>
      <c r="AE1037" s="1"/>
      <c r="AF1037" s="1"/>
      <c r="AG1037" s="1"/>
      <c r="AH1037" s="1"/>
      <c r="AI1037" s="1"/>
      <c r="AJ1037" s="1"/>
      <c r="AK1037" s="1"/>
      <c r="AL1037" s="1"/>
      <c r="AM1037" s="1"/>
      <c r="AN1037" s="1"/>
      <c r="AO1037" s="1"/>
      <c r="AP1037" s="1"/>
      <c r="AQ1037" s="1">
        <v>294.14999999999998</v>
      </c>
      <c r="AR1037" s="1"/>
      <c r="AS1037" s="1"/>
      <c r="AT1037" s="1"/>
      <c r="AU1037" s="1"/>
      <c r="AV1037" s="1"/>
      <c r="AW1037" s="24"/>
      <c r="AX1037" s="1"/>
      <c r="AY1037" s="1"/>
      <c r="AZ1037" s="1"/>
      <c r="BA1037" s="1"/>
      <c r="BB1037" s="1"/>
      <c r="BC1037" s="1"/>
      <c r="BD1037" s="1"/>
      <c r="BE1037" s="1"/>
      <c r="BF1037" s="1"/>
      <c r="BG1037" s="1"/>
      <c r="BH1037" s="1"/>
      <c r="BI1037" s="1"/>
      <c r="BJ1037" s="1"/>
      <c r="BK1037" s="1"/>
      <c r="BL1037" s="1">
        <v>-100</v>
      </c>
      <c r="BM1037" s="1"/>
      <c r="BN1037" s="1"/>
      <c r="BO1037" s="9">
        <v>3</v>
      </c>
      <c r="BP1037" s="1"/>
      <c r="BQ1037" s="197">
        <v>1</v>
      </c>
      <c r="BS1037" s="14" t="s">
        <v>1012</v>
      </c>
      <c r="BT1037" s="14" t="s">
        <v>1048</v>
      </c>
      <c r="BU1037" s="14" t="s">
        <v>196</v>
      </c>
      <c r="BV1037" s="14" t="s">
        <v>1048</v>
      </c>
      <c r="BW1037" s="14" t="s">
        <v>196</v>
      </c>
      <c r="BX1037" s="14" t="s">
        <v>196</v>
      </c>
      <c r="BY1037" s="14" t="s">
        <v>196</v>
      </c>
      <c r="BZ1037" s="14" t="s">
        <v>196</v>
      </c>
      <c r="CA1037" s="158" t="s">
        <v>196</v>
      </c>
      <c r="CB1037" s="14" t="s">
        <v>196</v>
      </c>
      <c r="CC1037" s="14" t="s">
        <v>196</v>
      </c>
      <c r="CD1037" s="14" t="s">
        <v>196</v>
      </c>
      <c r="CE1037" s="14" t="s">
        <v>196</v>
      </c>
      <c r="CF1037" s="14" t="s">
        <v>1862</v>
      </c>
      <c r="CG1037" s="14" t="s">
        <v>187</v>
      </c>
      <c r="CH1037" s="158" t="s">
        <v>196</v>
      </c>
      <c r="CI1037" s="14" t="s">
        <v>196</v>
      </c>
      <c r="CJ1037" s="14" t="s">
        <v>1870</v>
      </c>
      <c r="CK1037" s="14" t="s">
        <v>196</v>
      </c>
      <c r="CL1037" s="14" t="s">
        <v>196</v>
      </c>
      <c r="CM1037" s="14" t="s">
        <v>196</v>
      </c>
      <c r="CN1037" s="14" t="s">
        <v>196</v>
      </c>
      <c r="CO1037" s="14" t="s">
        <v>196</v>
      </c>
      <c r="CQ1037" s="1"/>
      <c r="CR1037" s="1"/>
      <c r="CS1037" s="1"/>
      <c r="CW1037" s="9" t="s">
        <v>1601</v>
      </c>
      <c r="CX1037" s="1" t="s">
        <v>1012</v>
      </c>
      <c r="CY1037" s="1"/>
      <c r="CZ1037" s="1" t="str">
        <f t="shared" si="551"/>
        <v/>
      </c>
      <c r="DA1037" s="25" t="str">
        <f t="shared" si="552"/>
        <v/>
      </c>
      <c r="DB1037" s="1" t="str">
        <f t="shared" si="553"/>
        <v/>
      </c>
      <c r="DC1037" s="1" t="str">
        <f t="shared" si="554"/>
        <v/>
      </c>
      <c r="DD1037" s="25" t="str">
        <f t="shared" si="555"/>
        <v/>
      </c>
      <c r="DE1037" s="1" t="str">
        <f t="shared" si="556"/>
        <v/>
      </c>
      <c r="DF1037" s="1" t="str">
        <f t="shared" si="557"/>
        <v/>
      </c>
      <c r="DG1037" s="1" t="str">
        <f t="shared" si="540"/>
        <v/>
      </c>
      <c r="DH1037" s="1" t="str">
        <f t="shared" si="540"/>
        <v/>
      </c>
      <c r="DI1037" s="1" t="str">
        <f t="shared" si="540"/>
        <v/>
      </c>
      <c r="DJ1037" s="1" t="str">
        <f t="shared" si="540"/>
        <v/>
      </c>
      <c r="DK1037" s="1" t="str">
        <f t="shared" ref="DG1037:DV1061" si="558">IF(ISBLANK(O1037),"",IF(ISNUMBER(O1037),"","not_empty"))</f>
        <v/>
      </c>
      <c r="DL1037" s="1" t="str">
        <f t="shared" si="558"/>
        <v/>
      </c>
      <c r="DM1037" s="1" t="str">
        <f t="shared" si="548"/>
        <v/>
      </c>
      <c r="DN1037" s="1" t="str">
        <f t="shared" si="548"/>
        <v/>
      </c>
      <c r="DO1037" s="1" t="str">
        <f t="shared" si="548"/>
        <v/>
      </c>
      <c r="DP1037" s="1" t="str">
        <f t="shared" si="548"/>
        <v/>
      </c>
      <c r="DQ1037" s="1" t="str">
        <f t="shared" si="548"/>
        <v/>
      </c>
      <c r="DR1037" s="1" t="str">
        <f t="shared" si="548"/>
        <v/>
      </c>
      <c r="DS1037" s="1" t="str">
        <f t="shared" si="548"/>
        <v/>
      </c>
      <c r="DT1037" s="1" t="str">
        <f t="shared" si="548"/>
        <v/>
      </c>
      <c r="DU1037" s="1" t="str">
        <f t="shared" si="548"/>
        <v/>
      </c>
      <c r="DV1037" s="1" t="str">
        <f t="shared" si="548"/>
        <v/>
      </c>
      <c r="DW1037" s="1" t="str">
        <f t="shared" si="548"/>
        <v/>
      </c>
      <c r="DX1037" s="1" t="str">
        <f t="shared" si="548"/>
        <v/>
      </c>
      <c r="DY1037" s="1" t="str">
        <f t="shared" si="549"/>
        <v/>
      </c>
      <c r="DZ1037" s="1" t="str">
        <f t="shared" si="550"/>
        <v/>
      </c>
      <c r="EA1037" s="1" t="str">
        <f t="shared" si="539"/>
        <v/>
      </c>
      <c r="EB1037" s="1" t="str">
        <f t="shared" si="539"/>
        <v/>
      </c>
      <c r="EC1037" s="1" t="str">
        <f t="shared" si="539"/>
        <v/>
      </c>
      <c r="ED1037" s="1" t="str">
        <f t="shared" si="539"/>
        <v/>
      </c>
      <c r="EE1037" s="1" t="str">
        <f t="shared" si="539"/>
        <v/>
      </c>
      <c r="EF1037" s="1" t="str">
        <f t="shared" si="539"/>
        <v/>
      </c>
      <c r="EG1037" s="1" t="str">
        <f t="shared" si="539"/>
        <v/>
      </c>
      <c r="EH1037" s="1" t="str">
        <f t="shared" si="539"/>
        <v/>
      </c>
      <c r="EI1037" s="1" t="str">
        <f t="shared" si="539"/>
        <v/>
      </c>
      <c r="EJ1037" s="1" t="str">
        <f t="shared" si="537"/>
        <v/>
      </c>
      <c r="EK1037" s="1" t="str">
        <f t="shared" si="537"/>
        <v/>
      </c>
      <c r="EL1037" s="1" t="str">
        <f t="shared" si="537"/>
        <v/>
      </c>
      <c r="EM1037" s="1" t="str">
        <f t="shared" si="537"/>
        <v/>
      </c>
      <c r="EN1037" s="1"/>
      <c r="EO1037" s="1"/>
      <c r="EP1037" s="1"/>
      <c r="EQ1037" s="1"/>
      <c r="ER1037" s="1"/>
      <c r="ES1037" s="1"/>
      <c r="ET1037" s="1"/>
      <c r="EU1037" s="1"/>
      <c r="EV1037" s="1"/>
      <c r="EW1037" s="1"/>
      <c r="EX1037" s="1" t="str">
        <f t="shared" si="534"/>
        <v/>
      </c>
      <c r="EY1037" s="1" t="str">
        <f t="shared" si="534"/>
        <v/>
      </c>
      <c r="EZ1037" s="1"/>
      <c r="FA1037" s="1" t="str">
        <f t="shared" si="535"/>
        <v/>
      </c>
      <c r="FB1037" s="1" t="str">
        <f t="shared" si="535"/>
        <v/>
      </c>
      <c r="FC1037" s="1" t="str">
        <f t="shared" si="535"/>
        <v/>
      </c>
      <c r="FD1037" s="1" t="str">
        <f t="shared" si="535"/>
        <v/>
      </c>
      <c r="FE1037" s="1" t="str">
        <f t="shared" si="535"/>
        <v/>
      </c>
      <c r="FF1037" s="1" t="str">
        <f t="shared" si="535"/>
        <v/>
      </c>
      <c r="FG1037" s="1" t="str">
        <f t="shared" si="530"/>
        <v/>
      </c>
      <c r="FH1037" s="1" t="str">
        <f t="shared" si="530"/>
        <v/>
      </c>
      <c r="FI1037" s="1" t="str">
        <f t="shared" si="530"/>
        <v/>
      </c>
      <c r="FJ1037" s="1" t="str">
        <f t="shared" si="530"/>
        <v/>
      </c>
      <c r="FK1037" s="1" t="str">
        <f t="shared" si="530"/>
        <v/>
      </c>
      <c r="FL1037" s="1" t="str">
        <f t="shared" si="530"/>
        <v/>
      </c>
    </row>
    <row r="1038" spans="1:168">
      <c r="A1038" s="9" t="s">
        <v>1602</v>
      </c>
      <c r="B1038" s="1" t="s">
        <v>1013</v>
      </c>
      <c r="C1038" s="129"/>
      <c r="D1038" s="1">
        <v>198.3</v>
      </c>
      <c r="E1038" s="1"/>
      <c r="F1038" s="25"/>
      <c r="G1038" s="1"/>
      <c r="H1038" s="1"/>
      <c r="I1038" s="25"/>
      <c r="J1038" s="1"/>
      <c r="K1038" s="1"/>
      <c r="L1038" s="1"/>
      <c r="M1038" s="1"/>
      <c r="N1038" s="24"/>
      <c r="O1038" s="1"/>
      <c r="P1038" s="1"/>
      <c r="Q1038" s="1"/>
      <c r="R1038" s="1"/>
      <c r="S1038" s="1"/>
      <c r="T1038" s="1"/>
      <c r="U1038" s="1"/>
      <c r="V1038" s="1"/>
      <c r="W1038" s="1"/>
      <c r="X1038" s="1">
        <v>570.15</v>
      </c>
      <c r="Y1038" s="1"/>
      <c r="Z1038" s="1"/>
      <c r="AA1038" s="1"/>
      <c r="AB1038" s="1"/>
      <c r="AC1038" s="1"/>
      <c r="AD1038" s="1"/>
      <c r="AE1038" s="1"/>
      <c r="AF1038" s="1"/>
      <c r="AG1038" s="1"/>
      <c r="AH1038" s="1"/>
      <c r="AI1038" s="1"/>
      <c r="AJ1038" s="1"/>
      <c r="AK1038" s="1"/>
      <c r="AL1038" s="1"/>
      <c r="AM1038" s="1"/>
      <c r="AN1038" s="1"/>
      <c r="AO1038" s="1"/>
      <c r="AP1038" s="1"/>
      <c r="AQ1038" s="1">
        <v>276.75</v>
      </c>
      <c r="AR1038" s="1"/>
      <c r="AS1038" s="1"/>
      <c r="AT1038" s="1"/>
      <c r="AU1038" s="1"/>
      <c r="AV1038" s="1"/>
      <c r="AW1038" s="24"/>
      <c r="AX1038" s="1"/>
      <c r="AY1038" s="1"/>
      <c r="AZ1038" s="1"/>
      <c r="BA1038" s="1"/>
      <c r="BB1038" s="1"/>
      <c r="BC1038" s="1"/>
      <c r="BD1038" s="1"/>
      <c r="BE1038" s="1"/>
      <c r="BF1038" s="1"/>
      <c r="BG1038" s="1"/>
      <c r="BH1038" s="1"/>
      <c r="BI1038" s="1"/>
      <c r="BJ1038" s="1"/>
      <c r="BK1038" s="1"/>
      <c r="BL1038" s="1">
        <v>-100</v>
      </c>
      <c r="BM1038" s="1"/>
      <c r="BN1038" s="1"/>
      <c r="BO1038" s="9">
        <v>3</v>
      </c>
      <c r="BP1038" s="1"/>
      <c r="BQ1038" s="197">
        <v>1</v>
      </c>
      <c r="BS1038" s="14" t="s">
        <v>1013</v>
      </c>
      <c r="BT1038" s="14" t="s">
        <v>1048</v>
      </c>
      <c r="BU1038" s="14" t="s">
        <v>196</v>
      </c>
      <c r="BV1038" s="14" t="s">
        <v>1048</v>
      </c>
      <c r="BW1038" s="14" t="s">
        <v>196</v>
      </c>
      <c r="BX1038" s="14" t="s">
        <v>196</v>
      </c>
      <c r="BY1038" s="14" t="s">
        <v>196</v>
      </c>
      <c r="BZ1038" s="14" t="s">
        <v>196</v>
      </c>
      <c r="CA1038" s="158" t="s">
        <v>196</v>
      </c>
      <c r="CB1038" s="14" t="s">
        <v>196</v>
      </c>
      <c r="CC1038" s="14" t="s">
        <v>196</v>
      </c>
      <c r="CD1038" s="14" t="s">
        <v>196</v>
      </c>
      <c r="CE1038" s="14" t="s">
        <v>196</v>
      </c>
      <c r="CF1038" s="14" t="s">
        <v>1862</v>
      </c>
      <c r="CG1038" s="14" t="s">
        <v>187</v>
      </c>
      <c r="CH1038" s="158" t="s">
        <v>196</v>
      </c>
      <c r="CI1038" s="14" t="s">
        <v>196</v>
      </c>
      <c r="CJ1038" s="14" t="s">
        <v>1870</v>
      </c>
      <c r="CK1038" s="14" t="s">
        <v>196</v>
      </c>
      <c r="CL1038" s="14" t="s">
        <v>196</v>
      </c>
      <c r="CM1038" s="14" t="s">
        <v>196</v>
      </c>
      <c r="CN1038" s="14" t="s">
        <v>196</v>
      </c>
      <c r="CO1038" s="14" t="s">
        <v>196</v>
      </c>
      <c r="CQ1038" s="1"/>
      <c r="CR1038" s="1"/>
      <c r="CS1038" s="1"/>
      <c r="CW1038" s="9" t="s">
        <v>1602</v>
      </c>
      <c r="CX1038" s="1" t="s">
        <v>1013</v>
      </c>
      <c r="CY1038" s="1"/>
      <c r="CZ1038" s="1" t="str">
        <f t="shared" si="551"/>
        <v/>
      </c>
      <c r="DA1038" s="25" t="str">
        <f t="shared" si="552"/>
        <v/>
      </c>
      <c r="DB1038" s="1" t="str">
        <f t="shared" si="553"/>
        <v/>
      </c>
      <c r="DC1038" s="1" t="str">
        <f t="shared" si="554"/>
        <v/>
      </c>
      <c r="DD1038" s="25" t="str">
        <f t="shared" si="555"/>
        <v/>
      </c>
      <c r="DE1038" s="1" t="str">
        <f t="shared" si="556"/>
        <v/>
      </c>
      <c r="DF1038" s="1" t="str">
        <f t="shared" si="557"/>
        <v/>
      </c>
      <c r="DG1038" s="1" t="str">
        <f t="shared" si="558"/>
        <v/>
      </c>
      <c r="DH1038" s="1" t="str">
        <f t="shared" si="558"/>
        <v/>
      </c>
      <c r="DI1038" s="1" t="str">
        <f t="shared" si="558"/>
        <v/>
      </c>
      <c r="DJ1038" s="1" t="str">
        <f t="shared" si="558"/>
        <v/>
      </c>
      <c r="DK1038" s="1" t="str">
        <f t="shared" si="558"/>
        <v/>
      </c>
      <c r="DL1038" s="1" t="str">
        <f t="shared" si="558"/>
        <v/>
      </c>
      <c r="DM1038" s="1" t="str">
        <f t="shared" si="548"/>
        <v/>
      </c>
      <c r="DN1038" s="1" t="str">
        <f t="shared" si="548"/>
        <v/>
      </c>
      <c r="DO1038" s="1" t="str">
        <f t="shared" si="548"/>
        <v/>
      </c>
      <c r="DP1038" s="1" t="str">
        <f t="shared" si="548"/>
        <v/>
      </c>
      <c r="DQ1038" s="1" t="str">
        <f t="shared" si="548"/>
        <v/>
      </c>
      <c r="DR1038" s="1" t="str">
        <f t="shared" si="548"/>
        <v/>
      </c>
      <c r="DS1038" s="1" t="str">
        <f t="shared" si="548"/>
        <v/>
      </c>
      <c r="DT1038" s="1" t="str">
        <f t="shared" si="548"/>
        <v/>
      </c>
      <c r="DU1038" s="1" t="str">
        <f t="shared" si="548"/>
        <v/>
      </c>
      <c r="DV1038" s="1" t="str">
        <f t="shared" si="548"/>
        <v/>
      </c>
      <c r="DW1038" s="1" t="str">
        <f t="shared" si="548"/>
        <v/>
      </c>
      <c r="DX1038" s="1" t="str">
        <f t="shared" si="548"/>
        <v/>
      </c>
      <c r="DY1038" s="1" t="str">
        <f t="shared" si="549"/>
        <v/>
      </c>
      <c r="DZ1038" s="1" t="str">
        <f t="shared" si="550"/>
        <v/>
      </c>
      <c r="EA1038" s="1" t="str">
        <f t="shared" si="539"/>
        <v/>
      </c>
      <c r="EB1038" s="1" t="str">
        <f t="shared" si="539"/>
        <v/>
      </c>
      <c r="EC1038" s="1" t="str">
        <f t="shared" si="539"/>
        <v/>
      </c>
      <c r="ED1038" s="1" t="str">
        <f t="shared" si="539"/>
        <v/>
      </c>
      <c r="EE1038" s="1" t="str">
        <f t="shared" si="539"/>
        <v/>
      </c>
      <c r="EF1038" s="1" t="str">
        <f t="shared" si="539"/>
        <v/>
      </c>
      <c r="EG1038" s="1" t="str">
        <f t="shared" si="539"/>
        <v/>
      </c>
      <c r="EH1038" s="1" t="str">
        <f t="shared" si="539"/>
        <v/>
      </c>
      <c r="EI1038" s="1" t="str">
        <f t="shared" si="539"/>
        <v/>
      </c>
      <c r="EJ1038" s="1" t="str">
        <f t="shared" si="537"/>
        <v/>
      </c>
      <c r="EK1038" s="1" t="str">
        <f t="shared" si="537"/>
        <v/>
      </c>
      <c r="EL1038" s="1" t="str">
        <f t="shared" si="537"/>
        <v/>
      </c>
      <c r="EM1038" s="1" t="str">
        <f t="shared" si="537"/>
        <v/>
      </c>
      <c r="EN1038" s="1"/>
      <c r="EO1038" s="1"/>
      <c r="EP1038" s="1"/>
      <c r="EQ1038" s="1"/>
      <c r="ER1038" s="1"/>
      <c r="ES1038" s="1"/>
      <c r="ET1038" s="1"/>
      <c r="EU1038" s="1"/>
      <c r="EV1038" s="1"/>
      <c r="EW1038" s="1"/>
      <c r="EX1038" s="1" t="str">
        <f t="shared" si="534"/>
        <v/>
      </c>
      <c r="EY1038" s="1" t="str">
        <f t="shared" si="534"/>
        <v/>
      </c>
      <c r="EZ1038" s="1"/>
      <c r="FA1038" s="1" t="str">
        <f t="shared" si="535"/>
        <v/>
      </c>
      <c r="FB1038" s="1" t="str">
        <f t="shared" si="535"/>
        <v/>
      </c>
      <c r="FC1038" s="1" t="str">
        <f t="shared" si="535"/>
        <v/>
      </c>
      <c r="FD1038" s="1" t="str">
        <f t="shared" si="535"/>
        <v/>
      </c>
      <c r="FE1038" s="1" t="str">
        <f t="shared" si="535"/>
        <v/>
      </c>
      <c r="FF1038" s="1" t="str">
        <f t="shared" si="535"/>
        <v/>
      </c>
      <c r="FG1038" s="1" t="str">
        <f t="shared" si="530"/>
        <v/>
      </c>
      <c r="FH1038" s="1" t="str">
        <f t="shared" si="530"/>
        <v/>
      </c>
      <c r="FI1038" s="1" t="str">
        <f t="shared" si="530"/>
        <v/>
      </c>
      <c r="FJ1038" s="1" t="str">
        <f t="shared" si="530"/>
        <v/>
      </c>
      <c r="FK1038" s="1" t="str">
        <f t="shared" si="530"/>
        <v/>
      </c>
      <c r="FL1038" s="1" t="str">
        <f t="shared" si="530"/>
        <v/>
      </c>
    </row>
    <row r="1039" spans="1:168">
      <c r="A1039" s="9" t="s">
        <v>1603</v>
      </c>
      <c r="B1039" s="1" t="s">
        <v>1014</v>
      </c>
      <c r="C1039" s="129"/>
      <c r="D1039" s="1">
        <v>184.3</v>
      </c>
      <c r="E1039" s="1">
        <v>781.5</v>
      </c>
      <c r="F1039" s="25">
        <v>2.5027274999999998</v>
      </c>
      <c r="G1039" s="1">
        <v>633.5</v>
      </c>
      <c r="H1039" s="1"/>
      <c r="I1039" s="25">
        <v>0.53300000000000003</v>
      </c>
      <c r="J1039" s="1"/>
      <c r="K1039" s="1"/>
      <c r="L1039" s="1"/>
      <c r="M1039" s="1"/>
      <c r="N1039" s="24"/>
      <c r="O1039" s="1"/>
      <c r="P1039" s="1"/>
      <c r="Q1039" s="1"/>
      <c r="R1039" s="1"/>
      <c r="S1039" s="1"/>
      <c r="T1039" s="1"/>
      <c r="U1039" s="1"/>
      <c r="V1039" s="1"/>
      <c r="W1039" s="1"/>
      <c r="X1039" s="1">
        <v>562.65</v>
      </c>
      <c r="Y1039" s="1"/>
      <c r="Z1039" s="1"/>
      <c r="AA1039" s="1"/>
      <c r="AB1039" s="1"/>
      <c r="AC1039" s="1"/>
      <c r="AD1039" s="1"/>
      <c r="AE1039" s="1"/>
      <c r="AF1039" s="1"/>
      <c r="AG1039" s="1"/>
      <c r="AH1039" s="1"/>
      <c r="AI1039" s="1"/>
      <c r="AJ1039" s="1"/>
      <c r="AK1039" s="1"/>
      <c r="AL1039" s="1"/>
      <c r="AM1039" s="1"/>
      <c r="AN1039" s="1"/>
      <c r="AO1039" s="1"/>
      <c r="AP1039" s="1"/>
      <c r="AQ1039" s="1">
        <v>252.95</v>
      </c>
      <c r="AR1039" s="1"/>
      <c r="AS1039" s="1"/>
      <c r="AT1039" s="1"/>
      <c r="AU1039" s="1"/>
      <c r="AV1039" s="1"/>
      <c r="AW1039" s="24"/>
      <c r="AX1039" s="1"/>
      <c r="AY1039" s="1"/>
      <c r="AZ1039" s="1"/>
      <c r="BA1039" s="1"/>
      <c r="BB1039" s="1"/>
      <c r="BC1039" s="1"/>
      <c r="BD1039" s="1"/>
      <c r="BE1039" s="1"/>
      <c r="BF1039" s="1"/>
      <c r="BG1039" s="1"/>
      <c r="BH1039" s="1"/>
      <c r="BI1039" s="1"/>
      <c r="BJ1039" s="1"/>
      <c r="BK1039" s="1"/>
      <c r="BL1039" s="1">
        <v>-100</v>
      </c>
      <c r="BM1039" s="1"/>
      <c r="BN1039" s="1"/>
      <c r="BO1039" s="9">
        <v>3</v>
      </c>
      <c r="BP1039" s="1"/>
      <c r="BQ1039" s="197">
        <v>1</v>
      </c>
      <c r="BS1039" s="14" t="s">
        <v>1014</v>
      </c>
      <c r="BT1039" s="14" t="s">
        <v>1048</v>
      </c>
      <c r="BU1039" s="14" t="s">
        <v>1048</v>
      </c>
      <c r="BV1039" s="14" t="s">
        <v>1048</v>
      </c>
      <c r="BW1039" s="14" t="s">
        <v>196</v>
      </c>
      <c r="BX1039" s="14" t="s">
        <v>196</v>
      </c>
      <c r="BY1039" s="14" t="s">
        <v>196</v>
      </c>
      <c r="BZ1039" s="14" t="s">
        <v>196</v>
      </c>
      <c r="CA1039" s="158" t="s">
        <v>196</v>
      </c>
      <c r="CB1039" s="14" t="s">
        <v>196</v>
      </c>
      <c r="CC1039" s="14" t="s">
        <v>196</v>
      </c>
      <c r="CD1039" s="14" t="s">
        <v>196</v>
      </c>
      <c r="CE1039" s="14" t="s">
        <v>196</v>
      </c>
      <c r="CF1039" s="14" t="s">
        <v>1862</v>
      </c>
      <c r="CG1039" s="14" t="s">
        <v>187</v>
      </c>
      <c r="CH1039" s="158" t="s">
        <v>196</v>
      </c>
      <c r="CI1039" s="14" t="s">
        <v>196</v>
      </c>
      <c r="CJ1039" s="14" t="s">
        <v>1870</v>
      </c>
      <c r="CK1039" s="14" t="s">
        <v>196</v>
      </c>
      <c r="CL1039" s="14" t="s">
        <v>196</v>
      </c>
      <c r="CM1039" s="14" t="s">
        <v>196</v>
      </c>
      <c r="CN1039" s="14" t="s">
        <v>196</v>
      </c>
      <c r="CO1039" s="14" t="s">
        <v>196</v>
      </c>
      <c r="CQ1039" s="1"/>
      <c r="CR1039" s="1"/>
      <c r="CS1039" s="1"/>
      <c r="CW1039" s="9" t="s">
        <v>1603</v>
      </c>
      <c r="CX1039" s="1" t="s">
        <v>1014</v>
      </c>
      <c r="CY1039" s="1"/>
      <c r="CZ1039" s="1" t="str">
        <f t="shared" si="551"/>
        <v/>
      </c>
      <c r="DA1039" s="25" t="str">
        <f t="shared" si="552"/>
        <v/>
      </c>
      <c r="DB1039" s="1" t="str">
        <f t="shared" si="553"/>
        <v/>
      </c>
      <c r="DC1039" s="1" t="str">
        <f t="shared" si="554"/>
        <v/>
      </c>
      <c r="DD1039" s="25" t="str">
        <f t="shared" si="555"/>
        <v/>
      </c>
      <c r="DE1039" s="1" t="str">
        <f t="shared" si="556"/>
        <v/>
      </c>
      <c r="DF1039" s="1" t="str">
        <f t="shared" si="557"/>
        <v/>
      </c>
      <c r="DG1039" s="1" t="str">
        <f t="shared" si="558"/>
        <v/>
      </c>
      <c r="DH1039" s="1" t="str">
        <f t="shared" si="558"/>
        <v/>
      </c>
      <c r="DI1039" s="1" t="str">
        <f t="shared" si="558"/>
        <v/>
      </c>
      <c r="DJ1039" s="1" t="str">
        <f t="shared" si="558"/>
        <v/>
      </c>
      <c r="DK1039" s="1" t="str">
        <f t="shared" si="558"/>
        <v/>
      </c>
      <c r="DL1039" s="1" t="str">
        <f t="shared" si="558"/>
        <v/>
      </c>
      <c r="DM1039" s="1" t="str">
        <f t="shared" si="548"/>
        <v/>
      </c>
      <c r="DN1039" s="1" t="str">
        <f t="shared" si="548"/>
        <v/>
      </c>
      <c r="DO1039" s="1" t="str">
        <f t="shared" si="548"/>
        <v/>
      </c>
      <c r="DP1039" s="1" t="str">
        <f t="shared" si="548"/>
        <v/>
      </c>
      <c r="DQ1039" s="1" t="str">
        <f t="shared" si="548"/>
        <v/>
      </c>
      <c r="DR1039" s="1" t="str">
        <f t="shared" si="548"/>
        <v/>
      </c>
      <c r="DS1039" s="1" t="str">
        <f t="shared" si="548"/>
        <v/>
      </c>
      <c r="DT1039" s="1" t="str">
        <f t="shared" si="548"/>
        <v/>
      </c>
      <c r="DU1039" s="1" t="str">
        <f t="shared" si="548"/>
        <v/>
      </c>
      <c r="DV1039" s="1" t="str">
        <f t="shared" si="548"/>
        <v/>
      </c>
      <c r="DW1039" s="1" t="str">
        <f t="shared" si="548"/>
        <v/>
      </c>
      <c r="DX1039" s="1" t="str">
        <f t="shared" si="548"/>
        <v/>
      </c>
      <c r="DY1039" s="1" t="str">
        <f t="shared" si="549"/>
        <v/>
      </c>
      <c r="DZ1039" s="1" t="str">
        <f t="shared" si="550"/>
        <v/>
      </c>
      <c r="EA1039" s="1" t="str">
        <f t="shared" si="539"/>
        <v/>
      </c>
      <c r="EB1039" s="1" t="str">
        <f t="shared" si="539"/>
        <v/>
      </c>
      <c r="EC1039" s="1" t="str">
        <f t="shared" si="539"/>
        <v/>
      </c>
      <c r="ED1039" s="1" t="str">
        <f t="shared" si="539"/>
        <v/>
      </c>
      <c r="EE1039" s="1" t="str">
        <f t="shared" si="539"/>
        <v/>
      </c>
      <c r="EF1039" s="1" t="str">
        <f t="shared" si="539"/>
        <v/>
      </c>
      <c r="EG1039" s="1" t="str">
        <f t="shared" si="539"/>
        <v/>
      </c>
      <c r="EH1039" s="1" t="str">
        <f t="shared" si="539"/>
        <v/>
      </c>
      <c r="EI1039" s="1" t="str">
        <f t="shared" si="539"/>
        <v/>
      </c>
      <c r="EJ1039" s="1" t="str">
        <f t="shared" si="537"/>
        <v/>
      </c>
      <c r="EK1039" s="1" t="str">
        <f t="shared" si="537"/>
        <v/>
      </c>
      <c r="EL1039" s="1" t="str">
        <f t="shared" si="537"/>
        <v/>
      </c>
      <c r="EM1039" s="1" t="str">
        <f t="shared" si="537"/>
        <v/>
      </c>
      <c r="EN1039" s="1"/>
      <c r="EO1039" s="1"/>
      <c r="EP1039" s="1"/>
      <c r="EQ1039" s="1"/>
      <c r="ER1039" s="1"/>
      <c r="ES1039" s="1"/>
      <c r="ET1039" s="1"/>
      <c r="EU1039" s="1"/>
      <c r="EV1039" s="1"/>
      <c r="EW1039" s="1"/>
      <c r="EX1039" s="1" t="str">
        <f t="shared" si="534"/>
        <v/>
      </c>
      <c r="EY1039" s="1" t="str">
        <f t="shared" si="534"/>
        <v/>
      </c>
      <c r="EZ1039" s="1"/>
      <c r="FA1039" s="1" t="str">
        <f t="shared" si="535"/>
        <v/>
      </c>
      <c r="FB1039" s="1" t="str">
        <f t="shared" si="535"/>
        <v/>
      </c>
      <c r="FC1039" s="1" t="str">
        <f t="shared" si="535"/>
        <v/>
      </c>
      <c r="FD1039" s="1" t="str">
        <f t="shared" si="535"/>
        <v/>
      </c>
      <c r="FE1039" s="1" t="str">
        <f t="shared" si="535"/>
        <v/>
      </c>
      <c r="FF1039" s="1" t="str">
        <f t="shared" si="535"/>
        <v/>
      </c>
      <c r="FG1039" s="1" t="str">
        <f t="shared" si="530"/>
        <v/>
      </c>
      <c r="FH1039" s="1" t="str">
        <f t="shared" si="530"/>
        <v/>
      </c>
      <c r="FI1039" s="1" t="str">
        <f t="shared" si="530"/>
        <v/>
      </c>
      <c r="FJ1039" s="1" t="str">
        <f t="shared" si="530"/>
        <v/>
      </c>
      <c r="FK1039" s="1" t="str">
        <f t="shared" si="530"/>
        <v/>
      </c>
      <c r="FL1039" s="1" t="str">
        <f t="shared" si="530"/>
        <v/>
      </c>
    </row>
    <row r="1040" spans="1:168">
      <c r="A1040" s="9" t="s">
        <v>1604</v>
      </c>
      <c r="B1040" s="1" t="s">
        <v>1015</v>
      </c>
      <c r="C1040" s="129"/>
      <c r="D1040" s="1">
        <v>184.3</v>
      </c>
      <c r="E1040" s="1">
        <v>781</v>
      </c>
      <c r="F1040" s="25">
        <v>2.5027274999999998</v>
      </c>
      <c r="G1040" s="1">
        <v>633.5</v>
      </c>
      <c r="H1040" s="1"/>
      <c r="I1040" s="25">
        <v>0.53300000000000003</v>
      </c>
      <c r="J1040" s="1"/>
      <c r="K1040" s="1"/>
      <c r="L1040" s="1"/>
      <c r="M1040" s="1"/>
      <c r="N1040" s="24"/>
      <c r="O1040" s="1"/>
      <c r="P1040" s="1"/>
      <c r="Q1040" s="1"/>
      <c r="R1040" s="1"/>
      <c r="S1040" s="1"/>
      <c r="T1040" s="1"/>
      <c r="U1040" s="1"/>
      <c r="V1040" s="1"/>
      <c r="W1040" s="1"/>
      <c r="X1040" s="1">
        <v>562.25</v>
      </c>
      <c r="Y1040" s="1"/>
      <c r="Z1040" s="1"/>
      <c r="AA1040" s="1"/>
      <c r="AB1040" s="1"/>
      <c r="AC1040" s="1"/>
      <c r="AD1040" s="1"/>
      <c r="AE1040" s="1"/>
      <c r="AF1040" s="1"/>
      <c r="AG1040" s="1"/>
      <c r="AH1040" s="1"/>
      <c r="AI1040" s="1"/>
      <c r="AJ1040" s="1"/>
      <c r="AK1040" s="1"/>
      <c r="AL1040" s="1"/>
      <c r="AM1040" s="1"/>
      <c r="AN1040" s="1"/>
      <c r="AO1040" s="1"/>
      <c r="AP1040" s="1"/>
      <c r="AQ1040" s="1">
        <v>267.95</v>
      </c>
      <c r="AR1040" s="1"/>
      <c r="AS1040" s="1"/>
      <c r="AT1040" s="1"/>
      <c r="AU1040" s="1"/>
      <c r="AV1040" s="1"/>
      <c r="AW1040" s="24"/>
      <c r="AX1040" s="1"/>
      <c r="AY1040" s="1"/>
      <c r="AZ1040" s="1"/>
      <c r="BA1040" s="1"/>
      <c r="BB1040" s="1"/>
      <c r="BC1040" s="1"/>
      <c r="BD1040" s="1"/>
      <c r="BE1040" s="1"/>
      <c r="BF1040" s="1"/>
      <c r="BG1040" s="1"/>
      <c r="BH1040" s="1"/>
      <c r="BI1040" s="1"/>
      <c r="BJ1040" s="1"/>
      <c r="BK1040" s="1"/>
      <c r="BL1040" s="1">
        <v>-100</v>
      </c>
      <c r="BM1040" s="1"/>
      <c r="BN1040" s="1"/>
      <c r="BO1040" s="9">
        <v>3</v>
      </c>
      <c r="BP1040" s="1"/>
      <c r="BQ1040" s="197">
        <v>1</v>
      </c>
      <c r="BS1040" s="14" t="s">
        <v>1845</v>
      </c>
      <c r="BT1040" s="14" t="s">
        <v>1048</v>
      </c>
      <c r="BU1040" s="14" t="s">
        <v>1048</v>
      </c>
      <c r="BV1040" s="14" t="s">
        <v>1048</v>
      </c>
      <c r="BW1040" s="14" t="s">
        <v>196</v>
      </c>
      <c r="BX1040" s="14" t="s">
        <v>196</v>
      </c>
      <c r="BY1040" s="14" t="s">
        <v>196</v>
      </c>
      <c r="BZ1040" s="14" t="s">
        <v>196</v>
      </c>
      <c r="CA1040" s="158" t="s">
        <v>196</v>
      </c>
      <c r="CB1040" s="14" t="s">
        <v>196</v>
      </c>
      <c r="CC1040" s="14" t="s">
        <v>196</v>
      </c>
      <c r="CD1040" s="14" t="s">
        <v>196</v>
      </c>
      <c r="CE1040" s="14" t="s">
        <v>196</v>
      </c>
      <c r="CF1040" s="14" t="s">
        <v>1862</v>
      </c>
      <c r="CG1040" s="14" t="s">
        <v>187</v>
      </c>
      <c r="CH1040" s="158" t="s">
        <v>196</v>
      </c>
      <c r="CI1040" s="14" t="s">
        <v>196</v>
      </c>
      <c r="CJ1040" s="14" t="s">
        <v>1870</v>
      </c>
      <c r="CK1040" s="14" t="s">
        <v>196</v>
      </c>
      <c r="CL1040" s="14" t="s">
        <v>196</v>
      </c>
      <c r="CM1040" s="14" t="s">
        <v>196</v>
      </c>
      <c r="CN1040" s="14" t="s">
        <v>196</v>
      </c>
      <c r="CO1040" s="14" t="s">
        <v>196</v>
      </c>
      <c r="CQ1040" s="1"/>
      <c r="CR1040" s="1"/>
      <c r="CS1040" s="1"/>
      <c r="CW1040" s="9" t="s">
        <v>1604</v>
      </c>
      <c r="CX1040" s="1" t="s">
        <v>1015</v>
      </c>
      <c r="CY1040" s="1"/>
      <c r="CZ1040" s="1" t="str">
        <f t="shared" si="551"/>
        <v/>
      </c>
      <c r="DA1040" s="25" t="str">
        <f t="shared" si="552"/>
        <v/>
      </c>
      <c r="DB1040" s="1" t="str">
        <f t="shared" si="553"/>
        <v/>
      </c>
      <c r="DC1040" s="1" t="str">
        <f t="shared" si="554"/>
        <v/>
      </c>
      <c r="DD1040" s="25" t="str">
        <f t="shared" si="555"/>
        <v/>
      </c>
      <c r="DE1040" s="1" t="str">
        <f t="shared" si="556"/>
        <v/>
      </c>
      <c r="DF1040" s="1" t="str">
        <f t="shared" si="557"/>
        <v/>
      </c>
      <c r="DG1040" s="1" t="str">
        <f t="shared" si="558"/>
        <v/>
      </c>
      <c r="DH1040" s="1" t="str">
        <f t="shared" si="558"/>
        <v/>
      </c>
      <c r="DI1040" s="1" t="str">
        <f t="shared" si="558"/>
        <v/>
      </c>
      <c r="DJ1040" s="1" t="str">
        <f t="shared" si="558"/>
        <v/>
      </c>
      <c r="DK1040" s="1" t="str">
        <f t="shared" si="558"/>
        <v/>
      </c>
      <c r="DL1040" s="1" t="str">
        <f t="shared" si="558"/>
        <v/>
      </c>
      <c r="DM1040" s="1" t="str">
        <f t="shared" si="548"/>
        <v/>
      </c>
      <c r="DN1040" s="1" t="str">
        <f t="shared" si="548"/>
        <v/>
      </c>
      <c r="DO1040" s="1" t="str">
        <f t="shared" si="548"/>
        <v/>
      </c>
      <c r="DP1040" s="1" t="str">
        <f t="shared" si="548"/>
        <v/>
      </c>
      <c r="DQ1040" s="1" t="str">
        <f t="shared" si="548"/>
        <v/>
      </c>
      <c r="DR1040" s="1" t="str">
        <f t="shared" si="548"/>
        <v/>
      </c>
      <c r="DS1040" s="1" t="str">
        <f t="shared" si="548"/>
        <v/>
      </c>
      <c r="DT1040" s="1" t="str">
        <f t="shared" si="548"/>
        <v/>
      </c>
      <c r="DU1040" s="1" t="str">
        <f t="shared" si="548"/>
        <v/>
      </c>
      <c r="DV1040" s="1" t="str">
        <f t="shared" si="548"/>
        <v/>
      </c>
      <c r="DW1040" s="1" t="str">
        <f t="shared" si="548"/>
        <v/>
      </c>
      <c r="DX1040" s="1" t="str">
        <f t="shared" si="548"/>
        <v/>
      </c>
      <c r="DY1040" s="1" t="str">
        <f t="shared" si="549"/>
        <v/>
      </c>
      <c r="DZ1040" s="1" t="str">
        <f t="shared" si="550"/>
        <v/>
      </c>
      <c r="EA1040" s="1" t="str">
        <f t="shared" si="539"/>
        <v/>
      </c>
      <c r="EB1040" s="1" t="str">
        <f t="shared" si="539"/>
        <v/>
      </c>
      <c r="EC1040" s="1" t="str">
        <f t="shared" si="539"/>
        <v/>
      </c>
      <c r="ED1040" s="1" t="str">
        <f t="shared" si="539"/>
        <v/>
      </c>
      <c r="EE1040" s="1" t="str">
        <f t="shared" si="539"/>
        <v/>
      </c>
      <c r="EF1040" s="1" t="str">
        <f t="shared" si="539"/>
        <v/>
      </c>
      <c r="EG1040" s="1" t="str">
        <f t="shared" si="539"/>
        <v/>
      </c>
      <c r="EH1040" s="1" t="str">
        <f t="shared" si="539"/>
        <v/>
      </c>
      <c r="EI1040" s="1" t="str">
        <f t="shared" si="539"/>
        <v/>
      </c>
      <c r="EJ1040" s="1" t="str">
        <f t="shared" si="537"/>
        <v/>
      </c>
      <c r="EK1040" s="1" t="str">
        <f t="shared" si="537"/>
        <v/>
      </c>
      <c r="EL1040" s="1" t="str">
        <f t="shared" si="537"/>
        <v/>
      </c>
      <c r="EM1040" s="1" t="str">
        <f t="shared" si="537"/>
        <v/>
      </c>
      <c r="EN1040" s="1"/>
      <c r="EO1040" s="1"/>
      <c r="EP1040" s="1"/>
      <c r="EQ1040" s="1"/>
      <c r="ER1040" s="1"/>
      <c r="ES1040" s="1"/>
      <c r="ET1040" s="1"/>
      <c r="EU1040" s="1"/>
      <c r="EV1040" s="1"/>
      <c r="EW1040" s="1"/>
      <c r="EX1040" s="1" t="str">
        <f t="shared" si="534"/>
        <v/>
      </c>
      <c r="EY1040" s="1" t="str">
        <f t="shared" si="534"/>
        <v/>
      </c>
      <c r="EZ1040" s="1"/>
      <c r="FA1040" s="1" t="str">
        <f t="shared" si="535"/>
        <v/>
      </c>
      <c r="FB1040" s="1" t="str">
        <f t="shared" si="535"/>
        <v/>
      </c>
      <c r="FC1040" s="1" t="str">
        <f t="shared" si="535"/>
        <v/>
      </c>
      <c r="FD1040" s="1" t="str">
        <f t="shared" si="535"/>
        <v/>
      </c>
      <c r="FE1040" s="1" t="str">
        <f t="shared" si="535"/>
        <v/>
      </c>
      <c r="FF1040" s="1" t="str">
        <f t="shared" si="535"/>
        <v/>
      </c>
      <c r="FG1040" s="1" t="str">
        <f t="shared" si="530"/>
        <v/>
      </c>
      <c r="FH1040" s="1" t="str">
        <f t="shared" si="530"/>
        <v/>
      </c>
      <c r="FI1040" s="1" t="str">
        <f t="shared" si="530"/>
        <v/>
      </c>
      <c r="FJ1040" s="1" t="str">
        <f t="shared" si="530"/>
        <v/>
      </c>
      <c r="FK1040" s="1" t="str">
        <f t="shared" si="530"/>
        <v/>
      </c>
      <c r="FL1040" s="1" t="str">
        <f t="shared" si="530"/>
        <v/>
      </c>
    </row>
    <row r="1041" spans="1:168">
      <c r="A1041" s="9" t="s">
        <v>1605</v>
      </c>
      <c r="B1041" s="1" t="s">
        <v>1016</v>
      </c>
      <c r="C1041" s="129"/>
      <c r="D1041" s="1">
        <v>190.3</v>
      </c>
      <c r="E1041" s="1">
        <v>728</v>
      </c>
      <c r="F1041" s="25">
        <v>2.0366325000000001</v>
      </c>
      <c r="G1041" s="1">
        <v>720</v>
      </c>
      <c r="H1041" s="1"/>
      <c r="I1041" s="25">
        <v>0.57699999999999996</v>
      </c>
      <c r="J1041" s="1"/>
      <c r="K1041" s="1"/>
      <c r="L1041" s="1"/>
      <c r="M1041" s="1"/>
      <c r="N1041" s="24"/>
      <c r="O1041" s="1"/>
      <c r="P1041" s="1"/>
      <c r="Q1041" s="1"/>
      <c r="R1041" s="1"/>
      <c r="S1041" s="1"/>
      <c r="T1041" s="1"/>
      <c r="U1041" s="1"/>
      <c r="V1041" s="1"/>
      <c r="W1041" s="1"/>
      <c r="X1041" s="1">
        <v>537.65</v>
      </c>
      <c r="Y1041" s="1"/>
      <c r="Z1041" s="1"/>
      <c r="AA1041" s="1"/>
      <c r="AB1041" s="1"/>
      <c r="AC1041" s="1"/>
      <c r="AD1041" s="1"/>
      <c r="AE1041" s="1"/>
      <c r="AF1041" s="1"/>
      <c r="AG1041" s="1"/>
      <c r="AH1041" s="1"/>
      <c r="AI1041" s="1"/>
      <c r="AJ1041" s="1"/>
      <c r="AK1041" s="1"/>
      <c r="AL1041" s="1"/>
      <c r="AM1041" s="1"/>
      <c r="AN1041" s="1"/>
      <c r="AO1041" s="1"/>
      <c r="AP1041" s="1"/>
      <c r="AQ1041" s="1">
        <v>236.95</v>
      </c>
      <c r="AR1041" s="1"/>
      <c r="AS1041" s="1"/>
      <c r="AT1041" s="1"/>
      <c r="AU1041" s="1"/>
      <c r="AV1041" s="1"/>
      <c r="AW1041" s="24"/>
      <c r="AX1041" s="1"/>
      <c r="AY1041" s="1"/>
      <c r="AZ1041" s="1"/>
      <c r="BA1041" s="1"/>
      <c r="BB1041" s="1"/>
      <c r="BC1041" s="1"/>
      <c r="BD1041" s="1"/>
      <c r="BE1041" s="1"/>
      <c r="BF1041" s="1"/>
      <c r="BG1041" s="1"/>
      <c r="BH1041" s="1"/>
      <c r="BI1041" s="1"/>
      <c r="BJ1041" s="1"/>
      <c r="BK1041" s="1"/>
      <c r="BL1041" s="1">
        <v>-100</v>
      </c>
      <c r="BM1041" s="1"/>
      <c r="BN1041" s="1"/>
      <c r="BO1041" s="9">
        <v>3</v>
      </c>
      <c r="BP1041" s="1"/>
      <c r="BQ1041" s="197">
        <v>1</v>
      </c>
      <c r="BS1041" s="14" t="s">
        <v>1829</v>
      </c>
      <c r="BT1041" s="14" t="s">
        <v>1048</v>
      </c>
      <c r="BU1041" s="14" t="s">
        <v>1048</v>
      </c>
      <c r="BV1041" s="14" t="s">
        <v>1048</v>
      </c>
      <c r="BW1041" s="14" t="s">
        <v>196</v>
      </c>
      <c r="BX1041" s="14" t="s">
        <v>196</v>
      </c>
      <c r="BY1041" s="14" t="s">
        <v>196</v>
      </c>
      <c r="BZ1041" s="14" t="s">
        <v>196</v>
      </c>
      <c r="CA1041" s="158" t="s">
        <v>196</v>
      </c>
      <c r="CB1041" s="14" t="s">
        <v>196</v>
      </c>
      <c r="CC1041" s="14" t="s">
        <v>196</v>
      </c>
      <c r="CD1041" s="14" t="s">
        <v>196</v>
      </c>
      <c r="CE1041" s="14" t="s">
        <v>196</v>
      </c>
      <c r="CF1041" s="14" t="s">
        <v>1862</v>
      </c>
      <c r="CG1041" s="14" t="s">
        <v>187</v>
      </c>
      <c r="CH1041" s="158" t="s">
        <v>196</v>
      </c>
      <c r="CI1041" s="14" t="s">
        <v>196</v>
      </c>
      <c r="CJ1041" s="14" t="s">
        <v>1870</v>
      </c>
      <c r="CK1041" s="14" t="s">
        <v>196</v>
      </c>
      <c r="CL1041" s="14" t="s">
        <v>196</v>
      </c>
      <c r="CM1041" s="14" t="s">
        <v>196</v>
      </c>
      <c r="CN1041" s="14" t="s">
        <v>196</v>
      </c>
      <c r="CO1041" s="14" t="s">
        <v>196</v>
      </c>
      <c r="CQ1041" s="1"/>
      <c r="CR1041" s="1"/>
      <c r="CS1041" s="1"/>
      <c r="CW1041" s="9" t="s">
        <v>1605</v>
      </c>
      <c r="CX1041" s="1" t="s">
        <v>1016</v>
      </c>
      <c r="CY1041" s="1"/>
      <c r="CZ1041" s="1" t="str">
        <f t="shared" si="551"/>
        <v/>
      </c>
      <c r="DA1041" s="25" t="str">
        <f t="shared" si="552"/>
        <v/>
      </c>
      <c r="DB1041" s="1" t="str">
        <f t="shared" si="553"/>
        <v/>
      </c>
      <c r="DC1041" s="1" t="str">
        <f t="shared" si="554"/>
        <v/>
      </c>
      <c r="DD1041" s="25" t="str">
        <f t="shared" si="555"/>
        <v/>
      </c>
      <c r="DE1041" s="1" t="str">
        <f t="shared" si="556"/>
        <v/>
      </c>
      <c r="DF1041" s="1" t="str">
        <f t="shared" si="557"/>
        <v/>
      </c>
      <c r="DG1041" s="1" t="str">
        <f t="shared" si="558"/>
        <v/>
      </c>
      <c r="DH1041" s="1" t="str">
        <f t="shared" si="558"/>
        <v/>
      </c>
      <c r="DI1041" s="1" t="str">
        <f t="shared" si="558"/>
        <v/>
      </c>
      <c r="DJ1041" s="1" t="str">
        <f t="shared" si="558"/>
        <v/>
      </c>
      <c r="DK1041" s="1" t="str">
        <f t="shared" si="558"/>
        <v/>
      </c>
      <c r="DL1041" s="1" t="str">
        <f t="shared" si="558"/>
        <v/>
      </c>
      <c r="DM1041" s="1" t="str">
        <f t="shared" si="548"/>
        <v/>
      </c>
      <c r="DN1041" s="1" t="str">
        <f t="shared" si="548"/>
        <v/>
      </c>
      <c r="DO1041" s="1" t="str">
        <f t="shared" si="548"/>
        <v/>
      </c>
      <c r="DP1041" s="1" t="str">
        <f t="shared" si="548"/>
        <v/>
      </c>
      <c r="DQ1041" s="1" t="str">
        <f t="shared" si="548"/>
        <v/>
      </c>
      <c r="DR1041" s="1" t="str">
        <f t="shared" si="548"/>
        <v/>
      </c>
      <c r="DS1041" s="1" t="str">
        <f t="shared" si="548"/>
        <v/>
      </c>
      <c r="DT1041" s="1" t="str">
        <f t="shared" si="548"/>
        <v/>
      </c>
      <c r="DU1041" s="1" t="str">
        <f t="shared" si="548"/>
        <v/>
      </c>
      <c r="DV1041" s="1" t="str">
        <f t="shared" si="548"/>
        <v/>
      </c>
      <c r="DW1041" s="1" t="str">
        <f t="shared" si="548"/>
        <v/>
      </c>
      <c r="DX1041" s="1" t="str">
        <f t="shared" si="548"/>
        <v/>
      </c>
      <c r="DY1041" s="1" t="str">
        <f t="shared" si="549"/>
        <v/>
      </c>
      <c r="DZ1041" s="1" t="str">
        <f t="shared" si="550"/>
        <v/>
      </c>
      <c r="EA1041" s="1" t="str">
        <f t="shared" ref="EA1041:EA1069" si="559">IF(ISBLANK(AE1041),"",IF(ISNUMBER(AE1041),"","not_empty"))</f>
        <v/>
      </c>
      <c r="EB1041" s="1" t="str">
        <f t="shared" ref="EB1041:EB1069" si="560">IF(ISBLANK(AF1041),"",IF(ISNUMBER(AF1041),"","not_empty"))</f>
        <v/>
      </c>
      <c r="EC1041" s="1" t="str">
        <f t="shared" ref="EC1041:EC1069" si="561">IF(ISBLANK(AG1041),"",IF(ISNUMBER(AG1041),"","not_empty"))</f>
        <v/>
      </c>
      <c r="ED1041" s="1" t="str">
        <f t="shared" ref="ED1041:ED1069" si="562">IF(ISBLANK(AH1041),"",IF(ISNUMBER(AH1041),"","not_empty"))</f>
        <v/>
      </c>
      <c r="EE1041" s="1" t="str">
        <f t="shared" ref="EE1041:EE1069" si="563">IF(ISBLANK(AI1041),"",IF(ISNUMBER(AI1041),"","not_empty"))</f>
        <v/>
      </c>
      <c r="EF1041" s="1" t="str">
        <f t="shared" ref="EF1041:EF1069" si="564">IF(ISBLANK(AJ1041),"",IF(ISNUMBER(AJ1041),"","not_empty"))</f>
        <v/>
      </c>
      <c r="EG1041" s="1" t="str">
        <f t="shared" ref="EG1041:EG1069" si="565">IF(ISBLANK(AK1041),"",IF(ISNUMBER(AK1041),"","not_empty"))</f>
        <v/>
      </c>
      <c r="EH1041" s="1" t="str">
        <f t="shared" ref="EH1041:EH1069" si="566">IF(ISBLANK(AL1041),"",IF(ISNUMBER(AL1041),"","not_empty"))</f>
        <v/>
      </c>
      <c r="EI1041" s="1" t="str">
        <f t="shared" ref="EI1041:EI1069" si="567">IF(ISBLANK(AM1041),"",IF(ISNUMBER(AM1041),"","not_empty"))</f>
        <v/>
      </c>
      <c r="EJ1041" s="1" t="str">
        <f t="shared" si="537"/>
        <v/>
      </c>
      <c r="EK1041" s="1" t="str">
        <f t="shared" si="537"/>
        <v/>
      </c>
      <c r="EL1041" s="1" t="str">
        <f t="shared" si="537"/>
        <v/>
      </c>
      <c r="EM1041" s="1" t="str">
        <f t="shared" si="537"/>
        <v/>
      </c>
      <c r="EN1041" s="1"/>
      <c r="EO1041" s="1"/>
      <c r="EP1041" s="1"/>
      <c r="EQ1041" s="1"/>
      <c r="ER1041" s="1"/>
      <c r="ES1041" s="1"/>
      <c r="ET1041" s="1"/>
      <c r="EU1041" s="1"/>
      <c r="EV1041" s="1"/>
      <c r="EW1041" s="1"/>
      <c r="EX1041" s="1" t="str">
        <f t="shared" si="534"/>
        <v/>
      </c>
      <c r="EY1041" s="1" t="str">
        <f t="shared" si="534"/>
        <v/>
      </c>
      <c r="EZ1041" s="1"/>
      <c r="FA1041" s="1" t="str">
        <f t="shared" si="535"/>
        <v/>
      </c>
      <c r="FB1041" s="1" t="str">
        <f t="shared" si="535"/>
        <v/>
      </c>
      <c r="FC1041" s="1" t="str">
        <f t="shared" si="535"/>
        <v/>
      </c>
      <c r="FD1041" s="1" t="str">
        <f t="shared" si="535"/>
        <v/>
      </c>
      <c r="FE1041" s="1" t="str">
        <f t="shared" si="535"/>
        <v/>
      </c>
      <c r="FF1041" s="1" t="str">
        <f t="shared" si="535"/>
        <v/>
      </c>
      <c r="FG1041" s="1" t="str">
        <f t="shared" si="530"/>
        <v/>
      </c>
      <c r="FH1041" s="1" t="str">
        <f t="shared" si="530"/>
        <v/>
      </c>
      <c r="FI1041" s="1" t="str">
        <f t="shared" si="530"/>
        <v/>
      </c>
      <c r="FJ1041" s="1" t="str">
        <f t="shared" si="530"/>
        <v/>
      </c>
      <c r="FK1041" s="1" t="str">
        <f t="shared" si="530"/>
        <v/>
      </c>
      <c r="FL1041" s="1" t="str">
        <f t="shared" si="530"/>
        <v/>
      </c>
    </row>
    <row r="1042" spans="1:168">
      <c r="A1042" s="9" t="s">
        <v>1606</v>
      </c>
      <c r="B1042" s="1" t="s">
        <v>1017</v>
      </c>
      <c r="C1042" s="129"/>
      <c r="D1042" s="1">
        <v>190.3</v>
      </c>
      <c r="E1042" s="1">
        <v>708.2</v>
      </c>
      <c r="F1042" s="25">
        <v>1.9251749999999999</v>
      </c>
      <c r="G1042" s="1">
        <v>711.5</v>
      </c>
      <c r="H1042" s="1"/>
      <c r="I1042" s="25">
        <v>0.56200000000000006</v>
      </c>
      <c r="J1042" s="1"/>
      <c r="K1042" s="1"/>
      <c r="L1042" s="1"/>
      <c r="M1042" s="1"/>
      <c r="N1042" s="24"/>
      <c r="O1042" s="1"/>
      <c r="P1042" s="1"/>
      <c r="Q1042" s="1"/>
      <c r="R1042" s="1"/>
      <c r="S1042" s="1"/>
      <c r="T1042" s="1"/>
      <c r="U1042" s="1"/>
      <c r="V1042" s="1"/>
      <c r="W1042" s="1"/>
      <c r="X1042" s="1">
        <v>524.25</v>
      </c>
      <c r="Y1042" s="1"/>
      <c r="Z1042" s="1"/>
      <c r="AA1042" s="1"/>
      <c r="AB1042" s="1"/>
      <c r="AC1042" s="1"/>
      <c r="AD1042" s="1"/>
      <c r="AE1042" s="1"/>
      <c r="AF1042" s="1"/>
      <c r="AG1042" s="1"/>
      <c r="AH1042" s="1"/>
      <c r="AI1042" s="1"/>
      <c r="AJ1042" s="1"/>
      <c r="AK1042" s="1"/>
      <c r="AL1042" s="1"/>
      <c r="AM1042" s="1"/>
      <c r="AN1042" s="1"/>
      <c r="AO1042" s="1"/>
      <c r="AP1042" s="1"/>
      <c r="AQ1042" s="1">
        <v>285.04999999999995</v>
      </c>
      <c r="AR1042" s="1"/>
      <c r="AS1042" s="1"/>
      <c r="AT1042" s="1"/>
      <c r="AU1042" s="1"/>
      <c r="AV1042" s="1"/>
      <c r="AW1042" s="24"/>
      <c r="AX1042" s="1"/>
      <c r="AY1042" s="1"/>
      <c r="AZ1042" s="1"/>
      <c r="BA1042" s="1"/>
      <c r="BB1042" s="1"/>
      <c r="BC1042" s="1"/>
      <c r="BD1042" s="1"/>
      <c r="BE1042" s="1"/>
      <c r="BF1042" s="1"/>
      <c r="BG1042" s="1"/>
      <c r="BH1042" s="1"/>
      <c r="BI1042" s="1"/>
      <c r="BJ1042" s="1"/>
      <c r="BK1042" s="1"/>
      <c r="BL1042" s="1">
        <v>-100</v>
      </c>
      <c r="BM1042" s="1"/>
      <c r="BN1042" s="1"/>
      <c r="BO1042" s="9">
        <v>3</v>
      </c>
      <c r="BP1042" s="1"/>
      <c r="BQ1042" s="197">
        <v>1</v>
      </c>
      <c r="BS1042" s="14" t="s">
        <v>1017</v>
      </c>
      <c r="BT1042" s="14" t="s">
        <v>1048</v>
      </c>
      <c r="BU1042" s="14" t="s">
        <v>1048</v>
      </c>
      <c r="BV1042" s="14" t="s">
        <v>1048</v>
      </c>
      <c r="BW1042" s="14" t="s">
        <v>196</v>
      </c>
      <c r="BX1042" s="14" t="s">
        <v>196</v>
      </c>
      <c r="BY1042" s="14" t="s">
        <v>196</v>
      </c>
      <c r="BZ1042" s="14" t="s">
        <v>196</v>
      </c>
      <c r="CA1042" s="158" t="s">
        <v>196</v>
      </c>
      <c r="CB1042" s="14" t="s">
        <v>196</v>
      </c>
      <c r="CC1042" s="14" t="s">
        <v>196</v>
      </c>
      <c r="CD1042" s="14" t="s">
        <v>196</v>
      </c>
      <c r="CE1042" s="14" t="s">
        <v>196</v>
      </c>
      <c r="CF1042" s="14" t="s">
        <v>1862</v>
      </c>
      <c r="CG1042" s="14" t="s">
        <v>187</v>
      </c>
      <c r="CH1042" s="158" t="s">
        <v>196</v>
      </c>
      <c r="CI1042" s="14" t="s">
        <v>196</v>
      </c>
      <c r="CJ1042" s="14" t="s">
        <v>1870</v>
      </c>
      <c r="CK1042" s="14" t="s">
        <v>196</v>
      </c>
      <c r="CL1042" s="14" t="s">
        <v>196</v>
      </c>
      <c r="CM1042" s="14" t="s">
        <v>196</v>
      </c>
      <c r="CN1042" s="14" t="s">
        <v>196</v>
      </c>
      <c r="CO1042" s="14" t="s">
        <v>196</v>
      </c>
      <c r="CQ1042" s="1"/>
      <c r="CR1042" s="1"/>
      <c r="CS1042" s="1"/>
      <c r="CW1042" s="9" t="s">
        <v>1606</v>
      </c>
      <c r="CX1042" s="1" t="s">
        <v>1017</v>
      </c>
      <c r="CY1042" s="1"/>
      <c r="CZ1042" s="1" t="str">
        <f t="shared" si="551"/>
        <v/>
      </c>
      <c r="DA1042" s="25" t="str">
        <f t="shared" si="552"/>
        <v/>
      </c>
      <c r="DB1042" s="1" t="str">
        <f t="shared" si="553"/>
        <v/>
      </c>
      <c r="DC1042" s="1" t="str">
        <f t="shared" si="554"/>
        <v/>
      </c>
      <c r="DD1042" s="25" t="str">
        <f t="shared" si="555"/>
        <v/>
      </c>
      <c r="DE1042" s="1" t="str">
        <f t="shared" si="556"/>
        <v/>
      </c>
      <c r="DF1042" s="1" t="str">
        <f t="shared" si="557"/>
        <v/>
      </c>
      <c r="DG1042" s="1" t="str">
        <f t="shared" si="558"/>
        <v/>
      </c>
      <c r="DH1042" s="1" t="str">
        <f t="shared" si="558"/>
        <v/>
      </c>
      <c r="DI1042" s="1" t="str">
        <f t="shared" si="558"/>
        <v/>
      </c>
      <c r="DJ1042" s="1" t="str">
        <f t="shared" si="558"/>
        <v/>
      </c>
      <c r="DK1042" s="1" t="str">
        <f t="shared" si="558"/>
        <v/>
      </c>
      <c r="DL1042" s="1" t="str">
        <f t="shared" si="558"/>
        <v/>
      </c>
      <c r="DM1042" s="1" t="str">
        <f t="shared" si="548"/>
        <v/>
      </c>
      <c r="DN1042" s="1" t="str">
        <f t="shared" si="548"/>
        <v/>
      </c>
      <c r="DO1042" s="1" t="str">
        <f t="shared" si="548"/>
        <v/>
      </c>
      <c r="DP1042" s="1" t="str">
        <f t="shared" si="548"/>
        <v/>
      </c>
      <c r="DQ1042" s="1" t="str">
        <f t="shared" si="548"/>
        <v/>
      </c>
      <c r="DR1042" s="1" t="str">
        <f t="shared" si="548"/>
        <v/>
      </c>
      <c r="DS1042" s="1" t="str">
        <f t="shared" si="548"/>
        <v/>
      </c>
      <c r="DT1042" s="1" t="str">
        <f t="shared" si="548"/>
        <v/>
      </c>
      <c r="DU1042" s="1" t="str">
        <f t="shared" si="548"/>
        <v/>
      </c>
      <c r="DV1042" s="1" t="str">
        <f t="shared" si="548"/>
        <v/>
      </c>
      <c r="DW1042" s="1" t="str">
        <f t="shared" si="548"/>
        <v/>
      </c>
      <c r="DX1042" s="1" t="str">
        <f t="shared" si="548"/>
        <v/>
      </c>
      <c r="DY1042" s="1" t="str">
        <f t="shared" si="549"/>
        <v/>
      </c>
      <c r="DZ1042" s="1" t="str">
        <f t="shared" si="550"/>
        <v/>
      </c>
      <c r="EA1042" s="1" t="str">
        <f t="shared" si="559"/>
        <v/>
      </c>
      <c r="EB1042" s="1" t="str">
        <f t="shared" si="560"/>
        <v/>
      </c>
      <c r="EC1042" s="1" t="str">
        <f t="shared" si="561"/>
        <v/>
      </c>
      <c r="ED1042" s="1" t="str">
        <f t="shared" si="562"/>
        <v/>
      </c>
      <c r="EE1042" s="1" t="str">
        <f t="shared" si="563"/>
        <v/>
      </c>
      <c r="EF1042" s="1" t="str">
        <f t="shared" si="564"/>
        <v/>
      </c>
      <c r="EG1042" s="1" t="str">
        <f t="shared" si="565"/>
        <v/>
      </c>
      <c r="EH1042" s="1" t="str">
        <f t="shared" si="566"/>
        <v/>
      </c>
      <c r="EI1042" s="1" t="str">
        <f t="shared" si="567"/>
        <v/>
      </c>
      <c r="EJ1042" s="1" t="str">
        <f t="shared" si="537"/>
        <v/>
      </c>
      <c r="EK1042" s="1" t="str">
        <f t="shared" si="537"/>
        <v/>
      </c>
      <c r="EL1042" s="1" t="str">
        <f t="shared" si="537"/>
        <v/>
      </c>
      <c r="EM1042" s="1" t="str">
        <f t="shared" si="537"/>
        <v/>
      </c>
      <c r="EN1042" s="1"/>
      <c r="EO1042" s="1"/>
      <c r="EP1042" s="1"/>
      <c r="EQ1042" s="1"/>
      <c r="ER1042" s="1"/>
      <c r="ES1042" s="1"/>
      <c r="ET1042" s="1"/>
      <c r="EU1042" s="1"/>
      <c r="EV1042" s="1"/>
      <c r="EW1042" s="1"/>
      <c r="EX1042" s="1" t="str">
        <f t="shared" si="534"/>
        <v/>
      </c>
      <c r="EY1042" s="1" t="str">
        <f t="shared" si="534"/>
        <v/>
      </c>
      <c r="EZ1042" s="1"/>
      <c r="FA1042" s="1" t="str">
        <f t="shared" si="535"/>
        <v/>
      </c>
      <c r="FB1042" s="1" t="str">
        <f t="shared" si="535"/>
        <v/>
      </c>
      <c r="FC1042" s="1" t="str">
        <f t="shared" si="535"/>
        <v/>
      </c>
      <c r="FD1042" s="1" t="str">
        <f t="shared" si="535"/>
        <v/>
      </c>
      <c r="FE1042" s="1" t="str">
        <f t="shared" si="535"/>
        <v/>
      </c>
      <c r="FF1042" s="1" t="str">
        <f t="shared" si="535"/>
        <v/>
      </c>
      <c r="FG1042" s="1" t="str">
        <f t="shared" si="530"/>
        <v/>
      </c>
      <c r="FH1042" s="1" t="str">
        <f t="shared" si="530"/>
        <v/>
      </c>
      <c r="FI1042" s="1" t="str">
        <f t="shared" si="530"/>
        <v/>
      </c>
      <c r="FJ1042" s="1" t="str">
        <f t="shared" si="530"/>
        <v/>
      </c>
      <c r="FK1042" s="1" t="str">
        <f t="shared" si="530"/>
        <v/>
      </c>
      <c r="FL1042" s="1" t="str">
        <f t="shared" si="530"/>
        <v/>
      </c>
    </row>
    <row r="1043" spans="1:168">
      <c r="A1043" s="9" t="s">
        <v>1607</v>
      </c>
      <c r="B1043" s="1" t="s">
        <v>1018</v>
      </c>
      <c r="C1043" s="129"/>
      <c r="D1043" s="1">
        <v>190.3</v>
      </c>
      <c r="E1043" s="1">
        <v>707.5</v>
      </c>
      <c r="F1043" s="25">
        <v>1.9251749999999999</v>
      </c>
      <c r="G1043" s="1">
        <v>711.5</v>
      </c>
      <c r="H1043" s="1"/>
      <c r="I1043" s="25">
        <v>0.56200000000000006</v>
      </c>
      <c r="J1043" s="1"/>
      <c r="K1043" s="1"/>
      <c r="L1043" s="1"/>
      <c r="M1043" s="1"/>
      <c r="N1043" s="24"/>
      <c r="O1043" s="1"/>
      <c r="P1043" s="1"/>
      <c r="Q1043" s="1"/>
      <c r="R1043" s="1"/>
      <c r="S1043" s="1"/>
      <c r="T1043" s="1"/>
      <c r="U1043" s="1"/>
      <c r="V1043" s="1"/>
      <c r="W1043" s="1"/>
      <c r="X1043" s="1">
        <v>523.75</v>
      </c>
      <c r="Y1043" s="1"/>
      <c r="Z1043" s="1"/>
      <c r="AA1043" s="1"/>
      <c r="AB1043" s="1"/>
      <c r="AC1043" s="1"/>
      <c r="AD1043" s="1"/>
      <c r="AE1043" s="1"/>
      <c r="AF1043" s="1"/>
      <c r="AG1043" s="1"/>
      <c r="AH1043" s="1"/>
      <c r="AI1043" s="1"/>
      <c r="AJ1043" s="1"/>
      <c r="AK1043" s="1"/>
      <c r="AL1043" s="1"/>
      <c r="AM1043" s="1"/>
      <c r="AN1043" s="1"/>
      <c r="AO1043" s="1"/>
      <c r="AP1043" s="1"/>
      <c r="AQ1043" s="1">
        <v>284.04999999999995</v>
      </c>
      <c r="AR1043" s="1"/>
      <c r="AS1043" s="1"/>
      <c r="AT1043" s="1"/>
      <c r="AU1043" s="1"/>
      <c r="AV1043" s="1"/>
      <c r="AW1043" s="24"/>
      <c r="AX1043" s="1"/>
      <c r="AY1043" s="1"/>
      <c r="AZ1043" s="1"/>
      <c r="BA1043" s="1"/>
      <c r="BB1043" s="1"/>
      <c r="BC1043" s="1"/>
      <c r="BD1043" s="1"/>
      <c r="BE1043" s="1"/>
      <c r="BF1043" s="1"/>
      <c r="BG1043" s="1"/>
      <c r="BH1043" s="1"/>
      <c r="BI1043" s="1"/>
      <c r="BJ1043" s="1"/>
      <c r="BK1043" s="1"/>
      <c r="BL1043" s="1">
        <v>-100</v>
      </c>
      <c r="BM1043" s="1"/>
      <c r="BN1043" s="1"/>
      <c r="BO1043" s="9">
        <v>3</v>
      </c>
      <c r="BP1043" s="1"/>
      <c r="BQ1043" s="197">
        <v>1</v>
      </c>
      <c r="BS1043" s="14" t="s">
        <v>1018</v>
      </c>
      <c r="BT1043" s="14" t="s">
        <v>1048</v>
      </c>
      <c r="BU1043" s="14" t="s">
        <v>1048</v>
      </c>
      <c r="BV1043" s="14" t="s">
        <v>1048</v>
      </c>
      <c r="BW1043" s="14" t="s">
        <v>196</v>
      </c>
      <c r="BX1043" s="14" t="s">
        <v>196</v>
      </c>
      <c r="BY1043" s="14" t="s">
        <v>196</v>
      </c>
      <c r="BZ1043" s="14" t="s">
        <v>196</v>
      </c>
      <c r="CA1043" s="158" t="s">
        <v>196</v>
      </c>
      <c r="CB1043" s="14" t="s">
        <v>196</v>
      </c>
      <c r="CC1043" s="14" t="s">
        <v>196</v>
      </c>
      <c r="CD1043" s="14" t="s">
        <v>196</v>
      </c>
      <c r="CE1043" s="14" t="s">
        <v>196</v>
      </c>
      <c r="CF1043" s="14" t="s">
        <v>1862</v>
      </c>
      <c r="CG1043" s="14" t="s">
        <v>187</v>
      </c>
      <c r="CH1043" s="158" t="s">
        <v>196</v>
      </c>
      <c r="CI1043" s="14" t="s">
        <v>196</v>
      </c>
      <c r="CJ1043" s="14" t="s">
        <v>1870</v>
      </c>
      <c r="CK1043" s="14" t="s">
        <v>196</v>
      </c>
      <c r="CL1043" s="14" t="s">
        <v>196</v>
      </c>
      <c r="CM1043" s="14" t="s">
        <v>196</v>
      </c>
      <c r="CN1043" s="14" t="s">
        <v>196</v>
      </c>
      <c r="CO1043" s="14" t="s">
        <v>196</v>
      </c>
      <c r="CQ1043" s="1"/>
      <c r="CR1043" s="1"/>
      <c r="CS1043" s="1"/>
      <c r="CW1043" s="9" t="s">
        <v>1607</v>
      </c>
      <c r="CX1043" s="1" t="s">
        <v>1018</v>
      </c>
      <c r="CY1043" s="1"/>
      <c r="CZ1043" s="1" t="str">
        <f t="shared" si="551"/>
        <v/>
      </c>
      <c r="DA1043" s="25" t="str">
        <f t="shared" si="552"/>
        <v/>
      </c>
      <c r="DB1043" s="1" t="str">
        <f t="shared" si="553"/>
        <v/>
      </c>
      <c r="DC1043" s="1" t="str">
        <f t="shared" si="554"/>
        <v/>
      </c>
      <c r="DD1043" s="25" t="str">
        <f t="shared" si="555"/>
        <v/>
      </c>
      <c r="DE1043" s="1" t="str">
        <f t="shared" si="556"/>
        <v/>
      </c>
      <c r="DF1043" s="1" t="str">
        <f t="shared" si="557"/>
        <v/>
      </c>
      <c r="DG1043" s="1" t="str">
        <f t="shared" si="558"/>
        <v/>
      </c>
      <c r="DH1043" s="1" t="str">
        <f t="shared" si="558"/>
        <v/>
      </c>
      <c r="DI1043" s="1" t="str">
        <f t="shared" si="558"/>
        <v/>
      </c>
      <c r="DJ1043" s="1" t="str">
        <f t="shared" si="558"/>
        <v/>
      </c>
      <c r="DK1043" s="1" t="str">
        <f t="shared" si="558"/>
        <v/>
      </c>
      <c r="DL1043" s="1" t="str">
        <f t="shared" si="558"/>
        <v/>
      </c>
      <c r="DM1043" s="1" t="str">
        <f t="shared" si="548"/>
        <v/>
      </c>
      <c r="DN1043" s="1" t="str">
        <f t="shared" si="548"/>
        <v/>
      </c>
      <c r="DO1043" s="1" t="str">
        <f t="shared" si="548"/>
        <v/>
      </c>
      <c r="DP1043" s="1" t="str">
        <f t="shared" si="548"/>
        <v/>
      </c>
      <c r="DQ1043" s="1" t="str">
        <f t="shared" si="548"/>
        <v/>
      </c>
      <c r="DR1043" s="1" t="str">
        <f t="shared" si="548"/>
        <v/>
      </c>
      <c r="DS1043" s="1" t="str">
        <f t="shared" si="548"/>
        <v/>
      </c>
      <c r="DT1043" s="1" t="str">
        <f t="shared" si="548"/>
        <v/>
      </c>
      <c r="DU1043" s="1" t="str">
        <f t="shared" si="548"/>
        <v/>
      </c>
      <c r="DV1043" s="1" t="str">
        <f t="shared" si="548"/>
        <v/>
      </c>
      <c r="DW1043" s="1" t="str">
        <f t="shared" si="548"/>
        <v/>
      </c>
      <c r="DX1043" s="1" t="str">
        <f t="shared" si="548"/>
        <v/>
      </c>
      <c r="DY1043" s="1" t="str">
        <f t="shared" si="549"/>
        <v/>
      </c>
      <c r="DZ1043" s="1" t="str">
        <f t="shared" si="550"/>
        <v/>
      </c>
      <c r="EA1043" s="1" t="str">
        <f t="shared" si="559"/>
        <v/>
      </c>
      <c r="EB1043" s="1" t="str">
        <f t="shared" si="560"/>
        <v/>
      </c>
      <c r="EC1043" s="1" t="str">
        <f t="shared" si="561"/>
        <v/>
      </c>
      <c r="ED1043" s="1" t="str">
        <f t="shared" si="562"/>
        <v/>
      </c>
      <c r="EE1043" s="1" t="str">
        <f t="shared" si="563"/>
        <v/>
      </c>
      <c r="EF1043" s="1" t="str">
        <f t="shared" si="564"/>
        <v/>
      </c>
      <c r="EG1043" s="1" t="str">
        <f t="shared" si="565"/>
        <v/>
      </c>
      <c r="EH1043" s="1" t="str">
        <f t="shared" si="566"/>
        <v/>
      </c>
      <c r="EI1043" s="1" t="str">
        <f t="shared" si="567"/>
        <v/>
      </c>
      <c r="EJ1043" s="1" t="str">
        <f t="shared" ref="EJ1043:EJ1054" si="568">IF(ISBLANK(AN1043),"",IF(ISNUMBER(AN1043),"","not_empty"))</f>
        <v/>
      </c>
      <c r="EK1043" s="1" t="str">
        <f t="shared" ref="EK1043:EK1054" si="569">IF(ISBLANK(AO1043),"",IF(ISNUMBER(AO1043),"","not_empty"))</f>
        <v/>
      </c>
      <c r="EL1043" s="1" t="str">
        <f t="shared" ref="EL1043:EL1054" si="570">IF(ISBLANK(AP1043),"",IF(ISNUMBER(AP1043),"","not_empty"))</f>
        <v/>
      </c>
      <c r="EM1043" s="1" t="str">
        <f t="shared" ref="EM1043:EM1054" si="571">IF(ISBLANK(AQ1043),"",IF(ISNUMBER(AQ1043),"","not_empty"))</f>
        <v/>
      </c>
      <c r="EN1043" s="1"/>
      <c r="EO1043" s="1"/>
      <c r="EP1043" s="1"/>
      <c r="EQ1043" s="1"/>
      <c r="ER1043" s="1"/>
      <c r="ES1043" s="1"/>
      <c r="ET1043" s="1"/>
      <c r="EU1043" s="1"/>
      <c r="EV1043" s="1"/>
      <c r="EW1043" s="1"/>
      <c r="EX1043" s="1" t="str">
        <f t="shared" si="534"/>
        <v/>
      </c>
      <c r="EY1043" s="1" t="str">
        <f t="shared" si="534"/>
        <v/>
      </c>
      <c r="EZ1043" s="1"/>
      <c r="FA1043" s="1" t="str">
        <f t="shared" si="535"/>
        <v/>
      </c>
      <c r="FB1043" s="1" t="str">
        <f t="shared" si="535"/>
        <v/>
      </c>
      <c r="FC1043" s="1" t="str">
        <f t="shared" si="535"/>
        <v/>
      </c>
      <c r="FD1043" s="1" t="str">
        <f t="shared" si="535"/>
        <v/>
      </c>
      <c r="FE1043" s="1" t="str">
        <f t="shared" si="535"/>
        <v/>
      </c>
      <c r="FF1043" s="1" t="str">
        <f t="shared" si="535"/>
        <v/>
      </c>
      <c r="FG1043" s="1" t="str">
        <f t="shared" si="530"/>
        <v/>
      </c>
      <c r="FH1043" s="1" t="str">
        <f t="shared" si="530"/>
        <v/>
      </c>
      <c r="FI1043" s="1" t="str">
        <f t="shared" si="530"/>
        <v/>
      </c>
      <c r="FJ1043" s="1" t="str">
        <f t="shared" si="530"/>
        <v/>
      </c>
      <c r="FK1043" s="1" t="str">
        <f t="shared" si="530"/>
        <v/>
      </c>
      <c r="FL1043" s="1" t="str">
        <f t="shared" si="530"/>
        <v/>
      </c>
    </row>
    <row r="1044" spans="1:168">
      <c r="A1044" s="9" t="s">
        <v>1608</v>
      </c>
      <c r="B1044" s="1" t="s">
        <v>1019</v>
      </c>
      <c r="C1044" s="129"/>
      <c r="D1044" s="1">
        <v>190.3</v>
      </c>
      <c r="E1044" s="1">
        <v>706.9</v>
      </c>
      <c r="F1044" s="25">
        <v>1.9251749999999999</v>
      </c>
      <c r="G1044" s="1">
        <v>711.5</v>
      </c>
      <c r="H1044" s="1"/>
      <c r="I1044" s="25">
        <v>0.56200000000000006</v>
      </c>
      <c r="J1044" s="1"/>
      <c r="K1044" s="1"/>
      <c r="L1044" s="1"/>
      <c r="M1044" s="1"/>
      <c r="N1044" s="24"/>
      <c r="O1044" s="1"/>
      <c r="P1044" s="1"/>
      <c r="Q1044" s="1"/>
      <c r="R1044" s="1"/>
      <c r="S1044" s="1"/>
      <c r="T1044" s="1"/>
      <c r="U1044" s="1"/>
      <c r="V1044" s="1"/>
      <c r="W1044" s="1"/>
      <c r="X1044" s="1">
        <v>523.25</v>
      </c>
      <c r="Y1044" s="1"/>
      <c r="Z1044" s="1"/>
      <c r="AA1044" s="1"/>
      <c r="AB1044" s="1"/>
      <c r="AC1044" s="1"/>
      <c r="AD1044" s="1"/>
      <c r="AE1044" s="1"/>
      <c r="AF1044" s="1"/>
      <c r="AG1044" s="1"/>
      <c r="AH1044" s="1"/>
      <c r="AI1044" s="1"/>
      <c r="AJ1044" s="1"/>
      <c r="AK1044" s="1"/>
      <c r="AL1044" s="1"/>
      <c r="AM1044" s="1"/>
      <c r="AN1044" s="1"/>
      <c r="AO1044" s="1"/>
      <c r="AP1044" s="1"/>
      <c r="AQ1044" s="1">
        <v>283.04999999999995</v>
      </c>
      <c r="AR1044" s="1"/>
      <c r="AS1044" s="1"/>
      <c r="AT1044" s="1"/>
      <c r="AU1044" s="1"/>
      <c r="AV1044" s="1"/>
      <c r="AW1044" s="24"/>
      <c r="AX1044" s="1"/>
      <c r="AY1044" s="1"/>
      <c r="AZ1044" s="1"/>
      <c r="BA1044" s="1"/>
      <c r="BB1044" s="1"/>
      <c r="BC1044" s="1"/>
      <c r="BD1044" s="1"/>
      <c r="BE1044" s="1"/>
      <c r="BF1044" s="1"/>
      <c r="BG1044" s="1"/>
      <c r="BH1044" s="1"/>
      <c r="BI1044" s="1"/>
      <c r="BJ1044" s="1"/>
      <c r="BK1044" s="1"/>
      <c r="BL1044" s="1">
        <v>-100</v>
      </c>
      <c r="BM1044" s="1"/>
      <c r="BN1044" s="1"/>
      <c r="BO1044" s="9">
        <v>3</v>
      </c>
      <c r="BP1044" s="1"/>
      <c r="BQ1044" s="197">
        <v>1</v>
      </c>
      <c r="BS1044" s="14" t="s">
        <v>1019</v>
      </c>
      <c r="BT1044" s="14" t="s">
        <v>1048</v>
      </c>
      <c r="BU1044" s="14" t="s">
        <v>1048</v>
      </c>
      <c r="BV1044" s="14" t="s">
        <v>1048</v>
      </c>
      <c r="BW1044" s="14" t="s">
        <v>196</v>
      </c>
      <c r="BX1044" s="14" t="s">
        <v>196</v>
      </c>
      <c r="BY1044" s="14" t="s">
        <v>196</v>
      </c>
      <c r="BZ1044" s="14" t="s">
        <v>196</v>
      </c>
      <c r="CA1044" s="158" t="s">
        <v>196</v>
      </c>
      <c r="CB1044" s="14" t="s">
        <v>196</v>
      </c>
      <c r="CC1044" s="14" t="s">
        <v>196</v>
      </c>
      <c r="CD1044" s="14" t="s">
        <v>196</v>
      </c>
      <c r="CE1044" s="14" t="s">
        <v>196</v>
      </c>
      <c r="CF1044" s="14" t="s">
        <v>1862</v>
      </c>
      <c r="CG1044" s="14" t="s">
        <v>187</v>
      </c>
      <c r="CH1044" s="158" t="s">
        <v>196</v>
      </c>
      <c r="CI1044" s="14" t="s">
        <v>196</v>
      </c>
      <c r="CJ1044" s="14" t="s">
        <v>1870</v>
      </c>
      <c r="CK1044" s="14" t="s">
        <v>196</v>
      </c>
      <c r="CL1044" s="14" t="s">
        <v>196</v>
      </c>
      <c r="CM1044" s="14" t="s">
        <v>196</v>
      </c>
      <c r="CN1044" s="14" t="s">
        <v>196</v>
      </c>
      <c r="CO1044" s="14" t="s">
        <v>196</v>
      </c>
      <c r="CQ1044" s="1"/>
      <c r="CR1044" s="1"/>
      <c r="CS1044" s="1"/>
      <c r="CW1044" s="9" t="s">
        <v>1608</v>
      </c>
      <c r="CX1044" s="1" t="s">
        <v>1019</v>
      </c>
      <c r="CY1044" s="1"/>
      <c r="CZ1044" s="1" t="str">
        <f t="shared" si="551"/>
        <v/>
      </c>
      <c r="DA1044" s="25" t="str">
        <f t="shared" si="552"/>
        <v/>
      </c>
      <c r="DB1044" s="1" t="str">
        <f t="shared" si="553"/>
        <v/>
      </c>
      <c r="DC1044" s="1" t="str">
        <f t="shared" si="554"/>
        <v/>
      </c>
      <c r="DD1044" s="25" t="str">
        <f t="shared" si="555"/>
        <v/>
      </c>
      <c r="DE1044" s="1" t="str">
        <f t="shared" si="556"/>
        <v/>
      </c>
      <c r="DF1044" s="1" t="str">
        <f t="shared" si="557"/>
        <v/>
      </c>
      <c r="DG1044" s="1" t="str">
        <f t="shared" si="558"/>
        <v/>
      </c>
      <c r="DH1044" s="1" t="str">
        <f t="shared" si="558"/>
        <v/>
      </c>
      <c r="DI1044" s="1" t="str">
        <f t="shared" si="558"/>
        <v/>
      </c>
      <c r="DJ1044" s="1" t="str">
        <f t="shared" si="558"/>
        <v/>
      </c>
      <c r="DK1044" s="1" t="str">
        <f t="shared" si="558"/>
        <v/>
      </c>
      <c r="DL1044" s="1" t="str">
        <f t="shared" si="558"/>
        <v/>
      </c>
      <c r="DM1044" s="1" t="str">
        <f t="shared" si="548"/>
        <v/>
      </c>
      <c r="DN1044" s="1" t="str">
        <f t="shared" si="548"/>
        <v/>
      </c>
      <c r="DO1044" s="1" t="str">
        <f t="shared" si="548"/>
        <v/>
      </c>
      <c r="DP1044" s="1" t="str">
        <f t="shared" si="548"/>
        <v/>
      </c>
      <c r="DQ1044" s="1" t="str">
        <f t="shared" si="548"/>
        <v/>
      </c>
      <c r="DR1044" s="1" t="str">
        <f t="shared" si="548"/>
        <v/>
      </c>
      <c r="DS1044" s="1" t="str">
        <f t="shared" si="548"/>
        <v/>
      </c>
      <c r="DT1044" s="1" t="str">
        <f t="shared" si="548"/>
        <v/>
      </c>
      <c r="DU1044" s="1" t="str">
        <f t="shared" si="548"/>
        <v/>
      </c>
      <c r="DV1044" s="1" t="str">
        <f t="shared" si="548"/>
        <v/>
      </c>
      <c r="DW1044" s="1" t="str">
        <f t="shared" si="548"/>
        <v/>
      </c>
      <c r="DX1044" s="1" t="str">
        <f t="shared" si="548"/>
        <v/>
      </c>
      <c r="DY1044" s="1" t="str">
        <f t="shared" si="549"/>
        <v/>
      </c>
      <c r="DZ1044" s="1" t="str">
        <f t="shared" si="550"/>
        <v/>
      </c>
      <c r="EA1044" s="1" t="str">
        <f t="shared" si="559"/>
        <v/>
      </c>
      <c r="EB1044" s="1" t="str">
        <f t="shared" si="560"/>
        <v/>
      </c>
      <c r="EC1044" s="1" t="str">
        <f t="shared" si="561"/>
        <v/>
      </c>
      <c r="ED1044" s="1" t="str">
        <f t="shared" si="562"/>
        <v/>
      </c>
      <c r="EE1044" s="1" t="str">
        <f t="shared" si="563"/>
        <v/>
      </c>
      <c r="EF1044" s="1" t="str">
        <f t="shared" si="564"/>
        <v/>
      </c>
      <c r="EG1044" s="1" t="str">
        <f t="shared" si="565"/>
        <v/>
      </c>
      <c r="EH1044" s="1" t="str">
        <f t="shared" si="566"/>
        <v/>
      </c>
      <c r="EI1044" s="1" t="str">
        <f t="shared" si="567"/>
        <v/>
      </c>
      <c r="EJ1044" s="1" t="str">
        <f t="shared" si="568"/>
        <v/>
      </c>
      <c r="EK1044" s="1" t="str">
        <f t="shared" si="569"/>
        <v/>
      </c>
      <c r="EL1044" s="1" t="str">
        <f t="shared" si="570"/>
        <v/>
      </c>
      <c r="EM1044" s="1" t="str">
        <f t="shared" si="571"/>
        <v/>
      </c>
      <c r="EN1044" s="1"/>
      <c r="EO1044" s="1"/>
      <c r="EP1044" s="1"/>
      <c r="EQ1044" s="1"/>
      <c r="ER1044" s="1"/>
      <c r="ES1044" s="1"/>
      <c r="ET1044" s="1"/>
      <c r="EU1044" s="1"/>
      <c r="EV1044" s="1"/>
      <c r="EW1044" s="1"/>
      <c r="EX1044" s="1" t="str">
        <f t="shared" si="534"/>
        <v/>
      </c>
      <c r="EY1044" s="1" t="str">
        <f t="shared" si="534"/>
        <v/>
      </c>
      <c r="EZ1044" s="1"/>
      <c r="FA1044" s="1" t="str">
        <f t="shared" si="535"/>
        <v/>
      </c>
      <c r="FB1044" s="1" t="str">
        <f t="shared" si="535"/>
        <v/>
      </c>
      <c r="FC1044" s="1" t="str">
        <f t="shared" si="535"/>
        <v/>
      </c>
      <c r="FD1044" s="1" t="str">
        <f t="shared" si="535"/>
        <v/>
      </c>
      <c r="FE1044" s="1" t="str">
        <f t="shared" si="535"/>
        <v/>
      </c>
      <c r="FF1044" s="1" t="str">
        <f t="shared" si="535"/>
        <v/>
      </c>
      <c r="FG1044" s="1" t="str">
        <f t="shared" si="530"/>
        <v/>
      </c>
      <c r="FH1044" s="1" t="str">
        <f t="shared" si="530"/>
        <v/>
      </c>
      <c r="FI1044" s="1" t="str">
        <f t="shared" si="530"/>
        <v/>
      </c>
      <c r="FJ1044" s="1" t="str">
        <f t="shared" si="530"/>
        <v/>
      </c>
      <c r="FK1044" s="1" t="str">
        <f t="shared" si="530"/>
        <v/>
      </c>
      <c r="FL1044" s="1" t="str">
        <f t="shared" si="530"/>
        <v/>
      </c>
    </row>
    <row r="1045" spans="1:168">
      <c r="A1045" s="9" t="s">
        <v>1609</v>
      </c>
      <c r="B1045" s="1" t="s">
        <v>1020</v>
      </c>
      <c r="C1045" s="129"/>
      <c r="D1045" s="1">
        <v>194.4</v>
      </c>
      <c r="E1045" s="1">
        <v>698.9</v>
      </c>
      <c r="F1045" s="25">
        <v>1.7225250000000001</v>
      </c>
      <c r="G1045" s="1">
        <v>781.5</v>
      </c>
      <c r="H1045" s="1"/>
      <c r="I1045" s="25">
        <v>0.59099999999999997</v>
      </c>
      <c r="J1045" s="1"/>
      <c r="K1045" s="1"/>
      <c r="L1045" s="1"/>
      <c r="M1045" s="1"/>
      <c r="N1045" s="24"/>
      <c r="O1045" s="1"/>
      <c r="P1045" s="1"/>
      <c r="Q1045" s="1"/>
      <c r="R1045" s="1"/>
      <c r="S1045" s="1"/>
      <c r="T1045" s="1"/>
      <c r="U1045" s="1"/>
      <c r="V1045" s="1"/>
      <c r="W1045" s="1"/>
      <c r="X1045" s="1">
        <v>525.25</v>
      </c>
      <c r="Y1045" s="1"/>
      <c r="Z1045" s="1"/>
      <c r="AA1045" s="1"/>
      <c r="AB1045" s="1"/>
      <c r="AC1045" s="1"/>
      <c r="AD1045" s="1"/>
      <c r="AE1045" s="1"/>
      <c r="AF1045" s="1"/>
      <c r="AG1045" s="1"/>
      <c r="AH1045" s="1"/>
      <c r="AI1045" s="1"/>
      <c r="AJ1045" s="1"/>
      <c r="AK1045" s="1"/>
      <c r="AL1045" s="1"/>
      <c r="AM1045" s="1"/>
      <c r="AN1045" s="1"/>
      <c r="AO1045" s="1"/>
      <c r="AP1045" s="1"/>
      <c r="AQ1045" s="1">
        <v>272.95</v>
      </c>
      <c r="AR1045" s="1"/>
      <c r="AS1045" s="1"/>
      <c r="AT1045" s="1"/>
      <c r="AU1045" s="1"/>
      <c r="AV1045" s="1"/>
      <c r="AW1045" s="24"/>
      <c r="AX1045" s="1"/>
      <c r="AY1045" s="1"/>
      <c r="AZ1045" s="1"/>
      <c r="BA1045" s="1"/>
      <c r="BB1045" s="1"/>
      <c r="BC1045" s="1"/>
      <c r="BD1045" s="1"/>
      <c r="BE1045" s="1"/>
      <c r="BF1045" s="1"/>
      <c r="BG1045" s="1"/>
      <c r="BH1045" s="1"/>
      <c r="BI1045" s="1"/>
      <c r="BJ1045" s="1"/>
      <c r="BK1045" s="1"/>
      <c r="BL1045" s="1">
        <v>-100</v>
      </c>
      <c r="BM1045" s="1"/>
      <c r="BN1045" s="1"/>
      <c r="BO1045" s="9">
        <v>3</v>
      </c>
      <c r="BP1045" s="1"/>
      <c r="BQ1045" s="197">
        <v>1</v>
      </c>
      <c r="BS1045" s="14" t="s">
        <v>1768</v>
      </c>
      <c r="BT1045" s="14" t="s">
        <v>1048</v>
      </c>
      <c r="BU1045" s="14" t="s">
        <v>1048</v>
      </c>
      <c r="BV1045" s="14" t="s">
        <v>1048</v>
      </c>
      <c r="BW1045" s="14" t="s">
        <v>196</v>
      </c>
      <c r="BX1045" s="14" t="s">
        <v>196</v>
      </c>
      <c r="BY1045" s="14" t="s">
        <v>196</v>
      </c>
      <c r="BZ1045" s="14" t="s">
        <v>196</v>
      </c>
      <c r="CA1045" s="158" t="s">
        <v>196</v>
      </c>
      <c r="CB1045" s="14" t="s">
        <v>196</v>
      </c>
      <c r="CC1045" s="14" t="s">
        <v>196</v>
      </c>
      <c r="CD1045" s="14" t="s">
        <v>196</v>
      </c>
      <c r="CE1045" s="14" t="s">
        <v>196</v>
      </c>
      <c r="CF1045" s="14" t="s">
        <v>1862</v>
      </c>
      <c r="CG1045" s="14" t="s">
        <v>187</v>
      </c>
      <c r="CH1045" s="158" t="s">
        <v>196</v>
      </c>
      <c r="CI1045" s="14" t="s">
        <v>196</v>
      </c>
      <c r="CJ1045" s="14" t="s">
        <v>1870</v>
      </c>
      <c r="CK1045" s="14" t="s">
        <v>196</v>
      </c>
      <c r="CL1045" s="14" t="s">
        <v>196</v>
      </c>
      <c r="CM1045" s="14" t="s">
        <v>196</v>
      </c>
      <c r="CN1045" s="14" t="s">
        <v>196</v>
      </c>
      <c r="CO1045" s="14" t="s">
        <v>196</v>
      </c>
      <c r="CQ1045" s="1"/>
      <c r="CR1045" s="1"/>
      <c r="CS1045" s="1"/>
      <c r="CW1045" s="9" t="s">
        <v>1609</v>
      </c>
      <c r="CX1045" s="1" t="s">
        <v>1020</v>
      </c>
      <c r="CY1045" s="1"/>
      <c r="CZ1045" s="1" t="str">
        <f t="shared" si="551"/>
        <v/>
      </c>
      <c r="DA1045" s="25" t="str">
        <f t="shared" si="552"/>
        <v/>
      </c>
      <c r="DB1045" s="1" t="str">
        <f t="shared" si="553"/>
        <v/>
      </c>
      <c r="DC1045" s="1" t="str">
        <f t="shared" si="554"/>
        <v/>
      </c>
      <c r="DD1045" s="25" t="str">
        <f t="shared" si="555"/>
        <v/>
      </c>
      <c r="DE1045" s="1" t="str">
        <f t="shared" si="556"/>
        <v/>
      </c>
      <c r="DF1045" s="1" t="str">
        <f t="shared" si="557"/>
        <v/>
      </c>
      <c r="DG1045" s="1" t="str">
        <f t="shared" si="558"/>
        <v/>
      </c>
      <c r="DH1045" s="1" t="str">
        <f t="shared" si="558"/>
        <v/>
      </c>
      <c r="DI1045" s="1" t="str">
        <f t="shared" si="558"/>
        <v/>
      </c>
      <c r="DJ1045" s="1" t="str">
        <f t="shared" si="558"/>
        <v/>
      </c>
      <c r="DK1045" s="1" t="str">
        <f t="shared" si="558"/>
        <v/>
      </c>
      <c r="DL1045" s="1" t="str">
        <f t="shared" si="558"/>
        <v/>
      </c>
      <c r="DM1045" s="1" t="str">
        <f t="shared" si="548"/>
        <v/>
      </c>
      <c r="DN1045" s="1" t="str">
        <f t="shared" si="548"/>
        <v/>
      </c>
      <c r="DO1045" s="1" t="str">
        <f t="shared" si="548"/>
        <v/>
      </c>
      <c r="DP1045" s="1" t="str">
        <f t="shared" si="548"/>
        <v/>
      </c>
      <c r="DQ1045" s="1" t="str">
        <f t="shared" si="548"/>
        <v/>
      </c>
      <c r="DR1045" s="1" t="str">
        <f t="shared" si="548"/>
        <v/>
      </c>
      <c r="DS1045" s="1" t="str">
        <f t="shared" si="548"/>
        <v/>
      </c>
      <c r="DT1045" s="1" t="str">
        <f t="shared" si="548"/>
        <v/>
      </c>
      <c r="DU1045" s="1" t="str">
        <f t="shared" si="548"/>
        <v/>
      </c>
      <c r="DV1045" s="1" t="str">
        <f t="shared" si="548"/>
        <v/>
      </c>
      <c r="DW1045" s="1" t="str">
        <f t="shared" ref="DW1045:DW1069" si="572">IF(ISBLANK(AA1045),"",IF(ISNUMBER(AA1045),"","not_empty"))</f>
        <v/>
      </c>
      <c r="DX1045" s="1" t="str">
        <f t="shared" ref="DX1045:DX1069" si="573">IF(ISBLANK(AB1045),"",IF(ISNUMBER(AB1045),"","not_empty"))</f>
        <v/>
      </c>
      <c r="DY1045" s="1" t="str">
        <f t="shared" si="549"/>
        <v/>
      </c>
      <c r="DZ1045" s="1" t="str">
        <f t="shared" si="550"/>
        <v/>
      </c>
      <c r="EA1045" s="1" t="str">
        <f t="shared" si="559"/>
        <v/>
      </c>
      <c r="EB1045" s="1" t="str">
        <f t="shared" si="560"/>
        <v/>
      </c>
      <c r="EC1045" s="1" t="str">
        <f t="shared" si="561"/>
        <v/>
      </c>
      <c r="ED1045" s="1" t="str">
        <f t="shared" si="562"/>
        <v/>
      </c>
      <c r="EE1045" s="1" t="str">
        <f t="shared" si="563"/>
        <v/>
      </c>
      <c r="EF1045" s="1" t="str">
        <f t="shared" si="564"/>
        <v/>
      </c>
      <c r="EG1045" s="1" t="str">
        <f t="shared" si="565"/>
        <v/>
      </c>
      <c r="EH1045" s="1" t="str">
        <f t="shared" si="566"/>
        <v/>
      </c>
      <c r="EI1045" s="1" t="str">
        <f t="shared" si="567"/>
        <v/>
      </c>
      <c r="EJ1045" s="1" t="str">
        <f t="shared" si="568"/>
        <v/>
      </c>
      <c r="EK1045" s="1" t="str">
        <f t="shared" si="569"/>
        <v/>
      </c>
      <c r="EL1045" s="1" t="str">
        <f t="shared" si="570"/>
        <v/>
      </c>
      <c r="EM1045" s="1" t="str">
        <f t="shared" si="571"/>
        <v/>
      </c>
      <c r="EN1045" s="1"/>
      <c r="EO1045" s="1"/>
      <c r="EP1045" s="1"/>
      <c r="EQ1045" s="1"/>
      <c r="ER1045" s="1"/>
      <c r="ES1045" s="1"/>
      <c r="ET1045" s="1"/>
      <c r="EU1045" s="1"/>
      <c r="EV1045" s="1"/>
      <c r="EW1045" s="1"/>
      <c r="EX1045" s="1" t="str">
        <f t="shared" si="534"/>
        <v/>
      </c>
      <c r="EY1045" s="1" t="str">
        <f t="shared" si="534"/>
        <v/>
      </c>
      <c r="EZ1045" s="1"/>
      <c r="FA1045" s="1" t="str">
        <f t="shared" si="535"/>
        <v/>
      </c>
      <c r="FB1045" s="1" t="str">
        <f t="shared" si="535"/>
        <v/>
      </c>
      <c r="FC1045" s="1" t="str">
        <f t="shared" si="535"/>
        <v/>
      </c>
      <c r="FD1045" s="1" t="str">
        <f t="shared" ref="FD1045:FL1077" si="574">IF(ISBLANK(BH1045),"",IF(ISNUMBER(BH1045),"","not_empty"))</f>
        <v/>
      </c>
      <c r="FE1045" s="1" t="str">
        <f t="shared" si="574"/>
        <v/>
      </c>
      <c r="FF1045" s="1" t="str">
        <f t="shared" si="574"/>
        <v/>
      </c>
      <c r="FG1045" s="1" t="str">
        <f t="shared" si="530"/>
        <v/>
      </c>
      <c r="FH1045" s="1" t="str">
        <f t="shared" si="530"/>
        <v/>
      </c>
      <c r="FI1045" s="1" t="str">
        <f t="shared" si="530"/>
        <v/>
      </c>
      <c r="FJ1045" s="1" t="str">
        <f t="shared" si="530"/>
        <v/>
      </c>
      <c r="FK1045" s="1" t="str">
        <f t="shared" si="530"/>
        <v/>
      </c>
      <c r="FL1045" s="1" t="str">
        <f t="shared" si="530"/>
        <v/>
      </c>
    </row>
    <row r="1046" spans="1:168">
      <c r="A1046" s="9" t="s">
        <v>1610</v>
      </c>
      <c r="B1046" s="1" t="s">
        <v>2340</v>
      </c>
      <c r="C1046" s="129"/>
      <c r="D1046" s="1">
        <v>214.4</v>
      </c>
      <c r="E1046" s="1">
        <v>747</v>
      </c>
      <c r="F1046" s="25">
        <v>1.8137174999999999</v>
      </c>
      <c r="G1046" s="1">
        <v>838.5</v>
      </c>
      <c r="H1046" s="1"/>
      <c r="I1046" s="25">
        <v>1.006</v>
      </c>
      <c r="J1046" s="1"/>
      <c r="K1046" s="1"/>
      <c r="L1046" s="1"/>
      <c r="M1046" s="1"/>
      <c r="N1046" s="24"/>
      <c r="O1046" s="1"/>
      <c r="P1046" s="1"/>
      <c r="Q1046" s="1"/>
      <c r="R1046" s="1"/>
      <c r="S1046" s="1"/>
      <c r="T1046" s="1"/>
      <c r="U1046" s="1"/>
      <c r="V1046" s="1"/>
      <c r="W1046" s="1"/>
      <c r="X1046" s="1">
        <v>562.04999999999995</v>
      </c>
      <c r="Y1046" s="1"/>
      <c r="Z1046" s="1"/>
      <c r="AA1046" s="1"/>
      <c r="AB1046" s="1"/>
      <c r="AC1046" s="1"/>
      <c r="AD1046" s="1"/>
      <c r="AE1046" s="1"/>
      <c r="AF1046" s="1"/>
      <c r="AG1046" s="1"/>
      <c r="AH1046" s="1"/>
      <c r="AI1046" s="1"/>
      <c r="AJ1046" s="1"/>
      <c r="AK1046" s="1"/>
      <c r="AL1046" s="1"/>
      <c r="AM1046" s="1"/>
      <c r="AN1046" s="1"/>
      <c r="AO1046" s="1"/>
      <c r="AP1046" s="1"/>
      <c r="AQ1046" s="1">
        <v>312.64999999999998</v>
      </c>
      <c r="AR1046" s="1"/>
      <c r="AS1046" s="1"/>
      <c r="AT1046" s="1"/>
      <c r="AU1046" s="1"/>
      <c r="AV1046" s="1"/>
      <c r="AW1046" s="24"/>
      <c r="AX1046" s="1"/>
      <c r="AY1046" s="1"/>
      <c r="AZ1046" s="1"/>
      <c r="BA1046" s="1"/>
      <c r="BB1046" s="1"/>
      <c r="BC1046" s="1"/>
      <c r="BD1046" s="1"/>
      <c r="BE1046" s="1"/>
      <c r="BF1046" s="1"/>
      <c r="BG1046" s="1"/>
      <c r="BH1046" s="1"/>
      <c r="BI1046" s="1"/>
      <c r="BJ1046" s="1"/>
      <c r="BK1046" s="1"/>
      <c r="BL1046" s="1">
        <v>-100</v>
      </c>
      <c r="BM1046" s="1"/>
      <c r="BN1046" s="1"/>
      <c r="BO1046" s="9">
        <v>3</v>
      </c>
      <c r="BP1046" s="1"/>
      <c r="BQ1046" s="197">
        <v>1</v>
      </c>
      <c r="BS1046" s="14" t="s">
        <v>1709</v>
      </c>
      <c r="BT1046" s="14" t="s">
        <v>1048</v>
      </c>
      <c r="BU1046" s="14" t="s">
        <v>1048</v>
      </c>
      <c r="BV1046" s="14" t="s">
        <v>1048</v>
      </c>
      <c r="BW1046" s="14" t="s">
        <v>196</v>
      </c>
      <c r="BX1046" s="14" t="s">
        <v>196</v>
      </c>
      <c r="BY1046" s="14" t="s">
        <v>196</v>
      </c>
      <c r="BZ1046" s="14" t="s">
        <v>196</v>
      </c>
      <c r="CA1046" s="158" t="s">
        <v>196</v>
      </c>
      <c r="CB1046" s="14" t="s">
        <v>196</v>
      </c>
      <c r="CC1046" s="14" t="s">
        <v>196</v>
      </c>
      <c r="CD1046" s="14" t="s">
        <v>196</v>
      </c>
      <c r="CE1046" s="14" t="s">
        <v>196</v>
      </c>
      <c r="CF1046" s="14" t="s">
        <v>1862</v>
      </c>
      <c r="CG1046" s="14" t="s">
        <v>187</v>
      </c>
      <c r="CH1046" s="158" t="s">
        <v>196</v>
      </c>
      <c r="CI1046" s="14" t="s">
        <v>196</v>
      </c>
      <c r="CJ1046" s="14" t="s">
        <v>1870</v>
      </c>
      <c r="CK1046" s="14" t="s">
        <v>196</v>
      </c>
      <c r="CL1046" s="14" t="s">
        <v>196</v>
      </c>
      <c r="CM1046" s="14" t="s">
        <v>196</v>
      </c>
      <c r="CN1046" s="14" t="s">
        <v>196</v>
      </c>
      <c r="CO1046" s="14" t="s">
        <v>196</v>
      </c>
      <c r="CQ1046" s="1"/>
      <c r="CR1046" s="1"/>
      <c r="CS1046" s="1"/>
      <c r="CW1046" s="9" t="s">
        <v>1610</v>
      </c>
      <c r="CX1046" s="1" t="s">
        <v>2340</v>
      </c>
      <c r="CY1046" s="1"/>
      <c r="CZ1046" s="1" t="str">
        <f t="shared" si="551"/>
        <v/>
      </c>
      <c r="DA1046" s="25" t="str">
        <f t="shared" si="552"/>
        <v/>
      </c>
      <c r="DB1046" s="1" t="str">
        <f t="shared" si="553"/>
        <v/>
      </c>
      <c r="DC1046" s="1" t="str">
        <f t="shared" si="554"/>
        <v/>
      </c>
      <c r="DD1046" s="25" t="str">
        <f t="shared" si="555"/>
        <v/>
      </c>
      <c r="DE1046" s="1" t="str">
        <f t="shared" si="556"/>
        <v/>
      </c>
      <c r="DF1046" s="1" t="str">
        <f t="shared" si="557"/>
        <v/>
      </c>
      <c r="DG1046" s="1" t="str">
        <f t="shared" si="558"/>
        <v/>
      </c>
      <c r="DH1046" s="1" t="str">
        <f t="shared" si="558"/>
        <v/>
      </c>
      <c r="DI1046" s="1" t="str">
        <f t="shared" si="558"/>
        <v/>
      </c>
      <c r="DJ1046" s="1" t="str">
        <f t="shared" si="558"/>
        <v/>
      </c>
      <c r="DK1046" s="1" t="str">
        <f t="shared" si="558"/>
        <v/>
      </c>
      <c r="DL1046" s="1" t="str">
        <f t="shared" si="558"/>
        <v/>
      </c>
      <c r="DM1046" s="1" t="str">
        <f t="shared" si="558"/>
        <v/>
      </c>
      <c r="DN1046" s="1" t="str">
        <f t="shared" si="558"/>
        <v/>
      </c>
      <c r="DO1046" s="1" t="str">
        <f t="shared" si="558"/>
        <v/>
      </c>
      <c r="DP1046" s="1" t="str">
        <f t="shared" si="558"/>
        <v/>
      </c>
      <c r="DQ1046" s="1" t="str">
        <f t="shared" si="558"/>
        <v/>
      </c>
      <c r="DR1046" s="1" t="str">
        <f t="shared" si="558"/>
        <v/>
      </c>
      <c r="DS1046" s="1" t="str">
        <f t="shared" si="558"/>
        <v/>
      </c>
      <c r="DT1046" s="1" t="str">
        <f t="shared" si="558"/>
        <v/>
      </c>
      <c r="DU1046" s="1" t="str">
        <f t="shared" si="558"/>
        <v/>
      </c>
      <c r="DV1046" s="1" t="str">
        <f t="shared" si="558"/>
        <v/>
      </c>
      <c r="DW1046" s="1" t="str">
        <f t="shared" si="572"/>
        <v/>
      </c>
      <c r="DX1046" s="1" t="str">
        <f t="shared" si="573"/>
        <v/>
      </c>
      <c r="DY1046" s="1" t="str">
        <f t="shared" si="549"/>
        <v/>
      </c>
      <c r="DZ1046" s="1" t="str">
        <f t="shared" si="550"/>
        <v/>
      </c>
      <c r="EA1046" s="1" t="str">
        <f t="shared" si="559"/>
        <v/>
      </c>
      <c r="EB1046" s="1" t="str">
        <f t="shared" si="560"/>
        <v/>
      </c>
      <c r="EC1046" s="1" t="str">
        <f t="shared" si="561"/>
        <v/>
      </c>
      <c r="ED1046" s="1" t="str">
        <f t="shared" si="562"/>
        <v/>
      </c>
      <c r="EE1046" s="1" t="str">
        <f t="shared" si="563"/>
        <v/>
      </c>
      <c r="EF1046" s="1" t="str">
        <f t="shared" si="564"/>
        <v/>
      </c>
      <c r="EG1046" s="1" t="str">
        <f t="shared" si="565"/>
        <v/>
      </c>
      <c r="EH1046" s="1" t="str">
        <f t="shared" si="566"/>
        <v/>
      </c>
      <c r="EI1046" s="1" t="str">
        <f t="shared" si="567"/>
        <v/>
      </c>
      <c r="EJ1046" s="1" t="str">
        <f t="shared" si="568"/>
        <v/>
      </c>
      <c r="EK1046" s="1" t="str">
        <f t="shared" si="569"/>
        <v/>
      </c>
      <c r="EL1046" s="1" t="str">
        <f t="shared" si="570"/>
        <v/>
      </c>
      <c r="EM1046" s="1" t="str">
        <f t="shared" si="571"/>
        <v/>
      </c>
      <c r="EN1046" s="1"/>
      <c r="EO1046" s="1"/>
      <c r="EP1046" s="1"/>
      <c r="EQ1046" s="1"/>
      <c r="ER1046" s="1"/>
      <c r="ES1046" s="1"/>
      <c r="ET1046" s="1"/>
      <c r="EU1046" s="1"/>
      <c r="EV1046" s="1"/>
      <c r="EW1046" s="1"/>
      <c r="EX1046" s="1" t="str">
        <f t="shared" si="534"/>
        <v/>
      </c>
      <c r="EY1046" s="1" t="str">
        <f t="shared" si="534"/>
        <v/>
      </c>
      <c r="EZ1046" s="1"/>
      <c r="FA1046" s="1" t="str">
        <f t="shared" ref="FA1046:FF1084" si="575">IF(ISBLANK(BE1046),"",IF(ISNUMBER(BE1046),"","not_empty"))</f>
        <v/>
      </c>
      <c r="FB1046" s="1" t="str">
        <f t="shared" si="575"/>
        <v/>
      </c>
      <c r="FC1046" s="1" t="str">
        <f t="shared" si="575"/>
        <v/>
      </c>
      <c r="FD1046" s="1" t="str">
        <f t="shared" si="574"/>
        <v/>
      </c>
      <c r="FE1046" s="1" t="str">
        <f t="shared" si="574"/>
        <v/>
      </c>
      <c r="FF1046" s="1" t="str">
        <f t="shared" si="574"/>
        <v/>
      </c>
      <c r="FG1046" s="1" t="str">
        <f t="shared" si="530"/>
        <v/>
      </c>
      <c r="FH1046" s="1" t="str">
        <f t="shared" si="530"/>
        <v/>
      </c>
      <c r="FI1046" s="1" t="str">
        <f t="shared" si="530"/>
        <v/>
      </c>
      <c r="FJ1046" s="1" t="str">
        <f t="shared" si="530"/>
        <v/>
      </c>
      <c r="FK1046" s="1" t="str">
        <f t="shared" si="530"/>
        <v/>
      </c>
      <c r="FL1046" s="1" t="str">
        <f t="shared" si="530"/>
        <v/>
      </c>
    </row>
    <row r="1047" spans="1:168">
      <c r="A1047" s="9" t="s">
        <v>1611</v>
      </c>
      <c r="B1047" s="1" t="s">
        <v>2341</v>
      </c>
      <c r="C1047" s="129"/>
      <c r="D1047" s="1">
        <v>198.3</v>
      </c>
      <c r="E1047" s="1">
        <v>793.3</v>
      </c>
      <c r="F1047" s="25">
        <v>2.2696799999999997</v>
      </c>
      <c r="G1047" s="1">
        <v>689.5</v>
      </c>
      <c r="H1047" s="1"/>
      <c r="I1047" s="25">
        <v>0.57499999999999996</v>
      </c>
      <c r="J1047" s="1"/>
      <c r="K1047" s="1"/>
      <c r="L1047" s="1"/>
      <c r="M1047" s="1"/>
      <c r="N1047" s="24"/>
      <c r="O1047" s="1"/>
      <c r="P1047" s="1"/>
      <c r="Q1047" s="1"/>
      <c r="R1047" s="1"/>
      <c r="S1047" s="1"/>
      <c r="T1047" s="1"/>
      <c r="U1047" s="1"/>
      <c r="V1047" s="1"/>
      <c r="W1047" s="1"/>
      <c r="X1047" s="1">
        <v>580.25</v>
      </c>
      <c r="Y1047" s="1"/>
      <c r="Z1047" s="1"/>
      <c r="AA1047" s="1"/>
      <c r="AB1047" s="1"/>
      <c r="AC1047" s="1"/>
      <c r="AD1047" s="1"/>
      <c r="AE1047" s="1"/>
      <c r="AF1047" s="1"/>
      <c r="AG1047" s="1"/>
      <c r="AH1047" s="1"/>
      <c r="AI1047" s="1"/>
      <c r="AJ1047" s="1"/>
      <c r="AK1047" s="1"/>
      <c r="AL1047" s="1"/>
      <c r="AM1047" s="1"/>
      <c r="AN1047" s="1"/>
      <c r="AO1047" s="1"/>
      <c r="AP1047" s="1"/>
      <c r="AQ1047" s="1">
        <v>250.95</v>
      </c>
      <c r="AR1047" s="1"/>
      <c r="AS1047" s="1"/>
      <c r="AT1047" s="1"/>
      <c r="AU1047" s="1"/>
      <c r="AV1047" s="1"/>
      <c r="AW1047" s="24"/>
      <c r="AX1047" s="1"/>
      <c r="AY1047" s="1"/>
      <c r="AZ1047" s="1"/>
      <c r="BA1047" s="1"/>
      <c r="BB1047" s="1"/>
      <c r="BC1047" s="1"/>
      <c r="BD1047" s="1"/>
      <c r="BE1047" s="1"/>
      <c r="BF1047" s="1"/>
      <c r="BG1047" s="1"/>
      <c r="BH1047" s="1"/>
      <c r="BI1047" s="1"/>
      <c r="BJ1047" s="1"/>
      <c r="BK1047" s="1"/>
      <c r="BL1047" s="1">
        <v>-100</v>
      </c>
      <c r="BM1047" s="1"/>
      <c r="BN1047" s="1"/>
      <c r="BO1047" s="9">
        <v>3</v>
      </c>
      <c r="BP1047" s="1"/>
      <c r="BQ1047" s="197">
        <v>1</v>
      </c>
      <c r="BS1047" s="14" t="s">
        <v>1846</v>
      </c>
      <c r="BT1047" s="14" t="s">
        <v>1048</v>
      </c>
      <c r="BU1047" s="14" t="s">
        <v>1048</v>
      </c>
      <c r="BV1047" s="14" t="s">
        <v>1048</v>
      </c>
      <c r="BW1047" s="14" t="s">
        <v>196</v>
      </c>
      <c r="BX1047" s="14" t="s">
        <v>196</v>
      </c>
      <c r="BY1047" s="14" t="s">
        <v>196</v>
      </c>
      <c r="BZ1047" s="14" t="s">
        <v>196</v>
      </c>
      <c r="CA1047" s="158" t="s">
        <v>196</v>
      </c>
      <c r="CB1047" s="14" t="s">
        <v>196</v>
      </c>
      <c r="CC1047" s="14" t="s">
        <v>196</v>
      </c>
      <c r="CD1047" s="14" t="s">
        <v>196</v>
      </c>
      <c r="CE1047" s="14" t="s">
        <v>196</v>
      </c>
      <c r="CF1047" s="14" t="s">
        <v>1862</v>
      </c>
      <c r="CG1047" s="14" t="s">
        <v>187</v>
      </c>
      <c r="CH1047" s="158" t="s">
        <v>196</v>
      </c>
      <c r="CI1047" s="14" t="s">
        <v>196</v>
      </c>
      <c r="CJ1047" s="14" t="s">
        <v>1870</v>
      </c>
      <c r="CK1047" s="14" t="s">
        <v>196</v>
      </c>
      <c r="CL1047" s="14" t="s">
        <v>196</v>
      </c>
      <c r="CM1047" s="14" t="s">
        <v>196</v>
      </c>
      <c r="CN1047" s="14" t="s">
        <v>196</v>
      </c>
      <c r="CO1047" s="14" t="s">
        <v>196</v>
      </c>
      <c r="CQ1047" s="1"/>
      <c r="CR1047" s="1"/>
      <c r="CS1047" s="1"/>
      <c r="CW1047" s="9" t="s">
        <v>1611</v>
      </c>
      <c r="CX1047" s="1" t="s">
        <v>2341</v>
      </c>
      <c r="CY1047" s="1"/>
      <c r="CZ1047" s="1" t="str">
        <f t="shared" si="551"/>
        <v/>
      </c>
      <c r="DA1047" s="25" t="str">
        <f t="shared" si="552"/>
        <v/>
      </c>
      <c r="DB1047" s="1" t="str">
        <f t="shared" si="553"/>
        <v/>
      </c>
      <c r="DC1047" s="1" t="str">
        <f t="shared" si="554"/>
        <v/>
      </c>
      <c r="DD1047" s="25" t="str">
        <f t="shared" si="555"/>
        <v/>
      </c>
      <c r="DE1047" s="1" t="str">
        <f t="shared" si="556"/>
        <v/>
      </c>
      <c r="DF1047" s="1" t="str">
        <f t="shared" si="557"/>
        <v/>
      </c>
      <c r="DG1047" s="1" t="str">
        <f t="shared" si="558"/>
        <v/>
      </c>
      <c r="DH1047" s="1" t="str">
        <f t="shared" si="558"/>
        <v/>
      </c>
      <c r="DI1047" s="1" t="str">
        <f t="shared" si="558"/>
        <v/>
      </c>
      <c r="DJ1047" s="1" t="str">
        <f t="shared" si="558"/>
        <v/>
      </c>
      <c r="DK1047" s="1" t="str">
        <f t="shared" si="558"/>
        <v/>
      </c>
      <c r="DL1047" s="1" t="str">
        <f t="shared" si="558"/>
        <v/>
      </c>
      <c r="DM1047" s="1" t="str">
        <f t="shared" si="558"/>
        <v/>
      </c>
      <c r="DN1047" s="1" t="str">
        <f t="shared" si="558"/>
        <v/>
      </c>
      <c r="DO1047" s="1" t="str">
        <f t="shared" si="558"/>
        <v/>
      </c>
      <c r="DP1047" s="1" t="str">
        <f t="shared" si="558"/>
        <v/>
      </c>
      <c r="DQ1047" s="1" t="str">
        <f t="shared" si="558"/>
        <v/>
      </c>
      <c r="DR1047" s="1" t="str">
        <f t="shared" si="558"/>
        <v/>
      </c>
      <c r="DS1047" s="1" t="str">
        <f t="shared" si="558"/>
        <v/>
      </c>
      <c r="DT1047" s="1" t="str">
        <f t="shared" si="558"/>
        <v/>
      </c>
      <c r="DU1047" s="1" t="str">
        <f t="shared" si="558"/>
        <v/>
      </c>
      <c r="DV1047" s="1" t="str">
        <f t="shared" si="558"/>
        <v/>
      </c>
      <c r="DW1047" s="1" t="str">
        <f t="shared" si="572"/>
        <v/>
      </c>
      <c r="DX1047" s="1" t="str">
        <f t="shared" si="573"/>
        <v/>
      </c>
      <c r="DY1047" s="1" t="str">
        <f t="shared" si="549"/>
        <v/>
      </c>
      <c r="DZ1047" s="1" t="str">
        <f t="shared" si="550"/>
        <v/>
      </c>
      <c r="EA1047" s="1" t="str">
        <f t="shared" si="559"/>
        <v/>
      </c>
      <c r="EB1047" s="1" t="str">
        <f t="shared" si="560"/>
        <v/>
      </c>
      <c r="EC1047" s="1" t="str">
        <f t="shared" si="561"/>
        <v/>
      </c>
      <c r="ED1047" s="1" t="str">
        <f t="shared" si="562"/>
        <v/>
      </c>
      <c r="EE1047" s="1" t="str">
        <f t="shared" si="563"/>
        <v/>
      </c>
      <c r="EF1047" s="1" t="str">
        <f t="shared" si="564"/>
        <v/>
      </c>
      <c r="EG1047" s="1" t="str">
        <f t="shared" si="565"/>
        <v/>
      </c>
      <c r="EH1047" s="1" t="str">
        <f t="shared" si="566"/>
        <v/>
      </c>
      <c r="EI1047" s="1" t="str">
        <f t="shared" si="567"/>
        <v/>
      </c>
      <c r="EJ1047" s="1" t="str">
        <f t="shared" si="568"/>
        <v/>
      </c>
      <c r="EK1047" s="1" t="str">
        <f t="shared" si="569"/>
        <v/>
      </c>
      <c r="EL1047" s="1" t="str">
        <f t="shared" si="570"/>
        <v/>
      </c>
      <c r="EM1047" s="1" t="str">
        <f t="shared" si="571"/>
        <v/>
      </c>
      <c r="EN1047" s="1"/>
      <c r="EO1047" s="1"/>
      <c r="EP1047" s="1"/>
      <c r="EQ1047" s="1"/>
      <c r="ER1047" s="1"/>
      <c r="ES1047" s="1"/>
      <c r="ET1047" s="1"/>
      <c r="EU1047" s="1"/>
      <c r="EV1047" s="1"/>
      <c r="EW1047" s="1"/>
      <c r="EX1047" s="1" t="str">
        <f t="shared" si="534"/>
        <v/>
      </c>
      <c r="EY1047" s="1" t="str">
        <f t="shared" si="534"/>
        <v/>
      </c>
      <c r="EZ1047" s="1"/>
      <c r="FA1047" s="1" t="str">
        <f t="shared" si="575"/>
        <v/>
      </c>
      <c r="FB1047" s="1" t="str">
        <f t="shared" si="575"/>
        <v/>
      </c>
      <c r="FC1047" s="1" t="str">
        <f t="shared" si="575"/>
        <v/>
      </c>
      <c r="FD1047" s="1" t="str">
        <f t="shared" si="574"/>
        <v/>
      </c>
      <c r="FE1047" s="1" t="str">
        <f t="shared" si="574"/>
        <v/>
      </c>
      <c r="FF1047" s="1" t="str">
        <f t="shared" si="574"/>
        <v/>
      </c>
      <c r="FG1047" s="1" t="str">
        <f t="shared" si="530"/>
        <v/>
      </c>
      <c r="FH1047" s="1" t="str">
        <f t="shared" si="530"/>
        <v/>
      </c>
      <c r="FI1047" s="1" t="str">
        <f t="shared" si="530"/>
        <v/>
      </c>
      <c r="FJ1047" s="1" t="str">
        <f t="shared" si="530"/>
        <v/>
      </c>
      <c r="FK1047" s="1" t="str">
        <f t="shared" si="530"/>
        <v/>
      </c>
      <c r="FL1047" s="1" t="str">
        <f t="shared" si="530"/>
        <v/>
      </c>
    </row>
    <row r="1048" spans="1:168">
      <c r="A1048" s="9" t="s">
        <v>1612</v>
      </c>
      <c r="B1048" s="1" t="s">
        <v>2342</v>
      </c>
      <c r="C1048" s="129"/>
      <c r="D1048" s="1">
        <v>198.3</v>
      </c>
      <c r="E1048" s="1">
        <v>797.5</v>
      </c>
      <c r="F1048" s="25">
        <v>2.2696799999999997</v>
      </c>
      <c r="G1048" s="1">
        <v>689.5</v>
      </c>
      <c r="H1048" s="1"/>
      <c r="I1048" s="25">
        <v>0.57499999999999996</v>
      </c>
      <c r="J1048" s="1"/>
      <c r="K1048" s="1"/>
      <c r="L1048" s="1"/>
      <c r="M1048" s="1"/>
      <c r="N1048" s="24"/>
      <c r="O1048" s="1"/>
      <c r="P1048" s="1"/>
      <c r="Q1048" s="1"/>
      <c r="R1048" s="1"/>
      <c r="S1048" s="1"/>
      <c r="T1048" s="1"/>
      <c r="U1048" s="1"/>
      <c r="V1048" s="1"/>
      <c r="W1048" s="1"/>
      <c r="X1048" s="1">
        <v>583.25</v>
      </c>
      <c r="Y1048" s="1"/>
      <c r="Z1048" s="1"/>
      <c r="AA1048" s="1"/>
      <c r="AB1048" s="1"/>
      <c r="AC1048" s="1"/>
      <c r="AD1048" s="1"/>
      <c r="AE1048" s="1"/>
      <c r="AF1048" s="1"/>
      <c r="AG1048" s="1"/>
      <c r="AH1048" s="1"/>
      <c r="AI1048" s="1"/>
      <c r="AJ1048" s="1"/>
      <c r="AK1048" s="1"/>
      <c r="AL1048" s="1"/>
      <c r="AM1048" s="1"/>
      <c r="AN1048" s="1"/>
      <c r="AO1048" s="1"/>
      <c r="AP1048" s="1"/>
      <c r="AQ1048" s="1">
        <v>268.95</v>
      </c>
      <c r="AR1048" s="1"/>
      <c r="AS1048" s="1"/>
      <c r="AT1048" s="1"/>
      <c r="AU1048" s="1"/>
      <c r="AV1048" s="1"/>
      <c r="AW1048" s="24"/>
      <c r="AX1048" s="1"/>
      <c r="AY1048" s="1"/>
      <c r="AZ1048" s="1"/>
      <c r="BA1048" s="1"/>
      <c r="BB1048" s="1"/>
      <c r="BC1048" s="1"/>
      <c r="BD1048" s="1"/>
      <c r="BE1048" s="1"/>
      <c r="BF1048" s="1"/>
      <c r="BG1048" s="1"/>
      <c r="BH1048" s="1"/>
      <c r="BI1048" s="1"/>
      <c r="BJ1048" s="1"/>
      <c r="BK1048" s="1"/>
      <c r="BL1048" s="1">
        <v>-100</v>
      </c>
      <c r="BM1048" s="1"/>
      <c r="BN1048" s="1"/>
      <c r="BO1048" s="9">
        <v>3</v>
      </c>
      <c r="BP1048" s="1"/>
      <c r="BQ1048" s="197">
        <v>1</v>
      </c>
      <c r="BS1048" s="14" t="s">
        <v>1847</v>
      </c>
      <c r="BT1048" s="14" t="s">
        <v>1048</v>
      </c>
      <c r="BU1048" s="14" t="s">
        <v>1048</v>
      </c>
      <c r="BV1048" s="14" t="s">
        <v>1048</v>
      </c>
      <c r="BW1048" s="14" t="s">
        <v>196</v>
      </c>
      <c r="BX1048" s="14" t="s">
        <v>196</v>
      </c>
      <c r="BY1048" s="14" t="s">
        <v>196</v>
      </c>
      <c r="BZ1048" s="14" t="s">
        <v>196</v>
      </c>
      <c r="CA1048" s="158" t="s">
        <v>196</v>
      </c>
      <c r="CB1048" s="14" t="s">
        <v>196</v>
      </c>
      <c r="CC1048" s="14" t="s">
        <v>196</v>
      </c>
      <c r="CD1048" s="14" t="s">
        <v>196</v>
      </c>
      <c r="CE1048" s="14" t="s">
        <v>196</v>
      </c>
      <c r="CF1048" s="14" t="s">
        <v>1862</v>
      </c>
      <c r="CG1048" s="14" t="s">
        <v>187</v>
      </c>
      <c r="CH1048" s="158" t="s">
        <v>196</v>
      </c>
      <c r="CI1048" s="14" t="s">
        <v>196</v>
      </c>
      <c r="CJ1048" s="14" t="s">
        <v>1870</v>
      </c>
      <c r="CK1048" s="14" t="s">
        <v>196</v>
      </c>
      <c r="CL1048" s="14" t="s">
        <v>196</v>
      </c>
      <c r="CM1048" s="14" t="s">
        <v>196</v>
      </c>
      <c r="CN1048" s="14" t="s">
        <v>196</v>
      </c>
      <c r="CO1048" s="14" t="s">
        <v>196</v>
      </c>
      <c r="CQ1048" s="1"/>
      <c r="CR1048" s="1"/>
      <c r="CS1048" s="1"/>
      <c r="CW1048" s="9" t="s">
        <v>1612</v>
      </c>
      <c r="CX1048" s="1" t="s">
        <v>2342</v>
      </c>
      <c r="CY1048" s="1"/>
      <c r="CZ1048" s="1" t="str">
        <f t="shared" si="551"/>
        <v/>
      </c>
      <c r="DA1048" s="25" t="str">
        <f t="shared" si="552"/>
        <v/>
      </c>
      <c r="DB1048" s="1" t="str">
        <f t="shared" si="553"/>
        <v/>
      </c>
      <c r="DC1048" s="1" t="str">
        <f t="shared" si="554"/>
        <v/>
      </c>
      <c r="DD1048" s="25" t="str">
        <f t="shared" si="555"/>
        <v/>
      </c>
      <c r="DE1048" s="1" t="str">
        <f t="shared" si="556"/>
        <v/>
      </c>
      <c r="DF1048" s="1" t="str">
        <f t="shared" si="557"/>
        <v/>
      </c>
      <c r="DG1048" s="1" t="str">
        <f t="shared" si="558"/>
        <v/>
      </c>
      <c r="DH1048" s="1" t="str">
        <f t="shared" si="558"/>
        <v/>
      </c>
      <c r="DI1048" s="1" t="str">
        <f t="shared" si="558"/>
        <v/>
      </c>
      <c r="DJ1048" s="1" t="str">
        <f t="shared" si="558"/>
        <v/>
      </c>
      <c r="DK1048" s="1" t="str">
        <f t="shared" si="558"/>
        <v/>
      </c>
      <c r="DL1048" s="1" t="str">
        <f t="shared" si="558"/>
        <v/>
      </c>
      <c r="DM1048" s="1" t="str">
        <f t="shared" si="558"/>
        <v/>
      </c>
      <c r="DN1048" s="1" t="str">
        <f t="shared" si="558"/>
        <v/>
      </c>
      <c r="DO1048" s="1" t="str">
        <f t="shared" si="558"/>
        <v/>
      </c>
      <c r="DP1048" s="1" t="str">
        <f t="shared" si="558"/>
        <v/>
      </c>
      <c r="DQ1048" s="1" t="str">
        <f t="shared" si="558"/>
        <v/>
      </c>
      <c r="DR1048" s="1" t="str">
        <f t="shared" si="558"/>
        <v/>
      </c>
      <c r="DS1048" s="1" t="str">
        <f t="shared" si="558"/>
        <v/>
      </c>
      <c r="DT1048" s="1" t="str">
        <f t="shared" si="558"/>
        <v/>
      </c>
      <c r="DU1048" s="1" t="str">
        <f t="shared" si="558"/>
        <v/>
      </c>
      <c r="DV1048" s="1" t="str">
        <f t="shared" si="558"/>
        <v/>
      </c>
      <c r="DW1048" s="1" t="str">
        <f t="shared" si="572"/>
        <v/>
      </c>
      <c r="DX1048" s="1" t="str">
        <f t="shared" si="573"/>
        <v/>
      </c>
      <c r="DY1048" s="1" t="str">
        <f t="shared" si="549"/>
        <v/>
      </c>
      <c r="DZ1048" s="1" t="str">
        <f t="shared" si="550"/>
        <v/>
      </c>
      <c r="EA1048" s="1" t="str">
        <f t="shared" si="559"/>
        <v/>
      </c>
      <c r="EB1048" s="1" t="str">
        <f t="shared" si="560"/>
        <v/>
      </c>
      <c r="EC1048" s="1" t="str">
        <f t="shared" si="561"/>
        <v/>
      </c>
      <c r="ED1048" s="1" t="str">
        <f t="shared" si="562"/>
        <v/>
      </c>
      <c r="EE1048" s="1" t="str">
        <f t="shared" si="563"/>
        <v/>
      </c>
      <c r="EF1048" s="1" t="str">
        <f t="shared" si="564"/>
        <v/>
      </c>
      <c r="EG1048" s="1" t="str">
        <f t="shared" si="565"/>
        <v/>
      </c>
      <c r="EH1048" s="1" t="str">
        <f t="shared" si="566"/>
        <v/>
      </c>
      <c r="EI1048" s="1" t="str">
        <f t="shared" si="567"/>
        <v/>
      </c>
      <c r="EJ1048" s="1" t="str">
        <f t="shared" si="568"/>
        <v/>
      </c>
      <c r="EK1048" s="1" t="str">
        <f t="shared" si="569"/>
        <v/>
      </c>
      <c r="EL1048" s="1" t="str">
        <f t="shared" si="570"/>
        <v/>
      </c>
      <c r="EM1048" s="1" t="str">
        <f t="shared" si="571"/>
        <v/>
      </c>
      <c r="EN1048" s="1"/>
      <c r="EO1048" s="1"/>
      <c r="EP1048" s="1"/>
      <c r="EQ1048" s="1"/>
      <c r="ER1048" s="1"/>
      <c r="ES1048" s="1"/>
      <c r="ET1048" s="1"/>
      <c r="EU1048" s="1"/>
      <c r="EV1048" s="1"/>
      <c r="EW1048" s="1"/>
      <c r="EX1048" s="1" t="str">
        <f t="shared" si="534"/>
        <v/>
      </c>
      <c r="EY1048" s="1" t="str">
        <f t="shared" si="534"/>
        <v/>
      </c>
      <c r="EZ1048" s="1"/>
      <c r="FA1048" s="1" t="str">
        <f t="shared" si="575"/>
        <v/>
      </c>
      <c r="FB1048" s="1" t="str">
        <f t="shared" si="575"/>
        <v/>
      </c>
      <c r="FC1048" s="1" t="str">
        <f t="shared" si="575"/>
        <v/>
      </c>
      <c r="FD1048" s="1" t="str">
        <f t="shared" si="574"/>
        <v/>
      </c>
      <c r="FE1048" s="1" t="str">
        <f t="shared" si="574"/>
        <v/>
      </c>
      <c r="FF1048" s="1" t="str">
        <f t="shared" si="574"/>
        <v/>
      </c>
      <c r="FG1048" s="1" t="str">
        <f t="shared" si="530"/>
        <v/>
      </c>
      <c r="FH1048" s="1" t="str">
        <f t="shared" si="530"/>
        <v/>
      </c>
      <c r="FI1048" s="1" t="str">
        <f t="shared" si="530"/>
        <v/>
      </c>
      <c r="FJ1048" s="1" t="str">
        <f t="shared" si="530"/>
        <v/>
      </c>
      <c r="FK1048" s="1" t="str">
        <f t="shared" si="530"/>
        <v/>
      </c>
      <c r="FL1048" s="1" t="str">
        <f t="shared" si="530"/>
        <v/>
      </c>
    </row>
    <row r="1049" spans="1:168">
      <c r="A1049" s="9" t="s">
        <v>1613</v>
      </c>
      <c r="B1049" s="1" t="s">
        <v>2343</v>
      </c>
      <c r="C1049" s="129"/>
      <c r="D1049" s="1">
        <v>204.4</v>
      </c>
      <c r="E1049" s="1">
        <v>741</v>
      </c>
      <c r="F1049" s="25">
        <v>1.9049100000000001</v>
      </c>
      <c r="G1049" s="1">
        <v>790</v>
      </c>
      <c r="H1049" s="1"/>
      <c r="I1049" s="25">
        <v>0.628</v>
      </c>
      <c r="J1049" s="1"/>
      <c r="K1049" s="1"/>
      <c r="L1049" s="1"/>
      <c r="M1049" s="1"/>
      <c r="N1049" s="24"/>
      <c r="O1049" s="1"/>
      <c r="P1049" s="1"/>
      <c r="Q1049" s="1"/>
      <c r="R1049" s="1"/>
      <c r="S1049" s="1"/>
      <c r="T1049" s="1"/>
      <c r="U1049" s="1"/>
      <c r="V1049" s="1"/>
      <c r="W1049" s="1"/>
      <c r="X1049" s="1">
        <v>555.25</v>
      </c>
      <c r="Y1049" s="1"/>
      <c r="Z1049" s="1"/>
      <c r="AA1049" s="1"/>
      <c r="AB1049" s="1"/>
      <c r="AC1049" s="1"/>
      <c r="AD1049" s="1"/>
      <c r="AE1049" s="1"/>
      <c r="AF1049" s="1"/>
      <c r="AG1049" s="1"/>
      <c r="AH1049" s="1"/>
      <c r="AI1049" s="1"/>
      <c r="AJ1049" s="1"/>
      <c r="AK1049" s="1"/>
      <c r="AL1049" s="1"/>
      <c r="AM1049" s="1"/>
      <c r="AN1049" s="1"/>
      <c r="AO1049" s="1"/>
      <c r="AP1049" s="1"/>
      <c r="AQ1049" s="1">
        <v>248.95</v>
      </c>
      <c r="AR1049" s="1"/>
      <c r="AS1049" s="1"/>
      <c r="AT1049" s="1"/>
      <c r="AU1049" s="1"/>
      <c r="AV1049" s="1"/>
      <c r="AW1049" s="24"/>
      <c r="AX1049" s="1"/>
      <c r="AY1049" s="1"/>
      <c r="AZ1049" s="1"/>
      <c r="BA1049" s="1"/>
      <c r="BB1049" s="1"/>
      <c r="BC1049" s="1"/>
      <c r="BD1049" s="1"/>
      <c r="BE1049" s="1"/>
      <c r="BF1049" s="1"/>
      <c r="BG1049" s="1"/>
      <c r="BH1049" s="1"/>
      <c r="BI1049" s="1"/>
      <c r="BJ1049" s="1"/>
      <c r="BK1049" s="1"/>
      <c r="BL1049" s="1">
        <v>-100</v>
      </c>
      <c r="BM1049" s="1"/>
      <c r="BN1049" s="1"/>
      <c r="BO1049" s="9">
        <v>3</v>
      </c>
      <c r="BP1049" s="1"/>
      <c r="BQ1049" s="197">
        <v>1</v>
      </c>
      <c r="BS1049" s="14" t="s">
        <v>1830</v>
      </c>
      <c r="BT1049" s="14" t="s">
        <v>1048</v>
      </c>
      <c r="BU1049" s="14" t="s">
        <v>1048</v>
      </c>
      <c r="BV1049" s="14" t="s">
        <v>1048</v>
      </c>
      <c r="BW1049" s="14" t="s">
        <v>196</v>
      </c>
      <c r="BX1049" s="14" t="s">
        <v>196</v>
      </c>
      <c r="BY1049" s="14" t="s">
        <v>196</v>
      </c>
      <c r="BZ1049" s="14" t="s">
        <v>196</v>
      </c>
      <c r="CA1049" s="158" t="s">
        <v>196</v>
      </c>
      <c r="CB1049" s="14" t="s">
        <v>196</v>
      </c>
      <c r="CC1049" s="14" t="s">
        <v>196</v>
      </c>
      <c r="CD1049" s="14" t="s">
        <v>196</v>
      </c>
      <c r="CE1049" s="14" t="s">
        <v>196</v>
      </c>
      <c r="CF1049" s="14" t="s">
        <v>1862</v>
      </c>
      <c r="CG1049" s="14" t="s">
        <v>187</v>
      </c>
      <c r="CH1049" s="158" t="s">
        <v>196</v>
      </c>
      <c r="CI1049" s="14" t="s">
        <v>196</v>
      </c>
      <c r="CJ1049" s="14" t="s">
        <v>1870</v>
      </c>
      <c r="CK1049" s="14" t="s">
        <v>196</v>
      </c>
      <c r="CL1049" s="14" t="s">
        <v>196</v>
      </c>
      <c r="CM1049" s="14" t="s">
        <v>196</v>
      </c>
      <c r="CN1049" s="14" t="s">
        <v>196</v>
      </c>
      <c r="CO1049" s="14" t="s">
        <v>196</v>
      </c>
      <c r="CQ1049" s="1"/>
      <c r="CR1049" s="1"/>
      <c r="CS1049" s="1"/>
      <c r="CW1049" s="9" t="s">
        <v>1613</v>
      </c>
      <c r="CX1049" s="1" t="s">
        <v>2343</v>
      </c>
      <c r="CY1049" s="1"/>
      <c r="CZ1049" s="1" t="str">
        <f t="shared" si="551"/>
        <v/>
      </c>
      <c r="DA1049" s="25" t="str">
        <f t="shared" si="552"/>
        <v/>
      </c>
      <c r="DB1049" s="1" t="str">
        <f t="shared" si="553"/>
        <v/>
      </c>
      <c r="DC1049" s="1" t="str">
        <f t="shared" si="554"/>
        <v/>
      </c>
      <c r="DD1049" s="25" t="str">
        <f t="shared" si="555"/>
        <v/>
      </c>
      <c r="DE1049" s="1" t="str">
        <f t="shared" si="556"/>
        <v/>
      </c>
      <c r="DF1049" s="1" t="str">
        <f t="shared" si="557"/>
        <v/>
      </c>
      <c r="DG1049" s="1" t="str">
        <f t="shared" si="558"/>
        <v/>
      </c>
      <c r="DH1049" s="1" t="str">
        <f t="shared" si="558"/>
        <v/>
      </c>
      <c r="DI1049" s="1" t="str">
        <f t="shared" si="558"/>
        <v/>
      </c>
      <c r="DJ1049" s="1" t="str">
        <f t="shared" si="558"/>
        <v/>
      </c>
      <c r="DK1049" s="1" t="str">
        <f t="shared" si="558"/>
        <v/>
      </c>
      <c r="DL1049" s="1" t="str">
        <f t="shared" si="558"/>
        <v/>
      </c>
      <c r="DM1049" s="1" t="str">
        <f t="shared" si="558"/>
        <v/>
      </c>
      <c r="DN1049" s="1" t="str">
        <f t="shared" si="558"/>
        <v/>
      </c>
      <c r="DO1049" s="1" t="str">
        <f t="shared" si="558"/>
        <v/>
      </c>
      <c r="DP1049" s="1" t="str">
        <f t="shared" si="558"/>
        <v/>
      </c>
      <c r="DQ1049" s="1" t="str">
        <f t="shared" si="558"/>
        <v/>
      </c>
      <c r="DR1049" s="1" t="str">
        <f t="shared" si="558"/>
        <v/>
      </c>
      <c r="DS1049" s="1" t="str">
        <f t="shared" si="558"/>
        <v/>
      </c>
      <c r="DT1049" s="1" t="str">
        <f t="shared" si="558"/>
        <v/>
      </c>
      <c r="DU1049" s="1" t="str">
        <f t="shared" si="558"/>
        <v/>
      </c>
      <c r="DV1049" s="1" t="str">
        <f t="shared" si="558"/>
        <v/>
      </c>
      <c r="DW1049" s="1" t="str">
        <f t="shared" si="572"/>
        <v/>
      </c>
      <c r="DX1049" s="1" t="str">
        <f t="shared" si="573"/>
        <v/>
      </c>
      <c r="DY1049" s="1" t="str">
        <f t="shared" si="549"/>
        <v/>
      </c>
      <c r="DZ1049" s="1" t="str">
        <f t="shared" si="550"/>
        <v/>
      </c>
      <c r="EA1049" s="1" t="str">
        <f t="shared" si="559"/>
        <v/>
      </c>
      <c r="EB1049" s="1" t="str">
        <f t="shared" si="560"/>
        <v/>
      </c>
      <c r="EC1049" s="1" t="str">
        <f t="shared" si="561"/>
        <v/>
      </c>
      <c r="ED1049" s="1" t="str">
        <f t="shared" si="562"/>
        <v/>
      </c>
      <c r="EE1049" s="1" t="str">
        <f t="shared" si="563"/>
        <v/>
      </c>
      <c r="EF1049" s="1" t="str">
        <f t="shared" si="564"/>
        <v/>
      </c>
      <c r="EG1049" s="1" t="str">
        <f t="shared" si="565"/>
        <v/>
      </c>
      <c r="EH1049" s="1" t="str">
        <f t="shared" si="566"/>
        <v/>
      </c>
      <c r="EI1049" s="1" t="str">
        <f t="shared" si="567"/>
        <v/>
      </c>
      <c r="EJ1049" s="1" t="str">
        <f t="shared" si="568"/>
        <v/>
      </c>
      <c r="EK1049" s="1" t="str">
        <f t="shared" si="569"/>
        <v/>
      </c>
      <c r="EL1049" s="1" t="str">
        <f t="shared" si="570"/>
        <v/>
      </c>
      <c r="EM1049" s="1" t="str">
        <f t="shared" si="571"/>
        <v/>
      </c>
      <c r="EN1049" s="1"/>
      <c r="EO1049" s="1"/>
      <c r="EP1049" s="1"/>
      <c r="EQ1049" s="1"/>
      <c r="ER1049" s="1"/>
      <c r="ES1049" s="1"/>
      <c r="ET1049" s="1"/>
      <c r="EU1049" s="1"/>
      <c r="EV1049" s="1"/>
      <c r="EW1049" s="1"/>
      <c r="EX1049" s="1" t="str">
        <f t="shared" si="534"/>
        <v/>
      </c>
      <c r="EY1049" s="1" t="str">
        <f t="shared" si="534"/>
        <v/>
      </c>
      <c r="EZ1049" s="1"/>
      <c r="FA1049" s="1" t="str">
        <f t="shared" si="575"/>
        <v/>
      </c>
      <c r="FB1049" s="1" t="str">
        <f t="shared" si="575"/>
        <v/>
      </c>
      <c r="FC1049" s="1" t="str">
        <f t="shared" si="575"/>
        <v/>
      </c>
      <c r="FD1049" s="1" t="str">
        <f t="shared" si="574"/>
        <v/>
      </c>
      <c r="FE1049" s="1" t="str">
        <f t="shared" si="574"/>
        <v/>
      </c>
      <c r="FF1049" s="1" t="str">
        <f t="shared" si="574"/>
        <v/>
      </c>
      <c r="FG1049" s="1" t="str">
        <f t="shared" si="530"/>
        <v/>
      </c>
      <c r="FH1049" s="1" t="str">
        <f t="shared" si="530"/>
        <v/>
      </c>
      <c r="FI1049" s="1" t="str">
        <f t="shared" si="530"/>
        <v/>
      </c>
      <c r="FJ1049" s="1" t="str">
        <f t="shared" si="530"/>
        <v/>
      </c>
      <c r="FK1049" s="1" t="str">
        <f t="shared" si="530"/>
        <v/>
      </c>
      <c r="FL1049" s="1" t="str">
        <f t="shared" si="530"/>
        <v/>
      </c>
    </row>
    <row r="1050" spans="1:168">
      <c r="A1050" s="9" t="s">
        <v>1614</v>
      </c>
      <c r="B1050" s="1" t="s">
        <v>2344</v>
      </c>
      <c r="C1050" s="129"/>
      <c r="D1050" s="1">
        <v>208.4</v>
      </c>
      <c r="E1050" s="1">
        <v>711.4</v>
      </c>
      <c r="F1050" s="25">
        <v>1.5908024999999999</v>
      </c>
      <c r="G1050" s="1">
        <v>837.5</v>
      </c>
      <c r="H1050" s="1"/>
      <c r="I1050" s="25">
        <v>0.628</v>
      </c>
      <c r="J1050" s="1"/>
      <c r="K1050" s="1"/>
      <c r="L1050" s="1"/>
      <c r="M1050" s="1"/>
      <c r="N1050" s="24"/>
      <c r="O1050" s="1"/>
      <c r="P1050" s="1"/>
      <c r="Q1050" s="1"/>
      <c r="R1050" s="1"/>
      <c r="S1050" s="1"/>
      <c r="T1050" s="1"/>
      <c r="U1050" s="1"/>
      <c r="V1050" s="1"/>
      <c r="W1050" s="1"/>
      <c r="X1050" s="1">
        <v>541.25</v>
      </c>
      <c r="Y1050" s="1"/>
      <c r="Z1050" s="1"/>
      <c r="AA1050" s="1"/>
      <c r="AB1050" s="1"/>
      <c r="AC1050" s="1"/>
      <c r="AD1050" s="1"/>
      <c r="AE1050" s="1"/>
      <c r="AF1050" s="1"/>
      <c r="AG1050" s="1"/>
      <c r="AH1050" s="1"/>
      <c r="AI1050" s="1"/>
      <c r="AJ1050" s="1"/>
      <c r="AK1050" s="1"/>
      <c r="AL1050" s="1"/>
      <c r="AM1050" s="1"/>
      <c r="AN1050" s="1"/>
      <c r="AO1050" s="1"/>
      <c r="AP1050" s="1"/>
      <c r="AQ1050" s="1">
        <v>283.04999999999995</v>
      </c>
      <c r="AR1050" s="1"/>
      <c r="AS1050" s="1"/>
      <c r="AT1050" s="1"/>
      <c r="AU1050" s="1"/>
      <c r="AV1050" s="1"/>
      <c r="AW1050" s="24"/>
      <c r="AX1050" s="1"/>
      <c r="AY1050" s="1"/>
      <c r="AZ1050" s="1"/>
      <c r="BA1050" s="1"/>
      <c r="BB1050" s="1"/>
      <c r="BC1050" s="1"/>
      <c r="BD1050" s="1"/>
      <c r="BE1050" s="1"/>
      <c r="BF1050" s="1"/>
      <c r="BG1050" s="1"/>
      <c r="BH1050" s="1"/>
      <c r="BI1050" s="1"/>
      <c r="BJ1050" s="1"/>
      <c r="BK1050" s="1"/>
      <c r="BL1050" s="1">
        <v>-100</v>
      </c>
      <c r="BM1050" s="1"/>
      <c r="BN1050" s="1"/>
      <c r="BO1050" s="9">
        <v>3</v>
      </c>
      <c r="BP1050" s="1"/>
      <c r="BQ1050" s="197">
        <v>1</v>
      </c>
      <c r="BS1050" s="14" t="s">
        <v>1769</v>
      </c>
      <c r="BT1050" s="14" t="s">
        <v>1048</v>
      </c>
      <c r="BU1050" s="14" t="s">
        <v>1048</v>
      </c>
      <c r="BV1050" s="14" t="s">
        <v>1048</v>
      </c>
      <c r="BW1050" s="14" t="s">
        <v>196</v>
      </c>
      <c r="BX1050" s="14" t="s">
        <v>196</v>
      </c>
      <c r="BY1050" s="14" t="s">
        <v>196</v>
      </c>
      <c r="BZ1050" s="14" t="s">
        <v>196</v>
      </c>
      <c r="CA1050" s="158" t="s">
        <v>196</v>
      </c>
      <c r="CB1050" s="14" t="s">
        <v>196</v>
      </c>
      <c r="CC1050" s="14" t="s">
        <v>196</v>
      </c>
      <c r="CD1050" s="14" t="s">
        <v>196</v>
      </c>
      <c r="CE1050" s="14" t="s">
        <v>196</v>
      </c>
      <c r="CF1050" s="14" t="s">
        <v>1862</v>
      </c>
      <c r="CG1050" s="14" t="s">
        <v>187</v>
      </c>
      <c r="CH1050" s="158" t="s">
        <v>196</v>
      </c>
      <c r="CI1050" s="14" t="s">
        <v>196</v>
      </c>
      <c r="CJ1050" s="14" t="s">
        <v>1870</v>
      </c>
      <c r="CK1050" s="14" t="s">
        <v>196</v>
      </c>
      <c r="CL1050" s="14" t="s">
        <v>196</v>
      </c>
      <c r="CM1050" s="14" t="s">
        <v>196</v>
      </c>
      <c r="CN1050" s="14" t="s">
        <v>196</v>
      </c>
      <c r="CO1050" s="14" t="s">
        <v>196</v>
      </c>
      <c r="CQ1050" s="1"/>
      <c r="CR1050" s="1"/>
      <c r="CS1050" s="1"/>
      <c r="CW1050" s="9" t="s">
        <v>1614</v>
      </c>
      <c r="CX1050" s="1" t="s">
        <v>2344</v>
      </c>
      <c r="CY1050" s="1"/>
      <c r="CZ1050" s="1" t="str">
        <f t="shared" si="551"/>
        <v/>
      </c>
      <c r="DA1050" s="25" t="str">
        <f t="shared" si="552"/>
        <v/>
      </c>
      <c r="DB1050" s="1" t="str">
        <f t="shared" si="553"/>
        <v/>
      </c>
      <c r="DC1050" s="1" t="str">
        <f t="shared" si="554"/>
        <v/>
      </c>
      <c r="DD1050" s="25" t="str">
        <f t="shared" si="555"/>
        <v/>
      </c>
      <c r="DE1050" s="1" t="str">
        <f t="shared" si="556"/>
        <v/>
      </c>
      <c r="DF1050" s="1" t="str">
        <f t="shared" si="557"/>
        <v/>
      </c>
      <c r="DG1050" s="1" t="str">
        <f t="shared" si="558"/>
        <v/>
      </c>
      <c r="DH1050" s="1" t="str">
        <f t="shared" si="558"/>
        <v/>
      </c>
      <c r="DI1050" s="1" t="str">
        <f t="shared" si="558"/>
        <v/>
      </c>
      <c r="DJ1050" s="1" t="str">
        <f t="shared" si="558"/>
        <v/>
      </c>
      <c r="DK1050" s="1" t="str">
        <f t="shared" si="558"/>
        <v/>
      </c>
      <c r="DL1050" s="1" t="str">
        <f t="shared" si="558"/>
        <v/>
      </c>
      <c r="DM1050" s="1" t="str">
        <f t="shared" si="558"/>
        <v/>
      </c>
      <c r="DN1050" s="1" t="str">
        <f t="shared" si="558"/>
        <v/>
      </c>
      <c r="DO1050" s="1" t="str">
        <f t="shared" si="558"/>
        <v/>
      </c>
      <c r="DP1050" s="1" t="str">
        <f t="shared" si="558"/>
        <v/>
      </c>
      <c r="DQ1050" s="1" t="str">
        <f t="shared" si="558"/>
        <v/>
      </c>
      <c r="DR1050" s="1" t="str">
        <f t="shared" si="558"/>
        <v/>
      </c>
      <c r="DS1050" s="1" t="str">
        <f t="shared" si="558"/>
        <v/>
      </c>
      <c r="DT1050" s="1" t="str">
        <f t="shared" si="558"/>
        <v/>
      </c>
      <c r="DU1050" s="1" t="str">
        <f t="shared" si="558"/>
        <v/>
      </c>
      <c r="DV1050" s="1" t="str">
        <f t="shared" si="558"/>
        <v/>
      </c>
      <c r="DW1050" s="1" t="str">
        <f t="shared" si="572"/>
        <v/>
      </c>
      <c r="DX1050" s="1" t="str">
        <f t="shared" si="573"/>
        <v/>
      </c>
      <c r="DY1050" s="1" t="str">
        <f t="shared" si="549"/>
        <v/>
      </c>
      <c r="DZ1050" s="1" t="str">
        <f t="shared" si="550"/>
        <v/>
      </c>
      <c r="EA1050" s="1" t="str">
        <f t="shared" si="559"/>
        <v/>
      </c>
      <c r="EB1050" s="1" t="str">
        <f t="shared" si="560"/>
        <v/>
      </c>
      <c r="EC1050" s="1" t="str">
        <f t="shared" si="561"/>
        <v/>
      </c>
      <c r="ED1050" s="1" t="str">
        <f t="shared" si="562"/>
        <v/>
      </c>
      <c r="EE1050" s="1" t="str">
        <f t="shared" si="563"/>
        <v/>
      </c>
      <c r="EF1050" s="1" t="str">
        <f t="shared" si="564"/>
        <v/>
      </c>
      <c r="EG1050" s="1" t="str">
        <f t="shared" si="565"/>
        <v/>
      </c>
      <c r="EH1050" s="1" t="str">
        <f t="shared" si="566"/>
        <v/>
      </c>
      <c r="EI1050" s="1" t="str">
        <f t="shared" si="567"/>
        <v/>
      </c>
      <c r="EJ1050" s="1" t="str">
        <f t="shared" si="568"/>
        <v/>
      </c>
      <c r="EK1050" s="1" t="str">
        <f t="shared" si="569"/>
        <v/>
      </c>
      <c r="EL1050" s="1" t="str">
        <f t="shared" si="570"/>
        <v/>
      </c>
      <c r="EM1050" s="1" t="str">
        <f t="shared" si="571"/>
        <v/>
      </c>
      <c r="EN1050" s="1"/>
      <c r="EO1050" s="1"/>
      <c r="EP1050" s="1"/>
      <c r="EQ1050" s="1"/>
      <c r="ER1050" s="1"/>
      <c r="ES1050" s="1"/>
      <c r="ET1050" s="1"/>
      <c r="EU1050" s="1"/>
      <c r="EV1050" s="1"/>
      <c r="EW1050" s="1"/>
      <c r="EX1050" s="1" t="str">
        <f t="shared" si="534"/>
        <v/>
      </c>
      <c r="EY1050" s="1" t="str">
        <f t="shared" si="534"/>
        <v/>
      </c>
      <c r="EZ1050" s="1"/>
      <c r="FA1050" s="1" t="str">
        <f t="shared" si="575"/>
        <v/>
      </c>
      <c r="FB1050" s="1" t="str">
        <f t="shared" si="575"/>
        <v/>
      </c>
      <c r="FC1050" s="1" t="str">
        <f t="shared" si="575"/>
        <v/>
      </c>
      <c r="FD1050" s="1" t="str">
        <f t="shared" si="574"/>
        <v/>
      </c>
      <c r="FE1050" s="1" t="str">
        <f t="shared" si="574"/>
        <v/>
      </c>
      <c r="FF1050" s="1" t="str">
        <f t="shared" si="574"/>
        <v/>
      </c>
      <c r="FG1050" s="1" t="str">
        <f t="shared" si="530"/>
        <v/>
      </c>
      <c r="FH1050" s="1" t="str">
        <f t="shared" si="530"/>
        <v/>
      </c>
      <c r="FI1050" s="1" t="str">
        <f t="shared" si="530"/>
        <v/>
      </c>
      <c r="FJ1050" s="1" t="str">
        <f t="shared" si="530"/>
        <v/>
      </c>
      <c r="FK1050" s="1" t="str">
        <f t="shared" si="530"/>
        <v/>
      </c>
      <c r="FL1050" s="1" t="str">
        <f t="shared" si="530"/>
        <v/>
      </c>
    </row>
    <row r="1051" spans="1:168">
      <c r="A1051" s="9" t="s">
        <v>1615</v>
      </c>
      <c r="B1051" s="1" t="s">
        <v>1021</v>
      </c>
      <c r="C1051" s="129"/>
      <c r="D1051" s="1">
        <v>228.4</v>
      </c>
      <c r="E1051" s="1">
        <v>722.5</v>
      </c>
      <c r="F1051" s="25">
        <v>1.5198749999999999</v>
      </c>
      <c r="G1051" s="1">
        <v>894.5</v>
      </c>
      <c r="H1051" s="1"/>
      <c r="I1051" s="25">
        <v>1.0149999999999999</v>
      </c>
      <c r="J1051" s="1"/>
      <c r="K1051" s="1"/>
      <c r="L1051" s="1"/>
      <c r="M1051" s="1"/>
      <c r="N1051" s="24"/>
      <c r="O1051" s="1"/>
      <c r="P1051" s="1"/>
      <c r="Q1051" s="1"/>
      <c r="R1051" s="1"/>
      <c r="S1051" s="1"/>
      <c r="T1051" s="1"/>
      <c r="U1051" s="1"/>
      <c r="V1051" s="1"/>
      <c r="W1051" s="1"/>
      <c r="X1051" s="1">
        <v>583.65</v>
      </c>
      <c r="Y1051" s="1"/>
      <c r="Z1051" s="1"/>
      <c r="AA1051" s="1"/>
      <c r="AB1051" s="1"/>
      <c r="AC1051" s="1"/>
      <c r="AD1051" s="1"/>
      <c r="AE1051" s="1"/>
      <c r="AF1051" s="1"/>
      <c r="AG1051" s="1"/>
      <c r="AH1051" s="1"/>
      <c r="AI1051" s="1"/>
      <c r="AJ1051" s="1"/>
      <c r="AK1051" s="1"/>
      <c r="AL1051" s="1"/>
      <c r="AM1051" s="1"/>
      <c r="AN1051" s="1"/>
      <c r="AO1051" s="1"/>
      <c r="AP1051" s="1"/>
      <c r="AQ1051" s="1">
        <v>317.04999999999995</v>
      </c>
      <c r="AR1051" s="1"/>
      <c r="AS1051" s="1"/>
      <c r="AT1051" s="1"/>
      <c r="AU1051" s="1"/>
      <c r="AV1051" s="1"/>
      <c r="AW1051" s="24"/>
      <c r="AX1051" s="1"/>
      <c r="AY1051" s="1"/>
      <c r="AZ1051" s="1"/>
      <c r="BA1051" s="1"/>
      <c r="BB1051" s="1"/>
      <c r="BC1051" s="1"/>
      <c r="BD1051" s="1"/>
      <c r="BE1051" s="1"/>
      <c r="BF1051" s="1"/>
      <c r="BG1051" s="1"/>
      <c r="BH1051" s="1"/>
      <c r="BI1051" s="1"/>
      <c r="BJ1051" s="1"/>
      <c r="BK1051" s="1"/>
      <c r="BL1051" s="1">
        <v>-100</v>
      </c>
      <c r="BM1051" s="1"/>
      <c r="BN1051" s="1"/>
      <c r="BO1051" s="9">
        <v>3</v>
      </c>
      <c r="BP1051" s="1"/>
      <c r="BQ1051" s="197">
        <v>1</v>
      </c>
      <c r="BS1051" s="14" t="s">
        <v>1021</v>
      </c>
      <c r="BT1051" s="14" t="s">
        <v>1048</v>
      </c>
      <c r="BU1051" s="14" t="s">
        <v>1048</v>
      </c>
      <c r="BV1051" s="14" t="s">
        <v>1048</v>
      </c>
      <c r="BW1051" s="14" t="s">
        <v>196</v>
      </c>
      <c r="BX1051" s="14" t="s">
        <v>196</v>
      </c>
      <c r="BY1051" s="14" t="s">
        <v>196</v>
      </c>
      <c r="BZ1051" s="14" t="s">
        <v>196</v>
      </c>
      <c r="CA1051" s="158" t="s">
        <v>196</v>
      </c>
      <c r="CB1051" s="14" t="s">
        <v>196</v>
      </c>
      <c r="CC1051" s="14" t="s">
        <v>196</v>
      </c>
      <c r="CD1051" s="14" t="s">
        <v>196</v>
      </c>
      <c r="CE1051" s="14" t="s">
        <v>196</v>
      </c>
      <c r="CF1051" s="14" t="s">
        <v>1862</v>
      </c>
      <c r="CG1051" s="14" t="s">
        <v>187</v>
      </c>
      <c r="CH1051" s="158" t="s">
        <v>196</v>
      </c>
      <c r="CI1051" s="14" t="s">
        <v>196</v>
      </c>
      <c r="CJ1051" s="14" t="s">
        <v>1870</v>
      </c>
      <c r="CK1051" s="14" t="s">
        <v>196</v>
      </c>
      <c r="CL1051" s="14" t="s">
        <v>196</v>
      </c>
      <c r="CM1051" s="14" t="s">
        <v>196</v>
      </c>
      <c r="CN1051" s="14" t="s">
        <v>196</v>
      </c>
      <c r="CO1051" s="14" t="s">
        <v>196</v>
      </c>
      <c r="CQ1051" s="1"/>
      <c r="CR1051" s="1"/>
      <c r="CS1051" s="1"/>
      <c r="CW1051" s="9" t="s">
        <v>1615</v>
      </c>
      <c r="CX1051" s="1" t="s">
        <v>1021</v>
      </c>
      <c r="CY1051" s="1"/>
      <c r="CZ1051" s="1" t="str">
        <f t="shared" si="551"/>
        <v/>
      </c>
      <c r="DA1051" s="25" t="str">
        <f t="shared" si="552"/>
        <v/>
      </c>
      <c r="DB1051" s="1" t="str">
        <f t="shared" si="553"/>
        <v/>
      </c>
      <c r="DC1051" s="1" t="str">
        <f t="shared" si="554"/>
        <v/>
      </c>
      <c r="DD1051" s="25" t="str">
        <f t="shared" si="555"/>
        <v/>
      </c>
      <c r="DE1051" s="1" t="str">
        <f t="shared" si="556"/>
        <v/>
      </c>
      <c r="DF1051" s="1" t="str">
        <f t="shared" si="557"/>
        <v/>
      </c>
      <c r="DG1051" s="1" t="str">
        <f t="shared" si="558"/>
        <v/>
      </c>
      <c r="DH1051" s="1" t="str">
        <f t="shared" si="558"/>
        <v/>
      </c>
      <c r="DI1051" s="1" t="str">
        <f t="shared" si="558"/>
        <v/>
      </c>
      <c r="DJ1051" s="1" t="str">
        <f t="shared" si="558"/>
        <v/>
      </c>
      <c r="DK1051" s="1" t="str">
        <f t="shared" si="558"/>
        <v/>
      </c>
      <c r="DL1051" s="1" t="str">
        <f t="shared" si="558"/>
        <v/>
      </c>
      <c r="DM1051" s="1" t="str">
        <f t="shared" si="558"/>
        <v/>
      </c>
      <c r="DN1051" s="1" t="str">
        <f t="shared" si="558"/>
        <v/>
      </c>
      <c r="DO1051" s="1" t="str">
        <f t="shared" si="558"/>
        <v/>
      </c>
      <c r="DP1051" s="1" t="str">
        <f t="shared" si="558"/>
        <v/>
      </c>
      <c r="DQ1051" s="1" t="str">
        <f t="shared" si="558"/>
        <v/>
      </c>
      <c r="DR1051" s="1" t="str">
        <f t="shared" si="558"/>
        <v/>
      </c>
      <c r="DS1051" s="1" t="str">
        <f t="shared" si="558"/>
        <v/>
      </c>
      <c r="DT1051" s="1" t="str">
        <f t="shared" si="558"/>
        <v/>
      </c>
      <c r="DU1051" s="1" t="str">
        <f t="shared" si="558"/>
        <v/>
      </c>
      <c r="DV1051" s="1" t="str">
        <f t="shared" si="558"/>
        <v/>
      </c>
      <c r="DW1051" s="1" t="str">
        <f t="shared" si="572"/>
        <v/>
      </c>
      <c r="DX1051" s="1" t="str">
        <f t="shared" si="573"/>
        <v/>
      </c>
      <c r="DY1051" s="1" t="str">
        <f t="shared" si="549"/>
        <v/>
      </c>
      <c r="DZ1051" s="1" t="str">
        <f t="shared" si="550"/>
        <v/>
      </c>
      <c r="EA1051" s="1" t="str">
        <f t="shared" si="559"/>
        <v/>
      </c>
      <c r="EB1051" s="1" t="str">
        <f t="shared" si="560"/>
        <v/>
      </c>
      <c r="EC1051" s="1" t="str">
        <f t="shared" si="561"/>
        <v/>
      </c>
      <c r="ED1051" s="1" t="str">
        <f t="shared" si="562"/>
        <v/>
      </c>
      <c r="EE1051" s="1" t="str">
        <f t="shared" si="563"/>
        <v/>
      </c>
      <c r="EF1051" s="1" t="str">
        <f t="shared" si="564"/>
        <v/>
      </c>
      <c r="EG1051" s="1" t="str">
        <f t="shared" si="565"/>
        <v/>
      </c>
      <c r="EH1051" s="1" t="str">
        <f t="shared" si="566"/>
        <v/>
      </c>
      <c r="EI1051" s="1" t="str">
        <f t="shared" si="567"/>
        <v/>
      </c>
      <c r="EJ1051" s="1" t="str">
        <f t="shared" si="568"/>
        <v/>
      </c>
      <c r="EK1051" s="1" t="str">
        <f t="shared" si="569"/>
        <v/>
      </c>
      <c r="EL1051" s="1" t="str">
        <f t="shared" si="570"/>
        <v/>
      </c>
      <c r="EM1051" s="1" t="str">
        <f t="shared" si="571"/>
        <v/>
      </c>
      <c r="EN1051" s="1"/>
      <c r="EO1051" s="1"/>
      <c r="EP1051" s="1"/>
      <c r="EQ1051" s="1"/>
      <c r="ER1051" s="1"/>
      <c r="ES1051" s="1"/>
      <c r="ET1051" s="1"/>
      <c r="EU1051" s="1"/>
      <c r="EV1051" s="1"/>
      <c r="EW1051" s="1"/>
      <c r="EX1051" s="1" t="str">
        <f t="shared" si="534"/>
        <v/>
      </c>
      <c r="EY1051" s="1" t="str">
        <f t="shared" si="534"/>
        <v/>
      </c>
      <c r="EZ1051" s="1"/>
      <c r="FA1051" s="1" t="str">
        <f t="shared" si="575"/>
        <v/>
      </c>
      <c r="FB1051" s="1" t="str">
        <f t="shared" si="575"/>
        <v/>
      </c>
      <c r="FC1051" s="1" t="str">
        <f t="shared" si="575"/>
        <v/>
      </c>
      <c r="FD1051" s="1" t="str">
        <f t="shared" si="574"/>
        <v/>
      </c>
      <c r="FE1051" s="1" t="str">
        <f t="shared" si="574"/>
        <v/>
      </c>
      <c r="FF1051" s="1" t="str">
        <f t="shared" si="574"/>
        <v/>
      </c>
      <c r="FG1051" s="1" t="str">
        <f t="shared" si="574"/>
        <v/>
      </c>
      <c r="FH1051" s="1" t="str">
        <f t="shared" si="574"/>
        <v/>
      </c>
      <c r="FI1051" s="1" t="str">
        <f t="shared" si="574"/>
        <v/>
      </c>
      <c r="FJ1051" s="1" t="str">
        <f t="shared" si="574"/>
        <v/>
      </c>
      <c r="FK1051" s="1" t="str">
        <f t="shared" si="574"/>
        <v/>
      </c>
      <c r="FL1051" s="1" t="str">
        <f t="shared" si="574"/>
        <v/>
      </c>
    </row>
    <row r="1052" spans="1:168">
      <c r="A1052" s="76" t="s">
        <v>1616</v>
      </c>
      <c r="B1052" s="1" t="s">
        <v>1022</v>
      </c>
      <c r="C1052" s="129"/>
      <c r="D1052" s="1">
        <v>202.3</v>
      </c>
      <c r="E1052" s="1">
        <v>938.2</v>
      </c>
      <c r="F1052" s="25">
        <v>2.7256424999999997</v>
      </c>
      <c r="G1052" s="1">
        <v>626</v>
      </c>
      <c r="H1052" s="1"/>
      <c r="I1052" s="25">
        <v>0.50160448687001125</v>
      </c>
      <c r="J1052" s="1"/>
      <c r="K1052" s="1"/>
      <c r="L1052" s="1"/>
      <c r="M1052" s="1"/>
      <c r="N1052" s="24"/>
      <c r="O1052" s="1"/>
      <c r="P1052" s="1"/>
      <c r="Q1052" s="1"/>
      <c r="R1052" s="1"/>
      <c r="S1052" s="1"/>
      <c r="T1052" s="1"/>
      <c r="U1052" s="1"/>
      <c r="V1052" s="1"/>
      <c r="W1052" s="1"/>
      <c r="X1052" s="1">
        <v>666.05</v>
      </c>
      <c r="Y1052" s="1"/>
      <c r="Z1052" s="1"/>
      <c r="AA1052" s="1"/>
      <c r="AB1052" s="1"/>
      <c r="AC1052" s="1"/>
      <c r="AD1052" s="1"/>
      <c r="AE1052" s="1"/>
      <c r="AF1052" s="1"/>
      <c r="AG1052" s="1"/>
      <c r="AH1052" s="1"/>
      <c r="AI1052" s="1"/>
      <c r="AJ1052" s="1"/>
      <c r="AK1052" s="1"/>
      <c r="AL1052" s="1"/>
      <c r="AM1052" s="1"/>
      <c r="AN1052" s="1"/>
      <c r="AO1052" s="1"/>
      <c r="AP1052" s="1"/>
      <c r="AQ1052" s="1">
        <v>423.84999999999997</v>
      </c>
      <c r="AR1052" s="1"/>
      <c r="AS1052" s="1"/>
      <c r="AT1052" s="1"/>
      <c r="AU1052" s="1"/>
      <c r="AV1052" s="1"/>
      <c r="AW1052" s="24"/>
      <c r="AX1052" s="1"/>
      <c r="AY1052" s="1"/>
      <c r="AZ1052" s="1"/>
      <c r="BA1052" s="1"/>
      <c r="BB1052" s="1"/>
      <c r="BC1052" s="1"/>
      <c r="BD1052" s="1"/>
      <c r="BE1052" s="1"/>
      <c r="BF1052" s="1"/>
      <c r="BG1052" s="1"/>
      <c r="BH1052" s="1"/>
      <c r="BI1052" s="1"/>
      <c r="BJ1052" s="1"/>
      <c r="BK1052" s="1"/>
      <c r="BL1052" s="1">
        <v>-100</v>
      </c>
      <c r="BM1052" s="1"/>
      <c r="BN1052" s="1"/>
      <c r="BO1052" s="9">
        <v>3</v>
      </c>
      <c r="BP1052" s="1"/>
      <c r="BQ1052" s="197">
        <v>1</v>
      </c>
      <c r="BS1052" s="14" t="s">
        <v>1022</v>
      </c>
      <c r="BT1052" s="14" t="s">
        <v>1906</v>
      </c>
      <c r="BU1052" s="14" t="s">
        <v>1048</v>
      </c>
      <c r="BV1052" s="14" t="s">
        <v>1048</v>
      </c>
      <c r="BW1052" s="14" t="s">
        <v>196</v>
      </c>
      <c r="BX1052" s="14" t="s">
        <v>196</v>
      </c>
      <c r="BY1052" s="14" t="s">
        <v>196</v>
      </c>
      <c r="BZ1052" s="14" t="s">
        <v>196</v>
      </c>
      <c r="CA1052" s="158" t="s">
        <v>196</v>
      </c>
      <c r="CB1052" s="14" t="s">
        <v>196</v>
      </c>
      <c r="CC1052" s="14" t="s">
        <v>196</v>
      </c>
      <c r="CD1052" s="14" t="s">
        <v>196</v>
      </c>
      <c r="CE1052" s="14" t="s">
        <v>196</v>
      </c>
      <c r="CF1052" s="14" t="s">
        <v>1862</v>
      </c>
      <c r="CG1052" s="14" t="s">
        <v>187</v>
      </c>
      <c r="CH1052" s="158" t="s">
        <v>196</v>
      </c>
      <c r="CI1052" s="14" t="s">
        <v>196</v>
      </c>
      <c r="CJ1052" s="14" t="s">
        <v>1870</v>
      </c>
      <c r="CK1052" s="14" t="s">
        <v>196</v>
      </c>
      <c r="CL1052" s="14" t="s">
        <v>196</v>
      </c>
      <c r="CM1052" s="14" t="s">
        <v>196</v>
      </c>
      <c r="CN1052" s="14" t="s">
        <v>196</v>
      </c>
      <c r="CO1052" s="14" t="s">
        <v>196</v>
      </c>
      <c r="CQ1052" s="1"/>
      <c r="CR1052" s="1"/>
      <c r="CS1052" s="1"/>
      <c r="CW1052" s="76" t="s">
        <v>1616</v>
      </c>
      <c r="CX1052" s="1" t="s">
        <v>1022</v>
      </c>
      <c r="CY1052" s="1"/>
      <c r="CZ1052" s="1" t="str">
        <f t="shared" si="551"/>
        <v/>
      </c>
      <c r="DA1052" s="25" t="str">
        <f t="shared" si="552"/>
        <v/>
      </c>
      <c r="DB1052" s="1" t="str">
        <f t="shared" si="553"/>
        <v/>
      </c>
      <c r="DC1052" s="1" t="str">
        <f t="shared" si="554"/>
        <v/>
      </c>
      <c r="DD1052" s="25" t="str">
        <f t="shared" si="555"/>
        <v/>
      </c>
      <c r="DE1052" s="1" t="str">
        <f t="shared" si="556"/>
        <v/>
      </c>
      <c r="DF1052" s="1" t="str">
        <f t="shared" si="557"/>
        <v/>
      </c>
      <c r="DG1052" s="1" t="str">
        <f t="shared" si="558"/>
        <v/>
      </c>
      <c r="DH1052" s="1" t="str">
        <f t="shared" si="558"/>
        <v/>
      </c>
      <c r="DI1052" s="1" t="str">
        <f t="shared" si="558"/>
        <v/>
      </c>
      <c r="DJ1052" s="1" t="str">
        <f t="shared" si="558"/>
        <v/>
      </c>
      <c r="DK1052" s="1" t="str">
        <f t="shared" si="558"/>
        <v/>
      </c>
      <c r="DL1052" s="1" t="str">
        <f t="shared" si="558"/>
        <v/>
      </c>
      <c r="DM1052" s="1" t="str">
        <f t="shared" si="558"/>
        <v/>
      </c>
      <c r="DN1052" s="1" t="str">
        <f t="shared" si="558"/>
        <v/>
      </c>
      <c r="DO1052" s="1" t="str">
        <f t="shared" si="558"/>
        <v/>
      </c>
      <c r="DP1052" s="1" t="str">
        <f t="shared" si="558"/>
        <v/>
      </c>
      <c r="DQ1052" s="1" t="str">
        <f t="shared" si="558"/>
        <v/>
      </c>
      <c r="DR1052" s="1" t="str">
        <f t="shared" si="558"/>
        <v/>
      </c>
      <c r="DS1052" s="1" t="str">
        <f t="shared" si="558"/>
        <v/>
      </c>
      <c r="DT1052" s="1" t="str">
        <f t="shared" si="558"/>
        <v/>
      </c>
      <c r="DU1052" s="1" t="str">
        <f t="shared" si="558"/>
        <v/>
      </c>
      <c r="DV1052" s="1" t="str">
        <f t="shared" si="558"/>
        <v/>
      </c>
      <c r="DW1052" s="1" t="str">
        <f t="shared" si="572"/>
        <v/>
      </c>
      <c r="DX1052" s="1" t="str">
        <f t="shared" si="573"/>
        <v/>
      </c>
      <c r="DY1052" s="1" t="str">
        <f t="shared" si="549"/>
        <v/>
      </c>
      <c r="DZ1052" s="1" t="str">
        <f t="shared" si="550"/>
        <v/>
      </c>
      <c r="EA1052" s="1" t="str">
        <f t="shared" si="559"/>
        <v/>
      </c>
      <c r="EB1052" s="1" t="str">
        <f t="shared" si="560"/>
        <v/>
      </c>
      <c r="EC1052" s="1" t="str">
        <f t="shared" si="561"/>
        <v/>
      </c>
      <c r="ED1052" s="1" t="str">
        <f t="shared" si="562"/>
        <v/>
      </c>
      <c r="EE1052" s="1" t="str">
        <f t="shared" si="563"/>
        <v/>
      </c>
      <c r="EF1052" s="1" t="str">
        <f t="shared" si="564"/>
        <v/>
      </c>
      <c r="EG1052" s="1" t="str">
        <f t="shared" si="565"/>
        <v/>
      </c>
      <c r="EH1052" s="1" t="str">
        <f t="shared" si="566"/>
        <v/>
      </c>
      <c r="EI1052" s="1" t="str">
        <f t="shared" si="567"/>
        <v/>
      </c>
      <c r="EJ1052" s="1" t="str">
        <f t="shared" si="568"/>
        <v/>
      </c>
      <c r="EK1052" s="1" t="str">
        <f t="shared" si="569"/>
        <v/>
      </c>
      <c r="EL1052" s="1" t="str">
        <f t="shared" si="570"/>
        <v/>
      </c>
      <c r="EM1052" s="1" t="str">
        <f t="shared" si="571"/>
        <v/>
      </c>
      <c r="EN1052" s="1"/>
      <c r="EO1052" s="1"/>
      <c r="EP1052" s="1"/>
      <c r="EQ1052" s="1"/>
      <c r="ER1052" s="1"/>
      <c r="ES1052" s="1"/>
      <c r="ET1052" s="1"/>
      <c r="EU1052" s="1"/>
      <c r="EV1052" s="1"/>
      <c r="EW1052" s="1"/>
      <c r="EX1052" s="1" t="str">
        <f t="shared" ref="EX1052:EY1074" si="576">IF(ISBLANK(BB1052),"",IF(ISNUMBER(BB1052),"","not_empty"))</f>
        <v/>
      </c>
      <c r="EY1052" s="1" t="str">
        <f t="shared" si="576"/>
        <v/>
      </c>
      <c r="EZ1052" s="1"/>
      <c r="FA1052" s="1" t="str">
        <f t="shared" si="575"/>
        <v/>
      </c>
      <c r="FB1052" s="1" t="str">
        <f t="shared" si="575"/>
        <v/>
      </c>
      <c r="FC1052" s="1" t="str">
        <f t="shared" si="575"/>
        <v/>
      </c>
      <c r="FD1052" s="1" t="str">
        <f t="shared" si="574"/>
        <v/>
      </c>
      <c r="FE1052" s="1" t="str">
        <f t="shared" si="574"/>
        <v/>
      </c>
      <c r="FF1052" s="1" t="str">
        <f t="shared" si="574"/>
        <v/>
      </c>
      <c r="FG1052" s="1" t="str">
        <f t="shared" si="574"/>
        <v/>
      </c>
      <c r="FH1052" s="1" t="str">
        <f t="shared" si="574"/>
        <v/>
      </c>
      <c r="FI1052" s="1" t="str">
        <f t="shared" si="574"/>
        <v/>
      </c>
      <c r="FJ1052" s="1" t="str">
        <f t="shared" si="574"/>
        <v/>
      </c>
      <c r="FK1052" s="1" t="str">
        <f t="shared" si="574"/>
        <v/>
      </c>
      <c r="FL1052" s="1" t="str">
        <f t="shared" si="574"/>
        <v/>
      </c>
    </row>
    <row r="1053" spans="1:168">
      <c r="A1053" s="9" t="s">
        <v>1617</v>
      </c>
      <c r="B1053" s="1" t="s">
        <v>1023</v>
      </c>
      <c r="C1053" s="129"/>
      <c r="D1053" s="1">
        <v>218.4</v>
      </c>
      <c r="E1053" s="1">
        <v>753</v>
      </c>
      <c r="F1053" s="25">
        <v>1.78332</v>
      </c>
      <c r="G1053" s="1"/>
      <c r="H1053" s="1"/>
      <c r="I1053" s="25">
        <v>0.67500000000000004</v>
      </c>
      <c r="J1053" s="1"/>
      <c r="K1053" s="1"/>
      <c r="L1053" s="1"/>
      <c r="M1053" s="1"/>
      <c r="N1053" s="24"/>
      <c r="O1053" s="1"/>
      <c r="P1053" s="1"/>
      <c r="Q1053" s="1"/>
      <c r="R1053" s="1"/>
      <c r="S1053" s="1"/>
      <c r="T1053" s="1"/>
      <c r="U1053" s="1"/>
      <c r="V1053" s="1"/>
      <c r="W1053" s="1"/>
      <c r="X1053" s="1">
        <v>571.15</v>
      </c>
      <c r="Y1053" s="1"/>
      <c r="Z1053" s="1"/>
      <c r="AA1053" s="1"/>
      <c r="AB1053" s="1"/>
      <c r="AC1053" s="1"/>
      <c r="AD1053" s="1"/>
      <c r="AE1053" s="1"/>
      <c r="AF1053" s="1"/>
      <c r="AG1053" s="1"/>
      <c r="AH1053" s="1"/>
      <c r="AI1053" s="1"/>
      <c r="AJ1053" s="1"/>
      <c r="AK1053" s="1"/>
      <c r="AL1053" s="1"/>
      <c r="AM1053" s="1"/>
      <c r="AN1053" s="1"/>
      <c r="AO1053" s="1"/>
      <c r="AP1053" s="1"/>
      <c r="AQ1053" s="1">
        <v>258.95</v>
      </c>
      <c r="AR1053" s="1"/>
      <c r="AS1053" s="1"/>
      <c r="AT1053" s="1"/>
      <c r="AU1053" s="1"/>
      <c r="AV1053" s="1"/>
      <c r="AW1053" s="24"/>
      <c r="AX1053" s="1"/>
      <c r="AY1053" s="1"/>
      <c r="AZ1053" s="1"/>
      <c r="BA1053" s="1"/>
      <c r="BB1053" s="1"/>
      <c r="BC1053" s="1"/>
      <c r="BD1053" s="1"/>
      <c r="BE1053" s="1"/>
      <c r="BF1053" s="1"/>
      <c r="BG1053" s="1"/>
      <c r="BH1053" s="1"/>
      <c r="BI1053" s="1"/>
      <c r="BJ1053" s="1"/>
      <c r="BK1053" s="1"/>
      <c r="BL1053" s="1">
        <v>-100</v>
      </c>
      <c r="BM1053" s="1"/>
      <c r="BN1053" s="1"/>
      <c r="BO1053" s="9">
        <v>3</v>
      </c>
      <c r="BP1053" s="1"/>
      <c r="BQ1053" s="197">
        <v>1</v>
      </c>
      <c r="BS1053" s="14" t="s">
        <v>1023</v>
      </c>
      <c r="BT1053" s="14" t="s">
        <v>1048</v>
      </c>
      <c r="BU1053" s="14" t="s">
        <v>196</v>
      </c>
      <c r="BV1053" s="14" t="s">
        <v>1048</v>
      </c>
      <c r="BW1053" s="14" t="s">
        <v>196</v>
      </c>
      <c r="BX1053" s="14" t="s">
        <v>196</v>
      </c>
      <c r="BY1053" s="14" t="s">
        <v>196</v>
      </c>
      <c r="BZ1053" s="14" t="s">
        <v>196</v>
      </c>
      <c r="CA1053" s="158" t="s">
        <v>196</v>
      </c>
      <c r="CB1053" s="14" t="s">
        <v>196</v>
      </c>
      <c r="CC1053" s="14" t="s">
        <v>196</v>
      </c>
      <c r="CD1053" s="14" t="s">
        <v>196</v>
      </c>
      <c r="CE1053" s="14" t="s">
        <v>196</v>
      </c>
      <c r="CF1053" s="14" t="s">
        <v>1862</v>
      </c>
      <c r="CG1053" s="14" t="s">
        <v>187</v>
      </c>
      <c r="CH1053" s="158" t="s">
        <v>196</v>
      </c>
      <c r="CI1053" s="14" t="s">
        <v>196</v>
      </c>
      <c r="CJ1053" s="14" t="s">
        <v>1870</v>
      </c>
      <c r="CK1053" s="14" t="s">
        <v>196</v>
      </c>
      <c r="CL1053" s="14" t="s">
        <v>196</v>
      </c>
      <c r="CM1053" s="14" t="s">
        <v>196</v>
      </c>
      <c r="CN1053" s="14" t="s">
        <v>196</v>
      </c>
      <c r="CO1053" s="14" t="s">
        <v>196</v>
      </c>
      <c r="CQ1053" s="1"/>
      <c r="CR1053" s="1"/>
      <c r="CS1053" s="1"/>
      <c r="CW1053" s="9" t="s">
        <v>1617</v>
      </c>
      <c r="CX1053" s="1" t="s">
        <v>1023</v>
      </c>
      <c r="CY1053" s="1"/>
      <c r="CZ1053" s="1" t="str">
        <f t="shared" si="551"/>
        <v/>
      </c>
      <c r="DA1053" s="25" t="str">
        <f t="shared" si="552"/>
        <v/>
      </c>
      <c r="DB1053" s="1" t="str">
        <f t="shared" si="553"/>
        <v/>
      </c>
      <c r="DC1053" s="1" t="str">
        <f t="shared" si="554"/>
        <v/>
      </c>
      <c r="DD1053" s="25" t="str">
        <f t="shared" si="555"/>
        <v/>
      </c>
      <c r="DE1053" s="1" t="str">
        <f t="shared" si="556"/>
        <v/>
      </c>
      <c r="DF1053" s="1" t="str">
        <f t="shared" si="557"/>
        <v/>
      </c>
      <c r="DG1053" s="1" t="str">
        <f t="shared" si="558"/>
        <v/>
      </c>
      <c r="DH1053" s="1" t="str">
        <f t="shared" si="558"/>
        <v/>
      </c>
      <c r="DI1053" s="1" t="str">
        <f t="shared" si="558"/>
        <v/>
      </c>
      <c r="DJ1053" s="1" t="str">
        <f t="shared" si="558"/>
        <v/>
      </c>
      <c r="DK1053" s="1" t="str">
        <f t="shared" si="558"/>
        <v/>
      </c>
      <c r="DL1053" s="1" t="str">
        <f t="shared" si="558"/>
        <v/>
      </c>
      <c r="DM1053" s="1" t="str">
        <f t="shared" si="558"/>
        <v/>
      </c>
      <c r="DN1053" s="1" t="str">
        <f t="shared" si="558"/>
        <v/>
      </c>
      <c r="DO1053" s="1" t="str">
        <f t="shared" si="558"/>
        <v/>
      </c>
      <c r="DP1053" s="1" t="str">
        <f t="shared" si="558"/>
        <v/>
      </c>
      <c r="DQ1053" s="1" t="str">
        <f t="shared" si="558"/>
        <v/>
      </c>
      <c r="DR1053" s="1" t="str">
        <f t="shared" si="558"/>
        <v/>
      </c>
      <c r="DS1053" s="1" t="str">
        <f t="shared" si="558"/>
        <v/>
      </c>
      <c r="DT1053" s="1" t="str">
        <f t="shared" si="558"/>
        <v/>
      </c>
      <c r="DU1053" s="1" t="str">
        <f t="shared" si="558"/>
        <v/>
      </c>
      <c r="DV1053" s="1" t="str">
        <f t="shared" si="558"/>
        <v/>
      </c>
      <c r="DW1053" s="1" t="str">
        <f t="shared" si="572"/>
        <v/>
      </c>
      <c r="DX1053" s="1" t="str">
        <f t="shared" si="573"/>
        <v/>
      </c>
      <c r="DY1053" s="1" t="str">
        <f t="shared" si="549"/>
        <v/>
      </c>
      <c r="DZ1053" s="1" t="str">
        <f t="shared" si="550"/>
        <v/>
      </c>
      <c r="EA1053" s="1" t="str">
        <f t="shared" si="559"/>
        <v/>
      </c>
      <c r="EB1053" s="1" t="str">
        <f t="shared" si="560"/>
        <v/>
      </c>
      <c r="EC1053" s="1" t="str">
        <f t="shared" si="561"/>
        <v/>
      </c>
      <c r="ED1053" s="1" t="str">
        <f t="shared" si="562"/>
        <v/>
      </c>
      <c r="EE1053" s="1" t="str">
        <f t="shared" si="563"/>
        <v/>
      </c>
      <c r="EF1053" s="1" t="str">
        <f t="shared" si="564"/>
        <v/>
      </c>
      <c r="EG1053" s="1" t="str">
        <f t="shared" si="565"/>
        <v/>
      </c>
      <c r="EH1053" s="1" t="str">
        <f t="shared" si="566"/>
        <v/>
      </c>
      <c r="EI1053" s="1" t="str">
        <f t="shared" si="567"/>
        <v/>
      </c>
      <c r="EJ1053" s="1" t="str">
        <f t="shared" si="568"/>
        <v/>
      </c>
      <c r="EK1053" s="1" t="str">
        <f t="shared" si="569"/>
        <v/>
      </c>
      <c r="EL1053" s="1" t="str">
        <f t="shared" si="570"/>
        <v/>
      </c>
      <c r="EM1053" s="1" t="str">
        <f t="shared" si="571"/>
        <v/>
      </c>
      <c r="EN1053" s="1"/>
      <c r="EO1053" s="1"/>
      <c r="EP1053" s="1"/>
      <c r="EQ1053" s="1"/>
      <c r="ER1053" s="1"/>
      <c r="ES1053" s="1"/>
      <c r="ET1053" s="1"/>
      <c r="EU1053" s="1"/>
      <c r="EV1053" s="1"/>
      <c r="EW1053" s="1"/>
      <c r="EX1053" s="1" t="str">
        <f t="shared" si="576"/>
        <v/>
      </c>
      <c r="EY1053" s="1" t="str">
        <f t="shared" si="576"/>
        <v/>
      </c>
      <c r="EZ1053" s="1"/>
      <c r="FA1053" s="1" t="str">
        <f t="shared" si="575"/>
        <v/>
      </c>
      <c r="FB1053" s="1" t="str">
        <f t="shared" si="575"/>
        <v/>
      </c>
      <c r="FC1053" s="1" t="str">
        <f t="shared" si="575"/>
        <v/>
      </c>
      <c r="FD1053" s="1" t="str">
        <f t="shared" si="574"/>
        <v/>
      </c>
      <c r="FE1053" s="1" t="str">
        <f t="shared" si="574"/>
        <v/>
      </c>
      <c r="FF1053" s="1" t="str">
        <f t="shared" si="574"/>
        <v/>
      </c>
      <c r="FG1053" s="1" t="str">
        <f t="shared" si="574"/>
        <v/>
      </c>
      <c r="FH1053" s="1" t="str">
        <f t="shared" si="574"/>
        <v/>
      </c>
      <c r="FI1053" s="1" t="str">
        <f t="shared" si="574"/>
        <v/>
      </c>
      <c r="FJ1053" s="1" t="str">
        <f t="shared" si="574"/>
        <v/>
      </c>
      <c r="FK1053" s="1" t="str">
        <f t="shared" si="574"/>
        <v/>
      </c>
      <c r="FL1053" s="1" t="str">
        <f t="shared" si="574"/>
        <v/>
      </c>
    </row>
    <row r="1054" spans="1:168">
      <c r="A1054" s="9" t="s">
        <v>1618</v>
      </c>
      <c r="B1054" s="1" t="s">
        <v>2345</v>
      </c>
      <c r="C1054" s="129"/>
      <c r="D1054" s="1">
        <v>218.4</v>
      </c>
      <c r="E1054" s="1">
        <v>723.6</v>
      </c>
      <c r="F1054" s="25">
        <v>1.6212</v>
      </c>
      <c r="G1054" s="1">
        <v>823.5</v>
      </c>
      <c r="H1054" s="1"/>
      <c r="I1054" s="25">
        <v>0.63700000000000001</v>
      </c>
      <c r="J1054" s="1"/>
      <c r="K1054" s="1"/>
      <c r="L1054" s="1"/>
      <c r="M1054" s="1"/>
      <c r="N1054" s="24"/>
      <c r="O1054" s="1"/>
      <c r="P1054" s="1"/>
      <c r="Q1054" s="1"/>
      <c r="R1054" s="1"/>
      <c r="S1054" s="1"/>
      <c r="T1054" s="1"/>
      <c r="U1054" s="1"/>
      <c r="V1054" s="1"/>
      <c r="W1054" s="1"/>
      <c r="X1054" s="1">
        <v>550.25</v>
      </c>
      <c r="Y1054" s="1"/>
      <c r="Z1054" s="1"/>
      <c r="AA1054" s="1"/>
      <c r="AB1054" s="1"/>
      <c r="AC1054" s="1"/>
      <c r="AD1054" s="1"/>
      <c r="AE1054" s="1"/>
      <c r="AF1054" s="1"/>
      <c r="AG1054" s="1"/>
      <c r="AH1054" s="1"/>
      <c r="AI1054" s="1"/>
      <c r="AJ1054" s="1"/>
      <c r="AK1054" s="1"/>
      <c r="AL1054" s="1"/>
      <c r="AM1054" s="1"/>
      <c r="AN1054" s="1"/>
      <c r="AO1054" s="1"/>
      <c r="AP1054" s="1"/>
      <c r="AQ1054" s="1">
        <v>328.04999999999995</v>
      </c>
      <c r="AR1054" s="1"/>
      <c r="AS1054" s="1"/>
      <c r="AT1054" s="1"/>
      <c r="AU1054" s="1"/>
      <c r="AV1054" s="1"/>
      <c r="AW1054" s="24"/>
      <c r="AX1054" s="1"/>
      <c r="AY1054" s="1"/>
      <c r="AZ1054" s="1"/>
      <c r="BA1054" s="1"/>
      <c r="BB1054" s="1"/>
      <c r="BC1054" s="1"/>
      <c r="BD1054" s="1"/>
      <c r="BE1054" s="1"/>
      <c r="BF1054" s="1"/>
      <c r="BG1054" s="1"/>
      <c r="BH1054" s="1"/>
      <c r="BI1054" s="1"/>
      <c r="BJ1054" s="1"/>
      <c r="BK1054" s="1"/>
      <c r="BL1054" s="1">
        <v>-100</v>
      </c>
      <c r="BM1054" s="1"/>
      <c r="BN1054" s="1"/>
      <c r="BO1054" s="9">
        <v>3</v>
      </c>
      <c r="BP1054" s="1"/>
      <c r="BQ1054" s="197">
        <v>1</v>
      </c>
      <c r="BS1054" s="14" t="s">
        <v>1898</v>
      </c>
      <c r="BT1054" s="14" t="s">
        <v>1048</v>
      </c>
      <c r="BU1054" s="14" t="s">
        <v>1048</v>
      </c>
      <c r="BV1054" s="14" t="s">
        <v>1048</v>
      </c>
      <c r="BW1054" s="14" t="s">
        <v>196</v>
      </c>
      <c r="BX1054" s="14" t="s">
        <v>196</v>
      </c>
      <c r="BY1054" s="14" t="s">
        <v>196</v>
      </c>
      <c r="BZ1054" s="14" t="s">
        <v>196</v>
      </c>
      <c r="CA1054" s="158" t="s">
        <v>196</v>
      </c>
      <c r="CB1054" s="14" t="s">
        <v>196</v>
      </c>
      <c r="CC1054" s="14" t="s">
        <v>196</v>
      </c>
      <c r="CD1054" s="14" t="s">
        <v>196</v>
      </c>
      <c r="CE1054" s="14" t="s">
        <v>196</v>
      </c>
      <c r="CF1054" s="14" t="s">
        <v>1862</v>
      </c>
      <c r="CG1054" s="14" t="s">
        <v>187</v>
      </c>
      <c r="CH1054" s="158" t="s">
        <v>196</v>
      </c>
      <c r="CI1054" s="14" t="s">
        <v>196</v>
      </c>
      <c r="CJ1054" s="14" t="s">
        <v>1870</v>
      </c>
      <c r="CK1054" s="14" t="s">
        <v>196</v>
      </c>
      <c r="CL1054" s="14" t="s">
        <v>196</v>
      </c>
      <c r="CM1054" s="14" t="s">
        <v>196</v>
      </c>
      <c r="CN1054" s="14" t="s">
        <v>196</v>
      </c>
      <c r="CO1054" s="14" t="s">
        <v>196</v>
      </c>
      <c r="CQ1054" s="1"/>
      <c r="CR1054" s="1"/>
      <c r="CS1054" s="1"/>
      <c r="CW1054" s="9" t="s">
        <v>1618</v>
      </c>
      <c r="CX1054" s="1" t="s">
        <v>2345</v>
      </c>
      <c r="CY1054" s="1"/>
      <c r="CZ1054" s="1" t="str">
        <f t="shared" si="551"/>
        <v/>
      </c>
      <c r="DA1054" s="25" t="str">
        <f t="shared" si="552"/>
        <v/>
      </c>
      <c r="DB1054" s="1" t="str">
        <f t="shared" si="553"/>
        <v/>
      </c>
      <c r="DC1054" s="1" t="str">
        <f t="shared" si="554"/>
        <v/>
      </c>
      <c r="DD1054" s="25" t="str">
        <f t="shared" si="555"/>
        <v/>
      </c>
      <c r="DE1054" s="1" t="str">
        <f t="shared" si="556"/>
        <v/>
      </c>
      <c r="DF1054" s="1" t="str">
        <f t="shared" si="557"/>
        <v/>
      </c>
      <c r="DG1054" s="1" t="str">
        <f t="shared" si="558"/>
        <v/>
      </c>
      <c r="DH1054" s="1" t="str">
        <f t="shared" si="558"/>
        <v/>
      </c>
      <c r="DI1054" s="1" t="str">
        <f t="shared" si="558"/>
        <v/>
      </c>
      <c r="DJ1054" s="1" t="str">
        <f t="shared" si="558"/>
        <v/>
      </c>
      <c r="DK1054" s="1" t="str">
        <f t="shared" si="558"/>
        <v/>
      </c>
      <c r="DL1054" s="1" t="str">
        <f t="shared" si="558"/>
        <v/>
      </c>
      <c r="DM1054" s="1" t="str">
        <f t="shared" si="558"/>
        <v/>
      </c>
      <c r="DN1054" s="1" t="str">
        <f t="shared" si="558"/>
        <v/>
      </c>
      <c r="DO1054" s="1" t="str">
        <f t="shared" si="558"/>
        <v/>
      </c>
      <c r="DP1054" s="1" t="str">
        <f t="shared" si="558"/>
        <v/>
      </c>
      <c r="DQ1054" s="1" t="str">
        <f t="shared" si="558"/>
        <v/>
      </c>
      <c r="DR1054" s="1" t="str">
        <f t="shared" si="558"/>
        <v/>
      </c>
      <c r="DS1054" s="1" t="str">
        <f t="shared" si="558"/>
        <v/>
      </c>
      <c r="DT1054" s="1" t="str">
        <f t="shared" si="558"/>
        <v/>
      </c>
      <c r="DU1054" s="1" t="str">
        <f t="shared" si="558"/>
        <v/>
      </c>
      <c r="DV1054" s="1" t="str">
        <f t="shared" si="558"/>
        <v/>
      </c>
      <c r="DW1054" s="1" t="str">
        <f t="shared" si="572"/>
        <v/>
      </c>
      <c r="DX1054" s="1" t="str">
        <f t="shared" si="573"/>
        <v/>
      </c>
      <c r="DY1054" s="1" t="str">
        <f t="shared" si="549"/>
        <v/>
      </c>
      <c r="DZ1054" s="1" t="str">
        <f t="shared" si="550"/>
        <v/>
      </c>
      <c r="EA1054" s="1" t="str">
        <f t="shared" si="559"/>
        <v/>
      </c>
      <c r="EB1054" s="1" t="str">
        <f t="shared" si="560"/>
        <v/>
      </c>
      <c r="EC1054" s="1" t="str">
        <f t="shared" si="561"/>
        <v/>
      </c>
      <c r="ED1054" s="1" t="str">
        <f t="shared" si="562"/>
        <v/>
      </c>
      <c r="EE1054" s="1" t="str">
        <f t="shared" si="563"/>
        <v/>
      </c>
      <c r="EF1054" s="1" t="str">
        <f t="shared" si="564"/>
        <v/>
      </c>
      <c r="EG1054" s="1" t="str">
        <f t="shared" si="565"/>
        <v/>
      </c>
      <c r="EH1054" s="1" t="str">
        <f t="shared" si="566"/>
        <v/>
      </c>
      <c r="EI1054" s="1" t="str">
        <f t="shared" si="567"/>
        <v/>
      </c>
      <c r="EJ1054" s="1" t="str">
        <f t="shared" si="568"/>
        <v/>
      </c>
      <c r="EK1054" s="1" t="str">
        <f t="shared" si="569"/>
        <v/>
      </c>
      <c r="EL1054" s="1" t="str">
        <f t="shared" si="570"/>
        <v/>
      </c>
      <c r="EM1054" s="1" t="str">
        <f t="shared" si="571"/>
        <v/>
      </c>
      <c r="EN1054" s="1"/>
      <c r="EO1054" s="1"/>
      <c r="EP1054" s="1"/>
      <c r="EQ1054" s="1"/>
      <c r="ER1054" s="1"/>
      <c r="ES1054" s="1"/>
      <c r="ET1054" s="1"/>
      <c r="EU1054" s="1"/>
      <c r="EV1054" s="1"/>
      <c r="EW1054" s="1"/>
      <c r="EX1054" s="1" t="str">
        <f t="shared" si="576"/>
        <v/>
      </c>
      <c r="EY1054" s="1" t="str">
        <f t="shared" si="576"/>
        <v/>
      </c>
      <c r="EZ1054" s="1"/>
      <c r="FA1054" s="1" t="str">
        <f t="shared" si="575"/>
        <v/>
      </c>
      <c r="FB1054" s="1" t="str">
        <f t="shared" si="575"/>
        <v/>
      </c>
      <c r="FC1054" s="1" t="str">
        <f t="shared" si="575"/>
        <v/>
      </c>
      <c r="FD1054" s="1" t="str">
        <f t="shared" si="574"/>
        <v/>
      </c>
      <c r="FE1054" s="1" t="str">
        <f t="shared" si="574"/>
        <v/>
      </c>
      <c r="FF1054" s="1" t="str">
        <f t="shared" si="574"/>
        <v/>
      </c>
      <c r="FG1054" s="1" t="str">
        <f t="shared" si="574"/>
        <v/>
      </c>
      <c r="FH1054" s="1" t="str">
        <f t="shared" si="574"/>
        <v/>
      </c>
      <c r="FI1054" s="1" t="str">
        <f t="shared" si="574"/>
        <v/>
      </c>
      <c r="FJ1054" s="1" t="str">
        <f t="shared" si="574"/>
        <v/>
      </c>
      <c r="FK1054" s="1" t="str">
        <f t="shared" si="574"/>
        <v/>
      </c>
      <c r="FL1054" s="1" t="str">
        <f t="shared" si="574"/>
        <v/>
      </c>
    </row>
    <row r="1055" spans="1:168">
      <c r="A1055" s="9" t="s">
        <v>1619</v>
      </c>
      <c r="B1055" s="1" t="s">
        <v>1024</v>
      </c>
      <c r="C1055" s="129"/>
      <c r="D1055" s="1">
        <v>222.4</v>
      </c>
      <c r="E1055" s="1">
        <v>724.3</v>
      </c>
      <c r="F1055" s="25">
        <v>1.4692125</v>
      </c>
      <c r="G1055" s="1">
        <v>893.5</v>
      </c>
      <c r="H1055" s="1"/>
      <c r="I1055" s="25">
        <v>0.66100000000000003</v>
      </c>
      <c r="J1055" s="1"/>
      <c r="K1055" s="1"/>
      <c r="L1055" s="1"/>
      <c r="M1055" s="1"/>
      <c r="N1055" s="24"/>
      <c r="O1055" s="1"/>
      <c r="P1055" s="1"/>
      <c r="Q1055" s="1"/>
      <c r="R1055" s="1"/>
      <c r="S1055" s="1"/>
      <c r="T1055" s="1"/>
      <c r="U1055" s="1"/>
      <c r="V1055" s="1"/>
      <c r="W1055" s="1"/>
      <c r="X1055" s="1">
        <v>557.25</v>
      </c>
      <c r="Y1055" s="1"/>
      <c r="Z1055" s="1"/>
      <c r="AA1055" s="1"/>
      <c r="AB1055" s="1"/>
      <c r="AC1055" s="1"/>
      <c r="AD1055" s="1"/>
      <c r="AE1055" s="1"/>
      <c r="AF1055" s="1"/>
      <c r="AG1055" s="1"/>
      <c r="AH1055" s="1"/>
      <c r="AI1055" s="1"/>
      <c r="AJ1055" s="1"/>
      <c r="AK1055" s="1"/>
      <c r="AL1055" s="1"/>
      <c r="AM1055" s="1"/>
      <c r="AN1055" s="1"/>
      <c r="AO1055" s="1"/>
      <c r="AP1055" s="1"/>
      <c r="AQ1055" s="1">
        <v>288.04999999999995</v>
      </c>
      <c r="AR1055" s="1"/>
      <c r="AS1055" s="1"/>
      <c r="AT1055" s="1"/>
      <c r="AU1055" s="1"/>
      <c r="AV1055" s="1"/>
      <c r="AW1055" s="24"/>
      <c r="AX1055" s="1"/>
      <c r="AY1055" s="1"/>
      <c r="AZ1055" s="1"/>
      <c r="BA1055" s="1"/>
      <c r="BB1055" s="1"/>
      <c r="BC1055" s="1"/>
      <c r="BD1055" s="1"/>
      <c r="BE1055" s="1"/>
      <c r="BF1055" s="1"/>
      <c r="BG1055" s="1"/>
      <c r="BH1055" s="1"/>
      <c r="BI1055" s="1"/>
      <c r="BJ1055" s="1"/>
      <c r="BK1055" s="1"/>
      <c r="BL1055" s="1">
        <v>-100</v>
      </c>
      <c r="BM1055" s="1"/>
      <c r="BN1055" s="1"/>
      <c r="BO1055" s="9">
        <v>3</v>
      </c>
      <c r="BP1055" s="1"/>
      <c r="BQ1055" s="197">
        <v>1</v>
      </c>
      <c r="BS1055" s="14" t="s">
        <v>1024</v>
      </c>
      <c r="BT1055" s="14" t="s">
        <v>1048</v>
      </c>
      <c r="BU1055" s="14" t="s">
        <v>1048</v>
      </c>
      <c r="BV1055" s="14" t="s">
        <v>1048</v>
      </c>
      <c r="BW1055" s="14" t="s">
        <v>196</v>
      </c>
      <c r="BX1055" s="14" t="s">
        <v>196</v>
      </c>
      <c r="BY1055" s="14" t="s">
        <v>196</v>
      </c>
      <c r="BZ1055" s="14" t="s">
        <v>196</v>
      </c>
      <c r="CA1055" s="158" t="s">
        <v>196</v>
      </c>
      <c r="CB1055" s="14" t="s">
        <v>196</v>
      </c>
      <c r="CC1055" s="14" t="s">
        <v>196</v>
      </c>
      <c r="CD1055" s="14" t="s">
        <v>196</v>
      </c>
      <c r="CE1055" s="14" t="s">
        <v>196</v>
      </c>
      <c r="CF1055" s="14" t="s">
        <v>1862</v>
      </c>
      <c r="CG1055" s="14" t="s">
        <v>187</v>
      </c>
      <c r="CH1055" s="158" t="s">
        <v>196</v>
      </c>
      <c r="CI1055" s="14" t="s">
        <v>196</v>
      </c>
      <c r="CJ1055" s="14" t="s">
        <v>1870</v>
      </c>
      <c r="CK1055" s="14" t="s">
        <v>196</v>
      </c>
      <c r="CL1055" s="14" t="s">
        <v>196</v>
      </c>
      <c r="CM1055" s="14" t="s">
        <v>196</v>
      </c>
      <c r="CN1055" s="14" t="s">
        <v>196</v>
      </c>
      <c r="CO1055" s="14" t="s">
        <v>196</v>
      </c>
      <c r="CQ1055" s="1"/>
      <c r="CR1055" s="1"/>
      <c r="CS1055" s="1"/>
      <c r="CW1055" s="9" t="s">
        <v>1619</v>
      </c>
      <c r="CX1055" s="1" t="s">
        <v>1024</v>
      </c>
      <c r="CY1055" s="1"/>
      <c r="CZ1055" s="1" t="str">
        <f t="shared" si="551"/>
        <v/>
      </c>
      <c r="DA1055" s="25" t="str">
        <f t="shared" si="552"/>
        <v/>
      </c>
      <c r="DB1055" s="1" t="str">
        <f t="shared" si="553"/>
        <v/>
      </c>
      <c r="DC1055" s="1" t="str">
        <f t="shared" si="554"/>
        <v/>
      </c>
      <c r="DD1055" s="25" t="str">
        <f t="shared" si="555"/>
        <v/>
      </c>
      <c r="DE1055" s="1" t="str">
        <f t="shared" si="556"/>
        <v/>
      </c>
      <c r="DF1055" s="1" t="str">
        <f t="shared" si="557"/>
        <v/>
      </c>
      <c r="DG1055" s="1" t="str">
        <f t="shared" si="558"/>
        <v/>
      </c>
      <c r="DH1055" s="1" t="str">
        <f t="shared" si="558"/>
        <v/>
      </c>
      <c r="DI1055" s="1" t="str">
        <f t="shared" si="558"/>
        <v/>
      </c>
      <c r="DJ1055" s="1" t="str">
        <f t="shared" si="558"/>
        <v/>
      </c>
      <c r="DK1055" s="1" t="str">
        <f t="shared" si="558"/>
        <v/>
      </c>
      <c r="DL1055" s="1" t="str">
        <f t="shared" si="558"/>
        <v/>
      </c>
      <c r="DM1055" s="1" t="str">
        <f t="shared" si="558"/>
        <v/>
      </c>
      <c r="DN1055" s="1" t="str">
        <f t="shared" si="558"/>
        <v/>
      </c>
      <c r="DO1055" s="1" t="str">
        <f t="shared" si="558"/>
        <v/>
      </c>
      <c r="DP1055" s="1" t="str">
        <f t="shared" si="558"/>
        <v/>
      </c>
      <c r="DQ1055" s="1" t="str">
        <f t="shared" si="558"/>
        <v/>
      </c>
      <c r="DR1055" s="1" t="str">
        <f t="shared" si="558"/>
        <v/>
      </c>
      <c r="DS1055" s="1" t="str">
        <f t="shared" si="558"/>
        <v/>
      </c>
      <c r="DT1055" s="1" t="str">
        <f t="shared" si="558"/>
        <v/>
      </c>
      <c r="DU1055" s="1" t="str">
        <f t="shared" si="558"/>
        <v/>
      </c>
      <c r="DV1055" s="1" t="str">
        <f t="shared" si="558"/>
        <v/>
      </c>
      <c r="DW1055" s="1" t="str">
        <f t="shared" si="572"/>
        <v/>
      </c>
      <c r="DX1055" s="1" t="str">
        <f t="shared" si="573"/>
        <v/>
      </c>
      <c r="DY1055" s="1" t="str">
        <f t="shared" si="549"/>
        <v/>
      </c>
      <c r="DZ1055" s="1" t="str">
        <f t="shared" si="550"/>
        <v/>
      </c>
      <c r="EA1055" s="1" t="str">
        <f t="shared" si="559"/>
        <v/>
      </c>
      <c r="EB1055" s="1" t="str">
        <f t="shared" si="560"/>
        <v/>
      </c>
      <c r="EC1055" s="1" t="str">
        <f t="shared" si="561"/>
        <v/>
      </c>
      <c r="ED1055" s="1" t="str">
        <f t="shared" si="562"/>
        <v/>
      </c>
      <c r="EE1055" s="1" t="str">
        <f t="shared" si="563"/>
        <v/>
      </c>
      <c r="EF1055" s="1" t="str">
        <f t="shared" si="564"/>
        <v/>
      </c>
      <c r="EG1055" s="1" t="str">
        <f t="shared" si="565"/>
        <v/>
      </c>
      <c r="EH1055" s="1" t="str">
        <f t="shared" si="566"/>
        <v/>
      </c>
      <c r="EI1055" s="1" t="str">
        <f t="shared" si="567"/>
        <v/>
      </c>
      <c r="EJ1055" s="1" t="str">
        <f>IF(ISBLANK(AN1055),"",IF(ISNUMBER(AN1055),"","not_empty"))</f>
        <v/>
      </c>
      <c r="EK1055" s="1" t="str">
        <f>IF(ISBLANK(AO1055),"",IF(ISNUMBER(AO1055),"","not_empty"))</f>
        <v/>
      </c>
      <c r="EL1055" s="1" t="str">
        <f>IF(ISBLANK(AP1055),"",IF(ISNUMBER(AP1055),"","not_empty"))</f>
        <v/>
      </c>
      <c r="EM1055" s="1" t="str">
        <f t="shared" ref="EJ1055:EM1084" si="577">IF(ISBLANK(AQ1055),"",IF(ISNUMBER(AQ1055),"","not_empty"))</f>
        <v/>
      </c>
      <c r="EN1055" s="1"/>
      <c r="EO1055" s="1"/>
      <c r="EP1055" s="1"/>
      <c r="EQ1055" s="1"/>
      <c r="ER1055" s="1"/>
      <c r="ES1055" s="1"/>
      <c r="ET1055" s="1"/>
      <c r="EU1055" s="1"/>
      <c r="EV1055" s="1"/>
      <c r="EW1055" s="1"/>
      <c r="EX1055" s="1" t="str">
        <f t="shared" si="576"/>
        <v/>
      </c>
      <c r="EY1055" s="1" t="str">
        <f t="shared" si="576"/>
        <v/>
      </c>
      <c r="EZ1055" s="1"/>
      <c r="FA1055" s="1" t="str">
        <f t="shared" si="575"/>
        <v/>
      </c>
      <c r="FB1055" s="1" t="str">
        <f t="shared" si="575"/>
        <v/>
      </c>
      <c r="FC1055" s="1" t="str">
        <f t="shared" si="575"/>
        <v/>
      </c>
      <c r="FD1055" s="1" t="str">
        <f t="shared" si="574"/>
        <v/>
      </c>
      <c r="FE1055" s="1" t="str">
        <f t="shared" si="574"/>
        <v/>
      </c>
      <c r="FF1055" s="1" t="str">
        <f t="shared" si="574"/>
        <v/>
      </c>
      <c r="FG1055" s="1" t="str">
        <f t="shared" si="574"/>
        <v/>
      </c>
      <c r="FH1055" s="1" t="str">
        <f t="shared" si="574"/>
        <v/>
      </c>
      <c r="FI1055" s="1" t="str">
        <f t="shared" si="574"/>
        <v/>
      </c>
      <c r="FJ1055" s="1" t="str">
        <f t="shared" si="574"/>
        <v/>
      </c>
      <c r="FK1055" s="1" t="str">
        <f t="shared" si="574"/>
        <v/>
      </c>
      <c r="FL1055" s="1" t="str">
        <f t="shared" si="574"/>
        <v/>
      </c>
    </row>
    <row r="1056" spans="1:168">
      <c r="A1056" s="9" t="s">
        <v>1620</v>
      </c>
      <c r="B1056" s="1" t="s">
        <v>1025</v>
      </c>
      <c r="C1056" s="129"/>
      <c r="D1056" s="1">
        <v>226.4</v>
      </c>
      <c r="E1056" s="1">
        <v>693</v>
      </c>
      <c r="F1056" s="25">
        <v>1.5705374999999999</v>
      </c>
      <c r="G1056" s="1"/>
      <c r="H1056" s="1"/>
      <c r="I1056" s="25">
        <v>0.54800000000000004</v>
      </c>
      <c r="J1056" s="1"/>
      <c r="K1056" s="1"/>
      <c r="L1056" s="1"/>
      <c r="M1056" s="1"/>
      <c r="N1056" s="24"/>
      <c r="O1056" s="1"/>
      <c r="P1056" s="1"/>
      <c r="Q1056" s="1"/>
      <c r="R1056" s="1"/>
      <c r="S1056" s="1"/>
      <c r="T1056" s="1"/>
      <c r="U1056" s="1"/>
      <c r="V1056" s="1"/>
      <c r="W1056" s="1"/>
      <c r="X1056" s="1">
        <v>520.25</v>
      </c>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c r="AV1056" s="1"/>
      <c r="AW1056" s="24"/>
      <c r="AX1056" s="1"/>
      <c r="AY1056" s="1"/>
      <c r="AZ1056" s="1"/>
      <c r="BA1056" s="1"/>
      <c r="BB1056" s="1"/>
      <c r="BC1056" s="1"/>
      <c r="BD1056" s="1"/>
      <c r="BE1056" s="1"/>
      <c r="BF1056" s="1"/>
      <c r="BG1056" s="1"/>
      <c r="BH1056" s="1"/>
      <c r="BI1056" s="1"/>
      <c r="BJ1056" s="1"/>
      <c r="BK1056" s="1"/>
      <c r="BL1056" s="1">
        <v>-100</v>
      </c>
      <c r="BM1056" s="1"/>
      <c r="BN1056" s="1"/>
      <c r="BO1056" s="9">
        <v>3</v>
      </c>
      <c r="BP1056" s="1"/>
      <c r="BQ1056" s="197">
        <v>1</v>
      </c>
      <c r="BS1056" s="14" t="s">
        <v>1025</v>
      </c>
      <c r="BT1056" s="14" t="s">
        <v>1048</v>
      </c>
      <c r="BU1056" s="14" t="s">
        <v>196</v>
      </c>
      <c r="BV1056" s="14" t="s">
        <v>1048</v>
      </c>
      <c r="BW1056" s="14" t="s">
        <v>196</v>
      </c>
      <c r="BX1056" s="14" t="s">
        <v>196</v>
      </c>
      <c r="BY1056" s="14" t="s">
        <v>196</v>
      </c>
      <c r="BZ1056" s="14" t="s">
        <v>196</v>
      </c>
      <c r="CA1056" s="158" t="s">
        <v>196</v>
      </c>
      <c r="CB1056" s="14" t="s">
        <v>196</v>
      </c>
      <c r="CC1056" s="14" t="s">
        <v>196</v>
      </c>
      <c r="CD1056" s="14" t="s">
        <v>196</v>
      </c>
      <c r="CE1056" s="14" t="s">
        <v>196</v>
      </c>
      <c r="CF1056" s="14" t="s">
        <v>1862</v>
      </c>
      <c r="CG1056" s="14" t="s">
        <v>196</v>
      </c>
      <c r="CH1056" s="158" t="s">
        <v>196</v>
      </c>
      <c r="CI1056" s="14" t="s">
        <v>196</v>
      </c>
      <c r="CJ1056" s="14" t="s">
        <v>1870</v>
      </c>
      <c r="CK1056" s="14" t="s">
        <v>196</v>
      </c>
      <c r="CL1056" s="14" t="s">
        <v>196</v>
      </c>
      <c r="CM1056" s="14" t="s">
        <v>196</v>
      </c>
      <c r="CN1056" s="14" t="s">
        <v>196</v>
      </c>
      <c r="CO1056" s="14" t="s">
        <v>196</v>
      </c>
      <c r="CQ1056" s="1"/>
      <c r="CR1056" s="1"/>
      <c r="CS1056" s="1"/>
      <c r="CW1056" s="9" t="s">
        <v>1620</v>
      </c>
      <c r="CX1056" s="1" t="s">
        <v>1025</v>
      </c>
      <c r="CY1056" s="1"/>
      <c r="CZ1056" s="1" t="str">
        <f t="shared" si="551"/>
        <v/>
      </c>
      <c r="DA1056" s="25" t="str">
        <f t="shared" si="552"/>
        <v/>
      </c>
      <c r="DB1056" s="1" t="str">
        <f t="shared" si="553"/>
        <v/>
      </c>
      <c r="DC1056" s="1" t="str">
        <f t="shared" si="554"/>
        <v/>
      </c>
      <c r="DD1056" s="25" t="str">
        <f t="shared" si="555"/>
        <v/>
      </c>
      <c r="DE1056" s="1" t="str">
        <f t="shared" si="556"/>
        <v/>
      </c>
      <c r="DF1056" s="1" t="str">
        <f t="shared" si="557"/>
        <v/>
      </c>
      <c r="DG1056" s="1" t="str">
        <f t="shared" si="558"/>
        <v/>
      </c>
      <c r="DH1056" s="1" t="str">
        <f t="shared" si="558"/>
        <v/>
      </c>
      <c r="DI1056" s="1" t="str">
        <f t="shared" si="558"/>
        <v/>
      </c>
      <c r="DJ1056" s="1" t="str">
        <f t="shared" si="558"/>
        <v/>
      </c>
      <c r="DK1056" s="1" t="str">
        <f t="shared" si="558"/>
        <v/>
      </c>
      <c r="DL1056" s="1" t="str">
        <f t="shared" si="558"/>
        <v/>
      </c>
      <c r="DM1056" s="1" t="str">
        <f t="shared" si="558"/>
        <v/>
      </c>
      <c r="DN1056" s="1" t="str">
        <f t="shared" si="558"/>
        <v/>
      </c>
      <c r="DO1056" s="1" t="str">
        <f t="shared" si="558"/>
        <v/>
      </c>
      <c r="DP1056" s="1" t="str">
        <f t="shared" si="558"/>
        <v/>
      </c>
      <c r="DQ1056" s="1" t="str">
        <f t="shared" si="558"/>
        <v/>
      </c>
      <c r="DR1056" s="1" t="str">
        <f t="shared" si="558"/>
        <v/>
      </c>
      <c r="DS1056" s="1" t="str">
        <f t="shared" si="558"/>
        <v/>
      </c>
      <c r="DT1056" s="1" t="str">
        <f t="shared" si="558"/>
        <v/>
      </c>
      <c r="DU1056" s="1" t="str">
        <f t="shared" si="558"/>
        <v/>
      </c>
      <c r="DV1056" s="1" t="str">
        <f t="shared" si="558"/>
        <v/>
      </c>
      <c r="DW1056" s="1" t="str">
        <f t="shared" si="572"/>
        <v/>
      </c>
      <c r="DX1056" s="1" t="str">
        <f t="shared" si="573"/>
        <v/>
      </c>
      <c r="DY1056" s="1" t="str">
        <f t="shared" si="549"/>
        <v/>
      </c>
      <c r="DZ1056" s="1" t="str">
        <f t="shared" si="550"/>
        <v/>
      </c>
      <c r="EA1056" s="1" t="str">
        <f t="shared" si="559"/>
        <v/>
      </c>
      <c r="EB1056" s="1" t="str">
        <f t="shared" si="560"/>
        <v/>
      </c>
      <c r="EC1056" s="1" t="str">
        <f t="shared" si="561"/>
        <v/>
      </c>
      <c r="ED1056" s="1" t="str">
        <f t="shared" si="562"/>
        <v/>
      </c>
      <c r="EE1056" s="1" t="str">
        <f t="shared" si="563"/>
        <v/>
      </c>
      <c r="EF1056" s="1" t="str">
        <f t="shared" si="564"/>
        <v/>
      </c>
      <c r="EG1056" s="1" t="str">
        <f t="shared" si="565"/>
        <v/>
      </c>
      <c r="EH1056" s="1" t="str">
        <f t="shared" si="566"/>
        <v/>
      </c>
      <c r="EI1056" s="1" t="str">
        <f t="shared" si="567"/>
        <v/>
      </c>
      <c r="EJ1056" s="1" t="str">
        <f t="shared" si="577"/>
        <v/>
      </c>
      <c r="EK1056" s="1" t="str">
        <f t="shared" si="577"/>
        <v/>
      </c>
      <c r="EL1056" s="1" t="str">
        <f t="shared" si="577"/>
        <v/>
      </c>
      <c r="EM1056" s="1" t="str">
        <f t="shared" si="577"/>
        <v/>
      </c>
      <c r="EN1056" s="1"/>
      <c r="EO1056" s="1"/>
      <c r="EP1056" s="1"/>
      <c r="EQ1056" s="1"/>
      <c r="ER1056" s="1"/>
      <c r="ES1056" s="1"/>
      <c r="ET1056" s="1"/>
      <c r="EU1056" s="1"/>
      <c r="EV1056" s="1"/>
      <c r="EW1056" s="1"/>
      <c r="EX1056" s="1" t="str">
        <f t="shared" si="576"/>
        <v/>
      </c>
      <c r="EY1056" s="1" t="str">
        <f t="shared" si="576"/>
        <v/>
      </c>
      <c r="EZ1056" s="1"/>
      <c r="FA1056" s="1" t="str">
        <f t="shared" si="575"/>
        <v/>
      </c>
      <c r="FB1056" s="1" t="str">
        <f t="shared" si="575"/>
        <v/>
      </c>
      <c r="FC1056" s="1" t="str">
        <f t="shared" si="575"/>
        <v/>
      </c>
      <c r="FD1056" s="1" t="str">
        <f t="shared" si="574"/>
        <v/>
      </c>
      <c r="FE1056" s="1" t="str">
        <f t="shared" si="574"/>
        <v/>
      </c>
      <c r="FF1056" s="1" t="str">
        <f t="shared" si="574"/>
        <v/>
      </c>
      <c r="FG1056" s="1" t="str">
        <f t="shared" si="574"/>
        <v/>
      </c>
      <c r="FH1056" s="1" t="str">
        <f t="shared" si="574"/>
        <v/>
      </c>
      <c r="FI1056" s="1" t="str">
        <f t="shared" si="574"/>
        <v/>
      </c>
      <c r="FJ1056" s="1" t="str">
        <f t="shared" si="574"/>
        <v/>
      </c>
      <c r="FK1056" s="1" t="str">
        <f t="shared" si="574"/>
        <v/>
      </c>
      <c r="FL1056" s="1" t="str">
        <f t="shared" si="574"/>
        <v/>
      </c>
    </row>
    <row r="1057" spans="1:168">
      <c r="A1057" s="9" t="s">
        <v>1621</v>
      </c>
      <c r="B1057" s="1" t="s">
        <v>1026</v>
      </c>
      <c r="C1057" s="129"/>
      <c r="D1057" s="1">
        <v>242.4</v>
      </c>
      <c r="E1057" s="1">
        <v>770</v>
      </c>
      <c r="F1057" s="25">
        <v>1.6110675000000001</v>
      </c>
      <c r="G1057" s="1">
        <v>950.5</v>
      </c>
      <c r="H1057" s="1"/>
      <c r="I1057" s="25">
        <v>1.018</v>
      </c>
      <c r="J1057" s="1"/>
      <c r="K1057" s="1"/>
      <c r="L1057" s="1"/>
      <c r="M1057" s="1"/>
      <c r="N1057" s="24"/>
      <c r="O1057" s="1"/>
      <c r="P1057" s="1"/>
      <c r="Q1057" s="1"/>
      <c r="R1057" s="1"/>
      <c r="S1057" s="1"/>
      <c r="T1057" s="1"/>
      <c r="U1057" s="1"/>
      <c r="V1057" s="1"/>
      <c r="W1057" s="1"/>
      <c r="X1057" s="1">
        <v>597.54999999999995</v>
      </c>
      <c r="Y1057" s="1"/>
      <c r="Z1057" s="1"/>
      <c r="AA1057" s="1"/>
      <c r="AB1057" s="1"/>
      <c r="AC1057" s="1"/>
      <c r="AD1057" s="1"/>
      <c r="AE1057" s="1"/>
      <c r="AF1057" s="1"/>
      <c r="AG1057" s="1"/>
      <c r="AH1057" s="1"/>
      <c r="AI1057" s="1"/>
      <c r="AJ1057" s="1"/>
      <c r="AK1057" s="1"/>
      <c r="AL1057" s="1"/>
      <c r="AM1057" s="1"/>
      <c r="AN1057" s="1"/>
      <c r="AO1057" s="1"/>
      <c r="AP1057" s="1"/>
      <c r="AQ1057" s="1">
        <v>322.45</v>
      </c>
      <c r="AR1057" s="1"/>
      <c r="AS1057" s="1"/>
      <c r="AT1057" s="1"/>
      <c r="AU1057" s="1"/>
      <c r="AV1057" s="1"/>
      <c r="AW1057" s="24"/>
      <c r="AX1057" s="1"/>
      <c r="AY1057" s="1"/>
      <c r="AZ1057" s="1"/>
      <c r="BA1057" s="1"/>
      <c r="BB1057" s="1"/>
      <c r="BC1057" s="1"/>
      <c r="BD1057" s="1"/>
      <c r="BE1057" s="1"/>
      <c r="BF1057" s="1"/>
      <c r="BG1057" s="1"/>
      <c r="BH1057" s="1"/>
      <c r="BI1057" s="1"/>
      <c r="BJ1057" s="1"/>
      <c r="BK1057" s="1"/>
      <c r="BL1057" s="1">
        <v>-100</v>
      </c>
      <c r="BM1057" s="1"/>
      <c r="BN1057" s="1"/>
      <c r="BO1057" s="9">
        <v>3</v>
      </c>
      <c r="BP1057" s="1"/>
      <c r="BQ1057" s="197">
        <v>1</v>
      </c>
      <c r="BS1057" s="14" t="s">
        <v>1026</v>
      </c>
      <c r="BT1057" s="14" t="s">
        <v>1048</v>
      </c>
      <c r="BU1057" s="14" t="s">
        <v>1048</v>
      </c>
      <c r="BV1057" s="14" t="s">
        <v>1048</v>
      </c>
      <c r="BW1057" s="14" t="s">
        <v>196</v>
      </c>
      <c r="BX1057" s="14" t="s">
        <v>196</v>
      </c>
      <c r="BY1057" s="14" t="s">
        <v>196</v>
      </c>
      <c r="BZ1057" s="14" t="s">
        <v>196</v>
      </c>
      <c r="CA1057" s="158" t="s">
        <v>196</v>
      </c>
      <c r="CB1057" s="14" t="s">
        <v>196</v>
      </c>
      <c r="CC1057" s="14" t="s">
        <v>196</v>
      </c>
      <c r="CD1057" s="14" t="s">
        <v>196</v>
      </c>
      <c r="CE1057" s="14" t="s">
        <v>196</v>
      </c>
      <c r="CF1057" s="14" t="s">
        <v>1862</v>
      </c>
      <c r="CG1057" s="14" t="s">
        <v>187</v>
      </c>
      <c r="CH1057" s="158" t="s">
        <v>196</v>
      </c>
      <c r="CI1057" s="14" t="s">
        <v>196</v>
      </c>
      <c r="CJ1057" s="14" t="s">
        <v>1870</v>
      </c>
      <c r="CK1057" s="14" t="s">
        <v>196</v>
      </c>
      <c r="CL1057" s="14" t="s">
        <v>196</v>
      </c>
      <c r="CM1057" s="14" t="s">
        <v>196</v>
      </c>
      <c r="CN1057" s="14" t="s">
        <v>196</v>
      </c>
      <c r="CO1057" s="14" t="s">
        <v>196</v>
      </c>
      <c r="CQ1057" s="1"/>
      <c r="CR1057" s="1"/>
      <c r="CS1057" s="1"/>
      <c r="CW1057" s="9" t="s">
        <v>1621</v>
      </c>
      <c r="CX1057" s="1" t="s">
        <v>1026</v>
      </c>
      <c r="CY1057" s="1"/>
      <c r="CZ1057" s="1" t="str">
        <f t="shared" si="551"/>
        <v/>
      </c>
      <c r="DA1057" s="25" t="str">
        <f t="shared" si="552"/>
        <v/>
      </c>
      <c r="DB1057" s="1" t="str">
        <f t="shared" si="553"/>
        <v/>
      </c>
      <c r="DC1057" s="1" t="str">
        <f t="shared" si="554"/>
        <v/>
      </c>
      <c r="DD1057" s="25" t="str">
        <f t="shared" si="555"/>
        <v/>
      </c>
      <c r="DE1057" s="1" t="str">
        <f t="shared" si="556"/>
        <v/>
      </c>
      <c r="DF1057" s="1" t="str">
        <f t="shared" si="557"/>
        <v/>
      </c>
      <c r="DG1057" s="1" t="str">
        <f t="shared" ref="DG1057:DO1057" si="578">IF(ISBLANK(K1057),"",IF(ISNUMBER(K1057),"","not_empty"))</f>
        <v/>
      </c>
      <c r="DH1057" s="1" t="str">
        <f t="shared" si="578"/>
        <v/>
      </c>
      <c r="DI1057" s="1" t="str">
        <f t="shared" si="578"/>
        <v/>
      </c>
      <c r="DJ1057" s="1" t="str">
        <f t="shared" si="578"/>
        <v/>
      </c>
      <c r="DK1057" s="1" t="str">
        <f t="shared" si="578"/>
        <v/>
      </c>
      <c r="DL1057" s="1" t="str">
        <f t="shared" si="578"/>
        <v/>
      </c>
      <c r="DM1057" s="1" t="str">
        <f t="shared" si="578"/>
        <v/>
      </c>
      <c r="DN1057" s="1" t="str">
        <f t="shared" si="578"/>
        <v/>
      </c>
      <c r="DO1057" s="1" t="str">
        <f t="shared" si="578"/>
        <v/>
      </c>
      <c r="DP1057" s="1" t="str">
        <f t="shared" si="558"/>
        <v/>
      </c>
      <c r="DQ1057" s="1" t="str">
        <f t="shared" si="558"/>
        <v/>
      </c>
      <c r="DR1057" s="1" t="str">
        <f t="shared" si="558"/>
        <v/>
      </c>
      <c r="DS1057" s="1" t="str">
        <f t="shared" si="558"/>
        <v/>
      </c>
      <c r="DT1057" s="1" t="str">
        <f t="shared" si="558"/>
        <v/>
      </c>
      <c r="DU1057" s="1" t="str">
        <f t="shared" si="558"/>
        <v/>
      </c>
      <c r="DV1057" s="1" t="str">
        <f t="shared" si="558"/>
        <v/>
      </c>
      <c r="DW1057" s="1" t="str">
        <f t="shared" si="572"/>
        <v/>
      </c>
      <c r="DX1057" s="1" t="str">
        <f t="shared" si="573"/>
        <v/>
      </c>
      <c r="DY1057" s="1" t="str">
        <f t="shared" si="549"/>
        <v/>
      </c>
      <c r="DZ1057" s="1" t="str">
        <f t="shared" si="550"/>
        <v/>
      </c>
      <c r="EA1057" s="1" t="str">
        <f t="shared" si="559"/>
        <v/>
      </c>
      <c r="EB1057" s="1" t="str">
        <f t="shared" si="560"/>
        <v/>
      </c>
      <c r="EC1057" s="1" t="str">
        <f t="shared" si="561"/>
        <v/>
      </c>
      <c r="ED1057" s="1" t="str">
        <f t="shared" si="562"/>
        <v/>
      </c>
      <c r="EE1057" s="1" t="str">
        <f t="shared" si="563"/>
        <v/>
      </c>
      <c r="EF1057" s="1" t="str">
        <f t="shared" si="564"/>
        <v/>
      </c>
      <c r="EG1057" s="1" t="str">
        <f t="shared" si="565"/>
        <v/>
      </c>
      <c r="EH1057" s="1" t="str">
        <f t="shared" si="566"/>
        <v/>
      </c>
      <c r="EI1057" s="1" t="str">
        <f t="shared" si="567"/>
        <v/>
      </c>
      <c r="EJ1057" s="1" t="str">
        <f t="shared" si="577"/>
        <v/>
      </c>
      <c r="EK1057" s="1" t="str">
        <f t="shared" si="577"/>
        <v/>
      </c>
      <c r="EL1057" s="1" t="str">
        <f t="shared" si="577"/>
        <v/>
      </c>
      <c r="EM1057" s="1" t="str">
        <f t="shared" si="577"/>
        <v/>
      </c>
      <c r="EN1057" s="1"/>
      <c r="EO1057" s="1"/>
      <c r="EP1057" s="1"/>
      <c r="EQ1057" s="1"/>
      <c r="ER1057" s="1"/>
      <c r="ES1057" s="1"/>
      <c r="ET1057" s="1"/>
      <c r="EU1057" s="1"/>
      <c r="EV1057" s="1"/>
      <c r="EW1057" s="1"/>
      <c r="EX1057" s="1" t="str">
        <f t="shared" si="576"/>
        <v/>
      </c>
      <c r="EY1057" s="1" t="str">
        <f t="shared" si="576"/>
        <v/>
      </c>
      <c r="EZ1057" s="1"/>
      <c r="FA1057" s="1" t="str">
        <f t="shared" si="575"/>
        <v/>
      </c>
      <c r="FB1057" s="1" t="str">
        <f t="shared" si="575"/>
        <v/>
      </c>
      <c r="FC1057" s="1" t="str">
        <f t="shared" si="575"/>
        <v/>
      </c>
      <c r="FD1057" s="1" t="str">
        <f t="shared" si="574"/>
        <v/>
      </c>
      <c r="FE1057" s="1" t="str">
        <f t="shared" si="574"/>
        <v/>
      </c>
      <c r="FF1057" s="1" t="str">
        <f t="shared" si="574"/>
        <v/>
      </c>
      <c r="FG1057" s="1" t="str">
        <f t="shared" si="574"/>
        <v/>
      </c>
      <c r="FH1057" s="1" t="str">
        <f t="shared" si="574"/>
        <v/>
      </c>
      <c r="FI1057" s="1" t="str">
        <f t="shared" si="574"/>
        <v/>
      </c>
      <c r="FJ1057" s="1" t="str">
        <f t="shared" si="574"/>
        <v/>
      </c>
      <c r="FK1057" s="1" t="str">
        <f t="shared" si="574"/>
        <v/>
      </c>
      <c r="FL1057" s="1" t="str">
        <f t="shared" si="574"/>
        <v/>
      </c>
    </row>
    <row r="1058" spans="1:168">
      <c r="A1058" s="9" t="s">
        <v>1622</v>
      </c>
      <c r="B1058" s="1" t="s">
        <v>1027</v>
      </c>
      <c r="C1058" s="129"/>
      <c r="D1058" s="1">
        <v>241.5</v>
      </c>
      <c r="E1058" s="1"/>
      <c r="F1058" s="25"/>
      <c r="G1058" s="1"/>
      <c r="H1058" s="1"/>
      <c r="I1058" s="25"/>
      <c r="J1058" s="1"/>
      <c r="K1058" s="1"/>
      <c r="L1058" s="1"/>
      <c r="M1058" s="1"/>
      <c r="N1058" s="24"/>
      <c r="O1058" s="1"/>
      <c r="P1058" s="1"/>
      <c r="Q1058" s="1"/>
      <c r="R1058" s="1"/>
      <c r="S1058" s="1"/>
      <c r="T1058" s="1"/>
      <c r="U1058" s="1"/>
      <c r="V1058" s="1"/>
      <c r="W1058" s="1"/>
      <c r="X1058" s="1">
        <v>570.15</v>
      </c>
      <c r="Y1058" s="1"/>
      <c r="Z1058" s="1"/>
      <c r="AA1058" s="1"/>
      <c r="AB1058" s="1"/>
      <c r="AC1058" s="1"/>
      <c r="AD1058" s="1"/>
      <c r="AE1058" s="1"/>
      <c r="AF1058" s="1"/>
      <c r="AG1058" s="1"/>
      <c r="AH1058" s="1"/>
      <c r="AI1058" s="1"/>
      <c r="AJ1058" s="1"/>
      <c r="AK1058" s="1"/>
      <c r="AL1058" s="1"/>
      <c r="AM1058" s="1"/>
      <c r="AN1058" s="1"/>
      <c r="AO1058" s="1"/>
      <c r="AP1058" s="1"/>
      <c r="AQ1058" s="1">
        <v>284.75</v>
      </c>
      <c r="AR1058" s="1"/>
      <c r="AS1058" s="1"/>
      <c r="AT1058" s="1"/>
      <c r="AU1058" s="1"/>
      <c r="AV1058" s="1"/>
      <c r="AW1058" s="24"/>
      <c r="AX1058" s="1"/>
      <c r="AY1058" s="1"/>
      <c r="AZ1058" s="1"/>
      <c r="BA1058" s="1"/>
      <c r="BB1058" s="1"/>
      <c r="BC1058" s="1"/>
      <c r="BD1058" s="1"/>
      <c r="BE1058" s="1"/>
      <c r="BF1058" s="1"/>
      <c r="BG1058" s="1"/>
      <c r="BH1058" s="1"/>
      <c r="BI1058" s="1"/>
      <c r="BJ1058" s="1"/>
      <c r="BK1058" s="1"/>
      <c r="BL1058" s="1">
        <v>-100</v>
      </c>
      <c r="BM1058" s="1"/>
      <c r="BN1058" s="1"/>
      <c r="BO1058" s="9">
        <v>3</v>
      </c>
      <c r="BP1058" s="1"/>
      <c r="BQ1058" s="197">
        <v>1</v>
      </c>
      <c r="BS1058" s="14" t="s">
        <v>1027</v>
      </c>
      <c r="BT1058" s="14" t="s">
        <v>1048</v>
      </c>
      <c r="BU1058" s="14" t="s">
        <v>196</v>
      </c>
      <c r="BV1058" s="14" t="s">
        <v>1048</v>
      </c>
      <c r="BW1058" s="14" t="s">
        <v>196</v>
      </c>
      <c r="BX1058" s="14" t="s">
        <v>196</v>
      </c>
      <c r="BY1058" s="14" t="s">
        <v>196</v>
      </c>
      <c r="BZ1058" s="14" t="s">
        <v>196</v>
      </c>
      <c r="CA1058" s="158" t="s">
        <v>196</v>
      </c>
      <c r="CB1058" s="14" t="s">
        <v>196</v>
      </c>
      <c r="CC1058" s="14" t="s">
        <v>196</v>
      </c>
      <c r="CD1058" s="14" t="s">
        <v>196</v>
      </c>
      <c r="CE1058" s="14" t="s">
        <v>196</v>
      </c>
      <c r="CF1058" s="14" t="s">
        <v>1862</v>
      </c>
      <c r="CG1058" s="14" t="s">
        <v>187</v>
      </c>
      <c r="CH1058" s="158" t="s">
        <v>196</v>
      </c>
      <c r="CI1058" s="14" t="s">
        <v>196</v>
      </c>
      <c r="CJ1058" s="14" t="s">
        <v>1870</v>
      </c>
      <c r="CK1058" s="14" t="s">
        <v>196</v>
      </c>
      <c r="CL1058" s="14" t="s">
        <v>196</v>
      </c>
      <c r="CM1058" s="14" t="s">
        <v>196</v>
      </c>
      <c r="CN1058" s="14" t="s">
        <v>196</v>
      </c>
      <c r="CO1058" s="14" t="s">
        <v>196</v>
      </c>
      <c r="CQ1058" s="1"/>
      <c r="CR1058" s="1"/>
      <c r="CS1058" s="1"/>
      <c r="CW1058" s="9" t="s">
        <v>1622</v>
      </c>
      <c r="CX1058" s="1" t="s">
        <v>1027</v>
      </c>
      <c r="CY1058" s="1"/>
      <c r="CZ1058" s="1" t="str">
        <f t="shared" si="551"/>
        <v/>
      </c>
      <c r="DA1058" s="25" t="str">
        <f t="shared" si="552"/>
        <v/>
      </c>
      <c r="DB1058" s="1" t="str">
        <f t="shared" si="553"/>
        <v/>
      </c>
      <c r="DC1058" s="1" t="str">
        <f t="shared" si="554"/>
        <v/>
      </c>
      <c r="DD1058" s="25" t="str">
        <f t="shared" si="555"/>
        <v/>
      </c>
      <c r="DE1058" s="1" t="str">
        <f t="shared" si="556"/>
        <v/>
      </c>
      <c r="DF1058" s="1" t="str">
        <f t="shared" si="557"/>
        <v/>
      </c>
      <c r="DG1058" s="1" t="str">
        <f t="shared" ref="DG1058:DN1058" si="579">IF(ISBLANK(K1058),"",IF(ISNUMBER(K1058),"","not_empty"))</f>
        <v/>
      </c>
      <c r="DH1058" s="1" t="str">
        <f t="shared" si="579"/>
        <v/>
      </c>
      <c r="DI1058" s="1" t="str">
        <f t="shared" si="579"/>
        <v/>
      </c>
      <c r="DJ1058" s="1" t="str">
        <f t="shared" si="579"/>
        <v/>
      </c>
      <c r="DK1058" s="1" t="str">
        <f t="shared" si="579"/>
        <v/>
      </c>
      <c r="DL1058" s="1" t="str">
        <f t="shared" si="579"/>
        <v/>
      </c>
      <c r="DM1058" s="1" t="str">
        <f t="shared" si="579"/>
        <v/>
      </c>
      <c r="DN1058" s="1" t="str">
        <f t="shared" si="579"/>
        <v/>
      </c>
      <c r="DO1058" s="1" t="str">
        <f t="shared" ref="DC1058:DO1077" si="580">IF(ISBLANK(S1058),"",IF(ISNUMBER(S1058),"","not_empty"))</f>
        <v/>
      </c>
      <c r="DP1058" s="1" t="str">
        <f t="shared" si="558"/>
        <v/>
      </c>
      <c r="DQ1058" s="1" t="str">
        <f t="shared" si="558"/>
        <v/>
      </c>
      <c r="DR1058" s="1" t="str">
        <f t="shared" si="558"/>
        <v/>
      </c>
      <c r="DS1058" s="1" t="str">
        <f t="shared" si="558"/>
        <v/>
      </c>
      <c r="DT1058" s="1" t="str">
        <f t="shared" si="558"/>
        <v/>
      </c>
      <c r="DU1058" s="1" t="str">
        <f t="shared" si="558"/>
        <v/>
      </c>
      <c r="DV1058" s="1" t="str">
        <f t="shared" si="558"/>
        <v/>
      </c>
      <c r="DW1058" s="1" t="str">
        <f t="shared" si="572"/>
        <v/>
      </c>
      <c r="DX1058" s="1" t="str">
        <f t="shared" si="573"/>
        <v/>
      </c>
      <c r="DY1058" s="1" t="str">
        <f t="shared" si="549"/>
        <v/>
      </c>
      <c r="DZ1058" s="1" t="str">
        <f t="shared" si="550"/>
        <v/>
      </c>
      <c r="EA1058" s="1" t="str">
        <f t="shared" si="559"/>
        <v/>
      </c>
      <c r="EB1058" s="1" t="str">
        <f t="shared" si="560"/>
        <v/>
      </c>
      <c r="EC1058" s="1" t="str">
        <f t="shared" si="561"/>
        <v/>
      </c>
      <c r="ED1058" s="1" t="str">
        <f t="shared" si="562"/>
        <v/>
      </c>
      <c r="EE1058" s="1" t="str">
        <f t="shared" si="563"/>
        <v/>
      </c>
      <c r="EF1058" s="1" t="str">
        <f t="shared" si="564"/>
        <v/>
      </c>
      <c r="EG1058" s="1" t="str">
        <f t="shared" si="565"/>
        <v/>
      </c>
      <c r="EH1058" s="1" t="str">
        <f t="shared" si="566"/>
        <v/>
      </c>
      <c r="EI1058" s="1" t="str">
        <f t="shared" si="567"/>
        <v/>
      </c>
      <c r="EJ1058" s="1" t="str">
        <f t="shared" si="577"/>
        <v/>
      </c>
      <c r="EK1058" s="1" t="str">
        <f t="shared" si="577"/>
        <v/>
      </c>
      <c r="EL1058" s="1" t="str">
        <f t="shared" si="577"/>
        <v/>
      </c>
      <c r="EM1058" s="1" t="str">
        <f t="shared" si="577"/>
        <v/>
      </c>
      <c r="EN1058" s="1"/>
      <c r="EO1058" s="1"/>
      <c r="EP1058" s="1"/>
      <c r="EQ1058" s="1"/>
      <c r="ER1058" s="1"/>
      <c r="ES1058" s="1"/>
      <c r="ET1058" s="1"/>
      <c r="EU1058" s="1"/>
      <c r="EV1058" s="1"/>
      <c r="EW1058" s="1"/>
      <c r="EX1058" s="1" t="str">
        <f t="shared" si="576"/>
        <v/>
      </c>
      <c r="EY1058" s="1" t="str">
        <f t="shared" si="576"/>
        <v/>
      </c>
      <c r="EZ1058" s="1"/>
      <c r="FA1058" s="1" t="str">
        <f t="shared" si="575"/>
        <v/>
      </c>
      <c r="FB1058" s="1" t="str">
        <f t="shared" si="575"/>
        <v/>
      </c>
      <c r="FC1058" s="1" t="str">
        <f t="shared" si="575"/>
        <v/>
      </c>
      <c r="FD1058" s="1" t="str">
        <f t="shared" si="574"/>
        <v/>
      </c>
      <c r="FE1058" s="1" t="str">
        <f t="shared" si="574"/>
        <v/>
      </c>
      <c r="FF1058" s="1" t="str">
        <f t="shared" si="574"/>
        <v/>
      </c>
      <c r="FG1058" s="1" t="str">
        <f t="shared" si="574"/>
        <v/>
      </c>
      <c r="FH1058" s="1" t="str">
        <f t="shared" si="574"/>
        <v/>
      </c>
      <c r="FI1058" s="1" t="str">
        <f t="shared" si="574"/>
        <v/>
      </c>
      <c r="FJ1058" s="1" t="str">
        <f t="shared" si="574"/>
        <v/>
      </c>
      <c r="FK1058" s="1" t="str">
        <f t="shared" si="574"/>
        <v/>
      </c>
      <c r="FL1058" s="1" t="str">
        <f t="shared" si="574"/>
        <v/>
      </c>
    </row>
    <row r="1059" spans="1:168">
      <c r="A1059" s="9" t="s">
        <v>1623</v>
      </c>
      <c r="B1059" s="1" t="s">
        <v>1028</v>
      </c>
      <c r="C1059" s="129"/>
      <c r="D1059" s="1">
        <v>232.4</v>
      </c>
      <c r="E1059" s="1">
        <v>764</v>
      </c>
      <c r="F1059" s="25">
        <v>1.6718625</v>
      </c>
      <c r="G1059" s="1">
        <v>910</v>
      </c>
      <c r="H1059" s="1"/>
      <c r="I1059" s="25">
        <v>0.72199999999999998</v>
      </c>
      <c r="J1059" s="1"/>
      <c r="K1059" s="1"/>
      <c r="L1059" s="1"/>
      <c r="M1059" s="1"/>
      <c r="N1059" s="24"/>
      <c r="O1059" s="1"/>
      <c r="P1059" s="1"/>
      <c r="Q1059" s="1"/>
      <c r="R1059" s="1"/>
      <c r="S1059" s="1"/>
      <c r="T1059" s="1"/>
      <c r="U1059" s="1"/>
      <c r="V1059" s="1"/>
      <c r="W1059" s="1"/>
      <c r="X1059" s="1">
        <v>586.45000000000005</v>
      </c>
      <c r="Y1059" s="1"/>
      <c r="Z1059" s="1"/>
      <c r="AA1059" s="1"/>
      <c r="AB1059" s="1"/>
      <c r="AC1059" s="1"/>
      <c r="AD1059" s="1"/>
      <c r="AE1059" s="1"/>
      <c r="AF1059" s="1"/>
      <c r="AG1059" s="1"/>
      <c r="AH1059" s="1"/>
      <c r="AI1059" s="1"/>
      <c r="AJ1059" s="1"/>
      <c r="AK1059" s="1"/>
      <c r="AL1059" s="1"/>
      <c r="AM1059" s="1"/>
      <c r="AN1059" s="1"/>
      <c r="AO1059" s="1"/>
      <c r="AP1059" s="1"/>
      <c r="AQ1059" s="1">
        <v>267.95</v>
      </c>
      <c r="AR1059" s="1"/>
      <c r="AS1059" s="1"/>
      <c r="AT1059" s="1"/>
      <c r="AU1059" s="1"/>
      <c r="AV1059" s="1"/>
      <c r="AW1059" s="24"/>
      <c r="AX1059" s="1"/>
      <c r="AY1059" s="1"/>
      <c r="AZ1059" s="1"/>
      <c r="BA1059" s="1"/>
      <c r="BB1059" s="1"/>
      <c r="BC1059" s="1"/>
      <c r="BD1059" s="1"/>
      <c r="BE1059" s="1"/>
      <c r="BF1059" s="1"/>
      <c r="BG1059" s="1"/>
      <c r="BH1059" s="1"/>
      <c r="BI1059" s="1"/>
      <c r="BJ1059" s="1"/>
      <c r="BK1059" s="1"/>
      <c r="BL1059" s="1">
        <v>-100</v>
      </c>
      <c r="BM1059" s="1"/>
      <c r="BN1059" s="1"/>
      <c r="BO1059" s="9">
        <v>3</v>
      </c>
      <c r="BP1059" s="1"/>
      <c r="BQ1059" s="197">
        <v>1</v>
      </c>
      <c r="BS1059" s="14" t="s">
        <v>1028</v>
      </c>
      <c r="BT1059" s="14" t="s">
        <v>1048</v>
      </c>
      <c r="BU1059" s="14" t="s">
        <v>1048</v>
      </c>
      <c r="BV1059" s="14" t="s">
        <v>1048</v>
      </c>
      <c r="BW1059" s="14" t="s">
        <v>196</v>
      </c>
      <c r="BX1059" s="14" t="s">
        <v>196</v>
      </c>
      <c r="BY1059" s="14" t="s">
        <v>196</v>
      </c>
      <c r="BZ1059" s="14" t="s">
        <v>196</v>
      </c>
      <c r="CA1059" s="158" t="s">
        <v>196</v>
      </c>
      <c r="CB1059" s="14" t="s">
        <v>196</v>
      </c>
      <c r="CC1059" s="14" t="s">
        <v>196</v>
      </c>
      <c r="CD1059" s="14" t="s">
        <v>196</v>
      </c>
      <c r="CE1059" s="14" t="s">
        <v>196</v>
      </c>
      <c r="CF1059" s="14" t="s">
        <v>1862</v>
      </c>
      <c r="CG1059" s="14" t="s">
        <v>187</v>
      </c>
      <c r="CH1059" s="158" t="s">
        <v>196</v>
      </c>
      <c r="CI1059" s="14" t="s">
        <v>196</v>
      </c>
      <c r="CJ1059" s="14" t="s">
        <v>1870</v>
      </c>
      <c r="CK1059" s="14" t="s">
        <v>196</v>
      </c>
      <c r="CL1059" s="14" t="s">
        <v>196</v>
      </c>
      <c r="CM1059" s="14" t="s">
        <v>196</v>
      </c>
      <c r="CN1059" s="14" t="s">
        <v>196</v>
      </c>
      <c r="CO1059" s="14" t="s">
        <v>196</v>
      </c>
      <c r="CQ1059" s="1"/>
      <c r="CR1059" s="1"/>
      <c r="CS1059" s="1"/>
      <c r="CW1059" s="9" t="s">
        <v>1623</v>
      </c>
      <c r="CX1059" s="1" t="s">
        <v>1028</v>
      </c>
      <c r="CY1059" s="1"/>
      <c r="CZ1059" s="1" t="str">
        <f t="shared" ref="CZ1059:CZ1084" si="581">IF(ISBLANK(D1059),"",IF(ISNUMBER(D1059),"","not_empty"))</f>
        <v/>
      </c>
      <c r="DA1059" s="25" t="str">
        <f t="shared" ref="DA1059:DA1084" si="582">IF(ISBLANK(E1059),"",IF(ISNUMBER(E1059),"","not_empty"))</f>
        <v/>
      </c>
      <c r="DB1059" s="1" t="str">
        <f t="shared" ref="DB1059:DB1084" si="583">IF(ISBLANK(F1059),"",IF(ISNUMBER(F1059),"","not_empty"))</f>
        <v/>
      </c>
      <c r="DC1059" s="1" t="str">
        <f t="shared" si="580"/>
        <v/>
      </c>
      <c r="DD1059" s="25" t="str">
        <f t="shared" si="580"/>
        <v/>
      </c>
      <c r="DE1059" s="1" t="str">
        <f t="shared" si="580"/>
        <v/>
      </c>
      <c r="DF1059" s="1" t="str">
        <f t="shared" si="580"/>
        <v/>
      </c>
      <c r="DG1059" s="1" t="str">
        <f t="shared" si="580"/>
        <v/>
      </c>
      <c r="DH1059" s="1" t="str">
        <f t="shared" si="580"/>
        <v/>
      </c>
      <c r="DI1059" s="1" t="str">
        <f t="shared" si="580"/>
        <v/>
      </c>
      <c r="DJ1059" s="1" t="str">
        <f t="shared" si="580"/>
        <v/>
      </c>
      <c r="DK1059" s="1" t="str">
        <f t="shared" si="580"/>
        <v/>
      </c>
      <c r="DL1059" s="1" t="str">
        <f t="shared" si="580"/>
        <v/>
      </c>
      <c r="DM1059" s="1" t="str">
        <f t="shared" si="580"/>
        <v/>
      </c>
      <c r="DN1059" s="1" t="str">
        <f t="shared" si="580"/>
        <v/>
      </c>
      <c r="DO1059" s="1" t="str">
        <f t="shared" si="580"/>
        <v/>
      </c>
      <c r="DP1059" s="1" t="str">
        <f t="shared" si="558"/>
        <v/>
      </c>
      <c r="DQ1059" s="1" t="str">
        <f t="shared" si="558"/>
        <v/>
      </c>
      <c r="DR1059" s="1" t="str">
        <f t="shared" si="558"/>
        <v/>
      </c>
      <c r="DS1059" s="1" t="str">
        <f t="shared" si="558"/>
        <v/>
      </c>
      <c r="DT1059" s="1" t="str">
        <f t="shared" si="558"/>
        <v/>
      </c>
      <c r="DU1059" s="1" t="str">
        <f t="shared" si="558"/>
        <v/>
      </c>
      <c r="DV1059" s="1" t="str">
        <f t="shared" si="558"/>
        <v/>
      </c>
      <c r="DW1059" s="1" t="str">
        <f t="shared" si="572"/>
        <v/>
      </c>
      <c r="DX1059" s="1" t="str">
        <f t="shared" si="573"/>
        <v/>
      </c>
      <c r="DY1059" s="1" t="str">
        <f t="shared" si="549"/>
        <v/>
      </c>
      <c r="DZ1059" s="1" t="str">
        <f t="shared" si="550"/>
        <v/>
      </c>
      <c r="EA1059" s="1" t="str">
        <f t="shared" si="559"/>
        <v/>
      </c>
      <c r="EB1059" s="1" t="str">
        <f t="shared" si="560"/>
        <v/>
      </c>
      <c r="EC1059" s="1" t="str">
        <f t="shared" si="561"/>
        <v/>
      </c>
      <c r="ED1059" s="1" t="str">
        <f t="shared" si="562"/>
        <v/>
      </c>
      <c r="EE1059" s="1" t="str">
        <f t="shared" si="563"/>
        <v/>
      </c>
      <c r="EF1059" s="1" t="str">
        <f t="shared" si="564"/>
        <v/>
      </c>
      <c r="EG1059" s="1" t="str">
        <f t="shared" si="565"/>
        <v/>
      </c>
      <c r="EH1059" s="1" t="str">
        <f t="shared" si="566"/>
        <v/>
      </c>
      <c r="EI1059" s="1" t="str">
        <f t="shared" si="567"/>
        <v/>
      </c>
      <c r="EJ1059" s="1" t="str">
        <f t="shared" si="577"/>
        <v/>
      </c>
      <c r="EK1059" s="1" t="str">
        <f t="shared" si="577"/>
        <v/>
      </c>
      <c r="EL1059" s="1" t="str">
        <f t="shared" si="577"/>
        <v/>
      </c>
      <c r="EM1059" s="1" t="str">
        <f t="shared" si="577"/>
        <v/>
      </c>
      <c r="EN1059" s="1"/>
      <c r="EO1059" s="1"/>
      <c r="EP1059" s="1"/>
      <c r="EQ1059" s="1"/>
      <c r="ER1059" s="1"/>
      <c r="ES1059" s="1"/>
      <c r="ET1059" s="1"/>
      <c r="EU1059" s="1"/>
      <c r="EV1059" s="1"/>
      <c r="EW1059" s="1"/>
      <c r="EX1059" s="1" t="str">
        <f t="shared" si="576"/>
        <v/>
      </c>
      <c r="EY1059" s="1" t="str">
        <f t="shared" si="576"/>
        <v/>
      </c>
      <c r="EZ1059" s="1"/>
      <c r="FA1059" s="1" t="str">
        <f t="shared" si="575"/>
        <v/>
      </c>
      <c r="FB1059" s="1" t="str">
        <f t="shared" si="575"/>
        <v/>
      </c>
      <c r="FC1059" s="1" t="str">
        <f t="shared" si="575"/>
        <v/>
      </c>
      <c r="FD1059" s="1" t="str">
        <f t="shared" si="574"/>
        <v/>
      </c>
      <c r="FE1059" s="1" t="str">
        <f t="shared" si="574"/>
        <v/>
      </c>
      <c r="FF1059" s="1" t="str">
        <f t="shared" si="574"/>
        <v/>
      </c>
      <c r="FG1059" s="1" t="str">
        <f t="shared" si="574"/>
        <v/>
      </c>
      <c r="FH1059" s="1" t="str">
        <f t="shared" si="574"/>
        <v/>
      </c>
      <c r="FI1059" s="1" t="str">
        <f t="shared" si="574"/>
        <v/>
      </c>
      <c r="FJ1059" s="1" t="str">
        <f t="shared" si="574"/>
        <v/>
      </c>
      <c r="FK1059" s="1" t="str">
        <f t="shared" si="574"/>
        <v/>
      </c>
      <c r="FL1059" s="1" t="str">
        <f t="shared" si="574"/>
        <v/>
      </c>
    </row>
    <row r="1060" spans="1:168">
      <c r="A1060" s="9" t="s">
        <v>1624</v>
      </c>
      <c r="B1060" s="1" t="s">
        <v>1029</v>
      </c>
      <c r="C1060" s="129"/>
      <c r="D1060" s="1">
        <v>236.4</v>
      </c>
      <c r="E1060" s="1">
        <v>736.2</v>
      </c>
      <c r="F1060" s="25">
        <v>1.3678874999999999</v>
      </c>
      <c r="G1060" s="1">
        <v>949.5</v>
      </c>
      <c r="H1060" s="1"/>
      <c r="I1060" s="25">
        <v>0.69</v>
      </c>
      <c r="J1060" s="1"/>
      <c r="K1060" s="1"/>
      <c r="L1060" s="1"/>
      <c r="M1060" s="1"/>
      <c r="N1060" s="24"/>
      <c r="O1060" s="1"/>
      <c r="P1060" s="1"/>
      <c r="Q1060" s="1"/>
      <c r="R1060" s="1"/>
      <c r="S1060" s="1"/>
      <c r="T1060" s="1"/>
      <c r="U1060" s="1"/>
      <c r="V1060" s="1"/>
      <c r="W1060" s="1"/>
      <c r="X1060" s="1">
        <v>572.25</v>
      </c>
      <c r="Y1060" s="1"/>
      <c r="Z1060" s="1"/>
      <c r="AA1060" s="1"/>
      <c r="AB1060" s="1"/>
      <c r="AC1060" s="1"/>
      <c r="AD1060" s="1"/>
      <c r="AE1060" s="1"/>
      <c r="AF1060" s="1"/>
      <c r="AG1060" s="1"/>
      <c r="AH1060" s="1"/>
      <c r="AI1060" s="1"/>
      <c r="AJ1060" s="1"/>
      <c r="AK1060" s="1"/>
      <c r="AL1060" s="1"/>
      <c r="AM1060" s="1"/>
      <c r="AN1060" s="1"/>
      <c r="AO1060" s="1"/>
      <c r="AP1060" s="1"/>
      <c r="AQ1060" s="1">
        <v>295.04999999999995</v>
      </c>
      <c r="AR1060" s="1"/>
      <c r="AS1060" s="1"/>
      <c r="AT1060" s="1"/>
      <c r="AU1060" s="1"/>
      <c r="AV1060" s="1"/>
      <c r="AW1060" s="24"/>
      <c r="AX1060" s="1"/>
      <c r="AY1060" s="1"/>
      <c r="AZ1060" s="1"/>
      <c r="BA1060" s="1"/>
      <c r="BB1060" s="1"/>
      <c r="BC1060" s="1"/>
      <c r="BD1060" s="1"/>
      <c r="BE1060" s="1"/>
      <c r="BF1060" s="1"/>
      <c r="BG1060" s="1"/>
      <c r="BH1060" s="1"/>
      <c r="BI1060" s="1"/>
      <c r="BJ1060" s="1"/>
      <c r="BK1060" s="1"/>
      <c r="BL1060" s="1">
        <v>-100</v>
      </c>
      <c r="BM1060" s="1"/>
      <c r="BN1060" s="1"/>
      <c r="BO1060" s="9">
        <v>3</v>
      </c>
      <c r="BP1060" s="1"/>
      <c r="BQ1060" s="197">
        <v>1</v>
      </c>
      <c r="BS1060" s="14" t="s">
        <v>1029</v>
      </c>
      <c r="BT1060" s="14" t="s">
        <v>1048</v>
      </c>
      <c r="BU1060" s="14" t="s">
        <v>1048</v>
      </c>
      <c r="BV1060" s="14" t="s">
        <v>1048</v>
      </c>
      <c r="BW1060" s="14" t="s">
        <v>196</v>
      </c>
      <c r="BX1060" s="14" t="s">
        <v>196</v>
      </c>
      <c r="BY1060" s="14" t="s">
        <v>196</v>
      </c>
      <c r="BZ1060" s="14" t="s">
        <v>196</v>
      </c>
      <c r="CA1060" s="158" t="s">
        <v>196</v>
      </c>
      <c r="CB1060" s="14" t="s">
        <v>196</v>
      </c>
      <c r="CC1060" s="14" t="s">
        <v>196</v>
      </c>
      <c r="CD1060" s="14" t="s">
        <v>196</v>
      </c>
      <c r="CE1060" s="14" t="s">
        <v>196</v>
      </c>
      <c r="CF1060" s="14" t="s">
        <v>1862</v>
      </c>
      <c r="CG1060" s="14" t="s">
        <v>187</v>
      </c>
      <c r="CH1060" s="158" t="s">
        <v>196</v>
      </c>
      <c r="CI1060" s="14" t="s">
        <v>196</v>
      </c>
      <c r="CJ1060" s="14" t="s">
        <v>1870</v>
      </c>
      <c r="CK1060" s="14" t="s">
        <v>196</v>
      </c>
      <c r="CL1060" s="14" t="s">
        <v>196</v>
      </c>
      <c r="CM1060" s="14" t="s">
        <v>196</v>
      </c>
      <c r="CN1060" s="14" t="s">
        <v>196</v>
      </c>
      <c r="CO1060" s="14" t="s">
        <v>196</v>
      </c>
      <c r="CQ1060" s="1"/>
      <c r="CR1060" s="1"/>
      <c r="CS1060" s="1"/>
      <c r="CW1060" s="9" t="s">
        <v>1624</v>
      </c>
      <c r="CX1060" s="1" t="s">
        <v>1029</v>
      </c>
      <c r="CY1060" s="1"/>
      <c r="CZ1060" s="1" t="str">
        <f t="shared" si="581"/>
        <v/>
      </c>
      <c r="DA1060" s="25" t="str">
        <f t="shared" si="582"/>
        <v/>
      </c>
      <c r="DB1060" s="1" t="str">
        <f t="shared" si="583"/>
        <v/>
      </c>
      <c r="DC1060" s="1" t="str">
        <f t="shared" si="580"/>
        <v/>
      </c>
      <c r="DD1060" s="25" t="str">
        <f t="shared" si="580"/>
        <v/>
      </c>
      <c r="DE1060" s="1" t="str">
        <f t="shared" si="580"/>
        <v/>
      </c>
      <c r="DF1060" s="1" t="str">
        <f t="shared" si="580"/>
        <v/>
      </c>
      <c r="DG1060" s="1" t="str">
        <f t="shared" si="580"/>
        <v/>
      </c>
      <c r="DH1060" s="1" t="str">
        <f t="shared" si="580"/>
        <v/>
      </c>
      <c r="DI1060" s="1" t="str">
        <f t="shared" si="580"/>
        <v/>
      </c>
      <c r="DJ1060" s="1" t="str">
        <f t="shared" si="580"/>
        <v/>
      </c>
      <c r="DK1060" s="1" t="str">
        <f t="shared" si="580"/>
        <v/>
      </c>
      <c r="DL1060" s="1" t="str">
        <f t="shared" si="580"/>
        <v/>
      </c>
      <c r="DM1060" s="1" t="str">
        <f t="shared" si="580"/>
        <v/>
      </c>
      <c r="DN1060" s="1" t="str">
        <f t="shared" si="580"/>
        <v/>
      </c>
      <c r="DO1060" s="1" t="str">
        <f t="shared" si="580"/>
        <v/>
      </c>
      <c r="DP1060" s="1" t="str">
        <f t="shared" si="558"/>
        <v/>
      </c>
      <c r="DQ1060" s="1" t="str">
        <f t="shared" si="558"/>
        <v/>
      </c>
      <c r="DR1060" s="1" t="str">
        <f t="shared" si="558"/>
        <v/>
      </c>
      <c r="DS1060" s="1" t="str">
        <f t="shared" si="558"/>
        <v/>
      </c>
      <c r="DT1060" s="1" t="str">
        <f t="shared" si="558"/>
        <v/>
      </c>
      <c r="DU1060" s="1" t="str">
        <f t="shared" si="558"/>
        <v/>
      </c>
      <c r="DV1060" s="1" t="str">
        <f t="shared" si="558"/>
        <v/>
      </c>
      <c r="DW1060" s="1" t="str">
        <f t="shared" si="572"/>
        <v/>
      </c>
      <c r="DX1060" s="1" t="str">
        <f t="shared" si="573"/>
        <v/>
      </c>
      <c r="DY1060" s="1" t="str">
        <f t="shared" si="549"/>
        <v/>
      </c>
      <c r="DZ1060" s="1" t="str">
        <f t="shared" si="550"/>
        <v/>
      </c>
      <c r="EA1060" s="1" t="str">
        <f t="shared" si="559"/>
        <v/>
      </c>
      <c r="EB1060" s="1" t="str">
        <f t="shared" si="560"/>
        <v/>
      </c>
      <c r="EC1060" s="1" t="str">
        <f t="shared" si="561"/>
        <v/>
      </c>
      <c r="ED1060" s="1" t="str">
        <f t="shared" si="562"/>
        <v/>
      </c>
      <c r="EE1060" s="1" t="str">
        <f t="shared" si="563"/>
        <v/>
      </c>
      <c r="EF1060" s="1" t="str">
        <f t="shared" si="564"/>
        <v/>
      </c>
      <c r="EG1060" s="1" t="str">
        <f t="shared" si="565"/>
        <v/>
      </c>
      <c r="EH1060" s="1" t="str">
        <f t="shared" si="566"/>
        <v/>
      </c>
      <c r="EI1060" s="1" t="str">
        <f t="shared" si="567"/>
        <v/>
      </c>
      <c r="EJ1060" s="1" t="str">
        <f t="shared" si="577"/>
        <v/>
      </c>
      <c r="EK1060" s="1" t="str">
        <f t="shared" si="577"/>
        <v/>
      </c>
      <c r="EL1060" s="1" t="str">
        <f t="shared" si="577"/>
        <v/>
      </c>
      <c r="EM1060" s="1" t="str">
        <f t="shared" si="577"/>
        <v/>
      </c>
      <c r="EN1060" s="1"/>
      <c r="EO1060" s="1"/>
      <c r="EP1060" s="1"/>
      <c r="EQ1060" s="1"/>
      <c r="ER1060" s="1"/>
      <c r="ES1060" s="1"/>
      <c r="ET1060" s="1"/>
      <c r="EU1060" s="1"/>
      <c r="EV1060" s="1"/>
      <c r="EW1060" s="1"/>
      <c r="EX1060" s="1" t="str">
        <f t="shared" si="576"/>
        <v/>
      </c>
      <c r="EY1060" s="1" t="str">
        <f t="shared" si="576"/>
        <v/>
      </c>
      <c r="EZ1060" s="1"/>
      <c r="FA1060" s="1" t="str">
        <f t="shared" si="575"/>
        <v/>
      </c>
      <c r="FB1060" s="1" t="str">
        <f t="shared" si="575"/>
        <v/>
      </c>
      <c r="FC1060" s="1" t="str">
        <f t="shared" si="575"/>
        <v/>
      </c>
      <c r="FD1060" s="1" t="str">
        <f t="shared" si="574"/>
        <v/>
      </c>
      <c r="FE1060" s="1" t="str">
        <f t="shared" si="574"/>
        <v/>
      </c>
      <c r="FF1060" s="1" t="str">
        <f t="shared" si="574"/>
        <v/>
      </c>
      <c r="FG1060" s="1" t="str">
        <f t="shared" si="574"/>
        <v/>
      </c>
      <c r="FH1060" s="1" t="str">
        <f t="shared" si="574"/>
        <v/>
      </c>
      <c r="FI1060" s="1" t="str">
        <f t="shared" si="574"/>
        <v/>
      </c>
      <c r="FJ1060" s="1" t="str">
        <f t="shared" si="574"/>
        <v/>
      </c>
      <c r="FK1060" s="1" t="str">
        <f t="shared" si="574"/>
        <v/>
      </c>
      <c r="FL1060" s="1" t="str">
        <f t="shared" si="574"/>
        <v/>
      </c>
    </row>
    <row r="1061" spans="1:168">
      <c r="A1061" s="9" t="s">
        <v>1625</v>
      </c>
      <c r="B1061" s="1" t="s">
        <v>1030</v>
      </c>
      <c r="C1061" s="129"/>
      <c r="D1061" s="1">
        <v>238.5</v>
      </c>
      <c r="E1061" s="1">
        <v>761.7</v>
      </c>
      <c r="F1061" s="25">
        <v>1.4286824999999999</v>
      </c>
      <c r="G1061" s="1">
        <v>920.5</v>
      </c>
      <c r="H1061" s="1"/>
      <c r="I1061" s="25">
        <v>0.64600000000000002</v>
      </c>
      <c r="J1061" s="1"/>
      <c r="K1061" s="1"/>
      <c r="L1061" s="1"/>
      <c r="M1061" s="1"/>
      <c r="N1061" s="24"/>
      <c r="O1061" s="1"/>
      <c r="P1061" s="1"/>
      <c r="Q1061" s="1"/>
      <c r="R1061" s="1"/>
      <c r="S1061" s="1"/>
      <c r="T1061" s="1"/>
      <c r="U1061" s="1"/>
      <c r="V1061" s="1"/>
      <c r="W1061" s="1"/>
      <c r="X1061" s="1">
        <v>586.34999999999991</v>
      </c>
      <c r="Y1061" s="1"/>
      <c r="Z1061" s="1"/>
      <c r="AA1061" s="1"/>
      <c r="AB1061" s="1"/>
      <c r="AC1061" s="1"/>
      <c r="AD1061" s="1"/>
      <c r="AE1061" s="1"/>
      <c r="AF1061" s="1"/>
      <c r="AG1061" s="1"/>
      <c r="AH1061" s="1"/>
      <c r="AI1061" s="1"/>
      <c r="AJ1061" s="1"/>
      <c r="AK1061" s="1"/>
      <c r="AL1061" s="1"/>
      <c r="AM1061" s="1"/>
      <c r="AN1061" s="1"/>
      <c r="AO1061" s="1"/>
      <c r="AP1061" s="1"/>
      <c r="AQ1061" s="1">
        <v>279.04999999999995</v>
      </c>
      <c r="AR1061" s="1"/>
      <c r="AS1061" s="1"/>
      <c r="AT1061" s="1"/>
      <c r="AU1061" s="1"/>
      <c r="AV1061" s="1"/>
      <c r="AW1061" s="24"/>
      <c r="AX1061" s="1"/>
      <c r="AY1061" s="1"/>
      <c r="AZ1061" s="1"/>
      <c r="BA1061" s="1"/>
      <c r="BB1061" s="1"/>
      <c r="BC1061" s="1"/>
      <c r="BD1061" s="1"/>
      <c r="BE1061" s="1"/>
      <c r="BF1061" s="1"/>
      <c r="BG1061" s="1"/>
      <c r="BH1061" s="1"/>
      <c r="BI1061" s="1"/>
      <c r="BJ1061" s="1"/>
      <c r="BK1061" s="1"/>
      <c r="BL1061" s="1">
        <v>-100</v>
      </c>
      <c r="BM1061" s="1"/>
      <c r="BN1061" s="1"/>
      <c r="BO1061" s="9">
        <v>3</v>
      </c>
      <c r="BP1061" s="1"/>
      <c r="BQ1061" s="197">
        <v>1</v>
      </c>
      <c r="BS1061" s="14" t="s">
        <v>1030</v>
      </c>
      <c r="BT1061" s="14" t="s">
        <v>1048</v>
      </c>
      <c r="BU1061" s="14" t="s">
        <v>1048</v>
      </c>
      <c r="BV1061" s="14" t="s">
        <v>1048</v>
      </c>
      <c r="BW1061" s="14" t="s">
        <v>196</v>
      </c>
      <c r="BX1061" s="14" t="s">
        <v>196</v>
      </c>
      <c r="BY1061" s="14" t="s">
        <v>196</v>
      </c>
      <c r="BZ1061" s="14" t="s">
        <v>196</v>
      </c>
      <c r="CA1061" s="158" t="s">
        <v>196</v>
      </c>
      <c r="CB1061" s="14" t="s">
        <v>196</v>
      </c>
      <c r="CC1061" s="14" t="s">
        <v>196</v>
      </c>
      <c r="CD1061" s="14" t="s">
        <v>196</v>
      </c>
      <c r="CE1061" s="14" t="s">
        <v>196</v>
      </c>
      <c r="CF1061" s="14" t="s">
        <v>1862</v>
      </c>
      <c r="CG1061" s="14" t="s">
        <v>187</v>
      </c>
      <c r="CH1061" s="158" t="s">
        <v>196</v>
      </c>
      <c r="CI1061" s="14" t="s">
        <v>196</v>
      </c>
      <c r="CJ1061" s="14" t="s">
        <v>1870</v>
      </c>
      <c r="CK1061" s="14" t="s">
        <v>196</v>
      </c>
      <c r="CL1061" s="14" t="s">
        <v>196</v>
      </c>
      <c r="CM1061" s="14" t="s">
        <v>196</v>
      </c>
      <c r="CN1061" s="14" t="s">
        <v>196</v>
      </c>
      <c r="CO1061" s="14" t="s">
        <v>196</v>
      </c>
      <c r="CQ1061" s="1"/>
      <c r="CR1061" s="1"/>
      <c r="CS1061" s="1"/>
      <c r="CW1061" s="9" t="s">
        <v>1625</v>
      </c>
      <c r="CX1061" s="1" t="s">
        <v>1030</v>
      </c>
      <c r="CY1061" s="1"/>
      <c r="CZ1061" s="1" t="str">
        <f t="shared" si="581"/>
        <v/>
      </c>
      <c r="DA1061" s="25" t="str">
        <f t="shared" si="582"/>
        <v/>
      </c>
      <c r="DB1061" s="1" t="str">
        <f t="shared" si="583"/>
        <v/>
      </c>
      <c r="DC1061" s="1" t="str">
        <f t="shared" si="580"/>
        <v/>
      </c>
      <c r="DD1061" s="25" t="str">
        <f t="shared" si="580"/>
        <v/>
      </c>
      <c r="DE1061" s="1" t="str">
        <f t="shared" si="580"/>
        <v/>
      </c>
      <c r="DF1061" s="1" t="str">
        <f t="shared" si="580"/>
        <v/>
      </c>
      <c r="DG1061" s="1" t="str">
        <f t="shared" si="580"/>
        <v/>
      </c>
      <c r="DH1061" s="1" t="str">
        <f t="shared" si="580"/>
        <v/>
      </c>
      <c r="DI1061" s="1" t="str">
        <f t="shared" si="580"/>
        <v/>
      </c>
      <c r="DJ1061" s="1" t="str">
        <f t="shared" si="580"/>
        <v/>
      </c>
      <c r="DK1061" s="1" t="str">
        <f t="shared" si="580"/>
        <v/>
      </c>
      <c r="DL1061" s="1" t="str">
        <f t="shared" si="580"/>
        <v/>
      </c>
      <c r="DM1061" s="1" t="str">
        <f t="shared" si="580"/>
        <v/>
      </c>
      <c r="DN1061" s="1" t="str">
        <f t="shared" si="580"/>
        <v/>
      </c>
      <c r="DO1061" s="1" t="str">
        <f t="shared" si="580"/>
        <v/>
      </c>
      <c r="DP1061" s="1" t="str">
        <f t="shared" si="558"/>
        <v/>
      </c>
      <c r="DQ1061" s="1" t="str">
        <f t="shared" ref="DP1061:EC1083" si="584">IF(ISBLANK(U1061),"",IF(ISNUMBER(U1061),"","not_empty"))</f>
        <v/>
      </c>
      <c r="DR1061" s="1" t="str">
        <f t="shared" si="584"/>
        <v/>
      </c>
      <c r="DS1061" s="1" t="str">
        <f t="shared" si="584"/>
        <v/>
      </c>
      <c r="DT1061" s="1" t="str">
        <f t="shared" si="584"/>
        <v/>
      </c>
      <c r="DU1061" s="1" t="str">
        <f t="shared" si="584"/>
        <v/>
      </c>
      <c r="DV1061" s="1" t="str">
        <f t="shared" si="584"/>
        <v/>
      </c>
      <c r="DW1061" s="1" t="str">
        <f t="shared" si="572"/>
        <v/>
      </c>
      <c r="DX1061" s="1" t="str">
        <f t="shared" si="573"/>
        <v/>
      </c>
      <c r="DY1061" s="1" t="str">
        <f t="shared" si="549"/>
        <v/>
      </c>
      <c r="DZ1061" s="1" t="str">
        <f t="shared" si="550"/>
        <v/>
      </c>
      <c r="EA1061" s="1" t="str">
        <f t="shared" si="559"/>
        <v/>
      </c>
      <c r="EB1061" s="1" t="str">
        <f t="shared" si="560"/>
        <v/>
      </c>
      <c r="EC1061" s="1" t="str">
        <f t="shared" si="561"/>
        <v/>
      </c>
      <c r="ED1061" s="1" t="str">
        <f t="shared" si="562"/>
        <v/>
      </c>
      <c r="EE1061" s="1" t="str">
        <f t="shared" si="563"/>
        <v/>
      </c>
      <c r="EF1061" s="1" t="str">
        <f t="shared" si="564"/>
        <v/>
      </c>
      <c r="EG1061" s="1" t="str">
        <f t="shared" si="565"/>
        <v/>
      </c>
      <c r="EH1061" s="1" t="str">
        <f t="shared" si="566"/>
        <v/>
      </c>
      <c r="EI1061" s="1" t="str">
        <f t="shared" si="567"/>
        <v/>
      </c>
      <c r="EJ1061" s="1" t="str">
        <f t="shared" si="577"/>
        <v/>
      </c>
      <c r="EK1061" s="1" t="str">
        <f t="shared" si="577"/>
        <v/>
      </c>
      <c r="EL1061" s="1" t="str">
        <f t="shared" si="577"/>
        <v/>
      </c>
      <c r="EM1061" s="1" t="str">
        <f t="shared" si="577"/>
        <v/>
      </c>
      <c r="EN1061" s="1"/>
      <c r="EO1061" s="1"/>
      <c r="EP1061" s="1"/>
      <c r="EQ1061" s="1"/>
      <c r="ER1061" s="1"/>
      <c r="ES1061" s="1"/>
      <c r="ET1061" s="1"/>
      <c r="EU1061" s="1"/>
      <c r="EV1061" s="1"/>
      <c r="EW1061" s="1"/>
      <c r="EX1061" s="1" t="str">
        <f t="shared" si="576"/>
        <v/>
      </c>
      <c r="EY1061" s="1" t="str">
        <f t="shared" si="576"/>
        <v/>
      </c>
      <c r="EZ1061" s="1"/>
      <c r="FA1061" s="1" t="str">
        <f t="shared" si="575"/>
        <v/>
      </c>
      <c r="FB1061" s="1" t="str">
        <f t="shared" si="575"/>
        <v/>
      </c>
      <c r="FC1061" s="1" t="str">
        <f t="shared" si="575"/>
        <v/>
      </c>
      <c r="FD1061" s="1" t="str">
        <f t="shared" si="574"/>
        <v/>
      </c>
      <c r="FE1061" s="1" t="str">
        <f t="shared" si="574"/>
        <v/>
      </c>
      <c r="FF1061" s="1" t="str">
        <f t="shared" si="574"/>
        <v/>
      </c>
      <c r="FG1061" s="1" t="str">
        <f t="shared" si="574"/>
        <v/>
      </c>
      <c r="FH1061" s="1" t="str">
        <f t="shared" si="574"/>
        <v/>
      </c>
      <c r="FI1061" s="1" t="str">
        <f t="shared" si="574"/>
        <v/>
      </c>
      <c r="FJ1061" s="1" t="str">
        <f t="shared" si="574"/>
        <v/>
      </c>
      <c r="FK1061" s="1" t="str">
        <f t="shared" si="574"/>
        <v/>
      </c>
      <c r="FL1061" s="1" t="str">
        <f t="shared" si="574"/>
        <v/>
      </c>
    </row>
    <row r="1062" spans="1:168">
      <c r="A1062" s="9" t="s">
        <v>1626</v>
      </c>
      <c r="B1062" s="1" t="s">
        <v>1031</v>
      </c>
      <c r="C1062" s="129"/>
      <c r="D1062" s="1">
        <v>238.5</v>
      </c>
      <c r="E1062" s="1">
        <v>732.4</v>
      </c>
      <c r="F1062" s="25">
        <v>1.2564299999999999</v>
      </c>
      <c r="G1062" s="1">
        <v>990.5</v>
      </c>
      <c r="H1062" s="1"/>
      <c r="I1062" s="25">
        <v>0.68899999999999995</v>
      </c>
      <c r="J1062" s="1"/>
      <c r="K1062" s="1"/>
      <c r="L1062" s="1"/>
      <c r="M1062" s="1"/>
      <c r="N1062" s="24"/>
      <c r="O1062" s="1"/>
      <c r="P1062" s="1"/>
      <c r="Q1062" s="1"/>
      <c r="R1062" s="1"/>
      <c r="S1062" s="1"/>
      <c r="T1062" s="1"/>
      <c r="U1062" s="1"/>
      <c r="V1062" s="1"/>
      <c r="W1062" s="1"/>
      <c r="X1062" s="1">
        <v>573.25</v>
      </c>
      <c r="Y1062" s="1"/>
      <c r="Z1062" s="1"/>
      <c r="AA1062" s="1"/>
      <c r="AB1062" s="1"/>
      <c r="AC1062" s="1"/>
      <c r="AD1062" s="1"/>
      <c r="AE1062" s="1"/>
      <c r="AF1062" s="1"/>
      <c r="AG1062" s="1"/>
      <c r="AH1062" s="1"/>
      <c r="AI1062" s="1"/>
      <c r="AJ1062" s="1"/>
      <c r="AK1062" s="1"/>
      <c r="AL1062" s="1"/>
      <c r="AM1062" s="1"/>
      <c r="AN1062" s="1"/>
      <c r="AO1062" s="1"/>
      <c r="AP1062" s="1"/>
      <c r="AQ1062" s="1">
        <v>284.04999999999995</v>
      </c>
      <c r="AR1062" s="1"/>
      <c r="AS1062" s="1"/>
      <c r="AT1062" s="1"/>
      <c r="AU1062" s="1"/>
      <c r="AV1062" s="1"/>
      <c r="AW1062" s="24"/>
      <c r="AX1062" s="1"/>
      <c r="AY1062" s="1"/>
      <c r="AZ1062" s="1"/>
      <c r="BA1062" s="1"/>
      <c r="BB1062" s="1"/>
      <c r="BC1062" s="1"/>
      <c r="BD1062" s="1"/>
      <c r="BE1062" s="1"/>
      <c r="BF1062" s="1"/>
      <c r="BG1062" s="1"/>
      <c r="BH1062" s="1"/>
      <c r="BI1062" s="1"/>
      <c r="BJ1062" s="1"/>
      <c r="BK1062" s="1"/>
      <c r="BL1062" s="1">
        <v>-100</v>
      </c>
      <c r="BM1062" s="1"/>
      <c r="BN1062" s="1"/>
      <c r="BO1062" s="9">
        <v>3</v>
      </c>
      <c r="BP1062" s="1"/>
      <c r="BQ1062" s="197">
        <v>1</v>
      </c>
      <c r="BS1062" s="14" t="s">
        <v>1031</v>
      </c>
      <c r="BT1062" s="14" t="s">
        <v>1048</v>
      </c>
      <c r="BU1062" s="14" t="s">
        <v>1048</v>
      </c>
      <c r="BV1062" s="14" t="s">
        <v>1048</v>
      </c>
      <c r="BW1062" s="14" t="s">
        <v>196</v>
      </c>
      <c r="BX1062" s="14" t="s">
        <v>196</v>
      </c>
      <c r="BY1062" s="14" t="s">
        <v>196</v>
      </c>
      <c r="BZ1062" s="14" t="s">
        <v>196</v>
      </c>
      <c r="CA1062" s="158" t="s">
        <v>196</v>
      </c>
      <c r="CB1062" s="14" t="s">
        <v>196</v>
      </c>
      <c r="CC1062" s="14" t="s">
        <v>196</v>
      </c>
      <c r="CD1062" s="14" t="s">
        <v>196</v>
      </c>
      <c r="CE1062" s="14" t="s">
        <v>196</v>
      </c>
      <c r="CF1062" s="14" t="s">
        <v>1862</v>
      </c>
      <c r="CG1062" s="14" t="s">
        <v>187</v>
      </c>
      <c r="CH1062" s="158" t="s">
        <v>196</v>
      </c>
      <c r="CI1062" s="14" t="s">
        <v>196</v>
      </c>
      <c r="CJ1062" s="14" t="s">
        <v>1870</v>
      </c>
      <c r="CK1062" s="14" t="s">
        <v>196</v>
      </c>
      <c r="CL1062" s="14" t="s">
        <v>196</v>
      </c>
      <c r="CM1062" s="14" t="s">
        <v>196</v>
      </c>
      <c r="CN1062" s="14" t="s">
        <v>196</v>
      </c>
      <c r="CO1062" s="14" t="s">
        <v>196</v>
      </c>
      <c r="CQ1062" s="1"/>
      <c r="CR1062" s="1"/>
      <c r="CS1062" s="1"/>
      <c r="CW1062" s="9" t="s">
        <v>1626</v>
      </c>
      <c r="CX1062" s="1" t="s">
        <v>1031</v>
      </c>
      <c r="CY1062" s="1"/>
      <c r="CZ1062" s="1" t="str">
        <f t="shared" si="581"/>
        <v/>
      </c>
      <c r="DA1062" s="25" t="str">
        <f t="shared" si="582"/>
        <v/>
      </c>
      <c r="DB1062" s="1" t="str">
        <f t="shared" si="583"/>
        <v/>
      </c>
      <c r="DC1062" s="1" t="str">
        <f t="shared" si="580"/>
        <v/>
      </c>
      <c r="DD1062" s="25" t="str">
        <f t="shared" si="580"/>
        <v/>
      </c>
      <c r="DE1062" s="1" t="str">
        <f t="shared" si="580"/>
        <v/>
      </c>
      <c r="DF1062" s="1" t="str">
        <f t="shared" si="580"/>
        <v/>
      </c>
      <c r="DG1062" s="1" t="str">
        <f t="shared" si="580"/>
        <v/>
      </c>
      <c r="DH1062" s="1" t="str">
        <f t="shared" si="580"/>
        <v/>
      </c>
      <c r="DI1062" s="1" t="str">
        <f t="shared" si="580"/>
        <v/>
      </c>
      <c r="DJ1062" s="1" t="str">
        <f t="shared" si="580"/>
        <v/>
      </c>
      <c r="DK1062" s="1" t="str">
        <f t="shared" si="580"/>
        <v/>
      </c>
      <c r="DL1062" s="1" t="str">
        <f t="shared" si="580"/>
        <v/>
      </c>
      <c r="DM1062" s="1" t="str">
        <f t="shared" si="580"/>
        <v/>
      </c>
      <c r="DN1062" s="1" t="str">
        <f t="shared" si="580"/>
        <v/>
      </c>
      <c r="DO1062" s="1" t="str">
        <f t="shared" si="580"/>
        <v/>
      </c>
      <c r="DP1062" s="1" t="str">
        <f t="shared" si="584"/>
        <v/>
      </c>
      <c r="DQ1062" s="1" t="str">
        <f t="shared" si="584"/>
        <v/>
      </c>
      <c r="DR1062" s="1" t="str">
        <f t="shared" si="584"/>
        <v/>
      </c>
      <c r="DS1062" s="1" t="str">
        <f t="shared" si="584"/>
        <v/>
      </c>
      <c r="DT1062" s="1" t="str">
        <f t="shared" si="584"/>
        <v/>
      </c>
      <c r="DU1062" s="1" t="str">
        <f t="shared" si="584"/>
        <v/>
      </c>
      <c r="DV1062" s="1" t="str">
        <f t="shared" si="584"/>
        <v/>
      </c>
      <c r="DW1062" s="1" t="str">
        <f t="shared" si="572"/>
        <v/>
      </c>
      <c r="DX1062" s="1" t="str">
        <f t="shared" si="573"/>
        <v/>
      </c>
      <c r="DY1062" s="1" t="str">
        <f t="shared" si="549"/>
        <v/>
      </c>
      <c r="DZ1062" s="1" t="str">
        <f t="shared" si="550"/>
        <v/>
      </c>
      <c r="EA1062" s="1" t="str">
        <f t="shared" si="559"/>
        <v/>
      </c>
      <c r="EB1062" s="1" t="str">
        <f t="shared" si="560"/>
        <v/>
      </c>
      <c r="EC1062" s="1" t="str">
        <f t="shared" si="561"/>
        <v/>
      </c>
      <c r="ED1062" s="1" t="str">
        <f t="shared" si="562"/>
        <v/>
      </c>
      <c r="EE1062" s="1" t="str">
        <f t="shared" si="563"/>
        <v/>
      </c>
      <c r="EF1062" s="1" t="str">
        <f t="shared" si="564"/>
        <v/>
      </c>
      <c r="EG1062" s="1" t="str">
        <f t="shared" si="565"/>
        <v/>
      </c>
      <c r="EH1062" s="1" t="str">
        <f t="shared" si="566"/>
        <v/>
      </c>
      <c r="EI1062" s="1" t="str">
        <f t="shared" si="567"/>
        <v/>
      </c>
      <c r="EJ1062" s="1" t="str">
        <f t="shared" si="577"/>
        <v/>
      </c>
      <c r="EK1062" s="1" t="str">
        <f t="shared" si="577"/>
        <v/>
      </c>
      <c r="EL1062" s="1" t="str">
        <f t="shared" si="577"/>
        <v/>
      </c>
      <c r="EM1062" s="1" t="str">
        <f t="shared" si="577"/>
        <v/>
      </c>
      <c r="EN1062" s="1"/>
      <c r="EO1062" s="1"/>
      <c r="EP1062" s="1"/>
      <c r="EQ1062" s="1"/>
      <c r="ER1062" s="1"/>
      <c r="ES1062" s="1"/>
      <c r="ET1062" s="1"/>
      <c r="EU1062" s="1"/>
      <c r="EV1062" s="1"/>
      <c r="EW1062" s="1"/>
      <c r="EX1062" s="1" t="str">
        <f t="shared" si="576"/>
        <v/>
      </c>
      <c r="EY1062" s="1" t="str">
        <f t="shared" si="576"/>
        <v/>
      </c>
      <c r="EZ1062" s="1"/>
      <c r="FA1062" s="1" t="str">
        <f t="shared" si="575"/>
        <v/>
      </c>
      <c r="FB1062" s="1" t="str">
        <f t="shared" si="575"/>
        <v/>
      </c>
      <c r="FC1062" s="1" t="str">
        <f t="shared" si="575"/>
        <v/>
      </c>
      <c r="FD1062" s="1" t="str">
        <f t="shared" si="574"/>
        <v/>
      </c>
      <c r="FE1062" s="1" t="str">
        <f t="shared" si="574"/>
        <v/>
      </c>
      <c r="FF1062" s="1" t="str">
        <f t="shared" si="574"/>
        <v/>
      </c>
      <c r="FG1062" s="1" t="str">
        <f t="shared" si="574"/>
        <v/>
      </c>
      <c r="FH1062" s="1" t="str">
        <f t="shared" si="574"/>
        <v/>
      </c>
      <c r="FI1062" s="1" t="str">
        <f t="shared" si="574"/>
        <v/>
      </c>
      <c r="FJ1062" s="1" t="str">
        <f t="shared" si="574"/>
        <v/>
      </c>
      <c r="FK1062" s="1" t="str">
        <f t="shared" si="574"/>
        <v/>
      </c>
      <c r="FL1062" s="1" t="str">
        <f t="shared" si="574"/>
        <v/>
      </c>
    </row>
    <row r="1063" spans="1:168">
      <c r="A1063" s="9" t="s">
        <v>1627</v>
      </c>
      <c r="B1063" s="1" t="s">
        <v>1032</v>
      </c>
      <c r="C1063" s="129"/>
      <c r="D1063" s="1">
        <v>228.3</v>
      </c>
      <c r="E1063" s="1">
        <v>998.2</v>
      </c>
      <c r="F1063" s="25">
        <v>2.5128599999999999</v>
      </c>
      <c r="G1063" s="1">
        <v>700</v>
      </c>
      <c r="H1063" s="1"/>
      <c r="I1063" s="25">
        <v>0.46009135566617182</v>
      </c>
      <c r="J1063" s="1"/>
      <c r="K1063" s="1"/>
      <c r="L1063" s="1"/>
      <c r="M1063" s="1"/>
      <c r="N1063" s="24"/>
      <c r="O1063" s="1"/>
      <c r="P1063" s="1"/>
      <c r="Q1063" s="1"/>
      <c r="R1063" s="1"/>
      <c r="S1063" s="1"/>
      <c r="T1063" s="1"/>
      <c r="U1063" s="1"/>
      <c r="V1063" s="1"/>
      <c r="W1063" s="1"/>
      <c r="X1063" s="1">
        <v>708.05</v>
      </c>
      <c r="Y1063" s="1"/>
      <c r="Z1063" s="1"/>
      <c r="AA1063" s="1"/>
      <c r="AB1063" s="1"/>
      <c r="AC1063" s="1"/>
      <c r="AD1063" s="1"/>
      <c r="AE1063" s="1"/>
      <c r="AF1063" s="1"/>
      <c r="AG1063" s="1"/>
      <c r="AH1063" s="1"/>
      <c r="AI1063" s="1"/>
      <c r="AJ1063" s="1"/>
      <c r="AK1063" s="1"/>
      <c r="AL1063" s="1"/>
      <c r="AM1063" s="1"/>
      <c r="AN1063" s="1"/>
      <c r="AO1063" s="1"/>
      <c r="AP1063" s="1"/>
      <c r="AQ1063" s="1">
        <v>428.04999999999995</v>
      </c>
      <c r="AR1063" s="1"/>
      <c r="AS1063" s="1"/>
      <c r="AT1063" s="1"/>
      <c r="AU1063" s="1"/>
      <c r="AV1063" s="1"/>
      <c r="AW1063" s="24"/>
      <c r="AX1063" s="1"/>
      <c r="AY1063" s="1"/>
      <c r="AZ1063" s="1"/>
      <c r="BA1063" s="1"/>
      <c r="BB1063" s="1"/>
      <c r="BC1063" s="1"/>
      <c r="BD1063" s="1"/>
      <c r="BE1063" s="1"/>
      <c r="BF1063" s="1"/>
      <c r="BG1063" s="1"/>
      <c r="BH1063" s="1"/>
      <c r="BI1063" s="1"/>
      <c r="BJ1063" s="1"/>
      <c r="BK1063" s="1"/>
      <c r="BL1063" s="1">
        <v>-100</v>
      </c>
      <c r="BM1063" s="1"/>
      <c r="BN1063" s="1"/>
      <c r="BO1063" s="9">
        <v>3</v>
      </c>
      <c r="BP1063" s="1"/>
      <c r="BQ1063" s="197">
        <v>1</v>
      </c>
      <c r="BS1063" s="14" t="s">
        <v>1032</v>
      </c>
      <c r="BT1063" s="14" t="s">
        <v>1906</v>
      </c>
      <c r="BU1063" s="14" t="s">
        <v>1048</v>
      </c>
      <c r="BV1063" s="14" t="s">
        <v>1048</v>
      </c>
      <c r="BW1063" s="14" t="s">
        <v>196</v>
      </c>
      <c r="BX1063" s="14" t="s">
        <v>196</v>
      </c>
      <c r="BY1063" s="14" t="s">
        <v>196</v>
      </c>
      <c r="BZ1063" s="14" t="s">
        <v>196</v>
      </c>
      <c r="CA1063" s="158" t="s">
        <v>196</v>
      </c>
      <c r="CB1063" s="14" t="s">
        <v>196</v>
      </c>
      <c r="CC1063" s="14" t="s">
        <v>196</v>
      </c>
      <c r="CD1063" s="14" t="s">
        <v>196</v>
      </c>
      <c r="CE1063" s="14" t="s">
        <v>196</v>
      </c>
      <c r="CF1063" s="14" t="s">
        <v>1862</v>
      </c>
      <c r="CG1063" s="14" t="s">
        <v>187</v>
      </c>
      <c r="CH1063" s="158" t="s">
        <v>196</v>
      </c>
      <c r="CI1063" s="14" t="s">
        <v>196</v>
      </c>
      <c r="CJ1063" s="14" t="s">
        <v>1870</v>
      </c>
      <c r="CK1063" s="14" t="s">
        <v>196</v>
      </c>
      <c r="CL1063" s="14" t="s">
        <v>196</v>
      </c>
      <c r="CM1063" s="14" t="s">
        <v>196</v>
      </c>
      <c r="CN1063" s="14" t="s">
        <v>196</v>
      </c>
      <c r="CO1063" s="14" t="s">
        <v>196</v>
      </c>
      <c r="CQ1063" s="1"/>
      <c r="CR1063" s="1"/>
      <c r="CS1063" s="1"/>
      <c r="CW1063" s="9" t="s">
        <v>1627</v>
      </c>
      <c r="CX1063" s="1" t="s">
        <v>1032</v>
      </c>
      <c r="CY1063" s="1"/>
      <c r="CZ1063" s="1" t="str">
        <f t="shared" si="581"/>
        <v/>
      </c>
      <c r="DA1063" s="25" t="str">
        <f t="shared" si="582"/>
        <v/>
      </c>
      <c r="DB1063" s="1" t="str">
        <f t="shared" si="583"/>
        <v/>
      </c>
      <c r="DC1063" s="1" t="str">
        <f t="shared" si="580"/>
        <v/>
      </c>
      <c r="DD1063" s="25" t="str">
        <f t="shared" si="580"/>
        <v/>
      </c>
      <c r="DE1063" s="1" t="str">
        <f t="shared" si="580"/>
        <v/>
      </c>
      <c r="DF1063" s="1" t="str">
        <f t="shared" si="580"/>
        <v/>
      </c>
      <c r="DG1063" s="1" t="str">
        <f t="shared" si="580"/>
        <v/>
      </c>
      <c r="DH1063" s="1" t="str">
        <f t="shared" si="580"/>
        <v/>
      </c>
      <c r="DI1063" s="1" t="str">
        <f t="shared" si="580"/>
        <v/>
      </c>
      <c r="DJ1063" s="1" t="str">
        <f t="shared" si="580"/>
        <v/>
      </c>
      <c r="DK1063" s="1" t="str">
        <f t="shared" si="580"/>
        <v/>
      </c>
      <c r="DL1063" s="1" t="str">
        <f t="shared" si="580"/>
        <v/>
      </c>
      <c r="DM1063" s="1" t="str">
        <f t="shared" si="580"/>
        <v/>
      </c>
      <c r="DN1063" s="1" t="str">
        <f t="shared" si="580"/>
        <v/>
      </c>
      <c r="DO1063" s="1" t="str">
        <f t="shared" si="580"/>
        <v/>
      </c>
      <c r="DP1063" s="1" t="str">
        <f t="shared" si="584"/>
        <v/>
      </c>
      <c r="DQ1063" s="1" t="str">
        <f t="shared" si="584"/>
        <v/>
      </c>
      <c r="DR1063" s="1" t="str">
        <f t="shared" si="584"/>
        <v/>
      </c>
      <c r="DS1063" s="1" t="str">
        <f t="shared" si="584"/>
        <v/>
      </c>
      <c r="DT1063" s="1" t="str">
        <f t="shared" si="584"/>
        <v/>
      </c>
      <c r="DU1063" s="1" t="str">
        <f t="shared" si="584"/>
        <v/>
      </c>
      <c r="DV1063" s="1" t="str">
        <f t="shared" si="584"/>
        <v/>
      </c>
      <c r="DW1063" s="1" t="str">
        <f t="shared" si="572"/>
        <v/>
      </c>
      <c r="DX1063" s="1" t="str">
        <f t="shared" si="573"/>
        <v/>
      </c>
      <c r="DY1063" s="1" t="str">
        <f t="shared" si="549"/>
        <v/>
      </c>
      <c r="DZ1063" s="1" t="str">
        <f t="shared" si="550"/>
        <v/>
      </c>
      <c r="EA1063" s="1" t="str">
        <f t="shared" si="559"/>
        <v/>
      </c>
      <c r="EB1063" s="1" t="str">
        <f t="shared" si="560"/>
        <v/>
      </c>
      <c r="EC1063" s="1" t="str">
        <f t="shared" si="561"/>
        <v/>
      </c>
      <c r="ED1063" s="1" t="str">
        <f t="shared" si="562"/>
        <v/>
      </c>
      <c r="EE1063" s="1" t="str">
        <f t="shared" si="563"/>
        <v/>
      </c>
      <c r="EF1063" s="1" t="str">
        <f t="shared" si="564"/>
        <v/>
      </c>
      <c r="EG1063" s="1" t="str">
        <f t="shared" si="565"/>
        <v/>
      </c>
      <c r="EH1063" s="1" t="str">
        <f t="shared" si="566"/>
        <v/>
      </c>
      <c r="EI1063" s="1" t="str">
        <f t="shared" si="567"/>
        <v/>
      </c>
      <c r="EJ1063" s="1" t="str">
        <f t="shared" si="577"/>
        <v/>
      </c>
      <c r="EK1063" s="1" t="str">
        <f t="shared" si="577"/>
        <v/>
      </c>
      <c r="EL1063" s="1" t="str">
        <f t="shared" si="577"/>
        <v/>
      </c>
      <c r="EM1063" s="1" t="str">
        <f t="shared" si="577"/>
        <v/>
      </c>
      <c r="EN1063" s="1"/>
      <c r="EO1063" s="1"/>
      <c r="EP1063" s="1"/>
      <c r="EQ1063" s="1"/>
      <c r="ER1063" s="1"/>
      <c r="ES1063" s="1"/>
      <c r="ET1063" s="1"/>
      <c r="EU1063" s="1"/>
      <c r="EV1063" s="1"/>
      <c r="EW1063" s="1"/>
      <c r="EX1063" s="1" t="str">
        <f t="shared" si="576"/>
        <v/>
      </c>
      <c r="EY1063" s="1" t="str">
        <f t="shared" si="576"/>
        <v/>
      </c>
      <c r="EZ1063" s="1"/>
      <c r="FA1063" s="1" t="str">
        <f t="shared" si="575"/>
        <v/>
      </c>
      <c r="FB1063" s="1" t="str">
        <f t="shared" si="575"/>
        <v/>
      </c>
      <c r="FC1063" s="1" t="str">
        <f t="shared" si="575"/>
        <v/>
      </c>
      <c r="FD1063" s="1" t="str">
        <f t="shared" si="574"/>
        <v/>
      </c>
      <c r="FE1063" s="1" t="str">
        <f t="shared" si="574"/>
        <v/>
      </c>
      <c r="FF1063" s="1" t="str">
        <f t="shared" si="574"/>
        <v/>
      </c>
      <c r="FG1063" s="1" t="str">
        <f t="shared" si="574"/>
        <v/>
      </c>
      <c r="FH1063" s="1" t="str">
        <f t="shared" si="574"/>
        <v/>
      </c>
      <c r="FI1063" s="1" t="str">
        <f t="shared" si="574"/>
        <v/>
      </c>
      <c r="FJ1063" s="1" t="str">
        <f t="shared" si="574"/>
        <v/>
      </c>
      <c r="FK1063" s="1" t="str">
        <f t="shared" si="574"/>
        <v/>
      </c>
      <c r="FL1063" s="1" t="str">
        <f t="shared" si="574"/>
        <v/>
      </c>
    </row>
    <row r="1064" spans="1:168">
      <c r="A1064" s="9" t="s">
        <v>1628</v>
      </c>
      <c r="B1064" s="1" t="s">
        <v>1033</v>
      </c>
      <c r="C1064" s="129"/>
      <c r="D1064" s="1">
        <v>228.3</v>
      </c>
      <c r="E1064" s="1">
        <v>984.2</v>
      </c>
      <c r="F1064" s="25">
        <v>2.5128599999999999</v>
      </c>
      <c r="G1064" s="1">
        <v>700</v>
      </c>
      <c r="H1064" s="1"/>
      <c r="I1064" s="25">
        <v>0.64883191230196302</v>
      </c>
      <c r="J1064" s="1"/>
      <c r="K1064" s="1"/>
      <c r="L1064" s="1"/>
      <c r="M1064" s="1"/>
      <c r="N1064" s="24"/>
      <c r="O1064" s="1"/>
      <c r="P1064" s="1"/>
      <c r="Q1064" s="1"/>
      <c r="R1064" s="1"/>
      <c r="S1064" s="1"/>
      <c r="T1064" s="1"/>
      <c r="U1064" s="1"/>
      <c r="V1064" s="1"/>
      <c r="W1064" s="1"/>
      <c r="X1064" s="1">
        <v>721.15</v>
      </c>
      <c r="Y1064" s="1"/>
      <c r="Z1064" s="1"/>
      <c r="AA1064" s="1"/>
      <c r="AB1064" s="1"/>
      <c r="AC1064" s="1"/>
      <c r="AD1064" s="1"/>
      <c r="AE1064" s="1"/>
      <c r="AF1064" s="1"/>
      <c r="AG1064" s="1"/>
      <c r="AH1064" s="1"/>
      <c r="AI1064" s="1"/>
      <c r="AJ1064" s="1"/>
      <c r="AK1064" s="1"/>
      <c r="AL1064" s="1"/>
      <c r="AM1064" s="1"/>
      <c r="AN1064" s="1"/>
      <c r="AO1064" s="1"/>
      <c r="AP1064" s="1"/>
      <c r="AQ1064" s="1">
        <v>528.95000000000005</v>
      </c>
      <c r="AR1064" s="1"/>
      <c r="AS1064" s="1"/>
      <c r="AT1064" s="1"/>
      <c r="AU1064" s="1"/>
      <c r="AV1064" s="1"/>
      <c r="AW1064" s="24"/>
      <c r="AX1064" s="1"/>
      <c r="AY1064" s="1"/>
      <c r="AZ1064" s="1"/>
      <c r="BA1064" s="1"/>
      <c r="BB1064" s="1"/>
      <c r="BC1064" s="1"/>
      <c r="BD1064" s="1"/>
      <c r="BE1064" s="1"/>
      <c r="BF1064" s="1"/>
      <c r="BG1064" s="1"/>
      <c r="BH1064" s="1"/>
      <c r="BI1064" s="1"/>
      <c r="BJ1064" s="1"/>
      <c r="BK1064" s="1"/>
      <c r="BL1064" s="1">
        <v>-100</v>
      </c>
      <c r="BM1064" s="1"/>
      <c r="BN1064" s="1"/>
      <c r="BO1064" s="9">
        <v>3</v>
      </c>
      <c r="BP1064" s="1"/>
      <c r="BQ1064" s="197">
        <v>1</v>
      </c>
      <c r="BS1064" s="14" t="s">
        <v>1033</v>
      </c>
      <c r="BT1064" s="14" t="s">
        <v>1906</v>
      </c>
      <c r="BU1064" s="14" t="s">
        <v>1048</v>
      </c>
      <c r="BV1064" s="14" t="s">
        <v>1048</v>
      </c>
      <c r="BW1064" s="14" t="s">
        <v>196</v>
      </c>
      <c r="BX1064" s="14" t="s">
        <v>196</v>
      </c>
      <c r="BY1064" s="14" t="s">
        <v>196</v>
      </c>
      <c r="BZ1064" s="14" t="s">
        <v>196</v>
      </c>
      <c r="CA1064" s="158" t="s">
        <v>196</v>
      </c>
      <c r="CB1064" s="14" t="s">
        <v>196</v>
      </c>
      <c r="CC1064" s="14" t="s">
        <v>196</v>
      </c>
      <c r="CD1064" s="14" t="s">
        <v>196</v>
      </c>
      <c r="CE1064" s="14" t="s">
        <v>196</v>
      </c>
      <c r="CF1064" s="14" t="s">
        <v>1862</v>
      </c>
      <c r="CG1064" s="14" t="s">
        <v>187</v>
      </c>
      <c r="CH1064" s="158" t="s">
        <v>196</v>
      </c>
      <c r="CI1064" s="14" t="s">
        <v>196</v>
      </c>
      <c r="CJ1064" s="14" t="s">
        <v>1870</v>
      </c>
      <c r="CK1064" s="14" t="s">
        <v>196</v>
      </c>
      <c r="CL1064" s="14" t="s">
        <v>196</v>
      </c>
      <c r="CM1064" s="14" t="s">
        <v>196</v>
      </c>
      <c r="CN1064" s="14" t="s">
        <v>196</v>
      </c>
      <c r="CO1064" s="14" t="s">
        <v>196</v>
      </c>
      <c r="CQ1064" s="1"/>
      <c r="CR1064" s="1"/>
      <c r="CS1064" s="1"/>
      <c r="CW1064" s="9" t="s">
        <v>1628</v>
      </c>
      <c r="CX1064" s="1" t="s">
        <v>1033</v>
      </c>
      <c r="CY1064" s="1"/>
      <c r="CZ1064" s="1" t="str">
        <f t="shared" si="581"/>
        <v/>
      </c>
      <c r="DA1064" s="25" t="str">
        <f t="shared" si="582"/>
        <v/>
      </c>
      <c r="DB1064" s="1" t="str">
        <f t="shared" si="583"/>
        <v/>
      </c>
      <c r="DC1064" s="1" t="str">
        <f t="shared" si="580"/>
        <v/>
      </c>
      <c r="DD1064" s="25" t="str">
        <f t="shared" si="580"/>
        <v/>
      </c>
      <c r="DE1064" s="1" t="str">
        <f t="shared" si="580"/>
        <v/>
      </c>
      <c r="DF1064" s="1" t="str">
        <f t="shared" si="580"/>
        <v/>
      </c>
      <c r="DG1064" s="1" t="str">
        <f t="shared" si="580"/>
        <v/>
      </c>
      <c r="DH1064" s="1" t="str">
        <f t="shared" si="580"/>
        <v/>
      </c>
      <c r="DI1064" s="1" t="str">
        <f t="shared" si="580"/>
        <v/>
      </c>
      <c r="DJ1064" s="1" t="str">
        <f t="shared" si="580"/>
        <v/>
      </c>
      <c r="DK1064" s="1" t="str">
        <f t="shared" si="580"/>
        <v/>
      </c>
      <c r="DL1064" s="1" t="str">
        <f t="shared" si="580"/>
        <v/>
      </c>
      <c r="DM1064" s="1" t="str">
        <f t="shared" si="580"/>
        <v/>
      </c>
      <c r="DN1064" s="1" t="str">
        <f t="shared" si="580"/>
        <v/>
      </c>
      <c r="DO1064" s="1" t="str">
        <f t="shared" si="580"/>
        <v/>
      </c>
      <c r="DP1064" s="1" t="str">
        <f t="shared" si="584"/>
        <v/>
      </c>
      <c r="DQ1064" s="1" t="str">
        <f t="shared" si="584"/>
        <v/>
      </c>
      <c r="DR1064" s="1" t="str">
        <f t="shared" si="584"/>
        <v/>
      </c>
      <c r="DS1064" s="1" t="str">
        <f t="shared" si="584"/>
        <v/>
      </c>
      <c r="DT1064" s="1" t="str">
        <f t="shared" si="584"/>
        <v/>
      </c>
      <c r="DU1064" s="1" t="str">
        <f t="shared" si="584"/>
        <v/>
      </c>
      <c r="DV1064" s="1" t="str">
        <f t="shared" si="584"/>
        <v/>
      </c>
      <c r="DW1064" s="1" t="str">
        <f t="shared" si="572"/>
        <v/>
      </c>
      <c r="DX1064" s="1" t="str">
        <f t="shared" si="573"/>
        <v/>
      </c>
      <c r="DY1064" s="1" t="str">
        <f t="shared" si="549"/>
        <v/>
      </c>
      <c r="DZ1064" s="1" t="str">
        <f t="shared" si="550"/>
        <v/>
      </c>
      <c r="EA1064" s="1" t="str">
        <f t="shared" si="559"/>
        <v/>
      </c>
      <c r="EB1064" s="1" t="str">
        <f t="shared" si="560"/>
        <v/>
      </c>
      <c r="EC1064" s="1" t="str">
        <f t="shared" si="561"/>
        <v/>
      </c>
      <c r="ED1064" s="1" t="str">
        <f t="shared" si="562"/>
        <v/>
      </c>
      <c r="EE1064" s="1" t="str">
        <f t="shared" si="563"/>
        <v/>
      </c>
      <c r="EF1064" s="1" t="str">
        <f t="shared" si="564"/>
        <v/>
      </c>
      <c r="EG1064" s="1" t="str">
        <f t="shared" si="565"/>
        <v/>
      </c>
      <c r="EH1064" s="1" t="str">
        <f t="shared" si="566"/>
        <v/>
      </c>
      <c r="EI1064" s="1" t="str">
        <f t="shared" si="567"/>
        <v/>
      </c>
      <c r="EJ1064" s="1" t="str">
        <f t="shared" si="577"/>
        <v/>
      </c>
      <c r="EK1064" s="1" t="str">
        <f t="shared" si="577"/>
        <v/>
      </c>
      <c r="EL1064" s="1" t="str">
        <f t="shared" si="577"/>
        <v/>
      </c>
      <c r="EM1064" s="1" t="str">
        <f t="shared" si="577"/>
        <v/>
      </c>
      <c r="EN1064" s="1"/>
      <c r="EO1064" s="1"/>
      <c r="EP1064" s="1"/>
      <c r="EQ1064" s="1"/>
      <c r="ER1064" s="1"/>
      <c r="ES1064" s="1"/>
      <c r="ET1064" s="1"/>
      <c r="EU1064" s="1"/>
      <c r="EV1064" s="1"/>
      <c r="EW1064" s="1"/>
      <c r="EX1064" s="1" t="str">
        <f t="shared" si="576"/>
        <v/>
      </c>
      <c r="EY1064" s="1" t="str">
        <f t="shared" si="576"/>
        <v/>
      </c>
      <c r="EZ1064" s="1"/>
      <c r="FA1064" s="1" t="str">
        <f t="shared" si="575"/>
        <v/>
      </c>
      <c r="FB1064" s="1" t="str">
        <f t="shared" si="575"/>
        <v/>
      </c>
      <c r="FC1064" s="1" t="str">
        <f t="shared" si="575"/>
        <v/>
      </c>
      <c r="FD1064" s="1" t="str">
        <f t="shared" si="574"/>
        <v/>
      </c>
      <c r="FE1064" s="1" t="str">
        <f t="shared" si="574"/>
        <v/>
      </c>
      <c r="FF1064" s="1" t="str">
        <f t="shared" si="574"/>
        <v/>
      </c>
      <c r="FG1064" s="1" t="str">
        <f t="shared" si="574"/>
        <v/>
      </c>
      <c r="FH1064" s="1" t="str">
        <f t="shared" si="574"/>
        <v/>
      </c>
      <c r="FI1064" s="1" t="str">
        <f t="shared" si="574"/>
        <v/>
      </c>
      <c r="FJ1064" s="1" t="str">
        <f t="shared" si="574"/>
        <v/>
      </c>
      <c r="FK1064" s="1" t="str">
        <f t="shared" si="574"/>
        <v/>
      </c>
      <c r="FL1064" s="1" t="str">
        <f t="shared" si="574"/>
        <v/>
      </c>
    </row>
    <row r="1065" spans="1:168">
      <c r="A1065" s="9" t="s">
        <v>1629</v>
      </c>
      <c r="B1065" s="1" t="s">
        <v>1034</v>
      </c>
      <c r="C1065" s="129"/>
      <c r="D1065" s="1">
        <v>228.3</v>
      </c>
      <c r="E1065" s="1">
        <v>1013.2</v>
      </c>
      <c r="F1065" s="25">
        <v>2.5128599999999999</v>
      </c>
      <c r="G1065" s="1">
        <v>700</v>
      </c>
      <c r="H1065" s="1"/>
      <c r="I1065" s="25">
        <v>0.32166312394090857</v>
      </c>
      <c r="J1065" s="1"/>
      <c r="K1065" s="1"/>
      <c r="L1065" s="1"/>
      <c r="M1065" s="1"/>
      <c r="N1065" s="24"/>
      <c r="O1065" s="1"/>
      <c r="P1065" s="1"/>
      <c r="Q1065" s="1"/>
      <c r="R1065" s="1"/>
      <c r="S1065" s="1"/>
      <c r="T1065" s="1"/>
      <c r="U1065" s="1"/>
      <c r="V1065" s="1"/>
      <c r="W1065" s="1"/>
      <c r="X1065" s="1">
        <v>698.05</v>
      </c>
      <c r="Y1065" s="1"/>
      <c r="Z1065" s="1"/>
      <c r="AA1065" s="1"/>
      <c r="AB1065" s="1"/>
      <c r="AC1065" s="1"/>
      <c r="AD1065" s="1"/>
      <c r="AE1065" s="1"/>
      <c r="AF1065" s="1"/>
      <c r="AG1065" s="1"/>
      <c r="AH1065" s="1"/>
      <c r="AI1065" s="1"/>
      <c r="AJ1065" s="1"/>
      <c r="AK1065" s="1"/>
      <c r="AL1065" s="1"/>
      <c r="AM1065" s="1"/>
      <c r="AN1065" s="1"/>
      <c r="AO1065" s="1"/>
      <c r="AP1065" s="1"/>
      <c r="AQ1065" s="1">
        <v>464.04999999999995</v>
      </c>
      <c r="AR1065" s="1"/>
      <c r="AS1065" s="1"/>
      <c r="AT1065" s="1"/>
      <c r="AU1065" s="1"/>
      <c r="AV1065" s="1"/>
      <c r="AW1065" s="24"/>
      <c r="AX1065" s="1"/>
      <c r="AY1065" s="1"/>
      <c r="AZ1065" s="1"/>
      <c r="BA1065" s="1"/>
      <c r="BB1065" s="1"/>
      <c r="BC1065" s="1"/>
      <c r="BD1065" s="1"/>
      <c r="BE1065" s="1"/>
      <c r="BF1065" s="1"/>
      <c r="BG1065" s="1"/>
      <c r="BH1065" s="1"/>
      <c r="BI1065" s="1"/>
      <c r="BJ1065" s="1"/>
      <c r="BK1065" s="1"/>
      <c r="BL1065" s="1">
        <v>-100</v>
      </c>
      <c r="BM1065" s="1"/>
      <c r="BN1065" s="1"/>
      <c r="BO1065" s="9">
        <v>3</v>
      </c>
      <c r="BP1065" s="1"/>
      <c r="BQ1065" s="197">
        <v>1</v>
      </c>
      <c r="BS1065" s="14" t="s">
        <v>1034</v>
      </c>
      <c r="BT1065" s="14" t="s">
        <v>1906</v>
      </c>
      <c r="BU1065" s="14" t="s">
        <v>1048</v>
      </c>
      <c r="BV1065" s="14" t="s">
        <v>1048</v>
      </c>
      <c r="BW1065" s="14" t="s">
        <v>196</v>
      </c>
      <c r="BX1065" s="14" t="s">
        <v>196</v>
      </c>
      <c r="BY1065" s="14" t="s">
        <v>196</v>
      </c>
      <c r="BZ1065" s="14" t="s">
        <v>196</v>
      </c>
      <c r="CA1065" s="158" t="s">
        <v>196</v>
      </c>
      <c r="CB1065" s="14" t="s">
        <v>196</v>
      </c>
      <c r="CC1065" s="14" t="s">
        <v>196</v>
      </c>
      <c r="CD1065" s="14" t="s">
        <v>196</v>
      </c>
      <c r="CE1065" s="14" t="s">
        <v>196</v>
      </c>
      <c r="CF1065" s="14" t="s">
        <v>1862</v>
      </c>
      <c r="CG1065" s="14" t="s">
        <v>187</v>
      </c>
      <c r="CH1065" s="158" t="s">
        <v>196</v>
      </c>
      <c r="CI1065" s="14" t="s">
        <v>196</v>
      </c>
      <c r="CJ1065" s="14" t="s">
        <v>1870</v>
      </c>
      <c r="CK1065" s="14" t="s">
        <v>196</v>
      </c>
      <c r="CL1065" s="14" t="s">
        <v>196</v>
      </c>
      <c r="CM1065" s="14" t="s">
        <v>196</v>
      </c>
      <c r="CN1065" s="14" t="s">
        <v>196</v>
      </c>
      <c r="CO1065" s="14" t="s">
        <v>196</v>
      </c>
      <c r="CQ1065" s="1"/>
      <c r="CR1065" s="1"/>
      <c r="CS1065" s="1"/>
      <c r="CW1065" s="9" t="s">
        <v>1629</v>
      </c>
      <c r="CX1065" s="1" t="s">
        <v>1034</v>
      </c>
      <c r="CY1065" s="1"/>
      <c r="CZ1065" s="1" t="str">
        <f t="shared" si="581"/>
        <v/>
      </c>
      <c r="DA1065" s="25" t="str">
        <f t="shared" si="582"/>
        <v/>
      </c>
      <c r="DB1065" s="1" t="str">
        <f t="shared" si="583"/>
        <v/>
      </c>
      <c r="DC1065" s="1" t="str">
        <f t="shared" si="580"/>
        <v/>
      </c>
      <c r="DD1065" s="25" t="str">
        <f t="shared" si="580"/>
        <v/>
      </c>
      <c r="DE1065" s="1" t="str">
        <f t="shared" si="580"/>
        <v/>
      </c>
      <c r="DF1065" s="1" t="str">
        <f t="shared" si="580"/>
        <v/>
      </c>
      <c r="DG1065" s="1" t="str">
        <f t="shared" si="580"/>
        <v/>
      </c>
      <c r="DH1065" s="1" t="str">
        <f t="shared" si="580"/>
        <v/>
      </c>
      <c r="DI1065" s="1" t="str">
        <f t="shared" si="580"/>
        <v/>
      </c>
      <c r="DJ1065" s="1" t="str">
        <f t="shared" si="580"/>
        <v/>
      </c>
      <c r="DK1065" s="1" t="str">
        <f t="shared" si="580"/>
        <v/>
      </c>
      <c r="DL1065" s="1" t="str">
        <f t="shared" si="580"/>
        <v/>
      </c>
      <c r="DM1065" s="1" t="str">
        <f t="shared" si="580"/>
        <v/>
      </c>
      <c r="DN1065" s="1" t="str">
        <f t="shared" si="580"/>
        <v/>
      </c>
      <c r="DO1065" s="1" t="str">
        <f t="shared" si="580"/>
        <v/>
      </c>
      <c r="DP1065" s="1" t="str">
        <f t="shared" si="584"/>
        <v/>
      </c>
      <c r="DQ1065" s="1" t="str">
        <f t="shared" si="584"/>
        <v/>
      </c>
      <c r="DR1065" s="1" t="str">
        <f t="shared" si="584"/>
        <v/>
      </c>
      <c r="DS1065" s="1" t="str">
        <f t="shared" si="584"/>
        <v/>
      </c>
      <c r="DT1065" s="1" t="str">
        <f t="shared" si="584"/>
        <v/>
      </c>
      <c r="DU1065" s="1" t="str">
        <f t="shared" si="584"/>
        <v/>
      </c>
      <c r="DV1065" s="1" t="str">
        <f t="shared" si="584"/>
        <v/>
      </c>
      <c r="DW1065" s="1" t="str">
        <f t="shared" si="572"/>
        <v/>
      </c>
      <c r="DX1065" s="1" t="str">
        <f t="shared" si="573"/>
        <v/>
      </c>
      <c r="DY1065" s="1" t="str">
        <f t="shared" si="549"/>
        <v/>
      </c>
      <c r="DZ1065" s="1" t="str">
        <f t="shared" si="550"/>
        <v/>
      </c>
      <c r="EA1065" s="1" t="str">
        <f t="shared" si="559"/>
        <v/>
      </c>
      <c r="EB1065" s="1" t="str">
        <f t="shared" si="560"/>
        <v/>
      </c>
      <c r="EC1065" s="1" t="str">
        <f t="shared" si="561"/>
        <v/>
      </c>
      <c r="ED1065" s="1" t="str">
        <f t="shared" si="562"/>
        <v/>
      </c>
      <c r="EE1065" s="1" t="str">
        <f t="shared" si="563"/>
        <v/>
      </c>
      <c r="EF1065" s="1" t="str">
        <f t="shared" si="564"/>
        <v/>
      </c>
      <c r="EG1065" s="1" t="str">
        <f t="shared" si="565"/>
        <v/>
      </c>
      <c r="EH1065" s="1" t="str">
        <f t="shared" si="566"/>
        <v/>
      </c>
      <c r="EI1065" s="1" t="str">
        <f t="shared" si="567"/>
        <v/>
      </c>
      <c r="EJ1065" s="1" t="str">
        <f t="shared" si="577"/>
        <v/>
      </c>
      <c r="EK1065" s="1" t="str">
        <f t="shared" si="577"/>
        <v/>
      </c>
      <c r="EL1065" s="1" t="str">
        <f t="shared" si="577"/>
        <v/>
      </c>
      <c r="EM1065" s="1" t="str">
        <f t="shared" si="577"/>
        <v/>
      </c>
      <c r="EN1065" s="1"/>
      <c r="EO1065" s="1"/>
      <c r="EP1065" s="1"/>
      <c r="EQ1065" s="1"/>
      <c r="ER1065" s="1"/>
      <c r="ES1065" s="1"/>
      <c r="ET1065" s="1"/>
      <c r="EU1065" s="1"/>
      <c r="EV1065" s="1"/>
      <c r="EW1065" s="1"/>
      <c r="EX1065" s="1" t="str">
        <f t="shared" si="576"/>
        <v/>
      </c>
      <c r="EY1065" s="1" t="str">
        <f t="shared" si="576"/>
        <v/>
      </c>
      <c r="EZ1065" s="1"/>
      <c r="FA1065" s="1" t="str">
        <f t="shared" si="575"/>
        <v/>
      </c>
      <c r="FB1065" s="1" t="str">
        <f t="shared" si="575"/>
        <v/>
      </c>
      <c r="FC1065" s="1" t="str">
        <f t="shared" si="575"/>
        <v/>
      </c>
      <c r="FD1065" s="1" t="str">
        <f t="shared" si="574"/>
        <v/>
      </c>
      <c r="FE1065" s="1" t="str">
        <f t="shared" si="574"/>
        <v/>
      </c>
      <c r="FF1065" s="1" t="str">
        <f t="shared" si="574"/>
        <v/>
      </c>
      <c r="FG1065" s="1" t="str">
        <f t="shared" si="574"/>
        <v/>
      </c>
      <c r="FH1065" s="1" t="str">
        <f t="shared" si="574"/>
        <v/>
      </c>
      <c r="FI1065" s="1" t="str">
        <f t="shared" si="574"/>
        <v/>
      </c>
      <c r="FJ1065" s="1" t="str">
        <f t="shared" si="574"/>
        <v/>
      </c>
      <c r="FK1065" s="1" t="str">
        <f t="shared" si="574"/>
        <v/>
      </c>
      <c r="FL1065" s="1" t="str">
        <f t="shared" si="574"/>
        <v/>
      </c>
    </row>
    <row r="1066" spans="1:168">
      <c r="A1066" s="1" t="s">
        <v>1630</v>
      </c>
      <c r="B1066" s="1" t="s">
        <v>1035</v>
      </c>
      <c r="C1066" s="129"/>
      <c r="D1066" s="1">
        <v>228.3</v>
      </c>
      <c r="E1066" s="1">
        <v>987.2</v>
      </c>
      <c r="F1066" s="25">
        <v>2.5128599999999999</v>
      </c>
      <c r="G1066" s="1">
        <v>700</v>
      </c>
      <c r="H1066" s="1"/>
      <c r="I1066" s="25"/>
      <c r="J1066" s="1"/>
      <c r="K1066" s="1"/>
      <c r="L1066" s="1"/>
      <c r="M1066" s="1"/>
      <c r="N1066" s="24"/>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v>608.04999999999995</v>
      </c>
      <c r="AR1066" s="1"/>
      <c r="AS1066" s="1"/>
      <c r="AT1066" s="1"/>
      <c r="AU1066" s="1"/>
      <c r="AV1066" s="1"/>
      <c r="AW1066" s="24"/>
      <c r="AX1066" s="1"/>
      <c r="AY1066" s="1"/>
      <c r="AZ1066" s="1"/>
      <c r="BA1066" s="1"/>
      <c r="BB1066" s="1"/>
      <c r="BC1066" s="1"/>
      <c r="BD1066" s="1"/>
      <c r="BE1066" s="1"/>
      <c r="BF1066" s="1"/>
      <c r="BG1066" s="1"/>
      <c r="BH1066" s="1"/>
      <c r="BI1066" s="1"/>
      <c r="BJ1066" s="1"/>
      <c r="BK1066" s="1"/>
      <c r="BL1066" s="1">
        <v>-100</v>
      </c>
      <c r="BM1066" s="1"/>
      <c r="BN1066" s="1"/>
      <c r="BO1066" s="9">
        <v>3</v>
      </c>
      <c r="BP1066" s="1"/>
      <c r="BQ1066" s="197">
        <v>1</v>
      </c>
      <c r="BS1066" s="14" t="s">
        <v>1035</v>
      </c>
      <c r="BT1066" s="14" t="s">
        <v>1048</v>
      </c>
      <c r="BU1066" s="14" t="s">
        <v>1048</v>
      </c>
      <c r="BV1066" s="14" t="s">
        <v>196</v>
      </c>
      <c r="BW1066" s="14" t="s">
        <v>196</v>
      </c>
      <c r="BX1066" s="14" t="s">
        <v>196</v>
      </c>
      <c r="BY1066" s="14" t="s">
        <v>196</v>
      </c>
      <c r="BZ1066" s="14" t="s">
        <v>196</v>
      </c>
      <c r="CA1066" s="158" t="s">
        <v>196</v>
      </c>
      <c r="CB1066" s="14" t="s">
        <v>196</v>
      </c>
      <c r="CC1066" s="14" t="s">
        <v>196</v>
      </c>
      <c r="CD1066" s="14" t="s">
        <v>196</v>
      </c>
      <c r="CE1066" s="14" t="s">
        <v>196</v>
      </c>
      <c r="CF1066" s="14" t="s">
        <v>1862</v>
      </c>
      <c r="CG1066" s="14" t="s">
        <v>187</v>
      </c>
      <c r="CH1066" s="158" t="s">
        <v>196</v>
      </c>
      <c r="CI1066" s="14" t="s">
        <v>196</v>
      </c>
      <c r="CJ1066" s="14" t="s">
        <v>1870</v>
      </c>
      <c r="CK1066" s="14" t="s">
        <v>196</v>
      </c>
      <c r="CL1066" s="14" t="s">
        <v>196</v>
      </c>
      <c r="CM1066" s="14" t="s">
        <v>196</v>
      </c>
      <c r="CN1066" s="14" t="s">
        <v>196</v>
      </c>
      <c r="CO1066" s="14" t="s">
        <v>196</v>
      </c>
      <c r="CQ1066" s="1"/>
      <c r="CR1066" s="1"/>
      <c r="CS1066" s="1"/>
      <c r="CW1066" s="1" t="s">
        <v>1630</v>
      </c>
      <c r="CX1066" s="1" t="s">
        <v>1035</v>
      </c>
      <c r="CY1066" s="1"/>
      <c r="CZ1066" s="1" t="str">
        <f t="shared" si="581"/>
        <v/>
      </c>
      <c r="DA1066" s="25" t="str">
        <f t="shared" si="582"/>
        <v/>
      </c>
      <c r="DB1066" s="1" t="str">
        <f t="shared" si="583"/>
        <v/>
      </c>
      <c r="DC1066" s="1" t="str">
        <f t="shared" si="580"/>
        <v/>
      </c>
      <c r="DD1066" s="25" t="str">
        <f t="shared" si="580"/>
        <v/>
      </c>
      <c r="DE1066" s="1" t="str">
        <f t="shared" si="580"/>
        <v/>
      </c>
      <c r="DF1066" s="1" t="str">
        <f t="shared" si="580"/>
        <v/>
      </c>
      <c r="DG1066" s="1" t="str">
        <f t="shared" si="580"/>
        <v/>
      </c>
      <c r="DH1066" s="1" t="str">
        <f t="shared" si="580"/>
        <v/>
      </c>
      <c r="DI1066" s="1" t="str">
        <f t="shared" si="580"/>
        <v/>
      </c>
      <c r="DJ1066" s="1" t="str">
        <f t="shared" si="580"/>
        <v/>
      </c>
      <c r="DK1066" s="1" t="str">
        <f t="shared" si="580"/>
        <v/>
      </c>
      <c r="DL1066" s="1" t="str">
        <f t="shared" si="580"/>
        <v/>
      </c>
      <c r="DM1066" s="1" t="str">
        <f t="shared" si="580"/>
        <v/>
      </c>
      <c r="DN1066" s="1" t="str">
        <f t="shared" si="580"/>
        <v/>
      </c>
      <c r="DO1066" s="1" t="str">
        <f t="shared" si="580"/>
        <v/>
      </c>
      <c r="DP1066" s="1" t="str">
        <f t="shared" si="584"/>
        <v/>
      </c>
      <c r="DQ1066" s="1" t="str">
        <f t="shared" si="584"/>
        <v/>
      </c>
      <c r="DR1066" s="1" t="str">
        <f t="shared" si="584"/>
        <v/>
      </c>
      <c r="DS1066" s="1" t="str">
        <f t="shared" si="584"/>
        <v/>
      </c>
      <c r="DT1066" s="1" t="str">
        <f t="shared" si="584"/>
        <v/>
      </c>
      <c r="DU1066" s="1" t="str">
        <f t="shared" si="584"/>
        <v/>
      </c>
      <c r="DV1066" s="1" t="str">
        <f t="shared" si="584"/>
        <v/>
      </c>
      <c r="DW1066" s="1" t="str">
        <f t="shared" si="572"/>
        <v/>
      </c>
      <c r="DX1066" s="1" t="str">
        <f t="shared" si="573"/>
        <v/>
      </c>
      <c r="DY1066" s="1" t="str">
        <f t="shared" si="549"/>
        <v/>
      </c>
      <c r="DZ1066" s="1" t="str">
        <f t="shared" si="550"/>
        <v/>
      </c>
      <c r="EA1066" s="1" t="str">
        <f t="shared" si="559"/>
        <v/>
      </c>
      <c r="EB1066" s="1" t="str">
        <f t="shared" si="560"/>
        <v/>
      </c>
      <c r="EC1066" s="1" t="str">
        <f t="shared" si="561"/>
        <v/>
      </c>
      <c r="ED1066" s="1" t="str">
        <f t="shared" si="562"/>
        <v/>
      </c>
      <c r="EE1066" s="1" t="str">
        <f t="shared" si="563"/>
        <v/>
      </c>
      <c r="EF1066" s="1" t="str">
        <f t="shared" si="564"/>
        <v/>
      </c>
      <c r="EG1066" s="1" t="str">
        <f t="shared" si="565"/>
        <v/>
      </c>
      <c r="EH1066" s="1" t="str">
        <f t="shared" si="566"/>
        <v/>
      </c>
      <c r="EI1066" s="1" t="str">
        <f t="shared" si="567"/>
        <v/>
      </c>
      <c r="EJ1066" s="1" t="str">
        <f t="shared" si="577"/>
        <v/>
      </c>
      <c r="EK1066" s="1" t="str">
        <f t="shared" si="577"/>
        <v/>
      </c>
      <c r="EL1066" s="1" t="str">
        <f t="shared" si="577"/>
        <v/>
      </c>
      <c r="EM1066" s="1" t="str">
        <f t="shared" si="577"/>
        <v/>
      </c>
      <c r="EN1066" s="1"/>
      <c r="EO1066" s="1"/>
      <c r="EP1066" s="1"/>
      <c r="EQ1066" s="1"/>
      <c r="ER1066" s="1"/>
      <c r="ES1066" s="1"/>
      <c r="ET1066" s="1"/>
      <c r="EU1066" s="1"/>
      <c r="EV1066" s="1"/>
      <c r="EW1066" s="1"/>
      <c r="EX1066" s="1" t="str">
        <f t="shared" si="576"/>
        <v/>
      </c>
      <c r="EY1066" s="1" t="str">
        <f t="shared" si="576"/>
        <v/>
      </c>
      <c r="EZ1066" s="1"/>
      <c r="FA1066" s="1" t="str">
        <f t="shared" si="575"/>
        <v/>
      </c>
      <c r="FB1066" s="1" t="str">
        <f t="shared" si="575"/>
        <v/>
      </c>
      <c r="FC1066" s="1" t="str">
        <f t="shared" si="575"/>
        <v/>
      </c>
      <c r="FD1066" s="1" t="str">
        <f t="shared" si="574"/>
        <v/>
      </c>
      <c r="FE1066" s="1" t="str">
        <f t="shared" si="574"/>
        <v/>
      </c>
      <c r="FF1066" s="1" t="str">
        <f t="shared" si="574"/>
        <v/>
      </c>
      <c r="FG1066" s="1" t="str">
        <f t="shared" si="574"/>
        <v/>
      </c>
      <c r="FH1066" s="1" t="str">
        <f t="shared" si="574"/>
        <v/>
      </c>
      <c r="FI1066" s="1" t="str">
        <f t="shared" si="574"/>
        <v/>
      </c>
      <c r="FJ1066" s="1" t="str">
        <f t="shared" si="574"/>
        <v/>
      </c>
      <c r="FK1066" s="1" t="str">
        <f t="shared" si="574"/>
        <v/>
      </c>
      <c r="FL1066" s="1" t="str">
        <f t="shared" si="574"/>
        <v/>
      </c>
    </row>
    <row r="1067" spans="1:168">
      <c r="A1067" s="1" t="s">
        <v>1631</v>
      </c>
      <c r="B1067" s="1" t="s">
        <v>2346</v>
      </c>
      <c r="C1067" s="129"/>
      <c r="D1067" s="1">
        <v>246.4</v>
      </c>
      <c r="E1067" s="1">
        <v>774</v>
      </c>
      <c r="F1067" s="25">
        <v>1.58067</v>
      </c>
      <c r="G1067" s="1">
        <v>980</v>
      </c>
      <c r="H1067" s="1"/>
      <c r="I1067" s="25">
        <v>0.77300000000000002</v>
      </c>
      <c r="J1067" s="1"/>
      <c r="K1067" s="1"/>
      <c r="L1067" s="1"/>
      <c r="M1067" s="1"/>
      <c r="N1067" s="24"/>
      <c r="O1067" s="1"/>
      <c r="P1067" s="1"/>
      <c r="Q1067" s="1"/>
      <c r="R1067" s="1"/>
      <c r="S1067" s="1"/>
      <c r="T1067" s="1"/>
      <c r="U1067" s="1"/>
      <c r="V1067" s="1"/>
      <c r="W1067" s="1"/>
      <c r="X1067" s="1">
        <v>604.15</v>
      </c>
      <c r="Y1067" s="1"/>
      <c r="Z1067" s="1"/>
      <c r="AA1067" s="1"/>
      <c r="AB1067" s="1"/>
      <c r="AC1067" s="1"/>
      <c r="AD1067" s="1"/>
      <c r="AE1067" s="1"/>
      <c r="AF1067" s="1"/>
      <c r="AG1067" s="1"/>
      <c r="AH1067" s="1"/>
      <c r="AI1067" s="1"/>
      <c r="AJ1067" s="1"/>
      <c r="AK1067" s="1"/>
      <c r="AL1067" s="1"/>
      <c r="AM1067" s="1"/>
      <c r="AN1067" s="1"/>
      <c r="AO1067" s="1"/>
      <c r="AP1067" s="1"/>
      <c r="AQ1067" s="1"/>
      <c r="AR1067" s="1"/>
      <c r="AS1067" s="1"/>
      <c r="AT1067" s="1"/>
      <c r="AU1067" s="1"/>
      <c r="AV1067" s="1"/>
      <c r="AW1067" s="24"/>
      <c r="AX1067" s="1"/>
      <c r="AY1067" s="1"/>
      <c r="AZ1067" s="1"/>
      <c r="BA1067" s="1"/>
      <c r="BB1067" s="1"/>
      <c r="BC1067" s="1"/>
      <c r="BD1067" s="1"/>
      <c r="BE1067" s="1"/>
      <c r="BF1067" s="1"/>
      <c r="BG1067" s="1"/>
      <c r="BH1067" s="1"/>
      <c r="BI1067" s="1"/>
      <c r="BJ1067" s="1"/>
      <c r="BK1067" s="1"/>
      <c r="BL1067" s="1">
        <v>-100</v>
      </c>
      <c r="BM1067" s="1"/>
      <c r="BN1067" s="1"/>
      <c r="BO1067" s="9">
        <v>3</v>
      </c>
      <c r="BP1067" s="1"/>
      <c r="BQ1067" s="197">
        <v>1</v>
      </c>
      <c r="BS1067" s="14" t="s">
        <v>1831</v>
      </c>
      <c r="BT1067" s="14" t="s">
        <v>1048</v>
      </c>
      <c r="BU1067" s="14" t="s">
        <v>1048</v>
      </c>
      <c r="BV1067" s="14" t="s">
        <v>1048</v>
      </c>
      <c r="BW1067" s="14" t="s">
        <v>196</v>
      </c>
      <c r="BX1067" s="14" t="s">
        <v>196</v>
      </c>
      <c r="BY1067" s="14" t="s">
        <v>196</v>
      </c>
      <c r="BZ1067" s="14" t="s">
        <v>196</v>
      </c>
      <c r="CA1067" s="158" t="s">
        <v>196</v>
      </c>
      <c r="CB1067" s="14" t="s">
        <v>196</v>
      </c>
      <c r="CC1067" s="14" t="s">
        <v>196</v>
      </c>
      <c r="CD1067" s="14" t="s">
        <v>196</v>
      </c>
      <c r="CE1067" s="14" t="s">
        <v>196</v>
      </c>
      <c r="CF1067" s="14" t="s">
        <v>1862</v>
      </c>
      <c r="CG1067" s="14" t="s">
        <v>196</v>
      </c>
      <c r="CH1067" s="158" t="s">
        <v>196</v>
      </c>
      <c r="CI1067" s="14" t="s">
        <v>196</v>
      </c>
      <c r="CJ1067" s="14" t="s">
        <v>1870</v>
      </c>
      <c r="CK1067" s="14" t="s">
        <v>196</v>
      </c>
      <c r="CL1067" s="14" t="s">
        <v>196</v>
      </c>
      <c r="CM1067" s="14" t="s">
        <v>196</v>
      </c>
      <c r="CN1067" s="14" t="s">
        <v>196</v>
      </c>
      <c r="CO1067" s="14" t="s">
        <v>196</v>
      </c>
      <c r="CQ1067" s="1"/>
      <c r="CR1067" s="1"/>
      <c r="CS1067" s="1"/>
      <c r="CW1067" s="1" t="s">
        <v>1631</v>
      </c>
      <c r="CX1067" s="1" t="s">
        <v>2346</v>
      </c>
      <c r="CY1067" s="1"/>
      <c r="CZ1067" s="1" t="str">
        <f t="shared" si="581"/>
        <v/>
      </c>
      <c r="DA1067" s="25" t="str">
        <f t="shared" si="582"/>
        <v/>
      </c>
      <c r="DB1067" s="1" t="str">
        <f t="shared" si="583"/>
        <v/>
      </c>
      <c r="DC1067" s="1" t="str">
        <f t="shared" si="580"/>
        <v/>
      </c>
      <c r="DD1067" s="25" t="str">
        <f t="shared" si="580"/>
        <v/>
      </c>
      <c r="DE1067" s="1" t="str">
        <f t="shared" si="580"/>
        <v/>
      </c>
      <c r="DF1067" s="1" t="str">
        <f t="shared" si="580"/>
        <v/>
      </c>
      <c r="DG1067" s="1" t="str">
        <f t="shared" si="580"/>
        <v/>
      </c>
      <c r="DH1067" s="1" t="str">
        <f t="shared" si="580"/>
        <v/>
      </c>
      <c r="DI1067" s="1" t="str">
        <f t="shared" si="580"/>
        <v/>
      </c>
      <c r="DJ1067" s="1" t="str">
        <f t="shared" si="580"/>
        <v/>
      </c>
      <c r="DK1067" s="1" t="str">
        <f t="shared" si="580"/>
        <v/>
      </c>
      <c r="DL1067" s="1" t="str">
        <f t="shared" si="580"/>
        <v/>
      </c>
      <c r="DM1067" s="1" t="str">
        <f t="shared" si="580"/>
        <v/>
      </c>
      <c r="DN1067" s="1" t="str">
        <f t="shared" si="580"/>
        <v/>
      </c>
      <c r="DO1067" s="1" t="str">
        <f t="shared" si="580"/>
        <v/>
      </c>
      <c r="DP1067" s="1" t="str">
        <f t="shared" si="584"/>
        <v/>
      </c>
      <c r="DQ1067" s="1" t="str">
        <f t="shared" si="584"/>
        <v/>
      </c>
      <c r="DR1067" s="1" t="str">
        <f t="shared" si="584"/>
        <v/>
      </c>
      <c r="DS1067" s="1" t="str">
        <f t="shared" si="584"/>
        <v/>
      </c>
      <c r="DT1067" s="1" t="str">
        <f t="shared" si="584"/>
        <v/>
      </c>
      <c r="DU1067" s="1" t="str">
        <f t="shared" si="584"/>
        <v/>
      </c>
      <c r="DV1067" s="1" t="str">
        <f t="shared" si="584"/>
        <v/>
      </c>
      <c r="DW1067" s="1" t="str">
        <f t="shared" si="572"/>
        <v/>
      </c>
      <c r="DX1067" s="1" t="str">
        <f t="shared" si="573"/>
        <v/>
      </c>
      <c r="DY1067" s="1" t="str">
        <f t="shared" si="549"/>
        <v/>
      </c>
      <c r="DZ1067" s="1" t="str">
        <f t="shared" si="550"/>
        <v/>
      </c>
      <c r="EA1067" s="1" t="str">
        <f t="shared" si="559"/>
        <v/>
      </c>
      <c r="EB1067" s="1" t="str">
        <f t="shared" si="560"/>
        <v/>
      </c>
      <c r="EC1067" s="1" t="str">
        <f t="shared" si="561"/>
        <v/>
      </c>
      <c r="ED1067" s="1" t="str">
        <f t="shared" si="562"/>
        <v/>
      </c>
      <c r="EE1067" s="1" t="str">
        <f t="shared" si="563"/>
        <v/>
      </c>
      <c r="EF1067" s="1" t="str">
        <f t="shared" si="564"/>
        <v/>
      </c>
      <c r="EG1067" s="1" t="str">
        <f t="shared" si="565"/>
        <v/>
      </c>
      <c r="EH1067" s="1" t="str">
        <f t="shared" si="566"/>
        <v/>
      </c>
      <c r="EI1067" s="1" t="str">
        <f t="shared" si="567"/>
        <v/>
      </c>
      <c r="EJ1067" s="1" t="str">
        <f t="shared" si="577"/>
        <v/>
      </c>
      <c r="EK1067" s="1" t="str">
        <f t="shared" si="577"/>
        <v/>
      </c>
      <c r="EL1067" s="1" t="str">
        <f t="shared" si="577"/>
        <v/>
      </c>
      <c r="EM1067" s="1" t="str">
        <f t="shared" si="577"/>
        <v/>
      </c>
      <c r="EN1067" s="1"/>
      <c r="EO1067" s="1"/>
      <c r="EP1067" s="1"/>
      <c r="EQ1067" s="1"/>
      <c r="ER1067" s="1"/>
      <c r="ES1067" s="1"/>
      <c r="ET1067" s="1"/>
      <c r="EU1067" s="1"/>
      <c r="EV1067" s="1"/>
      <c r="EW1067" s="1"/>
      <c r="EX1067" s="1" t="str">
        <f t="shared" si="576"/>
        <v/>
      </c>
      <c r="EY1067" s="1" t="str">
        <f t="shared" si="576"/>
        <v/>
      </c>
      <c r="EZ1067" s="1"/>
      <c r="FA1067" s="1" t="str">
        <f t="shared" si="575"/>
        <v/>
      </c>
      <c r="FB1067" s="1" t="str">
        <f t="shared" si="575"/>
        <v/>
      </c>
      <c r="FC1067" s="1" t="str">
        <f t="shared" si="575"/>
        <v/>
      </c>
      <c r="FD1067" s="1" t="str">
        <f t="shared" si="574"/>
        <v/>
      </c>
      <c r="FE1067" s="1" t="str">
        <f t="shared" si="574"/>
        <v/>
      </c>
      <c r="FF1067" s="1" t="str">
        <f t="shared" si="574"/>
        <v/>
      </c>
      <c r="FG1067" s="1" t="str">
        <f t="shared" si="574"/>
        <v/>
      </c>
      <c r="FH1067" s="1" t="str">
        <f t="shared" si="574"/>
        <v/>
      </c>
      <c r="FI1067" s="1" t="str">
        <f t="shared" si="574"/>
        <v/>
      </c>
      <c r="FJ1067" s="1" t="str">
        <f t="shared" si="574"/>
        <v/>
      </c>
      <c r="FK1067" s="1" t="str">
        <f t="shared" si="574"/>
        <v/>
      </c>
      <c r="FL1067" s="1" t="str">
        <f t="shared" si="574"/>
        <v/>
      </c>
    </row>
    <row r="1068" spans="1:168">
      <c r="A1068" s="1" t="s">
        <v>1632</v>
      </c>
      <c r="B1068" s="1" t="s">
        <v>2347</v>
      </c>
      <c r="C1068" s="129"/>
      <c r="D1068" s="1">
        <v>246.4</v>
      </c>
      <c r="E1068" s="1">
        <v>734.8</v>
      </c>
      <c r="F1068" s="25">
        <v>1.37802</v>
      </c>
      <c r="G1068" s="1">
        <v>935.5</v>
      </c>
      <c r="H1068" s="1"/>
      <c r="I1068" s="25">
        <v>0.69799999999999995</v>
      </c>
      <c r="J1068" s="1"/>
      <c r="K1068" s="1"/>
      <c r="L1068" s="1"/>
      <c r="M1068" s="1"/>
      <c r="N1068" s="24"/>
      <c r="O1068" s="1"/>
      <c r="P1068" s="1"/>
      <c r="Q1068" s="1"/>
      <c r="R1068" s="1"/>
      <c r="S1068" s="1"/>
      <c r="T1068" s="1"/>
      <c r="U1068" s="1"/>
      <c r="V1068" s="1"/>
      <c r="W1068" s="1"/>
      <c r="X1068" s="1">
        <v>571.25</v>
      </c>
      <c r="Y1068" s="1"/>
      <c r="Z1068" s="1"/>
      <c r="AA1068" s="1"/>
      <c r="AB1068" s="1"/>
      <c r="AC1068" s="1"/>
      <c r="AD1068" s="1"/>
      <c r="AE1068" s="1"/>
      <c r="AF1068" s="1"/>
      <c r="AG1068" s="1"/>
      <c r="AH1068" s="1"/>
      <c r="AI1068" s="1"/>
      <c r="AJ1068" s="1"/>
      <c r="AK1068" s="1"/>
      <c r="AL1068" s="1"/>
      <c r="AM1068" s="1"/>
      <c r="AN1068" s="1"/>
      <c r="AO1068" s="1"/>
      <c r="AP1068" s="1"/>
      <c r="AQ1068" s="1">
        <v>401.04999999999995</v>
      </c>
      <c r="AR1068" s="1"/>
      <c r="AS1068" s="1"/>
      <c r="AT1068" s="1"/>
      <c r="AU1068" s="1"/>
      <c r="AV1068" s="1"/>
      <c r="AW1068" s="24"/>
      <c r="AX1068" s="1"/>
      <c r="AY1068" s="1"/>
      <c r="AZ1068" s="1"/>
      <c r="BA1068" s="1"/>
      <c r="BB1068" s="1"/>
      <c r="BC1068" s="1"/>
      <c r="BD1068" s="1"/>
      <c r="BE1068" s="1"/>
      <c r="BF1068" s="1"/>
      <c r="BG1068" s="1"/>
      <c r="BH1068" s="1"/>
      <c r="BI1068" s="1"/>
      <c r="BJ1068" s="1"/>
      <c r="BK1068" s="1"/>
      <c r="BL1068" s="1">
        <v>-100</v>
      </c>
      <c r="BM1068" s="1"/>
      <c r="BN1068" s="1"/>
      <c r="BO1068" s="9">
        <v>3</v>
      </c>
      <c r="BP1068" s="1"/>
      <c r="BQ1068" s="197">
        <v>1</v>
      </c>
      <c r="BS1068" s="14" t="s">
        <v>1832</v>
      </c>
      <c r="BT1068" s="14" t="s">
        <v>1048</v>
      </c>
      <c r="BU1068" s="14" t="s">
        <v>1048</v>
      </c>
      <c r="BV1068" s="14" t="s">
        <v>1048</v>
      </c>
      <c r="BW1068" s="14" t="s">
        <v>196</v>
      </c>
      <c r="BX1068" s="14" t="s">
        <v>196</v>
      </c>
      <c r="BY1068" s="14" t="s">
        <v>196</v>
      </c>
      <c r="BZ1068" s="14" t="s">
        <v>196</v>
      </c>
      <c r="CA1068" s="158" t="s">
        <v>196</v>
      </c>
      <c r="CB1068" s="14" t="s">
        <v>196</v>
      </c>
      <c r="CC1068" s="14" t="s">
        <v>196</v>
      </c>
      <c r="CD1068" s="14" t="s">
        <v>196</v>
      </c>
      <c r="CE1068" s="14" t="s">
        <v>196</v>
      </c>
      <c r="CF1068" s="14" t="s">
        <v>1862</v>
      </c>
      <c r="CG1068" s="14" t="s">
        <v>187</v>
      </c>
      <c r="CH1068" s="158" t="s">
        <v>196</v>
      </c>
      <c r="CI1068" s="14" t="s">
        <v>196</v>
      </c>
      <c r="CJ1068" s="14" t="s">
        <v>1870</v>
      </c>
      <c r="CK1068" s="14" t="s">
        <v>196</v>
      </c>
      <c r="CL1068" s="14" t="s">
        <v>196</v>
      </c>
      <c r="CM1068" s="14" t="s">
        <v>196</v>
      </c>
      <c r="CN1068" s="14" t="s">
        <v>196</v>
      </c>
      <c r="CO1068" s="14" t="s">
        <v>196</v>
      </c>
      <c r="CQ1068" s="1"/>
      <c r="CR1068" s="1"/>
      <c r="CS1068" s="1"/>
      <c r="CW1068" s="1" t="s">
        <v>1632</v>
      </c>
      <c r="CX1068" s="1" t="s">
        <v>2347</v>
      </c>
      <c r="CY1068" s="1"/>
      <c r="CZ1068" s="1" t="str">
        <f t="shared" si="581"/>
        <v/>
      </c>
      <c r="DA1068" s="25" t="str">
        <f t="shared" si="582"/>
        <v/>
      </c>
      <c r="DB1068" s="1" t="str">
        <f t="shared" si="583"/>
        <v/>
      </c>
      <c r="DC1068" s="1" t="str">
        <f t="shared" si="580"/>
        <v/>
      </c>
      <c r="DD1068" s="25" t="str">
        <f t="shared" si="580"/>
        <v/>
      </c>
      <c r="DE1068" s="1" t="str">
        <f t="shared" si="580"/>
        <v/>
      </c>
      <c r="DF1068" s="1" t="str">
        <f t="shared" si="580"/>
        <v/>
      </c>
      <c r="DG1068" s="1" t="str">
        <f t="shared" si="580"/>
        <v/>
      </c>
      <c r="DH1068" s="1" t="str">
        <f t="shared" si="580"/>
        <v/>
      </c>
      <c r="DI1068" s="1" t="str">
        <f t="shared" si="580"/>
        <v/>
      </c>
      <c r="DJ1068" s="1" t="str">
        <f t="shared" si="580"/>
        <v/>
      </c>
      <c r="DK1068" s="1" t="str">
        <f t="shared" si="580"/>
        <v/>
      </c>
      <c r="DL1068" s="1" t="str">
        <f t="shared" si="580"/>
        <v/>
      </c>
      <c r="DM1068" s="1" t="str">
        <f t="shared" si="580"/>
        <v/>
      </c>
      <c r="DN1068" s="1" t="str">
        <f t="shared" si="580"/>
        <v/>
      </c>
      <c r="DO1068" s="1" t="str">
        <f t="shared" si="580"/>
        <v/>
      </c>
      <c r="DP1068" s="1" t="str">
        <f t="shared" si="584"/>
        <v/>
      </c>
      <c r="DQ1068" s="1" t="str">
        <f t="shared" si="584"/>
        <v/>
      </c>
      <c r="DR1068" s="1" t="str">
        <f t="shared" si="584"/>
        <v/>
      </c>
      <c r="DS1068" s="1" t="str">
        <f t="shared" si="584"/>
        <v/>
      </c>
      <c r="DT1068" s="1" t="str">
        <f t="shared" si="584"/>
        <v/>
      </c>
      <c r="DU1068" s="1" t="str">
        <f t="shared" si="584"/>
        <v/>
      </c>
      <c r="DV1068" s="1" t="str">
        <f t="shared" si="584"/>
        <v/>
      </c>
      <c r="DW1068" s="1" t="str">
        <f t="shared" si="572"/>
        <v/>
      </c>
      <c r="DX1068" s="1" t="str">
        <f t="shared" si="573"/>
        <v/>
      </c>
      <c r="DY1068" s="1" t="str">
        <f t="shared" si="549"/>
        <v/>
      </c>
      <c r="DZ1068" s="1" t="str">
        <f t="shared" si="550"/>
        <v/>
      </c>
      <c r="EA1068" s="1" t="str">
        <f t="shared" si="559"/>
        <v/>
      </c>
      <c r="EB1068" s="1" t="str">
        <f t="shared" si="560"/>
        <v/>
      </c>
      <c r="EC1068" s="1" t="str">
        <f t="shared" si="561"/>
        <v/>
      </c>
      <c r="ED1068" s="1" t="str">
        <f t="shared" si="562"/>
        <v/>
      </c>
      <c r="EE1068" s="1" t="str">
        <f t="shared" si="563"/>
        <v/>
      </c>
      <c r="EF1068" s="1" t="str">
        <f t="shared" si="564"/>
        <v/>
      </c>
      <c r="EG1068" s="1" t="str">
        <f t="shared" si="565"/>
        <v/>
      </c>
      <c r="EH1068" s="1" t="str">
        <f t="shared" si="566"/>
        <v/>
      </c>
      <c r="EI1068" s="1" t="str">
        <f t="shared" si="567"/>
        <v/>
      </c>
      <c r="EJ1068" s="1" t="str">
        <f t="shared" si="577"/>
        <v/>
      </c>
      <c r="EK1068" s="1" t="str">
        <f t="shared" si="577"/>
        <v/>
      </c>
      <c r="EL1068" s="1" t="str">
        <f t="shared" si="577"/>
        <v/>
      </c>
      <c r="EM1068" s="1" t="str">
        <f t="shared" si="577"/>
        <v/>
      </c>
      <c r="EN1068" s="1"/>
      <c r="EO1068" s="1"/>
      <c r="EP1068" s="1"/>
      <c r="EQ1068" s="1"/>
      <c r="ER1068" s="1"/>
      <c r="ES1068" s="1"/>
      <c r="ET1068" s="1"/>
      <c r="EU1068" s="1"/>
      <c r="EV1068" s="1"/>
      <c r="EW1068" s="1"/>
      <c r="EX1068" s="1" t="str">
        <f t="shared" si="576"/>
        <v/>
      </c>
      <c r="EY1068" s="1" t="str">
        <f t="shared" si="576"/>
        <v/>
      </c>
      <c r="EZ1068" s="1"/>
      <c r="FA1068" s="1" t="str">
        <f t="shared" si="575"/>
        <v/>
      </c>
      <c r="FB1068" s="1" t="str">
        <f t="shared" si="575"/>
        <v/>
      </c>
      <c r="FC1068" s="1" t="str">
        <f t="shared" si="575"/>
        <v/>
      </c>
      <c r="FD1068" s="1" t="str">
        <f t="shared" si="574"/>
        <v/>
      </c>
      <c r="FE1068" s="1" t="str">
        <f t="shared" si="574"/>
        <v/>
      </c>
      <c r="FF1068" s="1" t="str">
        <f t="shared" si="574"/>
        <v/>
      </c>
      <c r="FG1068" s="1" t="str">
        <f t="shared" si="574"/>
        <v/>
      </c>
      <c r="FH1068" s="1" t="str">
        <f t="shared" si="574"/>
        <v/>
      </c>
      <c r="FI1068" s="1" t="str">
        <f t="shared" si="574"/>
        <v/>
      </c>
      <c r="FJ1068" s="1" t="str">
        <f t="shared" si="574"/>
        <v/>
      </c>
      <c r="FK1068" s="1" t="str">
        <f t="shared" si="574"/>
        <v/>
      </c>
      <c r="FL1068" s="1" t="str">
        <f t="shared" si="574"/>
        <v/>
      </c>
    </row>
    <row r="1069" spans="1:168">
      <c r="A1069" s="1" t="s">
        <v>1633</v>
      </c>
      <c r="B1069" s="1" t="s">
        <v>1036</v>
      </c>
      <c r="C1069" s="129"/>
      <c r="D1069" s="1">
        <v>282.5</v>
      </c>
      <c r="E1069" s="1"/>
      <c r="F1069" s="25"/>
      <c r="G1069" s="1"/>
      <c r="H1069" s="1"/>
      <c r="I1069" s="25"/>
      <c r="J1069" s="1"/>
      <c r="K1069" s="1"/>
      <c r="L1069" s="1"/>
      <c r="M1069" s="1"/>
      <c r="N1069" s="24"/>
      <c r="O1069" s="1"/>
      <c r="P1069" s="1"/>
      <c r="Q1069" s="1"/>
      <c r="R1069" s="1"/>
      <c r="S1069" s="1"/>
      <c r="T1069" s="1"/>
      <c r="U1069" s="1"/>
      <c r="V1069" s="1"/>
      <c r="W1069" s="1"/>
      <c r="X1069" s="1">
        <v>633.15</v>
      </c>
      <c r="Y1069" s="1"/>
      <c r="Z1069" s="1"/>
      <c r="AA1069" s="1"/>
      <c r="AB1069" s="1"/>
      <c r="AC1069" s="1"/>
      <c r="AD1069" s="1"/>
      <c r="AE1069" s="1"/>
      <c r="AF1069" s="1"/>
      <c r="AG1069" s="1"/>
      <c r="AH1069" s="1"/>
      <c r="AI1069" s="1"/>
      <c r="AJ1069" s="1"/>
      <c r="AK1069" s="1"/>
      <c r="AL1069" s="1"/>
      <c r="AM1069" s="1"/>
      <c r="AN1069" s="1"/>
      <c r="AO1069" s="1"/>
      <c r="AP1069" s="1"/>
      <c r="AQ1069" s="1">
        <v>286.45</v>
      </c>
      <c r="AR1069" s="1"/>
      <c r="AS1069" s="1"/>
      <c r="AT1069" s="1"/>
      <c r="AU1069" s="1"/>
      <c r="AV1069" s="1"/>
      <c r="AW1069" s="24"/>
      <c r="AX1069" s="1"/>
      <c r="AY1069" s="1"/>
      <c r="AZ1069" s="1"/>
      <c r="BA1069" s="1"/>
      <c r="BB1069" s="1"/>
      <c r="BC1069" s="1"/>
      <c r="BD1069" s="1"/>
      <c r="BE1069" s="1"/>
      <c r="BF1069" s="1"/>
      <c r="BG1069" s="1"/>
      <c r="BH1069" s="1"/>
      <c r="BI1069" s="1"/>
      <c r="BJ1069" s="1"/>
      <c r="BK1069" s="1"/>
      <c r="BL1069" s="1">
        <v>-100</v>
      </c>
      <c r="BM1069" s="1"/>
      <c r="BN1069" s="1"/>
      <c r="BO1069" s="9">
        <v>3</v>
      </c>
      <c r="BP1069" s="1"/>
      <c r="BQ1069" s="197">
        <v>1</v>
      </c>
      <c r="BS1069" s="14" t="s">
        <v>1036</v>
      </c>
      <c r="BT1069" s="14" t="s">
        <v>1048</v>
      </c>
      <c r="BU1069" s="14" t="s">
        <v>196</v>
      </c>
      <c r="BV1069" s="14" t="s">
        <v>1048</v>
      </c>
      <c r="BW1069" s="14" t="s">
        <v>196</v>
      </c>
      <c r="BX1069" s="14" t="s">
        <v>196</v>
      </c>
      <c r="BY1069" s="14" t="s">
        <v>196</v>
      </c>
      <c r="BZ1069" s="14" t="s">
        <v>196</v>
      </c>
      <c r="CA1069" s="158" t="s">
        <v>196</v>
      </c>
      <c r="CB1069" s="14" t="s">
        <v>196</v>
      </c>
      <c r="CC1069" s="14" t="s">
        <v>196</v>
      </c>
      <c r="CD1069" s="14" t="s">
        <v>196</v>
      </c>
      <c r="CE1069" s="14" t="s">
        <v>196</v>
      </c>
      <c r="CF1069" s="14" t="s">
        <v>1862</v>
      </c>
      <c r="CG1069" s="14" t="s">
        <v>187</v>
      </c>
      <c r="CH1069" s="158" t="s">
        <v>196</v>
      </c>
      <c r="CI1069" s="14" t="s">
        <v>196</v>
      </c>
      <c r="CJ1069" s="14" t="s">
        <v>1870</v>
      </c>
      <c r="CK1069" s="14" t="s">
        <v>196</v>
      </c>
      <c r="CL1069" s="14" t="s">
        <v>196</v>
      </c>
      <c r="CM1069" s="14" t="s">
        <v>196</v>
      </c>
      <c r="CN1069" s="14" t="s">
        <v>196</v>
      </c>
      <c r="CO1069" s="14" t="s">
        <v>196</v>
      </c>
      <c r="CQ1069" s="1"/>
      <c r="CR1069" s="1"/>
      <c r="CS1069" s="1"/>
      <c r="CW1069" s="1" t="s">
        <v>1633</v>
      </c>
      <c r="CX1069" s="1" t="s">
        <v>1036</v>
      </c>
      <c r="CY1069" s="1"/>
      <c r="CZ1069" s="1" t="str">
        <f t="shared" si="581"/>
        <v/>
      </c>
      <c r="DA1069" s="25" t="str">
        <f t="shared" si="582"/>
        <v/>
      </c>
      <c r="DB1069" s="1" t="str">
        <f t="shared" si="583"/>
        <v/>
      </c>
      <c r="DC1069" s="1" t="str">
        <f t="shared" si="580"/>
        <v/>
      </c>
      <c r="DD1069" s="25" t="str">
        <f t="shared" si="580"/>
        <v/>
      </c>
      <c r="DE1069" s="1" t="str">
        <f t="shared" si="580"/>
        <v/>
      </c>
      <c r="DF1069" s="1" t="str">
        <f t="shared" si="580"/>
        <v/>
      </c>
      <c r="DG1069" s="1" t="str">
        <f t="shared" si="580"/>
        <v/>
      </c>
      <c r="DH1069" s="1" t="str">
        <f t="shared" si="580"/>
        <v/>
      </c>
      <c r="DI1069" s="1" t="str">
        <f t="shared" si="580"/>
        <v/>
      </c>
      <c r="DJ1069" s="1" t="str">
        <f t="shared" si="580"/>
        <v/>
      </c>
      <c r="DK1069" s="1" t="str">
        <f t="shared" si="580"/>
        <v/>
      </c>
      <c r="DL1069" s="1" t="str">
        <f t="shared" si="580"/>
        <v/>
      </c>
      <c r="DM1069" s="1" t="str">
        <f t="shared" si="580"/>
        <v/>
      </c>
      <c r="DN1069" s="1" t="str">
        <f t="shared" si="580"/>
        <v/>
      </c>
      <c r="DO1069" s="1" t="str">
        <f t="shared" si="580"/>
        <v/>
      </c>
      <c r="DP1069" s="1" t="str">
        <f t="shared" si="584"/>
        <v/>
      </c>
      <c r="DQ1069" s="1" t="str">
        <f t="shared" si="584"/>
        <v/>
      </c>
      <c r="DR1069" s="1" t="str">
        <f t="shared" si="584"/>
        <v/>
      </c>
      <c r="DS1069" s="1" t="str">
        <f t="shared" si="584"/>
        <v/>
      </c>
      <c r="DT1069" s="1" t="str">
        <f t="shared" si="584"/>
        <v/>
      </c>
      <c r="DU1069" s="1" t="str">
        <f t="shared" si="584"/>
        <v/>
      </c>
      <c r="DV1069" s="1" t="str">
        <f t="shared" si="584"/>
        <v/>
      </c>
      <c r="DW1069" s="1" t="str">
        <f t="shared" si="572"/>
        <v/>
      </c>
      <c r="DX1069" s="1" t="str">
        <f t="shared" si="573"/>
        <v/>
      </c>
      <c r="DY1069" s="1" t="str">
        <f t="shared" si="549"/>
        <v/>
      </c>
      <c r="DZ1069" s="1" t="str">
        <f t="shared" si="550"/>
        <v/>
      </c>
      <c r="EA1069" s="1" t="str">
        <f t="shared" si="559"/>
        <v/>
      </c>
      <c r="EB1069" s="1" t="str">
        <f t="shared" si="560"/>
        <v/>
      </c>
      <c r="EC1069" s="1" t="str">
        <f t="shared" si="561"/>
        <v/>
      </c>
      <c r="ED1069" s="1" t="str">
        <f t="shared" si="562"/>
        <v/>
      </c>
      <c r="EE1069" s="1" t="str">
        <f t="shared" si="563"/>
        <v/>
      </c>
      <c r="EF1069" s="1" t="str">
        <f t="shared" si="564"/>
        <v/>
      </c>
      <c r="EG1069" s="1" t="str">
        <f t="shared" si="565"/>
        <v/>
      </c>
      <c r="EH1069" s="1" t="str">
        <f t="shared" si="566"/>
        <v/>
      </c>
      <c r="EI1069" s="1" t="str">
        <f t="shared" si="567"/>
        <v/>
      </c>
      <c r="EJ1069" s="1" t="str">
        <f t="shared" si="577"/>
        <v/>
      </c>
      <c r="EK1069" s="1" t="str">
        <f t="shared" si="577"/>
        <v/>
      </c>
      <c r="EL1069" s="1" t="str">
        <f t="shared" si="577"/>
        <v/>
      </c>
      <c r="EM1069" s="1" t="str">
        <f t="shared" si="577"/>
        <v/>
      </c>
      <c r="EN1069" s="1"/>
      <c r="EO1069" s="1"/>
      <c r="EP1069" s="1"/>
      <c r="EQ1069" s="1"/>
      <c r="ER1069" s="1"/>
      <c r="ES1069" s="1"/>
      <c r="ET1069" s="1"/>
      <c r="EU1069" s="1"/>
      <c r="EV1069" s="1"/>
      <c r="EW1069" s="1"/>
      <c r="EX1069" s="1" t="str">
        <f t="shared" si="576"/>
        <v/>
      </c>
      <c r="EY1069" s="1" t="str">
        <f t="shared" si="576"/>
        <v/>
      </c>
      <c r="EZ1069" s="1"/>
      <c r="FA1069" s="1" t="str">
        <f t="shared" si="575"/>
        <v/>
      </c>
      <c r="FB1069" s="1" t="str">
        <f t="shared" si="575"/>
        <v/>
      </c>
      <c r="FC1069" s="1" t="str">
        <f t="shared" si="575"/>
        <v/>
      </c>
      <c r="FD1069" s="1" t="str">
        <f t="shared" si="574"/>
        <v/>
      </c>
      <c r="FE1069" s="1" t="str">
        <f t="shared" si="574"/>
        <v/>
      </c>
      <c r="FF1069" s="1" t="str">
        <f t="shared" si="574"/>
        <v/>
      </c>
      <c r="FG1069" s="1" t="str">
        <f t="shared" si="574"/>
        <v/>
      </c>
      <c r="FH1069" s="1" t="str">
        <f t="shared" si="574"/>
        <v/>
      </c>
      <c r="FI1069" s="1" t="str">
        <f t="shared" si="574"/>
        <v/>
      </c>
      <c r="FJ1069" s="1" t="str">
        <f t="shared" si="574"/>
        <v/>
      </c>
      <c r="FK1069" s="1" t="str">
        <f t="shared" si="574"/>
        <v/>
      </c>
      <c r="FL1069" s="1" t="str">
        <f t="shared" si="574"/>
        <v/>
      </c>
    </row>
    <row r="1070" spans="1:168">
      <c r="A1070" s="1" t="s">
        <v>1634</v>
      </c>
      <c r="B1070" s="1" t="s">
        <v>2348</v>
      </c>
      <c r="C1070" s="129"/>
      <c r="D1070" s="1">
        <v>252.5</v>
      </c>
      <c r="E1070" s="1">
        <v>772.8</v>
      </c>
      <c r="F1070" s="25">
        <v>1.3273575</v>
      </c>
      <c r="G1070" s="1">
        <v>976.5</v>
      </c>
      <c r="H1070" s="1"/>
      <c r="I1070" s="25">
        <v>0.67500000000000004</v>
      </c>
      <c r="J1070" s="1"/>
      <c r="K1070" s="1"/>
      <c r="L1070" s="1"/>
      <c r="M1070" s="1"/>
      <c r="N1070" s="24"/>
      <c r="O1070" s="1"/>
      <c r="P1070" s="1"/>
      <c r="Q1070" s="1"/>
      <c r="R1070" s="1"/>
      <c r="S1070" s="1"/>
      <c r="T1070" s="1"/>
      <c r="U1070" s="1"/>
      <c r="V1070" s="1"/>
      <c r="W1070" s="1"/>
      <c r="X1070" s="1">
        <v>600.95000000000005</v>
      </c>
      <c r="Y1070" s="1"/>
      <c r="Z1070" s="1"/>
      <c r="AA1070" s="1"/>
      <c r="AB1070" s="1"/>
      <c r="AC1070" s="1"/>
      <c r="AD1070" s="1"/>
      <c r="AE1070" s="1"/>
      <c r="AF1070" s="1"/>
      <c r="AG1070" s="1"/>
      <c r="AH1070" s="1"/>
      <c r="AI1070" s="1"/>
      <c r="AJ1070" s="1"/>
      <c r="AK1070" s="1"/>
      <c r="AL1070" s="1"/>
      <c r="AM1070" s="1"/>
      <c r="AN1070" s="1"/>
      <c r="AO1070" s="1"/>
      <c r="AP1070" s="1"/>
      <c r="AQ1070" s="1">
        <v>286.04999999999995</v>
      </c>
      <c r="AR1070" s="1"/>
      <c r="AS1070" s="1"/>
      <c r="AT1070" s="1"/>
      <c r="AU1070" s="1"/>
      <c r="AV1070" s="1"/>
      <c r="AW1070" s="24"/>
      <c r="AX1070" s="1"/>
      <c r="AY1070" s="1"/>
      <c r="AZ1070" s="1"/>
      <c r="BA1070" s="1"/>
      <c r="BB1070" s="1"/>
      <c r="BC1070" s="1"/>
      <c r="BD1070" s="1"/>
      <c r="BE1070" s="1"/>
      <c r="BF1070" s="1"/>
      <c r="BG1070" s="1"/>
      <c r="BH1070" s="1"/>
      <c r="BI1070" s="1"/>
      <c r="BJ1070" s="1"/>
      <c r="BK1070" s="1"/>
      <c r="BL1070" s="1">
        <v>-100</v>
      </c>
      <c r="BM1070" s="1"/>
      <c r="BN1070" s="1"/>
      <c r="BO1070" s="9">
        <v>3</v>
      </c>
      <c r="BP1070" s="1"/>
      <c r="BQ1070" s="197">
        <v>1</v>
      </c>
      <c r="BS1070" s="14" t="s">
        <v>1809</v>
      </c>
      <c r="BT1070" s="14" t="s">
        <v>1048</v>
      </c>
      <c r="BU1070" s="14" t="s">
        <v>1048</v>
      </c>
      <c r="BV1070" s="14" t="s">
        <v>1048</v>
      </c>
      <c r="BW1070" s="14" t="s">
        <v>196</v>
      </c>
      <c r="BX1070" s="14" t="s">
        <v>196</v>
      </c>
      <c r="BY1070" s="14" t="s">
        <v>196</v>
      </c>
      <c r="BZ1070" s="14" t="s">
        <v>196</v>
      </c>
      <c r="CA1070" s="158" t="s">
        <v>196</v>
      </c>
      <c r="CB1070" s="14" t="s">
        <v>196</v>
      </c>
      <c r="CC1070" s="14" t="s">
        <v>196</v>
      </c>
      <c r="CD1070" s="14" t="s">
        <v>196</v>
      </c>
      <c r="CE1070" s="14" t="s">
        <v>196</v>
      </c>
      <c r="CF1070" s="14" t="s">
        <v>1862</v>
      </c>
      <c r="CG1070" s="14" t="s">
        <v>187</v>
      </c>
      <c r="CH1070" s="158" t="s">
        <v>196</v>
      </c>
      <c r="CI1070" s="14" t="s">
        <v>196</v>
      </c>
      <c r="CJ1070" s="14" t="s">
        <v>1870</v>
      </c>
      <c r="CK1070" s="14" t="s">
        <v>196</v>
      </c>
      <c r="CL1070" s="14" t="s">
        <v>196</v>
      </c>
      <c r="CM1070" s="14" t="s">
        <v>196</v>
      </c>
      <c r="CN1070" s="14" t="s">
        <v>196</v>
      </c>
      <c r="CO1070" s="14" t="s">
        <v>196</v>
      </c>
      <c r="CQ1070" s="1"/>
      <c r="CR1070" s="1"/>
      <c r="CS1070" s="1"/>
      <c r="CW1070" s="1" t="s">
        <v>1634</v>
      </c>
      <c r="CX1070" s="1" t="s">
        <v>2348</v>
      </c>
      <c r="CY1070" s="1"/>
      <c r="CZ1070" s="1" t="str">
        <f t="shared" si="581"/>
        <v/>
      </c>
      <c r="DA1070" s="25" t="str">
        <f t="shared" si="582"/>
        <v/>
      </c>
      <c r="DB1070" s="1" t="str">
        <f t="shared" si="583"/>
        <v/>
      </c>
      <c r="DC1070" s="1" t="str">
        <f t="shared" si="580"/>
        <v/>
      </c>
      <c r="DD1070" s="25" t="str">
        <f t="shared" si="580"/>
        <v/>
      </c>
      <c r="DE1070" s="1" t="str">
        <f t="shared" si="580"/>
        <v/>
      </c>
      <c r="DF1070" s="1" t="str">
        <f t="shared" si="580"/>
        <v/>
      </c>
      <c r="DG1070" s="1" t="str">
        <f t="shared" si="580"/>
        <v/>
      </c>
      <c r="DH1070" s="1" t="str">
        <f t="shared" si="580"/>
        <v/>
      </c>
      <c r="DI1070" s="1" t="str">
        <f t="shared" si="580"/>
        <v/>
      </c>
      <c r="DJ1070" s="1" t="str">
        <f t="shared" si="580"/>
        <v/>
      </c>
      <c r="DK1070" s="1" t="str">
        <f t="shared" si="580"/>
        <v/>
      </c>
      <c r="DL1070" s="1" t="str">
        <f t="shared" si="580"/>
        <v/>
      </c>
      <c r="DM1070" s="1" t="str">
        <f t="shared" si="580"/>
        <v/>
      </c>
      <c r="DN1070" s="1" t="str">
        <f t="shared" si="580"/>
        <v/>
      </c>
      <c r="DO1070" s="1" t="str">
        <f t="shared" si="580"/>
        <v/>
      </c>
      <c r="DP1070" s="1" t="str">
        <f t="shared" si="584"/>
        <v/>
      </c>
      <c r="DQ1070" s="1" t="str">
        <f t="shared" si="584"/>
        <v/>
      </c>
      <c r="DR1070" s="1" t="str">
        <f t="shared" si="584"/>
        <v/>
      </c>
      <c r="DS1070" s="1" t="str">
        <f t="shared" si="584"/>
        <v/>
      </c>
      <c r="DT1070" s="1" t="str">
        <f t="shared" si="584"/>
        <v/>
      </c>
      <c r="DU1070" s="1" t="str">
        <f t="shared" si="584"/>
        <v/>
      </c>
      <c r="DV1070" s="1" t="str">
        <f t="shared" si="584"/>
        <v/>
      </c>
      <c r="DW1070" s="1" t="str">
        <f t="shared" si="584"/>
        <v/>
      </c>
      <c r="DX1070" s="1" t="str">
        <f t="shared" si="584"/>
        <v/>
      </c>
      <c r="DY1070" s="1" t="str">
        <f t="shared" si="584"/>
        <v/>
      </c>
      <c r="DZ1070" s="1" t="str">
        <f t="shared" si="584"/>
        <v/>
      </c>
      <c r="EA1070" s="1" t="str">
        <f t="shared" si="584"/>
        <v/>
      </c>
      <c r="EB1070" s="1" t="str">
        <f t="shared" si="584"/>
        <v/>
      </c>
      <c r="EC1070" s="1" t="str">
        <f t="shared" si="584"/>
        <v/>
      </c>
      <c r="ED1070" s="1" t="str">
        <f t="shared" ref="ED1070:EI1075" si="585">IF(ISBLANK(AH1070),"",IF(ISNUMBER(AH1070),"","not_empty"))</f>
        <v/>
      </c>
      <c r="EE1070" s="1" t="str">
        <f t="shared" si="585"/>
        <v/>
      </c>
      <c r="EF1070" s="1" t="str">
        <f t="shared" si="585"/>
        <v/>
      </c>
      <c r="EG1070" s="1" t="str">
        <f t="shared" si="585"/>
        <v/>
      </c>
      <c r="EH1070" s="1" t="str">
        <f t="shared" si="585"/>
        <v/>
      </c>
      <c r="EI1070" s="1" t="str">
        <f t="shared" si="585"/>
        <v/>
      </c>
      <c r="EJ1070" s="1" t="str">
        <f t="shared" si="577"/>
        <v/>
      </c>
      <c r="EK1070" s="1" t="str">
        <f t="shared" si="577"/>
        <v/>
      </c>
      <c r="EL1070" s="1" t="str">
        <f t="shared" si="577"/>
        <v/>
      </c>
      <c r="EM1070" s="1" t="str">
        <f t="shared" si="577"/>
        <v/>
      </c>
      <c r="EN1070" s="1"/>
      <c r="EO1070" s="1"/>
      <c r="EP1070" s="1"/>
      <c r="EQ1070" s="1"/>
      <c r="ER1070" s="1"/>
      <c r="ES1070" s="1"/>
      <c r="ET1070" s="1"/>
      <c r="EU1070" s="1"/>
      <c r="EV1070" s="1"/>
      <c r="EW1070" s="1"/>
      <c r="EX1070" s="1" t="str">
        <f t="shared" si="576"/>
        <v/>
      </c>
      <c r="EY1070" s="1" t="str">
        <f t="shared" si="576"/>
        <v/>
      </c>
      <c r="EZ1070" s="1"/>
      <c r="FA1070" s="1" t="str">
        <f t="shared" si="575"/>
        <v/>
      </c>
      <c r="FB1070" s="1" t="str">
        <f t="shared" si="575"/>
        <v/>
      </c>
      <c r="FC1070" s="1" t="str">
        <f t="shared" si="575"/>
        <v/>
      </c>
      <c r="FD1070" s="1" t="str">
        <f t="shared" si="574"/>
        <v/>
      </c>
      <c r="FE1070" s="1" t="str">
        <f t="shared" si="574"/>
        <v/>
      </c>
      <c r="FF1070" s="1" t="str">
        <f t="shared" si="574"/>
        <v/>
      </c>
      <c r="FG1070" s="1" t="str">
        <f t="shared" si="574"/>
        <v/>
      </c>
      <c r="FH1070" s="1" t="str">
        <f t="shared" si="574"/>
        <v/>
      </c>
      <c r="FI1070" s="1" t="str">
        <f t="shared" si="574"/>
        <v/>
      </c>
      <c r="FJ1070" s="1" t="str">
        <f t="shared" si="574"/>
        <v/>
      </c>
      <c r="FK1070" s="1" t="str">
        <f t="shared" si="574"/>
        <v/>
      </c>
      <c r="FL1070" s="1" t="str">
        <f t="shared" si="574"/>
        <v/>
      </c>
    </row>
    <row r="1071" spans="1:168">
      <c r="A1071" s="1" t="s">
        <v>1635</v>
      </c>
      <c r="B1071" s="1" t="s">
        <v>2349</v>
      </c>
      <c r="C1071" s="129"/>
      <c r="D1071" s="1">
        <v>260.5</v>
      </c>
      <c r="E1071" s="1">
        <v>784</v>
      </c>
      <c r="F1071" s="25">
        <v>1.4996100000000001</v>
      </c>
      <c r="G1071" s="1">
        <v>1040</v>
      </c>
      <c r="H1071" s="1"/>
      <c r="I1071" s="25">
        <v>0.81599999999999995</v>
      </c>
      <c r="J1071" s="1"/>
      <c r="K1071" s="1"/>
      <c r="L1071" s="1"/>
      <c r="M1071" s="1"/>
      <c r="N1071" s="24"/>
      <c r="O1071" s="1"/>
      <c r="P1071" s="1"/>
      <c r="Q1071" s="1"/>
      <c r="R1071" s="1"/>
      <c r="S1071" s="1"/>
      <c r="T1071" s="1"/>
      <c r="U1071" s="1"/>
      <c r="V1071" s="1"/>
      <c r="W1071" s="1"/>
      <c r="X1071" s="1">
        <v>533.65</v>
      </c>
      <c r="Y1071" s="1"/>
      <c r="Z1071" s="1"/>
      <c r="AA1071" s="1"/>
      <c r="AB1071" s="1"/>
      <c r="AC1071" s="1"/>
      <c r="AD1071" s="1"/>
      <c r="AE1071" s="1"/>
      <c r="AF1071" s="1"/>
      <c r="AG1071" s="1"/>
      <c r="AH1071" s="1"/>
      <c r="AI1071" s="1"/>
      <c r="AJ1071" s="1"/>
      <c r="AK1071" s="1"/>
      <c r="AL1071" s="1"/>
      <c r="AM1071" s="1"/>
      <c r="AN1071" s="1"/>
      <c r="AO1071" s="1"/>
      <c r="AP1071" s="1"/>
      <c r="AQ1071" s="1">
        <v>283.04999999999995</v>
      </c>
      <c r="AR1071" s="1"/>
      <c r="AS1071" s="1"/>
      <c r="AT1071" s="1"/>
      <c r="AU1071" s="1"/>
      <c r="AV1071" s="1"/>
      <c r="AW1071" s="24"/>
      <c r="AX1071" s="1"/>
      <c r="AY1071" s="1"/>
      <c r="AZ1071" s="1"/>
      <c r="BA1071" s="1"/>
      <c r="BB1071" s="1"/>
      <c r="BC1071" s="1"/>
      <c r="BD1071" s="1"/>
      <c r="BE1071" s="1"/>
      <c r="BF1071" s="1"/>
      <c r="BG1071" s="1"/>
      <c r="BH1071" s="1"/>
      <c r="BI1071" s="1"/>
      <c r="BJ1071" s="1"/>
      <c r="BK1071" s="1"/>
      <c r="BL1071" s="1">
        <v>-100</v>
      </c>
      <c r="BM1071" s="1"/>
      <c r="BN1071" s="1"/>
      <c r="BO1071" s="9">
        <v>3</v>
      </c>
      <c r="BP1071" s="1"/>
      <c r="BQ1071" s="197">
        <v>1</v>
      </c>
      <c r="BS1071" s="14" t="s">
        <v>1833</v>
      </c>
      <c r="BT1071" s="14" t="s">
        <v>1048</v>
      </c>
      <c r="BU1071" s="14" t="s">
        <v>1048</v>
      </c>
      <c r="BV1071" s="14" t="s">
        <v>1048</v>
      </c>
      <c r="BW1071" s="14" t="s">
        <v>196</v>
      </c>
      <c r="BX1071" s="14" t="s">
        <v>196</v>
      </c>
      <c r="BY1071" s="14" t="s">
        <v>196</v>
      </c>
      <c r="BZ1071" s="14" t="s">
        <v>196</v>
      </c>
      <c r="CA1071" s="158" t="s">
        <v>196</v>
      </c>
      <c r="CB1071" s="14" t="s">
        <v>196</v>
      </c>
      <c r="CC1071" s="14" t="s">
        <v>196</v>
      </c>
      <c r="CD1071" s="14" t="s">
        <v>196</v>
      </c>
      <c r="CE1071" s="14" t="s">
        <v>196</v>
      </c>
      <c r="CF1071" s="14" t="s">
        <v>1862</v>
      </c>
      <c r="CG1071" s="14" t="s">
        <v>187</v>
      </c>
      <c r="CH1071" s="158" t="s">
        <v>196</v>
      </c>
      <c r="CI1071" s="14" t="s">
        <v>196</v>
      </c>
      <c r="CJ1071" s="14" t="s">
        <v>1870</v>
      </c>
      <c r="CK1071" s="14" t="s">
        <v>196</v>
      </c>
      <c r="CL1071" s="14" t="s">
        <v>196</v>
      </c>
      <c r="CM1071" s="14" t="s">
        <v>196</v>
      </c>
      <c r="CN1071" s="14" t="s">
        <v>196</v>
      </c>
      <c r="CO1071" s="14" t="s">
        <v>196</v>
      </c>
      <c r="CQ1071" s="1"/>
      <c r="CR1071" s="1"/>
      <c r="CS1071" s="1"/>
      <c r="CW1071" s="1" t="s">
        <v>1635</v>
      </c>
      <c r="CX1071" s="1" t="s">
        <v>2349</v>
      </c>
      <c r="CY1071" s="1"/>
      <c r="CZ1071" s="1" t="str">
        <f t="shared" si="581"/>
        <v/>
      </c>
      <c r="DA1071" s="25" t="str">
        <f t="shared" si="582"/>
        <v/>
      </c>
      <c r="DB1071" s="1" t="str">
        <f t="shared" si="583"/>
        <v/>
      </c>
      <c r="DC1071" s="1" t="str">
        <f t="shared" si="580"/>
        <v/>
      </c>
      <c r="DD1071" s="25" t="str">
        <f t="shared" si="580"/>
        <v/>
      </c>
      <c r="DE1071" s="1" t="str">
        <f t="shared" si="580"/>
        <v/>
      </c>
      <c r="DF1071" s="1" t="str">
        <f t="shared" si="580"/>
        <v/>
      </c>
      <c r="DG1071" s="1" t="str">
        <f t="shared" si="580"/>
        <v/>
      </c>
      <c r="DH1071" s="1" t="str">
        <f t="shared" si="580"/>
        <v/>
      </c>
      <c r="DI1071" s="1" t="str">
        <f t="shared" si="580"/>
        <v/>
      </c>
      <c r="DJ1071" s="1" t="str">
        <f t="shared" si="580"/>
        <v/>
      </c>
      <c r="DK1071" s="1" t="str">
        <f t="shared" si="580"/>
        <v/>
      </c>
      <c r="DL1071" s="1" t="str">
        <f t="shared" si="580"/>
        <v/>
      </c>
      <c r="DM1071" s="1" t="str">
        <f t="shared" si="580"/>
        <v/>
      </c>
      <c r="DN1071" s="1" t="str">
        <f t="shared" si="580"/>
        <v/>
      </c>
      <c r="DO1071" s="1" t="str">
        <f t="shared" si="580"/>
        <v/>
      </c>
      <c r="DP1071" s="1" t="str">
        <f t="shared" si="584"/>
        <v/>
      </c>
      <c r="DQ1071" s="1" t="str">
        <f t="shared" si="584"/>
        <v/>
      </c>
      <c r="DR1071" s="1" t="str">
        <f t="shared" si="584"/>
        <v/>
      </c>
      <c r="DS1071" s="1" t="str">
        <f t="shared" si="584"/>
        <v/>
      </c>
      <c r="DT1071" s="1" t="str">
        <f t="shared" si="584"/>
        <v/>
      </c>
      <c r="DU1071" s="1" t="str">
        <f t="shared" si="584"/>
        <v/>
      </c>
      <c r="DV1071" s="1" t="str">
        <f t="shared" si="584"/>
        <v/>
      </c>
      <c r="DW1071" s="1" t="str">
        <f t="shared" si="584"/>
        <v/>
      </c>
      <c r="DX1071" s="1" t="str">
        <f t="shared" si="584"/>
        <v/>
      </c>
      <c r="DY1071" s="1" t="str">
        <f t="shared" si="584"/>
        <v/>
      </c>
      <c r="DZ1071" s="1" t="str">
        <f t="shared" si="584"/>
        <v/>
      </c>
      <c r="EA1071" s="1" t="str">
        <f t="shared" si="584"/>
        <v/>
      </c>
      <c r="EB1071" s="1" t="str">
        <f t="shared" si="584"/>
        <v/>
      </c>
      <c r="EC1071" s="1" t="str">
        <f t="shared" si="584"/>
        <v/>
      </c>
      <c r="ED1071" s="1" t="str">
        <f t="shared" si="585"/>
        <v/>
      </c>
      <c r="EE1071" s="1" t="str">
        <f t="shared" si="585"/>
        <v/>
      </c>
      <c r="EF1071" s="1" t="str">
        <f t="shared" si="585"/>
        <v/>
      </c>
      <c r="EG1071" s="1" t="str">
        <f t="shared" si="585"/>
        <v/>
      </c>
      <c r="EH1071" s="1" t="str">
        <f t="shared" si="585"/>
        <v/>
      </c>
      <c r="EI1071" s="1" t="str">
        <f t="shared" si="585"/>
        <v/>
      </c>
      <c r="EJ1071" s="1" t="str">
        <f t="shared" si="577"/>
        <v/>
      </c>
      <c r="EK1071" s="1" t="str">
        <f t="shared" si="577"/>
        <v/>
      </c>
      <c r="EL1071" s="1" t="str">
        <f t="shared" si="577"/>
        <v/>
      </c>
      <c r="EM1071" s="1" t="str">
        <f t="shared" si="577"/>
        <v/>
      </c>
      <c r="EN1071" s="1"/>
      <c r="EO1071" s="1"/>
      <c r="EP1071" s="1"/>
      <c r="EQ1071" s="1"/>
      <c r="ER1071" s="1"/>
      <c r="ES1071" s="1"/>
      <c r="ET1071" s="1"/>
      <c r="EU1071" s="1"/>
      <c r="EV1071" s="1"/>
      <c r="EW1071" s="1"/>
      <c r="EX1071" s="1" t="str">
        <f t="shared" si="576"/>
        <v/>
      </c>
      <c r="EY1071" s="1" t="str">
        <f t="shared" si="576"/>
        <v/>
      </c>
      <c r="EZ1071" s="1"/>
      <c r="FA1071" s="1" t="str">
        <f t="shared" si="575"/>
        <v/>
      </c>
      <c r="FB1071" s="1" t="str">
        <f t="shared" si="575"/>
        <v/>
      </c>
      <c r="FC1071" s="1" t="str">
        <f t="shared" si="575"/>
        <v/>
      </c>
      <c r="FD1071" s="1" t="str">
        <f t="shared" si="574"/>
        <v/>
      </c>
      <c r="FE1071" s="1" t="str">
        <f t="shared" si="574"/>
        <v/>
      </c>
      <c r="FF1071" s="1" t="str">
        <f t="shared" si="574"/>
        <v/>
      </c>
      <c r="FG1071" s="1" t="str">
        <f t="shared" si="574"/>
        <v/>
      </c>
      <c r="FH1071" s="1" t="str">
        <f t="shared" si="574"/>
        <v/>
      </c>
      <c r="FI1071" s="1" t="str">
        <f t="shared" si="574"/>
        <v/>
      </c>
      <c r="FJ1071" s="1" t="str">
        <f t="shared" si="574"/>
        <v/>
      </c>
      <c r="FK1071" s="1" t="str">
        <f t="shared" si="574"/>
        <v/>
      </c>
      <c r="FL1071" s="1" t="str">
        <f t="shared" si="574"/>
        <v/>
      </c>
    </row>
    <row r="1072" spans="1:168">
      <c r="A1072" s="1" t="s">
        <v>1636</v>
      </c>
      <c r="B1072" s="1" t="s">
        <v>1037</v>
      </c>
      <c r="C1072" s="129"/>
      <c r="D1072" s="1">
        <v>264.5</v>
      </c>
      <c r="E1072" s="1">
        <v>758.9</v>
      </c>
      <c r="F1072" s="25">
        <v>1.1855024999999999</v>
      </c>
      <c r="G1072" s="1">
        <v>1061.5</v>
      </c>
      <c r="H1072" s="1"/>
      <c r="I1072" s="25">
        <v>0.73499999999999999</v>
      </c>
      <c r="J1072" s="1"/>
      <c r="K1072" s="1"/>
      <c r="L1072" s="1"/>
      <c r="M1072" s="1"/>
      <c r="N1072" s="24"/>
      <c r="O1072" s="1"/>
      <c r="P1072" s="1"/>
      <c r="Q1072" s="1"/>
      <c r="R1072" s="1"/>
      <c r="S1072" s="1"/>
      <c r="T1072" s="1"/>
      <c r="U1072" s="1"/>
      <c r="V1072" s="1"/>
      <c r="W1072" s="1"/>
      <c r="X1072" s="1">
        <v>600.25</v>
      </c>
      <c r="Y1072" s="1"/>
      <c r="Z1072" s="1"/>
      <c r="AA1072" s="1"/>
      <c r="AB1072" s="1"/>
      <c r="AC1072" s="1"/>
      <c r="AD1072" s="1"/>
      <c r="AE1072" s="1"/>
      <c r="AF1072" s="1"/>
      <c r="AG1072" s="1"/>
      <c r="AH1072" s="1"/>
      <c r="AI1072" s="1"/>
      <c r="AJ1072" s="1"/>
      <c r="AK1072" s="1"/>
      <c r="AL1072" s="1"/>
      <c r="AM1072" s="1"/>
      <c r="AN1072" s="1"/>
      <c r="AO1072" s="1"/>
      <c r="AP1072" s="1"/>
      <c r="AQ1072" s="1">
        <v>306.04999999999995</v>
      </c>
      <c r="AR1072" s="1"/>
      <c r="AS1072" s="1"/>
      <c r="AT1072" s="1"/>
      <c r="AU1072" s="1"/>
      <c r="AV1072" s="1"/>
      <c r="AW1072" s="24"/>
      <c r="AX1072" s="1"/>
      <c r="AY1072" s="1"/>
      <c r="AZ1072" s="1"/>
      <c r="BA1072" s="1"/>
      <c r="BB1072" s="1"/>
      <c r="BC1072" s="1"/>
      <c r="BD1072" s="1"/>
      <c r="BE1072" s="1"/>
      <c r="BF1072" s="1"/>
      <c r="BG1072" s="1"/>
      <c r="BH1072" s="1"/>
      <c r="BI1072" s="1"/>
      <c r="BJ1072" s="1"/>
      <c r="BK1072" s="1"/>
      <c r="BL1072" s="1">
        <v>-100</v>
      </c>
      <c r="BM1072" s="1"/>
      <c r="BN1072" s="1"/>
      <c r="BO1072" s="9">
        <v>3</v>
      </c>
      <c r="BP1072" s="1"/>
      <c r="BQ1072" s="197">
        <v>1</v>
      </c>
      <c r="BS1072" s="14" t="s">
        <v>1037</v>
      </c>
      <c r="BT1072" s="14" t="s">
        <v>1048</v>
      </c>
      <c r="BU1072" s="14" t="s">
        <v>1048</v>
      </c>
      <c r="BV1072" s="14" t="s">
        <v>1048</v>
      </c>
      <c r="BW1072" s="14" t="s">
        <v>196</v>
      </c>
      <c r="BX1072" s="14" t="s">
        <v>196</v>
      </c>
      <c r="BY1072" s="14" t="s">
        <v>196</v>
      </c>
      <c r="BZ1072" s="14" t="s">
        <v>196</v>
      </c>
      <c r="CA1072" s="158" t="s">
        <v>196</v>
      </c>
      <c r="CB1072" s="14" t="s">
        <v>196</v>
      </c>
      <c r="CC1072" s="14" t="s">
        <v>196</v>
      </c>
      <c r="CD1072" s="14" t="s">
        <v>196</v>
      </c>
      <c r="CE1072" s="14" t="s">
        <v>196</v>
      </c>
      <c r="CF1072" s="14" t="s">
        <v>1862</v>
      </c>
      <c r="CG1072" s="14" t="s">
        <v>187</v>
      </c>
      <c r="CH1072" s="158" t="s">
        <v>196</v>
      </c>
      <c r="CI1072" s="14" t="s">
        <v>196</v>
      </c>
      <c r="CJ1072" s="14" t="s">
        <v>1870</v>
      </c>
      <c r="CK1072" s="14" t="s">
        <v>196</v>
      </c>
      <c r="CL1072" s="14" t="s">
        <v>196</v>
      </c>
      <c r="CM1072" s="14" t="s">
        <v>196</v>
      </c>
      <c r="CN1072" s="14" t="s">
        <v>196</v>
      </c>
      <c r="CO1072" s="14" t="s">
        <v>196</v>
      </c>
      <c r="CQ1072" s="1"/>
      <c r="CR1072" s="1"/>
      <c r="CS1072" s="1"/>
      <c r="CW1072" s="1" t="s">
        <v>1636</v>
      </c>
      <c r="CX1072" s="1" t="s">
        <v>1037</v>
      </c>
      <c r="CY1072" s="1"/>
      <c r="CZ1072" s="1" t="str">
        <f t="shared" si="581"/>
        <v/>
      </c>
      <c r="DA1072" s="25" t="str">
        <f t="shared" si="582"/>
        <v/>
      </c>
      <c r="DB1072" s="1" t="str">
        <f t="shared" si="583"/>
        <v/>
      </c>
      <c r="DC1072" s="1" t="str">
        <f t="shared" si="580"/>
        <v/>
      </c>
      <c r="DD1072" s="25" t="str">
        <f t="shared" si="580"/>
        <v/>
      </c>
      <c r="DE1072" s="1" t="str">
        <f t="shared" si="580"/>
        <v/>
      </c>
      <c r="DF1072" s="1" t="str">
        <f t="shared" si="580"/>
        <v/>
      </c>
      <c r="DG1072" s="1" t="str">
        <f t="shared" si="580"/>
        <v/>
      </c>
      <c r="DH1072" s="1" t="str">
        <f t="shared" si="580"/>
        <v/>
      </c>
      <c r="DI1072" s="1" t="str">
        <f t="shared" si="580"/>
        <v/>
      </c>
      <c r="DJ1072" s="1" t="str">
        <f t="shared" si="580"/>
        <v/>
      </c>
      <c r="DK1072" s="1" t="str">
        <f t="shared" si="580"/>
        <v/>
      </c>
      <c r="DL1072" s="1" t="str">
        <f t="shared" si="580"/>
        <v/>
      </c>
      <c r="DM1072" s="1" t="str">
        <f t="shared" si="580"/>
        <v/>
      </c>
      <c r="DN1072" s="1" t="str">
        <f t="shared" si="580"/>
        <v/>
      </c>
      <c r="DO1072" s="1" t="str">
        <f t="shared" si="580"/>
        <v/>
      </c>
      <c r="DP1072" s="1" t="str">
        <f t="shared" si="584"/>
        <v/>
      </c>
      <c r="DQ1072" s="1" t="str">
        <f t="shared" si="584"/>
        <v/>
      </c>
      <c r="DR1072" s="1" t="str">
        <f t="shared" si="584"/>
        <v/>
      </c>
      <c r="DS1072" s="1" t="str">
        <f t="shared" si="584"/>
        <v/>
      </c>
      <c r="DT1072" s="1" t="str">
        <f t="shared" si="584"/>
        <v/>
      </c>
      <c r="DU1072" s="1" t="str">
        <f t="shared" si="584"/>
        <v/>
      </c>
      <c r="DV1072" s="1" t="str">
        <f t="shared" si="584"/>
        <v/>
      </c>
      <c r="DW1072" s="1" t="str">
        <f t="shared" si="584"/>
        <v/>
      </c>
      <c r="DX1072" s="1" t="str">
        <f t="shared" si="584"/>
        <v/>
      </c>
      <c r="DY1072" s="1" t="str">
        <f t="shared" si="584"/>
        <v/>
      </c>
      <c r="DZ1072" s="1" t="str">
        <f t="shared" si="584"/>
        <v/>
      </c>
      <c r="EA1072" s="1" t="str">
        <f t="shared" si="584"/>
        <v/>
      </c>
      <c r="EB1072" s="1" t="str">
        <f t="shared" si="584"/>
        <v/>
      </c>
      <c r="EC1072" s="1" t="str">
        <f t="shared" si="584"/>
        <v/>
      </c>
      <c r="ED1072" s="1" t="str">
        <f t="shared" si="585"/>
        <v/>
      </c>
      <c r="EE1072" s="1" t="str">
        <f t="shared" si="585"/>
        <v/>
      </c>
      <c r="EF1072" s="1" t="str">
        <f t="shared" si="585"/>
        <v/>
      </c>
      <c r="EG1072" s="1" t="str">
        <f t="shared" si="585"/>
        <v/>
      </c>
      <c r="EH1072" s="1" t="str">
        <f t="shared" si="585"/>
        <v/>
      </c>
      <c r="EI1072" s="1" t="str">
        <f t="shared" si="585"/>
        <v/>
      </c>
      <c r="EJ1072" s="1" t="str">
        <f t="shared" si="577"/>
        <v/>
      </c>
      <c r="EK1072" s="1" t="str">
        <f t="shared" si="577"/>
        <v/>
      </c>
      <c r="EL1072" s="1" t="str">
        <f t="shared" si="577"/>
        <v/>
      </c>
      <c r="EM1072" s="1" t="str">
        <f t="shared" si="577"/>
        <v/>
      </c>
      <c r="EN1072" s="1"/>
      <c r="EO1072" s="1"/>
      <c r="EP1072" s="1"/>
      <c r="EQ1072" s="1"/>
      <c r="ER1072" s="1"/>
      <c r="ES1072" s="1"/>
      <c r="ET1072" s="1"/>
      <c r="EU1072" s="1"/>
      <c r="EV1072" s="1"/>
      <c r="EW1072" s="1"/>
      <c r="EX1072" s="1" t="str">
        <f t="shared" si="576"/>
        <v/>
      </c>
      <c r="EY1072" s="1" t="str">
        <f t="shared" si="576"/>
        <v/>
      </c>
      <c r="EZ1072" s="1"/>
      <c r="FA1072" s="1" t="str">
        <f t="shared" si="575"/>
        <v/>
      </c>
      <c r="FB1072" s="1" t="str">
        <f t="shared" si="575"/>
        <v/>
      </c>
      <c r="FC1072" s="1" t="str">
        <f t="shared" si="575"/>
        <v/>
      </c>
      <c r="FD1072" s="1" t="str">
        <f t="shared" si="574"/>
        <v/>
      </c>
      <c r="FE1072" s="1" t="str">
        <f t="shared" si="574"/>
        <v/>
      </c>
      <c r="FF1072" s="1" t="str">
        <f t="shared" si="574"/>
        <v/>
      </c>
      <c r="FG1072" s="1" t="str">
        <f t="shared" si="574"/>
        <v/>
      </c>
      <c r="FH1072" s="1" t="str">
        <f t="shared" si="574"/>
        <v/>
      </c>
      <c r="FI1072" s="1" t="str">
        <f t="shared" si="574"/>
        <v/>
      </c>
      <c r="FJ1072" s="1" t="str">
        <f t="shared" si="574"/>
        <v/>
      </c>
      <c r="FK1072" s="1" t="str">
        <f t="shared" si="574"/>
        <v/>
      </c>
      <c r="FL1072" s="1" t="str">
        <f t="shared" si="574"/>
        <v/>
      </c>
    </row>
    <row r="1073" spans="1:168">
      <c r="A1073" s="26" t="s">
        <v>1637</v>
      </c>
      <c r="B1073" s="1" t="s">
        <v>1038</v>
      </c>
      <c r="C1073" s="129"/>
      <c r="D1073" s="1">
        <v>266.5</v>
      </c>
      <c r="E1073" s="1">
        <v>755.1</v>
      </c>
      <c r="F1073" s="25">
        <v>1.1145749999999999</v>
      </c>
      <c r="G1073" s="1">
        <v>1106.5</v>
      </c>
      <c r="H1073" s="1"/>
      <c r="I1073" s="25">
        <v>0.747</v>
      </c>
      <c r="J1073" s="1"/>
      <c r="K1073" s="1"/>
      <c r="L1073" s="1"/>
      <c r="M1073" s="1"/>
      <c r="N1073" s="24"/>
      <c r="O1073" s="1"/>
      <c r="P1073" s="1"/>
      <c r="Q1073" s="1"/>
      <c r="R1073" s="1"/>
      <c r="S1073" s="1"/>
      <c r="T1073" s="1"/>
      <c r="U1073" s="1"/>
      <c r="V1073" s="1"/>
      <c r="W1073" s="1"/>
      <c r="X1073" s="1">
        <v>601.75</v>
      </c>
      <c r="Y1073" s="1"/>
      <c r="Z1073" s="1"/>
      <c r="AA1073" s="1"/>
      <c r="AB1073" s="1"/>
      <c r="AC1073" s="1"/>
      <c r="AD1073" s="1"/>
      <c r="AE1073" s="1"/>
      <c r="AF1073" s="1"/>
      <c r="AG1073" s="1"/>
      <c r="AH1073" s="1"/>
      <c r="AI1073" s="1"/>
      <c r="AJ1073" s="1"/>
      <c r="AK1073" s="1"/>
      <c r="AL1073" s="1"/>
      <c r="AM1073" s="1"/>
      <c r="AN1073" s="1"/>
      <c r="AO1073" s="1"/>
      <c r="AP1073" s="1"/>
      <c r="AQ1073" s="1">
        <v>297.04999999999995</v>
      </c>
      <c r="AR1073" s="1"/>
      <c r="AS1073" s="1"/>
      <c r="AT1073" s="1"/>
      <c r="AU1073" s="1"/>
      <c r="AV1073" s="1"/>
      <c r="AW1073" s="24"/>
      <c r="AX1073" s="1"/>
      <c r="AY1073" s="1"/>
      <c r="AZ1073" s="1"/>
      <c r="BA1073" s="1"/>
      <c r="BB1073" s="1"/>
      <c r="BC1073" s="1"/>
      <c r="BD1073" s="1"/>
      <c r="BE1073" s="1"/>
      <c r="BF1073" s="1"/>
      <c r="BG1073" s="1"/>
      <c r="BH1073" s="1"/>
      <c r="BI1073" s="1"/>
      <c r="BJ1073" s="1"/>
      <c r="BK1073" s="1"/>
      <c r="BL1073" s="1">
        <v>-100</v>
      </c>
      <c r="BM1073" s="1"/>
      <c r="BN1073" s="1"/>
      <c r="BO1073" s="9">
        <v>3</v>
      </c>
      <c r="BP1073" s="1"/>
      <c r="BQ1073" s="197">
        <v>1</v>
      </c>
      <c r="BS1073" s="14" t="s">
        <v>1038</v>
      </c>
      <c r="BT1073" s="14" t="s">
        <v>1048</v>
      </c>
      <c r="BU1073" s="14" t="s">
        <v>1048</v>
      </c>
      <c r="BV1073" s="14" t="s">
        <v>1048</v>
      </c>
      <c r="BW1073" s="14" t="s">
        <v>196</v>
      </c>
      <c r="BX1073" s="14" t="s">
        <v>196</v>
      </c>
      <c r="BY1073" s="14" t="s">
        <v>196</v>
      </c>
      <c r="BZ1073" s="14" t="s">
        <v>196</v>
      </c>
      <c r="CA1073" s="158" t="s">
        <v>196</v>
      </c>
      <c r="CB1073" s="14" t="s">
        <v>196</v>
      </c>
      <c r="CC1073" s="14" t="s">
        <v>196</v>
      </c>
      <c r="CD1073" s="14" t="s">
        <v>196</v>
      </c>
      <c r="CE1073" s="14" t="s">
        <v>196</v>
      </c>
      <c r="CF1073" s="14" t="s">
        <v>1862</v>
      </c>
      <c r="CG1073" s="14" t="s">
        <v>187</v>
      </c>
      <c r="CH1073" s="158" t="s">
        <v>196</v>
      </c>
      <c r="CI1073" s="14" t="s">
        <v>196</v>
      </c>
      <c r="CJ1073" s="14" t="s">
        <v>1870</v>
      </c>
      <c r="CK1073" s="14" t="s">
        <v>196</v>
      </c>
      <c r="CL1073" s="14" t="s">
        <v>196</v>
      </c>
      <c r="CM1073" s="14" t="s">
        <v>196</v>
      </c>
      <c r="CN1073" s="14" t="s">
        <v>196</v>
      </c>
      <c r="CO1073" s="14" t="s">
        <v>196</v>
      </c>
      <c r="CQ1073" s="1"/>
      <c r="CR1073" s="1"/>
      <c r="CS1073" s="1"/>
      <c r="CW1073" s="26" t="s">
        <v>1637</v>
      </c>
      <c r="CX1073" s="1" t="s">
        <v>1038</v>
      </c>
      <c r="CY1073" s="1"/>
      <c r="CZ1073" s="1" t="str">
        <f t="shared" si="581"/>
        <v/>
      </c>
      <c r="DA1073" s="25" t="str">
        <f t="shared" si="582"/>
        <v/>
      </c>
      <c r="DB1073" s="1" t="str">
        <f t="shared" si="583"/>
        <v/>
      </c>
      <c r="DC1073" s="1" t="str">
        <f t="shared" si="580"/>
        <v/>
      </c>
      <c r="DD1073" s="25" t="str">
        <f t="shared" si="580"/>
        <v/>
      </c>
      <c r="DE1073" s="1" t="str">
        <f t="shared" si="580"/>
        <v/>
      </c>
      <c r="DF1073" s="1" t="str">
        <f t="shared" si="580"/>
        <v/>
      </c>
      <c r="DG1073" s="1" t="str">
        <f t="shared" si="580"/>
        <v/>
      </c>
      <c r="DH1073" s="1" t="str">
        <f t="shared" si="580"/>
        <v/>
      </c>
      <c r="DI1073" s="1" t="str">
        <f t="shared" si="580"/>
        <v/>
      </c>
      <c r="DJ1073" s="1" t="str">
        <f t="shared" si="580"/>
        <v/>
      </c>
      <c r="DK1073" s="1" t="str">
        <f t="shared" si="580"/>
        <v/>
      </c>
      <c r="DL1073" s="1" t="str">
        <f t="shared" si="580"/>
        <v/>
      </c>
      <c r="DM1073" s="1" t="str">
        <f t="shared" si="580"/>
        <v/>
      </c>
      <c r="DN1073" s="1" t="str">
        <f t="shared" si="580"/>
        <v/>
      </c>
      <c r="DO1073" s="1" t="str">
        <f t="shared" si="580"/>
        <v/>
      </c>
      <c r="DP1073" s="1" t="str">
        <f t="shared" si="584"/>
        <v/>
      </c>
      <c r="DQ1073" s="1" t="str">
        <f t="shared" si="584"/>
        <v/>
      </c>
      <c r="DR1073" s="1" t="str">
        <f t="shared" si="584"/>
        <v/>
      </c>
      <c r="DS1073" s="1" t="str">
        <f t="shared" si="584"/>
        <v/>
      </c>
      <c r="DT1073" s="1" t="str">
        <f t="shared" si="584"/>
        <v/>
      </c>
      <c r="DU1073" s="1" t="str">
        <f t="shared" si="584"/>
        <v/>
      </c>
      <c r="DV1073" s="1" t="str">
        <f t="shared" si="584"/>
        <v/>
      </c>
      <c r="DW1073" s="1" t="str">
        <f t="shared" si="584"/>
        <v/>
      </c>
      <c r="DX1073" s="1" t="str">
        <f t="shared" si="584"/>
        <v/>
      </c>
      <c r="DY1073" s="1" t="str">
        <f t="shared" si="584"/>
        <v/>
      </c>
      <c r="DZ1073" s="1" t="str">
        <f t="shared" si="584"/>
        <v/>
      </c>
      <c r="EA1073" s="1" t="str">
        <f t="shared" si="584"/>
        <v/>
      </c>
      <c r="EB1073" s="1" t="str">
        <f t="shared" si="584"/>
        <v/>
      </c>
      <c r="EC1073" s="1" t="str">
        <f t="shared" si="584"/>
        <v/>
      </c>
      <c r="ED1073" s="1" t="str">
        <f t="shared" si="585"/>
        <v/>
      </c>
      <c r="EE1073" s="1" t="str">
        <f t="shared" si="585"/>
        <v/>
      </c>
      <c r="EF1073" s="1" t="str">
        <f t="shared" si="585"/>
        <v/>
      </c>
      <c r="EG1073" s="1" t="str">
        <f t="shared" si="585"/>
        <v/>
      </c>
      <c r="EH1073" s="1" t="str">
        <f t="shared" si="585"/>
        <v/>
      </c>
      <c r="EI1073" s="1" t="str">
        <f t="shared" si="585"/>
        <v/>
      </c>
      <c r="EJ1073" s="1" t="str">
        <f t="shared" si="577"/>
        <v/>
      </c>
      <c r="EK1073" s="1" t="str">
        <f t="shared" si="577"/>
        <v/>
      </c>
      <c r="EL1073" s="1" t="str">
        <f t="shared" si="577"/>
        <v/>
      </c>
      <c r="EM1073" s="1" t="str">
        <f t="shared" si="577"/>
        <v/>
      </c>
      <c r="EN1073" s="1"/>
      <c r="EO1073" s="1"/>
      <c r="EP1073" s="1"/>
      <c r="EQ1073" s="1"/>
      <c r="ER1073" s="1"/>
      <c r="ES1073" s="1"/>
      <c r="ET1073" s="1"/>
      <c r="EU1073" s="1"/>
      <c r="EV1073" s="1"/>
      <c r="EW1073" s="1"/>
      <c r="EX1073" s="1" t="str">
        <f t="shared" si="576"/>
        <v/>
      </c>
      <c r="EY1073" s="1" t="str">
        <f t="shared" si="576"/>
        <v/>
      </c>
      <c r="EZ1073" s="1"/>
      <c r="FA1073" s="1" t="str">
        <f t="shared" si="575"/>
        <v/>
      </c>
      <c r="FB1073" s="1" t="str">
        <f t="shared" si="575"/>
        <v/>
      </c>
      <c r="FC1073" s="1" t="str">
        <f t="shared" si="575"/>
        <v/>
      </c>
      <c r="FD1073" s="1" t="str">
        <f t="shared" si="574"/>
        <v/>
      </c>
      <c r="FE1073" s="1" t="str">
        <f t="shared" si="574"/>
        <v/>
      </c>
      <c r="FF1073" s="1" t="str">
        <f t="shared" si="574"/>
        <v/>
      </c>
      <c r="FG1073" s="1" t="str">
        <f t="shared" si="574"/>
        <v/>
      </c>
      <c r="FH1073" s="1" t="str">
        <f t="shared" si="574"/>
        <v/>
      </c>
      <c r="FI1073" s="1" t="str">
        <f t="shared" si="574"/>
        <v/>
      </c>
      <c r="FJ1073" s="1" t="str">
        <f t="shared" si="574"/>
        <v/>
      </c>
      <c r="FK1073" s="1" t="str">
        <f t="shared" si="574"/>
        <v/>
      </c>
      <c r="FL1073" s="1" t="str">
        <f t="shared" si="574"/>
        <v/>
      </c>
    </row>
    <row r="1074" spans="1:168">
      <c r="A1074" s="1" t="s">
        <v>1638</v>
      </c>
      <c r="B1074" s="1" t="s">
        <v>1039</v>
      </c>
      <c r="C1074" s="129"/>
      <c r="D1074" s="1">
        <v>266.5</v>
      </c>
      <c r="E1074" s="1">
        <v>783.4</v>
      </c>
      <c r="F1074" s="25">
        <v>1.236165</v>
      </c>
      <c r="G1074" s="1">
        <v>1032.5</v>
      </c>
      <c r="H1074" s="1"/>
      <c r="I1074" s="25">
        <v>0.7</v>
      </c>
      <c r="J1074" s="1"/>
      <c r="K1074" s="1"/>
      <c r="L1074" s="1"/>
      <c r="M1074" s="1"/>
      <c r="N1074" s="24"/>
      <c r="O1074" s="1"/>
      <c r="P1074" s="1"/>
      <c r="Q1074" s="1"/>
      <c r="R1074" s="1"/>
      <c r="S1074" s="1"/>
      <c r="T1074" s="1"/>
      <c r="U1074" s="1"/>
      <c r="V1074" s="1"/>
      <c r="W1074" s="1"/>
      <c r="X1074" s="1">
        <v>614.75</v>
      </c>
      <c r="Y1074" s="1"/>
      <c r="Z1074" s="1"/>
      <c r="AA1074" s="1"/>
      <c r="AB1074" s="1"/>
      <c r="AC1074" s="1"/>
      <c r="AD1074" s="1"/>
      <c r="AE1074" s="1"/>
      <c r="AF1074" s="1"/>
      <c r="AG1074" s="1"/>
      <c r="AH1074" s="1"/>
      <c r="AI1074" s="1"/>
      <c r="AJ1074" s="1"/>
      <c r="AK1074" s="1"/>
      <c r="AL1074" s="1"/>
      <c r="AM1074" s="1"/>
      <c r="AN1074" s="1"/>
      <c r="AO1074" s="1"/>
      <c r="AP1074" s="1"/>
      <c r="AQ1074" s="1">
        <v>292.04999999999995</v>
      </c>
      <c r="AR1074" s="1"/>
      <c r="AS1074" s="1"/>
      <c r="AT1074" s="1"/>
      <c r="AU1074" s="1"/>
      <c r="AV1074" s="1"/>
      <c r="AW1074" s="24"/>
      <c r="AX1074" s="1"/>
      <c r="AY1074" s="1"/>
      <c r="AZ1074" s="1"/>
      <c r="BA1074" s="1"/>
      <c r="BB1074" s="1"/>
      <c r="BC1074" s="1"/>
      <c r="BD1074" s="1"/>
      <c r="BE1074" s="1"/>
      <c r="BF1074" s="1"/>
      <c r="BG1074" s="1"/>
      <c r="BH1074" s="1"/>
      <c r="BI1074" s="1"/>
      <c r="BJ1074" s="1"/>
      <c r="BK1074" s="1"/>
      <c r="BL1074" s="1">
        <v>-100</v>
      </c>
      <c r="BM1074" s="1"/>
      <c r="BN1074" s="1"/>
      <c r="BO1074" s="9">
        <v>3</v>
      </c>
      <c r="BP1074" s="1"/>
      <c r="BQ1074" s="197">
        <v>1</v>
      </c>
      <c r="BS1074" s="14" t="s">
        <v>1810</v>
      </c>
      <c r="BT1074" s="14" t="s">
        <v>1048</v>
      </c>
      <c r="BU1074" s="14" t="s">
        <v>1048</v>
      </c>
      <c r="BV1074" s="14" t="s">
        <v>1048</v>
      </c>
      <c r="BW1074" s="14" t="s">
        <v>196</v>
      </c>
      <c r="BX1074" s="14" t="s">
        <v>196</v>
      </c>
      <c r="BY1074" s="14" t="s">
        <v>196</v>
      </c>
      <c r="BZ1074" s="14" t="s">
        <v>196</v>
      </c>
      <c r="CA1074" s="158" t="s">
        <v>196</v>
      </c>
      <c r="CB1074" s="14" t="s">
        <v>196</v>
      </c>
      <c r="CC1074" s="14" t="s">
        <v>196</v>
      </c>
      <c r="CD1074" s="14" t="s">
        <v>196</v>
      </c>
      <c r="CE1074" s="14" t="s">
        <v>196</v>
      </c>
      <c r="CF1074" s="14" t="s">
        <v>1862</v>
      </c>
      <c r="CG1074" s="14" t="s">
        <v>187</v>
      </c>
      <c r="CH1074" s="158" t="s">
        <v>196</v>
      </c>
      <c r="CI1074" s="14" t="s">
        <v>196</v>
      </c>
      <c r="CJ1074" s="14" t="s">
        <v>1870</v>
      </c>
      <c r="CK1074" s="14" t="s">
        <v>196</v>
      </c>
      <c r="CL1074" s="14" t="s">
        <v>196</v>
      </c>
      <c r="CM1074" s="14" t="s">
        <v>196</v>
      </c>
      <c r="CN1074" s="14" t="s">
        <v>196</v>
      </c>
      <c r="CO1074" s="14" t="s">
        <v>196</v>
      </c>
      <c r="CQ1074" s="1"/>
      <c r="CR1074" s="1"/>
      <c r="CS1074" s="1"/>
      <c r="CW1074" s="1" t="s">
        <v>1638</v>
      </c>
      <c r="CX1074" s="1" t="s">
        <v>1039</v>
      </c>
      <c r="CY1074" s="1"/>
      <c r="CZ1074" s="1" t="str">
        <f t="shared" si="581"/>
        <v/>
      </c>
      <c r="DA1074" s="25" t="str">
        <f t="shared" si="582"/>
        <v/>
      </c>
      <c r="DB1074" s="1" t="str">
        <f t="shared" si="583"/>
        <v/>
      </c>
      <c r="DC1074" s="1" t="str">
        <f t="shared" si="580"/>
        <v/>
      </c>
      <c r="DD1074" s="25" t="str">
        <f t="shared" si="580"/>
        <v/>
      </c>
      <c r="DE1074" s="1" t="str">
        <f t="shared" si="580"/>
        <v/>
      </c>
      <c r="DF1074" s="1" t="str">
        <f t="shared" si="580"/>
        <v/>
      </c>
      <c r="DG1074" s="1" t="str">
        <f t="shared" si="580"/>
        <v/>
      </c>
      <c r="DH1074" s="1" t="str">
        <f t="shared" si="580"/>
        <v/>
      </c>
      <c r="DI1074" s="1" t="str">
        <f t="shared" si="580"/>
        <v/>
      </c>
      <c r="DJ1074" s="1" t="str">
        <f t="shared" si="580"/>
        <v/>
      </c>
      <c r="DK1074" s="1" t="str">
        <f t="shared" si="580"/>
        <v/>
      </c>
      <c r="DL1074" s="1" t="str">
        <f t="shared" si="580"/>
        <v/>
      </c>
      <c r="DM1074" s="1" t="str">
        <f t="shared" si="580"/>
        <v/>
      </c>
      <c r="DN1074" s="1" t="str">
        <f t="shared" si="580"/>
        <v/>
      </c>
      <c r="DO1074" s="1" t="str">
        <f t="shared" si="580"/>
        <v/>
      </c>
      <c r="DP1074" s="1" t="str">
        <f t="shared" si="584"/>
        <v/>
      </c>
      <c r="DQ1074" s="1" t="str">
        <f t="shared" si="584"/>
        <v/>
      </c>
      <c r="DR1074" s="1" t="str">
        <f t="shared" si="584"/>
        <v/>
      </c>
      <c r="DS1074" s="1" t="str">
        <f t="shared" si="584"/>
        <v/>
      </c>
      <c r="DT1074" s="1" t="str">
        <f t="shared" si="584"/>
        <v/>
      </c>
      <c r="DU1074" s="1" t="str">
        <f t="shared" si="584"/>
        <v/>
      </c>
      <c r="DV1074" s="1" t="str">
        <f t="shared" si="584"/>
        <v/>
      </c>
      <c r="DW1074" s="1" t="str">
        <f t="shared" si="584"/>
        <v/>
      </c>
      <c r="DX1074" s="1" t="str">
        <f t="shared" si="584"/>
        <v/>
      </c>
      <c r="DY1074" s="1" t="str">
        <f t="shared" si="584"/>
        <v/>
      </c>
      <c r="DZ1074" s="1" t="str">
        <f t="shared" si="584"/>
        <v/>
      </c>
      <c r="EA1074" s="1" t="str">
        <f t="shared" si="584"/>
        <v/>
      </c>
      <c r="EB1074" s="1" t="str">
        <f t="shared" si="584"/>
        <v/>
      </c>
      <c r="EC1074" s="1" t="str">
        <f t="shared" si="584"/>
        <v/>
      </c>
      <c r="ED1074" s="1" t="str">
        <f t="shared" si="585"/>
        <v/>
      </c>
      <c r="EE1074" s="1" t="str">
        <f t="shared" si="585"/>
        <v/>
      </c>
      <c r="EF1074" s="1" t="str">
        <f t="shared" si="585"/>
        <v/>
      </c>
      <c r="EG1074" s="1" t="str">
        <f t="shared" si="585"/>
        <v/>
      </c>
      <c r="EH1074" s="1" t="str">
        <f t="shared" si="585"/>
        <v/>
      </c>
      <c r="EI1074" s="1" t="str">
        <f t="shared" si="585"/>
        <v/>
      </c>
      <c r="EJ1074" s="1" t="str">
        <f t="shared" si="577"/>
        <v/>
      </c>
      <c r="EK1074" s="1" t="str">
        <f t="shared" si="577"/>
        <v/>
      </c>
      <c r="EL1074" s="1" t="str">
        <f t="shared" si="577"/>
        <v/>
      </c>
      <c r="EM1074" s="1" t="str">
        <f t="shared" si="577"/>
        <v/>
      </c>
      <c r="EN1074" s="1"/>
      <c r="EO1074" s="1"/>
      <c r="EP1074" s="1"/>
      <c r="EQ1074" s="1"/>
      <c r="ER1074" s="1"/>
      <c r="ES1074" s="1"/>
      <c r="ET1074" s="1"/>
      <c r="EU1074" s="1"/>
      <c r="EV1074" s="1"/>
      <c r="EW1074" s="1"/>
      <c r="EX1074" s="1" t="str">
        <f t="shared" si="576"/>
        <v/>
      </c>
      <c r="EY1074" s="1" t="str">
        <f t="shared" si="576"/>
        <v/>
      </c>
      <c r="EZ1074" s="1"/>
      <c r="FA1074" s="1" t="str">
        <f t="shared" si="575"/>
        <v/>
      </c>
      <c r="FB1074" s="1" t="str">
        <f t="shared" si="575"/>
        <v/>
      </c>
      <c r="FC1074" s="1" t="str">
        <f t="shared" si="575"/>
        <v/>
      </c>
      <c r="FD1074" s="1" t="str">
        <f t="shared" si="574"/>
        <v/>
      </c>
      <c r="FE1074" s="1" t="str">
        <f t="shared" si="574"/>
        <v/>
      </c>
      <c r="FF1074" s="1" t="str">
        <f t="shared" si="574"/>
        <v/>
      </c>
      <c r="FG1074" s="1" t="str">
        <f t="shared" si="574"/>
        <v/>
      </c>
      <c r="FH1074" s="1" t="str">
        <f t="shared" si="574"/>
        <v/>
      </c>
      <c r="FI1074" s="1" t="str">
        <f t="shared" si="574"/>
        <v/>
      </c>
      <c r="FJ1074" s="1" t="str">
        <f t="shared" si="574"/>
        <v/>
      </c>
      <c r="FK1074" s="1" t="str">
        <f t="shared" si="574"/>
        <v/>
      </c>
      <c r="FL1074" s="1" t="str">
        <f t="shared" si="574"/>
        <v/>
      </c>
    </row>
    <row r="1075" spans="1:168">
      <c r="A1075" s="1" t="s">
        <v>1639</v>
      </c>
      <c r="B1075" s="1" t="s">
        <v>1040</v>
      </c>
      <c r="C1075" s="129"/>
      <c r="D1075" s="1">
        <v>284.5</v>
      </c>
      <c r="E1075" s="1">
        <v>775.3</v>
      </c>
      <c r="F1075" s="25">
        <v>1.1449724999999999</v>
      </c>
      <c r="G1075" s="1">
        <v>1118.5</v>
      </c>
      <c r="H1075" s="1"/>
      <c r="I1075" s="25">
        <v>0.97599999999999998</v>
      </c>
      <c r="J1075" s="1"/>
      <c r="K1075" s="1"/>
      <c r="L1075" s="1"/>
      <c r="M1075" s="1"/>
      <c r="N1075" s="24"/>
      <c r="O1075" s="1"/>
      <c r="P1075" s="1"/>
      <c r="Q1075" s="1"/>
      <c r="R1075" s="1"/>
      <c r="S1075" s="1"/>
      <c r="T1075" s="1"/>
      <c r="U1075" s="1"/>
      <c r="V1075" s="1"/>
      <c r="W1075" s="1"/>
      <c r="X1075" s="1">
        <v>635.45000000000005</v>
      </c>
      <c r="Y1075" s="1"/>
      <c r="Z1075" s="1"/>
      <c r="AA1075" s="1"/>
      <c r="AB1075" s="1"/>
      <c r="AC1075" s="1"/>
      <c r="AD1075" s="1"/>
      <c r="AE1075" s="1"/>
      <c r="AF1075" s="1"/>
      <c r="AG1075" s="1"/>
      <c r="AH1075" s="1"/>
      <c r="AI1075" s="1"/>
      <c r="AJ1075" s="1"/>
      <c r="AK1075" s="1"/>
      <c r="AL1075" s="1"/>
      <c r="AM1075" s="1"/>
      <c r="AN1075" s="1"/>
      <c r="AO1075" s="1"/>
      <c r="AP1075" s="1"/>
      <c r="AQ1075" s="1">
        <v>336.15</v>
      </c>
      <c r="AR1075" s="1"/>
      <c r="AS1075" s="1"/>
      <c r="AT1075" s="1"/>
      <c r="AU1075" s="1"/>
      <c r="AV1075" s="1"/>
      <c r="AW1075" s="24"/>
      <c r="AX1075" s="1"/>
      <c r="AY1075" s="1"/>
      <c r="AZ1075" s="1"/>
      <c r="BA1075" s="1"/>
      <c r="BB1075" s="1"/>
      <c r="BC1075" s="1"/>
      <c r="BD1075" s="1"/>
      <c r="BE1075" s="1"/>
      <c r="BF1075" s="1"/>
      <c r="BG1075" s="1"/>
      <c r="BH1075" s="1"/>
      <c r="BI1075" s="1"/>
      <c r="BJ1075" s="1"/>
      <c r="BK1075" s="1"/>
      <c r="BL1075" s="1">
        <v>-100</v>
      </c>
      <c r="BM1075" s="1"/>
      <c r="BN1075" s="1"/>
      <c r="BO1075" s="9">
        <v>3</v>
      </c>
      <c r="BP1075" s="1"/>
      <c r="BQ1075" s="197">
        <v>1</v>
      </c>
      <c r="BS1075" s="14" t="s">
        <v>1040</v>
      </c>
      <c r="BT1075" s="14" t="s">
        <v>1048</v>
      </c>
      <c r="BU1075" s="14" t="s">
        <v>1048</v>
      </c>
      <c r="BV1075" s="14" t="s">
        <v>1048</v>
      </c>
      <c r="BW1075" s="14" t="s">
        <v>196</v>
      </c>
      <c r="BX1075" s="14" t="s">
        <v>196</v>
      </c>
      <c r="BY1075" s="14" t="s">
        <v>196</v>
      </c>
      <c r="BZ1075" s="14" t="s">
        <v>196</v>
      </c>
      <c r="CA1075" s="158" t="s">
        <v>196</v>
      </c>
      <c r="CB1075" s="14" t="s">
        <v>196</v>
      </c>
      <c r="CC1075" s="14" t="s">
        <v>196</v>
      </c>
      <c r="CD1075" s="14" t="s">
        <v>196</v>
      </c>
      <c r="CE1075" s="14" t="s">
        <v>196</v>
      </c>
      <c r="CF1075" s="14" t="s">
        <v>1862</v>
      </c>
      <c r="CG1075" s="14" t="s">
        <v>187</v>
      </c>
      <c r="CH1075" s="158" t="s">
        <v>196</v>
      </c>
      <c r="CI1075" s="14" t="s">
        <v>196</v>
      </c>
      <c r="CJ1075" s="14" t="s">
        <v>1870</v>
      </c>
      <c r="CK1075" s="14" t="s">
        <v>196</v>
      </c>
      <c r="CL1075" s="14" t="s">
        <v>196</v>
      </c>
      <c r="CM1075" s="14" t="s">
        <v>196</v>
      </c>
      <c r="CN1075" s="14" t="s">
        <v>196</v>
      </c>
      <c r="CO1075" s="14" t="s">
        <v>196</v>
      </c>
      <c r="CQ1075" s="1"/>
      <c r="CR1075" s="1"/>
      <c r="CS1075" s="1"/>
      <c r="CW1075" s="1" t="s">
        <v>1639</v>
      </c>
      <c r="CX1075" s="1" t="s">
        <v>1040</v>
      </c>
      <c r="CY1075" s="1"/>
      <c r="CZ1075" s="1" t="str">
        <f t="shared" si="581"/>
        <v/>
      </c>
      <c r="DA1075" s="25" t="str">
        <f t="shared" si="582"/>
        <v/>
      </c>
      <c r="DB1075" s="1" t="str">
        <f t="shared" si="583"/>
        <v/>
      </c>
      <c r="DC1075" s="1" t="str">
        <f t="shared" si="580"/>
        <v/>
      </c>
      <c r="DD1075" s="25" t="str">
        <f t="shared" si="580"/>
        <v/>
      </c>
      <c r="DE1075" s="1" t="str">
        <f t="shared" si="580"/>
        <v/>
      </c>
      <c r="DF1075" s="1" t="str">
        <f t="shared" si="580"/>
        <v/>
      </c>
      <c r="DG1075" s="1" t="str">
        <f t="shared" si="580"/>
        <v/>
      </c>
      <c r="DH1075" s="1" t="str">
        <f t="shared" si="580"/>
        <v/>
      </c>
      <c r="DI1075" s="1" t="str">
        <f t="shared" si="580"/>
        <v/>
      </c>
      <c r="DJ1075" s="1" t="str">
        <f t="shared" si="580"/>
        <v/>
      </c>
      <c r="DK1075" s="1" t="str">
        <f t="shared" si="580"/>
        <v/>
      </c>
      <c r="DL1075" s="1" t="str">
        <f t="shared" si="580"/>
        <v/>
      </c>
      <c r="DM1075" s="1" t="str">
        <f t="shared" si="580"/>
        <v/>
      </c>
      <c r="DN1075" s="1" t="str">
        <f t="shared" si="580"/>
        <v/>
      </c>
      <c r="DO1075" s="1" t="str">
        <f t="shared" si="580"/>
        <v/>
      </c>
      <c r="DP1075" s="1" t="str">
        <f t="shared" si="584"/>
        <v/>
      </c>
      <c r="DQ1075" s="1" t="str">
        <f t="shared" si="584"/>
        <v/>
      </c>
      <c r="DR1075" s="1" t="str">
        <f t="shared" si="584"/>
        <v/>
      </c>
      <c r="DS1075" s="1" t="str">
        <f t="shared" si="584"/>
        <v/>
      </c>
      <c r="DT1075" s="1" t="str">
        <f t="shared" si="584"/>
        <v/>
      </c>
      <c r="DU1075" s="1" t="str">
        <f t="shared" si="584"/>
        <v/>
      </c>
      <c r="DV1075" s="1" t="str">
        <f t="shared" si="584"/>
        <v/>
      </c>
      <c r="DW1075" s="1" t="str">
        <f t="shared" si="584"/>
        <v/>
      </c>
      <c r="DX1075" s="1" t="str">
        <f t="shared" si="584"/>
        <v/>
      </c>
      <c r="DY1075" s="1" t="str">
        <f t="shared" si="584"/>
        <v/>
      </c>
      <c r="DZ1075" s="1" t="str">
        <f t="shared" si="584"/>
        <v/>
      </c>
      <c r="EA1075" s="1" t="str">
        <f t="shared" si="584"/>
        <v/>
      </c>
      <c r="EB1075" s="1" t="str">
        <f t="shared" si="584"/>
        <v/>
      </c>
      <c r="EC1075" s="1" t="str">
        <f t="shared" si="584"/>
        <v/>
      </c>
      <c r="ED1075" s="1" t="str">
        <f t="shared" si="585"/>
        <v/>
      </c>
      <c r="EE1075" s="1" t="str">
        <f t="shared" si="585"/>
        <v/>
      </c>
      <c r="EF1075" s="1" t="str">
        <f t="shared" si="585"/>
        <v/>
      </c>
      <c r="EG1075" s="1" t="str">
        <f t="shared" si="585"/>
        <v/>
      </c>
      <c r="EH1075" s="1" t="str">
        <f t="shared" si="585"/>
        <v/>
      </c>
      <c r="EI1075" s="1" t="str">
        <f t="shared" si="585"/>
        <v/>
      </c>
      <c r="EJ1075" s="1" t="str">
        <f t="shared" si="577"/>
        <v/>
      </c>
      <c r="EK1075" s="1" t="str">
        <f t="shared" si="577"/>
        <v/>
      </c>
      <c r="EL1075" s="1" t="str">
        <f t="shared" si="577"/>
        <v/>
      </c>
      <c r="EM1075" s="1" t="str">
        <f t="shared" si="577"/>
        <v/>
      </c>
      <c r="EN1075" s="1"/>
      <c r="EO1075" s="1"/>
      <c r="EP1075" s="1"/>
      <c r="EQ1075" s="1"/>
      <c r="ER1075" s="1"/>
      <c r="ES1075" s="1"/>
      <c r="ET1075" s="1"/>
      <c r="EU1075" s="1"/>
      <c r="EV1075" s="1"/>
      <c r="EW1075" s="1"/>
      <c r="EX1075" s="1" t="str">
        <f t="shared" ref="EX1075:EY1084" si="586">IF(ISBLANK(BB1075),"",IF(ISNUMBER(BB1075),"","not_empty"))</f>
        <v/>
      </c>
      <c r="EY1075" s="1" t="str">
        <f t="shared" si="586"/>
        <v/>
      </c>
      <c r="EZ1075" s="1"/>
      <c r="FA1075" s="1" t="str">
        <f t="shared" si="575"/>
        <v/>
      </c>
      <c r="FB1075" s="1" t="str">
        <f t="shared" si="575"/>
        <v/>
      </c>
      <c r="FC1075" s="1" t="str">
        <f t="shared" si="575"/>
        <v/>
      </c>
      <c r="FD1075" s="1" t="str">
        <f t="shared" si="574"/>
        <v/>
      </c>
      <c r="FE1075" s="1" t="str">
        <f t="shared" si="574"/>
        <v/>
      </c>
      <c r="FF1075" s="1" t="str">
        <f t="shared" si="574"/>
        <v/>
      </c>
      <c r="FG1075" s="1" t="str">
        <f t="shared" si="574"/>
        <v/>
      </c>
      <c r="FH1075" s="1" t="str">
        <f t="shared" si="574"/>
        <v/>
      </c>
      <c r="FI1075" s="1" t="str">
        <f t="shared" si="574"/>
        <v/>
      </c>
      <c r="FJ1075" s="1" t="str">
        <f t="shared" si="574"/>
        <v/>
      </c>
      <c r="FK1075" s="1" t="str">
        <f t="shared" si="574"/>
        <v/>
      </c>
      <c r="FL1075" s="1" t="str">
        <f t="shared" si="574"/>
        <v/>
      </c>
    </row>
    <row r="1076" spans="1:168">
      <c r="A1076" s="1" t="s">
        <v>1640</v>
      </c>
      <c r="B1076" s="1" t="s">
        <v>2350</v>
      </c>
      <c r="C1076" s="129"/>
      <c r="D1076" s="1">
        <v>278.5</v>
      </c>
      <c r="E1076" s="1">
        <v>769.8</v>
      </c>
      <c r="F1076" s="25">
        <v>1.1247075</v>
      </c>
      <c r="G1076" s="1">
        <v>1117.5</v>
      </c>
      <c r="H1076" s="1"/>
      <c r="I1076" s="25">
        <v>0.75</v>
      </c>
      <c r="J1076" s="1"/>
      <c r="K1076" s="1"/>
      <c r="L1076" s="1"/>
      <c r="M1076" s="1"/>
      <c r="N1076" s="24"/>
      <c r="O1076" s="1"/>
      <c r="P1076" s="1"/>
      <c r="Q1076" s="1"/>
      <c r="R1076" s="1"/>
      <c r="S1076" s="1"/>
      <c r="T1076" s="1"/>
      <c r="U1076" s="1"/>
      <c r="V1076" s="1"/>
      <c r="W1076" s="1"/>
      <c r="X1076" s="1">
        <v>613.25</v>
      </c>
      <c r="Y1076" s="1"/>
      <c r="Z1076" s="1"/>
      <c r="AA1076" s="1"/>
      <c r="AB1076" s="1"/>
      <c r="AC1076" s="1"/>
      <c r="AD1076" s="1"/>
      <c r="AE1076" s="1"/>
      <c r="AF1076" s="1"/>
      <c r="AG1076" s="1"/>
      <c r="AH1076" s="1"/>
      <c r="AI1076" s="1"/>
      <c r="AJ1076" s="1"/>
      <c r="AK1076" s="1"/>
      <c r="AL1076" s="1"/>
      <c r="AM1076" s="1"/>
      <c r="AN1076" s="1"/>
      <c r="AO1076" s="1"/>
      <c r="AP1076" s="1"/>
      <c r="AQ1076" s="1">
        <v>309.04999999999995</v>
      </c>
      <c r="AR1076" s="1"/>
      <c r="AS1076" s="1"/>
      <c r="AT1076" s="1"/>
      <c r="AU1076" s="1"/>
      <c r="AV1076" s="1"/>
      <c r="AW1076" s="24"/>
      <c r="AX1076" s="1"/>
      <c r="AY1076" s="1"/>
      <c r="AZ1076" s="1"/>
      <c r="BA1076" s="1"/>
      <c r="BB1076" s="1"/>
      <c r="BC1076" s="1"/>
      <c r="BD1076" s="1"/>
      <c r="BE1076" s="1"/>
      <c r="BF1076" s="1"/>
      <c r="BG1076" s="1"/>
      <c r="BH1076" s="1"/>
      <c r="BI1076" s="1"/>
      <c r="BJ1076" s="1"/>
      <c r="BK1076" s="1"/>
      <c r="BL1076" s="1">
        <v>-100</v>
      </c>
      <c r="BM1076" s="1"/>
      <c r="BN1076" s="1"/>
      <c r="BO1076" s="9">
        <v>3</v>
      </c>
      <c r="BP1076" s="1"/>
      <c r="BQ1076" s="197">
        <v>1</v>
      </c>
      <c r="BS1076" s="14" t="s">
        <v>1770</v>
      </c>
      <c r="BT1076" s="14" t="s">
        <v>1048</v>
      </c>
      <c r="BU1076" s="14" t="s">
        <v>1048</v>
      </c>
      <c r="BV1076" s="14" t="s">
        <v>1048</v>
      </c>
      <c r="BW1076" s="14" t="s">
        <v>196</v>
      </c>
      <c r="BX1076" s="14" t="s">
        <v>196</v>
      </c>
      <c r="BY1076" s="14" t="s">
        <v>196</v>
      </c>
      <c r="BZ1076" s="14" t="s">
        <v>196</v>
      </c>
      <c r="CA1076" s="158" t="s">
        <v>196</v>
      </c>
      <c r="CB1076" s="14" t="s">
        <v>196</v>
      </c>
      <c r="CC1076" s="14" t="s">
        <v>196</v>
      </c>
      <c r="CD1076" s="14" t="s">
        <v>196</v>
      </c>
      <c r="CE1076" s="14" t="s">
        <v>196</v>
      </c>
      <c r="CF1076" s="14" t="s">
        <v>1862</v>
      </c>
      <c r="CG1076" s="14" t="s">
        <v>187</v>
      </c>
      <c r="CH1076" s="158" t="s">
        <v>196</v>
      </c>
      <c r="CI1076" s="14" t="s">
        <v>196</v>
      </c>
      <c r="CJ1076" s="14" t="s">
        <v>1870</v>
      </c>
      <c r="CK1076" s="14" t="s">
        <v>196</v>
      </c>
      <c r="CL1076" s="14" t="s">
        <v>196</v>
      </c>
      <c r="CM1076" s="14" t="s">
        <v>196</v>
      </c>
      <c r="CN1076" s="14" t="s">
        <v>196</v>
      </c>
      <c r="CO1076" s="14" t="s">
        <v>196</v>
      </c>
      <c r="CQ1076" s="1"/>
      <c r="CR1076" s="1"/>
      <c r="CS1076" s="1"/>
      <c r="CW1076" s="1" t="s">
        <v>1640</v>
      </c>
      <c r="CX1076" s="1" t="s">
        <v>2350</v>
      </c>
      <c r="CY1076" s="1"/>
      <c r="CZ1076" s="1" t="str">
        <f t="shared" si="581"/>
        <v/>
      </c>
      <c r="DA1076" s="25" t="str">
        <f t="shared" si="582"/>
        <v/>
      </c>
      <c r="DB1076" s="1" t="str">
        <f t="shared" si="583"/>
        <v/>
      </c>
      <c r="DC1076" s="1" t="str">
        <f t="shared" si="580"/>
        <v/>
      </c>
      <c r="DD1076" s="25" t="str">
        <f t="shared" si="580"/>
        <v/>
      </c>
      <c r="DE1076" s="1" t="str">
        <f t="shared" si="580"/>
        <v/>
      </c>
      <c r="DF1076" s="1" t="str">
        <f t="shared" si="580"/>
        <v/>
      </c>
      <c r="DG1076" s="1" t="str">
        <f t="shared" si="580"/>
        <v/>
      </c>
      <c r="DH1076" s="1" t="str">
        <f t="shared" si="580"/>
        <v/>
      </c>
      <c r="DI1076" s="1" t="str">
        <f t="shared" si="580"/>
        <v/>
      </c>
      <c r="DJ1076" s="1" t="str">
        <f t="shared" si="580"/>
        <v/>
      </c>
      <c r="DK1076" s="1" t="str">
        <f t="shared" si="580"/>
        <v/>
      </c>
      <c r="DL1076" s="1" t="str">
        <f t="shared" si="580"/>
        <v/>
      </c>
      <c r="DM1076" s="1" t="str">
        <f t="shared" si="580"/>
        <v/>
      </c>
      <c r="DN1076" s="1" t="str">
        <f t="shared" si="580"/>
        <v/>
      </c>
      <c r="DO1076" s="1" t="str">
        <f t="shared" si="580"/>
        <v/>
      </c>
      <c r="DP1076" s="1" t="str">
        <f t="shared" si="584"/>
        <v/>
      </c>
      <c r="DQ1076" s="1" t="str">
        <f t="shared" si="584"/>
        <v/>
      </c>
      <c r="DR1076" s="1" t="str">
        <f t="shared" si="584"/>
        <v/>
      </c>
      <c r="DS1076" s="1" t="str">
        <f t="shared" si="584"/>
        <v/>
      </c>
      <c r="DT1076" s="1" t="str">
        <f t="shared" si="584"/>
        <v/>
      </c>
      <c r="DU1076" s="1" t="str">
        <f t="shared" si="584"/>
        <v/>
      </c>
      <c r="DV1076" s="1" t="str">
        <f t="shared" si="584"/>
        <v/>
      </c>
      <c r="DW1076" s="1" t="str">
        <f t="shared" si="584"/>
        <v/>
      </c>
      <c r="DX1076" s="1" t="str">
        <f t="shared" si="584"/>
        <v/>
      </c>
      <c r="DY1076" s="1" t="str">
        <f t="shared" si="584"/>
        <v/>
      </c>
      <c r="DZ1076" s="1" t="str">
        <f t="shared" si="584"/>
        <v/>
      </c>
      <c r="EA1076" s="1" t="str">
        <f t="shared" si="584"/>
        <v/>
      </c>
      <c r="EB1076" s="1" t="str">
        <f t="shared" si="584"/>
        <v/>
      </c>
      <c r="EC1076" s="1" t="str">
        <f t="shared" si="584"/>
        <v/>
      </c>
      <c r="ED1076" s="1" t="str">
        <f>IF(ISBLANK(AH1076),"",IF(ISNUMBER(AH1076),"","not_empty"))</f>
        <v/>
      </c>
      <c r="EE1076" s="1" t="str">
        <f t="shared" ref="ED1076:EI1084" si="587">IF(ISBLANK(AI1076),"",IF(ISNUMBER(AI1076),"","not_empty"))</f>
        <v/>
      </c>
      <c r="EF1076" s="1" t="str">
        <f t="shared" si="587"/>
        <v/>
      </c>
      <c r="EG1076" s="1" t="str">
        <f t="shared" si="587"/>
        <v/>
      </c>
      <c r="EH1076" s="1" t="str">
        <f t="shared" si="587"/>
        <v/>
      </c>
      <c r="EI1076" s="1" t="str">
        <f t="shared" si="587"/>
        <v/>
      </c>
      <c r="EJ1076" s="1" t="str">
        <f t="shared" si="577"/>
        <v/>
      </c>
      <c r="EK1076" s="1" t="str">
        <f t="shared" si="577"/>
        <v/>
      </c>
      <c r="EL1076" s="1" t="str">
        <f t="shared" si="577"/>
        <v/>
      </c>
      <c r="EM1076" s="1" t="str">
        <f t="shared" si="577"/>
        <v/>
      </c>
      <c r="EN1076" s="1"/>
      <c r="EO1076" s="1"/>
      <c r="EP1076" s="1"/>
      <c r="EQ1076" s="1"/>
      <c r="ER1076" s="1"/>
      <c r="ES1076" s="1"/>
      <c r="ET1076" s="1"/>
      <c r="EU1076" s="1"/>
      <c r="EV1076" s="1"/>
      <c r="EW1076" s="1"/>
      <c r="EX1076" s="1" t="str">
        <f t="shared" si="586"/>
        <v/>
      </c>
      <c r="EY1076" s="1" t="str">
        <f t="shared" si="586"/>
        <v/>
      </c>
      <c r="EZ1076" s="1"/>
      <c r="FA1076" s="1" t="str">
        <f t="shared" si="575"/>
        <v/>
      </c>
      <c r="FB1076" s="1" t="str">
        <f t="shared" si="575"/>
        <v/>
      </c>
      <c r="FC1076" s="1" t="str">
        <f t="shared" si="575"/>
        <v/>
      </c>
      <c r="FD1076" s="1" t="str">
        <f t="shared" si="574"/>
        <v/>
      </c>
      <c r="FE1076" s="1" t="str">
        <f t="shared" si="574"/>
        <v/>
      </c>
      <c r="FF1076" s="1" t="str">
        <f t="shared" si="574"/>
        <v/>
      </c>
      <c r="FG1076" s="1" t="str">
        <f t="shared" si="574"/>
        <v/>
      </c>
      <c r="FH1076" s="1" t="str">
        <f t="shared" si="574"/>
        <v/>
      </c>
      <c r="FI1076" s="1" t="str">
        <f t="shared" si="574"/>
        <v/>
      </c>
      <c r="FJ1076" s="1" t="str">
        <f t="shared" si="574"/>
        <v/>
      </c>
      <c r="FK1076" s="1" t="str">
        <f t="shared" si="574"/>
        <v/>
      </c>
      <c r="FL1076" s="1" t="str">
        <f t="shared" si="574"/>
        <v/>
      </c>
    </row>
    <row r="1077" spans="1:168">
      <c r="A1077" s="1" t="s">
        <v>1641</v>
      </c>
      <c r="B1077" s="1" t="s">
        <v>2351</v>
      </c>
      <c r="C1077" s="129"/>
      <c r="D1077" s="1">
        <v>280.5</v>
      </c>
      <c r="E1077" s="1">
        <v>765.4</v>
      </c>
      <c r="F1077" s="25">
        <v>1.0436475000000001</v>
      </c>
      <c r="G1077" s="1">
        <v>1164.5</v>
      </c>
      <c r="H1077" s="1"/>
      <c r="I1077" s="25">
        <v>0.77</v>
      </c>
      <c r="J1077" s="1"/>
      <c r="K1077" s="1"/>
      <c r="L1077" s="1"/>
      <c r="M1077" s="1"/>
      <c r="N1077" s="24"/>
      <c r="O1077" s="1"/>
      <c r="P1077" s="1"/>
      <c r="Q1077" s="1"/>
      <c r="R1077" s="1"/>
      <c r="S1077" s="1"/>
      <c r="T1077" s="1"/>
      <c r="U1077" s="1"/>
      <c r="V1077" s="1"/>
      <c r="W1077" s="1"/>
      <c r="X1077" s="1">
        <v>614.95000000000005</v>
      </c>
      <c r="Y1077" s="1"/>
      <c r="Z1077" s="1"/>
      <c r="AA1077" s="1"/>
      <c r="AB1077" s="1"/>
      <c r="AC1077" s="1"/>
      <c r="AD1077" s="1"/>
      <c r="AE1077" s="1"/>
      <c r="AF1077" s="1"/>
      <c r="AG1077" s="1"/>
      <c r="AH1077" s="1"/>
      <c r="AI1077" s="1"/>
      <c r="AJ1077" s="1"/>
      <c r="AK1077" s="1"/>
      <c r="AL1077" s="1"/>
      <c r="AM1077" s="1"/>
      <c r="AN1077" s="1"/>
      <c r="AO1077" s="1"/>
      <c r="AP1077" s="1"/>
      <c r="AQ1077" s="1">
        <v>302.04999999999995</v>
      </c>
      <c r="AR1077" s="1"/>
      <c r="AS1077" s="1"/>
      <c r="AT1077" s="1"/>
      <c r="AU1077" s="1"/>
      <c r="AV1077" s="1"/>
      <c r="AW1077" s="24"/>
      <c r="AX1077" s="1"/>
      <c r="AY1077" s="1"/>
      <c r="AZ1077" s="1"/>
      <c r="BA1077" s="1"/>
      <c r="BB1077" s="1"/>
      <c r="BC1077" s="1"/>
      <c r="BD1077" s="1"/>
      <c r="BE1077" s="1"/>
      <c r="BF1077" s="1"/>
      <c r="BG1077" s="1"/>
      <c r="BH1077" s="1"/>
      <c r="BI1077" s="1"/>
      <c r="BJ1077" s="1"/>
      <c r="BK1077" s="1"/>
      <c r="BL1077" s="1">
        <v>-100</v>
      </c>
      <c r="BM1077" s="1"/>
      <c r="BN1077" s="1"/>
      <c r="BO1077" s="9">
        <v>3</v>
      </c>
      <c r="BP1077" s="1"/>
      <c r="BQ1077" s="197">
        <v>1</v>
      </c>
      <c r="BS1077" s="14" t="s">
        <v>1771</v>
      </c>
      <c r="BT1077" s="14" t="s">
        <v>1048</v>
      </c>
      <c r="BU1077" s="14" t="s">
        <v>1048</v>
      </c>
      <c r="BV1077" s="14" t="s">
        <v>1048</v>
      </c>
      <c r="BW1077" s="14" t="s">
        <v>196</v>
      </c>
      <c r="BX1077" s="14" t="s">
        <v>196</v>
      </c>
      <c r="BY1077" s="14" t="s">
        <v>196</v>
      </c>
      <c r="BZ1077" s="14" t="s">
        <v>196</v>
      </c>
      <c r="CA1077" s="158" t="s">
        <v>196</v>
      </c>
      <c r="CB1077" s="14" t="s">
        <v>196</v>
      </c>
      <c r="CC1077" s="14" t="s">
        <v>196</v>
      </c>
      <c r="CD1077" s="14" t="s">
        <v>196</v>
      </c>
      <c r="CE1077" s="14" t="s">
        <v>196</v>
      </c>
      <c r="CF1077" s="14" t="s">
        <v>1862</v>
      </c>
      <c r="CG1077" s="14" t="s">
        <v>187</v>
      </c>
      <c r="CH1077" s="158" t="s">
        <v>196</v>
      </c>
      <c r="CI1077" s="14" t="s">
        <v>196</v>
      </c>
      <c r="CJ1077" s="14" t="s">
        <v>1870</v>
      </c>
      <c r="CK1077" s="14" t="s">
        <v>196</v>
      </c>
      <c r="CL1077" s="14" t="s">
        <v>196</v>
      </c>
      <c r="CM1077" s="14" t="s">
        <v>196</v>
      </c>
      <c r="CN1077" s="14" t="s">
        <v>196</v>
      </c>
      <c r="CO1077" s="14" t="s">
        <v>196</v>
      </c>
      <c r="CQ1077" s="1"/>
      <c r="CR1077" s="1"/>
      <c r="CS1077" s="1"/>
      <c r="CW1077" s="1" t="s">
        <v>1641</v>
      </c>
      <c r="CX1077" s="1" t="s">
        <v>2351</v>
      </c>
      <c r="CY1077" s="1"/>
      <c r="CZ1077" s="1" t="str">
        <f t="shared" si="581"/>
        <v/>
      </c>
      <c r="DA1077" s="25" t="str">
        <f t="shared" si="582"/>
        <v/>
      </c>
      <c r="DB1077" s="1" t="str">
        <f t="shared" si="583"/>
        <v/>
      </c>
      <c r="DC1077" s="1" t="str">
        <f t="shared" ref="DC1077:DJ1084" si="588">IF(ISBLANK(G1077),"",IF(ISNUMBER(G1077),"","not_empty"))</f>
        <v/>
      </c>
      <c r="DD1077" s="25" t="str">
        <f t="shared" si="588"/>
        <v/>
      </c>
      <c r="DE1077" s="1" t="str">
        <f t="shared" si="588"/>
        <v/>
      </c>
      <c r="DF1077" s="1" t="str">
        <f t="shared" si="588"/>
        <v/>
      </c>
      <c r="DG1077" s="1" t="str">
        <f t="shared" si="588"/>
        <v/>
      </c>
      <c r="DH1077" s="1" t="str">
        <f t="shared" si="588"/>
        <v/>
      </c>
      <c r="DI1077" s="1" t="str">
        <f t="shared" si="588"/>
        <v/>
      </c>
      <c r="DJ1077" s="1" t="str">
        <f t="shared" si="588"/>
        <v/>
      </c>
      <c r="DK1077" s="1" t="str">
        <f t="shared" si="580"/>
        <v/>
      </c>
      <c r="DL1077" s="1" t="str">
        <f t="shared" si="580"/>
        <v/>
      </c>
      <c r="DM1077" s="1" t="str">
        <f t="shared" si="580"/>
        <v/>
      </c>
      <c r="DN1077" s="1" t="str">
        <f t="shared" si="580"/>
        <v/>
      </c>
      <c r="DO1077" s="1" t="str">
        <f t="shared" si="580"/>
        <v/>
      </c>
      <c r="DP1077" s="1" t="str">
        <f t="shared" si="584"/>
        <v/>
      </c>
      <c r="DQ1077" s="1" t="str">
        <f t="shared" si="584"/>
        <v/>
      </c>
      <c r="DR1077" s="1" t="str">
        <f t="shared" si="584"/>
        <v/>
      </c>
      <c r="DS1077" s="1" t="str">
        <f t="shared" si="584"/>
        <v/>
      </c>
      <c r="DT1077" s="1" t="str">
        <f t="shared" si="584"/>
        <v/>
      </c>
      <c r="DU1077" s="1" t="str">
        <f t="shared" si="584"/>
        <v/>
      </c>
      <c r="DV1077" s="1" t="str">
        <f t="shared" si="584"/>
        <v/>
      </c>
      <c r="DW1077" s="1" t="str">
        <f t="shared" si="584"/>
        <v/>
      </c>
      <c r="DX1077" s="1" t="str">
        <f t="shared" si="584"/>
        <v/>
      </c>
      <c r="DY1077" s="1" t="str">
        <f t="shared" si="584"/>
        <v/>
      </c>
      <c r="DZ1077" s="1" t="str">
        <f t="shared" si="584"/>
        <v/>
      </c>
      <c r="EA1077" s="1" t="str">
        <f t="shared" si="584"/>
        <v/>
      </c>
      <c r="EB1077" s="1" t="str">
        <f t="shared" si="584"/>
        <v/>
      </c>
      <c r="EC1077" s="1" t="str">
        <f t="shared" si="584"/>
        <v/>
      </c>
      <c r="ED1077" s="1" t="str">
        <f t="shared" si="587"/>
        <v/>
      </c>
      <c r="EE1077" s="1" t="str">
        <f t="shared" si="587"/>
        <v/>
      </c>
      <c r="EF1077" s="1" t="str">
        <f t="shared" si="587"/>
        <v/>
      </c>
      <c r="EG1077" s="1" t="str">
        <f t="shared" si="587"/>
        <v/>
      </c>
      <c r="EH1077" s="1" t="str">
        <f t="shared" si="587"/>
        <v/>
      </c>
      <c r="EI1077" s="1" t="str">
        <f t="shared" si="587"/>
        <v/>
      </c>
      <c r="EJ1077" s="1" t="str">
        <f t="shared" si="577"/>
        <v/>
      </c>
      <c r="EK1077" s="1" t="str">
        <f t="shared" si="577"/>
        <v/>
      </c>
      <c r="EL1077" s="1" t="str">
        <f t="shared" si="577"/>
        <v/>
      </c>
      <c r="EM1077" s="1" t="str">
        <f t="shared" si="577"/>
        <v/>
      </c>
      <c r="EN1077" s="1"/>
      <c r="EO1077" s="1"/>
      <c r="EP1077" s="1"/>
      <c r="EQ1077" s="1"/>
      <c r="ER1077" s="1"/>
      <c r="ES1077" s="1"/>
      <c r="ET1077" s="1"/>
      <c r="EU1077" s="1"/>
      <c r="EV1077" s="1"/>
      <c r="EW1077" s="1"/>
      <c r="EX1077" s="1" t="str">
        <f t="shared" si="586"/>
        <v/>
      </c>
      <c r="EY1077" s="1" t="str">
        <f t="shared" si="586"/>
        <v/>
      </c>
      <c r="EZ1077" s="1"/>
      <c r="FA1077" s="1" t="str">
        <f t="shared" si="575"/>
        <v/>
      </c>
      <c r="FB1077" s="1" t="str">
        <f t="shared" si="575"/>
        <v/>
      </c>
      <c r="FC1077" s="1" t="str">
        <f t="shared" si="575"/>
        <v/>
      </c>
      <c r="FD1077" s="1" t="str">
        <f t="shared" si="574"/>
        <v/>
      </c>
      <c r="FE1077" s="1" t="str">
        <f t="shared" si="574"/>
        <v/>
      </c>
      <c r="FF1077" s="1" t="str">
        <f t="shared" si="574"/>
        <v/>
      </c>
      <c r="FG1077" s="1" t="str">
        <f t="shared" ref="FG1077:FL1084" si="589">IF(ISBLANK(BK1077),"",IF(ISNUMBER(BK1077),"","not_empty"))</f>
        <v/>
      </c>
      <c r="FH1077" s="1" t="str">
        <f t="shared" si="589"/>
        <v/>
      </c>
      <c r="FI1077" s="1" t="str">
        <f t="shared" si="589"/>
        <v/>
      </c>
      <c r="FJ1077" s="1" t="str">
        <f t="shared" si="589"/>
        <v/>
      </c>
      <c r="FK1077" s="1" t="str">
        <f t="shared" si="589"/>
        <v/>
      </c>
      <c r="FL1077" s="1" t="str">
        <f t="shared" si="589"/>
        <v/>
      </c>
    </row>
    <row r="1078" spans="1:168">
      <c r="A1078" s="1" t="s">
        <v>1642</v>
      </c>
      <c r="B1078" s="1" t="s">
        <v>1041</v>
      </c>
      <c r="C1078" s="129"/>
      <c r="D1078" s="1">
        <v>280.5</v>
      </c>
      <c r="E1078" s="1">
        <v>792.8</v>
      </c>
      <c r="F1078" s="25">
        <v>1.155105</v>
      </c>
      <c r="G1078" s="1">
        <v>1088.5</v>
      </c>
      <c r="H1078" s="1"/>
      <c r="I1078" s="25">
        <v>0.71899999999999997</v>
      </c>
      <c r="J1078" s="1"/>
      <c r="K1078" s="1"/>
      <c r="L1078" s="1"/>
      <c r="M1078" s="1"/>
      <c r="N1078" s="24"/>
      <c r="O1078" s="1"/>
      <c r="P1078" s="1"/>
      <c r="Q1078" s="1"/>
      <c r="R1078" s="1"/>
      <c r="S1078" s="1"/>
      <c r="T1078" s="1"/>
      <c r="U1078" s="1"/>
      <c r="V1078" s="1"/>
      <c r="W1078" s="1"/>
      <c r="X1078" s="1">
        <v>627.25</v>
      </c>
      <c r="Y1078" s="1"/>
      <c r="Z1078" s="1"/>
      <c r="AA1078" s="1"/>
      <c r="AB1078" s="1"/>
      <c r="AC1078" s="1"/>
      <c r="AD1078" s="1"/>
      <c r="AE1078" s="1"/>
      <c r="AF1078" s="1"/>
      <c r="AG1078" s="1"/>
      <c r="AH1078" s="1"/>
      <c r="AI1078" s="1"/>
      <c r="AJ1078" s="1"/>
      <c r="AK1078" s="1"/>
      <c r="AL1078" s="1"/>
      <c r="AM1078" s="1"/>
      <c r="AN1078" s="1"/>
      <c r="AO1078" s="1"/>
      <c r="AP1078" s="1"/>
      <c r="AQ1078" s="1">
        <v>297.04999999999995</v>
      </c>
      <c r="AR1078" s="1"/>
      <c r="AS1078" s="1"/>
      <c r="AT1078" s="1"/>
      <c r="AU1078" s="1"/>
      <c r="AV1078" s="1"/>
      <c r="AW1078" s="24"/>
      <c r="AX1078" s="1"/>
      <c r="AY1078" s="1"/>
      <c r="AZ1078" s="1"/>
      <c r="BA1078" s="1"/>
      <c r="BB1078" s="1"/>
      <c r="BC1078" s="1"/>
      <c r="BD1078" s="1"/>
      <c r="BE1078" s="1"/>
      <c r="BF1078" s="1"/>
      <c r="BG1078" s="1"/>
      <c r="BH1078" s="1"/>
      <c r="BI1078" s="1"/>
      <c r="BJ1078" s="1"/>
      <c r="BK1078" s="1"/>
      <c r="BL1078" s="1">
        <v>-100</v>
      </c>
      <c r="BM1078" s="1"/>
      <c r="BN1078" s="1"/>
      <c r="BO1078" s="9">
        <v>3</v>
      </c>
      <c r="BP1078" s="1"/>
      <c r="BQ1078" s="197">
        <v>1</v>
      </c>
      <c r="BS1078" s="14" t="s">
        <v>1811</v>
      </c>
      <c r="BT1078" s="14" t="s">
        <v>1048</v>
      </c>
      <c r="BU1078" s="14" t="s">
        <v>1048</v>
      </c>
      <c r="BV1078" s="14" t="s">
        <v>1048</v>
      </c>
      <c r="BW1078" s="14" t="s">
        <v>196</v>
      </c>
      <c r="BX1078" s="14" t="s">
        <v>196</v>
      </c>
      <c r="BY1078" s="14" t="s">
        <v>196</v>
      </c>
      <c r="BZ1078" s="14" t="s">
        <v>196</v>
      </c>
      <c r="CA1078" s="158" t="s">
        <v>196</v>
      </c>
      <c r="CB1078" s="14" t="s">
        <v>196</v>
      </c>
      <c r="CC1078" s="14" t="s">
        <v>196</v>
      </c>
      <c r="CD1078" s="14" t="s">
        <v>196</v>
      </c>
      <c r="CE1078" s="14" t="s">
        <v>196</v>
      </c>
      <c r="CF1078" s="14" t="s">
        <v>1862</v>
      </c>
      <c r="CG1078" s="14" t="s">
        <v>187</v>
      </c>
      <c r="CH1078" s="158" t="s">
        <v>196</v>
      </c>
      <c r="CI1078" s="14" t="s">
        <v>196</v>
      </c>
      <c r="CJ1078" s="14" t="s">
        <v>1870</v>
      </c>
      <c r="CK1078" s="14" t="s">
        <v>196</v>
      </c>
      <c r="CL1078" s="14" t="s">
        <v>196</v>
      </c>
      <c r="CM1078" s="14" t="s">
        <v>196</v>
      </c>
      <c r="CN1078" s="14" t="s">
        <v>196</v>
      </c>
      <c r="CO1078" s="14" t="s">
        <v>196</v>
      </c>
      <c r="CQ1078" s="1"/>
      <c r="CR1078" s="1"/>
      <c r="CS1078" s="1"/>
      <c r="CW1078" s="1" t="s">
        <v>1642</v>
      </c>
      <c r="CX1078" s="1" t="s">
        <v>1041</v>
      </c>
      <c r="CY1078" s="1"/>
      <c r="CZ1078" s="1" t="str">
        <f t="shared" si="581"/>
        <v/>
      </c>
      <c r="DA1078" s="25" t="str">
        <f t="shared" si="582"/>
        <v/>
      </c>
      <c r="DB1078" s="1" t="str">
        <f t="shared" si="583"/>
        <v/>
      </c>
      <c r="DC1078" s="1" t="str">
        <f t="shared" si="588"/>
        <v/>
      </c>
      <c r="DD1078" s="25" t="str">
        <f t="shared" si="588"/>
        <v/>
      </c>
      <c r="DE1078" s="1" t="str">
        <f t="shared" si="588"/>
        <v/>
      </c>
      <c r="DF1078" s="1" t="str">
        <f t="shared" si="588"/>
        <v/>
      </c>
      <c r="DG1078" s="1" t="str">
        <f t="shared" si="588"/>
        <v/>
      </c>
      <c r="DH1078" s="1" t="str">
        <f t="shared" si="588"/>
        <v/>
      </c>
      <c r="DI1078" s="1" t="str">
        <f t="shared" si="588"/>
        <v/>
      </c>
      <c r="DJ1078" s="1" t="str">
        <f t="shared" si="588"/>
        <v/>
      </c>
      <c r="DK1078" s="1" t="str">
        <f t="shared" ref="DK1078:DO1084" si="590">IF(ISBLANK(O1078),"",IF(ISNUMBER(O1078),"","not_empty"))</f>
        <v/>
      </c>
      <c r="DL1078" s="1" t="str">
        <f t="shared" si="590"/>
        <v/>
      </c>
      <c r="DM1078" s="1" t="str">
        <f t="shared" si="590"/>
        <v/>
      </c>
      <c r="DN1078" s="1" t="str">
        <f t="shared" si="590"/>
        <v/>
      </c>
      <c r="DO1078" s="1" t="str">
        <f t="shared" si="590"/>
        <v/>
      </c>
      <c r="DP1078" s="1" t="str">
        <f t="shared" si="584"/>
        <v/>
      </c>
      <c r="DQ1078" s="1" t="str">
        <f t="shared" si="584"/>
        <v/>
      </c>
      <c r="DR1078" s="1" t="str">
        <f t="shared" si="584"/>
        <v/>
      </c>
      <c r="DS1078" s="1" t="str">
        <f t="shared" si="584"/>
        <v/>
      </c>
      <c r="DT1078" s="1" t="str">
        <f t="shared" si="584"/>
        <v/>
      </c>
      <c r="DU1078" s="1" t="str">
        <f t="shared" si="584"/>
        <v/>
      </c>
      <c r="DV1078" s="1" t="str">
        <f t="shared" si="584"/>
        <v/>
      </c>
      <c r="DW1078" s="1" t="str">
        <f t="shared" si="584"/>
        <v/>
      </c>
      <c r="DX1078" s="1" t="str">
        <f t="shared" si="584"/>
        <v/>
      </c>
      <c r="DY1078" s="1" t="str">
        <f t="shared" si="584"/>
        <v/>
      </c>
      <c r="DZ1078" s="1" t="str">
        <f t="shared" si="584"/>
        <v/>
      </c>
      <c r="EA1078" s="1" t="str">
        <f t="shared" si="584"/>
        <v/>
      </c>
      <c r="EB1078" s="1" t="str">
        <f t="shared" si="584"/>
        <v/>
      </c>
      <c r="EC1078" s="1" t="str">
        <f t="shared" si="584"/>
        <v/>
      </c>
      <c r="ED1078" s="1" t="str">
        <f t="shared" si="587"/>
        <v/>
      </c>
      <c r="EE1078" s="1" t="str">
        <f t="shared" si="587"/>
        <v/>
      </c>
      <c r="EF1078" s="1" t="str">
        <f t="shared" si="587"/>
        <v/>
      </c>
      <c r="EG1078" s="1" t="str">
        <f t="shared" si="587"/>
        <v/>
      </c>
      <c r="EH1078" s="1" t="str">
        <f t="shared" si="587"/>
        <v/>
      </c>
      <c r="EI1078" s="1" t="str">
        <f t="shared" si="587"/>
        <v/>
      </c>
      <c r="EJ1078" s="1" t="str">
        <f t="shared" si="577"/>
        <v/>
      </c>
      <c r="EK1078" s="1" t="str">
        <f t="shared" si="577"/>
        <v/>
      </c>
      <c r="EL1078" s="1" t="str">
        <f t="shared" si="577"/>
        <v/>
      </c>
      <c r="EM1078" s="1" t="str">
        <f t="shared" si="577"/>
        <v/>
      </c>
      <c r="EN1078" s="1"/>
      <c r="EO1078" s="1"/>
      <c r="EP1078" s="1"/>
      <c r="EQ1078" s="1"/>
      <c r="ER1078" s="1"/>
      <c r="ES1078" s="1"/>
      <c r="ET1078" s="1"/>
      <c r="EU1078" s="1"/>
      <c r="EV1078" s="1"/>
      <c r="EW1078" s="1"/>
      <c r="EX1078" s="1" t="str">
        <f t="shared" si="586"/>
        <v/>
      </c>
      <c r="EY1078" s="1" t="str">
        <f t="shared" si="586"/>
        <v/>
      </c>
      <c r="EZ1078" s="1"/>
      <c r="FA1078" s="1" t="str">
        <f t="shared" si="575"/>
        <v/>
      </c>
      <c r="FB1078" s="1" t="str">
        <f t="shared" si="575"/>
        <v/>
      </c>
      <c r="FC1078" s="1" t="str">
        <f t="shared" si="575"/>
        <v/>
      </c>
      <c r="FD1078" s="1" t="str">
        <f t="shared" si="575"/>
        <v/>
      </c>
      <c r="FE1078" s="1" t="str">
        <f t="shared" si="575"/>
        <v/>
      </c>
      <c r="FF1078" s="1" t="str">
        <f t="shared" si="575"/>
        <v/>
      </c>
      <c r="FG1078" s="1" t="str">
        <f t="shared" si="589"/>
        <v/>
      </c>
      <c r="FH1078" s="1" t="str">
        <f t="shared" si="589"/>
        <v/>
      </c>
      <c r="FI1078" s="1" t="str">
        <f t="shared" si="589"/>
        <v/>
      </c>
      <c r="FJ1078" s="1" t="str">
        <f t="shared" si="589"/>
        <v/>
      </c>
      <c r="FK1078" s="1" t="str">
        <f t="shared" si="589"/>
        <v/>
      </c>
      <c r="FL1078" s="1" t="str">
        <f t="shared" si="589"/>
        <v/>
      </c>
    </row>
    <row r="1079" spans="1:168">
      <c r="A1079" s="1" t="s">
        <v>1643</v>
      </c>
      <c r="B1079" s="1" t="s">
        <v>1042</v>
      </c>
      <c r="C1079" s="129"/>
      <c r="D1079" s="1">
        <v>296.60000000000002</v>
      </c>
      <c r="E1079" s="1">
        <v>778</v>
      </c>
      <c r="F1079" s="25">
        <v>1.033515</v>
      </c>
      <c r="G1079" s="1"/>
      <c r="H1079" s="1"/>
      <c r="I1079" s="25">
        <v>0.86241158137766005</v>
      </c>
      <c r="J1079" s="1"/>
      <c r="K1079" s="1"/>
      <c r="L1079" s="1"/>
      <c r="M1079" s="1"/>
      <c r="N1079" s="24"/>
      <c r="O1079" s="1"/>
      <c r="P1079" s="1"/>
      <c r="Q1079" s="1"/>
      <c r="R1079" s="1"/>
      <c r="S1079" s="1"/>
      <c r="T1079" s="1"/>
      <c r="U1079" s="1"/>
      <c r="V1079" s="1"/>
      <c r="W1079" s="1"/>
      <c r="X1079" s="1">
        <v>629.65</v>
      </c>
      <c r="Y1079" s="1"/>
      <c r="Z1079" s="1"/>
      <c r="AA1079" s="1"/>
      <c r="AB1079" s="1"/>
      <c r="AC1079" s="1"/>
      <c r="AD1079" s="1"/>
      <c r="AE1079" s="1"/>
      <c r="AF1079" s="1"/>
      <c r="AG1079" s="1"/>
      <c r="AH1079" s="1"/>
      <c r="AI1079" s="1"/>
      <c r="AJ1079" s="1"/>
      <c r="AK1079" s="1"/>
      <c r="AL1079" s="1"/>
      <c r="AM1079" s="1"/>
      <c r="AN1079" s="1"/>
      <c r="AO1079" s="1"/>
      <c r="AP1079" s="1"/>
      <c r="AQ1079" s="1">
        <v>313.64999999999998</v>
      </c>
      <c r="AR1079" s="1"/>
      <c r="AS1079" s="1"/>
      <c r="AT1079" s="1"/>
      <c r="AU1079" s="1"/>
      <c r="AV1079" s="1"/>
      <c r="AW1079" s="24"/>
      <c r="AX1079" s="1"/>
      <c r="AY1079" s="1"/>
      <c r="AZ1079" s="1"/>
      <c r="BA1079" s="1"/>
      <c r="BB1079" s="1"/>
      <c r="BC1079" s="1"/>
      <c r="BD1079" s="1"/>
      <c r="BE1079" s="1"/>
      <c r="BF1079" s="1"/>
      <c r="BG1079" s="1"/>
      <c r="BH1079" s="1"/>
      <c r="BI1079" s="1"/>
      <c r="BJ1079" s="1"/>
      <c r="BK1079" s="1"/>
      <c r="BL1079" s="1">
        <v>-100</v>
      </c>
      <c r="BM1079" s="1"/>
      <c r="BN1079" s="1"/>
      <c r="BO1079" s="9">
        <v>3</v>
      </c>
      <c r="BP1079" s="1"/>
      <c r="BQ1079" s="197">
        <v>1</v>
      </c>
      <c r="BS1079" s="14" t="s">
        <v>1042</v>
      </c>
      <c r="BT1079" s="14" t="s">
        <v>1906</v>
      </c>
      <c r="BU1079" s="14" t="s">
        <v>196</v>
      </c>
      <c r="BV1079" s="14" t="s">
        <v>1048</v>
      </c>
      <c r="BW1079" s="14" t="s">
        <v>196</v>
      </c>
      <c r="BX1079" s="14" t="s">
        <v>196</v>
      </c>
      <c r="BY1079" s="14" t="s">
        <v>196</v>
      </c>
      <c r="BZ1079" s="14" t="s">
        <v>196</v>
      </c>
      <c r="CA1079" s="158" t="s">
        <v>196</v>
      </c>
      <c r="CB1079" s="14" t="s">
        <v>196</v>
      </c>
      <c r="CC1079" s="14" t="s">
        <v>196</v>
      </c>
      <c r="CD1079" s="14" t="s">
        <v>196</v>
      </c>
      <c r="CE1079" s="14" t="s">
        <v>196</v>
      </c>
      <c r="CF1079" s="14" t="s">
        <v>1862</v>
      </c>
      <c r="CG1079" s="14" t="s">
        <v>187</v>
      </c>
      <c r="CH1079" s="158" t="s">
        <v>196</v>
      </c>
      <c r="CI1079" s="14" t="s">
        <v>196</v>
      </c>
      <c r="CJ1079" s="14" t="s">
        <v>1870</v>
      </c>
      <c r="CK1079" s="14" t="s">
        <v>196</v>
      </c>
      <c r="CL1079" s="14" t="s">
        <v>196</v>
      </c>
      <c r="CM1079" s="14" t="s">
        <v>196</v>
      </c>
      <c r="CN1079" s="14" t="s">
        <v>196</v>
      </c>
      <c r="CO1079" s="14" t="s">
        <v>196</v>
      </c>
      <c r="CQ1079" s="1"/>
      <c r="CR1079" s="1"/>
      <c r="CS1079" s="1"/>
      <c r="CW1079" s="1" t="s">
        <v>1643</v>
      </c>
      <c r="CX1079" s="1" t="s">
        <v>1042</v>
      </c>
      <c r="CY1079" s="1"/>
      <c r="CZ1079" s="1" t="str">
        <f t="shared" si="581"/>
        <v/>
      </c>
      <c r="DA1079" s="25" t="str">
        <f t="shared" si="582"/>
        <v/>
      </c>
      <c r="DB1079" s="1" t="str">
        <f t="shared" si="583"/>
        <v/>
      </c>
      <c r="DC1079" s="1" t="str">
        <f t="shared" si="588"/>
        <v/>
      </c>
      <c r="DD1079" s="25" t="str">
        <f t="shared" si="588"/>
        <v/>
      </c>
      <c r="DE1079" s="1" t="str">
        <f t="shared" si="588"/>
        <v/>
      </c>
      <c r="DF1079" s="1" t="str">
        <f t="shared" si="588"/>
        <v/>
      </c>
      <c r="DG1079" s="1" t="str">
        <f t="shared" si="588"/>
        <v/>
      </c>
      <c r="DH1079" s="1" t="str">
        <f t="shared" si="588"/>
        <v/>
      </c>
      <c r="DI1079" s="1" t="str">
        <f t="shared" si="588"/>
        <v/>
      </c>
      <c r="DJ1079" s="1" t="str">
        <f t="shared" si="588"/>
        <v/>
      </c>
      <c r="DK1079" s="1" t="str">
        <f t="shared" si="590"/>
        <v/>
      </c>
      <c r="DL1079" s="1" t="str">
        <f t="shared" si="590"/>
        <v/>
      </c>
      <c r="DM1079" s="1" t="str">
        <f t="shared" si="590"/>
        <v/>
      </c>
      <c r="DN1079" s="1" t="str">
        <f t="shared" si="590"/>
        <v/>
      </c>
      <c r="DO1079" s="1" t="str">
        <f t="shared" si="590"/>
        <v/>
      </c>
      <c r="DP1079" s="1" t="str">
        <f t="shared" si="584"/>
        <v/>
      </c>
      <c r="DQ1079" s="1" t="str">
        <f t="shared" si="584"/>
        <v/>
      </c>
      <c r="DR1079" s="1" t="str">
        <f t="shared" si="584"/>
        <v/>
      </c>
      <c r="DS1079" s="1" t="str">
        <f t="shared" si="584"/>
        <v/>
      </c>
      <c r="DT1079" s="1" t="str">
        <f t="shared" si="584"/>
        <v/>
      </c>
      <c r="DU1079" s="1" t="str">
        <f t="shared" si="584"/>
        <v/>
      </c>
      <c r="DV1079" s="1" t="str">
        <f t="shared" si="584"/>
        <v/>
      </c>
      <c r="DW1079" s="1" t="str">
        <f t="shared" si="584"/>
        <v/>
      </c>
      <c r="DX1079" s="1" t="str">
        <f t="shared" si="584"/>
        <v/>
      </c>
      <c r="DY1079" s="1" t="str">
        <f t="shared" si="584"/>
        <v/>
      </c>
      <c r="DZ1079" s="1" t="str">
        <f t="shared" si="584"/>
        <v/>
      </c>
      <c r="EA1079" s="1" t="str">
        <f t="shared" si="584"/>
        <v/>
      </c>
      <c r="EB1079" s="1" t="str">
        <f t="shared" si="584"/>
        <v/>
      </c>
      <c r="EC1079" s="1" t="str">
        <f t="shared" si="584"/>
        <v/>
      </c>
      <c r="ED1079" s="1" t="str">
        <f t="shared" si="587"/>
        <v/>
      </c>
      <c r="EE1079" s="1" t="str">
        <f t="shared" si="587"/>
        <v/>
      </c>
      <c r="EF1079" s="1" t="str">
        <f t="shared" si="587"/>
        <v/>
      </c>
      <c r="EG1079" s="1" t="str">
        <f t="shared" si="587"/>
        <v/>
      </c>
      <c r="EH1079" s="1" t="str">
        <f t="shared" si="587"/>
        <v/>
      </c>
      <c r="EI1079" s="1" t="str">
        <f t="shared" si="587"/>
        <v/>
      </c>
      <c r="EJ1079" s="1" t="str">
        <f t="shared" si="577"/>
        <v/>
      </c>
      <c r="EK1079" s="1" t="str">
        <f t="shared" si="577"/>
        <v/>
      </c>
      <c r="EL1079" s="1" t="str">
        <f t="shared" si="577"/>
        <v/>
      </c>
      <c r="EM1079" s="1" t="str">
        <f t="shared" si="577"/>
        <v/>
      </c>
      <c r="EN1079" s="1"/>
      <c r="EO1079" s="1"/>
      <c r="EP1079" s="1"/>
      <c r="EQ1079" s="1"/>
      <c r="ER1079" s="1"/>
      <c r="ES1079" s="1"/>
      <c r="ET1079" s="1"/>
      <c r="EU1079" s="1"/>
      <c r="EV1079" s="1"/>
      <c r="EW1079" s="1"/>
      <c r="EX1079" s="1" t="str">
        <f t="shared" si="586"/>
        <v/>
      </c>
      <c r="EY1079" s="1" t="str">
        <f t="shared" si="586"/>
        <v/>
      </c>
      <c r="EZ1079" s="1"/>
      <c r="FA1079" s="1" t="str">
        <f t="shared" si="575"/>
        <v/>
      </c>
      <c r="FB1079" s="1" t="str">
        <f t="shared" si="575"/>
        <v/>
      </c>
      <c r="FC1079" s="1" t="str">
        <f t="shared" si="575"/>
        <v/>
      </c>
      <c r="FD1079" s="1" t="str">
        <f t="shared" si="575"/>
        <v/>
      </c>
      <c r="FE1079" s="1" t="str">
        <f t="shared" si="575"/>
        <v/>
      </c>
      <c r="FF1079" s="1" t="str">
        <f t="shared" si="575"/>
        <v/>
      </c>
      <c r="FG1079" s="1" t="str">
        <f t="shared" si="589"/>
        <v/>
      </c>
      <c r="FH1079" s="1" t="str">
        <f t="shared" si="589"/>
        <v/>
      </c>
      <c r="FI1079" s="1" t="str">
        <f t="shared" si="589"/>
        <v/>
      </c>
      <c r="FJ1079" s="1" t="str">
        <f t="shared" si="589"/>
        <v/>
      </c>
      <c r="FK1079" s="1" t="str">
        <f t="shared" si="589"/>
        <v/>
      </c>
      <c r="FL1079" s="1" t="str">
        <f t="shared" si="589"/>
        <v/>
      </c>
    </row>
    <row r="1080" spans="1:168">
      <c r="A1080" s="1" t="s">
        <v>1644</v>
      </c>
      <c r="B1080" s="1" t="s">
        <v>1043</v>
      </c>
      <c r="C1080" s="129"/>
      <c r="D1080" s="1">
        <v>370.6</v>
      </c>
      <c r="E1080" s="1"/>
      <c r="F1080" s="25"/>
      <c r="G1080" s="1"/>
      <c r="H1080" s="1"/>
      <c r="I1080" s="25"/>
      <c r="J1080" s="1"/>
      <c r="K1080" s="1"/>
      <c r="L1080" s="1"/>
      <c r="M1080" s="1"/>
      <c r="N1080" s="24"/>
      <c r="O1080" s="1"/>
      <c r="P1080" s="1"/>
      <c r="Q1080" s="1"/>
      <c r="R1080" s="1"/>
      <c r="S1080" s="1"/>
      <c r="T1080" s="1"/>
      <c r="U1080" s="1"/>
      <c r="V1080" s="1"/>
      <c r="W1080" s="1"/>
      <c r="X1080" s="1">
        <v>487.15</v>
      </c>
      <c r="Y1080" s="1"/>
      <c r="Z1080" s="1"/>
      <c r="AA1080" s="1"/>
      <c r="AB1080" s="1"/>
      <c r="AC1080" s="1"/>
      <c r="AD1080" s="1"/>
      <c r="AE1080" s="1"/>
      <c r="AF1080" s="1"/>
      <c r="AG1080" s="1"/>
      <c r="AH1080" s="1"/>
      <c r="AI1080" s="1"/>
      <c r="AJ1080" s="1"/>
      <c r="AK1080" s="1"/>
      <c r="AL1080" s="1"/>
      <c r="AM1080" s="1"/>
      <c r="AN1080" s="1"/>
      <c r="AO1080" s="1"/>
      <c r="AP1080" s="1"/>
      <c r="AQ1080" s="1">
        <v>205.34999999999997</v>
      </c>
      <c r="AR1080" s="1"/>
      <c r="AS1080" s="1"/>
      <c r="AT1080" s="1"/>
      <c r="AU1080" s="1"/>
      <c r="AV1080" s="1"/>
      <c r="AW1080" s="24"/>
      <c r="AX1080" s="1"/>
      <c r="AY1080" s="1"/>
      <c r="AZ1080" s="1"/>
      <c r="BA1080" s="1"/>
      <c r="BB1080" s="1"/>
      <c r="BC1080" s="1"/>
      <c r="BD1080" s="1"/>
      <c r="BE1080" s="1"/>
      <c r="BF1080" s="1"/>
      <c r="BG1080" s="1"/>
      <c r="BH1080" s="1"/>
      <c r="BI1080" s="1"/>
      <c r="BJ1080" s="1"/>
      <c r="BK1080" s="1"/>
      <c r="BL1080" s="1">
        <v>-100</v>
      </c>
      <c r="BM1080" s="1"/>
      <c r="BN1080" s="1"/>
      <c r="BO1080" s="9">
        <v>3</v>
      </c>
      <c r="BP1080" s="1"/>
      <c r="BQ1080" s="197">
        <v>1</v>
      </c>
      <c r="BS1080" s="14" t="s">
        <v>1043</v>
      </c>
      <c r="BT1080" s="14" t="s">
        <v>1048</v>
      </c>
      <c r="BU1080" s="14" t="s">
        <v>196</v>
      </c>
      <c r="BV1080" s="14" t="s">
        <v>1048</v>
      </c>
      <c r="BW1080" s="14" t="s">
        <v>196</v>
      </c>
      <c r="BX1080" s="14" t="s">
        <v>196</v>
      </c>
      <c r="BY1080" s="14" t="s">
        <v>196</v>
      </c>
      <c r="BZ1080" s="14" t="s">
        <v>196</v>
      </c>
      <c r="CA1080" s="158" t="s">
        <v>196</v>
      </c>
      <c r="CB1080" s="14" t="s">
        <v>196</v>
      </c>
      <c r="CC1080" s="14" t="s">
        <v>196</v>
      </c>
      <c r="CD1080" s="14" t="s">
        <v>196</v>
      </c>
      <c r="CE1080" s="14" t="s">
        <v>196</v>
      </c>
      <c r="CF1080" s="14" t="s">
        <v>1862</v>
      </c>
      <c r="CG1080" s="14" t="s">
        <v>187</v>
      </c>
      <c r="CH1080" s="158" t="s">
        <v>196</v>
      </c>
      <c r="CI1080" s="14" t="s">
        <v>196</v>
      </c>
      <c r="CJ1080" s="14" t="s">
        <v>1870</v>
      </c>
      <c r="CK1080" s="14" t="s">
        <v>196</v>
      </c>
      <c r="CL1080" s="14" t="s">
        <v>196</v>
      </c>
      <c r="CM1080" s="14" t="s">
        <v>196</v>
      </c>
      <c r="CN1080" s="14" t="s">
        <v>196</v>
      </c>
      <c r="CO1080" s="14" t="s">
        <v>196</v>
      </c>
      <c r="CQ1080" s="1"/>
      <c r="CR1080" s="1"/>
      <c r="CS1080" s="1"/>
      <c r="CW1080" s="1" t="s">
        <v>1644</v>
      </c>
      <c r="CX1080" s="1" t="s">
        <v>1043</v>
      </c>
      <c r="CY1080" s="1"/>
      <c r="CZ1080" s="1" t="str">
        <f t="shared" si="581"/>
        <v/>
      </c>
      <c r="DA1080" s="25" t="str">
        <f t="shared" si="582"/>
        <v/>
      </c>
      <c r="DB1080" s="1" t="str">
        <f t="shared" si="583"/>
        <v/>
      </c>
      <c r="DC1080" s="1" t="str">
        <f t="shared" si="588"/>
        <v/>
      </c>
      <c r="DD1080" s="25" t="str">
        <f t="shared" si="588"/>
        <v/>
      </c>
      <c r="DE1080" s="1" t="str">
        <f t="shared" si="588"/>
        <v/>
      </c>
      <c r="DF1080" s="1" t="str">
        <f t="shared" si="588"/>
        <v/>
      </c>
      <c r="DG1080" s="1" t="str">
        <f t="shared" si="588"/>
        <v/>
      </c>
      <c r="DH1080" s="1" t="str">
        <f t="shared" si="588"/>
        <v/>
      </c>
      <c r="DI1080" s="1" t="str">
        <f t="shared" si="588"/>
        <v/>
      </c>
      <c r="DJ1080" s="1" t="str">
        <f t="shared" si="588"/>
        <v/>
      </c>
      <c r="DK1080" s="1" t="str">
        <f t="shared" si="590"/>
        <v/>
      </c>
      <c r="DL1080" s="1" t="str">
        <f t="shared" si="590"/>
        <v/>
      </c>
      <c r="DM1080" s="1" t="str">
        <f t="shared" si="590"/>
        <v/>
      </c>
      <c r="DN1080" s="1" t="str">
        <f t="shared" si="590"/>
        <v/>
      </c>
      <c r="DO1080" s="1" t="str">
        <f t="shared" si="590"/>
        <v/>
      </c>
      <c r="DP1080" s="1" t="str">
        <f t="shared" si="584"/>
        <v/>
      </c>
      <c r="DQ1080" s="1" t="str">
        <f t="shared" si="584"/>
        <v/>
      </c>
      <c r="DR1080" s="1" t="str">
        <f t="shared" si="584"/>
        <v/>
      </c>
      <c r="DS1080" s="1" t="str">
        <f t="shared" si="584"/>
        <v/>
      </c>
      <c r="DT1080" s="1" t="str">
        <f t="shared" si="584"/>
        <v/>
      </c>
      <c r="DU1080" s="1" t="str">
        <f t="shared" si="584"/>
        <v/>
      </c>
      <c r="DV1080" s="1" t="str">
        <f t="shared" si="584"/>
        <v/>
      </c>
      <c r="DW1080" s="1" t="str">
        <f t="shared" si="584"/>
        <v/>
      </c>
      <c r="DX1080" s="1" t="str">
        <f t="shared" si="584"/>
        <v/>
      </c>
      <c r="DY1080" s="1" t="str">
        <f t="shared" si="584"/>
        <v/>
      </c>
      <c r="DZ1080" s="1" t="str">
        <f t="shared" si="584"/>
        <v/>
      </c>
      <c r="EA1080" s="1" t="str">
        <f t="shared" si="584"/>
        <v/>
      </c>
      <c r="EB1080" s="1" t="str">
        <f t="shared" si="584"/>
        <v/>
      </c>
      <c r="EC1080" s="1" t="str">
        <f t="shared" si="584"/>
        <v/>
      </c>
      <c r="ED1080" s="1" t="str">
        <f t="shared" si="587"/>
        <v/>
      </c>
      <c r="EE1080" s="1" t="str">
        <f t="shared" si="587"/>
        <v/>
      </c>
      <c r="EF1080" s="1" t="str">
        <f t="shared" si="587"/>
        <v/>
      </c>
      <c r="EG1080" s="1" t="str">
        <f t="shared" si="587"/>
        <v/>
      </c>
      <c r="EH1080" s="1" t="str">
        <f t="shared" si="587"/>
        <v/>
      </c>
      <c r="EI1080" s="1" t="str">
        <f t="shared" si="587"/>
        <v/>
      </c>
      <c r="EJ1080" s="1" t="str">
        <f t="shared" si="577"/>
        <v/>
      </c>
      <c r="EK1080" s="1" t="str">
        <f t="shared" si="577"/>
        <v/>
      </c>
      <c r="EL1080" s="1" t="str">
        <f t="shared" si="577"/>
        <v/>
      </c>
      <c r="EM1080" s="1" t="str">
        <f t="shared" si="577"/>
        <v/>
      </c>
      <c r="EN1080" s="1"/>
      <c r="EO1080" s="1"/>
      <c r="EP1080" s="1"/>
      <c r="EQ1080" s="1"/>
      <c r="ER1080" s="1"/>
      <c r="ES1080" s="1"/>
      <c r="ET1080" s="1"/>
      <c r="EU1080" s="1"/>
      <c r="EV1080" s="1"/>
      <c r="EW1080" s="1"/>
      <c r="EX1080" s="1" t="str">
        <f t="shared" si="586"/>
        <v/>
      </c>
      <c r="EY1080" s="1" t="str">
        <f t="shared" si="586"/>
        <v/>
      </c>
      <c r="EZ1080" s="1"/>
      <c r="FA1080" s="1" t="str">
        <f t="shared" si="575"/>
        <v/>
      </c>
      <c r="FB1080" s="1" t="str">
        <f t="shared" si="575"/>
        <v/>
      </c>
      <c r="FC1080" s="1" t="str">
        <f t="shared" si="575"/>
        <v/>
      </c>
      <c r="FD1080" s="1" t="str">
        <f t="shared" si="575"/>
        <v/>
      </c>
      <c r="FE1080" s="1" t="str">
        <f t="shared" si="575"/>
        <v/>
      </c>
      <c r="FF1080" s="1" t="str">
        <f t="shared" si="575"/>
        <v/>
      </c>
      <c r="FG1080" s="1" t="str">
        <f t="shared" si="589"/>
        <v/>
      </c>
      <c r="FH1080" s="1" t="str">
        <f t="shared" si="589"/>
        <v/>
      </c>
      <c r="FI1080" s="1" t="str">
        <f t="shared" si="589"/>
        <v/>
      </c>
      <c r="FJ1080" s="1" t="str">
        <f t="shared" si="589"/>
        <v/>
      </c>
      <c r="FK1080" s="1" t="str">
        <f t="shared" si="589"/>
        <v/>
      </c>
      <c r="FL1080" s="1" t="str">
        <f t="shared" si="589"/>
        <v/>
      </c>
    </row>
    <row r="1081" spans="1:168">
      <c r="A1081" s="1" t="s">
        <v>1645</v>
      </c>
      <c r="B1081" s="1" t="s">
        <v>1044</v>
      </c>
      <c r="C1081" s="129"/>
      <c r="D1081" s="1">
        <v>310.60000000000002</v>
      </c>
      <c r="E1081" s="1">
        <v>786</v>
      </c>
      <c r="F1081" s="25">
        <v>0.98285249999999991</v>
      </c>
      <c r="G1081" s="1"/>
      <c r="H1081" s="1"/>
      <c r="I1081" s="25">
        <v>0.91079680624141401</v>
      </c>
      <c r="J1081" s="1"/>
      <c r="K1081" s="1"/>
      <c r="L1081" s="1"/>
      <c r="M1081" s="1"/>
      <c r="N1081" s="24"/>
      <c r="O1081" s="1"/>
      <c r="P1081" s="1"/>
      <c r="Q1081" s="1"/>
      <c r="R1081" s="1"/>
      <c r="S1081" s="1"/>
      <c r="T1081" s="1"/>
      <c r="U1081" s="1"/>
      <c r="V1081" s="1"/>
      <c r="W1081" s="1"/>
      <c r="X1081" s="1">
        <v>641.75</v>
      </c>
      <c r="Y1081" s="1"/>
      <c r="Z1081" s="1"/>
      <c r="AA1081" s="1"/>
      <c r="AB1081" s="1"/>
      <c r="AC1081" s="1"/>
      <c r="AD1081" s="1"/>
      <c r="AE1081" s="1"/>
      <c r="AF1081" s="1"/>
      <c r="AG1081" s="1"/>
      <c r="AH1081" s="1"/>
      <c r="AI1081" s="1"/>
      <c r="AJ1081" s="1"/>
      <c r="AK1081" s="1"/>
      <c r="AL1081" s="1"/>
      <c r="AM1081" s="1"/>
      <c r="AN1081" s="1"/>
      <c r="AO1081" s="1"/>
      <c r="AP1081" s="1"/>
      <c r="AQ1081" s="1">
        <v>317.54999999999995</v>
      </c>
      <c r="AR1081" s="1"/>
      <c r="AS1081" s="1"/>
      <c r="AT1081" s="1"/>
      <c r="AU1081" s="1"/>
      <c r="AV1081" s="1"/>
      <c r="AW1081" s="24"/>
      <c r="AX1081" s="1"/>
      <c r="AY1081" s="1"/>
      <c r="AZ1081" s="1"/>
      <c r="BA1081" s="1"/>
      <c r="BB1081" s="1"/>
      <c r="BC1081" s="1"/>
      <c r="BD1081" s="1"/>
      <c r="BE1081" s="1"/>
      <c r="BF1081" s="1"/>
      <c r="BG1081" s="1"/>
      <c r="BH1081" s="1"/>
      <c r="BI1081" s="1"/>
      <c r="BJ1081" s="1"/>
      <c r="BK1081" s="1"/>
      <c r="BL1081" s="1">
        <v>-100</v>
      </c>
      <c r="BM1081" s="1"/>
      <c r="BN1081" s="1"/>
      <c r="BO1081" s="9">
        <v>3</v>
      </c>
      <c r="BP1081" s="1"/>
      <c r="BQ1081" s="197">
        <v>1</v>
      </c>
      <c r="BS1081" s="14" t="s">
        <v>1044</v>
      </c>
      <c r="BT1081" s="14" t="s">
        <v>1906</v>
      </c>
      <c r="BU1081" s="14" t="s">
        <v>196</v>
      </c>
      <c r="BV1081" s="14" t="s">
        <v>1048</v>
      </c>
      <c r="BW1081" s="14" t="s">
        <v>196</v>
      </c>
      <c r="BX1081" s="14" t="s">
        <v>196</v>
      </c>
      <c r="BY1081" s="14" t="s">
        <v>196</v>
      </c>
      <c r="BZ1081" s="14" t="s">
        <v>196</v>
      </c>
      <c r="CA1081" s="158" t="s">
        <v>196</v>
      </c>
      <c r="CB1081" s="14" t="s">
        <v>196</v>
      </c>
      <c r="CC1081" s="14" t="s">
        <v>196</v>
      </c>
      <c r="CD1081" s="14" t="s">
        <v>196</v>
      </c>
      <c r="CE1081" s="14" t="s">
        <v>196</v>
      </c>
      <c r="CF1081" s="14" t="s">
        <v>1862</v>
      </c>
      <c r="CG1081" s="14" t="s">
        <v>187</v>
      </c>
      <c r="CH1081" s="158" t="s">
        <v>196</v>
      </c>
      <c r="CI1081" s="14" t="s">
        <v>196</v>
      </c>
      <c r="CJ1081" s="14" t="s">
        <v>1870</v>
      </c>
      <c r="CK1081" s="14" t="s">
        <v>196</v>
      </c>
      <c r="CL1081" s="14" t="s">
        <v>196</v>
      </c>
      <c r="CM1081" s="14" t="s">
        <v>196</v>
      </c>
      <c r="CN1081" s="14" t="s">
        <v>196</v>
      </c>
      <c r="CO1081" s="14" t="s">
        <v>196</v>
      </c>
      <c r="CQ1081" s="1"/>
      <c r="CR1081" s="1"/>
      <c r="CS1081" s="1"/>
      <c r="CW1081" s="1" t="s">
        <v>1645</v>
      </c>
      <c r="CX1081" s="1" t="s">
        <v>1044</v>
      </c>
      <c r="CY1081" s="1"/>
      <c r="CZ1081" s="1" t="str">
        <f t="shared" si="581"/>
        <v/>
      </c>
      <c r="DA1081" s="25" t="str">
        <f t="shared" si="582"/>
        <v/>
      </c>
      <c r="DB1081" s="1" t="str">
        <f t="shared" si="583"/>
        <v/>
      </c>
      <c r="DC1081" s="1" t="str">
        <f t="shared" si="588"/>
        <v/>
      </c>
      <c r="DD1081" s="25" t="str">
        <f t="shared" si="588"/>
        <v/>
      </c>
      <c r="DE1081" s="1" t="str">
        <f t="shared" si="588"/>
        <v/>
      </c>
      <c r="DF1081" s="1" t="str">
        <f t="shared" si="588"/>
        <v/>
      </c>
      <c r="DG1081" s="1" t="str">
        <f t="shared" si="588"/>
        <v/>
      </c>
      <c r="DH1081" s="1" t="str">
        <f t="shared" si="588"/>
        <v/>
      </c>
      <c r="DI1081" s="1" t="str">
        <f t="shared" si="588"/>
        <v/>
      </c>
      <c r="DJ1081" s="1" t="str">
        <f t="shared" si="588"/>
        <v/>
      </c>
      <c r="DK1081" s="1" t="str">
        <f t="shared" si="590"/>
        <v/>
      </c>
      <c r="DL1081" s="1" t="str">
        <f t="shared" si="590"/>
        <v/>
      </c>
      <c r="DM1081" s="1" t="str">
        <f t="shared" si="590"/>
        <v/>
      </c>
      <c r="DN1081" s="1" t="str">
        <f t="shared" si="590"/>
        <v/>
      </c>
      <c r="DO1081" s="1" t="str">
        <f t="shared" si="590"/>
        <v/>
      </c>
      <c r="DP1081" s="1" t="str">
        <f t="shared" si="584"/>
        <v/>
      </c>
      <c r="DQ1081" s="1" t="str">
        <f t="shared" si="584"/>
        <v/>
      </c>
      <c r="DR1081" s="1" t="str">
        <f t="shared" si="584"/>
        <v/>
      </c>
      <c r="DS1081" s="1" t="str">
        <f t="shared" si="584"/>
        <v/>
      </c>
      <c r="DT1081" s="1" t="str">
        <f t="shared" si="584"/>
        <v/>
      </c>
      <c r="DU1081" s="1" t="str">
        <f t="shared" si="584"/>
        <v/>
      </c>
      <c r="DV1081" s="1" t="str">
        <f t="shared" si="584"/>
        <v/>
      </c>
      <c r="DW1081" s="1" t="str">
        <f t="shared" si="584"/>
        <v/>
      </c>
      <c r="DX1081" s="1" t="str">
        <f t="shared" si="584"/>
        <v/>
      </c>
      <c r="DY1081" s="1" t="str">
        <f t="shared" si="584"/>
        <v/>
      </c>
      <c r="DZ1081" s="1" t="str">
        <f t="shared" si="584"/>
        <v/>
      </c>
      <c r="EA1081" s="1" t="str">
        <f t="shared" si="584"/>
        <v/>
      </c>
      <c r="EB1081" s="1" t="str">
        <f t="shared" si="584"/>
        <v/>
      </c>
      <c r="EC1081" s="1" t="str">
        <f t="shared" si="584"/>
        <v/>
      </c>
      <c r="ED1081" s="1" t="str">
        <f t="shared" si="587"/>
        <v/>
      </c>
      <c r="EE1081" s="1" t="str">
        <f t="shared" si="587"/>
        <v/>
      </c>
      <c r="EF1081" s="1" t="str">
        <f t="shared" si="587"/>
        <v/>
      </c>
      <c r="EG1081" s="1" t="str">
        <f t="shared" si="587"/>
        <v/>
      </c>
      <c r="EH1081" s="1" t="str">
        <f t="shared" si="587"/>
        <v/>
      </c>
      <c r="EI1081" s="1" t="str">
        <f t="shared" si="587"/>
        <v/>
      </c>
      <c r="EJ1081" s="1" t="str">
        <f t="shared" si="577"/>
        <v/>
      </c>
      <c r="EK1081" s="1" t="str">
        <f t="shared" si="577"/>
        <v/>
      </c>
      <c r="EL1081" s="1" t="str">
        <f t="shared" si="577"/>
        <v/>
      </c>
      <c r="EM1081" s="1" t="str">
        <f t="shared" si="577"/>
        <v/>
      </c>
      <c r="EN1081" s="1"/>
      <c r="EO1081" s="1"/>
      <c r="EP1081" s="1"/>
      <c r="EQ1081" s="1"/>
      <c r="ER1081" s="1"/>
      <c r="ES1081" s="1"/>
      <c r="ET1081" s="1"/>
      <c r="EU1081" s="1"/>
      <c r="EV1081" s="1"/>
      <c r="EW1081" s="1"/>
      <c r="EX1081" s="1" t="str">
        <f t="shared" si="586"/>
        <v/>
      </c>
      <c r="EY1081" s="1" t="str">
        <f t="shared" si="586"/>
        <v/>
      </c>
      <c r="EZ1081" s="1"/>
      <c r="FA1081" s="1" t="str">
        <f t="shared" si="575"/>
        <v/>
      </c>
      <c r="FB1081" s="1" t="str">
        <f t="shared" si="575"/>
        <v/>
      </c>
      <c r="FC1081" s="1" t="str">
        <f t="shared" si="575"/>
        <v/>
      </c>
      <c r="FD1081" s="1" t="str">
        <f t="shared" si="575"/>
        <v/>
      </c>
      <c r="FE1081" s="1" t="str">
        <f t="shared" si="575"/>
        <v/>
      </c>
      <c r="FF1081" s="1" t="str">
        <f t="shared" si="575"/>
        <v/>
      </c>
      <c r="FG1081" s="1" t="str">
        <f t="shared" si="589"/>
        <v/>
      </c>
      <c r="FH1081" s="1" t="str">
        <f t="shared" si="589"/>
        <v/>
      </c>
      <c r="FI1081" s="1" t="str">
        <f t="shared" si="589"/>
        <v/>
      </c>
      <c r="FJ1081" s="1" t="str">
        <f t="shared" si="589"/>
        <v/>
      </c>
      <c r="FK1081" s="1" t="str">
        <f t="shared" si="589"/>
        <v/>
      </c>
      <c r="FL1081" s="1" t="str">
        <f t="shared" si="589"/>
        <v/>
      </c>
    </row>
    <row r="1082" spans="1:168">
      <c r="A1082" s="1" t="s">
        <v>1646</v>
      </c>
      <c r="B1082" s="1" t="s">
        <v>1045</v>
      </c>
      <c r="C1082" s="129"/>
      <c r="D1082" s="1">
        <v>324.60000000000002</v>
      </c>
      <c r="E1082" s="1">
        <v>790</v>
      </c>
      <c r="F1082" s="25">
        <v>0.92205749999999997</v>
      </c>
      <c r="G1082" s="1"/>
      <c r="H1082" s="1"/>
      <c r="I1082" s="25">
        <v>0.99702656077988483</v>
      </c>
      <c r="J1082" s="1"/>
      <c r="K1082" s="1"/>
      <c r="L1082" s="1"/>
      <c r="M1082" s="1"/>
      <c r="N1082" s="24"/>
      <c r="O1082" s="1"/>
      <c r="P1082" s="1"/>
      <c r="Q1082" s="1"/>
      <c r="R1082" s="1"/>
      <c r="S1082" s="1"/>
      <c r="T1082" s="1"/>
      <c r="U1082" s="1"/>
      <c r="V1082" s="1"/>
      <c r="W1082" s="1"/>
      <c r="X1082" s="1">
        <v>653.34999999999991</v>
      </c>
      <c r="Y1082" s="1"/>
      <c r="Z1082" s="1"/>
      <c r="AA1082" s="1"/>
      <c r="AB1082" s="1"/>
      <c r="AC1082" s="1"/>
      <c r="AD1082" s="1"/>
      <c r="AE1082" s="1"/>
      <c r="AF1082" s="1"/>
      <c r="AG1082" s="1"/>
      <c r="AH1082" s="1"/>
      <c r="AI1082" s="1"/>
      <c r="AJ1082" s="1"/>
      <c r="AK1082" s="1"/>
      <c r="AL1082" s="1"/>
      <c r="AM1082" s="1"/>
      <c r="AN1082" s="1"/>
      <c r="AO1082" s="1"/>
      <c r="AP1082" s="1"/>
      <c r="AQ1082" s="1">
        <v>320.64999999999998</v>
      </c>
      <c r="AR1082" s="1"/>
      <c r="AS1082" s="1"/>
      <c r="AT1082" s="1"/>
      <c r="AU1082" s="1"/>
      <c r="AV1082" s="1"/>
      <c r="AW1082" s="24"/>
      <c r="AX1082" s="1"/>
      <c r="AY1082" s="1"/>
      <c r="AZ1082" s="1"/>
      <c r="BA1082" s="1"/>
      <c r="BB1082" s="1"/>
      <c r="BC1082" s="1"/>
      <c r="BD1082" s="1"/>
      <c r="BE1082" s="1"/>
      <c r="BF1082" s="1"/>
      <c r="BG1082" s="1"/>
      <c r="BH1082" s="1"/>
      <c r="BI1082" s="1"/>
      <c r="BJ1082" s="1"/>
      <c r="BK1082" s="1"/>
      <c r="BL1082" s="1">
        <v>-100</v>
      </c>
      <c r="BM1082" s="1"/>
      <c r="BN1082" s="1"/>
      <c r="BO1082" s="9">
        <v>3</v>
      </c>
      <c r="BP1082" s="1"/>
      <c r="BQ1082" s="197">
        <v>1</v>
      </c>
      <c r="BS1082" s="14" t="s">
        <v>1045</v>
      </c>
      <c r="BT1082" s="14" t="s">
        <v>1906</v>
      </c>
      <c r="BU1082" s="14" t="s">
        <v>196</v>
      </c>
      <c r="BV1082" s="14" t="s">
        <v>1048</v>
      </c>
      <c r="BW1082" s="14" t="s">
        <v>196</v>
      </c>
      <c r="BX1082" s="14" t="s">
        <v>196</v>
      </c>
      <c r="BY1082" s="14" t="s">
        <v>196</v>
      </c>
      <c r="BZ1082" s="14" t="s">
        <v>196</v>
      </c>
      <c r="CA1082" s="158" t="s">
        <v>196</v>
      </c>
      <c r="CB1082" s="14" t="s">
        <v>196</v>
      </c>
      <c r="CC1082" s="14" t="s">
        <v>196</v>
      </c>
      <c r="CD1082" s="14" t="s">
        <v>196</v>
      </c>
      <c r="CE1082" s="14" t="s">
        <v>196</v>
      </c>
      <c r="CF1082" s="14" t="s">
        <v>1862</v>
      </c>
      <c r="CG1082" s="14" t="s">
        <v>187</v>
      </c>
      <c r="CH1082" s="158" t="s">
        <v>196</v>
      </c>
      <c r="CI1082" s="14" t="s">
        <v>196</v>
      </c>
      <c r="CJ1082" s="14" t="s">
        <v>1870</v>
      </c>
      <c r="CK1082" s="14" t="s">
        <v>196</v>
      </c>
      <c r="CL1082" s="14" t="s">
        <v>196</v>
      </c>
      <c r="CM1082" s="14" t="s">
        <v>196</v>
      </c>
      <c r="CN1082" s="14" t="s">
        <v>196</v>
      </c>
      <c r="CO1082" s="14" t="s">
        <v>196</v>
      </c>
      <c r="CQ1082" s="1"/>
      <c r="CR1082" s="1"/>
      <c r="CS1082" s="1"/>
      <c r="CW1082" s="1" t="s">
        <v>1646</v>
      </c>
      <c r="CX1082" s="1" t="s">
        <v>1045</v>
      </c>
      <c r="CY1082" s="1"/>
      <c r="CZ1082" s="1" t="str">
        <f t="shared" si="581"/>
        <v/>
      </c>
      <c r="DA1082" s="25" t="str">
        <f t="shared" si="582"/>
        <v/>
      </c>
      <c r="DB1082" s="1" t="str">
        <f t="shared" si="583"/>
        <v/>
      </c>
      <c r="DC1082" s="1" t="str">
        <f t="shared" si="588"/>
        <v/>
      </c>
      <c r="DD1082" s="25" t="str">
        <f t="shared" si="588"/>
        <v/>
      </c>
      <c r="DE1082" s="1" t="str">
        <f t="shared" si="588"/>
        <v/>
      </c>
      <c r="DF1082" s="1" t="str">
        <f t="shared" si="588"/>
        <v/>
      </c>
      <c r="DG1082" s="1" t="str">
        <f t="shared" si="588"/>
        <v/>
      </c>
      <c r="DH1082" s="1" t="str">
        <f t="shared" si="588"/>
        <v/>
      </c>
      <c r="DI1082" s="1" t="str">
        <f t="shared" si="588"/>
        <v/>
      </c>
      <c r="DJ1082" s="1" t="str">
        <f t="shared" si="588"/>
        <v/>
      </c>
      <c r="DK1082" s="1" t="str">
        <f t="shared" si="590"/>
        <v/>
      </c>
      <c r="DL1082" s="1" t="str">
        <f t="shared" si="590"/>
        <v/>
      </c>
      <c r="DM1082" s="1" t="str">
        <f t="shared" si="590"/>
        <v/>
      </c>
      <c r="DN1082" s="1" t="str">
        <f t="shared" si="590"/>
        <v/>
      </c>
      <c r="DO1082" s="1" t="str">
        <f t="shared" si="590"/>
        <v/>
      </c>
      <c r="DP1082" s="1" t="str">
        <f t="shared" si="584"/>
        <v/>
      </c>
      <c r="DQ1082" s="1" t="str">
        <f t="shared" si="584"/>
        <v/>
      </c>
      <c r="DR1082" s="1" t="str">
        <f t="shared" si="584"/>
        <v/>
      </c>
      <c r="DS1082" s="1" t="str">
        <f t="shared" si="584"/>
        <v/>
      </c>
      <c r="DT1082" s="1" t="str">
        <f t="shared" si="584"/>
        <v/>
      </c>
      <c r="DU1082" s="1" t="str">
        <f t="shared" si="584"/>
        <v/>
      </c>
      <c r="DV1082" s="1" t="str">
        <f t="shared" si="584"/>
        <v/>
      </c>
      <c r="DW1082" s="1" t="str">
        <f t="shared" si="584"/>
        <v/>
      </c>
      <c r="DX1082" s="1" t="str">
        <f t="shared" si="584"/>
        <v/>
      </c>
      <c r="DY1082" s="1" t="str">
        <f t="shared" si="584"/>
        <v/>
      </c>
      <c r="DZ1082" s="1" t="str">
        <f t="shared" si="584"/>
        <v/>
      </c>
      <c r="EA1082" s="1" t="str">
        <f t="shared" si="584"/>
        <v/>
      </c>
      <c r="EB1082" s="1" t="str">
        <f t="shared" si="584"/>
        <v/>
      </c>
      <c r="EC1082" s="1" t="str">
        <f t="shared" si="584"/>
        <v/>
      </c>
      <c r="ED1082" s="1" t="str">
        <f t="shared" si="587"/>
        <v/>
      </c>
      <c r="EE1082" s="1" t="str">
        <f t="shared" si="587"/>
        <v/>
      </c>
      <c r="EF1082" s="1" t="str">
        <f t="shared" si="587"/>
        <v/>
      </c>
      <c r="EG1082" s="1" t="str">
        <f t="shared" si="587"/>
        <v/>
      </c>
      <c r="EH1082" s="1" t="str">
        <f t="shared" si="587"/>
        <v/>
      </c>
      <c r="EI1082" s="1" t="str">
        <f t="shared" si="587"/>
        <v/>
      </c>
      <c r="EJ1082" s="1" t="str">
        <f t="shared" si="577"/>
        <v/>
      </c>
      <c r="EK1082" s="1" t="str">
        <f t="shared" si="577"/>
        <v/>
      </c>
      <c r="EL1082" s="1" t="str">
        <f t="shared" si="577"/>
        <v/>
      </c>
      <c r="EM1082" s="1" t="str">
        <f t="shared" si="577"/>
        <v/>
      </c>
      <c r="EN1082" s="1"/>
      <c r="EO1082" s="1"/>
      <c r="EP1082" s="1"/>
      <c r="EQ1082" s="1"/>
      <c r="ER1082" s="1"/>
      <c r="ES1082" s="1"/>
      <c r="ET1082" s="1"/>
      <c r="EU1082" s="1"/>
      <c r="EV1082" s="1"/>
      <c r="EW1082" s="1"/>
      <c r="EX1082" s="1" t="str">
        <f t="shared" si="586"/>
        <v/>
      </c>
      <c r="EY1082" s="1" t="str">
        <f t="shared" si="586"/>
        <v/>
      </c>
      <c r="EZ1082" s="1"/>
      <c r="FA1082" s="1" t="str">
        <f t="shared" si="575"/>
        <v/>
      </c>
      <c r="FB1082" s="1" t="str">
        <f t="shared" si="575"/>
        <v/>
      </c>
      <c r="FC1082" s="1" t="str">
        <f t="shared" si="575"/>
        <v/>
      </c>
      <c r="FD1082" s="1" t="str">
        <f t="shared" si="575"/>
        <v/>
      </c>
      <c r="FE1082" s="1" t="str">
        <f t="shared" si="575"/>
        <v/>
      </c>
      <c r="FF1082" s="1" t="str">
        <f t="shared" si="575"/>
        <v/>
      </c>
      <c r="FG1082" s="1" t="str">
        <f t="shared" si="589"/>
        <v/>
      </c>
      <c r="FH1082" s="1" t="str">
        <f t="shared" si="589"/>
        <v/>
      </c>
      <c r="FI1082" s="1" t="str">
        <f t="shared" si="589"/>
        <v/>
      </c>
      <c r="FJ1082" s="1" t="str">
        <f t="shared" si="589"/>
        <v/>
      </c>
      <c r="FK1082" s="1" t="str">
        <f t="shared" si="589"/>
        <v/>
      </c>
      <c r="FL1082" s="1" t="str">
        <f t="shared" si="589"/>
        <v/>
      </c>
    </row>
    <row r="1083" spans="1:168">
      <c r="A1083" s="1" t="s">
        <v>1647</v>
      </c>
      <c r="B1083" s="1" t="s">
        <v>1046</v>
      </c>
      <c r="C1083" s="129"/>
      <c r="D1083" s="1">
        <v>390.5</v>
      </c>
      <c r="E1083" s="1"/>
      <c r="F1083" s="25"/>
      <c r="G1083" s="1"/>
      <c r="H1083" s="1"/>
      <c r="I1083" s="25"/>
      <c r="J1083" s="1"/>
      <c r="K1083" s="1"/>
      <c r="L1083" s="1"/>
      <c r="M1083" s="1"/>
      <c r="N1083" s="24"/>
      <c r="O1083" s="1"/>
      <c r="P1083" s="1"/>
      <c r="Q1083" s="1"/>
      <c r="R1083" s="1"/>
      <c r="S1083" s="1"/>
      <c r="T1083" s="1"/>
      <c r="U1083" s="1"/>
      <c r="V1083" s="1"/>
      <c r="W1083" s="1"/>
      <c r="X1083" s="1">
        <v>634.15</v>
      </c>
      <c r="Y1083" s="1"/>
      <c r="Z1083" s="1"/>
      <c r="AA1083" s="1"/>
      <c r="AB1083" s="1"/>
      <c r="AC1083" s="1"/>
      <c r="AD1083" s="1"/>
      <c r="AE1083" s="1"/>
      <c r="AF1083" s="1"/>
      <c r="AG1083" s="1"/>
      <c r="AH1083" s="1"/>
      <c r="AI1083" s="1"/>
      <c r="AJ1083" s="1"/>
      <c r="AK1083" s="1"/>
      <c r="AL1083" s="1"/>
      <c r="AM1083" s="1"/>
      <c r="AN1083" s="1"/>
      <c r="AO1083" s="1"/>
      <c r="AP1083" s="1"/>
      <c r="AQ1083" s="1">
        <v>233.14999999999998</v>
      </c>
      <c r="AR1083" s="1"/>
      <c r="AS1083" s="1"/>
      <c r="AT1083" s="1"/>
      <c r="AU1083" s="1"/>
      <c r="AV1083" s="1"/>
      <c r="AW1083" s="24"/>
      <c r="AX1083" s="1"/>
      <c r="AY1083" s="1"/>
      <c r="AZ1083" s="1"/>
      <c r="BA1083" s="1"/>
      <c r="BB1083" s="1"/>
      <c r="BC1083" s="1"/>
      <c r="BD1083" s="1"/>
      <c r="BE1083" s="1"/>
      <c r="BF1083" s="1"/>
      <c r="BG1083" s="1"/>
      <c r="BH1083" s="1"/>
      <c r="BI1083" s="1"/>
      <c r="BJ1083" s="1"/>
      <c r="BK1083" s="1"/>
      <c r="BL1083" s="1">
        <v>-100</v>
      </c>
      <c r="BM1083" s="1"/>
      <c r="BN1083" s="1"/>
      <c r="BO1083" s="9">
        <v>3</v>
      </c>
      <c r="BP1083" s="1"/>
      <c r="BQ1083" s="197">
        <v>1</v>
      </c>
      <c r="BS1083" s="14" t="s">
        <v>1046</v>
      </c>
      <c r="BT1083" s="14" t="s">
        <v>1048</v>
      </c>
      <c r="BU1083" s="14" t="s">
        <v>196</v>
      </c>
      <c r="BV1083" s="14" t="s">
        <v>1048</v>
      </c>
      <c r="BW1083" s="14" t="s">
        <v>196</v>
      </c>
      <c r="BX1083" s="14" t="s">
        <v>196</v>
      </c>
      <c r="BY1083" s="14" t="s">
        <v>196</v>
      </c>
      <c r="BZ1083" s="14" t="s">
        <v>196</v>
      </c>
      <c r="CA1083" s="158" t="s">
        <v>196</v>
      </c>
      <c r="CB1083" s="14" t="s">
        <v>196</v>
      </c>
      <c r="CC1083" s="14" t="s">
        <v>196</v>
      </c>
      <c r="CD1083" s="14" t="s">
        <v>196</v>
      </c>
      <c r="CE1083" s="14" t="s">
        <v>196</v>
      </c>
      <c r="CF1083" s="14" t="s">
        <v>1862</v>
      </c>
      <c r="CG1083" s="14" t="s">
        <v>187</v>
      </c>
      <c r="CH1083" s="158" t="s">
        <v>196</v>
      </c>
      <c r="CI1083" s="14" t="s">
        <v>196</v>
      </c>
      <c r="CJ1083" s="14" t="s">
        <v>1870</v>
      </c>
      <c r="CK1083" s="14" t="s">
        <v>196</v>
      </c>
      <c r="CL1083" s="14" t="s">
        <v>196</v>
      </c>
      <c r="CM1083" s="14" t="s">
        <v>196</v>
      </c>
      <c r="CN1083" s="14" t="s">
        <v>196</v>
      </c>
      <c r="CO1083" s="14" t="s">
        <v>196</v>
      </c>
      <c r="CQ1083" s="1"/>
      <c r="CR1083" s="1"/>
      <c r="CS1083" s="1"/>
      <c r="CW1083" s="1" t="s">
        <v>1647</v>
      </c>
      <c r="CX1083" s="1" t="s">
        <v>1046</v>
      </c>
      <c r="CY1083" s="1"/>
      <c r="CZ1083" s="1" t="str">
        <f t="shared" si="581"/>
        <v/>
      </c>
      <c r="DA1083" s="25" t="str">
        <f t="shared" si="582"/>
        <v/>
      </c>
      <c r="DB1083" s="1" t="str">
        <f t="shared" si="583"/>
        <v/>
      </c>
      <c r="DC1083" s="1" t="str">
        <f t="shared" si="588"/>
        <v/>
      </c>
      <c r="DD1083" s="25" t="str">
        <f t="shared" si="588"/>
        <v/>
      </c>
      <c r="DE1083" s="1" t="str">
        <f t="shared" si="588"/>
        <v/>
      </c>
      <c r="DF1083" s="1" t="str">
        <f t="shared" si="588"/>
        <v/>
      </c>
      <c r="DG1083" s="1" t="str">
        <f t="shared" si="588"/>
        <v/>
      </c>
      <c r="DH1083" s="1" t="str">
        <f t="shared" si="588"/>
        <v/>
      </c>
      <c r="DI1083" s="1" t="str">
        <f t="shared" si="588"/>
        <v/>
      </c>
      <c r="DJ1083" s="1" t="str">
        <f t="shared" si="588"/>
        <v/>
      </c>
      <c r="DK1083" s="1" t="str">
        <f t="shared" si="590"/>
        <v/>
      </c>
      <c r="DL1083" s="1" t="str">
        <f t="shared" si="590"/>
        <v/>
      </c>
      <c r="DM1083" s="1" t="str">
        <f t="shared" si="590"/>
        <v/>
      </c>
      <c r="DN1083" s="1" t="str">
        <f t="shared" si="590"/>
        <v/>
      </c>
      <c r="DO1083" s="1" t="str">
        <f t="shared" si="590"/>
        <v/>
      </c>
      <c r="DP1083" s="1" t="str">
        <f t="shared" si="584"/>
        <v/>
      </c>
      <c r="DQ1083" s="1" t="str">
        <f t="shared" si="584"/>
        <v/>
      </c>
      <c r="DR1083" s="1" t="str">
        <f t="shared" si="584"/>
        <v/>
      </c>
      <c r="DS1083" s="1" t="str">
        <f t="shared" si="584"/>
        <v/>
      </c>
      <c r="DT1083" s="1" t="str">
        <f t="shared" si="584"/>
        <v/>
      </c>
      <c r="DU1083" s="1" t="str">
        <f t="shared" si="584"/>
        <v/>
      </c>
      <c r="DV1083" s="1" t="str">
        <f t="shared" si="584"/>
        <v/>
      </c>
      <c r="DW1083" s="1" t="str">
        <f t="shared" si="584"/>
        <v/>
      </c>
      <c r="DX1083" s="1" t="str">
        <f t="shared" si="584"/>
        <v/>
      </c>
      <c r="DY1083" s="1" t="str">
        <f t="shared" si="584"/>
        <v/>
      </c>
      <c r="DZ1083" s="1" t="str">
        <f t="shared" si="584"/>
        <v/>
      </c>
      <c r="EA1083" s="1" t="str">
        <f t="shared" ref="DW1083:EC1084" si="591">IF(ISBLANK(AE1083),"",IF(ISNUMBER(AE1083),"","not_empty"))</f>
        <v/>
      </c>
      <c r="EB1083" s="1" t="str">
        <f t="shared" si="591"/>
        <v/>
      </c>
      <c r="EC1083" s="1" t="str">
        <f t="shared" si="591"/>
        <v/>
      </c>
      <c r="ED1083" s="1" t="str">
        <f t="shared" si="587"/>
        <v/>
      </c>
      <c r="EE1083" s="1" t="str">
        <f t="shared" si="587"/>
        <v/>
      </c>
      <c r="EF1083" s="1" t="str">
        <f t="shared" si="587"/>
        <v/>
      </c>
      <c r="EG1083" s="1" t="str">
        <f t="shared" si="587"/>
        <v/>
      </c>
      <c r="EH1083" s="1" t="str">
        <f t="shared" si="587"/>
        <v/>
      </c>
      <c r="EI1083" s="1" t="str">
        <f t="shared" si="587"/>
        <v/>
      </c>
      <c r="EJ1083" s="1" t="str">
        <f t="shared" si="577"/>
        <v/>
      </c>
      <c r="EK1083" s="1" t="str">
        <f t="shared" si="577"/>
        <v/>
      </c>
      <c r="EL1083" s="1" t="str">
        <f t="shared" si="577"/>
        <v/>
      </c>
      <c r="EM1083" s="1" t="str">
        <f t="shared" si="577"/>
        <v/>
      </c>
      <c r="EN1083" s="1"/>
      <c r="EO1083" s="1"/>
      <c r="EP1083" s="1"/>
      <c r="EQ1083" s="1"/>
      <c r="ER1083" s="1"/>
      <c r="ES1083" s="1"/>
      <c r="ET1083" s="1"/>
      <c r="EU1083" s="1"/>
      <c r="EV1083" s="1"/>
      <c r="EW1083" s="1"/>
      <c r="EX1083" s="1" t="str">
        <f t="shared" si="586"/>
        <v/>
      </c>
      <c r="EY1083" s="1" t="str">
        <f t="shared" si="586"/>
        <v/>
      </c>
      <c r="EZ1083" s="1"/>
      <c r="FA1083" s="1" t="str">
        <f t="shared" si="575"/>
        <v/>
      </c>
      <c r="FB1083" s="1" t="str">
        <f t="shared" si="575"/>
        <v/>
      </c>
      <c r="FC1083" s="1" t="str">
        <f t="shared" si="575"/>
        <v/>
      </c>
      <c r="FD1083" s="1" t="str">
        <f t="shared" si="575"/>
        <v/>
      </c>
      <c r="FE1083" s="1" t="str">
        <f t="shared" si="575"/>
        <v/>
      </c>
      <c r="FF1083" s="1" t="str">
        <f t="shared" si="575"/>
        <v/>
      </c>
      <c r="FG1083" s="1" t="str">
        <f t="shared" si="589"/>
        <v/>
      </c>
      <c r="FH1083" s="1" t="str">
        <f t="shared" si="589"/>
        <v/>
      </c>
      <c r="FI1083" s="1" t="str">
        <f t="shared" si="589"/>
        <v/>
      </c>
      <c r="FJ1083" s="1" t="str">
        <f t="shared" si="589"/>
        <v/>
      </c>
      <c r="FK1083" s="1" t="str">
        <f t="shared" si="589"/>
        <v/>
      </c>
      <c r="FL1083" s="1" t="str">
        <f t="shared" si="589"/>
        <v/>
      </c>
    </row>
    <row r="1084" spans="1:168">
      <c r="A1084" s="1" t="s">
        <v>1648</v>
      </c>
      <c r="B1084" s="1" t="s">
        <v>1047</v>
      </c>
      <c r="C1084" s="129"/>
      <c r="D1084" s="1">
        <v>338.7</v>
      </c>
      <c r="E1084" s="1">
        <v>800</v>
      </c>
      <c r="F1084" s="25">
        <v>0.87139499999999992</v>
      </c>
      <c r="G1084" s="1"/>
      <c r="H1084" s="1"/>
      <c r="I1084" s="25">
        <v>0.99414028000113663</v>
      </c>
      <c r="J1084" s="1"/>
      <c r="K1084" s="1"/>
      <c r="L1084" s="1"/>
      <c r="M1084" s="1"/>
      <c r="N1084" s="24"/>
      <c r="O1084" s="1"/>
      <c r="P1084" s="1"/>
      <c r="Q1084" s="1"/>
      <c r="R1084" s="1"/>
      <c r="S1084" s="1"/>
      <c r="T1084" s="1"/>
      <c r="U1084" s="1"/>
      <c r="V1084" s="1"/>
      <c r="W1084" s="1"/>
      <c r="X1084" s="1">
        <v>664.45</v>
      </c>
      <c r="Y1084" s="1"/>
      <c r="Z1084" s="1"/>
      <c r="AA1084" s="1"/>
      <c r="AB1084" s="1"/>
      <c r="AC1084" s="1"/>
      <c r="AD1084" s="1"/>
      <c r="AE1084" s="1"/>
      <c r="AF1084" s="1"/>
      <c r="AG1084" s="1"/>
      <c r="AH1084" s="1"/>
      <c r="AI1084" s="1"/>
      <c r="AJ1084" s="1"/>
      <c r="AK1084" s="1"/>
      <c r="AL1084" s="1"/>
      <c r="AM1084" s="1"/>
      <c r="AN1084" s="1"/>
      <c r="AO1084" s="1"/>
      <c r="AP1084" s="1"/>
      <c r="AQ1084" s="1">
        <v>324.04999999999995</v>
      </c>
      <c r="AR1084" s="1"/>
      <c r="AS1084" s="1"/>
      <c r="AT1084" s="1"/>
      <c r="AU1084" s="1"/>
      <c r="AV1084" s="1"/>
      <c r="AW1084" s="24"/>
      <c r="AX1084" s="1"/>
      <c r="AY1084" s="1"/>
      <c r="AZ1084" s="1"/>
      <c r="BA1084" s="1"/>
      <c r="BB1084" s="1"/>
      <c r="BC1084" s="1"/>
      <c r="BD1084" s="1"/>
      <c r="BE1084" s="1"/>
      <c r="BF1084" s="1"/>
      <c r="BG1084" s="1"/>
      <c r="BH1084" s="1"/>
      <c r="BI1084" s="1"/>
      <c r="BJ1084" s="1"/>
      <c r="BK1084" s="1"/>
      <c r="BL1084" s="1">
        <v>-100</v>
      </c>
      <c r="BM1084" s="1"/>
      <c r="BN1084" s="1"/>
      <c r="BO1084" s="9">
        <v>3</v>
      </c>
      <c r="BP1084" s="1"/>
      <c r="BQ1084" s="197">
        <v>1</v>
      </c>
      <c r="BS1084" s="252" t="s">
        <v>1047</v>
      </c>
      <c r="BT1084" s="252" t="s">
        <v>1906</v>
      </c>
      <c r="BU1084" s="252" t="s">
        <v>196</v>
      </c>
      <c r="BV1084" s="252" t="s">
        <v>1048</v>
      </c>
      <c r="BW1084" s="252" t="s">
        <v>196</v>
      </c>
      <c r="BX1084" s="252" t="s">
        <v>196</v>
      </c>
      <c r="BY1084" s="252" t="s">
        <v>196</v>
      </c>
      <c r="BZ1084" s="252" t="s">
        <v>196</v>
      </c>
      <c r="CA1084" s="253" t="s">
        <v>196</v>
      </c>
      <c r="CB1084" s="252" t="s">
        <v>196</v>
      </c>
      <c r="CC1084" s="252" t="s">
        <v>196</v>
      </c>
      <c r="CD1084" s="252" t="s">
        <v>196</v>
      </c>
      <c r="CE1084" s="252" t="s">
        <v>196</v>
      </c>
      <c r="CF1084" s="252" t="s">
        <v>1862</v>
      </c>
      <c r="CG1084" s="252" t="s">
        <v>187</v>
      </c>
      <c r="CH1084" s="253" t="s">
        <v>196</v>
      </c>
      <c r="CI1084" s="252" t="s">
        <v>196</v>
      </c>
      <c r="CJ1084" s="252" t="s">
        <v>1870</v>
      </c>
      <c r="CK1084" s="252" t="s">
        <v>196</v>
      </c>
      <c r="CL1084" s="252" t="s">
        <v>196</v>
      </c>
      <c r="CM1084" s="252" t="s">
        <v>196</v>
      </c>
      <c r="CN1084" s="252" t="s">
        <v>196</v>
      </c>
      <c r="CO1084" s="252" t="s">
        <v>196</v>
      </c>
      <c r="CQ1084" s="1"/>
      <c r="CR1084" s="1"/>
      <c r="CS1084" s="1"/>
      <c r="CW1084" s="1" t="s">
        <v>1648</v>
      </c>
      <c r="CX1084" s="1" t="s">
        <v>1047</v>
      </c>
      <c r="CY1084" s="1"/>
      <c r="CZ1084" s="1" t="str">
        <f t="shared" si="581"/>
        <v/>
      </c>
      <c r="DA1084" s="25" t="str">
        <f t="shared" si="582"/>
        <v/>
      </c>
      <c r="DB1084" s="1" t="str">
        <f t="shared" si="583"/>
        <v/>
      </c>
      <c r="DC1084" s="1" t="str">
        <f t="shared" si="588"/>
        <v/>
      </c>
      <c r="DD1084" s="25" t="str">
        <f t="shared" si="588"/>
        <v/>
      </c>
      <c r="DE1084" s="1" t="str">
        <f t="shared" si="588"/>
        <v/>
      </c>
      <c r="DF1084" s="1" t="str">
        <f t="shared" si="588"/>
        <v/>
      </c>
      <c r="DG1084" s="1" t="str">
        <f t="shared" si="588"/>
        <v/>
      </c>
      <c r="DH1084" s="1" t="str">
        <f t="shared" si="588"/>
        <v/>
      </c>
      <c r="DI1084" s="1" t="str">
        <f t="shared" si="588"/>
        <v/>
      </c>
      <c r="DJ1084" s="1" t="str">
        <f t="shared" si="588"/>
        <v/>
      </c>
      <c r="DK1084" s="1" t="str">
        <f t="shared" si="590"/>
        <v/>
      </c>
      <c r="DL1084" s="1" t="str">
        <f t="shared" si="590"/>
        <v/>
      </c>
      <c r="DM1084" s="1" t="str">
        <f t="shared" si="590"/>
        <v/>
      </c>
      <c r="DN1084" s="1" t="str">
        <f t="shared" si="590"/>
        <v/>
      </c>
      <c r="DO1084" s="1" t="str">
        <f t="shared" si="590"/>
        <v/>
      </c>
      <c r="DP1084" s="1" t="str">
        <f t="shared" ref="DP1084:DV1084" si="592">IF(ISBLANK(T1084),"",IF(ISNUMBER(T1084),"","not_empty"))</f>
        <v/>
      </c>
      <c r="DQ1084" s="1" t="str">
        <f t="shared" si="592"/>
        <v/>
      </c>
      <c r="DR1084" s="1" t="str">
        <f t="shared" si="592"/>
        <v/>
      </c>
      <c r="DS1084" s="1" t="str">
        <f t="shared" si="592"/>
        <v/>
      </c>
      <c r="DT1084" s="1" t="str">
        <f t="shared" si="592"/>
        <v/>
      </c>
      <c r="DU1084" s="1" t="str">
        <f t="shared" si="592"/>
        <v/>
      </c>
      <c r="DV1084" s="1" t="str">
        <f t="shared" si="592"/>
        <v/>
      </c>
      <c r="DW1084" s="1" t="str">
        <f t="shared" si="591"/>
        <v/>
      </c>
      <c r="DX1084" s="1" t="str">
        <f t="shared" si="591"/>
        <v/>
      </c>
      <c r="DY1084" s="1" t="str">
        <f t="shared" si="591"/>
        <v/>
      </c>
      <c r="DZ1084" s="1" t="str">
        <f t="shared" si="591"/>
        <v/>
      </c>
      <c r="EA1084" s="1" t="str">
        <f t="shared" si="591"/>
        <v/>
      </c>
      <c r="EB1084" s="1" t="str">
        <f t="shared" si="591"/>
        <v/>
      </c>
      <c r="EC1084" s="1" t="str">
        <f t="shared" si="591"/>
        <v/>
      </c>
      <c r="ED1084" s="1" t="str">
        <f t="shared" si="587"/>
        <v/>
      </c>
      <c r="EE1084" s="1" t="str">
        <f t="shared" si="587"/>
        <v/>
      </c>
      <c r="EF1084" s="1" t="str">
        <f t="shared" si="587"/>
        <v/>
      </c>
      <c r="EG1084" s="1" t="str">
        <f t="shared" si="587"/>
        <v/>
      </c>
      <c r="EH1084" s="1" t="str">
        <f t="shared" si="587"/>
        <v/>
      </c>
      <c r="EI1084" s="1" t="str">
        <f t="shared" si="587"/>
        <v/>
      </c>
      <c r="EJ1084" s="1" t="str">
        <f t="shared" si="577"/>
        <v/>
      </c>
      <c r="EK1084" s="1" t="str">
        <f t="shared" si="577"/>
        <v/>
      </c>
      <c r="EL1084" s="1" t="str">
        <f t="shared" si="577"/>
        <v/>
      </c>
      <c r="EM1084" s="1" t="str">
        <f t="shared" si="577"/>
        <v/>
      </c>
      <c r="EN1084" s="1"/>
      <c r="EO1084" s="1"/>
      <c r="EP1084" s="1"/>
      <c r="EQ1084" s="1"/>
      <c r="ER1084" s="1"/>
      <c r="ES1084" s="1"/>
      <c r="ET1084" s="1"/>
      <c r="EU1084" s="1"/>
      <c r="EV1084" s="1"/>
      <c r="EW1084" s="1"/>
      <c r="EX1084" s="1" t="str">
        <f t="shared" si="586"/>
        <v/>
      </c>
      <c r="EY1084" s="1" t="str">
        <f t="shared" si="586"/>
        <v/>
      </c>
      <c r="EZ1084" s="1"/>
      <c r="FA1084" s="1" t="str">
        <f t="shared" si="575"/>
        <v/>
      </c>
      <c r="FB1084" s="1" t="str">
        <f t="shared" si="575"/>
        <v/>
      </c>
      <c r="FC1084" s="1" t="str">
        <f t="shared" si="575"/>
        <v/>
      </c>
      <c r="FD1084" s="1" t="str">
        <f t="shared" si="575"/>
        <v/>
      </c>
      <c r="FE1084" s="1" t="str">
        <f t="shared" si="575"/>
        <v/>
      </c>
      <c r="FF1084" s="1" t="str">
        <f t="shared" si="575"/>
        <v/>
      </c>
      <c r="FG1084" s="1" t="str">
        <f t="shared" si="589"/>
        <v/>
      </c>
      <c r="FH1084" s="1" t="str">
        <f t="shared" si="589"/>
        <v/>
      </c>
      <c r="FI1084" s="1" t="str">
        <f t="shared" si="589"/>
        <v/>
      </c>
      <c r="FJ1084" s="1" t="str">
        <f t="shared" si="589"/>
        <v/>
      </c>
      <c r="FK1084" s="1" t="str">
        <f t="shared" si="589"/>
        <v/>
      </c>
      <c r="FL1084" s="1" t="str">
        <f t="shared" si="589"/>
        <v/>
      </c>
    </row>
    <row r="1085" spans="1:168">
      <c r="A1085" s="1" t="s">
        <v>2352</v>
      </c>
      <c r="B1085" s="1" t="s">
        <v>3107</v>
      </c>
      <c r="C1085" s="1" t="s">
        <v>3108</v>
      </c>
      <c r="D1085" s="1">
        <v>4.024</v>
      </c>
      <c r="E1085" s="1">
        <v>38.4</v>
      </c>
      <c r="F1085" s="1">
        <v>1.6613199999999999</v>
      </c>
      <c r="G1085" s="1">
        <v>60.3</v>
      </c>
      <c r="H1085" s="1">
        <v>61.838347369860116</v>
      </c>
      <c r="I1085" s="1">
        <v>-0.13</v>
      </c>
      <c r="J1085" s="1">
        <v>0</v>
      </c>
      <c r="K1085" s="1"/>
      <c r="L1085" s="1"/>
      <c r="M1085" s="1"/>
      <c r="N1085" s="24">
        <v>5.2330073108909445E-3</v>
      </c>
      <c r="O1085" s="1">
        <v>298.14999999999998</v>
      </c>
      <c r="P1085" s="1"/>
      <c r="Q1085" s="1"/>
      <c r="R1085" s="1"/>
      <c r="S1085" s="1"/>
      <c r="T1085" s="1"/>
      <c r="U1085" s="235">
        <v>2.948</v>
      </c>
      <c r="V1085" s="236">
        <v>39.299999999999997</v>
      </c>
      <c r="W1085" s="237">
        <v>0.89910000000000001</v>
      </c>
      <c r="X1085" s="235">
        <v>23.7</v>
      </c>
      <c r="Y1085" s="234">
        <v>19.1799</v>
      </c>
      <c r="Z1085" s="1">
        <v>199.93</v>
      </c>
      <c r="AA1085" s="1">
        <v>3.19</v>
      </c>
      <c r="AB1085" s="1">
        <v>15</v>
      </c>
      <c r="AC1085" s="1">
        <v>35</v>
      </c>
      <c r="AD1085" s="1">
        <v>30.251075</v>
      </c>
      <c r="AE1085" s="1">
        <v>-6.6154600000000006</v>
      </c>
      <c r="AF1085" s="1">
        <v>11.698478</v>
      </c>
      <c r="AG1085" s="1">
        <v>-3.6845600000000003</v>
      </c>
      <c r="AH1085" s="1"/>
      <c r="AI1085" s="1">
        <v>0</v>
      </c>
      <c r="AJ1085" s="1">
        <v>1500</v>
      </c>
      <c r="AK1085" s="1"/>
      <c r="AL1085" s="1"/>
      <c r="AM1085" s="1"/>
      <c r="AN1085" s="1"/>
      <c r="AO1085" s="1"/>
      <c r="AP1085" s="1"/>
      <c r="AQ1085" s="1">
        <v>18.7</v>
      </c>
      <c r="AR1085" s="1"/>
      <c r="AS1085" s="1"/>
      <c r="AT1085" s="1"/>
      <c r="AU1085" s="1"/>
      <c r="AV1085" s="1"/>
      <c r="AW1085" s="24"/>
      <c r="AX1085" s="1"/>
      <c r="AY1085" s="1"/>
      <c r="AZ1085" s="1"/>
      <c r="BA1085" s="1"/>
      <c r="BB1085" s="1"/>
      <c r="BC1085" s="1"/>
      <c r="BD1085" s="1"/>
      <c r="BE1085" s="1"/>
      <c r="BF1085" s="1"/>
      <c r="BG1085" s="1"/>
      <c r="BH1085" s="1"/>
      <c r="BI1085" s="1"/>
      <c r="BJ1085" s="1"/>
      <c r="BK1085" s="1"/>
      <c r="BL1085" s="1">
        <v>-100</v>
      </c>
      <c r="BM1085" s="1">
        <v>165</v>
      </c>
      <c r="BN1085" s="1">
        <v>22.7</v>
      </c>
      <c r="BO1085" s="1">
        <v>2</v>
      </c>
      <c r="BP1085" s="1">
        <v>0</v>
      </c>
      <c r="BQ1085" s="1">
        <v>4</v>
      </c>
      <c r="BR1085" s="4"/>
      <c r="BS1085" s="14" t="s">
        <v>3109</v>
      </c>
      <c r="BT1085" s="14" t="s">
        <v>3110</v>
      </c>
      <c r="BU1085" s="14" t="s">
        <v>3110</v>
      </c>
      <c r="BV1085" s="14" t="s">
        <v>3110</v>
      </c>
      <c r="BW1085" s="14" t="s">
        <v>3111</v>
      </c>
      <c r="BX1085" s="14" t="s">
        <v>3326</v>
      </c>
      <c r="BY1085" s="14" t="s">
        <v>3110</v>
      </c>
      <c r="BZ1085" s="14" t="s">
        <v>3110</v>
      </c>
      <c r="CA1085" s="14" t="s">
        <v>3110</v>
      </c>
      <c r="CB1085" s="14" t="s">
        <v>3110</v>
      </c>
      <c r="CC1085" s="14" t="s">
        <v>3110</v>
      </c>
      <c r="CD1085" s="14" t="s">
        <v>3110</v>
      </c>
      <c r="CE1085" s="14" t="s">
        <v>3110</v>
      </c>
      <c r="CF1085" s="14" t="s">
        <v>3110</v>
      </c>
      <c r="CG1085" s="14" t="s">
        <v>3110</v>
      </c>
      <c r="CH1085" s="158" t="s">
        <v>3110</v>
      </c>
      <c r="CI1085" s="14" t="s">
        <v>3110</v>
      </c>
      <c r="CJ1085" s="14" t="s">
        <v>3110</v>
      </c>
      <c r="CK1085" s="14" t="s">
        <v>3110</v>
      </c>
      <c r="CL1085" s="14" t="s">
        <v>3110</v>
      </c>
      <c r="CM1085" s="14" t="s">
        <v>3110</v>
      </c>
      <c r="CN1085" s="14" t="s">
        <v>3110</v>
      </c>
      <c r="CO1085" s="14" t="s">
        <v>3110</v>
      </c>
    </row>
    <row r="1086" spans="1:168">
      <c r="A1086" s="141" t="s">
        <v>3106</v>
      </c>
      <c r="B1086" s="141" t="s">
        <v>2353</v>
      </c>
      <c r="C1086" s="238" t="s">
        <v>2107</v>
      </c>
      <c r="D1086" s="239">
        <v>86.177999999999997</v>
      </c>
      <c r="E1086" s="240">
        <v>507.82</v>
      </c>
      <c r="F1086" s="240">
        <v>3.0339999999999998</v>
      </c>
      <c r="G1086" s="241">
        <v>369.58</v>
      </c>
      <c r="H1086" s="242">
        <v>368.55216655248756</v>
      </c>
      <c r="I1086" s="243">
        <v>0.29899999999999999</v>
      </c>
      <c r="J1086" s="244"/>
      <c r="K1086" s="245"/>
      <c r="L1086" s="245"/>
      <c r="M1086" s="245"/>
      <c r="N1086" s="246"/>
      <c r="O1086" s="245"/>
      <c r="P1086" s="247"/>
      <c r="Q1086" s="247"/>
      <c r="R1086" s="247"/>
      <c r="S1086" s="248"/>
      <c r="T1086" s="249"/>
      <c r="U1086" s="245"/>
      <c r="V1086" s="244"/>
      <c r="W1086" s="244"/>
      <c r="X1086" s="244"/>
      <c r="Y1086" s="244"/>
      <c r="Z1086" s="244"/>
      <c r="AA1086" s="245"/>
      <c r="AB1086" s="244"/>
      <c r="AC1086" s="244"/>
      <c r="AD1086" s="244">
        <v>-4.4130000000000003</v>
      </c>
      <c r="AE1086" s="244">
        <v>581.99299999999994</v>
      </c>
      <c r="AF1086" s="245">
        <v>-311.88963000000001</v>
      </c>
      <c r="AG1086" s="244">
        <v>64.940370000000001</v>
      </c>
      <c r="AH1086" s="244">
        <v>0</v>
      </c>
      <c r="AI1086" s="245"/>
      <c r="AJ1086" s="245">
        <v>1500</v>
      </c>
      <c r="AK1086" s="245"/>
      <c r="AL1086" s="245"/>
      <c r="AM1086" s="245"/>
      <c r="AN1086" s="245"/>
      <c r="AO1086" s="245"/>
      <c r="AP1086" s="243"/>
      <c r="AQ1086" s="245"/>
      <c r="AR1086" s="245"/>
      <c r="AS1086" s="245"/>
      <c r="AT1086" s="245"/>
      <c r="AU1086" s="245"/>
      <c r="AV1086" s="245"/>
      <c r="AW1086" s="246"/>
      <c r="AX1086" s="245"/>
      <c r="AY1086" s="245"/>
      <c r="AZ1086" s="245"/>
      <c r="BA1086" s="244"/>
      <c r="BB1086" s="245"/>
      <c r="BC1086" s="245"/>
      <c r="BD1086" s="245"/>
      <c r="BE1086" s="245"/>
      <c r="BF1086" s="245"/>
      <c r="BG1086" s="245"/>
      <c r="BH1086" s="245"/>
      <c r="BI1086" s="245"/>
      <c r="BJ1086" s="245"/>
      <c r="BK1086" s="250"/>
      <c r="BL1086" s="245">
        <v>-100</v>
      </c>
      <c r="BM1086" s="245"/>
      <c r="BN1086" s="245"/>
      <c r="BO1086" s="244">
        <v>3</v>
      </c>
      <c r="BP1086" s="244"/>
      <c r="BQ1086" s="251">
        <v>1</v>
      </c>
      <c r="BS1086" s="4" t="s">
        <v>385</v>
      </c>
      <c r="BT1086" s="4" t="s">
        <v>198</v>
      </c>
      <c r="BU1086" s="4" t="s">
        <v>198</v>
      </c>
      <c r="BV1086" s="4"/>
      <c r="BW1086" s="4"/>
      <c r="BX1086" s="4"/>
      <c r="BY1086" s="4"/>
      <c r="BZ1086" s="4"/>
      <c r="CA1086" s="254"/>
      <c r="CB1086" s="4"/>
      <c r="CC1086" s="4"/>
      <c r="CD1086" s="4"/>
      <c r="CE1086" s="4"/>
      <c r="CF1086" s="4"/>
      <c r="CG1086" s="4"/>
      <c r="CH1086" s="254"/>
      <c r="CI1086" s="4"/>
      <c r="CJ1086" s="4"/>
      <c r="CK1086" s="4"/>
      <c r="CL1086" s="4"/>
      <c r="CM1086" s="4"/>
      <c r="CN1086" s="4"/>
      <c r="CO1086" s="4"/>
      <c r="CQ1086" s="1"/>
      <c r="CR1086" s="1"/>
      <c r="CS1086" s="1"/>
      <c r="CW1086" s="9">
        <v>112</v>
      </c>
      <c r="CX1086" s="8" t="s">
        <v>385</v>
      </c>
      <c r="CY1086" s="62" t="s">
        <v>2107</v>
      </c>
      <c r="CZ1086" s="53" t="str">
        <f t="shared" ref="CZ1086:EM1086" si="593">IF(ISBLANK(D1086),"",IF(ISNUMBER(D1086),"","not_empty"))</f>
        <v/>
      </c>
      <c r="DA1086" s="53" t="str">
        <f t="shared" si="593"/>
        <v/>
      </c>
      <c r="DB1086" s="67" t="str">
        <f t="shared" si="593"/>
        <v/>
      </c>
      <c r="DC1086" s="66" t="str">
        <f t="shared" si="593"/>
        <v/>
      </c>
      <c r="DD1086" s="49" t="str">
        <f t="shared" si="593"/>
        <v/>
      </c>
      <c r="DE1086" s="9" t="str">
        <f t="shared" si="593"/>
        <v/>
      </c>
      <c r="DF1086" s="45" t="str">
        <f t="shared" si="593"/>
        <v/>
      </c>
      <c r="DG1086" s="46" t="str">
        <f t="shared" si="593"/>
        <v/>
      </c>
      <c r="DH1086" s="46" t="str">
        <f t="shared" si="593"/>
        <v/>
      </c>
      <c r="DI1086" s="101" t="str">
        <f t="shared" si="593"/>
        <v/>
      </c>
      <c r="DJ1086" s="101" t="str">
        <f t="shared" si="593"/>
        <v/>
      </c>
      <c r="DK1086" s="45" t="str">
        <f t="shared" si="593"/>
        <v/>
      </c>
      <c r="DL1086" s="45" t="str">
        <f t="shared" si="593"/>
        <v/>
      </c>
      <c r="DM1086" s="45" t="str">
        <f t="shared" si="593"/>
        <v/>
      </c>
      <c r="DN1086" s="9" t="str">
        <f t="shared" si="593"/>
        <v/>
      </c>
      <c r="DO1086" s="45" t="str">
        <f t="shared" si="593"/>
        <v/>
      </c>
      <c r="DP1086" s="30" t="str">
        <f t="shared" si="593"/>
        <v/>
      </c>
      <c r="DQ1086" s="9" t="str">
        <f t="shared" si="593"/>
        <v/>
      </c>
      <c r="DR1086" s="9" t="str">
        <f t="shared" si="593"/>
        <v/>
      </c>
      <c r="DS1086" s="9" t="str">
        <f t="shared" si="593"/>
        <v/>
      </c>
      <c r="DT1086" s="9" t="str">
        <f t="shared" si="593"/>
        <v/>
      </c>
      <c r="DU1086" s="45" t="str">
        <f t="shared" si="593"/>
        <v/>
      </c>
      <c r="DV1086" s="9" t="str">
        <f t="shared" si="593"/>
        <v/>
      </c>
      <c r="DW1086" s="9" t="str">
        <f t="shared" si="593"/>
        <v/>
      </c>
      <c r="DX1086" s="9" t="str">
        <f t="shared" si="593"/>
        <v/>
      </c>
      <c r="DY1086" s="9" t="str">
        <f t="shared" si="593"/>
        <v/>
      </c>
      <c r="DZ1086" s="45" t="str">
        <f t="shared" si="593"/>
        <v/>
      </c>
      <c r="EA1086" s="9" t="str">
        <f t="shared" si="593"/>
        <v/>
      </c>
      <c r="EB1086" s="9" t="str">
        <f t="shared" si="593"/>
        <v/>
      </c>
      <c r="EC1086" s="45" t="str">
        <f t="shared" si="593"/>
        <v/>
      </c>
      <c r="ED1086" s="45" t="str">
        <f t="shared" si="593"/>
        <v/>
      </c>
      <c r="EE1086" s="45" t="str">
        <f t="shared" si="593"/>
        <v/>
      </c>
      <c r="EF1086" s="45" t="str">
        <f t="shared" si="593"/>
        <v/>
      </c>
      <c r="EG1086" s="45" t="str">
        <f t="shared" si="593"/>
        <v/>
      </c>
      <c r="EH1086" s="45" t="str">
        <f t="shared" si="593"/>
        <v/>
      </c>
      <c r="EI1086" s="57" t="str">
        <f t="shared" si="593"/>
        <v/>
      </c>
      <c r="EJ1086" s="9" t="str">
        <f t="shared" si="593"/>
        <v/>
      </c>
      <c r="EK1086" s="45" t="str">
        <f t="shared" si="593"/>
        <v/>
      </c>
      <c r="EL1086" s="45" t="str">
        <f t="shared" si="593"/>
        <v/>
      </c>
      <c r="EM1086" s="45" t="str">
        <f t="shared" si="593"/>
        <v/>
      </c>
      <c r="EN1086" s="45"/>
      <c r="EO1086" s="45"/>
      <c r="EP1086" s="45"/>
      <c r="EQ1086" s="45"/>
      <c r="ER1086" s="45"/>
      <c r="ES1086" s="45"/>
      <c r="ET1086" s="45"/>
      <c r="EU1086" s="30"/>
      <c r="EV1086" s="45"/>
      <c r="EW1086" s="45"/>
      <c r="EX1086" s="45" t="str">
        <f>IF(ISBLANK(BB1086),"",IF(ISNUMBER(BB1086),"","not_empty"))</f>
        <v/>
      </c>
      <c r="EY1086" s="45" t="str">
        <f>IF(ISBLANK(BC1086),"",IF(ISNUMBER(BC1086),"","not_empty"))</f>
        <v/>
      </c>
      <c r="EZ1086" s="45"/>
      <c r="FA1086" s="45" t="str">
        <f t="shared" ref="FA1086:FL1086" si="594">IF(ISBLANK(BE1086),"",IF(ISNUMBER(BE1086),"","not_empty"))</f>
        <v/>
      </c>
      <c r="FB1086" s="45" t="str">
        <f t="shared" si="594"/>
        <v/>
      </c>
      <c r="FC1086" s="45" t="str">
        <f t="shared" si="594"/>
        <v/>
      </c>
      <c r="FD1086" s="45" t="str">
        <f t="shared" si="594"/>
        <v/>
      </c>
      <c r="FE1086" s="45" t="str">
        <f t="shared" si="594"/>
        <v/>
      </c>
      <c r="FF1086" s="45" t="str">
        <f t="shared" si="594"/>
        <v/>
      </c>
      <c r="FG1086" s="45" t="str">
        <f t="shared" si="594"/>
        <v/>
      </c>
      <c r="FH1086" s="60" t="str">
        <f t="shared" si="594"/>
        <v/>
      </c>
      <c r="FI1086" s="45" t="str">
        <f t="shared" si="594"/>
        <v/>
      </c>
      <c r="FJ1086" s="9" t="str">
        <f t="shared" si="594"/>
        <v/>
      </c>
      <c r="FK1086" s="61" t="str">
        <f t="shared" si="594"/>
        <v/>
      </c>
      <c r="FL1086" s="92" t="str">
        <f t="shared" si="594"/>
        <v/>
      </c>
    </row>
    <row r="1087" spans="1:168">
      <c r="A1087" s="1" t="s">
        <v>3114</v>
      </c>
      <c r="B1087" s="1" t="s">
        <v>3318</v>
      </c>
      <c r="C1087" s="1" t="s">
        <v>3319</v>
      </c>
      <c r="D1087" s="1">
        <v>20.024000000000001</v>
      </c>
      <c r="E1087" s="1">
        <v>647.29</v>
      </c>
      <c r="F1087" s="1">
        <v>22.04</v>
      </c>
      <c r="G1087" s="1">
        <v>56</v>
      </c>
      <c r="H1087" s="1">
        <v>56.855538755077887</v>
      </c>
      <c r="I1087" s="1">
        <v>0.33200000000000002</v>
      </c>
      <c r="J1087" s="1">
        <v>0</v>
      </c>
      <c r="K1087" s="1">
        <v>7.5908000000000003E-2</v>
      </c>
      <c r="L1087" s="1">
        <v>2.3E-2</v>
      </c>
      <c r="M1087" s="1">
        <v>3.9E-2</v>
      </c>
      <c r="N1087" s="1">
        <v>1.0049999999999999</v>
      </c>
      <c r="O1087" s="1">
        <v>293.14999999999998</v>
      </c>
      <c r="P1087" s="1">
        <v>-5.89</v>
      </c>
      <c r="Q1087" s="1">
        <v>17.286000000000001</v>
      </c>
      <c r="R1087" s="1"/>
      <c r="S1087" s="1">
        <v>0</v>
      </c>
      <c r="T1087" s="1">
        <v>100</v>
      </c>
      <c r="U1087" s="1">
        <v>2.641</v>
      </c>
      <c r="V1087" s="1">
        <v>809.1</v>
      </c>
      <c r="W1087" s="1">
        <v>40.630000000000003</v>
      </c>
      <c r="X1087" s="1">
        <v>373.93</v>
      </c>
      <c r="Y1087" s="1">
        <v>23.384499999999999</v>
      </c>
      <c r="Z1087" s="1">
        <v>3895.26</v>
      </c>
      <c r="AA1087" s="1">
        <v>-45.45</v>
      </c>
      <c r="AB1087" s="1">
        <v>273</v>
      </c>
      <c r="AC1087" s="1">
        <v>395</v>
      </c>
      <c r="AD1087" s="1">
        <v>32.244</v>
      </c>
      <c r="AE1087" s="1">
        <v>1.923</v>
      </c>
      <c r="AF1087" s="1">
        <v>10.56</v>
      </c>
      <c r="AG1087" s="1">
        <v>-3.597</v>
      </c>
      <c r="AH1087" s="1">
        <v>0</v>
      </c>
      <c r="AI1087" s="1">
        <v>0</v>
      </c>
      <c r="AJ1087" s="1">
        <v>1500</v>
      </c>
      <c r="AK1087" s="1">
        <v>4.1790000000000003</v>
      </c>
      <c r="AL1087" s="1">
        <v>25</v>
      </c>
      <c r="AM1087" s="1">
        <v>0</v>
      </c>
      <c r="AN1087" s="1"/>
      <c r="AO1087" s="1"/>
      <c r="AP1087" s="1">
        <v>6.01</v>
      </c>
      <c r="AQ1087" s="1">
        <v>273.14999999999998</v>
      </c>
      <c r="AR1087" s="1">
        <v>2.27E-5</v>
      </c>
      <c r="AS1087" s="1">
        <v>25</v>
      </c>
      <c r="AT1087" s="1"/>
      <c r="AU1087" s="1">
        <v>0</v>
      </c>
      <c r="AV1087" s="1">
        <v>100</v>
      </c>
      <c r="AW1087" s="1">
        <v>0.219</v>
      </c>
      <c r="AX1087" s="1">
        <v>0</v>
      </c>
      <c r="AY1087" s="1">
        <v>1.75</v>
      </c>
      <c r="AZ1087" s="1">
        <v>-20</v>
      </c>
      <c r="BA1087" s="1">
        <v>100</v>
      </c>
      <c r="BB1087" s="1">
        <v>1.6199999999999999E-2</v>
      </c>
      <c r="BC1087" s="1">
        <v>8.5000000000000006E-5</v>
      </c>
      <c r="BD1087" s="1" t="s">
        <v>2040</v>
      </c>
      <c r="BE1087" s="1">
        <v>-10</v>
      </c>
      <c r="BF1087" s="1">
        <v>100</v>
      </c>
      <c r="BG1087" s="1">
        <v>0.58699999999999997</v>
      </c>
      <c r="BH1087" s="1">
        <v>3.2699999999999999E-3</v>
      </c>
      <c r="BI1087" s="1">
        <v>-30</v>
      </c>
      <c r="BJ1087" s="1">
        <v>80</v>
      </c>
      <c r="BK1087" s="1">
        <v>3.38939772411879</v>
      </c>
      <c r="BL1087" s="1">
        <v>0</v>
      </c>
      <c r="BM1087" s="1">
        <v>998</v>
      </c>
      <c r="BN1087" s="1">
        <v>293</v>
      </c>
      <c r="BO1087" s="1">
        <v>3</v>
      </c>
      <c r="BP1087" s="1">
        <v>-242</v>
      </c>
      <c r="BQ1087" s="1">
        <v>3</v>
      </c>
      <c r="BS1087" s="1" t="s">
        <v>3320</v>
      </c>
      <c r="BT1087" s="1" t="s">
        <v>3321</v>
      </c>
      <c r="BU1087" s="1" t="s">
        <v>3321</v>
      </c>
      <c r="BV1087" s="1"/>
      <c r="BW1087" s="1"/>
      <c r="BX1087" s="1" t="s">
        <v>3321</v>
      </c>
      <c r="BY1087" s="1" t="s">
        <v>3321</v>
      </c>
      <c r="BZ1087" s="1" t="s">
        <v>3321</v>
      </c>
      <c r="CA1087" s="1" t="s">
        <v>3321</v>
      </c>
      <c r="CB1087" s="1" t="s">
        <v>3321</v>
      </c>
      <c r="CC1087" s="1" t="s">
        <v>3321</v>
      </c>
      <c r="CD1087" s="1" t="s">
        <v>3321</v>
      </c>
      <c r="CE1087" s="1" t="s">
        <v>3321</v>
      </c>
      <c r="CF1087" s="1" t="s">
        <v>3321</v>
      </c>
      <c r="CG1087" s="1" t="s">
        <v>3321</v>
      </c>
      <c r="CH1087" s="1" t="s">
        <v>3321</v>
      </c>
      <c r="CI1087" s="1" t="s">
        <v>3321</v>
      </c>
      <c r="CJ1087" s="1" t="s">
        <v>3321</v>
      </c>
      <c r="CK1087" s="1" t="s">
        <v>3321</v>
      </c>
      <c r="CL1087" s="1" t="s">
        <v>3321</v>
      </c>
      <c r="CM1087" s="1" t="s">
        <v>3321</v>
      </c>
      <c r="CN1087" s="1" t="s">
        <v>3321</v>
      </c>
      <c r="CO1087" s="1" t="s">
        <v>3321</v>
      </c>
    </row>
    <row r="1088" spans="1:168">
      <c r="A1088" s="1" t="s">
        <v>3328</v>
      </c>
      <c r="B1088" s="1" t="s">
        <v>3327</v>
      </c>
      <c r="C1088" s="1"/>
      <c r="D1088" s="1">
        <v>2.0158999999999998</v>
      </c>
      <c r="E1088" s="1">
        <v>32.975999999999999</v>
      </c>
      <c r="F1088" s="1">
        <v>1.2927999999999999</v>
      </c>
      <c r="G1088" s="1">
        <v>64.144000000000005</v>
      </c>
      <c r="H1088" s="1">
        <v>69.599999999999994</v>
      </c>
      <c r="I1088" s="1">
        <v>0</v>
      </c>
      <c r="J1088" s="1"/>
      <c r="K1088" s="1"/>
      <c r="L1088" s="1"/>
      <c r="M1088" s="1">
        <v>0</v>
      </c>
      <c r="N1088" s="1">
        <v>1.3299999999999999E-2</v>
      </c>
      <c r="O1088" s="1">
        <v>20.268000000000001</v>
      </c>
      <c r="P1088" s="1"/>
      <c r="Q1088" s="1"/>
      <c r="R1088" s="1"/>
      <c r="S1088" s="1"/>
      <c r="T1088" s="1"/>
      <c r="U1088" s="1"/>
      <c r="V1088" s="1"/>
      <c r="W1088" s="1">
        <v>0.89829999999999999</v>
      </c>
      <c r="X1088" s="1">
        <v>20.268000000000001</v>
      </c>
      <c r="Y1088" s="1"/>
      <c r="Z1088" s="1"/>
      <c r="AA1088" s="1"/>
      <c r="AB1088" s="1"/>
      <c r="AC1088" s="1"/>
      <c r="AD1088" s="1">
        <v>30.35</v>
      </c>
      <c r="AE1088" s="1"/>
      <c r="AF1088" s="1"/>
      <c r="AG1088" s="1"/>
      <c r="AH1088" s="1"/>
      <c r="AI1088" s="1">
        <v>273.14999999999998</v>
      </c>
      <c r="AJ1088" s="1">
        <v>273.14999999999998</v>
      </c>
      <c r="AK1088" s="1">
        <v>9.6880000000000006</v>
      </c>
      <c r="AL1088" s="1">
        <v>-252.88200000000001</v>
      </c>
      <c r="AM1088" s="1"/>
      <c r="AN1088" s="1"/>
      <c r="AO1088" s="1"/>
      <c r="AP1088" s="1"/>
      <c r="AQ1088" s="1">
        <v>13.803000000000001</v>
      </c>
      <c r="AR1088" s="1">
        <f>4.8*10^-5</f>
        <v>4.8000000000000001E-5</v>
      </c>
      <c r="AS1088" s="1">
        <v>25</v>
      </c>
      <c r="AT1088" s="1"/>
      <c r="AU1088" s="1"/>
      <c r="AV1088" s="1"/>
      <c r="AW1088" s="1"/>
      <c r="AX1088" s="1"/>
      <c r="AY1088" s="1"/>
      <c r="AZ1088" s="1"/>
      <c r="BA1088" s="1"/>
      <c r="BB1088" s="1">
        <v>0.18260000000000001</v>
      </c>
      <c r="BC1088" s="1"/>
      <c r="BD1088" s="1"/>
      <c r="BE1088" s="1">
        <v>273.14999999999998</v>
      </c>
      <c r="BF1088" s="1">
        <v>273.14999999999998</v>
      </c>
      <c r="BG1088" s="1">
        <v>0.1</v>
      </c>
      <c r="BH1088" s="1"/>
      <c r="BI1088" s="1">
        <v>-252.88200000000001</v>
      </c>
      <c r="BJ1088" s="1">
        <v>-252.88200000000001</v>
      </c>
      <c r="BK1088" s="1"/>
      <c r="BL1088" s="1">
        <v>0</v>
      </c>
      <c r="BM1088" s="1">
        <v>70.8</v>
      </c>
      <c r="BN1088" s="1">
        <v>20.268000000000001</v>
      </c>
      <c r="BO1088" s="1">
        <v>2</v>
      </c>
      <c r="BP1088" s="1">
        <v>0</v>
      </c>
      <c r="BQ1088" s="1">
        <v>4</v>
      </c>
      <c r="BR1088" s="4"/>
      <c r="BS1088" s="1" t="str">
        <f>B1088</f>
        <v>パラ水素</v>
      </c>
      <c r="BT1088" s="1" t="s">
        <v>3325</v>
      </c>
      <c r="BU1088" s="1" t="s">
        <v>3325</v>
      </c>
      <c r="BV1088" s="1" t="s">
        <v>3325</v>
      </c>
      <c r="BW1088" s="1" t="s">
        <v>202</v>
      </c>
      <c r="BX1088" s="1" t="s">
        <v>3325</v>
      </c>
      <c r="BY1088" s="1" t="s">
        <v>3325</v>
      </c>
      <c r="BZ1088" s="1" t="s">
        <v>198</v>
      </c>
      <c r="CA1088" s="1" t="s">
        <v>196</v>
      </c>
      <c r="CB1088" s="1" t="s">
        <v>1941</v>
      </c>
      <c r="CC1088" s="1" t="s">
        <v>2480</v>
      </c>
      <c r="CD1088" s="1" t="s">
        <v>196</v>
      </c>
      <c r="CE1088" s="1" t="s">
        <v>75</v>
      </c>
      <c r="CF1088" s="1" t="s">
        <v>1862</v>
      </c>
      <c r="CG1088" s="1" t="s">
        <v>191</v>
      </c>
      <c r="CH1088" s="1" t="s">
        <v>1954</v>
      </c>
      <c r="CI1088" s="1" t="s">
        <v>196</v>
      </c>
      <c r="CJ1088" s="1" t="s">
        <v>1870</v>
      </c>
      <c r="CK1088" s="1" t="s">
        <v>196</v>
      </c>
      <c r="CL1088" s="1" t="s">
        <v>196</v>
      </c>
      <c r="CM1088" s="1" t="s">
        <v>75</v>
      </c>
      <c r="CN1088" s="1" t="s">
        <v>196</v>
      </c>
      <c r="CO1088" s="1" t="s">
        <v>75</v>
      </c>
    </row>
  </sheetData>
  <sheetProtection sheet="1" objects="1" scenarios="1"/>
  <mergeCells count="26">
    <mergeCell ref="BB3:BF3"/>
    <mergeCell ref="BG3:BJ3"/>
    <mergeCell ref="BM3:BN3"/>
    <mergeCell ref="DJ3:DP3"/>
    <mergeCell ref="N3:T3"/>
    <mergeCell ref="U3:V3"/>
    <mergeCell ref="W3:X3"/>
    <mergeCell ref="Y3:AC3"/>
    <mergeCell ref="AD3:AJ3"/>
    <mergeCell ref="AK3:AO3"/>
    <mergeCell ref="ES3:EW3"/>
    <mergeCell ref="EX3:FB3"/>
    <mergeCell ref="FC3:FF3"/>
    <mergeCell ref="FI3:FJ3"/>
    <mergeCell ref="P4:R4"/>
    <mergeCell ref="AD4:AH4"/>
    <mergeCell ref="DL4:DN4"/>
    <mergeCell ref="DZ4:ED4"/>
    <mergeCell ref="DQ3:DR3"/>
    <mergeCell ref="DS3:DT3"/>
    <mergeCell ref="DU3:DY3"/>
    <mergeCell ref="DZ3:EF3"/>
    <mergeCell ref="EG3:EK3"/>
    <mergeCell ref="EN3:ER3"/>
    <mergeCell ref="AR3:AV3"/>
    <mergeCell ref="AW3:BA3"/>
  </mergeCells>
  <phoneticPr fontId="4"/>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dimension ref="A1:EA255"/>
  <sheetViews>
    <sheetView topLeftCell="A136" workbookViewId="0">
      <pane ySplit="4" topLeftCell="A140" activePane="bottomLeft" state="frozen"/>
      <selection activeCell="A136" sqref="A136"/>
      <selection pane="bottomLeft" activeCell="A137" sqref="A137"/>
    </sheetView>
  </sheetViews>
  <sheetFormatPr defaultRowHeight="13.2"/>
  <cols>
    <col min="1" max="1" width="8.88671875" customWidth="1"/>
    <col min="2" max="2" width="7.21875" customWidth="1"/>
    <col min="3" max="3" width="7.6640625" customWidth="1"/>
    <col min="4" max="4" width="19.33203125" customWidth="1"/>
    <col min="5" max="77" width="6.44140625" customWidth="1"/>
  </cols>
  <sheetData>
    <row r="1" spans="1:40" ht="21.6" customHeight="1">
      <c r="B1" t="s">
        <v>2672</v>
      </c>
      <c r="E1">
        <f>COLUMN()</f>
        <v>5</v>
      </c>
      <c r="AN1">
        <f>COLUMN()</f>
        <v>40</v>
      </c>
    </row>
    <row r="2" spans="1:40">
      <c r="C2" s="1" t="s">
        <v>2673</v>
      </c>
      <c r="D2" s="1"/>
      <c r="E2" s="9">
        <v>11</v>
      </c>
      <c r="F2" s="9">
        <v>12</v>
      </c>
      <c r="G2" s="9">
        <v>21</v>
      </c>
      <c r="H2" s="9">
        <v>22</v>
      </c>
      <c r="I2" s="9">
        <v>24</v>
      </c>
      <c r="J2" s="9">
        <v>32</v>
      </c>
      <c r="K2" s="9">
        <v>41</v>
      </c>
      <c r="L2" s="9">
        <v>61</v>
      </c>
      <c r="M2" s="9">
        <v>101</v>
      </c>
      <c r="N2" s="9">
        <v>102</v>
      </c>
      <c r="O2" s="9">
        <v>103</v>
      </c>
      <c r="P2" s="9">
        <v>104</v>
      </c>
      <c r="Q2" s="9">
        <v>105</v>
      </c>
      <c r="R2" s="9">
        <v>106</v>
      </c>
      <c r="S2" s="9">
        <v>107</v>
      </c>
      <c r="T2" s="9">
        <v>108</v>
      </c>
      <c r="U2" s="9">
        <v>109</v>
      </c>
      <c r="V2" s="9">
        <v>110</v>
      </c>
      <c r="W2" s="9">
        <v>111</v>
      </c>
      <c r="X2" s="9">
        <v>113</v>
      </c>
      <c r="Y2" s="9">
        <v>121</v>
      </c>
      <c r="Z2" s="9">
        <v>122</v>
      </c>
      <c r="AA2" s="9">
        <v>123</v>
      </c>
      <c r="AB2" s="9">
        <v>124</v>
      </c>
      <c r="AC2" s="9">
        <v>125</v>
      </c>
      <c r="AD2" s="9">
        <v>131</v>
      </c>
      <c r="AE2" s="9">
        <v>132</v>
      </c>
      <c r="AF2" s="9">
        <v>134</v>
      </c>
      <c r="AG2" s="9">
        <v>135</v>
      </c>
      <c r="AH2" s="9">
        <v>136</v>
      </c>
      <c r="AI2" s="9">
        <v>141</v>
      </c>
      <c r="AJ2" s="9">
        <v>142</v>
      </c>
      <c r="AK2" s="9">
        <v>143</v>
      </c>
      <c r="AL2" s="9">
        <v>145</v>
      </c>
      <c r="AM2" s="9">
        <v>146</v>
      </c>
      <c r="AN2" s="9">
        <v>147</v>
      </c>
    </row>
    <row r="3" spans="1:40" ht="53.4" customHeight="1">
      <c r="A3" t="s">
        <v>2673</v>
      </c>
      <c r="C3" s="1"/>
      <c r="D3" s="219" t="s">
        <v>2674</v>
      </c>
      <c r="E3" s="194" t="s">
        <v>2368</v>
      </c>
      <c r="F3" s="184" t="s">
        <v>7</v>
      </c>
      <c r="G3" s="184" t="s">
        <v>8</v>
      </c>
      <c r="H3" s="194" t="s">
        <v>1937</v>
      </c>
      <c r="I3" s="194" t="s">
        <v>63</v>
      </c>
      <c r="J3" s="194" t="s">
        <v>71</v>
      </c>
      <c r="K3" s="194" t="s">
        <v>168</v>
      </c>
      <c r="L3" s="194" t="s">
        <v>2622</v>
      </c>
      <c r="M3" s="194" t="s">
        <v>2354</v>
      </c>
      <c r="N3" s="194" t="s">
        <v>2355</v>
      </c>
      <c r="O3" s="195" t="s">
        <v>2356</v>
      </c>
      <c r="P3" s="194" t="s">
        <v>1927</v>
      </c>
      <c r="Q3" s="194" t="s">
        <v>1928</v>
      </c>
      <c r="R3" s="194" t="s">
        <v>2617</v>
      </c>
      <c r="S3" s="194" t="s">
        <v>1929</v>
      </c>
      <c r="T3" s="194" t="s">
        <v>2608</v>
      </c>
      <c r="U3" s="194" t="s">
        <v>1930</v>
      </c>
      <c r="V3" s="194" t="s">
        <v>1931</v>
      </c>
      <c r="W3" s="194" t="s">
        <v>1932</v>
      </c>
      <c r="X3" s="194" t="s">
        <v>1934</v>
      </c>
      <c r="Y3" s="194" t="s">
        <v>2357</v>
      </c>
      <c r="Z3" s="194" t="s">
        <v>2358</v>
      </c>
      <c r="AA3" s="194" t="s">
        <v>2623</v>
      </c>
      <c r="AB3" s="194" t="s">
        <v>2624</v>
      </c>
      <c r="AC3" s="194" t="s">
        <v>2625</v>
      </c>
      <c r="AD3" s="194" t="s">
        <v>2359</v>
      </c>
      <c r="AE3" s="194" t="s">
        <v>2360</v>
      </c>
      <c r="AF3" s="194" t="s">
        <v>2361</v>
      </c>
      <c r="AG3" s="194" t="s">
        <v>2362</v>
      </c>
      <c r="AH3" s="194" t="s">
        <v>2363</v>
      </c>
      <c r="AI3" s="194" t="s">
        <v>2364</v>
      </c>
      <c r="AJ3" s="194" t="s">
        <v>2365</v>
      </c>
      <c r="AK3" s="194" t="s">
        <v>2366</v>
      </c>
      <c r="AL3" s="194" t="s">
        <v>2367</v>
      </c>
      <c r="AM3" s="194" t="s">
        <v>2613</v>
      </c>
      <c r="AN3" s="184" t="s">
        <v>2614</v>
      </c>
    </row>
    <row r="4" spans="1:40">
      <c r="A4" t="s">
        <v>2677</v>
      </c>
      <c r="B4">
        <v>5</v>
      </c>
      <c r="C4" s="9">
        <v>11</v>
      </c>
      <c r="D4" s="194" t="s">
        <v>2368</v>
      </c>
      <c r="E4" s="185">
        <v>0</v>
      </c>
      <c r="F4" s="186"/>
      <c r="G4" s="186"/>
      <c r="H4" s="186"/>
      <c r="I4" s="186"/>
      <c r="J4" s="186"/>
      <c r="K4" s="186"/>
      <c r="L4" s="186"/>
      <c r="M4" s="185">
        <v>0.46</v>
      </c>
      <c r="N4" s="186"/>
      <c r="O4" s="186"/>
      <c r="P4" s="186"/>
      <c r="Q4" s="186"/>
      <c r="R4" s="186"/>
      <c r="S4" s="186"/>
      <c r="T4" s="186"/>
      <c r="U4" s="186"/>
      <c r="V4" s="186"/>
      <c r="W4" s="186"/>
      <c r="X4" s="186"/>
      <c r="Y4" s="186"/>
      <c r="Z4" s="186"/>
      <c r="AA4" s="186"/>
      <c r="AB4" s="186"/>
      <c r="AC4" s="186"/>
      <c r="AD4" s="186"/>
      <c r="AE4" s="186"/>
      <c r="AF4" s="186"/>
      <c r="AG4" s="186"/>
      <c r="AH4" s="186"/>
      <c r="AI4" s="186"/>
      <c r="AJ4" s="186"/>
      <c r="AK4" s="186"/>
      <c r="AL4" s="186"/>
      <c r="AM4" s="186"/>
      <c r="AN4" s="186"/>
    </row>
    <row r="5" spans="1:40">
      <c r="A5" t="s">
        <v>2678</v>
      </c>
      <c r="B5">
        <v>40</v>
      </c>
      <c r="C5" s="9">
        <v>12</v>
      </c>
      <c r="D5" s="184" t="s">
        <v>7</v>
      </c>
      <c r="E5" s="186"/>
      <c r="F5" s="185">
        <v>0</v>
      </c>
      <c r="G5" s="186"/>
      <c r="H5" s="186"/>
      <c r="I5" s="186"/>
      <c r="J5" s="186"/>
      <c r="K5" s="186"/>
      <c r="L5" s="186"/>
      <c r="M5" s="185">
        <v>0.02</v>
      </c>
      <c r="N5" s="185">
        <v>0.03</v>
      </c>
      <c r="O5" s="186"/>
      <c r="P5" s="186"/>
      <c r="Q5" s="186"/>
      <c r="R5" s="186"/>
      <c r="S5" s="186"/>
      <c r="T5" s="186"/>
      <c r="U5" s="186"/>
      <c r="V5" s="186"/>
      <c r="W5" s="186"/>
      <c r="X5" s="186"/>
      <c r="Y5" s="186"/>
      <c r="Z5" s="186"/>
      <c r="AA5" s="186"/>
      <c r="AB5" s="186"/>
      <c r="AC5" s="186"/>
      <c r="AD5" s="186"/>
      <c r="AE5" s="186"/>
      <c r="AF5" s="186"/>
      <c r="AG5" s="186"/>
      <c r="AH5" s="186"/>
      <c r="AI5" s="186"/>
      <c r="AJ5" s="186"/>
      <c r="AK5" s="186"/>
      <c r="AL5" s="186"/>
      <c r="AM5" s="186"/>
      <c r="AN5" s="186"/>
    </row>
    <row r="6" spans="1:40">
      <c r="A6" t="s">
        <v>2679</v>
      </c>
      <c r="B6">
        <v>4</v>
      </c>
      <c r="C6" s="9">
        <v>21</v>
      </c>
      <c r="D6" s="184" t="s">
        <v>8</v>
      </c>
      <c r="E6" s="186"/>
      <c r="F6" s="185"/>
      <c r="G6" s="185">
        <v>0</v>
      </c>
      <c r="H6" s="186"/>
      <c r="I6" s="186"/>
      <c r="J6" s="186"/>
      <c r="K6" s="186"/>
      <c r="L6" s="186"/>
      <c r="M6" s="185">
        <v>0.03</v>
      </c>
      <c r="N6" s="185">
        <v>0.05</v>
      </c>
      <c r="O6" s="185">
        <v>7.0000000000000007E-2</v>
      </c>
      <c r="P6" s="185">
        <v>0.08</v>
      </c>
      <c r="Q6" s="185">
        <v>0.09</v>
      </c>
      <c r="R6" s="185">
        <v>0.09</v>
      </c>
      <c r="S6" s="185">
        <v>0.1</v>
      </c>
      <c r="T6" s="186"/>
      <c r="U6" s="186"/>
      <c r="V6" s="186"/>
      <c r="W6" s="186"/>
      <c r="X6" s="186"/>
      <c r="Y6" s="186"/>
      <c r="Z6" s="186"/>
      <c r="AA6" s="186"/>
      <c r="AB6" s="186"/>
      <c r="AC6" s="186"/>
      <c r="AD6" s="186"/>
      <c r="AE6" s="186"/>
      <c r="AF6" s="186"/>
      <c r="AG6" s="186"/>
      <c r="AH6" s="186"/>
      <c r="AI6" s="186"/>
      <c r="AJ6" s="186"/>
      <c r="AK6" s="186"/>
      <c r="AL6" s="186"/>
      <c r="AM6" s="186"/>
      <c r="AN6" s="186"/>
    </row>
    <row r="7" spans="1:40">
      <c r="A7" t="s">
        <v>2680</v>
      </c>
      <c r="B7">
        <v>39</v>
      </c>
      <c r="C7" s="9">
        <v>22</v>
      </c>
      <c r="D7" s="194" t="s">
        <v>1937</v>
      </c>
      <c r="E7" s="185"/>
      <c r="F7" s="185"/>
      <c r="G7" s="185"/>
      <c r="H7" s="185">
        <v>0</v>
      </c>
      <c r="I7" s="186"/>
      <c r="J7" s="186">
        <v>1.6E-2</v>
      </c>
      <c r="K7" s="185">
        <v>0.14000000000000001</v>
      </c>
      <c r="L7" s="186"/>
      <c r="M7" s="185">
        <v>0.03</v>
      </c>
      <c r="N7" s="185">
        <v>0.06</v>
      </c>
      <c r="O7" s="185">
        <v>0.09</v>
      </c>
      <c r="P7" s="185">
        <v>0.12</v>
      </c>
      <c r="Q7" s="185">
        <v>0.15</v>
      </c>
      <c r="R7" s="185">
        <v>0.15</v>
      </c>
      <c r="S7" s="185">
        <v>0.18</v>
      </c>
      <c r="T7" s="185">
        <v>0.18</v>
      </c>
      <c r="U7" s="185">
        <v>0.21</v>
      </c>
      <c r="V7" s="185">
        <v>0.24</v>
      </c>
      <c r="W7" s="185">
        <v>0.3</v>
      </c>
      <c r="X7" s="186"/>
      <c r="Y7" s="185">
        <v>0.04</v>
      </c>
      <c r="Z7" s="185">
        <v>7.0000000000000007E-2</v>
      </c>
      <c r="AA7" s="186"/>
      <c r="AB7" s="186"/>
      <c r="AC7" s="186"/>
      <c r="AD7" s="186"/>
      <c r="AE7" s="186"/>
      <c r="AF7" s="186"/>
      <c r="AG7" s="186"/>
      <c r="AH7" s="186"/>
      <c r="AI7" s="186"/>
      <c r="AJ7" s="186"/>
      <c r="AK7" s="186"/>
      <c r="AL7" s="186"/>
      <c r="AM7" s="186"/>
      <c r="AN7" s="186"/>
    </row>
    <row r="8" spans="1:40">
      <c r="C8" s="9">
        <v>24</v>
      </c>
      <c r="D8" s="194" t="s">
        <v>63</v>
      </c>
      <c r="E8" s="186"/>
      <c r="F8" s="186"/>
      <c r="G8" s="186"/>
      <c r="H8" s="186"/>
      <c r="I8" s="185">
        <v>0</v>
      </c>
      <c r="J8" s="186"/>
      <c r="K8" s="186"/>
      <c r="L8" s="186"/>
      <c r="M8" s="186"/>
      <c r="N8" s="186"/>
      <c r="O8" s="185">
        <v>3.7865417374625565E-2</v>
      </c>
      <c r="P8" s="186"/>
      <c r="Q8" s="186"/>
      <c r="R8" s="186"/>
      <c r="S8" s="186"/>
      <c r="T8" s="186"/>
      <c r="U8" s="186"/>
      <c r="V8" s="186"/>
      <c r="W8" s="186"/>
      <c r="X8" s="186"/>
      <c r="Y8" s="186"/>
      <c r="Z8" s="186"/>
      <c r="AA8" s="186"/>
      <c r="AB8" s="186"/>
      <c r="AC8" s="186"/>
      <c r="AD8" s="186"/>
      <c r="AE8" s="186"/>
      <c r="AF8" s="186"/>
      <c r="AG8" s="186"/>
      <c r="AH8" s="186"/>
      <c r="AI8" s="186"/>
      <c r="AJ8" s="186"/>
      <c r="AK8" s="186"/>
      <c r="AL8" s="186"/>
      <c r="AM8" s="186"/>
      <c r="AN8" s="186"/>
    </row>
    <row r="9" spans="1:40">
      <c r="A9" t="s">
        <v>2675</v>
      </c>
      <c r="C9" s="9">
        <v>32</v>
      </c>
      <c r="D9" s="194" t="s">
        <v>71</v>
      </c>
      <c r="E9" s="186"/>
      <c r="F9" s="186"/>
      <c r="G9" s="186"/>
      <c r="H9" s="186">
        <v>0.02</v>
      </c>
      <c r="I9" s="186"/>
      <c r="J9" s="185">
        <v>0</v>
      </c>
      <c r="K9" s="185">
        <v>0.08</v>
      </c>
      <c r="L9" s="186"/>
      <c r="M9" s="185">
        <v>0.05</v>
      </c>
      <c r="N9" s="185">
        <v>0.08</v>
      </c>
      <c r="O9" s="185">
        <v>0.1</v>
      </c>
      <c r="P9" s="185">
        <v>0.16</v>
      </c>
      <c r="Q9" s="185">
        <v>0.18</v>
      </c>
      <c r="R9" s="185">
        <v>0.18</v>
      </c>
      <c r="S9" s="185">
        <v>0.2</v>
      </c>
      <c r="T9" s="186"/>
      <c r="U9" s="186"/>
      <c r="V9" s="185">
        <v>0.24</v>
      </c>
      <c r="W9" s="185">
        <v>0.28000000000000003</v>
      </c>
      <c r="X9" s="186"/>
      <c r="Y9" s="186"/>
      <c r="Z9" s="186"/>
      <c r="AA9" s="186"/>
      <c r="AB9" s="186"/>
      <c r="AC9" s="186"/>
      <c r="AD9" s="186"/>
      <c r="AE9" s="186"/>
      <c r="AF9" s="186"/>
      <c r="AG9" s="186"/>
      <c r="AH9" s="186"/>
      <c r="AI9" s="186"/>
      <c r="AJ9" s="186"/>
      <c r="AK9" s="186"/>
      <c r="AL9" s="186"/>
      <c r="AM9" s="186"/>
      <c r="AN9" s="186"/>
    </row>
    <row r="10" spans="1:40">
      <c r="A10" t="s">
        <v>2677</v>
      </c>
      <c r="B10">
        <v>50</v>
      </c>
      <c r="C10" s="9">
        <v>41</v>
      </c>
      <c r="D10" s="194" t="s">
        <v>168</v>
      </c>
      <c r="E10" s="186"/>
      <c r="F10" s="186"/>
      <c r="G10" s="186"/>
      <c r="H10" s="185">
        <v>0.14000000000000001</v>
      </c>
      <c r="I10" s="186"/>
      <c r="J10" s="185">
        <v>0.08</v>
      </c>
      <c r="K10" s="185">
        <v>0</v>
      </c>
      <c r="L10" s="186"/>
      <c r="M10" s="185">
        <v>0.05</v>
      </c>
      <c r="N10" s="185">
        <v>0.06</v>
      </c>
      <c r="O10" s="185">
        <v>0.08</v>
      </c>
      <c r="P10" s="185">
        <v>0.09</v>
      </c>
      <c r="Q10" s="185">
        <v>0.1</v>
      </c>
      <c r="R10" s="185">
        <v>0.1</v>
      </c>
      <c r="S10" s="185">
        <v>0.11</v>
      </c>
      <c r="T10" s="185">
        <v>0.11</v>
      </c>
      <c r="U10" s="185">
        <v>0.11</v>
      </c>
      <c r="V10" s="185">
        <v>0.12</v>
      </c>
      <c r="W10" s="185">
        <v>0.15</v>
      </c>
      <c r="X10" s="186"/>
      <c r="Y10" s="186">
        <v>0.05</v>
      </c>
      <c r="Z10" s="186"/>
      <c r="AA10" s="186"/>
      <c r="AB10" s="186"/>
      <c r="AC10" s="186"/>
      <c r="AD10" s="186"/>
      <c r="AE10" s="186"/>
      <c r="AF10" s="186"/>
      <c r="AG10" s="186"/>
      <c r="AH10" s="186"/>
      <c r="AI10" s="186"/>
      <c r="AJ10" s="186"/>
      <c r="AK10" s="186"/>
      <c r="AL10" s="186"/>
      <c r="AM10" s="186"/>
      <c r="AN10" s="186"/>
    </row>
    <row r="11" spans="1:40">
      <c r="A11" t="s">
        <v>2678</v>
      </c>
      <c r="B11">
        <v>126</v>
      </c>
      <c r="C11" s="9">
        <v>61</v>
      </c>
      <c r="D11" s="194" t="s">
        <v>2622</v>
      </c>
      <c r="E11" s="186"/>
      <c r="F11" s="186"/>
      <c r="G11" s="186"/>
      <c r="H11" s="186"/>
      <c r="I11" s="186"/>
      <c r="J11" s="186"/>
      <c r="K11" s="186"/>
      <c r="L11" s="185">
        <v>0</v>
      </c>
      <c r="M11" s="186"/>
      <c r="N11" s="186"/>
      <c r="O11" s="186"/>
      <c r="P11" s="186"/>
      <c r="Q11" s="186"/>
      <c r="R11" s="186"/>
      <c r="S11" s="186"/>
      <c r="T11" s="186"/>
      <c r="U11" s="186"/>
      <c r="V11" s="186"/>
      <c r="W11" s="186"/>
      <c r="X11" s="186"/>
      <c r="Y11" s="185"/>
      <c r="Z11" s="186"/>
      <c r="AA11" s="186"/>
      <c r="AB11" s="186"/>
      <c r="AC11" s="186"/>
      <c r="AD11" s="186"/>
      <c r="AE11" s="186"/>
      <c r="AF11" s="186"/>
      <c r="AG11" s="186"/>
      <c r="AH11" s="186"/>
      <c r="AI11" s="186"/>
      <c r="AJ11" s="186"/>
      <c r="AK11" s="186"/>
      <c r="AL11" s="186"/>
      <c r="AM11" s="186"/>
      <c r="AN11" s="186"/>
    </row>
    <row r="12" spans="1:40">
      <c r="A12" t="s">
        <v>2679</v>
      </c>
      <c r="B12">
        <v>5</v>
      </c>
      <c r="C12" s="9">
        <v>101</v>
      </c>
      <c r="D12" s="194" t="s">
        <v>2354</v>
      </c>
      <c r="E12" s="185">
        <v>0.46</v>
      </c>
      <c r="F12" s="185">
        <v>0.02</v>
      </c>
      <c r="G12" s="185">
        <v>0.03</v>
      </c>
      <c r="H12" s="185">
        <v>0.03</v>
      </c>
      <c r="I12" s="186"/>
      <c r="J12" s="185">
        <v>0.05</v>
      </c>
      <c r="K12" s="185">
        <v>0.05</v>
      </c>
      <c r="L12" s="186"/>
      <c r="M12" s="185">
        <v>0</v>
      </c>
      <c r="N12" s="185">
        <v>0.01</v>
      </c>
      <c r="O12" s="185">
        <v>0.02</v>
      </c>
      <c r="P12" s="185">
        <v>0.04</v>
      </c>
      <c r="Q12" s="185">
        <v>0.06</v>
      </c>
      <c r="R12" s="185">
        <v>0.06</v>
      </c>
      <c r="S12" s="185">
        <v>0.08</v>
      </c>
      <c r="T12" s="185">
        <v>0.08</v>
      </c>
      <c r="U12" s="185">
        <v>0.1</v>
      </c>
      <c r="V12" s="185">
        <v>0.12</v>
      </c>
      <c r="W12" s="185">
        <v>0.16</v>
      </c>
      <c r="X12" s="185"/>
      <c r="Y12" s="185">
        <v>0.01</v>
      </c>
      <c r="Z12" s="185">
        <v>0.02</v>
      </c>
      <c r="AA12" s="185">
        <v>0.04</v>
      </c>
      <c r="AB12" s="185">
        <v>0.08</v>
      </c>
      <c r="AC12" s="185">
        <v>0.04</v>
      </c>
      <c r="AD12" s="185">
        <v>0.06</v>
      </c>
      <c r="AE12" s="185">
        <v>0.08</v>
      </c>
      <c r="AF12" s="185">
        <v>0.08</v>
      </c>
      <c r="AG12" s="185">
        <v>0.08</v>
      </c>
      <c r="AH12" s="185">
        <v>0.08</v>
      </c>
      <c r="AI12" s="185">
        <v>0.08</v>
      </c>
      <c r="AJ12" s="185">
        <v>0.08</v>
      </c>
      <c r="AK12" s="185">
        <v>0.08</v>
      </c>
      <c r="AL12" s="185">
        <v>0.08</v>
      </c>
      <c r="AM12" s="185">
        <v>0.08</v>
      </c>
      <c r="AN12" s="185">
        <v>0.08</v>
      </c>
    </row>
    <row r="13" spans="1:40">
      <c r="A13" t="s">
        <v>2680</v>
      </c>
      <c r="B13">
        <v>76</v>
      </c>
      <c r="C13" s="9">
        <v>102</v>
      </c>
      <c r="D13" s="3" t="s">
        <v>2355</v>
      </c>
      <c r="E13" s="186"/>
      <c r="F13" s="185">
        <v>0.03</v>
      </c>
      <c r="G13" s="185">
        <v>0.05</v>
      </c>
      <c r="H13" s="185">
        <v>0.06</v>
      </c>
      <c r="I13" s="186"/>
      <c r="J13" s="185">
        <v>0.08</v>
      </c>
      <c r="K13" s="185">
        <v>0.06</v>
      </c>
      <c r="L13" s="186"/>
      <c r="M13" s="185">
        <v>0.01</v>
      </c>
      <c r="N13" s="185">
        <v>0</v>
      </c>
      <c r="O13" s="185">
        <v>0</v>
      </c>
      <c r="P13" s="185">
        <v>0.01</v>
      </c>
      <c r="Q13" s="185">
        <v>0.02</v>
      </c>
      <c r="R13" s="185">
        <v>0.02</v>
      </c>
      <c r="S13" s="185">
        <v>0.03</v>
      </c>
      <c r="T13" s="185">
        <v>0.03</v>
      </c>
      <c r="U13" s="185">
        <v>0.04</v>
      </c>
      <c r="V13" s="185">
        <v>0.05</v>
      </c>
      <c r="W13" s="185">
        <v>7.0000000000000007E-2</v>
      </c>
      <c r="X13" s="186"/>
      <c r="Y13" s="185"/>
      <c r="Z13" s="185"/>
      <c r="AA13" s="185">
        <v>0.01</v>
      </c>
      <c r="AB13" s="185">
        <v>0.03</v>
      </c>
      <c r="AC13" s="185">
        <v>0.01</v>
      </c>
      <c r="AD13" s="185">
        <v>0.02</v>
      </c>
      <c r="AE13" s="185">
        <v>0.03</v>
      </c>
      <c r="AF13" s="185">
        <v>0.03</v>
      </c>
      <c r="AG13" s="185">
        <v>0.03</v>
      </c>
      <c r="AH13" s="185">
        <v>0.03</v>
      </c>
      <c r="AI13" s="185">
        <v>0.03</v>
      </c>
      <c r="AJ13" s="185">
        <v>0.03</v>
      </c>
      <c r="AK13" s="185">
        <v>0.03</v>
      </c>
      <c r="AL13" s="185">
        <v>0.03</v>
      </c>
      <c r="AM13" s="185">
        <v>0.03</v>
      </c>
      <c r="AN13" s="185">
        <v>0.03</v>
      </c>
    </row>
    <row r="14" spans="1:40">
      <c r="C14" s="9">
        <v>103</v>
      </c>
      <c r="D14" s="195" t="s">
        <v>2356</v>
      </c>
      <c r="E14" s="186"/>
      <c r="F14" s="186"/>
      <c r="G14" s="185">
        <v>7.0000000000000007E-2</v>
      </c>
      <c r="H14" s="185">
        <v>0.09</v>
      </c>
      <c r="I14" s="185">
        <v>3.7865417374625565E-2</v>
      </c>
      <c r="J14" s="185">
        <v>0.1</v>
      </c>
      <c r="K14" s="185">
        <v>0.08</v>
      </c>
      <c r="L14" s="186"/>
      <c r="M14" s="185">
        <v>0.02</v>
      </c>
      <c r="N14" s="185">
        <v>0</v>
      </c>
      <c r="O14" s="185">
        <v>0</v>
      </c>
      <c r="P14" s="185">
        <v>0</v>
      </c>
      <c r="Q14" s="185">
        <v>0.01</v>
      </c>
      <c r="R14" s="185">
        <v>0</v>
      </c>
      <c r="S14" s="185">
        <v>0.01</v>
      </c>
      <c r="T14" s="185">
        <v>0.01</v>
      </c>
      <c r="U14" s="185">
        <v>0.02</v>
      </c>
      <c r="V14" s="185">
        <v>0.03</v>
      </c>
      <c r="W14" s="185">
        <v>0.05</v>
      </c>
      <c r="X14" s="186"/>
      <c r="Y14" s="185"/>
      <c r="Z14" s="185"/>
      <c r="AA14" s="185">
        <v>0</v>
      </c>
      <c r="AB14" s="185">
        <v>0.01</v>
      </c>
      <c r="AC14" s="185">
        <v>0</v>
      </c>
      <c r="AD14" s="185">
        <v>0.01</v>
      </c>
      <c r="AE14" s="185">
        <v>0.01</v>
      </c>
      <c r="AF14" s="185">
        <v>0.01</v>
      </c>
      <c r="AG14" s="185">
        <v>0.01</v>
      </c>
      <c r="AH14" s="185">
        <v>0.01</v>
      </c>
      <c r="AI14" s="185">
        <v>0.02</v>
      </c>
      <c r="AJ14" s="185">
        <v>0.02</v>
      </c>
      <c r="AK14" s="185">
        <v>0.02</v>
      </c>
      <c r="AL14" s="185">
        <v>0.02</v>
      </c>
      <c r="AM14" s="185">
        <v>0.02</v>
      </c>
      <c r="AN14" s="185">
        <v>0.02</v>
      </c>
    </row>
    <row r="15" spans="1:40">
      <c r="A15" t="s">
        <v>2676</v>
      </c>
      <c r="C15" s="9">
        <v>104</v>
      </c>
      <c r="D15" s="194" t="s">
        <v>1927</v>
      </c>
      <c r="E15" s="186"/>
      <c r="F15" s="186"/>
      <c r="G15" s="185">
        <v>0.08</v>
      </c>
      <c r="H15" s="185">
        <v>0.12</v>
      </c>
      <c r="I15" s="186"/>
      <c r="J15" s="185">
        <v>0.16</v>
      </c>
      <c r="K15" s="185">
        <v>0.09</v>
      </c>
      <c r="L15" s="186"/>
      <c r="M15" s="185">
        <v>0.04</v>
      </c>
      <c r="N15" s="185">
        <v>0.01</v>
      </c>
      <c r="O15" s="185">
        <v>0</v>
      </c>
      <c r="P15" s="185">
        <v>0</v>
      </c>
      <c r="Q15" s="185"/>
      <c r="R15" s="185"/>
      <c r="S15" s="185"/>
      <c r="T15" s="185"/>
      <c r="U15" s="185"/>
      <c r="V15" s="185"/>
      <c r="W15" s="185"/>
      <c r="X15" s="186"/>
      <c r="Y15" s="185"/>
      <c r="Z15" s="185"/>
      <c r="AA15" s="185"/>
      <c r="AB15" s="185"/>
      <c r="AC15" s="185"/>
      <c r="AD15" s="185"/>
      <c r="AE15" s="185"/>
      <c r="AF15" s="185"/>
      <c r="AG15" s="185"/>
      <c r="AH15" s="185"/>
      <c r="AI15" s="185">
        <v>0.01</v>
      </c>
      <c r="AJ15" s="185">
        <v>0.01</v>
      </c>
      <c r="AK15" s="185">
        <v>0.01</v>
      </c>
      <c r="AL15" s="185">
        <v>0.01</v>
      </c>
      <c r="AM15" s="185">
        <v>0.01</v>
      </c>
      <c r="AN15" s="185">
        <v>0.01</v>
      </c>
    </row>
    <row r="16" spans="1:40">
      <c r="A16" t="s">
        <v>2677</v>
      </c>
      <c r="B16">
        <v>140</v>
      </c>
      <c r="C16" s="9">
        <v>105</v>
      </c>
      <c r="D16" s="194" t="s">
        <v>1928</v>
      </c>
      <c r="E16" s="186"/>
      <c r="F16" s="186"/>
      <c r="G16" s="185">
        <v>0.09</v>
      </c>
      <c r="H16" s="185">
        <v>0.15</v>
      </c>
      <c r="I16" s="186"/>
      <c r="J16" s="185">
        <v>0.18</v>
      </c>
      <c r="K16" s="185">
        <v>0.1</v>
      </c>
      <c r="L16" s="186"/>
      <c r="M16" s="185">
        <v>0.06</v>
      </c>
      <c r="N16" s="185">
        <v>0.02</v>
      </c>
      <c r="O16" s="185">
        <v>0.01</v>
      </c>
      <c r="P16" s="185"/>
      <c r="Q16" s="185">
        <v>0</v>
      </c>
      <c r="R16" s="185"/>
      <c r="S16" s="185"/>
      <c r="T16" s="185"/>
      <c r="U16" s="185"/>
      <c r="V16" s="185"/>
      <c r="W16" s="185"/>
      <c r="X16" s="186"/>
      <c r="Y16" s="185"/>
      <c r="Z16" s="185"/>
      <c r="AA16" s="185"/>
      <c r="AB16" s="185"/>
      <c r="AC16" s="185"/>
      <c r="AD16" s="185"/>
      <c r="AE16" s="185"/>
      <c r="AF16" s="185"/>
      <c r="AG16" s="185"/>
      <c r="AH16" s="185"/>
      <c r="AI16" s="185">
        <v>0.01</v>
      </c>
      <c r="AJ16" s="185">
        <v>0.01</v>
      </c>
      <c r="AK16" s="185">
        <v>0.01</v>
      </c>
      <c r="AL16" s="185">
        <v>0.01</v>
      </c>
      <c r="AM16" s="185">
        <v>0.01</v>
      </c>
      <c r="AN16" s="185">
        <v>0.01</v>
      </c>
    </row>
    <row r="17" spans="1:40">
      <c r="A17" t="s">
        <v>2678</v>
      </c>
      <c r="B17">
        <v>200</v>
      </c>
      <c r="C17" s="9">
        <v>106</v>
      </c>
      <c r="D17" s="194" t="s">
        <v>2617</v>
      </c>
      <c r="E17" s="186"/>
      <c r="F17" s="186"/>
      <c r="G17" s="185">
        <v>0.09</v>
      </c>
      <c r="H17" s="185">
        <v>0.15</v>
      </c>
      <c r="I17" s="186"/>
      <c r="J17" s="185">
        <v>0.18</v>
      </c>
      <c r="K17" s="185">
        <v>0.1</v>
      </c>
      <c r="L17" s="186"/>
      <c r="M17" s="185">
        <v>0.06</v>
      </c>
      <c r="N17" s="185">
        <v>0.02</v>
      </c>
      <c r="O17" s="185">
        <v>0</v>
      </c>
      <c r="P17" s="185"/>
      <c r="Q17" s="185"/>
      <c r="R17" s="185">
        <v>0</v>
      </c>
      <c r="S17" s="185"/>
      <c r="T17" s="185"/>
      <c r="U17" s="185"/>
      <c r="V17" s="185"/>
      <c r="W17" s="185"/>
      <c r="X17" s="186"/>
      <c r="Y17" s="185"/>
      <c r="Z17" s="185"/>
      <c r="AA17" s="185"/>
      <c r="AB17" s="185"/>
      <c r="AC17" s="185"/>
      <c r="AD17" s="185"/>
      <c r="AE17" s="185"/>
      <c r="AF17" s="185"/>
      <c r="AG17" s="185"/>
      <c r="AH17" s="185"/>
      <c r="AI17" s="185">
        <v>0.01</v>
      </c>
      <c r="AJ17" s="185">
        <v>0.01</v>
      </c>
      <c r="AK17" s="185">
        <v>0.01</v>
      </c>
      <c r="AL17" s="185">
        <v>0.01</v>
      </c>
      <c r="AM17" s="185">
        <v>0.01</v>
      </c>
      <c r="AN17" s="185">
        <v>0.01</v>
      </c>
    </row>
    <row r="18" spans="1:40">
      <c r="A18" t="s">
        <v>2679</v>
      </c>
      <c r="B18">
        <v>5</v>
      </c>
      <c r="C18" s="9">
        <v>107</v>
      </c>
      <c r="D18" s="194" t="s">
        <v>1929</v>
      </c>
      <c r="E18" s="186"/>
      <c r="F18" s="186"/>
      <c r="G18" s="185">
        <v>0.1</v>
      </c>
      <c r="H18" s="185">
        <v>0.18</v>
      </c>
      <c r="I18" s="186"/>
      <c r="J18" s="185">
        <v>0.2</v>
      </c>
      <c r="K18" s="185">
        <v>0.11</v>
      </c>
      <c r="L18" s="186"/>
      <c r="M18" s="185">
        <v>0.08</v>
      </c>
      <c r="N18" s="185">
        <v>0.03</v>
      </c>
      <c r="O18" s="185">
        <v>0.01</v>
      </c>
      <c r="P18" s="185"/>
      <c r="Q18" s="185"/>
      <c r="R18" s="185"/>
      <c r="S18" s="185">
        <v>0</v>
      </c>
      <c r="T18" s="185"/>
      <c r="U18" s="185"/>
      <c r="V18" s="185"/>
      <c r="W18" s="185"/>
      <c r="X18" s="186"/>
      <c r="Y18" s="185"/>
      <c r="Z18" s="185"/>
      <c r="AA18" s="185"/>
      <c r="AB18" s="185"/>
      <c r="AC18" s="185"/>
      <c r="AD18" s="185"/>
      <c r="AE18" s="185"/>
      <c r="AF18" s="185"/>
      <c r="AG18" s="185"/>
      <c r="AH18" s="185"/>
      <c r="AI18" s="185">
        <v>0.01</v>
      </c>
      <c r="AJ18" s="185">
        <v>0.01</v>
      </c>
      <c r="AK18" s="185">
        <v>0.01</v>
      </c>
      <c r="AL18" s="185">
        <v>0.01</v>
      </c>
      <c r="AM18" s="185">
        <v>0.01</v>
      </c>
      <c r="AN18" s="185">
        <v>0.01</v>
      </c>
    </row>
    <row r="19" spans="1:40">
      <c r="A19" t="s">
        <v>2680</v>
      </c>
      <c r="B19">
        <v>44</v>
      </c>
      <c r="C19" s="9">
        <v>108</v>
      </c>
      <c r="D19" s="194" t="s">
        <v>2608</v>
      </c>
      <c r="E19" s="186"/>
      <c r="F19" s="186"/>
      <c r="G19" s="186"/>
      <c r="H19" s="185">
        <v>0.18</v>
      </c>
      <c r="I19" s="186"/>
      <c r="J19" s="186"/>
      <c r="K19" s="185">
        <v>0.11</v>
      </c>
      <c r="L19" s="186"/>
      <c r="M19" s="185">
        <v>0.08</v>
      </c>
      <c r="N19" s="185">
        <v>0.03</v>
      </c>
      <c r="O19" s="185">
        <v>0.01</v>
      </c>
      <c r="P19" s="185"/>
      <c r="Q19" s="185"/>
      <c r="R19" s="185"/>
      <c r="S19" s="185"/>
      <c r="T19" s="185">
        <v>0</v>
      </c>
      <c r="U19" s="186"/>
      <c r="V19" s="186"/>
      <c r="W19" s="186"/>
      <c r="X19" s="186"/>
      <c r="Y19" s="186"/>
      <c r="Z19" s="186"/>
      <c r="AA19" s="186"/>
      <c r="AB19" s="186"/>
      <c r="AC19" s="186"/>
      <c r="AD19" s="186"/>
      <c r="AE19" s="186"/>
      <c r="AF19" s="186"/>
      <c r="AG19" s="186"/>
      <c r="AH19" s="186"/>
      <c r="AI19" s="186"/>
      <c r="AJ19" s="186"/>
      <c r="AK19" s="186"/>
      <c r="AL19" s="186"/>
      <c r="AM19" s="186"/>
      <c r="AN19" s="186"/>
    </row>
    <row r="20" spans="1:40">
      <c r="C20" s="9">
        <v>109</v>
      </c>
      <c r="D20" s="194" t="s">
        <v>1930</v>
      </c>
      <c r="E20" s="186"/>
      <c r="F20" s="186"/>
      <c r="G20" s="186"/>
      <c r="H20" s="185">
        <v>0.21</v>
      </c>
      <c r="I20" s="186"/>
      <c r="J20" s="186"/>
      <c r="K20" s="185">
        <v>0.11</v>
      </c>
      <c r="L20" s="186"/>
      <c r="M20" s="185">
        <v>0.1</v>
      </c>
      <c r="N20" s="185">
        <v>0.04</v>
      </c>
      <c r="O20" s="185">
        <v>0.02</v>
      </c>
      <c r="P20" s="185"/>
      <c r="Q20" s="185"/>
      <c r="R20" s="185"/>
      <c r="S20" s="185"/>
      <c r="T20" s="186"/>
      <c r="U20" s="185">
        <v>0</v>
      </c>
      <c r="V20" s="186"/>
      <c r="W20" s="186"/>
      <c r="X20" s="186"/>
      <c r="Y20" s="186"/>
      <c r="Z20" s="186"/>
      <c r="AA20" s="186"/>
      <c r="AB20" s="186"/>
      <c r="AC20" s="186"/>
      <c r="AD20" s="186"/>
      <c r="AE20" s="186"/>
      <c r="AF20" s="186"/>
      <c r="AG20" s="186"/>
      <c r="AH20" s="186"/>
      <c r="AI20" s="186"/>
      <c r="AJ20" s="186"/>
      <c r="AK20" s="186"/>
      <c r="AL20" s="186"/>
      <c r="AM20" s="186"/>
      <c r="AN20" s="186"/>
    </row>
    <row r="21" spans="1:40">
      <c r="A21" t="s">
        <v>2768</v>
      </c>
      <c r="C21" s="9">
        <v>110</v>
      </c>
      <c r="D21" s="194" t="s">
        <v>1931</v>
      </c>
      <c r="E21" s="186"/>
      <c r="F21" s="186"/>
      <c r="G21" s="186"/>
      <c r="H21" s="185">
        <v>0.24</v>
      </c>
      <c r="I21" s="186"/>
      <c r="J21" s="185">
        <v>0.24</v>
      </c>
      <c r="K21" s="185">
        <v>0.12</v>
      </c>
      <c r="L21" s="186"/>
      <c r="M21" s="185">
        <v>0.12</v>
      </c>
      <c r="N21" s="185">
        <v>0.05</v>
      </c>
      <c r="O21" s="185">
        <v>0.03</v>
      </c>
      <c r="P21" s="185"/>
      <c r="Q21" s="185"/>
      <c r="R21" s="185"/>
      <c r="S21" s="185"/>
      <c r="T21" s="186"/>
      <c r="U21" s="186"/>
      <c r="V21" s="185">
        <v>0</v>
      </c>
      <c r="W21" s="186"/>
      <c r="X21" s="186"/>
      <c r="Y21" s="185">
        <v>6.9883815768359114E-2</v>
      </c>
      <c r="Z21" s="186"/>
      <c r="AA21" s="186"/>
      <c r="AB21" s="186"/>
      <c r="AC21" s="186"/>
      <c r="AD21" s="186"/>
      <c r="AE21" s="186"/>
      <c r="AF21" s="186"/>
      <c r="AG21" s="186"/>
      <c r="AH21" s="186"/>
      <c r="AI21" s="186"/>
      <c r="AJ21" s="186"/>
      <c r="AK21" s="186"/>
      <c r="AL21" s="186"/>
      <c r="AM21" s="186"/>
      <c r="AN21" s="186"/>
    </row>
    <row r="22" spans="1:40">
      <c r="A22" t="s">
        <v>2769</v>
      </c>
      <c r="B22">
        <v>2</v>
      </c>
      <c r="C22" s="9">
        <v>111</v>
      </c>
      <c r="D22" s="194" t="s">
        <v>1932</v>
      </c>
      <c r="E22" s="186"/>
      <c r="F22" s="186"/>
      <c r="G22" s="186"/>
      <c r="H22" s="185">
        <v>0.3</v>
      </c>
      <c r="I22" s="186"/>
      <c r="J22" s="185">
        <v>0.28000000000000003</v>
      </c>
      <c r="K22" s="185">
        <v>0.15</v>
      </c>
      <c r="L22" s="186"/>
      <c r="M22" s="185">
        <v>0.16</v>
      </c>
      <c r="N22" s="185">
        <v>7.0000000000000007E-2</v>
      </c>
      <c r="O22" s="185">
        <v>0.05</v>
      </c>
      <c r="P22" s="185"/>
      <c r="Q22" s="185"/>
      <c r="R22" s="185"/>
      <c r="S22" s="185"/>
      <c r="T22" s="186"/>
      <c r="U22" s="186"/>
      <c r="V22" s="186"/>
      <c r="W22" s="185">
        <v>0</v>
      </c>
      <c r="X22" s="186"/>
      <c r="Y22" s="186"/>
      <c r="Z22" s="186"/>
      <c r="AA22" s="186"/>
      <c r="AB22" s="186"/>
      <c r="AC22" s="186"/>
      <c r="AD22" s="186"/>
      <c r="AE22" s="186"/>
      <c r="AF22" s="186"/>
      <c r="AG22" s="186"/>
      <c r="AH22" s="186"/>
      <c r="AI22" s="186"/>
      <c r="AJ22" s="186"/>
      <c r="AK22" s="186"/>
      <c r="AL22" s="186"/>
      <c r="AM22" s="186"/>
      <c r="AN22" s="186"/>
    </row>
    <row r="23" spans="1:40">
      <c r="A23" t="s">
        <v>2770</v>
      </c>
      <c r="B23">
        <v>100</v>
      </c>
      <c r="C23" s="9">
        <v>113</v>
      </c>
      <c r="D23" s="194" t="s">
        <v>1934</v>
      </c>
      <c r="E23" s="186"/>
      <c r="F23" s="186"/>
      <c r="G23" s="186"/>
      <c r="H23" s="186"/>
      <c r="I23" s="186"/>
      <c r="J23" s="186"/>
      <c r="K23" s="186"/>
      <c r="L23" s="186"/>
      <c r="M23" s="186"/>
      <c r="N23" s="186"/>
      <c r="O23" s="186"/>
      <c r="P23" s="186"/>
      <c r="Q23" s="186"/>
      <c r="R23" s="186"/>
      <c r="S23" s="186"/>
      <c r="T23" s="186"/>
      <c r="U23" s="186"/>
      <c r="V23" s="186"/>
      <c r="W23" s="186"/>
      <c r="X23" s="185">
        <v>0</v>
      </c>
      <c r="Y23" s="185">
        <v>0.2</v>
      </c>
      <c r="Z23" s="186"/>
      <c r="AA23" s="186"/>
      <c r="AB23" s="186"/>
      <c r="AC23" s="186"/>
      <c r="AD23" s="186"/>
      <c r="AE23" s="186"/>
      <c r="AF23" s="186"/>
      <c r="AG23" s="186"/>
      <c r="AH23" s="186"/>
      <c r="AI23" s="186"/>
      <c r="AJ23" s="186"/>
      <c r="AK23" s="186"/>
      <c r="AL23" s="186"/>
      <c r="AM23" s="186"/>
      <c r="AN23" s="186"/>
    </row>
    <row r="24" spans="1:40">
      <c r="A24" t="s">
        <v>2771</v>
      </c>
      <c r="B24">
        <v>49</v>
      </c>
      <c r="C24" s="9">
        <v>121</v>
      </c>
      <c r="D24" s="194" t="s">
        <v>2357</v>
      </c>
      <c r="E24" s="186"/>
      <c r="F24" s="186"/>
      <c r="G24" s="186"/>
      <c r="H24" s="185">
        <v>0.04</v>
      </c>
      <c r="I24" s="186"/>
      <c r="J24" s="186"/>
      <c r="K24" s="186">
        <v>0.05</v>
      </c>
      <c r="L24" s="185">
        <v>1.8900395779207102E-2</v>
      </c>
      <c r="M24" s="185">
        <v>0.01</v>
      </c>
      <c r="N24" s="185"/>
      <c r="O24" s="185"/>
      <c r="P24" s="185"/>
      <c r="Q24" s="185"/>
      <c r="R24" s="185"/>
      <c r="S24" s="185"/>
      <c r="T24" s="186"/>
      <c r="U24" s="186"/>
      <c r="V24" s="185">
        <v>6.9883815768359114E-2</v>
      </c>
      <c r="W24" s="186"/>
      <c r="X24" s="185">
        <v>0.2</v>
      </c>
      <c r="Y24" s="185">
        <v>0</v>
      </c>
      <c r="Z24" s="186"/>
      <c r="AA24" s="186"/>
      <c r="AB24" s="186"/>
      <c r="AC24" s="186"/>
      <c r="AD24" s="186"/>
      <c r="AE24" s="186"/>
      <c r="AF24" s="186"/>
      <c r="AG24" s="186"/>
      <c r="AH24" s="186"/>
      <c r="AI24" s="186"/>
      <c r="AJ24" s="186"/>
      <c r="AK24" s="186"/>
      <c r="AL24" s="186"/>
      <c r="AM24" s="186"/>
      <c r="AN24" s="186"/>
    </row>
    <row r="25" spans="1:40">
      <c r="A25" t="s">
        <v>2772</v>
      </c>
      <c r="B25">
        <v>129</v>
      </c>
      <c r="C25" s="9">
        <v>122</v>
      </c>
      <c r="D25" s="194" t="s">
        <v>2358</v>
      </c>
      <c r="E25" s="186"/>
      <c r="F25" s="186"/>
      <c r="G25" s="186"/>
      <c r="H25" s="185">
        <v>7.0000000000000007E-2</v>
      </c>
      <c r="I25" s="186"/>
      <c r="J25" s="186"/>
      <c r="K25" s="186"/>
      <c r="L25" s="186"/>
      <c r="M25" s="185">
        <v>0.02</v>
      </c>
      <c r="N25" s="185"/>
      <c r="O25" s="185"/>
      <c r="P25" s="185"/>
      <c r="Q25" s="185"/>
      <c r="R25" s="185"/>
      <c r="S25" s="185"/>
      <c r="T25" s="186"/>
      <c r="U25" s="186"/>
      <c r="V25" s="186"/>
      <c r="W25" s="186"/>
      <c r="X25" s="186"/>
      <c r="Y25" s="186"/>
      <c r="Z25" s="185">
        <v>0</v>
      </c>
      <c r="AA25" s="186"/>
      <c r="AB25" s="186"/>
      <c r="AC25" s="186"/>
      <c r="AD25" s="186"/>
      <c r="AE25" s="186"/>
      <c r="AF25" s="186"/>
      <c r="AG25" s="186"/>
      <c r="AH25" s="186"/>
      <c r="AI25" s="186"/>
      <c r="AJ25" s="186"/>
      <c r="AK25" s="186"/>
      <c r="AL25" s="186"/>
      <c r="AM25" s="186"/>
      <c r="AN25" s="186"/>
    </row>
    <row r="26" spans="1:40">
      <c r="C26" s="9">
        <v>123</v>
      </c>
      <c r="D26" s="194" t="s">
        <v>2623</v>
      </c>
      <c r="E26" s="186"/>
      <c r="F26" s="186"/>
      <c r="G26" s="186"/>
      <c r="H26" s="186"/>
      <c r="I26" s="186"/>
      <c r="J26" s="186"/>
      <c r="K26" s="186"/>
      <c r="L26" s="186"/>
      <c r="M26" s="185">
        <v>0.04</v>
      </c>
      <c r="N26" s="185">
        <v>0.01</v>
      </c>
      <c r="O26" s="185">
        <v>0</v>
      </c>
      <c r="P26" s="185"/>
      <c r="Q26" s="185"/>
      <c r="R26" s="185"/>
      <c r="S26" s="185"/>
      <c r="T26" s="186"/>
      <c r="U26" s="186"/>
      <c r="V26" s="186"/>
      <c r="W26" s="186"/>
      <c r="X26" s="186"/>
      <c r="Y26" s="186"/>
      <c r="Z26" s="186"/>
      <c r="AA26" s="185">
        <v>0</v>
      </c>
      <c r="AB26" s="186"/>
      <c r="AC26" s="186"/>
      <c r="AD26" s="186"/>
      <c r="AE26" s="186"/>
      <c r="AF26" s="186"/>
      <c r="AG26" s="186"/>
      <c r="AH26" s="186"/>
      <c r="AI26" s="186"/>
      <c r="AJ26" s="186"/>
      <c r="AK26" s="186"/>
      <c r="AL26" s="186"/>
      <c r="AM26" s="186"/>
      <c r="AN26" s="186"/>
    </row>
    <row r="27" spans="1:40">
      <c r="A27" t="s">
        <v>2773</v>
      </c>
      <c r="C27" s="9">
        <v>124</v>
      </c>
      <c r="D27" s="194" t="s">
        <v>2624</v>
      </c>
      <c r="E27" s="186"/>
      <c r="F27" s="186"/>
      <c r="G27" s="186"/>
      <c r="H27" s="186"/>
      <c r="I27" s="186"/>
      <c r="J27" s="186"/>
      <c r="K27" s="186"/>
      <c r="L27" s="186"/>
      <c r="M27" s="185">
        <v>0.08</v>
      </c>
      <c r="N27" s="185">
        <v>0.03</v>
      </c>
      <c r="O27" s="185">
        <v>0.01</v>
      </c>
      <c r="P27" s="185"/>
      <c r="Q27" s="185"/>
      <c r="R27" s="185"/>
      <c r="S27" s="185"/>
      <c r="T27" s="186"/>
      <c r="U27" s="186"/>
      <c r="V27" s="186"/>
      <c r="W27" s="186"/>
      <c r="X27" s="186"/>
      <c r="Y27" s="186"/>
      <c r="Z27" s="186"/>
      <c r="AA27" s="186"/>
      <c r="AB27" s="185">
        <v>0</v>
      </c>
      <c r="AC27" s="186"/>
      <c r="AD27" s="186"/>
      <c r="AE27" s="186"/>
      <c r="AF27" s="186"/>
      <c r="AG27" s="186"/>
      <c r="AH27" s="186"/>
      <c r="AI27" s="186"/>
      <c r="AJ27" s="186"/>
      <c r="AK27" s="186"/>
      <c r="AL27" s="186"/>
      <c r="AM27" s="186"/>
      <c r="AN27" s="186"/>
    </row>
    <row r="28" spans="1:40">
      <c r="A28" t="s">
        <v>2769</v>
      </c>
      <c r="B28">
        <v>2</v>
      </c>
      <c r="C28" s="9">
        <v>125</v>
      </c>
      <c r="D28" s="194" t="s">
        <v>2625</v>
      </c>
      <c r="E28" s="186"/>
      <c r="F28" s="186"/>
      <c r="G28" s="186"/>
      <c r="H28" s="186"/>
      <c r="I28" s="186"/>
      <c r="J28" s="186"/>
      <c r="K28" s="186"/>
      <c r="L28" s="186"/>
      <c r="M28" s="185">
        <v>0.04</v>
      </c>
      <c r="N28" s="185">
        <v>0.01</v>
      </c>
      <c r="O28" s="185">
        <v>0</v>
      </c>
      <c r="P28" s="185"/>
      <c r="Q28" s="185"/>
      <c r="R28" s="185"/>
      <c r="S28" s="185"/>
      <c r="T28" s="186"/>
      <c r="U28" s="186"/>
      <c r="V28" s="186"/>
      <c r="W28" s="186"/>
      <c r="X28" s="186"/>
      <c r="Y28" s="186"/>
      <c r="Z28" s="186"/>
      <c r="AA28" s="186"/>
      <c r="AB28" s="186"/>
      <c r="AC28" s="185">
        <v>0</v>
      </c>
      <c r="AD28" s="186"/>
      <c r="AE28" s="186"/>
      <c r="AF28" s="186"/>
      <c r="AG28" s="186"/>
      <c r="AH28" s="186"/>
      <c r="AI28" s="186"/>
      <c r="AJ28" s="186"/>
      <c r="AK28" s="186"/>
      <c r="AL28" s="186"/>
      <c r="AM28" s="186"/>
      <c r="AN28" s="186"/>
    </row>
    <row r="29" spans="1:40" ht="13.2" customHeight="1">
      <c r="A29" t="s">
        <v>2770</v>
      </c>
      <c r="B29">
        <v>100</v>
      </c>
      <c r="C29" s="9">
        <v>131</v>
      </c>
      <c r="D29" s="194" t="s">
        <v>2359</v>
      </c>
      <c r="E29" s="186"/>
      <c r="F29" s="186"/>
      <c r="G29" s="186"/>
      <c r="H29" s="186"/>
      <c r="I29" s="186"/>
      <c r="J29" s="186"/>
      <c r="K29" s="186"/>
      <c r="L29" s="186"/>
      <c r="M29" s="185">
        <v>0.06</v>
      </c>
      <c r="N29" s="185">
        <v>0.02</v>
      </c>
      <c r="O29" s="185">
        <v>0.01</v>
      </c>
      <c r="P29" s="185"/>
      <c r="Q29" s="185"/>
      <c r="R29" s="185"/>
      <c r="S29" s="185"/>
      <c r="T29" s="186"/>
      <c r="U29" s="186"/>
      <c r="V29" s="186"/>
      <c r="W29" s="186"/>
      <c r="X29" s="186"/>
      <c r="Y29" s="186"/>
      <c r="Z29" s="186"/>
      <c r="AA29" s="186"/>
      <c r="AB29" s="186"/>
      <c r="AC29" s="186"/>
      <c r="AD29" s="185">
        <v>0</v>
      </c>
      <c r="AE29" s="186"/>
      <c r="AF29" s="186"/>
      <c r="AG29" s="186"/>
      <c r="AH29" s="186"/>
      <c r="AI29" s="186"/>
      <c r="AJ29" s="186"/>
      <c r="AK29" s="186"/>
      <c r="AL29" s="186"/>
      <c r="AM29" s="186"/>
      <c r="AN29" s="186"/>
    </row>
    <row r="30" spans="1:40" ht="13.2" customHeight="1">
      <c r="A30" t="s">
        <v>2771</v>
      </c>
      <c r="B30">
        <v>139</v>
      </c>
      <c r="C30" s="9">
        <v>132</v>
      </c>
      <c r="D30" s="194" t="s">
        <v>2360</v>
      </c>
      <c r="E30" s="186"/>
      <c r="F30" s="186"/>
      <c r="G30" s="186"/>
      <c r="H30" s="186"/>
      <c r="I30" s="186"/>
      <c r="J30" s="186"/>
      <c r="K30" s="186"/>
      <c r="L30" s="186"/>
      <c r="M30" s="185">
        <v>0.08</v>
      </c>
      <c r="N30" s="185">
        <v>0.03</v>
      </c>
      <c r="O30" s="185">
        <v>0.01</v>
      </c>
      <c r="P30" s="185"/>
      <c r="Q30" s="185"/>
      <c r="R30" s="185"/>
      <c r="S30" s="185"/>
      <c r="T30" s="186"/>
      <c r="U30" s="186"/>
      <c r="V30" s="186"/>
      <c r="W30" s="186"/>
      <c r="X30" s="186"/>
      <c r="Y30" s="186"/>
      <c r="Z30" s="186"/>
      <c r="AA30" s="186"/>
      <c r="AB30" s="186"/>
      <c r="AC30" s="186"/>
      <c r="AD30" s="186"/>
      <c r="AE30" s="185">
        <v>0</v>
      </c>
      <c r="AF30" s="186"/>
      <c r="AG30" s="186"/>
      <c r="AH30" s="186"/>
      <c r="AI30" s="186"/>
      <c r="AJ30" s="186"/>
      <c r="AK30" s="186"/>
      <c r="AL30" s="186"/>
      <c r="AM30" s="186"/>
      <c r="AN30" s="186"/>
    </row>
    <row r="31" spans="1:40" ht="13.2" customHeight="1">
      <c r="A31" t="s">
        <v>2772</v>
      </c>
      <c r="B31">
        <v>181</v>
      </c>
      <c r="C31" s="9">
        <v>134</v>
      </c>
      <c r="D31" s="194" t="s">
        <v>2361</v>
      </c>
      <c r="E31" s="186"/>
      <c r="F31" s="186"/>
      <c r="G31" s="186"/>
      <c r="H31" s="186"/>
      <c r="I31" s="186"/>
      <c r="J31" s="186"/>
      <c r="K31" s="186"/>
      <c r="L31" s="186"/>
      <c r="M31" s="185">
        <v>0.08</v>
      </c>
      <c r="N31" s="185">
        <v>0.03</v>
      </c>
      <c r="O31" s="185">
        <v>0.01</v>
      </c>
      <c r="P31" s="185"/>
      <c r="Q31" s="185"/>
      <c r="R31" s="185"/>
      <c r="S31" s="185"/>
      <c r="T31" s="186"/>
      <c r="U31" s="186"/>
      <c r="V31" s="186"/>
      <c r="W31" s="186"/>
      <c r="X31" s="186"/>
      <c r="Y31" s="186"/>
      <c r="Z31" s="186"/>
      <c r="AA31" s="186"/>
      <c r="AB31" s="186"/>
      <c r="AC31" s="186"/>
      <c r="AD31" s="186"/>
      <c r="AE31" s="186"/>
      <c r="AF31" s="185">
        <v>0</v>
      </c>
      <c r="AG31" s="186"/>
      <c r="AH31" s="186"/>
      <c r="AI31" s="186"/>
      <c r="AJ31" s="186"/>
      <c r="AK31" s="186"/>
      <c r="AL31" s="186"/>
      <c r="AM31" s="186"/>
      <c r="AN31" s="186"/>
    </row>
    <row r="32" spans="1:40" ht="13.2" customHeight="1">
      <c r="C32" s="9">
        <v>135</v>
      </c>
      <c r="D32" s="194" t="s">
        <v>2362</v>
      </c>
      <c r="E32" s="186"/>
      <c r="F32" s="186"/>
      <c r="G32" s="186"/>
      <c r="H32" s="186"/>
      <c r="I32" s="186"/>
      <c r="J32" s="186"/>
      <c r="K32" s="186"/>
      <c r="L32" s="186"/>
      <c r="M32" s="185">
        <v>0.08</v>
      </c>
      <c r="N32" s="185">
        <v>0.03</v>
      </c>
      <c r="O32" s="185">
        <v>0.01</v>
      </c>
      <c r="P32" s="185"/>
      <c r="Q32" s="185"/>
      <c r="R32" s="185"/>
      <c r="S32" s="185"/>
      <c r="T32" s="186"/>
      <c r="U32" s="186"/>
      <c r="V32" s="186"/>
      <c r="W32" s="186"/>
      <c r="X32" s="186"/>
      <c r="Y32" s="186"/>
      <c r="Z32" s="186"/>
      <c r="AA32" s="186"/>
      <c r="AB32" s="186"/>
      <c r="AC32" s="186"/>
      <c r="AD32" s="186"/>
      <c r="AE32" s="186"/>
      <c r="AF32" s="186"/>
      <c r="AG32" s="185">
        <v>0</v>
      </c>
      <c r="AH32" s="186"/>
      <c r="AI32" s="186"/>
      <c r="AJ32" s="186"/>
      <c r="AK32" s="186"/>
      <c r="AL32" s="186"/>
      <c r="AM32" s="186"/>
      <c r="AN32" s="186"/>
    </row>
    <row r="33" spans="1:76" ht="13.2" customHeight="1">
      <c r="C33" s="9">
        <v>136</v>
      </c>
      <c r="D33" s="194" t="s">
        <v>2363</v>
      </c>
      <c r="E33" s="186"/>
      <c r="F33" s="186"/>
      <c r="G33" s="186"/>
      <c r="H33" s="186"/>
      <c r="I33" s="186"/>
      <c r="J33" s="186"/>
      <c r="K33" s="186"/>
      <c r="L33" s="186"/>
      <c r="M33" s="185">
        <v>0.08</v>
      </c>
      <c r="N33" s="185">
        <v>0.03</v>
      </c>
      <c r="O33" s="185">
        <v>0.01</v>
      </c>
      <c r="P33" s="185"/>
      <c r="Q33" s="185"/>
      <c r="R33" s="185"/>
      <c r="S33" s="185"/>
      <c r="T33" s="186"/>
      <c r="U33" s="186"/>
      <c r="V33" s="186"/>
      <c r="W33" s="186"/>
      <c r="X33" s="186"/>
      <c r="Y33" s="186"/>
      <c r="Z33" s="186"/>
      <c r="AA33" s="186"/>
      <c r="AB33" s="186"/>
      <c r="AC33" s="186"/>
      <c r="AD33" s="186"/>
      <c r="AE33" s="186"/>
      <c r="AF33" s="186"/>
      <c r="AG33" s="186"/>
      <c r="AH33" s="185">
        <v>0</v>
      </c>
      <c r="AI33" s="186"/>
      <c r="AJ33" s="186"/>
      <c r="AK33" s="186"/>
      <c r="AL33" s="186"/>
      <c r="AM33" s="186"/>
      <c r="AN33" s="186"/>
    </row>
    <row r="34" spans="1:76" ht="13.2" customHeight="1">
      <c r="C34" s="9">
        <v>141</v>
      </c>
      <c r="D34" s="194" t="s">
        <v>2364</v>
      </c>
      <c r="E34" s="186"/>
      <c r="F34" s="186"/>
      <c r="G34" s="186"/>
      <c r="H34" s="186"/>
      <c r="I34" s="186"/>
      <c r="J34" s="186"/>
      <c r="K34" s="186"/>
      <c r="L34" s="186"/>
      <c r="M34" s="185">
        <v>0.08</v>
      </c>
      <c r="N34" s="185">
        <v>0.03</v>
      </c>
      <c r="O34" s="185">
        <v>0.02</v>
      </c>
      <c r="P34" s="185">
        <v>0.01</v>
      </c>
      <c r="Q34" s="185">
        <v>0.01</v>
      </c>
      <c r="R34" s="185">
        <v>0.01</v>
      </c>
      <c r="S34" s="185">
        <v>0.01</v>
      </c>
      <c r="T34" s="186"/>
      <c r="U34" s="186"/>
      <c r="V34" s="186"/>
      <c r="W34" s="186"/>
      <c r="X34" s="186"/>
      <c r="Y34" s="186"/>
      <c r="Z34" s="186"/>
      <c r="AA34" s="186"/>
      <c r="AB34" s="186"/>
      <c r="AC34" s="186"/>
      <c r="AD34" s="186"/>
      <c r="AE34" s="186"/>
      <c r="AF34" s="186"/>
      <c r="AG34" s="186"/>
      <c r="AH34" s="186"/>
      <c r="AI34" s="185">
        <v>0</v>
      </c>
      <c r="AJ34" s="186"/>
      <c r="AK34" s="186"/>
      <c r="AL34" s="186"/>
      <c r="AM34" s="186"/>
      <c r="AN34" s="186"/>
    </row>
    <row r="35" spans="1:76">
      <c r="C35" s="9">
        <v>142</v>
      </c>
      <c r="D35" s="194" t="s">
        <v>2365</v>
      </c>
      <c r="E35" s="186"/>
      <c r="F35" s="186"/>
      <c r="G35" s="186"/>
      <c r="H35" s="186"/>
      <c r="I35" s="186"/>
      <c r="J35" s="186"/>
      <c r="K35" s="186"/>
      <c r="L35" s="186"/>
      <c r="M35" s="185">
        <v>0.08</v>
      </c>
      <c r="N35" s="185">
        <v>0.03</v>
      </c>
      <c r="O35" s="185">
        <v>0.02</v>
      </c>
      <c r="P35" s="185">
        <v>0.01</v>
      </c>
      <c r="Q35" s="185">
        <v>0.01</v>
      </c>
      <c r="R35" s="185">
        <v>0.01</v>
      </c>
      <c r="S35" s="185">
        <v>0.01</v>
      </c>
      <c r="T35" s="186"/>
      <c r="U35" s="186"/>
      <c r="V35" s="186"/>
      <c r="W35" s="186"/>
      <c r="X35" s="186"/>
      <c r="Y35" s="186"/>
      <c r="Z35" s="186"/>
      <c r="AA35" s="186"/>
      <c r="AB35" s="186"/>
      <c r="AC35" s="186"/>
      <c r="AD35" s="186"/>
      <c r="AE35" s="186"/>
      <c r="AF35" s="186"/>
      <c r="AG35" s="186"/>
      <c r="AH35" s="186"/>
      <c r="AI35" s="186"/>
      <c r="AJ35" s="185">
        <v>0</v>
      </c>
      <c r="AK35" s="186"/>
      <c r="AL35" s="186"/>
      <c r="AM35" s="186"/>
      <c r="AN35" s="186"/>
    </row>
    <row r="36" spans="1:76">
      <c r="C36" s="9">
        <v>143</v>
      </c>
      <c r="D36" s="194" t="s">
        <v>2366</v>
      </c>
      <c r="E36" s="186"/>
      <c r="F36" s="186"/>
      <c r="G36" s="186"/>
      <c r="H36" s="186"/>
      <c r="I36" s="186"/>
      <c r="J36" s="186"/>
      <c r="K36" s="186"/>
      <c r="L36" s="186"/>
      <c r="M36" s="185">
        <v>0.08</v>
      </c>
      <c r="N36" s="185">
        <v>0.03</v>
      </c>
      <c r="O36" s="185">
        <v>0.02</v>
      </c>
      <c r="P36" s="185">
        <v>0.01</v>
      </c>
      <c r="Q36" s="185">
        <v>0.01</v>
      </c>
      <c r="R36" s="185">
        <v>0.01</v>
      </c>
      <c r="S36" s="185">
        <v>0.01</v>
      </c>
      <c r="T36" s="186"/>
      <c r="U36" s="186"/>
      <c r="V36" s="186"/>
      <c r="W36" s="186"/>
      <c r="X36" s="186"/>
      <c r="Y36" s="186"/>
      <c r="Z36" s="186"/>
      <c r="AA36" s="186"/>
      <c r="AB36" s="186"/>
      <c r="AC36" s="186"/>
      <c r="AD36" s="186"/>
      <c r="AE36" s="186"/>
      <c r="AF36" s="186"/>
      <c r="AG36" s="186"/>
      <c r="AH36" s="186"/>
      <c r="AI36" s="186"/>
      <c r="AJ36" s="186"/>
      <c r="AK36" s="185">
        <v>0</v>
      </c>
      <c r="AL36" s="186"/>
      <c r="AM36" s="186"/>
      <c r="AN36" s="186"/>
    </row>
    <row r="37" spans="1:76">
      <c r="C37" s="9">
        <v>145</v>
      </c>
      <c r="D37" s="194" t="s">
        <v>2367</v>
      </c>
      <c r="E37" s="186"/>
      <c r="F37" s="186"/>
      <c r="G37" s="186"/>
      <c r="H37" s="186"/>
      <c r="I37" s="186"/>
      <c r="J37" s="186"/>
      <c r="K37" s="186"/>
      <c r="L37" s="186"/>
      <c r="M37" s="185">
        <v>0.08</v>
      </c>
      <c r="N37" s="185">
        <v>0.03</v>
      </c>
      <c r="O37" s="185">
        <v>0.02</v>
      </c>
      <c r="P37" s="185">
        <v>0.01</v>
      </c>
      <c r="Q37" s="185">
        <v>0.01</v>
      </c>
      <c r="R37" s="185">
        <v>0.01</v>
      </c>
      <c r="S37" s="185">
        <v>0.01</v>
      </c>
      <c r="T37" s="186"/>
      <c r="U37" s="186"/>
      <c r="V37" s="186"/>
      <c r="W37" s="186"/>
      <c r="X37" s="186"/>
      <c r="Y37" s="186"/>
      <c r="Z37" s="186"/>
      <c r="AA37" s="186"/>
      <c r="AB37" s="186"/>
      <c r="AC37" s="186"/>
      <c r="AD37" s="186"/>
      <c r="AE37" s="186"/>
      <c r="AF37" s="186"/>
      <c r="AG37" s="186"/>
      <c r="AH37" s="186"/>
      <c r="AI37" s="186"/>
      <c r="AJ37" s="186"/>
      <c r="AK37" s="186"/>
      <c r="AL37" s="185">
        <v>0</v>
      </c>
      <c r="AM37" s="186"/>
      <c r="AN37" s="186"/>
    </row>
    <row r="38" spans="1:76">
      <c r="C38" s="9">
        <v>146</v>
      </c>
      <c r="D38" s="194" t="s">
        <v>2613</v>
      </c>
      <c r="E38" s="186"/>
      <c r="F38" s="186"/>
      <c r="G38" s="186"/>
      <c r="H38" s="186"/>
      <c r="I38" s="186"/>
      <c r="J38" s="186"/>
      <c r="K38" s="186"/>
      <c r="L38" s="186"/>
      <c r="M38" s="185">
        <v>0.08</v>
      </c>
      <c r="N38" s="185">
        <v>0.03</v>
      </c>
      <c r="O38" s="185">
        <v>0.02</v>
      </c>
      <c r="P38" s="185">
        <v>0.01</v>
      </c>
      <c r="Q38" s="185">
        <v>0.01</v>
      </c>
      <c r="R38" s="185">
        <v>0.01</v>
      </c>
      <c r="S38" s="185">
        <v>0.01</v>
      </c>
      <c r="T38" s="186"/>
      <c r="U38" s="186"/>
      <c r="V38" s="186"/>
      <c r="W38" s="186"/>
      <c r="X38" s="186"/>
      <c r="Y38" s="186"/>
      <c r="Z38" s="186"/>
      <c r="AA38" s="186"/>
      <c r="AB38" s="186"/>
      <c r="AC38" s="186"/>
      <c r="AD38" s="186"/>
      <c r="AE38" s="186"/>
      <c r="AF38" s="186"/>
      <c r="AG38" s="186"/>
      <c r="AH38" s="186"/>
      <c r="AI38" s="186"/>
      <c r="AJ38" s="186"/>
      <c r="AK38" s="186"/>
      <c r="AL38" s="186"/>
      <c r="AM38" s="185">
        <v>0</v>
      </c>
      <c r="AN38" s="186"/>
    </row>
    <row r="39" spans="1:76">
      <c r="C39" s="9">
        <v>147</v>
      </c>
      <c r="D39" s="12" t="s">
        <v>2614</v>
      </c>
      <c r="E39" s="186"/>
      <c r="F39" s="186"/>
      <c r="G39" s="186"/>
      <c r="H39" s="186"/>
      <c r="I39" s="186"/>
      <c r="J39" s="186"/>
      <c r="K39" s="186"/>
      <c r="L39" s="186"/>
      <c r="M39" s="185">
        <v>0.08</v>
      </c>
      <c r="N39" s="185">
        <v>0.03</v>
      </c>
      <c r="O39" s="185">
        <v>0.02</v>
      </c>
      <c r="P39" s="185">
        <v>0.01</v>
      </c>
      <c r="Q39" s="185">
        <v>0.01</v>
      </c>
      <c r="R39" s="185">
        <v>0.01</v>
      </c>
      <c r="S39" s="185">
        <v>0.01</v>
      </c>
      <c r="T39" s="186"/>
      <c r="U39" s="186"/>
      <c r="V39" s="186"/>
      <c r="W39" s="186"/>
      <c r="X39" s="186"/>
      <c r="Y39" s="186"/>
      <c r="Z39" s="186"/>
      <c r="AA39" s="186"/>
      <c r="AB39" s="186"/>
      <c r="AC39" s="186"/>
      <c r="AD39" s="186"/>
      <c r="AE39" s="186"/>
      <c r="AF39" s="186"/>
      <c r="AG39" s="186"/>
      <c r="AH39" s="186"/>
      <c r="AI39" s="186"/>
      <c r="AJ39" s="186"/>
      <c r="AK39" s="186"/>
      <c r="AL39" s="186"/>
      <c r="AM39" s="186"/>
      <c r="AN39" s="185">
        <v>0</v>
      </c>
    </row>
    <row r="41" spans="1:76">
      <c r="A41" t="s">
        <v>2630</v>
      </c>
    </row>
    <row r="42" spans="1:76">
      <c r="A42" s="1" t="s">
        <v>2774</v>
      </c>
    </row>
    <row r="43" spans="1:76">
      <c r="A43" s="1" t="s">
        <v>2631</v>
      </c>
    </row>
    <row r="44" spans="1:76">
      <c r="A44" s="1" t="s">
        <v>2632</v>
      </c>
    </row>
    <row r="45" spans="1:76">
      <c r="A45" s="1" t="s">
        <v>2633</v>
      </c>
    </row>
    <row r="46" spans="1:76">
      <c r="A46" t="s">
        <v>2634</v>
      </c>
    </row>
    <row r="47" spans="1:76" ht="26.4" customHeight="1">
      <c r="A47" t="s">
        <v>2635</v>
      </c>
      <c r="C47" t="s">
        <v>2760</v>
      </c>
      <c r="BX47">
        <f>COLUMN()</f>
        <v>76</v>
      </c>
    </row>
    <row r="48" spans="1:76">
      <c r="B48" s="1"/>
      <c r="C48" s="1"/>
      <c r="D48" s="1" t="s">
        <v>2554</v>
      </c>
      <c r="E48" s="1">
        <v>1</v>
      </c>
      <c r="F48" s="1">
        <v>2</v>
      </c>
      <c r="G48" s="1">
        <v>3</v>
      </c>
      <c r="H48" s="1">
        <v>4</v>
      </c>
      <c r="I48" s="1">
        <v>5</v>
      </c>
      <c r="J48" s="1">
        <v>6</v>
      </c>
      <c r="K48" s="1">
        <v>7</v>
      </c>
      <c r="L48" s="1">
        <v>8</v>
      </c>
      <c r="M48" s="1">
        <v>9</v>
      </c>
      <c r="N48" s="1">
        <v>10</v>
      </c>
      <c r="O48" s="1">
        <v>11</v>
      </c>
      <c r="P48" s="1"/>
      <c r="Q48" s="1">
        <v>12</v>
      </c>
      <c r="R48" s="1">
        <v>13</v>
      </c>
      <c r="S48" s="1">
        <v>14</v>
      </c>
      <c r="T48" s="1">
        <v>15</v>
      </c>
      <c r="U48" s="1">
        <v>16</v>
      </c>
      <c r="V48" s="1">
        <v>17</v>
      </c>
      <c r="W48" s="1">
        <v>18</v>
      </c>
      <c r="X48" s="1">
        <v>19</v>
      </c>
      <c r="Y48" s="1">
        <v>20</v>
      </c>
      <c r="Z48" s="1">
        <v>21</v>
      </c>
      <c r="AA48" s="1">
        <v>22</v>
      </c>
      <c r="AB48" s="1">
        <v>23</v>
      </c>
      <c r="AC48" s="1">
        <v>24</v>
      </c>
      <c r="AD48" s="1">
        <v>25</v>
      </c>
      <c r="AE48" s="1">
        <v>26</v>
      </c>
      <c r="AF48" s="1">
        <v>27</v>
      </c>
      <c r="AG48" s="1">
        <v>28</v>
      </c>
      <c r="AH48" s="1">
        <v>29</v>
      </c>
      <c r="AI48" s="1">
        <v>30</v>
      </c>
      <c r="AJ48" s="1">
        <v>31</v>
      </c>
      <c r="AK48" s="1">
        <v>32</v>
      </c>
      <c r="AL48" s="1">
        <v>33</v>
      </c>
      <c r="AM48" s="1">
        <v>34</v>
      </c>
      <c r="AN48" s="1">
        <v>35</v>
      </c>
      <c r="AO48" s="1">
        <v>36</v>
      </c>
      <c r="AP48" s="1">
        <v>37</v>
      </c>
      <c r="AQ48" s="1">
        <v>38</v>
      </c>
      <c r="AR48" s="1">
        <v>39</v>
      </c>
      <c r="AS48" s="1">
        <v>40</v>
      </c>
      <c r="AT48" s="1">
        <v>41</v>
      </c>
      <c r="AU48" s="1">
        <v>42</v>
      </c>
      <c r="AV48" s="1">
        <v>43</v>
      </c>
      <c r="AW48" s="1">
        <v>44</v>
      </c>
      <c r="AX48" s="1">
        <v>45</v>
      </c>
      <c r="AY48" s="1">
        <v>46</v>
      </c>
      <c r="AZ48" s="1">
        <v>47</v>
      </c>
      <c r="BA48" s="1">
        <v>48</v>
      </c>
      <c r="BB48" s="1">
        <v>49</v>
      </c>
      <c r="BC48" s="1">
        <v>50</v>
      </c>
      <c r="BD48" s="1">
        <v>51</v>
      </c>
      <c r="BE48" s="1">
        <v>52</v>
      </c>
      <c r="BF48" s="1">
        <v>53</v>
      </c>
      <c r="BG48" s="1">
        <v>54</v>
      </c>
      <c r="BH48" s="1">
        <v>55</v>
      </c>
      <c r="BI48" s="1"/>
      <c r="BJ48" s="1">
        <v>56</v>
      </c>
      <c r="BK48" s="1">
        <v>57</v>
      </c>
      <c r="BL48" s="1">
        <v>58</v>
      </c>
      <c r="BM48" s="1">
        <v>59</v>
      </c>
      <c r="BN48" s="1">
        <v>60</v>
      </c>
      <c r="BO48" s="1">
        <v>61</v>
      </c>
      <c r="BP48" s="1">
        <v>62</v>
      </c>
      <c r="BQ48" s="1"/>
      <c r="BR48" s="1">
        <v>63</v>
      </c>
      <c r="BS48" s="1">
        <v>64</v>
      </c>
      <c r="BT48" s="1">
        <v>65</v>
      </c>
      <c r="BU48" s="1">
        <v>66</v>
      </c>
      <c r="BV48" s="1">
        <v>67</v>
      </c>
      <c r="BW48" s="1">
        <v>68</v>
      </c>
      <c r="BX48" s="1">
        <v>69</v>
      </c>
    </row>
    <row r="49" spans="2:131" ht="54" customHeight="1">
      <c r="B49" s="1" t="s">
        <v>2597</v>
      </c>
      <c r="C49" s="218" t="s">
        <v>2555</v>
      </c>
      <c r="D49" s="219" t="s">
        <v>2556</v>
      </c>
      <c r="E49" s="3" t="s">
        <v>2579</v>
      </c>
      <c r="F49" s="3" t="s">
        <v>2587</v>
      </c>
      <c r="G49" s="3" t="s">
        <v>2588</v>
      </c>
      <c r="H49" s="3" t="s">
        <v>2584</v>
      </c>
      <c r="I49" s="3" t="s">
        <v>2575</v>
      </c>
      <c r="J49" s="3" t="s">
        <v>2578</v>
      </c>
      <c r="K49" s="3" t="s">
        <v>2576</v>
      </c>
      <c r="L49" s="3" t="s">
        <v>2577</v>
      </c>
      <c r="M49" s="3" t="s">
        <v>2581</v>
      </c>
      <c r="N49" s="3" t="s">
        <v>2580</v>
      </c>
      <c r="O49" s="3" t="s">
        <v>2582</v>
      </c>
      <c r="P49" s="3" t="s">
        <v>224</v>
      </c>
      <c r="Q49" s="3" t="s">
        <v>2583</v>
      </c>
      <c r="R49" s="3" t="s">
        <v>2585</v>
      </c>
      <c r="S49" s="3" t="s">
        <v>2586</v>
      </c>
      <c r="T49" s="3" t="s">
        <v>2604</v>
      </c>
      <c r="U49" s="3" t="s">
        <v>2592</v>
      </c>
      <c r="V49" s="3" t="s">
        <v>221</v>
      </c>
      <c r="W49" s="3" t="s">
        <v>2558</v>
      </c>
      <c r="X49" s="3" t="s">
        <v>2559</v>
      </c>
      <c r="Y49" s="3" t="s">
        <v>2560</v>
      </c>
      <c r="Z49" s="3" t="s">
        <v>2612</v>
      </c>
      <c r="AA49" s="3" t="s">
        <v>2617</v>
      </c>
      <c r="AB49" s="3" t="s">
        <v>2571</v>
      </c>
      <c r="AC49" s="3" t="s">
        <v>2611</v>
      </c>
      <c r="AD49" s="3" t="s">
        <v>2610</v>
      </c>
      <c r="AE49" s="3" t="s">
        <v>2616</v>
      </c>
      <c r="AF49" s="3" t="s">
        <v>2608</v>
      </c>
      <c r="AG49" s="3" t="s">
        <v>2605</v>
      </c>
      <c r="AH49" s="3" t="s">
        <v>471</v>
      </c>
      <c r="AI49" s="3" t="s">
        <v>133</v>
      </c>
      <c r="AJ49" s="3" t="s">
        <v>2564</v>
      </c>
      <c r="AK49" s="3" t="s">
        <v>2590</v>
      </c>
      <c r="AL49" s="3" t="s">
        <v>2609</v>
      </c>
      <c r="AM49" s="3" t="s">
        <v>1</v>
      </c>
      <c r="AN49" s="3" t="s">
        <v>2561</v>
      </c>
      <c r="AO49" s="3" t="s">
        <v>3</v>
      </c>
      <c r="AP49" s="3" t="s">
        <v>2613</v>
      </c>
      <c r="AQ49" s="3" t="s">
        <v>2614</v>
      </c>
      <c r="AR49" s="3" t="s">
        <v>2615</v>
      </c>
      <c r="AS49" s="217" t="s">
        <v>485</v>
      </c>
      <c r="AT49" s="217" t="s">
        <v>486</v>
      </c>
      <c r="AU49" s="217" t="s">
        <v>487</v>
      </c>
      <c r="AV49" s="3" t="s">
        <v>2602</v>
      </c>
      <c r="AW49" s="3" t="s">
        <v>2603</v>
      </c>
      <c r="AX49" s="3" t="s">
        <v>1945</v>
      </c>
      <c r="AY49" s="3" t="s">
        <v>2563</v>
      </c>
      <c r="AZ49" s="3" t="s">
        <v>2562</v>
      </c>
      <c r="BA49" s="3" t="s">
        <v>626</v>
      </c>
      <c r="BB49" s="3" t="s">
        <v>2618</v>
      </c>
      <c r="BC49" s="12" t="s">
        <v>318</v>
      </c>
      <c r="BD49" s="3" t="s">
        <v>632</v>
      </c>
      <c r="BE49" s="3" t="s">
        <v>2565</v>
      </c>
      <c r="BF49" s="3" t="s">
        <v>2566</v>
      </c>
      <c r="BG49" s="3" t="s">
        <v>2569</v>
      </c>
      <c r="BH49" s="3" t="s">
        <v>2572</v>
      </c>
      <c r="BI49" s="3" t="s">
        <v>2626</v>
      </c>
      <c r="BJ49" s="3" t="s">
        <v>2599</v>
      </c>
      <c r="BK49" s="3" t="s">
        <v>2593</v>
      </c>
      <c r="BL49" s="3" t="s">
        <v>2567</v>
      </c>
      <c r="BM49" s="3" t="s">
        <v>2594</v>
      </c>
      <c r="BN49" s="3" t="s">
        <v>2568</v>
      </c>
      <c r="BO49" s="3" t="s">
        <v>2570</v>
      </c>
      <c r="BP49" s="3" t="s">
        <v>2595</v>
      </c>
      <c r="BQ49" s="3" t="s">
        <v>2627</v>
      </c>
      <c r="BR49" s="3" t="s">
        <v>2573</v>
      </c>
      <c r="BS49" s="3" t="s">
        <v>583</v>
      </c>
      <c r="BT49" s="3" t="s">
        <v>255</v>
      </c>
      <c r="BU49" s="3" t="s">
        <v>2591</v>
      </c>
      <c r="BV49" s="3" t="s">
        <v>2217</v>
      </c>
      <c r="BW49" s="3" t="s">
        <v>2219</v>
      </c>
      <c r="BX49" s="3" t="s">
        <v>2606</v>
      </c>
      <c r="BY49" s="144"/>
      <c r="BZ49" s="144"/>
      <c r="CA49" s="144"/>
      <c r="CB49" s="215"/>
      <c r="CC49" s="215"/>
      <c r="CD49" s="215"/>
      <c r="CE49" s="215"/>
      <c r="CF49" s="215"/>
      <c r="CG49" s="215"/>
      <c r="CH49" s="215"/>
      <c r="CI49" s="215"/>
      <c r="CJ49" s="215"/>
      <c r="CK49" s="215"/>
      <c r="CL49" s="216"/>
      <c r="CM49" s="216"/>
      <c r="CN49" s="216"/>
      <c r="CO49" s="216"/>
      <c r="CP49" s="216"/>
      <c r="CQ49" s="216"/>
      <c r="CR49" s="216"/>
      <c r="CS49" s="216"/>
      <c r="CT49" s="216"/>
      <c r="CU49" s="216"/>
      <c r="CV49" s="216"/>
      <c r="CW49" s="216"/>
      <c r="CX49" s="216"/>
      <c r="CY49" s="216"/>
      <c r="CZ49" s="216"/>
      <c r="DA49" s="216"/>
      <c r="DB49" s="216"/>
      <c r="DC49" s="216"/>
      <c r="DD49" s="216"/>
      <c r="DE49" s="216"/>
      <c r="DF49" s="216"/>
      <c r="DG49" s="216"/>
      <c r="DH49" s="216"/>
      <c r="DI49" s="216"/>
      <c r="DJ49" s="216"/>
      <c r="DK49" s="216"/>
      <c r="DL49" s="216"/>
      <c r="DM49" s="216"/>
      <c r="DN49" s="216"/>
      <c r="DO49" s="214"/>
      <c r="DP49" s="214"/>
      <c r="DQ49" s="214"/>
      <c r="DR49" s="214"/>
      <c r="DS49" s="214"/>
      <c r="DT49" s="214"/>
      <c r="DU49" s="214"/>
      <c r="DV49" s="214"/>
      <c r="DW49" s="214"/>
      <c r="DX49" s="214"/>
      <c r="DY49" s="214"/>
      <c r="DZ49" s="214"/>
      <c r="EA49" s="214"/>
    </row>
    <row r="50" spans="2:131">
      <c r="B50" s="1" t="s">
        <v>2775</v>
      </c>
      <c r="C50" s="1">
        <v>1</v>
      </c>
      <c r="D50" s="26" t="s">
        <v>2557</v>
      </c>
      <c r="E50" s="1"/>
      <c r="F50" s="1"/>
      <c r="G50" s="1"/>
      <c r="H50" s="1"/>
      <c r="I50" s="1"/>
      <c r="J50" s="1">
        <v>0.17799999999999999</v>
      </c>
      <c r="K50" s="1"/>
      <c r="L50" s="1"/>
      <c r="M50" s="1"/>
      <c r="N50" s="1">
        <v>0.108</v>
      </c>
      <c r="O50" s="1"/>
      <c r="P50" s="1"/>
      <c r="Q50" s="1"/>
      <c r="R50" s="1"/>
      <c r="S50" s="1"/>
      <c r="T50" s="1"/>
      <c r="U50" s="1"/>
      <c r="V50" s="1"/>
      <c r="W50" s="1">
        <v>0.17100000000000001</v>
      </c>
      <c r="X50" s="1">
        <v>0.127</v>
      </c>
      <c r="Y50" s="1">
        <v>9.8699999999999996E-2</v>
      </c>
      <c r="Z50" s="1">
        <v>8.7499999999999994E-2</v>
      </c>
      <c r="AA50" s="1">
        <v>8.5099999999999995E-2</v>
      </c>
      <c r="AB50" s="1">
        <v>8.4199999999999997E-2</v>
      </c>
      <c r="AC50" s="1">
        <v>7.3200000000000001E-2</v>
      </c>
      <c r="AD50" s="1">
        <v>6.5000000000000002E-2</v>
      </c>
      <c r="AE50" s="1">
        <v>6.1600000000000002E-2</v>
      </c>
      <c r="AF50" s="1"/>
      <c r="AG50" s="1"/>
      <c r="AH50" s="1"/>
      <c r="AI50" s="1">
        <v>0.13800000000000001</v>
      </c>
      <c r="AJ50" s="1">
        <v>0.14299999999999999</v>
      </c>
      <c r="AK50" s="1"/>
      <c r="AL50" s="1"/>
      <c r="AM50" s="1">
        <v>7.7600000000000002E-2</v>
      </c>
      <c r="AN50" s="1">
        <v>7.5499999999999998E-2</v>
      </c>
      <c r="AO50" s="1">
        <v>8.4900000000000003E-2</v>
      </c>
      <c r="AP50" s="1">
        <v>6.7000000000000004E-2</v>
      </c>
      <c r="AQ50" s="1">
        <v>7.2700000000000001E-2</v>
      </c>
      <c r="AR50" s="1">
        <v>6.88E-2</v>
      </c>
      <c r="AS50" s="1"/>
      <c r="AT50" s="1"/>
      <c r="AU50" s="1"/>
      <c r="AV50" s="1"/>
      <c r="AW50" s="1"/>
      <c r="AX50" s="1"/>
      <c r="AY50" s="1">
        <v>0.152</v>
      </c>
      <c r="AZ50" s="1">
        <v>0.1181</v>
      </c>
      <c r="BA50" s="1">
        <v>9.9299999999999999E-2</v>
      </c>
      <c r="BB50" s="1">
        <v>0.1013</v>
      </c>
      <c r="BC50" s="1">
        <v>8.6099999999999996E-2</v>
      </c>
      <c r="BD50" s="1">
        <v>9.1800000000000007E-2</v>
      </c>
      <c r="BE50" s="1">
        <v>0.10489999999999999</v>
      </c>
      <c r="BF50" s="1">
        <v>9.0300000000000005E-2</v>
      </c>
      <c r="BG50" s="1">
        <v>0.153</v>
      </c>
      <c r="BH50" s="1">
        <v>0.1235</v>
      </c>
      <c r="BI50" s="1"/>
      <c r="BJ50" s="1"/>
      <c r="BK50" s="1"/>
      <c r="BL50" s="1">
        <v>8.6099999999999996E-2</v>
      </c>
      <c r="BM50" s="78"/>
      <c r="BN50" s="1">
        <v>0.1009</v>
      </c>
      <c r="BO50" s="1">
        <v>0.10589999999999999</v>
      </c>
      <c r="BP50" s="1"/>
      <c r="BQ50" s="1"/>
      <c r="BR50" s="1">
        <v>8.8800000000000004E-2</v>
      </c>
      <c r="BS50" s="1">
        <v>9.1899999999999996E-2</v>
      </c>
      <c r="BT50" s="1">
        <v>9.0700000000000003E-2</v>
      </c>
      <c r="BU50" s="1"/>
      <c r="BV50" s="1"/>
      <c r="BW50" s="1"/>
      <c r="BX50" s="1"/>
    </row>
    <row r="51" spans="2:131">
      <c r="B51" s="1"/>
      <c r="C51" s="1"/>
      <c r="D51" s="1" t="s">
        <v>2619</v>
      </c>
      <c r="E51" s="1"/>
      <c r="F51" s="1"/>
      <c r="G51" s="1"/>
      <c r="H51" s="1"/>
      <c r="I51" s="1"/>
      <c r="J51" s="1">
        <v>273.14999999999998</v>
      </c>
      <c r="K51" s="1"/>
      <c r="L51" s="1"/>
      <c r="M51" s="1"/>
      <c r="N51" s="1">
        <v>273.14999999999998</v>
      </c>
      <c r="O51" s="1"/>
      <c r="P51" s="1"/>
      <c r="Q51" s="1"/>
      <c r="R51" s="1"/>
      <c r="S51" s="1"/>
      <c r="T51" s="1"/>
      <c r="U51" s="1"/>
      <c r="V51" s="1"/>
      <c r="W51" s="1">
        <v>273</v>
      </c>
      <c r="X51" s="1">
        <v>273</v>
      </c>
      <c r="Y51" s="1">
        <v>273</v>
      </c>
      <c r="Z51" s="1">
        <v>273</v>
      </c>
      <c r="AA51" s="1">
        <v>273</v>
      </c>
      <c r="AB51" s="1">
        <v>298</v>
      </c>
      <c r="AC51" s="1">
        <v>298</v>
      </c>
      <c r="AD51" s="1">
        <v>298</v>
      </c>
      <c r="AE51" s="1">
        <v>298</v>
      </c>
      <c r="AF51" s="1"/>
      <c r="AG51" s="1"/>
      <c r="AH51" s="1"/>
      <c r="AI51" s="1">
        <v>273</v>
      </c>
      <c r="AJ51" s="1">
        <v>273</v>
      </c>
      <c r="AK51" s="1"/>
      <c r="AL51" s="1"/>
      <c r="AM51" s="1">
        <v>273</v>
      </c>
      <c r="AN51" s="1">
        <v>273</v>
      </c>
      <c r="AO51" s="1">
        <v>298</v>
      </c>
      <c r="AP51" s="1">
        <v>298</v>
      </c>
      <c r="AQ51" s="1">
        <v>298</v>
      </c>
      <c r="AR51" s="1">
        <v>298</v>
      </c>
      <c r="AS51" s="1"/>
      <c r="AT51" s="1"/>
      <c r="AU51" s="1"/>
      <c r="AV51" s="1"/>
      <c r="AW51" s="1"/>
      <c r="AX51" s="1"/>
      <c r="AY51" s="1">
        <v>298</v>
      </c>
      <c r="AZ51" s="1">
        <v>298</v>
      </c>
      <c r="BA51" s="1">
        <v>298</v>
      </c>
      <c r="BB51" s="1">
        <v>298</v>
      </c>
      <c r="BC51" s="1">
        <v>298</v>
      </c>
      <c r="BD51" s="1">
        <v>298</v>
      </c>
      <c r="BE51" s="1">
        <v>298</v>
      </c>
      <c r="BF51" s="1">
        <v>298</v>
      </c>
      <c r="BG51" s="1">
        <v>298</v>
      </c>
      <c r="BH51" s="1">
        <v>298</v>
      </c>
      <c r="BI51" s="1"/>
      <c r="BJ51" s="1"/>
      <c r="BK51" s="1"/>
      <c r="BL51" s="1">
        <v>298</v>
      </c>
      <c r="BM51" s="78"/>
      <c r="BN51" s="1">
        <v>298</v>
      </c>
      <c r="BO51" s="1">
        <v>298</v>
      </c>
      <c r="BP51" s="1"/>
      <c r="BQ51" s="1"/>
      <c r="BR51" s="1">
        <v>298</v>
      </c>
      <c r="BS51" s="1">
        <v>298</v>
      </c>
      <c r="BT51" s="1">
        <v>298</v>
      </c>
      <c r="BU51" s="1"/>
      <c r="BV51" s="1"/>
      <c r="BW51" s="1"/>
      <c r="BX51" s="1"/>
    </row>
    <row r="52" spans="2:131">
      <c r="B52" s="1"/>
      <c r="C52" s="1"/>
      <c r="D52" s="1" t="s">
        <v>2620</v>
      </c>
      <c r="E52" s="1"/>
      <c r="F52" s="1"/>
      <c r="G52" s="1"/>
      <c r="H52" s="1"/>
      <c r="I52" s="1"/>
      <c r="J52" s="1">
        <v>0.101325</v>
      </c>
      <c r="K52" s="1"/>
      <c r="L52" s="1"/>
      <c r="M52" s="1"/>
      <c r="N52" s="1">
        <v>0.101325</v>
      </c>
      <c r="O52" s="1"/>
      <c r="P52" s="1"/>
      <c r="Q52" s="1"/>
      <c r="R52" s="1"/>
      <c r="S52" s="1"/>
      <c r="T52" s="1"/>
      <c r="U52" s="1"/>
      <c r="V52" s="1"/>
      <c r="W52" s="1">
        <v>0.101325</v>
      </c>
      <c r="X52" s="1">
        <v>0.101325</v>
      </c>
      <c r="Y52" s="1">
        <v>0.101325</v>
      </c>
      <c r="Z52" s="1">
        <v>0.101325</v>
      </c>
      <c r="AA52" s="1">
        <v>0.101325</v>
      </c>
      <c r="AB52" s="1">
        <v>0.101325</v>
      </c>
      <c r="AC52" s="1">
        <v>0.101325</v>
      </c>
      <c r="AD52" s="1">
        <v>0.101325</v>
      </c>
      <c r="AE52" s="1">
        <v>0.101325</v>
      </c>
      <c r="AF52" s="1"/>
      <c r="AG52" s="1"/>
      <c r="AH52" s="1"/>
      <c r="AI52" s="1">
        <v>0.101325</v>
      </c>
      <c r="AJ52" s="1">
        <v>0.101325</v>
      </c>
      <c r="AK52" s="1"/>
      <c r="AL52" s="1"/>
      <c r="AM52" s="1">
        <v>0.101325</v>
      </c>
      <c r="AN52" s="1">
        <v>0.101325</v>
      </c>
      <c r="AO52" s="1">
        <v>0.101325</v>
      </c>
      <c r="AP52" s="1">
        <v>0.101325</v>
      </c>
      <c r="AQ52" s="1">
        <v>0.101325</v>
      </c>
      <c r="AR52" s="1">
        <v>0.101325</v>
      </c>
      <c r="AS52" s="1"/>
      <c r="AT52" s="1"/>
      <c r="AU52" s="1"/>
      <c r="AV52" s="1"/>
      <c r="AW52" s="1"/>
      <c r="AX52" s="1"/>
      <c r="AY52" s="1">
        <v>0.101325</v>
      </c>
      <c r="AZ52" s="1">
        <v>0.101325</v>
      </c>
      <c r="BA52" s="1">
        <v>0.101325</v>
      </c>
      <c r="BB52" s="1">
        <v>0.101325</v>
      </c>
      <c r="BC52" s="1">
        <v>0.101325</v>
      </c>
      <c r="BD52" s="1">
        <v>0.101325</v>
      </c>
      <c r="BE52" s="1">
        <v>0.101325</v>
      </c>
      <c r="BF52" s="1">
        <v>0.101325</v>
      </c>
      <c r="BG52" s="1">
        <v>0.101325</v>
      </c>
      <c r="BH52" s="1">
        <v>0.101325</v>
      </c>
      <c r="BI52" s="1"/>
      <c r="BJ52" s="1"/>
      <c r="BK52" s="1"/>
      <c r="BL52" s="1">
        <v>0.101325</v>
      </c>
      <c r="BM52" s="78"/>
      <c r="BN52" s="1">
        <v>0.101325</v>
      </c>
      <c r="BO52" s="1">
        <v>0.101325</v>
      </c>
      <c r="BP52" s="1"/>
      <c r="BQ52" s="1"/>
      <c r="BR52" s="1">
        <v>0.101325</v>
      </c>
      <c r="BS52" s="1">
        <v>0.101325</v>
      </c>
      <c r="BT52" s="1">
        <v>0.101325</v>
      </c>
      <c r="BU52" s="1"/>
      <c r="BV52" s="1"/>
      <c r="BW52" s="1"/>
      <c r="BX52" s="1"/>
    </row>
    <row r="53" spans="2:131">
      <c r="B53" s="1"/>
      <c r="C53" s="1"/>
      <c r="D53" s="1" t="s">
        <v>2621</v>
      </c>
      <c r="E53" s="1"/>
      <c r="F53" s="1"/>
      <c r="G53" s="1"/>
      <c r="H53" s="1"/>
      <c r="I53" s="1"/>
      <c r="J53" s="1">
        <v>0</v>
      </c>
      <c r="K53" s="1"/>
      <c r="L53" s="1"/>
      <c r="M53" s="1"/>
      <c r="N53" s="1">
        <v>0</v>
      </c>
      <c r="O53" s="1"/>
      <c r="P53" s="1"/>
      <c r="Q53" s="1"/>
      <c r="R53" s="1"/>
      <c r="S53" s="1"/>
      <c r="T53" s="1"/>
      <c r="U53" s="1"/>
      <c r="V53" s="1"/>
      <c r="W53" s="1">
        <v>0</v>
      </c>
      <c r="X53" s="1">
        <v>0</v>
      </c>
      <c r="Y53" s="1">
        <v>0</v>
      </c>
      <c r="Z53" s="1">
        <v>0</v>
      </c>
      <c r="AA53" s="1">
        <v>0</v>
      </c>
      <c r="AB53" s="1">
        <v>0</v>
      </c>
      <c r="AC53" s="1">
        <v>0</v>
      </c>
      <c r="AD53" s="1">
        <v>0</v>
      </c>
      <c r="AE53" s="1">
        <v>0</v>
      </c>
      <c r="AF53" s="1"/>
      <c r="AG53" s="1"/>
      <c r="AH53" s="1"/>
      <c r="AI53" s="1">
        <v>0</v>
      </c>
      <c r="AJ53" s="1">
        <v>0</v>
      </c>
      <c r="AK53" s="1"/>
      <c r="AL53" s="1"/>
      <c r="AM53" s="1">
        <v>0</v>
      </c>
      <c r="AN53" s="1">
        <v>0</v>
      </c>
      <c r="AO53" s="1">
        <v>0</v>
      </c>
      <c r="AP53" s="1">
        <v>0</v>
      </c>
      <c r="AQ53" s="1">
        <v>0</v>
      </c>
      <c r="AR53" s="1">
        <v>0</v>
      </c>
      <c r="AS53" s="1"/>
      <c r="AT53" s="1"/>
      <c r="AU53" s="1"/>
      <c r="AV53" s="1"/>
      <c r="AW53" s="1"/>
      <c r="AX53" s="1"/>
      <c r="AY53" s="1">
        <v>0</v>
      </c>
      <c r="AZ53" s="1">
        <v>0</v>
      </c>
      <c r="BA53" s="1">
        <v>0</v>
      </c>
      <c r="BB53" s="1">
        <v>0</v>
      </c>
      <c r="BC53" s="1">
        <v>0</v>
      </c>
      <c r="BD53" s="1">
        <v>0</v>
      </c>
      <c r="BE53" s="1">
        <v>0</v>
      </c>
      <c r="BF53" s="1">
        <v>0</v>
      </c>
      <c r="BG53" s="1">
        <v>0</v>
      </c>
      <c r="BH53" s="1">
        <v>0</v>
      </c>
      <c r="BI53" s="1"/>
      <c r="BJ53" s="1"/>
      <c r="BK53" s="1"/>
      <c r="BL53" s="1">
        <v>0</v>
      </c>
      <c r="BM53" s="78"/>
      <c r="BN53" s="1">
        <v>0</v>
      </c>
      <c r="BO53" s="1">
        <v>0</v>
      </c>
      <c r="BP53" s="1"/>
      <c r="BQ53" s="1"/>
      <c r="BR53" s="1">
        <v>0</v>
      </c>
      <c r="BS53" s="1">
        <v>0</v>
      </c>
      <c r="BT53" s="1">
        <v>0</v>
      </c>
      <c r="BU53" s="1"/>
      <c r="BV53" s="1"/>
      <c r="BW53" s="1"/>
      <c r="BX53" s="1"/>
    </row>
    <row r="54" spans="2:131">
      <c r="B54" s="1" t="s">
        <v>2779</v>
      </c>
      <c r="C54" s="1">
        <v>1</v>
      </c>
      <c r="D54" s="26" t="s">
        <v>2598</v>
      </c>
      <c r="E54" s="1">
        <v>0.22</v>
      </c>
      <c r="F54" s="1">
        <v>0.61099999999999999</v>
      </c>
      <c r="G54" s="1"/>
      <c r="H54" s="1">
        <v>0.17799999999999999</v>
      </c>
      <c r="I54" s="1"/>
      <c r="J54" s="1"/>
      <c r="K54" s="1">
        <v>0.13800000000000001</v>
      </c>
      <c r="L54" s="1"/>
      <c r="M54" s="1"/>
      <c r="N54" s="1"/>
      <c r="O54" s="1"/>
      <c r="P54" s="1"/>
      <c r="Q54" s="1"/>
      <c r="R54" s="1"/>
      <c r="S54" s="1"/>
      <c r="T54" s="1"/>
      <c r="U54" s="1">
        <v>8.9200000000000002E-2</v>
      </c>
      <c r="V54" s="1"/>
      <c r="W54" s="1"/>
      <c r="X54" s="1"/>
      <c r="Y54" s="1"/>
      <c r="Z54" s="1"/>
      <c r="AA54" s="1"/>
      <c r="AB54" s="1"/>
      <c r="AC54" s="1"/>
      <c r="AD54" s="1"/>
      <c r="AE54" s="1">
        <v>5.0500000000000003E-2</v>
      </c>
      <c r="AF54" s="1"/>
      <c r="AG54" s="1"/>
      <c r="AH54" s="1"/>
      <c r="AI54" s="1"/>
      <c r="AJ54" s="1"/>
      <c r="AK54" s="1"/>
      <c r="AL54" s="1"/>
      <c r="AM54" s="1">
        <v>7.6999999999999999E-2</v>
      </c>
      <c r="AN54" s="1">
        <v>6.5799999999999997E-2</v>
      </c>
      <c r="AO54" s="1">
        <v>7.0900000000000005E-2</v>
      </c>
      <c r="AP54" s="1">
        <v>5.6000000000000001E-2</v>
      </c>
      <c r="AQ54" s="1">
        <v>6.2E-2</v>
      </c>
      <c r="AR54" s="1">
        <v>5.8999999999999997E-2</v>
      </c>
      <c r="AS54" s="1">
        <v>5.6000000000000001E-2</v>
      </c>
      <c r="AT54" s="1">
        <v>5.6000000000000001E-2</v>
      </c>
      <c r="AU54" s="1">
        <v>5.6000000000000001E-2</v>
      </c>
      <c r="AV54" s="1">
        <v>5.1299999999999998E-2</v>
      </c>
      <c r="AW54" s="1">
        <v>4.2099999999999999E-2</v>
      </c>
      <c r="AX54" s="1">
        <v>6.0999999999999999E-2</v>
      </c>
      <c r="AY54" s="1">
        <v>0.13250000000000001</v>
      </c>
      <c r="AZ54" s="1">
        <v>0.10199999999999999</v>
      </c>
      <c r="BA54" s="1">
        <v>8.5000000000000006E-2</v>
      </c>
      <c r="BB54" s="1"/>
      <c r="BC54" s="1">
        <v>7.0300000000000001E-2</v>
      </c>
      <c r="BD54" s="1">
        <v>7.7799999999999994E-2</v>
      </c>
      <c r="BE54" s="1"/>
      <c r="BF54" s="1"/>
      <c r="BG54" s="1"/>
      <c r="BH54" s="1">
        <v>0.10639999999999999</v>
      </c>
      <c r="BI54" s="1">
        <v>6.7000000000000004E-2</v>
      </c>
      <c r="BJ54" s="1">
        <v>0.05</v>
      </c>
      <c r="BK54" s="1">
        <v>8.4000000000000005E-2</v>
      </c>
      <c r="BL54" s="1"/>
      <c r="BM54" s="1">
        <v>8.2100000000000006E-2</v>
      </c>
      <c r="BN54" s="1"/>
      <c r="BO54" s="1"/>
      <c r="BP54" s="1">
        <v>6.9500000000000006E-2</v>
      </c>
      <c r="BQ54" s="1"/>
      <c r="BR54" s="1"/>
      <c r="BS54" s="1"/>
      <c r="BT54" s="1"/>
      <c r="BU54" s="1"/>
      <c r="BV54" s="1">
        <v>5.8999999999999997E-2</v>
      </c>
      <c r="BW54" s="1">
        <v>5.0999999999999997E-2</v>
      </c>
      <c r="BX54" s="1"/>
    </row>
    <row r="55" spans="2:131">
      <c r="B55" s="1"/>
      <c r="C55" s="1"/>
      <c r="D55" s="1" t="s">
        <v>2619</v>
      </c>
      <c r="E55" s="1">
        <v>273.14999999999998</v>
      </c>
      <c r="F55" s="1">
        <v>273.14999999999998</v>
      </c>
      <c r="G55" s="1"/>
      <c r="H55" s="1">
        <v>273.14999999999998</v>
      </c>
      <c r="I55" s="1"/>
      <c r="J55" s="1"/>
      <c r="K55" s="1">
        <v>273.14999999999998</v>
      </c>
      <c r="L55" s="1"/>
      <c r="M55" s="1"/>
      <c r="N55" s="1"/>
      <c r="O55" s="1"/>
      <c r="P55" s="1"/>
      <c r="Q55" s="1"/>
      <c r="R55" s="1"/>
      <c r="S55" s="1"/>
      <c r="T55" s="1"/>
      <c r="U55" s="1">
        <v>273.14999999999998</v>
      </c>
      <c r="V55" s="1"/>
      <c r="W55" s="1"/>
      <c r="X55" s="1"/>
      <c r="Y55" s="1"/>
      <c r="Z55" s="1"/>
      <c r="AA55" s="1"/>
      <c r="AB55" s="1"/>
      <c r="AC55" s="1"/>
      <c r="AD55" s="1"/>
      <c r="AE55" s="1">
        <v>273.14999999999998</v>
      </c>
      <c r="AF55" s="1"/>
      <c r="AG55" s="1"/>
      <c r="AH55" s="1"/>
      <c r="AI55" s="1"/>
      <c r="AJ55" s="1"/>
      <c r="AK55" s="1"/>
      <c r="AL55" s="1"/>
      <c r="AM55" s="1">
        <v>273.14999999999998</v>
      </c>
      <c r="AN55" s="1">
        <v>273.14999999999998</v>
      </c>
      <c r="AO55" s="1">
        <v>273.14999999999998</v>
      </c>
      <c r="AP55" s="1">
        <v>273.14999999999998</v>
      </c>
      <c r="AQ55" s="1">
        <v>273.14999999999998</v>
      </c>
      <c r="AR55" s="1">
        <v>273.14999999999998</v>
      </c>
      <c r="AS55" s="1">
        <v>273.14999999999998</v>
      </c>
      <c r="AT55" s="1">
        <v>273.14999999999998</v>
      </c>
      <c r="AU55" s="1">
        <v>273.14999999999998</v>
      </c>
      <c r="AV55" s="1">
        <v>273.14999999999998</v>
      </c>
      <c r="AW55" s="1">
        <v>273.14999999999998</v>
      </c>
      <c r="AX55" s="1">
        <v>273.14999999999998</v>
      </c>
      <c r="AY55" s="1">
        <v>273.14999999999998</v>
      </c>
      <c r="AZ55" s="1">
        <v>273.14999999999998</v>
      </c>
      <c r="BA55" s="1">
        <v>273.14999999999998</v>
      </c>
      <c r="BB55" s="1"/>
      <c r="BC55" s="1">
        <v>273.14999999999998</v>
      </c>
      <c r="BD55" s="1">
        <v>273.14999999999998</v>
      </c>
      <c r="BE55" s="1"/>
      <c r="BF55" s="1"/>
      <c r="BG55" s="1"/>
      <c r="BH55" s="1">
        <v>273.14999999999998</v>
      </c>
      <c r="BI55" s="1">
        <v>273.14999999999998</v>
      </c>
      <c r="BJ55" s="1">
        <v>273.14999999999998</v>
      </c>
      <c r="BK55" s="1">
        <v>273.14999999999998</v>
      </c>
      <c r="BL55" s="1"/>
      <c r="BM55" s="1">
        <v>273.14999999999998</v>
      </c>
      <c r="BN55" s="1"/>
      <c r="BO55" s="1"/>
      <c r="BP55" s="1">
        <v>273.14999999999998</v>
      </c>
      <c r="BQ55" s="1"/>
      <c r="BR55" s="1"/>
      <c r="BS55" s="1"/>
      <c r="BT55" s="1"/>
      <c r="BU55" s="1"/>
      <c r="BV55" s="1">
        <v>273.14999999999998</v>
      </c>
      <c r="BW55" s="1">
        <v>273.14999999999998</v>
      </c>
      <c r="BX55" s="1"/>
    </row>
    <row r="56" spans="2:131">
      <c r="B56" s="1"/>
      <c r="C56" s="1"/>
      <c r="D56" s="1" t="s">
        <v>2620</v>
      </c>
      <c r="E56" s="1">
        <v>0.101325</v>
      </c>
      <c r="F56" s="1">
        <v>0.101325</v>
      </c>
      <c r="G56" s="1"/>
      <c r="H56" s="1">
        <v>0.101325</v>
      </c>
      <c r="I56" s="1"/>
      <c r="J56" s="1"/>
      <c r="K56" s="1">
        <v>0.101325</v>
      </c>
      <c r="L56" s="1"/>
      <c r="M56" s="1"/>
      <c r="N56" s="1"/>
      <c r="O56" s="1"/>
      <c r="P56" s="1"/>
      <c r="Q56" s="1"/>
      <c r="R56" s="1"/>
      <c r="S56" s="1"/>
      <c r="T56" s="1"/>
      <c r="U56" s="1">
        <v>0.101325</v>
      </c>
      <c r="V56" s="1"/>
      <c r="W56" s="1"/>
      <c r="X56" s="1"/>
      <c r="Y56" s="1"/>
      <c r="Z56" s="1"/>
      <c r="AA56" s="1"/>
      <c r="AB56" s="1"/>
      <c r="AC56" s="1"/>
      <c r="AD56" s="1"/>
      <c r="AE56" s="1">
        <v>0.101325</v>
      </c>
      <c r="AF56" s="1"/>
      <c r="AG56" s="1"/>
      <c r="AH56" s="1"/>
      <c r="AI56" s="1"/>
      <c r="AJ56" s="1"/>
      <c r="AK56" s="1"/>
      <c r="AL56" s="1"/>
      <c r="AM56" s="1">
        <v>0.101325</v>
      </c>
      <c r="AN56" s="1">
        <v>0.101325</v>
      </c>
      <c r="AO56" s="1">
        <v>0.101325</v>
      </c>
      <c r="AP56" s="1">
        <v>0.101325</v>
      </c>
      <c r="AQ56" s="1">
        <v>0.101325</v>
      </c>
      <c r="AR56" s="1">
        <v>0.101325</v>
      </c>
      <c r="AS56" s="1">
        <v>0.101325</v>
      </c>
      <c r="AT56" s="1">
        <v>0.101325</v>
      </c>
      <c r="AU56" s="1">
        <v>0.101325</v>
      </c>
      <c r="AV56" s="1">
        <v>0.101325</v>
      </c>
      <c r="AW56" s="1">
        <v>0.101325</v>
      </c>
      <c r="AX56" s="1">
        <v>0.101325</v>
      </c>
      <c r="AY56" s="1">
        <v>0.101325</v>
      </c>
      <c r="AZ56" s="1">
        <v>0.101325</v>
      </c>
      <c r="BA56" s="1">
        <v>0.101325</v>
      </c>
      <c r="BB56" s="1"/>
      <c r="BC56" s="1">
        <v>0.101325</v>
      </c>
      <c r="BD56" s="1">
        <v>0.101325</v>
      </c>
      <c r="BE56" s="1"/>
      <c r="BF56" s="1"/>
      <c r="BG56" s="1"/>
      <c r="BH56" s="1">
        <v>0.101325</v>
      </c>
      <c r="BI56" s="1">
        <v>0.101325</v>
      </c>
      <c r="BJ56" s="1">
        <v>0.101325</v>
      </c>
      <c r="BK56" s="1">
        <v>0.101325</v>
      </c>
      <c r="BL56" s="1"/>
      <c r="BM56" s="1">
        <v>0.101325</v>
      </c>
      <c r="BN56" s="1"/>
      <c r="BO56" s="1"/>
      <c r="BP56" s="1">
        <v>0.101325</v>
      </c>
      <c r="BQ56" s="1"/>
      <c r="BR56" s="1"/>
      <c r="BS56" s="1"/>
      <c r="BT56" s="1"/>
      <c r="BU56" s="1"/>
      <c r="BV56" s="1">
        <v>0.101325</v>
      </c>
      <c r="BW56" s="1">
        <v>0.101325</v>
      </c>
      <c r="BX56" s="1"/>
    </row>
    <row r="57" spans="2:131">
      <c r="B57" s="1"/>
      <c r="C57" s="1"/>
      <c r="D57" s="1" t="s">
        <v>2621</v>
      </c>
      <c r="E57" s="1">
        <v>0</v>
      </c>
      <c r="F57" s="1">
        <v>0</v>
      </c>
      <c r="G57" s="1"/>
      <c r="H57" s="1">
        <v>0</v>
      </c>
      <c r="I57" s="1"/>
      <c r="J57" s="1"/>
      <c r="K57" s="1">
        <v>0</v>
      </c>
      <c r="L57" s="1"/>
      <c r="M57" s="1"/>
      <c r="N57" s="1"/>
      <c r="O57" s="1"/>
      <c r="P57" s="1"/>
      <c r="Q57" s="1"/>
      <c r="R57" s="1"/>
      <c r="S57" s="1"/>
      <c r="T57" s="1"/>
      <c r="U57" s="1">
        <v>0</v>
      </c>
      <c r="V57" s="1"/>
      <c r="W57" s="1"/>
      <c r="X57" s="1"/>
      <c r="Y57" s="1"/>
      <c r="Z57" s="1"/>
      <c r="AA57" s="1"/>
      <c r="AB57" s="1"/>
      <c r="AC57" s="1"/>
      <c r="AD57" s="1"/>
      <c r="AE57" s="1">
        <v>0</v>
      </c>
      <c r="AF57" s="1"/>
      <c r="AG57" s="1"/>
      <c r="AH57" s="1"/>
      <c r="AI57" s="1"/>
      <c r="AJ57" s="1"/>
      <c r="AK57" s="1"/>
      <c r="AL57" s="1"/>
      <c r="AM57" s="1"/>
      <c r="AN57" s="1"/>
      <c r="AO57" s="1">
        <v>0</v>
      </c>
      <c r="AP57" s="1">
        <v>0</v>
      </c>
      <c r="AQ57" s="1">
        <v>0</v>
      </c>
      <c r="AR57" s="1">
        <v>0</v>
      </c>
      <c r="AS57" s="1">
        <v>0</v>
      </c>
      <c r="AT57" s="1">
        <v>0</v>
      </c>
      <c r="AU57" s="1">
        <v>0</v>
      </c>
      <c r="AV57" s="1">
        <v>0</v>
      </c>
      <c r="AW57" s="1">
        <v>0</v>
      </c>
      <c r="AX57" s="1">
        <v>0</v>
      </c>
      <c r="AY57" s="1">
        <v>0</v>
      </c>
      <c r="AZ57" s="1">
        <v>0</v>
      </c>
      <c r="BA57" s="1">
        <v>0</v>
      </c>
      <c r="BB57" s="1"/>
      <c r="BC57" s="1">
        <v>0</v>
      </c>
      <c r="BD57" s="1">
        <v>0</v>
      </c>
      <c r="BE57" s="1"/>
      <c r="BF57" s="1"/>
      <c r="BG57" s="1"/>
      <c r="BH57" s="1">
        <v>0</v>
      </c>
      <c r="BI57" s="1"/>
      <c r="BJ57" s="1">
        <v>0</v>
      </c>
      <c r="BK57" s="1">
        <v>0</v>
      </c>
      <c r="BL57" s="1"/>
      <c r="BM57" s="1">
        <v>0</v>
      </c>
      <c r="BN57" s="1"/>
      <c r="BO57" s="1"/>
      <c r="BP57" s="1">
        <v>0</v>
      </c>
      <c r="BQ57" s="1"/>
      <c r="BR57" s="1"/>
      <c r="BS57" s="1"/>
      <c r="BT57" s="1"/>
      <c r="BU57" s="1"/>
      <c r="BV57" s="1">
        <v>0</v>
      </c>
      <c r="BW57" s="1">
        <v>0</v>
      </c>
      <c r="BX57" s="1"/>
    </row>
    <row r="58" spans="2:131">
      <c r="B58" s="1" t="s">
        <v>2780</v>
      </c>
      <c r="C58" s="1">
        <v>1</v>
      </c>
      <c r="D58" s="26" t="s">
        <v>2598</v>
      </c>
      <c r="E58" s="1">
        <v>0.27700000000000002</v>
      </c>
      <c r="F58" s="1">
        <v>0.621</v>
      </c>
      <c r="G58" s="1"/>
      <c r="H58" s="1">
        <v>0.17799999999999999</v>
      </c>
      <c r="I58" s="1"/>
      <c r="J58" s="1"/>
      <c r="K58" s="1">
        <v>0.14199999999999999</v>
      </c>
      <c r="L58" s="1">
        <v>0.62419999999999998</v>
      </c>
      <c r="M58" s="1"/>
      <c r="N58" s="1"/>
      <c r="O58" s="1"/>
      <c r="P58" s="1"/>
      <c r="Q58" s="1"/>
      <c r="R58" s="1"/>
      <c r="S58" s="1"/>
      <c r="T58" s="1">
        <v>0.247</v>
      </c>
      <c r="U58" s="1"/>
      <c r="V58" s="1"/>
      <c r="W58" s="1">
        <v>0.219</v>
      </c>
      <c r="X58" s="1"/>
      <c r="Y58" s="1"/>
      <c r="Z58" s="1"/>
      <c r="AA58" s="1"/>
      <c r="AB58" s="1"/>
      <c r="AC58" s="1"/>
      <c r="AD58" s="1"/>
      <c r="AE58" s="1">
        <v>5.0500000000000003E-2</v>
      </c>
      <c r="AF58" s="1"/>
      <c r="AG58" s="1"/>
      <c r="AH58" s="1">
        <v>8.5500000000000007E-2</v>
      </c>
      <c r="AI58" s="1"/>
      <c r="AJ58" s="1"/>
      <c r="AK58" s="1"/>
      <c r="AL58" s="1"/>
      <c r="AM58" s="1">
        <v>9.6199999999999994E-2</v>
      </c>
      <c r="AN58" s="1"/>
      <c r="AO58" s="1">
        <v>9.1999999999999998E-2</v>
      </c>
      <c r="AP58" s="1"/>
      <c r="AQ58" s="1"/>
      <c r="AR58" s="1"/>
      <c r="AS58" s="1"/>
      <c r="AT58" s="1"/>
      <c r="AU58" s="1"/>
      <c r="AV58" s="1"/>
      <c r="AW58" s="1"/>
      <c r="AX58" s="1"/>
      <c r="AY58" s="1">
        <v>0.13200000000000001</v>
      </c>
      <c r="AZ58" s="1">
        <v>0.13500000000000001</v>
      </c>
      <c r="BA58" s="1">
        <v>8.5000000000000006E-2</v>
      </c>
      <c r="BB58" s="1">
        <v>9.9000000000000005E-2</v>
      </c>
      <c r="BC58" s="1">
        <v>8.6999999999999994E-2</v>
      </c>
      <c r="BD58" s="1"/>
      <c r="BE58" s="1"/>
      <c r="BF58" s="1"/>
      <c r="BG58" s="1"/>
      <c r="BH58" s="1"/>
      <c r="BI58" s="1"/>
      <c r="BJ58" s="1"/>
      <c r="BK58" s="1"/>
      <c r="BL58" s="1"/>
      <c r="BM58" s="1"/>
      <c r="BN58" s="1"/>
      <c r="BO58" s="1"/>
      <c r="BP58" s="1"/>
      <c r="BQ58" s="1"/>
      <c r="BR58" s="1"/>
      <c r="BS58" s="1"/>
      <c r="BT58" s="1"/>
      <c r="BU58" s="1"/>
      <c r="BV58" s="1"/>
      <c r="BW58" s="1"/>
      <c r="BX58" s="1"/>
    </row>
    <row r="59" spans="2:131">
      <c r="B59" s="1"/>
      <c r="C59" s="1"/>
      <c r="D59" s="1" t="s">
        <v>2619</v>
      </c>
      <c r="E59" s="1">
        <v>312.60000000000002</v>
      </c>
      <c r="F59" s="1">
        <v>273.2</v>
      </c>
      <c r="G59" s="1"/>
      <c r="H59" s="1">
        <v>273.2</v>
      </c>
      <c r="I59" s="1"/>
      <c r="J59" s="1"/>
      <c r="K59" s="1">
        <v>276.2</v>
      </c>
      <c r="L59" s="1">
        <v>276.2</v>
      </c>
      <c r="M59" s="1"/>
      <c r="N59" s="1"/>
      <c r="O59" s="1"/>
      <c r="P59" s="1"/>
      <c r="Q59" s="1"/>
      <c r="R59" s="1"/>
      <c r="S59" s="1"/>
      <c r="T59" s="1">
        <v>295.10000000000002</v>
      </c>
      <c r="U59" s="1"/>
      <c r="V59" s="1"/>
      <c r="W59" s="1">
        <v>289</v>
      </c>
      <c r="X59" s="1"/>
      <c r="Y59" s="1"/>
      <c r="Z59" s="1"/>
      <c r="AA59" s="1"/>
      <c r="AB59" s="1"/>
      <c r="AC59" s="1"/>
      <c r="AD59" s="1"/>
      <c r="AE59" s="1">
        <v>273.2</v>
      </c>
      <c r="AF59" s="1"/>
      <c r="AG59" s="1"/>
      <c r="AH59" s="1">
        <v>298.2</v>
      </c>
      <c r="AI59" s="1"/>
      <c r="AJ59" s="1"/>
      <c r="AK59" s="1"/>
      <c r="AL59" s="1"/>
      <c r="AM59" s="1">
        <v>298.2</v>
      </c>
      <c r="AN59" s="1"/>
      <c r="AO59" s="1">
        <v>312.60000000000002</v>
      </c>
      <c r="AP59" s="1"/>
      <c r="AQ59" s="1"/>
      <c r="AR59" s="1"/>
      <c r="AS59" s="1"/>
      <c r="AT59" s="1"/>
      <c r="AU59" s="1"/>
      <c r="AV59" s="1"/>
      <c r="AW59" s="1"/>
      <c r="AX59" s="1"/>
      <c r="AY59" s="1">
        <v>273.2</v>
      </c>
      <c r="AZ59" s="1">
        <v>298.2</v>
      </c>
      <c r="BA59" s="1">
        <v>273.2</v>
      </c>
      <c r="BB59" s="1">
        <v>299.10000000000002</v>
      </c>
      <c r="BC59" s="1">
        <v>299.10000000000002</v>
      </c>
      <c r="BD59" s="1"/>
      <c r="BE59" s="1"/>
      <c r="BF59" s="1"/>
      <c r="BG59" s="1"/>
      <c r="BH59" s="1"/>
      <c r="BI59" s="1"/>
      <c r="BJ59" s="1"/>
      <c r="BK59" s="1"/>
      <c r="BL59" s="1"/>
      <c r="BM59" s="1"/>
      <c r="BN59" s="1"/>
      <c r="BO59" s="1"/>
      <c r="BP59" s="1"/>
      <c r="BQ59" s="1"/>
      <c r="BR59" s="1"/>
      <c r="BS59" s="1"/>
      <c r="BT59" s="1"/>
      <c r="BU59" s="1"/>
      <c r="BV59" s="1"/>
      <c r="BW59" s="1"/>
      <c r="BX59" s="1"/>
    </row>
    <row r="60" spans="2:131">
      <c r="B60" s="1"/>
      <c r="C60" s="1"/>
      <c r="D60" s="1" t="s">
        <v>2620</v>
      </c>
      <c r="E60" s="1">
        <v>0.101325</v>
      </c>
      <c r="F60" s="1">
        <v>0.101325</v>
      </c>
      <c r="G60" s="1"/>
      <c r="H60" s="1">
        <v>0.101325</v>
      </c>
      <c r="I60" s="1"/>
      <c r="J60" s="1"/>
      <c r="K60" s="1">
        <v>0.101325</v>
      </c>
      <c r="L60" s="1">
        <v>0.101325</v>
      </c>
      <c r="M60" s="1"/>
      <c r="N60" s="1"/>
      <c r="O60" s="1"/>
      <c r="P60" s="1"/>
      <c r="Q60" s="1"/>
      <c r="R60" s="1"/>
      <c r="S60" s="1"/>
      <c r="T60" s="1">
        <v>0.101325</v>
      </c>
      <c r="U60" s="1"/>
      <c r="V60" s="1"/>
      <c r="W60" s="1">
        <v>0.101325</v>
      </c>
      <c r="X60" s="1"/>
      <c r="Y60" s="1"/>
      <c r="Z60" s="1"/>
      <c r="AA60" s="1"/>
      <c r="AB60" s="1"/>
      <c r="AC60" s="1"/>
      <c r="AD60" s="1"/>
      <c r="AE60" s="1">
        <v>0.101325</v>
      </c>
      <c r="AF60" s="1"/>
      <c r="AG60" s="1"/>
      <c r="AH60" s="1">
        <v>0.101325</v>
      </c>
      <c r="AI60" s="1"/>
      <c r="AJ60" s="1"/>
      <c r="AK60" s="1"/>
      <c r="AL60" s="1"/>
      <c r="AM60" s="1">
        <v>0.101325</v>
      </c>
      <c r="AN60" s="1"/>
      <c r="AO60" s="1">
        <v>0.101325</v>
      </c>
      <c r="AP60" s="1"/>
      <c r="AQ60" s="1"/>
      <c r="AR60" s="1"/>
      <c r="AS60" s="1"/>
      <c r="AT60" s="1"/>
      <c r="AU60" s="1"/>
      <c r="AV60" s="1"/>
      <c r="AW60" s="1"/>
      <c r="AX60" s="1"/>
      <c r="AY60" s="1">
        <v>0.101325</v>
      </c>
      <c r="AZ60" s="1">
        <v>0.101325</v>
      </c>
      <c r="BA60" s="1">
        <v>0.101325</v>
      </c>
      <c r="BB60" s="1">
        <v>0.101325</v>
      </c>
      <c r="BC60" s="1">
        <v>0.101325</v>
      </c>
      <c r="BD60" s="1"/>
      <c r="BE60" s="1"/>
      <c r="BF60" s="1"/>
      <c r="BG60" s="1"/>
      <c r="BH60" s="1"/>
      <c r="BI60" s="1"/>
      <c r="BJ60" s="1"/>
      <c r="BK60" s="1"/>
      <c r="BL60" s="1"/>
      <c r="BM60" s="1"/>
      <c r="BN60" s="1"/>
      <c r="BO60" s="1"/>
      <c r="BP60" s="1"/>
      <c r="BQ60" s="1"/>
      <c r="BR60" s="1"/>
      <c r="BS60" s="1"/>
      <c r="BT60" s="1"/>
      <c r="BU60" s="1"/>
      <c r="BV60" s="1"/>
      <c r="BW60" s="1"/>
      <c r="BX60" s="1"/>
    </row>
    <row r="61" spans="2:131">
      <c r="B61" s="1"/>
      <c r="C61" s="1"/>
      <c r="D61" s="1" t="s">
        <v>2621</v>
      </c>
      <c r="E61" s="1">
        <v>0</v>
      </c>
      <c r="F61" s="1">
        <v>0</v>
      </c>
      <c r="G61" s="1"/>
      <c r="H61" s="1">
        <v>0</v>
      </c>
      <c r="I61" s="1"/>
      <c r="J61" s="1"/>
      <c r="K61" s="1">
        <v>0</v>
      </c>
      <c r="L61" s="1">
        <v>0</v>
      </c>
      <c r="M61" s="1"/>
      <c r="N61" s="1"/>
      <c r="O61" s="1"/>
      <c r="P61" s="1"/>
      <c r="Q61" s="1"/>
      <c r="R61" s="1"/>
      <c r="S61" s="1"/>
      <c r="T61" s="1">
        <v>0</v>
      </c>
      <c r="U61" s="1"/>
      <c r="V61" s="1"/>
      <c r="W61" s="1">
        <v>0</v>
      </c>
      <c r="X61" s="1"/>
      <c r="Y61" s="1"/>
      <c r="Z61" s="1"/>
      <c r="AA61" s="1"/>
      <c r="AB61" s="1"/>
      <c r="AC61" s="1"/>
      <c r="AD61" s="1"/>
      <c r="AE61" s="1">
        <v>0</v>
      </c>
      <c r="AF61" s="1"/>
      <c r="AG61" s="1"/>
      <c r="AH61" s="1">
        <v>0</v>
      </c>
      <c r="AI61" s="1"/>
      <c r="AJ61" s="1"/>
      <c r="AK61" s="1"/>
      <c r="AL61" s="1"/>
      <c r="AM61" s="1">
        <v>0</v>
      </c>
      <c r="AN61" s="1"/>
      <c r="AO61" s="1">
        <v>0</v>
      </c>
      <c r="AP61" s="1"/>
      <c r="AQ61" s="1"/>
      <c r="AR61" s="1"/>
      <c r="AS61" s="1"/>
      <c r="AT61" s="1"/>
      <c r="AU61" s="1"/>
      <c r="AV61" s="1"/>
      <c r="AW61" s="1"/>
      <c r="AX61" s="1"/>
      <c r="AY61" s="1">
        <v>0</v>
      </c>
      <c r="AZ61" s="1">
        <v>0</v>
      </c>
      <c r="BA61" s="1">
        <v>0</v>
      </c>
      <c r="BB61" s="1">
        <v>0</v>
      </c>
      <c r="BC61" s="1">
        <v>0</v>
      </c>
      <c r="BD61" s="1"/>
      <c r="BE61" s="1"/>
      <c r="BF61" s="1"/>
      <c r="BG61" s="1"/>
      <c r="BH61" s="1"/>
      <c r="BI61" s="1"/>
      <c r="BJ61" s="1"/>
      <c r="BK61" s="1"/>
      <c r="BL61" s="1"/>
      <c r="BM61" s="1"/>
      <c r="BN61" s="1"/>
      <c r="BO61" s="1"/>
      <c r="BP61" s="1"/>
      <c r="BQ61" s="1"/>
      <c r="BR61" s="1"/>
      <c r="BS61" s="1"/>
      <c r="BT61" s="1"/>
      <c r="BU61" s="1"/>
      <c r="BV61" s="1"/>
      <c r="BW61" s="1"/>
      <c r="BX61" s="1"/>
    </row>
    <row r="62" spans="2:131">
      <c r="B62" s="1" t="s">
        <v>2781</v>
      </c>
      <c r="C62" s="1">
        <v>1</v>
      </c>
      <c r="D62" s="26" t="s">
        <v>2557</v>
      </c>
      <c r="E62" s="1"/>
      <c r="F62" s="1"/>
      <c r="G62" s="1">
        <v>0.16700000000000001</v>
      </c>
      <c r="H62" s="1"/>
      <c r="I62" s="1">
        <v>0.18</v>
      </c>
      <c r="J62" s="1"/>
      <c r="K62" s="1"/>
      <c r="L62" s="1">
        <v>0.50700000000000001</v>
      </c>
      <c r="M62" s="1"/>
      <c r="N62" s="1"/>
      <c r="O62" s="1"/>
      <c r="P62" s="1">
        <v>6.9000000000000006E-2</v>
      </c>
      <c r="Q62" s="1">
        <v>0.122</v>
      </c>
      <c r="R62" s="1"/>
      <c r="S62" s="1"/>
      <c r="T62" s="1">
        <v>0.247</v>
      </c>
      <c r="U62" s="1"/>
      <c r="V62" s="1">
        <v>0.11700000000000001</v>
      </c>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row>
    <row r="63" spans="2:131">
      <c r="B63" s="1"/>
      <c r="C63" s="1"/>
      <c r="D63" s="1" t="s">
        <v>2619</v>
      </c>
      <c r="E63" s="1"/>
      <c r="F63" s="1"/>
      <c r="G63" s="1">
        <v>273.14999999999998</v>
      </c>
      <c r="H63" s="1"/>
      <c r="I63" s="1">
        <v>273.14999999999998</v>
      </c>
      <c r="J63" s="1"/>
      <c r="K63" s="1"/>
      <c r="L63" s="1">
        <v>273.14999999999998</v>
      </c>
      <c r="M63" s="1"/>
      <c r="N63" s="1"/>
      <c r="O63" s="1"/>
      <c r="P63" s="1">
        <v>273.14999999999998</v>
      </c>
      <c r="Q63" s="1">
        <v>293.14999999999998</v>
      </c>
      <c r="R63" s="1"/>
      <c r="S63" s="1"/>
      <c r="T63" s="1">
        <v>295.14999999999998</v>
      </c>
      <c r="U63" s="1"/>
      <c r="V63" s="1">
        <v>328.15</v>
      </c>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row>
    <row r="64" spans="2:131">
      <c r="B64" s="1"/>
      <c r="C64" s="1"/>
      <c r="D64" s="1" t="s">
        <v>2620</v>
      </c>
      <c r="E64" s="1"/>
      <c r="F64" s="1"/>
      <c r="G64" s="1">
        <v>0.101325</v>
      </c>
      <c r="H64" s="1"/>
      <c r="I64" s="1">
        <v>0.101325</v>
      </c>
      <c r="J64" s="1"/>
      <c r="K64" s="1"/>
      <c r="L64" s="1">
        <v>0.101325</v>
      </c>
      <c r="M64" s="1"/>
      <c r="N64" s="1"/>
      <c r="O64" s="1"/>
      <c r="P64" s="1">
        <v>0.101325</v>
      </c>
      <c r="Q64" s="1">
        <v>0.101325</v>
      </c>
      <c r="R64" s="1"/>
      <c r="S64" s="1"/>
      <c r="T64" s="1">
        <v>0.101325</v>
      </c>
      <c r="U64" s="1"/>
      <c r="V64" s="1">
        <v>0.101325</v>
      </c>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row>
    <row r="65" spans="2:76">
      <c r="B65" s="1"/>
      <c r="C65" s="1"/>
      <c r="D65" s="1" t="s">
        <v>2621</v>
      </c>
      <c r="E65" s="1"/>
      <c r="F65" s="1"/>
      <c r="G65" s="1">
        <v>0</v>
      </c>
      <c r="H65" s="1"/>
      <c r="I65" s="1">
        <v>0</v>
      </c>
      <c r="J65" s="1"/>
      <c r="K65" s="1"/>
      <c r="L65" s="1">
        <v>0</v>
      </c>
      <c r="M65" s="1"/>
      <c r="N65" s="1"/>
      <c r="O65" s="1"/>
      <c r="P65" s="1">
        <v>0</v>
      </c>
      <c r="Q65" s="1">
        <v>0</v>
      </c>
      <c r="R65" s="1"/>
      <c r="S65" s="1"/>
      <c r="T65" s="1">
        <v>0</v>
      </c>
      <c r="U65" s="1"/>
      <c r="V65" s="1">
        <v>0</v>
      </c>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row>
    <row r="66" spans="2:76">
      <c r="B66" s="1" t="s">
        <v>2778</v>
      </c>
      <c r="C66" s="1">
        <v>1</v>
      </c>
      <c r="D66" s="26" t="s">
        <v>2557</v>
      </c>
      <c r="E66" s="26">
        <v>0.251</v>
      </c>
      <c r="F66" s="26"/>
      <c r="G66" s="26"/>
      <c r="H66" s="26"/>
      <c r="I66" s="26"/>
      <c r="J66" s="26">
        <v>0.19800000000000001</v>
      </c>
      <c r="K66" s="26">
        <v>0.13800000000000001</v>
      </c>
      <c r="L66" s="26"/>
      <c r="M66" s="26"/>
      <c r="N66" s="26">
        <v>0.10199999999999999</v>
      </c>
      <c r="O66" s="26"/>
      <c r="P66" s="26">
        <v>6.9000000000000006E-2</v>
      </c>
      <c r="Q66" s="26">
        <v>0.122</v>
      </c>
      <c r="R66" s="26"/>
      <c r="S66" s="26"/>
      <c r="T66" s="26">
        <v>0.247</v>
      </c>
      <c r="U66" s="26"/>
      <c r="V66" s="26">
        <v>0.11700000000000001</v>
      </c>
      <c r="W66" s="26">
        <v>0.19600000000000001</v>
      </c>
      <c r="X66" s="26"/>
      <c r="Y66" s="26"/>
      <c r="Z66" s="26"/>
      <c r="AA66" s="26"/>
      <c r="AB66" s="26"/>
      <c r="AC66" s="26">
        <v>6.6000000000000003E-2</v>
      </c>
      <c r="AD66" s="26"/>
      <c r="AE66" s="26">
        <v>5.0999999999999997E-2</v>
      </c>
      <c r="AF66" s="26"/>
      <c r="AG66" s="26"/>
      <c r="AH66" s="26"/>
      <c r="AI66" s="26"/>
      <c r="AJ66" s="26"/>
      <c r="AK66" s="26"/>
      <c r="AL66" s="26"/>
      <c r="AM66" s="26">
        <v>8.3000000000000004E-2</v>
      </c>
      <c r="AN66" s="26"/>
      <c r="AO66" s="26"/>
      <c r="AP66" s="26"/>
      <c r="AQ66" s="26"/>
      <c r="AR66" s="26"/>
      <c r="AS66" s="26"/>
      <c r="AT66" s="26"/>
      <c r="AU66" s="26"/>
      <c r="AV66" s="26"/>
      <c r="AW66" s="26"/>
      <c r="AX66" s="26"/>
      <c r="AY66" s="26">
        <v>0.13</v>
      </c>
      <c r="AZ66" s="26">
        <v>0.1</v>
      </c>
      <c r="BA66" s="26">
        <v>8.5000000000000006E-2</v>
      </c>
      <c r="BB66" s="26"/>
      <c r="BC66" s="26">
        <v>7.0000000000000007E-2</v>
      </c>
      <c r="BD66" s="26">
        <v>7.9000000000000001E-2</v>
      </c>
      <c r="BE66" s="26"/>
      <c r="BF66" s="26"/>
      <c r="BG66" s="26"/>
      <c r="BH66" s="26"/>
      <c r="BI66" s="26"/>
      <c r="BJ66" s="26"/>
      <c r="BK66" s="26"/>
      <c r="BL66" s="26"/>
      <c r="BM66" s="26"/>
      <c r="BN66" s="26"/>
      <c r="BO66" s="26"/>
      <c r="BP66" s="26"/>
      <c r="BQ66" s="26"/>
      <c r="BR66" s="26"/>
      <c r="BS66" s="26"/>
      <c r="BT66" s="26"/>
      <c r="BU66" s="26"/>
      <c r="BV66" s="26"/>
      <c r="BW66" s="26"/>
      <c r="BX66" s="26"/>
    </row>
    <row r="67" spans="2:76">
      <c r="B67" s="1"/>
      <c r="C67" s="1"/>
      <c r="D67" s="1" t="s">
        <v>2619</v>
      </c>
      <c r="E67" s="1">
        <v>273</v>
      </c>
      <c r="F67" s="1"/>
      <c r="G67" s="1"/>
      <c r="H67" s="1"/>
      <c r="I67" s="1"/>
      <c r="J67" s="1">
        <v>285</v>
      </c>
      <c r="K67" s="1">
        <v>273</v>
      </c>
      <c r="L67" s="1"/>
      <c r="M67" s="1"/>
      <c r="N67" s="1">
        <v>289</v>
      </c>
      <c r="O67" s="1"/>
      <c r="P67" s="1">
        <v>273</v>
      </c>
      <c r="Q67" s="1">
        <v>293</v>
      </c>
      <c r="R67" s="1"/>
      <c r="S67" s="1"/>
      <c r="T67" s="1">
        <v>295</v>
      </c>
      <c r="U67" s="1"/>
      <c r="V67" s="1">
        <v>328</v>
      </c>
      <c r="W67" s="1">
        <v>273</v>
      </c>
      <c r="X67" s="1"/>
      <c r="Y67" s="1"/>
      <c r="Z67" s="1"/>
      <c r="AA67" s="1"/>
      <c r="AB67" s="1"/>
      <c r="AC67" s="1">
        <v>273</v>
      </c>
      <c r="AD67" s="1"/>
      <c r="AE67" s="1">
        <v>273</v>
      </c>
      <c r="AF67" s="1"/>
      <c r="AG67" s="1"/>
      <c r="AH67" s="1"/>
      <c r="AI67" s="1"/>
      <c r="AJ67" s="1"/>
      <c r="AK67" s="1"/>
      <c r="AL67" s="1"/>
      <c r="AM67" s="1">
        <v>273</v>
      </c>
      <c r="AN67" s="1"/>
      <c r="AO67" s="1"/>
      <c r="AP67" s="1"/>
      <c r="AQ67" s="1"/>
      <c r="AR67" s="1"/>
      <c r="AS67" s="1"/>
      <c r="AT67" s="1"/>
      <c r="AU67" s="1"/>
      <c r="AV67" s="1"/>
      <c r="AW67" s="1"/>
      <c r="AX67" s="1"/>
      <c r="AY67" s="1">
        <v>273</v>
      </c>
      <c r="AZ67" s="1">
        <v>273</v>
      </c>
      <c r="BA67" s="1">
        <v>273</v>
      </c>
      <c r="BB67" s="1"/>
      <c r="BC67" s="1">
        <v>273</v>
      </c>
      <c r="BD67" s="1">
        <v>273</v>
      </c>
      <c r="BE67" s="1"/>
      <c r="BF67" s="1"/>
      <c r="BG67" s="1"/>
      <c r="BH67" s="1"/>
      <c r="BI67" s="1"/>
      <c r="BJ67" s="1"/>
      <c r="BK67" s="1"/>
      <c r="BL67" s="1"/>
      <c r="BM67" s="1"/>
      <c r="BN67" s="1"/>
      <c r="BO67" s="1"/>
      <c r="BP67" s="1"/>
      <c r="BQ67" s="1"/>
      <c r="BR67" s="1"/>
      <c r="BS67" s="1"/>
      <c r="BT67" s="1"/>
      <c r="BU67" s="1">
        <v>7.0000000000000007E-2</v>
      </c>
      <c r="BV67" s="1"/>
      <c r="BW67" s="1"/>
      <c r="BX67" s="1"/>
    </row>
    <row r="68" spans="2:76">
      <c r="B68" s="1"/>
      <c r="C68" s="1"/>
      <c r="D68" s="1" t="s">
        <v>2620</v>
      </c>
      <c r="E68" s="1">
        <v>0.101325</v>
      </c>
      <c r="F68" s="1"/>
      <c r="G68" s="1"/>
      <c r="H68" s="1"/>
      <c r="I68" s="1"/>
      <c r="J68" s="1">
        <v>0.101325</v>
      </c>
      <c r="K68" s="1">
        <v>0.101325</v>
      </c>
      <c r="L68" s="1"/>
      <c r="M68" s="1"/>
      <c r="N68" s="1">
        <v>0.101325</v>
      </c>
      <c r="O68" s="1"/>
      <c r="P68" s="1">
        <v>0.101325</v>
      </c>
      <c r="Q68" s="1">
        <v>0.101325</v>
      </c>
      <c r="R68" s="1"/>
      <c r="S68" s="1"/>
      <c r="T68" s="1">
        <v>0.101325</v>
      </c>
      <c r="U68" s="1"/>
      <c r="V68" s="1">
        <v>0.101325</v>
      </c>
      <c r="W68" s="1">
        <v>0.101325</v>
      </c>
      <c r="X68" s="1"/>
      <c r="Y68" s="1"/>
      <c r="Z68" s="1"/>
      <c r="AA68" s="1"/>
      <c r="AB68" s="1"/>
      <c r="AC68" s="1">
        <v>0.101325</v>
      </c>
      <c r="AD68" s="1"/>
      <c r="AE68" s="1">
        <v>0.101325</v>
      </c>
      <c r="AF68" s="1"/>
      <c r="AG68" s="1"/>
      <c r="AH68" s="1"/>
      <c r="AI68" s="1"/>
      <c r="AJ68" s="1"/>
      <c r="AK68" s="1"/>
      <c r="AL68" s="1"/>
      <c r="AM68" s="1">
        <v>0.101325</v>
      </c>
      <c r="AN68" s="1"/>
      <c r="AO68" s="1"/>
      <c r="AP68" s="1"/>
      <c r="AQ68" s="1"/>
      <c r="AR68" s="1"/>
      <c r="AS68" s="1"/>
      <c r="AT68" s="1"/>
      <c r="AU68" s="1"/>
      <c r="AV68" s="1"/>
      <c r="AW68" s="1"/>
      <c r="AX68" s="1"/>
      <c r="AY68" s="1">
        <v>0.101325</v>
      </c>
      <c r="AZ68" s="1">
        <v>0.101325</v>
      </c>
      <c r="BA68" s="1">
        <v>0.101325</v>
      </c>
      <c r="BB68" s="1"/>
      <c r="BC68" s="1">
        <v>0.101325</v>
      </c>
      <c r="BD68">
        <v>0.101325</v>
      </c>
      <c r="BE68" s="1"/>
      <c r="BF68" s="1"/>
      <c r="BG68" s="1"/>
      <c r="BH68" s="1"/>
      <c r="BI68" s="1"/>
      <c r="BJ68" s="1"/>
      <c r="BK68" s="1"/>
      <c r="BL68" s="1"/>
      <c r="BM68" s="1"/>
      <c r="BN68" s="1"/>
      <c r="BO68" s="1"/>
      <c r="BP68" s="1"/>
      <c r="BQ68" s="1"/>
      <c r="BR68" s="1"/>
      <c r="BS68" s="1"/>
      <c r="BT68" s="1"/>
      <c r="BU68" s="1">
        <v>273</v>
      </c>
      <c r="BV68" s="1"/>
      <c r="BW68" s="1"/>
      <c r="BX68" s="1"/>
    </row>
    <row r="69" spans="2:76">
      <c r="B69" s="1"/>
      <c r="C69" s="1"/>
      <c r="D69" s="1" t="s">
        <v>2621</v>
      </c>
      <c r="E69" s="1">
        <v>50</v>
      </c>
      <c r="F69" s="1"/>
      <c r="G69" s="1"/>
      <c r="H69" s="1"/>
      <c r="I69" s="1"/>
      <c r="J69" s="1">
        <v>50</v>
      </c>
      <c r="K69" s="1">
        <v>50</v>
      </c>
      <c r="L69" s="1"/>
      <c r="M69" s="1"/>
      <c r="N69" s="1">
        <v>50</v>
      </c>
      <c r="O69" s="1"/>
      <c r="P69" s="1">
        <v>50</v>
      </c>
      <c r="Q69" s="1">
        <v>50</v>
      </c>
      <c r="R69" s="1"/>
      <c r="S69" s="1"/>
      <c r="T69" s="1">
        <v>50</v>
      </c>
      <c r="U69" s="1"/>
      <c r="V69" s="1">
        <v>50</v>
      </c>
      <c r="W69" s="1">
        <v>50</v>
      </c>
      <c r="X69" s="1"/>
      <c r="Y69" s="1"/>
      <c r="Z69" s="1"/>
      <c r="AA69" s="1"/>
      <c r="AB69" s="1"/>
      <c r="AC69" s="1">
        <v>50</v>
      </c>
      <c r="AD69" s="1"/>
      <c r="AE69" s="1">
        <v>50</v>
      </c>
      <c r="AF69" s="1"/>
      <c r="AG69" s="1"/>
      <c r="AH69" s="1"/>
      <c r="AI69" s="1"/>
      <c r="AJ69" s="1"/>
      <c r="AK69" s="1"/>
      <c r="AL69" s="1"/>
      <c r="AM69" s="1">
        <v>50</v>
      </c>
      <c r="AN69" s="1"/>
      <c r="AO69" s="1"/>
      <c r="AP69" s="1"/>
      <c r="AQ69" s="1"/>
      <c r="AR69" s="1"/>
      <c r="AS69" s="1"/>
      <c r="AT69" s="1"/>
      <c r="AU69" s="1"/>
      <c r="AV69" s="1"/>
      <c r="AW69" s="1"/>
      <c r="AX69" s="1"/>
      <c r="AY69" s="1">
        <v>50</v>
      </c>
      <c r="AZ69" s="1">
        <v>50</v>
      </c>
      <c r="BA69" s="1">
        <v>50</v>
      </c>
      <c r="BB69" s="1"/>
      <c r="BC69" s="1">
        <v>50</v>
      </c>
      <c r="BD69" s="1">
        <v>50</v>
      </c>
      <c r="BE69" s="1"/>
      <c r="BF69" s="1"/>
      <c r="BG69" s="1"/>
      <c r="BH69" s="1"/>
      <c r="BI69" s="1"/>
      <c r="BJ69" s="1"/>
      <c r="BK69" s="1"/>
      <c r="BL69" s="1"/>
      <c r="BM69" s="1"/>
      <c r="BN69" s="1"/>
      <c r="BO69" s="1"/>
      <c r="BP69" s="1"/>
      <c r="BQ69" s="1"/>
      <c r="BR69" s="1"/>
      <c r="BS69" s="1"/>
      <c r="BT69" s="1"/>
      <c r="BU69" s="1">
        <v>0.101325</v>
      </c>
      <c r="BV69" s="1"/>
      <c r="BW69" s="1"/>
      <c r="BX69" s="1"/>
    </row>
    <row r="70" spans="2:76">
      <c r="B70" s="1" t="s">
        <v>2777</v>
      </c>
      <c r="C70" s="1">
        <v>2</v>
      </c>
      <c r="D70" s="26" t="s">
        <v>2574</v>
      </c>
      <c r="E70" s="1"/>
      <c r="F70" s="1"/>
      <c r="G70" s="1"/>
      <c r="H70" s="1"/>
      <c r="I70" s="1">
        <v>0.16800000000000001</v>
      </c>
      <c r="J70" s="1"/>
      <c r="K70" s="1">
        <v>0.123</v>
      </c>
      <c r="L70" s="1">
        <v>0.622</v>
      </c>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v>50</v>
      </c>
      <c r="BV70" s="1"/>
      <c r="BW70" s="1"/>
      <c r="BX70" s="1"/>
    </row>
    <row r="71" spans="2:76">
      <c r="B71" s="1"/>
      <c r="C71" s="1"/>
      <c r="D71" s="1" t="s">
        <v>2619</v>
      </c>
      <c r="E71" s="1"/>
      <c r="F71" s="1"/>
      <c r="G71" s="1"/>
      <c r="H71" s="1"/>
      <c r="I71" s="1">
        <v>273.14999999999998</v>
      </c>
      <c r="J71" s="1"/>
      <c r="K71" s="1">
        <v>273.14999999999998</v>
      </c>
      <c r="L71" s="1">
        <v>273.14999999999998</v>
      </c>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row>
    <row r="72" spans="2:76">
      <c r="B72" s="1"/>
      <c r="C72" s="1"/>
      <c r="D72" s="1" t="s">
        <v>2620</v>
      </c>
      <c r="E72" s="1"/>
      <c r="F72" s="1"/>
      <c r="G72" s="1"/>
      <c r="H72" s="1"/>
      <c r="I72" s="1">
        <v>0.101325</v>
      </c>
      <c r="J72" s="1"/>
      <c r="K72" s="1">
        <v>0.101325</v>
      </c>
      <c r="L72" s="1">
        <v>0.101325</v>
      </c>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row>
    <row r="73" spans="2:76">
      <c r="B73" s="1"/>
      <c r="C73" s="1"/>
      <c r="D73" s="1" t="s">
        <v>2621</v>
      </c>
      <c r="E73" s="1"/>
      <c r="F73" s="1"/>
      <c r="G73" s="1"/>
      <c r="H73" s="1"/>
      <c r="I73" s="1">
        <v>0</v>
      </c>
      <c r="J73" s="1"/>
      <c r="K73" s="1">
        <v>0</v>
      </c>
      <c r="L73" s="1">
        <v>0</v>
      </c>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row>
    <row r="74" spans="2:76">
      <c r="B74" s="1" t="s">
        <v>2780</v>
      </c>
      <c r="C74" s="1">
        <v>2</v>
      </c>
      <c r="D74" s="26" t="s">
        <v>2607</v>
      </c>
      <c r="E74" s="1"/>
      <c r="F74" s="1">
        <v>0.82799999999999996</v>
      </c>
      <c r="G74" s="1"/>
      <c r="H74" s="1"/>
      <c r="I74" s="1">
        <v>0.19400000000000001</v>
      </c>
      <c r="J74" s="1">
        <v>0.188</v>
      </c>
      <c r="K74" s="1">
        <v>0.16520000000000001</v>
      </c>
      <c r="L74" s="1">
        <v>0.80900000000000005</v>
      </c>
      <c r="M74" s="1"/>
      <c r="N74" s="1"/>
      <c r="O74" s="1"/>
      <c r="P74" s="1"/>
      <c r="Q74" s="1"/>
      <c r="R74" s="1"/>
      <c r="S74" s="1"/>
      <c r="T74" s="1">
        <v>0.23200000000000001</v>
      </c>
      <c r="U74" s="1"/>
      <c r="V74" s="1"/>
      <c r="W74" s="1"/>
      <c r="X74" s="1"/>
      <c r="Y74" s="1"/>
      <c r="Z74" s="1"/>
      <c r="AA74" s="1"/>
      <c r="AB74" s="1"/>
      <c r="AC74" s="1">
        <v>6.6299999999999998E-2</v>
      </c>
      <c r="AD74" s="1">
        <v>6.5799999999999997E-2</v>
      </c>
      <c r="AE74" s="1">
        <v>5.8700000000000002E-2</v>
      </c>
      <c r="AF74" s="1">
        <v>6.5699999999999995E-2</v>
      </c>
      <c r="AG74" s="1">
        <v>6.5500000000000003E-2</v>
      </c>
      <c r="AH74" s="1"/>
      <c r="AI74" s="1"/>
      <c r="AJ74" s="1"/>
      <c r="AK74" s="1">
        <v>7.1900000000000006E-2</v>
      </c>
      <c r="AL74" s="1">
        <v>7.3099999999999998E-2</v>
      </c>
      <c r="AM74" s="1"/>
      <c r="AN74" s="1"/>
      <c r="AO74" s="1">
        <v>7.0999999999999994E-2</v>
      </c>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row>
    <row r="75" spans="2:76">
      <c r="B75" s="1"/>
      <c r="C75" s="1"/>
      <c r="D75" s="1" t="s">
        <v>2619</v>
      </c>
      <c r="E75" s="1"/>
      <c r="F75" s="1">
        <v>287.89999999999998</v>
      </c>
      <c r="G75" s="1"/>
      <c r="H75" s="1"/>
      <c r="I75" s="1">
        <v>293.5</v>
      </c>
      <c r="J75" s="1">
        <v>295.7</v>
      </c>
      <c r="K75" s="1">
        <v>317.2</v>
      </c>
      <c r="L75" s="1">
        <v>323.2</v>
      </c>
      <c r="M75" s="1"/>
      <c r="N75" s="1"/>
      <c r="O75" s="1"/>
      <c r="P75" s="1"/>
      <c r="Q75" s="1"/>
      <c r="R75" s="1"/>
      <c r="S75" s="1"/>
      <c r="T75" s="1">
        <v>295.10000000000002</v>
      </c>
      <c r="U75" s="1"/>
      <c r="V75" s="1"/>
      <c r="W75" s="1"/>
      <c r="X75" s="1"/>
      <c r="Y75" s="1"/>
      <c r="Z75" s="1"/>
      <c r="AA75" s="1"/>
      <c r="AB75" s="1"/>
      <c r="AC75" s="1">
        <v>288.60000000000002</v>
      </c>
      <c r="AD75" s="1">
        <v>303.2</v>
      </c>
      <c r="AE75" s="1">
        <v>303.2</v>
      </c>
      <c r="AF75" s="1">
        <v>288.89999999999998</v>
      </c>
      <c r="AG75" s="1">
        <v>303.2</v>
      </c>
      <c r="AH75" s="1"/>
      <c r="AI75" s="1"/>
      <c r="AJ75" s="1"/>
      <c r="AK75" s="1">
        <v>288.89999999999998</v>
      </c>
      <c r="AL75" s="1">
        <v>287.10000000000002</v>
      </c>
      <c r="AM75" s="1"/>
      <c r="AN75" s="1"/>
      <c r="AO75" s="1">
        <v>273.2</v>
      </c>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row>
    <row r="76" spans="2:76">
      <c r="B76" s="1"/>
      <c r="C76" s="1"/>
      <c r="D76" s="1" t="s">
        <v>2620</v>
      </c>
      <c r="E76" s="1"/>
      <c r="F76" s="1">
        <v>0.101325</v>
      </c>
      <c r="G76" s="1"/>
      <c r="H76" s="1"/>
      <c r="I76" s="1">
        <v>0.101325</v>
      </c>
      <c r="J76" s="1">
        <v>0.101325</v>
      </c>
      <c r="K76" s="1">
        <v>0.101325</v>
      </c>
      <c r="L76" s="1">
        <v>0.101325</v>
      </c>
      <c r="M76" s="1"/>
      <c r="N76" s="1"/>
      <c r="O76" s="1"/>
      <c r="P76" s="1"/>
      <c r="Q76" s="1"/>
      <c r="R76" s="1"/>
      <c r="S76" s="1"/>
      <c r="T76" s="1">
        <v>0.101325</v>
      </c>
      <c r="U76" s="1"/>
      <c r="V76" s="1"/>
      <c r="W76" s="1"/>
      <c r="X76" s="1"/>
      <c r="Y76" s="1"/>
      <c r="Z76" s="1"/>
      <c r="AA76" s="1"/>
      <c r="AB76" s="1"/>
      <c r="AC76" s="1">
        <v>0.101325</v>
      </c>
      <c r="AD76" s="1">
        <v>0.101325</v>
      </c>
      <c r="AE76" s="1">
        <v>0.101325</v>
      </c>
      <c r="AF76" s="1">
        <v>0.101325</v>
      </c>
      <c r="AG76" s="1">
        <v>0.101325</v>
      </c>
      <c r="AH76" s="1"/>
      <c r="AI76" s="1"/>
      <c r="AJ76" s="1"/>
      <c r="AK76" s="1">
        <v>0.101325</v>
      </c>
      <c r="AL76" s="1">
        <v>0.101325</v>
      </c>
      <c r="AM76" s="1"/>
      <c r="AN76" s="1"/>
      <c r="AO76" s="1">
        <v>0.101325</v>
      </c>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row>
    <row r="77" spans="2:76">
      <c r="B77" s="1"/>
      <c r="C77" s="1"/>
      <c r="D77" s="1" t="s">
        <v>2621</v>
      </c>
      <c r="E77" s="1"/>
      <c r="F77" s="1">
        <v>0</v>
      </c>
      <c r="G77" s="1"/>
      <c r="H77" s="1"/>
      <c r="I77" s="1">
        <v>0</v>
      </c>
      <c r="J77" s="1">
        <v>0</v>
      </c>
      <c r="K77" s="1">
        <v>0</v>
      </c>
      <c r="L77" s="1">
        <v>0</v>
      </c>
      <c r="M77" s="1"/>
      <c r="N77" s="1"/>
      <c r="O77" s="1"/>
      <c r="P77" s="1"/>
      <c r="Q77" s="1"/>
      <c r="R77" s="1"/>
      <c r="S77" s="1"/>
      <c r="T77" s="1">
        <v>0</v>
      </c>
      <c r="U77" s="1"/>
      <c r="V77" s="1"/>
      <c r="W77" s="1"/>
      <c r="X77" s="1"/>
      <c r="Y77" s="1"/>
      <c r="Z77" s="1"/>
      <c r="AA77" s="1"/>
      <c r="AB77" s="1"/>
      <c r="AC77" s="1">
        <v>0</v>
      </c>
      <c r="AD77" s="1">
        <v>0</v>
      </c>
      <c r="AE77" s="1">
        <v>0</v>
      </c>
      <c r="AF77" s="1">
        <v>0</v>
      </c>
      <c r="AG77" s="1">
        <v>0</v>
      </c>
      <c r="AH77" s="1"/>
      <c r="AI77" s="1"/>
      <c r="AJ77" s="1"/>
      <c r="AK77" s="1">
        <v>0</v>
      </c>
      <c r="AL77" s="1">
        <v>0</v>
      </c>
      <c r="AM77" s="1"/>
      <c r="AN77" s="1"/>
      <c r="AO77" s="1">
        <v>0</v>
      </c>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row>
    <row r="78" spans="2:76">
      <c r="B78" s="1" t="s">
        <v>2778</v>
      </c>
      <c r="C78" s="1">
        <v>2</v>
      </c>
      <c r="D78" s="26" t="s">
        <v>19</v>
      </c>
      <c r="E78" s="26"/>
      <c r="F78" s="26">
        <v>0.69699999999999995</v>
      </c>
      <c r="G78" s="26"/>
      <c r="H78" s="26">
        <v>0.16600000000000001</v>
      </c>
      <c r="I78" s="26">
        <v>0.16800000000000001</v>
      </c>
      <c r="J78" s="26"/>
      <c r="K78" s="26">
        <v>0.14000000000000001</v>
      </c>
      <c r="L78" s="26"/>
      <c r="M78" s="26"/>
      <c r="N78" s="26"/>
      <c r="O78" s="26"/>
      <c r="P78" s="26"/>
      <c r="Q78" s="26"/>
      <c r="R78" s="26"/>
      <c r="S78" s="26"/>
      <c r="T78" s="26">
        <v>0.17499999999999999</v>
      </c>
      <c r="U78" s="26"/>
      <c r="V78" s="26">
        <v>0.1</v>
      </c>
      <c r="W78" s="26">
        <v>0.216</v>
      </c>
      <c r="X78" s="26"/>
      <c r="Y78" s="26"/>
      <c r="Z78" s="26"/>
      <c r="AA78" s="26"/>
      <c r="AB78" s="26"/>
      <c r="AC78" s="26">
        <v>6.6000000000000003E-2</v>
      </c>
      <c r="AD78" s="26"/>
      <c r="AE78" s="26"/>
      <c r="AF78" s="26">
        <v>0.05</v>
      </c>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row>
    <row r="79" spans="2:76">
      <c r="B79" s="1"/>
      <c r="C79" s="1"/>
      <c r="D79" s="1" t="s">
        <v>2619</v>
      </c>
      <c r="E79" s="1"/>
      <c r="F79" s="1">
        <v>273</v>
      </c>
      <c r="G79" s="1"/>
      <c r="H79" s="1">
        <v>273</v>
      </c>
      <c r="I79" s="1">
        <v>273</v>
      </c>
      <c r="J79" s="1"/>
      <c r="K79" s="1">
        <v>293</v>
      </c>
      <c r="L79" s="1"/>
      <c r="M79" s="1"/>
      <c r="N79" s="1"/>
      <c r="O79" s="1"/>
      <c r="P79" s="1"/>
      <c r="Q79" s="1"/>
      <c r="R79" s="1"/>
      <c r="S79" s="1"/>
      <c r="T79" s="1">
        <v>275</v>
      </c>
      <c r="U79" s="1"/>
      <c r="V79" s="1">
        <v>328</v>
      </c>
      <c r="W79" s="1">
        <v>307</v>
      </c>
      <c r="X79" s="1"/>
      <c r="Y79" s="1"/>
      <c r="Z79" s="1"/>
      <c r="AA79" s="1"/>
      <c r="AB79" s="1"/>
      <c r="AC79" s="1">
        <v>289</v>
      </c>
      <c r="AD79" s="1"/>
      <c r="AE79" s="1"/>
      <c r="AF79" s="1">
        <v>273</v>
      </c>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row>
    <row r="80" spans="2:76">
      <c r="B80" s="1"/>
      <c r="C80" s="1"/>
      <c r="D80" s="1" t="s">
        <v>2620</v>
      </c>
      <c r="E80" s="1"/>
      <c r="F80" s="1">
        <v>0.101325</v>
      </c>
      <c r="G80" s="1"/>
      <c r="H80" s="1">
        <v>0.101325</v>
      </c>
      <c r="I80" s="1">
        <v>0.101325</v>
      </c>
      <c r="J80" s="1"/>
      <c r="K80" s="1">
        <v>0.101325</v>
      </c>
      <c r="L80" s="1"/>
      <c r="M80" s="1"/>
      <c r="N80" s="1"/>
      <c r="O80" s="1"/>
      <c r="P80" s="1"/>
      <c r="Q80" s="1"/>
      <c r="R80" s="1"/>
      <c r="S80" s="1"/>
      <c r="T80" s="1">
        <v>0.101325</v>
      </c>
      <c r="U80" s="1"/>
      <c r="V80" s="1">
        <v>0.101325</v>
      </c>
      <c r="W80" s="1">
        <v>0.101325</v>
      </c>
      <c r="X80" s="1"/>
      <c r="Y80" s="1"/>
      <c r="Z80" s="1"/>
      <c r="AA80" s="1"/>
      <c r="AB80" s="1"/>
      <c r="AC80" s="1">
        <v>0.101325</v>
      </c>
      <c r="AD80" s="1"/>
      <c r="AE80" s="1"/>
      <c r="AF80" s="1">
        <v>0.101325</v>
      </c>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row>
    <row r="81" spans="2:76">
      <c r="B81" s="1"/>
      <c r="C81" s="1"/>
      <c r="D81" s="1" t="s">
        <v>2621</v>
      </c>
      <c r="E81" s="1"/>
      <c r="F81" s="1">
        <v>50</v>
      </c>
      <c r="G81" s="1"/>
      <c r="H81" s="1">
        <v>50</v>
      </c>
      <c r="I81" s="1">
        <v>50</v>
      </c>
      <c r="J81" s="1"/>
      <c r="K81" s="1">
        <v>50</v>
      </c>
      <c r="L81" s="1"/>
      <c r="M81" s="1"/>
      <c r="N81" s="1"/>
      <c r="O81" s="1"/>
      <c r="P81" s="1"/>
      <c r="Q81" s="1"/>
      <c r="R81" s="1"/>
      <c r="S81" s="1"/>
      <c r="T81" s="1">
        <v>50</v>
      </c>
      <c r="U81" s="1"/>
      <c r="V81" s="1">
        <v>50</v>
      </c>
      <c r="W81" s="1">
        <v>50</v>
      </c>
      <c r="X81" s="1"/>
      <c r="Y81" s="1"/>
      <c r="Z81" s="1"/>
      <c r="AA81" s="1"/>
      <c r="AB81" s="1"/>
      <c r="AC81" s="1">
        <v>50</v>
      </c>
      <c r="AD81" s="1"/>
      <c r="AE81" s="1"/>
      <c r="AF81" s="1">
        <v>50</v>
      </c>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row>
    <row r="82" spans="2:76">
      <c r="B82" s="1" t="s">
        <v>2779</v>
      </c>
      <c r="C82" s="1">
        <v>3</v>
      </c>
      <c r="D82" s="26" t="s">
        <v>2578</v>
      </c>
      <c r="E82" s="1">
        <v>0.221</v>
      </c>
      <c r="F82" s="1"/>
      <c r="G82" s="1"/>
      <c r="H82" s="1"/>
      <c r="I82" s="1"/>
      <c r="J82" s="1"/>
      <c r="K82" s="1">
        <v>0.13500000000000001</v>
      </c>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row>
    <row r="83" spans="2:76">
      <c r="B83" s="1"/>
      <c r="C83" s="1"/>
      <c r="D83" s="1" t="s">
        <v>2619</v>
      </c>
      <c r="E83" s="1">
        <v>273.14999999999998</v>
      </c>
      <c r="F83" s="1"/>
      <c r="G83" s="1"/>
      <c r="H83" s="1"/>
      <c r="I83" s="1"/>
      <c r="J83" s="1"/>
      <c r="K83" s="1">
        <v>273.14999999999998</v>
      </c>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row>
    <row r="84" spans="2:76">
      <c r="B84" s="1"/>
      <c r="C84" s="1"/>
      <c r="D84" s="1" t="s">
        <v>2620</v>
      </c>
      <c r="E84" s="1">
        <v>0.101325</v>
      </c>
      <c r="F84" s="1"/>
      <c r="G84" s="1"/>
      <c r="H84" s="1"/>
      <c r="I84" s="1"/>
      <c r="J84" s="1"/>
      <c r="K84" s="1">
        <v>0.101325</v>
      </c>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row>
    <row r="85" spans="2:76">
      <c r="B85" s="1"/>
      <c r="C85" s="1"/>
      <c r="D85" s="1" t="s">
        <v>2621</v>
      </c>
      <c r="E85" s="1">
        <v>0</v>
      </c>
      <c r="F85" s="1"/>
      <c r="G85" s="1"/>
      <c r="H85" s="1"/>
      <c r="I85" s="1"/>
      <c r="J85" s="1"/>
      <c r="K85" s="1">
        <v>0</v>
      </c>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row>
    <row r="86" spans="2:76">
      <c r="B86" s="1" t="s">
        <v>2780</v>
      </c>
      <c r="C86" s="1">
        <v>3</v>
      </c>
      <c r="D86" s="26" t="s">
        <v>2578</v>
      </c>
      <c r="E86" s="1"/>
      <c r="F86" s="1">
        <v>0.74299999999999999</v>
      </c>
      <c r="G86" s="1"/>
      <c r="H86" s="1">
        <v>0.185</v>
      </c>
      <c r="I86" s="1">
        <v>0.21199999999999999</v>
      </c>
      <c r="J86" s="1"/>
      <c r="K86" s="1">
        <v>0.152</v>
      </c>
      <c r="L86" s="1">
        <v>0.70199999999999996</v>
      </c>
      <c r="M86" s="1"/>
      <c r="N86" s="1"/>
      <c r="O86" s="1"/>
      <c r="P86" s="1"/>
      <c r="Q86" s="1"/>
      <c r="R86" s="1"/>
      <c r="S86" s="1"/>
      <c r="T86" s="1">
        <v>0.24</v>
      </c>
      <c r="U86" s="1"/>
      <c r="V86" s="1">
        <v>8.8700000000000001E-2</v>
      </c>
      <c r="W86" s="1">
        <v>0.22</v>
      </c>
      <c r="X86" s="1"/>
      <c r="Y86" s="1"/>
      <c r="Z86" s="1"/>
      <c r="AA86" s="1"/>
      <c r="AB86" s="1"/>
      <c r="AC86" s="1"/>
      <c r="AD86" s="1"/>
      <c r="AE86" s="1"/>
      <c r="AF86" s="1"/>
      <c r="AG86" s="1"/>
      <c r="AH86" s="1"/>
      <c r="AI86" s="1">
        <v>0.11600000000000001</v>
      </c>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row>
    <row r="87" spans="2:76">
      <c r="B87" s="1"/>
      <c r="C87" s="1"/>
      <c r="D87" s="1" t="s">
        <v>2619</v>
      </c>
      <c r="E87" s="1"/>
      <c r="F87" s="1">
        <v>295.60000000000002</v>
      </c>
      <c r="G87" s="1"/>
      <c r="H87" s="1">
        <v>273.2</v>
      </c>
      <c r="I87" s="1">
        <v>295.8</v>
      </c>
      <c r="J87" s="1"/>
      <c r="K87" s="1">
        <v>296.10000000000002</v>
      </c>
      <c r="L87" s="1">
        <v>295.60000000000002</v>
      </c>
      <c r="M87" s="1"/>
      <c r="N87" s="1"/>
      <c r="O87" s="1"/>
      <c r="P87" s="1"/>
      <c r="Q87" s="1"/>
      <c r="R87" s="1"/>
      <c r="S87" s="1"/>
      <c r="T87" s="1">
        <v>295.10000000000002</v>
      </c>
      <c r="U87" s="1"/>
      <c r="V87" s="1">
        <v>296.8</v>
      </c>
      <c r="W87" s="1">
        <v>298.2</v>
      </c>
      <c r="X87" s="1"/>
      <c r="Y87" s="1"/>
      <c r="Z87" s="1"/>
      <c r="AA87" s="1"/>
      <c r="AB87" s="1"/>
      <c r="AC87" s="1"/>
      <c r="AD87" s="1"/>
      <c r="AE87" s="1"/>
      <c r="AF87" s="1"/>
      <c r="AG87" s="1"/>
      <c r="AH87" s="1"/>
      <c r="AI87" s="1">
        <v>273.2</v>
      </c>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row>
    <row r="88" spans="2:76">
      <c r="B88" s="1"/>
      <c r="C88" s="1"/>
      <c r="D88" s="1" t="s">
        <v>2620</v>
      </c>
      <c r="E88" s="1"/>
      <c r="F88" s="1">
        <v>0.101325</v>
      </c>
      <c r="G88" s="1"/>
      <c r="H88" s="1">
        <v>0.101325</v>
      </c>
      <c r="I88" s="1">
        <v>0.101325</v>
      </c>
      <c r="J88" s="1"/>
      <c r="K88" s="1">
        <v>0.101325</v>
      </c>
      <c r="L88" s="1">
        <v>0.101325</v>
      </c>
      <c r="M88" s="1"/>
      <c r="N88" s="1"/>
      <c r="O88" s="1"/>
      <c r="P88" s="1"/>
      <c r="Q88" s="1"/>
      <c r="R88" s="1"/>
      <c r="S88" s="1"/>
      <c r="T88" s="1">
        <v>0.101325</v>
      </c>
      <c r="U88" s="1"/>
      <c r="V88" s="1">
        <v>0.101325</v>
      </c>
      <c r="W88" s="1">
        <v>0.101325</v>
      </c>
      <c r="X88" s="1"/>
      <c r="Y88" s="1"/>
      <c r="Z88" s="1"/>
      <c r="AA88" s="1"/>
      <c r="AB88" s="1"/>
      <c r="AC88" s="1"/>
      <c r="AD88" s="1"/>
      <c r="AE88" s="1"/>
      <c r="AF88" s="1"/>
      <c r="AG88" s="1"/>
      <c r="AH88" s="1"/>
      <c r="AI88" s="1">
        <v>0.101325</v>
      </c>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row>
    <row r="89" spans="2:76">
      <c r="B89" s="1"/>
      <c r="C89" s="1"/>
      <c r="D89" s="1" t="s">
        <v>2621</v>
      </c>
      <c r="E89" s="1"/>
      <c r="F89" s="1">
        <v>0</v>
      </c>
      <c r="G89" s="1"/>
      <c r="H89" s="1">
        <v>0</v>
      </c>
      <c r="I89" s="1">
        <v>0</v>
      </c>
      <c r="J89" s="1"/>
      <c r="K89" s="1">
        <v>0</v>
      </c>
      <c r="L89" s="1">
        <v>0</v>
      </c>
      <c r="M89" s="1"/>
      <c r="N89" s="1"/>
      <c r="O89" s="1"/>
      <c r="P89" s="1"/>
      <c r="Q89" s="1"/>
      <c r="R89" s="1"/>
      <c r="S89" s="1"/>
      <c r="T89" s="1">
        <v>0</v>
      </c>
      <c r="U89" s="1"/>
      <c r="V89" s="1">
        <v>0</v>
      </c>
      <c r="W89" s="1">
        <v>0</v>
      </c>
      <c r="X89" s="1"/>
      <c r="Y89" s="1"/>
      <c r="Z89" s="1"/>
      <c r="AA89" s="1"/>
      <c r="AB89" s="1"/>
      <c r="AC89" s="1"/>
      <c r="AD89" s="1"/>
      <c r="AE89" s="1"/>
      <c r="AF89" s="1"/>
      <c r="AG89" s="1"/>
      <c r="AH89" s="1"/>
      <c r="AI89" s="1">
        <v>0</v>
      </c>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row>
    <row r="90" spans="2:76">
      <c r="B90" s="1" t="s">
        <v>2778</v>
      </c>
      <c r="C90" s="1">
        <v>3</v>
      </c>
      <c r="D90" s="26" t="s">
        <v>2578</v>
      </c>
      <c r="E90" s="26"/>
      <c r="F90" s="26"/>
      <c r="G90" s="26"/>
      <c r="H90" s="26"/>
      <c r="I90" s="26"/>
      <c r="J90" s="26"/>
      <c r="K90" s="26">
        <v>0.13700000000000001</v>
      </c>
      <c r="L90" s="26"/>
      <c r="M90" s="26"/>
      <c r="N90" s="26"/>
      <c r="O90" s="26"/>
      <c r="P90" s="26"/>
      <c r="Q90" s="26"/>
      <c r="R90" s="26"/>
      <c r="S90" s="26"/>
      <c r="T90" s="26">
        <v>0.24</v>
      </c>
      <c r="U90" s="26"/>
      <c r="V90" s="26">
        <v>9.0999999999999998E-2</v>
      </c>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c r="BP90" s="26"/>
      <c r="BQ90" s="26"/>
      <c r="BR90" s="26"/>
      <c r="BS90" s="26"/>
      <c r="BT90" s="26"/>
      <c r="BU90" s="26"/>
      <c r="BV90" s="26"/>
      <c r="BW90" s="26"/>
      <c r="BX90" s="26"/>
    </row>
    <row r="91" spans="2:76">
      <c r="B91" s="1"/>
      <c r="C91" s="1"/>
      <c r="D91" s="1" t="s">
        <v>2619</v>
      </c>
      <c r="E91" s="1"/>
      <c r="F91" s="1"/>
      <c r="G91" s="1"/>
      <c r="H91" s="1"/>
      <c r="I91" s="1"/>
      <c r="J91" s="1"/>
      <c r="K91" s="1">
        <v>273.14999999999998</v>
      </c>
      <c r="L91" s="1"/>
      <c r="M91" s="1"/>
      <c r="N91" s="1"/>
      <c r="O91" s="1"/>
      <c r="P91" s="1"/>
      <c r="Q91" s="1"/>
      <c r="R91" s="1"/>
      <c r="S91" s="1"/>
      <c r="T91" s="1">
        <v>295</v>
      </c>
      <c r="U91" s="1"/>
      <c r="V91" s="1">
        <v>297</v>
      </c>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row>
    <row r="92" spans="2:76">
      <c r="B92" s="1"/>
      <c r="C92" s="1"/>
      <c r="D92" s="1" t="s">
        <v>2620</v>
      </c>
      <c r="E92" s="1"/>
      <c r="F92" s="1"/>
      <c r="G92" s="1"/>
      <c r="H92" s="1"/>
      <c r="I92" s="1"/>
      <c r="J92" s="1"/>
      <c r="K92" s="1">
        <v>0.101325</v>
      </c>
      <c r="L92" s="1"/>
      <c r="M92" s="1"/>
      <c r="N92" s="1"/>
      <c r="O92" s="1"/>
      <c r="P92" s="1"/>
      <c r="Q92" s="1"/>
      <c r="R92" s="1"/>
      <c r="S92" s="1"/>
      <c r="T92" s="1">
        <v>0.101325</v>
      </c>
      <c r="U92" s="1"/>
      <c r="V92" s="1">
        <v>0.101325</v>
      </c>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row>
    <row r="93" spans="2:76">
      <c r="B93" s="1"/>
      <c r="C93" s="1"/>
      <c r="D93" s="1" t="s">
        <v>2621</v>
      </c>
      <c r="E93" s="1"/>
      <c r="F93" s="1"/>
      <c r="G93" s="1"/>
      <c r="H93" s="1"/>
      <c r="I93" s="1"/>
      <c r="J93" s="1"/>
      <c r="K93" s="1">
        <v>50</v>
      </c>
      <c r="L93" s="1"/>
      <c r="M93" s="1"/>
      <c r="N93" s="1"/>
      <c r="O93" s="1"/>
      <c r="P93" s="1"/>
      <c r="Q93" s="1"/>
      <c r="R93" s="1"/>
      <c r="S93" s="1"/>
      <c r="T93" s="1">
        <v>50</v>
      </c>
      <c r="U93" s="1"/>
      <c r="V93" s="1">
        <v>50</v>
      </c>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row>
    <row r="94" spans="2:76">
      <c r="B94" s="1" t="s">
        <v>2776</v>
      </c>
      <c r="C94" s="1">
        <v>4</v>
      </c>
      <c r="D94" s="26" t="s">
        <v>2580</v>
      </c>
      <c r="E94" s="1">
        <v>0.124</v>
      </c>
      <c r="F94" s="1"/>
      <c r="G94" s="1"/>
      <c r="H94" s="1"/>
      <c r="I94" s="1"/>
      <c r="J94" s="1"/>
      <c r="K94" s="1"/>
      <c r="L94" s="1"/>
      <c r="M94" s="1">
        <v>7.9000000000000001E-2</v>
      </c>
      <c r="N94" s="1"/>
      <c r="O94" s="1">
        <v>3.9100000000000003E-2</v>
      </c>
      <c r="P94" s="1"/>
      <c r="Q94" s="1">
        <v>5.7200000000000001E-2</v>
      </c>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row>
    <row r="95" spans="2:76">
      <c r="B95" s="1"/>
      <c r="C95" s="1"/>
      <c r="D95" s="1" t="s">
        <v>2619</v>
      </c>
      <c r="E95" s="1">
        <v>273.14999999999998</v>
      </c>
      <c r="F95" s="1"/>
      <c r="G95" s="1"/>
      <c r="H95" s="1"/>
      <c r="I95" s="1"/>
      <c r="J95" s="1"/>
      <c r="K95" s="1"/>
      <c r="L95" s="1"/>
      <c r="M95" s="1">
        <v>273.14999999999998</v>
      </c>
      <c r="N95" s="1"/>
      <c r="O95" s="1">
        <v>273.14999999999998</v>
      </c>
      <c r="P95" s="1"/>
      <c r="Q95" s="1">
        <v>273.14999999999998</v>
      </c>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row>
    <row r="96" spans="2:76">
      <c r="B96" s="1"/>
      <c r="C96" s="1"/>
      <c r="D96" s="1" t="s">
        <v>2620</v>
      </c>
      <c r="E96" s="1">
        <v>0.101325</v>
      </c>
      <c r="F96" s="1"/>
      <c r="G96" s="1"/>
      <c r="H96" s="1"/>
      <c r="I96" s="1"/>
      <c r="J96" s="1"/>
      <c r="K96" s="1"/>
      <c r="L96" s="1"/>
      <c r="M96" s="1">
        <v>0.101325</v>
      </c>
      <c r="N96" s="1"/>
      <c r="O96" s="1">
        <v>0.101325</v>
      </c>
      <c r="P96" s="1"/>
      <c r="Q96" s="1">
        <v>0.101325</v>
      </c>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row>
    <row r="97" spans="2:76">
      <c r="B97" s="1"/>
      <c r="C97" s="1"/>
      <c r="D97" s="1" t="s">
        <v>2621</v>
      </c>
      <c r="E97" s="1">
        <v>0</v>
      </c>
      <c r="F97" s="1"/>
      <c r="G97" s="1"/>
      <c r="H97" s="1"/>
      <c r="I97" s="1"/>
      <c r="J97" s="1"/>
      <c r="K97" s="1"/>
      <c r="L97" s="1"/>
      <c r="M97" s="1">
        <v>0</v>
      </c>
      <c r="N97" s="1"/>
      <c r="O97" s="1">
        <v>0</v>
      </c>
      <c r="P97" s="1"/>
      <c r="Q97" s="1">
        <v>0</v>
      </c>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row>
    <row r="98" spans="2:76">
      <c r="B98" s="1" t="s">
        <v>2777</v>
      </c>
      <c r="C98" s="1">
        <v>5</v>
      </c>
      <c r="D98" s="26" t="s">
        <v>2584</v>
      </c>
      <c r="E98" s="1">
        <v>0.22700000000000001</v>
      </c>
      <c r="F98" s="1"/>
      <c r="G98" s="1"/>
      <c r="H98" s="1"/>
      <c r="I98" s="1">
        <v>0.18</v>
      </c>
      <c r="J98" s="1">
        <v>0.18</v>
      </c>
      <c r="K98" s="1">
        <v>0.13500000000000001</v>
      </c>
      <c r="L98" s="1"/>
      <c r="M98" s="1"/>
      <c r="N98" s="1"/>
      <c r="O98" s="1"/>
      <c r="P98" s="1"/>
      <c r="Q98" s="1">
        <v>0.111</v>
      </c>
      <c r="R98" s="1">
        <v>0.18</v>
      </c>
      <c r="S98" s="1">
        <v>0.13600000000000001</v>
      </c>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row>
    <row r="99" spans="2:76">
      <c r="B99" s="1"/>
      <c r="C99" s="1"/>
      <c r="D99" s="1" t="s">
        <v>2619</v>
      </c>
      <c r="E99" s="1">
        <v>273.14999999999998</v>
      </c>
      <c r="F99" s="1"/>
      <c r="G99" s="1"/>
      <c r="H99" s="1"/>
      <c r="I99" s="1">
        <v>273.14999999999998</v>
      </c>
      <c r="J99" s="1">
        <v>273.14999999999998</v>
      </c>
      <c r="K99" s="1">
        <v>273.14999999999998</v>
      </c>
      <c r="L99" s="1"/>
      <c r="M99" s="1"/>
      <c r="N99" s="1"/>
      <c r="O99" s="1"/>
      <c r="P99" s="1"/>
      <c r="Q99" s="1">
        <v>273.14999999999998</v>
      </c>
      <c r="R99" s="1">
        <v>273.14999999999998</v>
      </c>
      <c r="S99" s="1">
        <v>273.14999999999998</v>
      </c>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row>
    <row r="100" spans="2:76">
      <c r="B100" s="1"/>
      <c r="C100" s="1"/>
      <c r="D100" s="1" t="s">
        <v>2620</v>
      </c>
      <c r="E100" s="1">
        <v>0.101325</v>
      </c>
      <c r="F100" s="1"/>
      <c r="G100" s="1"/>
      <c r="H100" s="1"/>
      <c r="I100" s="1">
        <v>0.101325</v>
      </c>
      <c r="J100" s="1">
        <v>0.101325</v>
      </c>
      <c r="K100" s="1">
        <v>0.101325</v>
      </c>
      <c r="L100" s="1"/>
      <c r="M100" s="1"/>
      <c r="N100" s="1"/>
      <c r="O100" s="1"/>
      <c r="P100" s="1"/>
      <c r="Q100" s="1">
        <v>0.101325</v>
      </c>
      <c r="R100" s="1">
        <v>0.101325</v>
      </c>
      <c r="S100" s="1">
        <v>0.101325</v>
      </c>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row>
    <row r="101" spans="2:76">
      <c r="B101" s="1"/>
      <c r="C101" s="1"/>
      <c r="D101" s="1" t="s">
        <v>2621</v>
      </c>
      <c r="E101" s="1">
        <v>0</v>
      </c>
      <c r="F101" s="1"/>
      <c r="G101" s="1"/>
      <c r="H101" s="1"/>
      <c r="I101" s="1">
        <v>0</v>
      </c>
      <c r="J101" s="1">
        <v>0</v>
      </c>
      <c r="K101" s="1">
        <v>0</v>
      </c>
      <c r="L101" s="1"/>
      <c r="M101" s="1"/>
      <c r="N101" s="1"/>
      <c r="O101" s="1"/>
      <c r="P101" s="1"/>
      <c r="Q101" s="1">
        <v>0</v>
      </c>
      <c r="R101" s="1">
        <v>0</v>
      </c>
      <c r="S101" s="1">
        <v>0</v>
      </c>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row>
    <row r="102" spans="2:76">
      <c r="B102" s="1" t="s">
        <v>2777</v>
      </c>
      <c r="C102" s="1">
        <v>6</v>
      </c>
      <c r="D102" s="26" t="s">
        <v>2587</v>
      </c>
      <c r="E102" s="1">
        <v>0.81200000000000006</v>
      </c>
      <c r="F102" s="1"/>
      <c r="G102" s="1">
        <v>0.68799999999999994</v>
      </c>
      <c r="H102" s="1">
        <v>0.69099999999999995</v>
      </c>
      <c r="I102" s="1">
        <v>0.65700000000000003</v>
      </c>
      <c r="J102" s="1">
        <v>0.66</v>
      </c>
      <c r="K102" s="1">
        <v>0.56299999999999994</v>
      </c>
      <c r="L102" s="1"/>
      <c r="M102" s="1">
        <v>0.63200000000000001</v>
      </c>
      <c r="N102" s="1">
        <v>0.48899999999999999</v>
      </c>
      <c r="O102" s="1">
        <v>0.439</v>
      </c>
      <c r="P102" s="1"/>
      <c r="Q102" s="1"/>
      <c r="R102" s="1"/>
      <c r="S102" s="1"/>
      <c r="T102" s="1"/>
      <c r="U102" s="1"/>
      <c r="V102" s="1"/>
      <c r="W102" s="1">
        <v>0.19</v>
      </c>
      <c r="X102" s="1">
        <v>0.127</v>
      </c>
      <c r="Y102" s="1">
        <v>9.8500000000000004E-2</v>
      </c>
      <c r="Z102" s="1"/>
      <c r="AA102" s="1"/>
      <c r="AB102" s="1"/>
      <c r="AC102" s="1"/>
      <c r="AD102" s="1"/>
      <c r="AE102" s="1"/>
      <c r="AF102" s="1"/>
      <c r="AG102" s="1"/>
      <c r="AH102" s="1"/>
      <c r="AI102" s="1">
        <v>0.13800000000000001</v>
      </c>
      <c r="AJ102" s="1">
        <v>0.14299999999999999</v>
      </c>
      <c r="AK102" s="1">
        <v>0.30099999999999999</v>
      </c>
      <c r="AL102" s="1"/>
      <c r="AM102" s="1">
        <v>7.7499999999999999E-2</v>
      </c>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v>0.34899999999999998</v>
      </c>
      <c r="BS102" s="1"/>
      <c r="BT102" s="1"/>
      <c r="BU102" s="1">
        <v>0.314</v>
      </c>
      <c r="BV102" s="1"/>
      <c r="BW102" s="1"/>
      <c r="BX102" s="1"/>
    </row>
    <row r="103" spans="2:76">
      <c r="B103" s="1"/>
      <c r="C103" s="1"/>
      <c r="D103" s="1" t="s">
        <v>2619</v>
      </c>
      <c r="E103" s="1">
        <v>273.14999999999998</v>
      </c>
      <c r="F103" s="1"/>
      <c r="G103" s="1">
        <v>273.14999999999998</v>
      </c>
      <c r="H103" s="1">
        <v>273.14999999999998</v>
      </c>
      <c r="I103" s="1">
        <v>273.14999999999998</v>
      </c>
      <c r="J103" s="1">
        <v>273.14999999999998</v>
      </c>
      <c r="K103" s="1">
        <v>273.14999999999998</v>
      </c>
      <c r="L103" s="1"/>
      <c r="M103" s="1">
        <v>273.14999999999998</v>
      </c>
      <c r="N103" s="1">
        <v>273.14999999999998</v>
      </c>
      <c r="O103" s="1">
        <v>273.14999999999998</v>
      </c>
      <c r="P103" s="1"/>
      <c r="Q103" s="1"/>
      <c r="R103" s="1"/>
      <c r="S103" s="1"/>
      <c r="T103" s="1"/>
      <c r="U103" s="1"/>
      <c r="V103" s="1"/>
      <c r="W103" s="1">
        <v>273.14999999999998</v>
      </c>
      <c r="X103" s="1">
        <v>273.14999999999998</v>
      </c>
      <c r="Y103" s="1">
        <v>273.14999999999998</v>
      </c>
      <c r="Z103" s="1"/>
      <c r="AA103" s="1"/>
      <c r="AB103" s="1"/>
      <c r="AC103" s="1"/>
      <c r="AD103" s="1"/>
      <c r="AE103" s="1"/>
      <c r="AF103" s="1"/>
      <c r="AG103" s="1"/>
      <c r="AH103" s="1"/>
      <c r="AI103" s="1">
        <v>273.14999999999998</v>
      </c>
      <c r="AJ103" s="1">
        <v>273.14999999999998</v>
      </c>
      <c r="AK103" s="1">
        <v>273.14999999999998</v>
      </c>
      <c r="AL103" s="1"/>
      <c r="AM103" s="1">
        <v>273.14999999999998</v>
      </c>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v>273.14999999999998</v>
      </c>
      <c r="BS103" s="1"/>
      <c r="BT103" s="1"/>
      <c r="BU103" s="1">
        <v>273.14999999999998</v>
      </c>
      <c r="BV103" s="1"/>
      <c r="BW103" s="1"/>
      <c r="BX103" s="1"/>
    </row>
    <row r="104" spans="2:76">
      <c r="B104" s="1"/>
      <c r="C104" s="1"/>
      <c r="D104" s="1" t="s">
        <v>2620</v>
      </c>
      <c r="E104" s="1">
        <v>0.101325</v>
      </c>
      <c r="F104" s="1"/>
      <c r="G104" s="1">
        <v>0.101325</v>
      </c>
      <c r="H104" s="1">
        <v>0.101325</v>
      </c>
      <c r="I104" s="1">
        <v>0.101325</v>
      </c>
      <c r="J104" s="1">
        <v>0.101325</v>
      </c>
      <c r="K104" s="1">
        <v>0.101325</v>
      </c>
      <c r="L104" s="1"/>
      <c r="M104" s="1">
        <v>0.101325</v>
      </c>
      <c r="N104" s="1">
        <v>0.101325</v>
      </c>
      <c r="O104" s="1">
        <v>0.101325</v>
      </c>
      <c r="P104" s="1"/>
      <c r="Q104" s="1"/>
      <c r="R104" s="1"/>
      <c r="S104" s="1"/>
      <c r="T104" s="1"/>
      <c r="U104" s="1"/>
      <c r="V104" s="1"/>
      <c r="W104" s="1">
        <v>0.101325</v>
      </c>
      <c r="X104" s="1">
        <v>0.101325</v>
      </c>
      <c r="Y104" s="1">
        <v>0.101325</v>
      </c>
      <c r="Z104" s="1"/>
      <c r="AA104" s="1"/>
      <c r="AB104" s="1"/>
      <c r="AC104" s="1"/>
      <c r="AD104" s="1"/>
      <c r="AE104" s="1"/>
      <c r="AF104" s="1"/>
      <c r="AG104" s="1"/>
      <c r="AH104" s="1"/>
      <c r="AI104" s="1">
        <v>0.101325</v>
      </c>
      <c r="AJ104" s="1">
        <v>0.101325</v>
      </c>
      <c r="AK104" s="1">
        <v>0.101325</v>
      </c>
      <c r="AL104" s="1"/>
      <c r="AM104" s="1">
        <v>0.101325</v>
      </c>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v>0.101325</v>
      </c>
      <c r="BS104" s="1"/>
      <c r="BT104" s="1"/>
      <c r="BU104" s="1">
        <v>0.101325</v>
      </c>
      <c r="BV104" s="1"/>
      <c r="BW104" s="1"/>
      <c r="BX104" s="1"/>
    </row>
    <row r="105" spans="2:76">
      <c r="B105" s="1"/>
      <c r="C105" s="1"/>
      <c r="D105" s="1" t="s">
        <v>2621</v>
      </c>
      <c r="E105" s="1">
        <v>0</v>
      </c>
      <c r="F105" s="1"/>
      <c r="G105" s="1">
        <v>0</v>
      </c>
      <c r="H105" s="1">
        <v>0</v>
      </c>
      <c r="I105" s="1">
        <v>0</v>
      </c>
      <c r="J105" s="1">
        <v>0</v>
      </c>
      <c r="K105" s="1">
        <v>0</v>
      </c>
      <c r="L105" s="1"/>
      <c r="M105" s="1">
        <v>0</v>
      </c>
      <c r="N105" s="1">
        <v>0</v>
      </c>
      <c r="O105" s="1">
        <v>0</v>
      </c>
      <c r="P105" s="1"/>
      <c r="Q105" s="1"/>
      <c r="R105" s="1"/>
      <c r="S105" s="1"/>
      <c r="T105" s="1"/>
      <c r="U105" s="1"/>
      <c r="V105" s="1"/>
      <c r="W105" s="1">
        <v>0</v>
      </c>
      <c r="X105" s="1">
        <v>0</v>
      </c>
      <c r="Y105" s="1">
        <v>0</v>
      </c>
      <c r="Z105" s="1"/>
      <c r="AA105" s="1"/>
      <c r="AB105" s="1"/>
      <c r="AC105" s="1"/>
      <c r="AD105" s="1"/>
      <c r="AE105" s="1"/>
      <c r="AF105" s="1"/>
      <c r="AG105" s="1"/>
      <c r="AH105" s="1"/>
      <c r="AI105" s="1">
        <v>0</v>
      </c>
      <c r="AJ105" s="1">
        <v>0</v>
      </c>
      <c r="AK105" s="1">
        <v>0</v>
      </c>
      <c r="AL105" s="1"/>
      <c r="AM105" s="1">
        <v>0</v>
      </c>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v>0</v>
      </c>
      <c r="BS105" s="1"/>
      <c r="BT105" s="1"/>
      <c r="BU105" s="1">
        <v>0</v>
      </c>
      <c r="BV105" s="1"/>
      <c r="BW105" s="1"/>
      <c r="BX105" s="1"/>
    </row>
    <row r="106" spans="2:76">
      <c r="B106" s="1" t="s">
        <v>2778</v>
      </c>
      <c r="C106" s="1">
        <v>6</v>
      </c>
      <c r="D106" s="26" t="s">
        <v>8</v>
      </c>
      <c r="E106" s="1">
        <v>1.02</v>
      </c>
      <c r="F106" s="1"/>
      <c r="G106" s="1"/>
      <c r="H106" s="1">
        <v>0.69099999999999995</v>
      </c>
      <c r="I106" s="1">
        <v>0.66600000000000004</v>
      </c>
      <c r="J106" s="1">
        <v>0.66600000000000004</v>
      </c>
      <c r="K106" s="1">
        <v>0.55200000000000005</v>
      </c>
      <c r="L106" s="1"/>
      <c r="M106" s="1"/>
      <c r="N106" s="1">
        <v>0.438</v>
      </c>
      <c r="O106" s="1">
        <v>0.40200000000000002</v>
      </c>
      <c r="P106" s="1"/>
      <c r="Q106" s="1">
        <v>0.48</v>
      </c>
      <c r="R106" s="1"/>
      <c r="S106" s="1">
        <v>0.53500000000000003</v>
      </c>
      <c r="T106" s="1">
        <v>0.745</v>
      </c>
      <c r="U106" s="1"/>
      <c r="V106" s="1">
        <v>0.42499999999999999</v>
      </c>
      <c r="W106" s="1">
        <v>0.625</v>
      </c>
      <c r="X106" s="1">
        <v>0.53700000000000003</v>
      </c>
      <c r="Y106" s="1">
        <v>0.38500000000000001</v>
      </c>
      <c r="Z106" s="1">
        <v>0.36099999999999999</v>
      </c>
      <c r="AA106" s="1"/>
      <c r="AB106" s="1"/>
      <c r="AC106" s="1">
        <v>0.28999999999999998</v>
      </c>
      <c r="AD106" s="1"/>
      <c r="AE106" s="1">
        <v>0.20599999999999999</v>
      </c>
      <c r="AF106" s="1"/>
      <c r="AG106" s="1"/>
      <c r="AH106" s="1"/>
      <c r="AI106" s="1">
        <v>0.625</v>
      </c>
      <c r="AJ106" s="1"/>
      <c r="AK106" s="1"/>
      <c r="AL106" s="1"/>
      <c r="AM106" s="1">
        <v>0.29399999999999998</v>
      </c>
      <c r="AN106" s="1"/>
      <c r="AO106" s="1"/>
      <c r="AP106" s="1"/>
      <c r="AQ106" s="1"/>
      <c r="AR106" s="1"/>
      <c r="AS106" s="1"/>
      <c r="AT106" s="1"/>
      <c r="AU106" s="1"/>
      <c r="AV106" s="1"/>
      <c r="AW106" s="1"/>
      <c r="AX106" s="1"/>
      <c r="AY106" s="1">
        <v>0.5</v>
      </c>
      <c r="AZ106" s="1">
        <v>0.40400000000000003</v>
      </c>
      <c r="BA106" s="1">
        <v>0.315</v>
      </c>
      <c r="BB106" s="1"/>
      <c r="BC106" s="1">
        <v>0.27100000000000002</v>
      </c>
      <c r="BD106" s="1">
        <v>0.29599999999999999</v>
      </c>
      <c r="BE106" s="1"/>
      <c r="BF106" s="1"/>
      <c r="BG106" s="1"/>
      <c r="BH106" s="1"/>
      <c r="BI106" s="1"/>
      <c r="BJ106" s="1"/>
      <c r="BK106" s="1"/>
      <c r="BL106" s="1"/>
      <c r="BM106" s="1"/>
      <c r="BN106" s="1"/>
      <c r="BO106" s="1"/>
      <c r="BP106" s="1"/>
      <c r="BQ106" s="1">
        <v>0.437</v>
      </c>
      <c r="BR106" s="1"/>
      <c r="BS106" s="1"/>
      <c r="BT106" s="1"/>
      <c r="BU106" s="1">
        <v>0.29299999999999998</v>
      </c>
      <c r="BV106" s="1"/>
      <c r="BW106" s="1"/>
      <c r="BX106" s="1"/>
    </row>
    <row r="107" spans="2:76">
      <c r="B107" s="1"/>
      <c r="C107" s="1"/>
      <c r="D107" s="1" t="s">
        <v>2619</v>
      </c>
      <c r="E107" s="1">
        <v>307</v>
      </c>
      <c r="F107" s="1"/>
      <c r="G107" s="1"/>
      <c r="H107" s="1">
        <v>273</v>
      </c>
      <c r="I107" s="1">
        <v>273</v>
      </c>
      <c r="J107" s="1">
        <v>273</v>
      </c>
      <c r="K107" s="1">
        <v>273</v>
      </c>
      <c r="L107" s="1"/>
      <c r="M107" s="1"/>
      <c r="N107" s="1">
        <v>273</v>
      </c>
      <c r="O107" s="1">
        <v>273</v>
      </c>
      <c r="P107" s="1"/>
      <c r="Q107" s="1">
        <v>273</v>
      </c>
      <c r="R107" s="1"/>
      <c r="S107" s="1"/>
      <c r="T107" s="1">
        <v>273</v>
      </c>
      <c r="U107" s="1"/>
      <c r="V107" s="1">
        <v>298</v>
      </c>
      <c r="W107" s="1">
        <v>273</v>
      </c>
      <c r="X107" s="1">
        <v>298</v>
      </c>
      <c r="Y107" s="1">
        <v>273</v>
      </c>
      <c r="Z107" s="1">
        <v>288</v>
      </c>
      <c r="AA107" s="1"/>
      <c r="AB107" s="1"/>
      <c r="AC107" s="1">
        <v>289</v>
      </c>
      <c r="AD107" s="1"/>
      <c r="AE107" s="1">
        <v>273</v>
      </c>
      <c r="AF107" s="1"/>
      <c r="AG107" s="1"/>
      <c r="AH107" s="1"/>
      <c r="AI107" s="1">
        <v>273</v>
      </c>
      <c r="AJ107" s="1"/>
      <c r="AK107" s="1"/>
      <c r="AL107" s="1"/>
      <c r="AM107" s="1">
        <v>273</v>
      </c>
      <c r="AN107" s="1"/>
      <c r="AO107" s="1"/>
      <c r="AP107" s="1"/>
      <c r="AQ107" s="1"/>
      <c r="AR107" s="1"/>
      <c r="AS107" s="1"/>
      <c r="AT107" s="1"/>
      <c r="AU107" s="1"/>
      <c r="AV107" s="1"/>
      <c r="AW107" s="1"/>
      <c r="AX107" s="1"/>
      <c r="AY107" s="1">
        <v>273</v>
      </c>
      <c r="AZ107" s="1">
        <v>273</v>
      </c>
      <c r="BA107" s="1">
        <v>273</v>
      </c>
      <c r="BB107" s="1"/>
      <c r="BC107" s="1">
        <v>273</v>
      </c>
      <c r="BD107" s="1">
        <v>273</v>
      </c>
      <c r="BE107" s="1"/>
      <c r="BF107" s="1"/>
      <c r="BG107" s="1"/>
      <c r="BH107" s="1"/>
      <c r="BI107" s="1"/>
      <c r="BJ107" s="1"/>
      <c r="BK107" s="1"/>
      <c r="BL107" s="1"/>
      <c r="BM107" s="1"/>
      <c r="BN107" s="1"/>
      <c r="BO107" s="1"/>
      <c r="BP107" s="1"/>
      <c r="BQ107" s="1">
        <v>318</v>
      </c>
      <c r="BR107" s="1"/>
      <c r="BS107" s="1"/>
      <c r="BT107" s="1"/>
      <c r="BU107" s="1">
        <v>273</v>
      </c>
      <c r="BV107" s="1"/>
      <c r="BW107" s="1"/>
      <c r="BX107" s="1"/>
    </row>
    <row r="108" spans="2:76">
      <c r="B108" s="1"/>
      <c r="C108" s="1"/>
      <c r="D108" s="1" t="s">
        <v>2620</v>
      </c>
      <c r="E108" s="1">
        <v>0.101325</v>
      </c>
      <c r="F108" s="1"/>
      <c r="G108" s="1"/>
      <c r="H108" s="1">
        <v>0.101325</v>
      </c>
      <c r="I108" s="1">
        <v>0.101325</v>
      </c>
      <c r="J108" s="1">
        <v>0.101325</v>
      </c>
      <c r="K108" s="1">
        <v>0.101325</v>
      </c>
      <c r="L108" s="1"/>
      <c r="M108" s="1"/>
      <c r="N108" s="1">
        <v>0.101325</v>
      </c>
      <c r="O108" s="1">
        <v>0.101325</v>
      </c>
      <c r="P108" s="1"/>
      <c r="Q108" s="1">
        <v>0.101325</v>
      </c>
      <c r="R108" s="1"/>
      <c r="S108" s="1">
        <v>0.101325</v>
      </c>
      <c r="T108" s="1">
        <v>0.101325</v>
      </c>
      <c r="U108" s="1"/>
      <c r="V108" s="1">
        <v>0.101325</v>
      </c>
      <c r="W108" s="1">
        <v>0.101325</v>
      </c>
      <c r="X108" s="1">
        <v>0.101325</v>
      </c>
      <c r="Y108" s="1">
        <v>0.101325</v>
      </c>
      <c r="Z108" s="1">
        <v>0.101325</v>
      </c>
      <c r="AA108" s="1"/>
      <c r="AB108" s="1"/>
      <c r="AC108" s="1">
        <v>0.101325</v>
      </c>
      <c r="AD108" s="1"/>
      <c r="AE108" s="1">
        <v>0.101325</v>
      </c>
      <c r="AF108" s="1"/>
      <c r="AG108" s="1"/>
      <c r="AH108" s="1"/>
      <c r="AI108" s="1">
        <v>0.101325</v>
      </c>
      <c r="AJ108" s="1"/>
      <c r="AK108" s="1"/>
      <c r="AL108" s="1"/>
      <c r="AM108" s="1">
        <v>0.101325</v>
      </c>
      <c r="AN108" s="1"/>
      <c r="AO108" s="1"/>
      <c r="AP108" s="1"/>
      <c r="AQ108" s="1"/>
      <c r="AR108" s="1"/>
      <c r="AS108" s="1"/>
      <c r="AT108" s="1"/>
      <c r="AU108" s="1"/>
      <c r="AV108" s="1"/>
      <c r="AW108" s="1"/>
      <c r="AX108" s="1"/>
      <c r="AY108" s="1">
        <v>0.101325</v>
      </c>
      <c r="AZ108" s="1">
        <v>0.101325</v>
      </c>
      <c r="BA108" s="1">
        <v>0.101325</v>
      </c>
      <c r="BB108" s="1"/>
      <c r="BC108" s="1">
        <v>0.101325</v>
      </c>
      <c r="BD108" s="1">
        <v>0.101325</v>
      </c>
      <c r="BE108" s="1"/>
      <c r="BF108" s="1"/>
      <c r="BG108" s="1"/>
      <c r="BH108" s="1"/>
      <c r="BI108" s="1"/>
      <c r="BJ108" s="1"/>
      <c r="BK108" s="1"/>
      <c r="BL108" s="1"/>
      <c r="BM108" s="1"/>
      <c r="BN108" s="1"/>
      <c r="BO108" s="1"/>
      <c r="BP108" s="1"/>
      <c r="BQ108" s="1">
        <v>0.101325</v>
      </c>
      <c r="BR108" s="1"/>
      <c r="BS108" s="1"/>
      <c r="BT108" s="1"/>
      <c r="BU108" s="1">
        <v>0.101325</v>
      </c>
      <c r="BV108" s="1"/>
      <c r="BW108" s="1"/>
      <c r="BX108" s="1"/>
    </row>
    <row r="109" spans="2:76">
      <c r="B109" s="1"/>
      <c r="C109" s="1"/>
      <c r="D109" s="1" t="s">
        <v>2621</v>
      </c>
      <c r="E109" s="1">
        <v>50</v>
      </c>
      <c r="F109" s="1"/>
      <c r="G109" s="1"/>
      <c r="H109" s="1">
        <v>50</v>
      </c>
      <c r="I109" s="1">
        <v>50</v>
      </c>
      <c r="J109" s="1">
        <v>50</v>
      </c>
      <c r="K109" s="1">
        <v>50</v>
      </c>
      <c r="L109" s="1"/>
      <c r="M109" s="1"/>
      <c r="N109" s="1">
        <v>50</v>
      </c>
      <c r="O109" s="1">
        <v>50</v>
      </c>
      <c r="P109" s="1"/>
      <c r="Q109" s="1">
        <v>50</v>
      </c>
      <c r="R109" s="1"/>
      <c r="S109" s="1">
        <v>50</v>
      </c>
      <c r="T109" s="1">
        <v>50</v>
      </c>
      <c r="U109" s="1"/>
      <c r="V109" s="1">
        <v>50</v>
      </c>
      <c r="W109" s="1">
        <v>50</v>
      </c>
      <c r="X109" s="1">
        <v>50</v>
      </c>
      <c r="Y109" s="1">
        <v>50</v>
      </c>
      <c r="Z109" s="1">
        <v>50</v>
      </c>
      <c r="AA109" s="1"/>
      <c r="AB109" s="1"/>
      <c r="AC109" s="1">
        <v>50</v>
      </c>
      <c r="AD109" s="1"/>
      <c r="AE109" s="1">
        <v>50</v>
      </c>
      <c r="AF109" s="1"/>
      <c r="AG109" s="1"/>
      <c r="AH109" s="1"/>
      <c r="AI109" s="1">
        <v>50</v>
      </c>
      <c r="AJ109" s="1"/>
      <c r="AK109" s="1"/>
      <c r="AL109" s="1"/>
      <c r="AM109" s="1">
        <v>50</v>
      </c>
      <c r="AN109" s="1"/>
      <c r="AO109" s="1"/>
      <c r="AP109" s="1"/>
      <c r="AQ109" s="1"/>
      <c r="AR109" s="1"/>
      <c r="AS109" s="1"/>
      <c r="AT109" s="1"/>
      <c r="AU109" s="1"/>
      <c r="AV109" s="1"/>
      <c r="AW109" s="1"/>
      <c r="AX109" s="1"/>
      <c r="AY109" s="1">
        <v>50</v>
      </c>
      <c r="AZ109" s="1">
        <v>50</v>
      </c>
      <c r="BA109" s="1">
        <v>50</v>
      </c>
      <c r="BB109" s="1"/>
      <c r="BC109" s="1">
        <v>50</v>
      </c>
      <c r="BD109" s="1">
        <v>50</v>
      </c>
      <c r="BE109" s="1"/>
      <c r="BF109" s="1"/>
      <c r="BG109" s="1"/>
      <c r="BH109" s="1"/>
      <c r="BI109" s="1"/>
      <c r="BJ109" s="1"/>
      <c r="BK109" s="1"/>
      <c r="BL109" s="1"/>
      <c r="BM109" s="1"/>
      <c r="BN109" s="1"/>
      <c r="BO109" s="1"/>
      <c r="BP109" s="1"/>
      <c r="BQ109" s="1">
        <v>50</v>
      </c>
      <c r="BR109" s="1"/>
      <c r="BS109" s="1"/>
      <c r="BT109" s="1"/>
      <c r="BU109" s="1">
        <v>50</v>
      </c>
      <c r="BV109" s="1"/>
      <c r="BW109" s="1"/>
      <c r="BX109" s="1"/>
    </row>
    <row r="110" spans="2:76">
      <c r="B110" s="1" t="s">
        <v>2777</v>
      </c>
      <c r="C110" s="1">
        <v>7</v>
      </c>
      <c r="D110" s="26" t="s">
        <v>2575</v>
      </c>
      <c r="E110" s="1">
        <v>0.222</v>
      </c>
      <c r="F110" s="1"/>
      <c r="G110" s="1"/>
      <c r="H110" s="1"/>
      <c r="I110" s="1"/>
      <c r="J110" s="1">
        <v>0.17799999999999999</v>
      </c>
      <c r="K110" s="1">
        <v>0.13500000000000001</v>
      </c>
      <c r="L110" s="1"/>
      <c r="M110" s="1"/>
      <c r="N110" s="1">
        <v>0.108</v>
      </c>
      <c r="O110" s="1"/>
      <c r="P110" s="1"/>
      <c r="Q110" s="1">
        <v>0.112</v>
      </c>
      <c r="R110" s="1">
        <v>0.18</v>
      </c>
      <c r="S110" s="1">
        <v>0.13600000000000001</v>
      </c>
      <c r="T110" s="1"/>
      <c r="U110" s="1"/>
      <c r="V110" s="1"/>
      <c r="W110" s="1"/>
      <c r="X110" s="1">
        <v>0.128</v>
      </c>
      <c r="Y110" s="1"/>
      <c r="Z110" s="1"/>
      <c r="AA110" s="1"/>
      <c r="AB110" s="1"/>
      <c r="AC110" s="1"/>
      <c r="AD110" s="1"/>
      <c r="AE110" s="1"/>
      <c r="AF110" s="1"/>
      <c r="AG110" s="1"/>
      <c r="AH110" s="1"/>
      <c r="AI110" s="1">
        <v>0.13800000000000001</v>
      </c>
      <c r="AJ110" s="1">
        <v>0.14299999999999999</v>
      </c>
      <c r="AK110" s="1"/>
      <c r="AL110" s="1"/>
      <c r="AM110" s="1">
        <v>7.8200000000000006E-2</v>
      </c>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row>
    <row r="111" spans="2:76">
      <c r="B111" s="1"/>
      <c r="C111" s="1"/>
      <c r="D111" s="1" t="s">
        <v>2619</v>
      </c>
      <c r="E111" s="1">
        <v>273.14999999999998</v>
      </c>
      <c r="F111" s="1"/>
      <c r="G111" s="1"/>
      <c r="H111" s="1"/>
      <c r="I111" s="1"/>
      <c r="J111" s="1">
        <v>273.14999999999998</v>
      </c>
      <c r="K111" s="1">
        <v>273.14999999999998</v>
      </c>
      <c r="L111" s="1"/>
      <c r="M111" s="1"/>
      <c r="N111" s="1">
        <v>273.14999999999998</v>
      </c>
      <c r="O111" s="1"/>
      <c r="P111" s="1"/>
      <c r="Q111" s="1">
        <v>273.14999999999998</v>
      </c>
      <c r="R111" s="1">
        <v>273.14999999999998</v>
      </c>
      <c r="S111" s="1">
        <v>273.14999999999998</v>
      </c>
      <c r="T111" s="1"/>
      <c r="U111" s="1"/>
      <c r="V111" s="1"/>
      <c r="W111" s="1"/>
      <c r="X111" s="1">
        <v>273.14999999999998</v>
      </c>
      <c r="Y111" s="1"/>
      <c r="Z111" s="1"/>
      <c r="AA111" s="1"/>
      <c r="AB111" s="1"/>
      <c r="AC111" s="1"/>
      <c r="AD111" s="1"/>
      <c r="AE111" s="1"/>
      <c r="AF111" s="1"/>
      <c r="AG111" s="1"/>
      <c r="AH111" s="1"/>
      <c r="AI111" s="1">
        <v>273.14999999999998</v>
      </c>
      <c r="AJ111" s="1">
        <v>273.14999999999998</v>
      </c>
      <c r="AK111" s="1"/>
      <c r="AL111" s="1"/>
      <c r="AM111" s="1">
        <v>273.14999999999998</v>
      </c>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row>
    <row r="112" spans="2:76">
      <c r="B112" s="1"/>
      <c r="C112" s="1"/>
      <c r="D112" s="1" t="s">
        <v>2620</v>
      </c>
      <c r="E112" s="1">
        <v>0.101325</v>
      </c>
      <c r="F112" s="1"/>
      <c r="G112" s="1"/>
      <c r="H112" s="1"/>
      <c r="I112" s="1"/>
      <c r="J112" s="1">
        <v>0.101325</v>
      </c>
      <c r="K112" s="1">
        <v>0.101325</v>
      </c>
      <c r="L112" s="1"/>
      <c r="M112" s="1"/>
      <c r="N112" s="1">
        <v>0.101325</v>
      </c>
      <c r="O112" s="1"/>
      <c r="P112" s="1"/>
      <c r="Q112" s="1">
        <v>0.101325</v>
      </c>
      <c r="R112" s="1">
        <v>0.101325</v>
      </c>
      <c r="S112" s="1">
        <v>0.101325</v>
      </c>
      <c r="T112" s="1"/>
      <c r="U112" s="1"/>
      <c r="V112" s="1"/>
      <c r="W112" s="1"/>
      <c r="X112" s="1">
        <v>0.101325</v>
      </c>
      <c r="Y112" s="1"/>
      <c r="Z112" s="1"/>
      <c r="AA112" s="1"/>
      <c r="AB112" s="1"/>
      <c r="AC112" s="1"/>
      <c r="AD112" s="1"/>
      <c r="AE112" s="1"/>
      <c r="AF112" s="1"/>
      <c r="AG112" s="1"/>
      <c r="AH112" s="1"/>
      <c r="AI112" s="1">
        <v>0.101325</v>
      </c>
      <c r="AJ112" s="1">
        <v>0.101325</v>
      </c>
      <c r="AK112" s="1"/>
      <c r="AL112" s="1"/>
      <c r="AM112" s="1">
        <v>0.101325</v>
      </c>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row>
    <row r="113" spans="2:76">
      <c r="B113" s="1"/>
      <c r="C113" s="1"/>
      <c r="D113" s="1" t="s">
        <v>2621</v>
      </c>
      <c r="E113" s="1">
        <v>0</v>
      </c>
      <c r="F113" s="1"/>
      <c r="G113" s="1"/>
      <c r="H113" s="1"/>
      <c r="I113" s="1"/>
      <c r="J113" s="1">
        <v>0</v>
      </c>
      <c r="K113" s="1">
        <v>0</v>
      </c>
      <c r="L113" s="1"/>
      <c r="M113" s="1"/>
      <c r="N113" s="1">
        <v>0</v>
      </c>
      <c r="O113" s="1"/>
      <c r="P113" s="1"/>
      <c r="Q113" s="1">
        <v>0</v>
      </c>
      <c r="R113" s="1">
        <v>0</v>
      </c>
      <c r="S113" s="1">
        <v>0</v>
      </c>
      <c r="T113" s="1"/>
      <c r="U113" s="1"/>
      <c r="V113" s="1"/>
      <c r="W113" s="1"/>
      <c r="X113" s="1">
        <v>0</v>
      </c>
      <c r="Y113" s="1"/>
      <c r="Z113" s="1"/>
      <c r="AA113" s="1"/>
      <c r="AB113" s="1"/>
      <c r="AC113" s="1"/>
      <c r="AD113" s="1"/>
      <c r="AE113" s="1"/>
      <c r="AF113" s="1"/>
      <c r="AG113" s="1"/>
      <c r="AH113" s="1"/>
      <c r="AI113" s="1">
        <v>0</v>
      </c>
      <c r="AJ113" s="1">
        <v>0</v>
      </c>
      <c r="AK113" s="1"/>
      <c r="AL113" s="1"/>
      <c r="AM113" s="1">
        <v>0</v>
      </c>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row>
    <row r="114" spans="2:76">
      <c r="B114" s="1" t="s">
        <v>2778</v>
      </c>
      <c r="C114" s="1">
        <v>7</v>
      </c>
      <c r="D114" s="26" t="s">
        <v>1937</v>
      </c>
      <c r="E114" s="1">
        <v>0.223</v>
      </c>
      <c r="F114" s="1"/>
      <c r="G114" s="1"/>
      <c r="H114" s="1">
        <v>0.18099999999999999</v>
      </c>
      <c r="I114" s="1"/>
      <c r="J114" s="1">
        <v>0.192</v>
      </c>
      <c r="K114" s="1">
        <v>0.14399999999999999</v>
      </c>
      <c r="L114" s="1"/>
      <c r="M114" s="1"/>
      <c r="N114" s="1"/>
      <c r="O114" s="1"/>
      <c r="P114" s="1">
        <v>7.0000000000000007E-2</v>
      </c>
      <c r="Q114" s="1"/>
      <c r="R114" s="1"/>
      <c r="S114" s="1">
        <v>0.25600000000000001</v>
      </c>
      <c r="T114" s="1">
        <v>0.214</v>
      </c>
      <c r="U114" s="1"/>
      <c r="V114" s="1">
        <v>0.115</v>
      </c>
      <c r="W114" s="1">
        <v>0.214</v>
      </c>
      <c r="X114" s="1">
        <v>0.14799999999999999</v>
      </c>
      <c r="Y114" s="1"/>
      <c r="Z114" s="1">
        <v>9.6000000000000002E-2</v>
      </c>
      <c r="AA114" s="1"/>
      <c r="AB114" s="1"/>
      <c r="AC114" s="1">
        <v>7.5999999999999998E-2</v>
      </c>
      <c r="AD114" s="1"/>
      <c r="AE114" s="1">
        <v>7.0999999999999994E-2</v>
      </c>
      <c r="AF114" s="1"/>
      <c r="AG114" s="1"/>
      <c r="AH114" s="1"/>
      <c r="AI114" s="1">
        <v>0.16300000000000001</v>
      </c>
      <c r="AJ114" s="1"/>
      <c r="AK114" s="1"/>
      <c r="AL114" s="1"/>
      <c r="AM114" s="1">
        <v>8.2000000000000003E-2</v>
      </c>
      <c r="AN114" s="1"/>
      <c r="AO114" s="1"/>
      <c r="AP114" s="1"/>
      <c r="AQ114" s="1"/>
      <c r="AR114" s="1"/>
      <c r="AS114" s="1"/>
      <c r="AT114" s="1"/>
      <c r="AU114" s="1"/>
      <c r="AV114" s="1"/>
      <c r="AW114" s="1"/>
      <c r="AX114" s="1"/>
      <c r="AY114" s="1"/>
      <c r="AZ114" s="1">
        <v>0.111</v>
      </c>
      <c r="BA114" s="1"/>
      <c r="BB114" s="1"/>
      <c r="BC114" s="1"/>
      <c r="BD114" s="1"/>
      <c r="BE114" s="1"/>
      <c r="BF114" s="1"/>
      <c r="BG114" s="1"/>
      <c r="BH114" s="1"/>
      <c r="BI114" s="1"/>
      <c r="BJ114" s="1"/>
      <c r="BK114" s="1"/>
      <c r="BL114" s="1"/>
      <c r="BM114" s="1"/>
      <c r="BN114" s="1"/>
      <c r="BO114" s="1"/>
      <c r="BP114" s="1"/>
      <c r="BQ114" s="1">
        <v>0.107</v>
      </c>
      <c r="BR114" s="1"/>
      <c r="BS114" s="1"/>
      <c r="BT114" s="1"/>
      <c r="BU114" s="1">
        <v>7.3999999999999996E-2</v>
      </c>
      <c r="BV114" s="1"/>
      <c r="BW114" s="1"/>
      <c r="BX114" s="1"/>
    </row>
    <row r="115" spans="2:76">
      <c r="B115" s="1"/>
      <c r="C115" s="1"/>
      <c r="D115" s="1" t="s">
        <v>2619</v>
      </c>
      <c r="E115" s="1">
        <v>282</v>
      </c>
      <c r="F115" s="1"/>
      <c r="G115" s="1"/>
      <c r="H115" s="1">
        <v>273</v>
      </c>
      <c r="I115" s="1"/>
      <c r="J115" s="1">
        <v>273</v>
      </c>
      <c r="K115" s="1">
        <v>273</v>
      </c>
      <c r="L115" s="1"/>
      <c r="M115" s="1"/>
      <c r="N115" s="1"/>
      <c r="O115" s="1"/>
      <c r="P115" s="1">
        <v>273</v>
      </c>
      <c r="Q115" s="1"/>
      <c r="R115" s="1"/>
      <c r="S115" s="1">
        <v>307</v>
      </c>
      <c r="T115" s="1">
        <v>273</v>
      </c>
      <c r="U115" s="1"/>
      <c r="V115" s="1">
        <v>328</v>
      </c>
      <c r="W115" s="1">
        <v>298</v>
      </c>
      <c r="X115" s="1">
        <v>298</v>
      </c>
      <c r="Y115" s="1"/>
      <c r="Z115" s="1">
        <v>298</v>
      </c>
      <c r="AA115" s="1"/>
      <c r="AB115" s="1"/>
      <c r="AC115" s="1">
        <v>289</v>
      </c>
      <c r="AD115" s="1"/>
      <c r="AE115" s="1">
        <v>303</v>
      </c>
      <c r="AF115" s="1"/>
      <c r="AG115" s="1"/>
      <c r="AH115" s="1"/>
      <c r="AI115" s="1">
        <v>298</v>
      </c>
      <c r="AJ115" s="1"/>
      <c r="AK115" s="1"/>
      <c r="AL115" s="1"/>
      <c r="AM115" s="1">
        <v>273</v>
      </c>
      <c r="AN115" s="1"/>
      <c r="AO115" s="1"/>
      <c r="AP115" s="1"/>
      <c r="AQ115" s="1"/>
      <c r="AR115" s="1"/>
      <c r="AS115" s="1"/>
      <c r="AT115" s="1"/>
      <c r="AU115" s="1"/>
      <c r="AV115" s="1"/>
      <c r="AW115" s="1"/>
      <c r="AX115" s="1"/>
      <c r="AY115" s="1"/>
      <c r="AZ115" s="1">
        <v>273</v>
      </c>
      <c r="BA115" s="1"/>
      <c r="BB115" s="1"/>
      <c r="BC115" s="1"/>
      <c r="BD115" s="1"/>
      <c r="BE115" s="1"/>
      <c r="BF115" s="1"/>
      <c r="BG115" s="1"/>
      <c r="BH115" s="1"/>
      <c r="BI115" s="1"/>
      <c r="BJ115" s="1"/>
      <c r="BK115" s="1"/>
      <c r="BL115" s="1"/>
      <c r="BM115" s="1"/>
      <c r="BN115" s="1"/>
      <c r="BO115" s="1"/>
      <c r="BP115" s="1"/>
      <c r="BQ115" s="1">
        <v>318</v>
      </c>
      <c r="BR115" s="1"/>
      <c r="BS115" s="1"/>
      <c r="BT115" s="1"/>
      <c r="BU115" s="1">
        <v>273</v>
      </c>
      <c r="BV115" s="1"/>
      <c r="BW115" s="1"/>
      <c r="BX115" s="1"/>
    </row>
    <row r="116" spans="2:76">
      <c r="B116" s="1"/>
      <c r="C116" s="1"/>
      <c r="D116" s="1" t="s">
        <v>2620</v>
      </c>
      <c r="E116" s="1">
        <v>0.101325</v>
      </c>
      <c r="F116" s="1"/>
      <c r="G116" s="1"/>
      <c r="H116" s="1">
        <v>0.101325</v>
      </c>
      <c r="I116" s="1"/>
      <c r="J116" s="1">
        <v>0.101325</v>
      </c>
      <c r="K116" s="1">
        <v>0.101325</v>
      </c>
      <c r="L116" s="1"/>
      <c r="M116" s="1"/>
      <c r="N116" s="1"/>
      <c r="O116" s="1"/>
      <c r="P116" s="1">
        <v>0.101325</v>
      </c>
      <c r="Q116" s="1"/>
      <c r="R116" s="1"/>
      <c r="S116" s="1">
        <v>0.101325</v>
      </c>
      <c r="T116" s="1">
        <v>0.101325</v>
      </c>
      <c r="U116" s="1"/>
      <c r="V116" s="1">
        <v>0.101325</v>
      </c>
      <c r="W116" s="1">
        <v>0.101325</v>
      </c>
      <c r="X116" s="1">
        <v>0.101325</v>
      </c>
      <c r="Y116" s="1"/>
      <c r="Z116" s="1">
        <v>0.101325</v>
      </c>
      <c r="AA116" s="1"/>
      <c r="AB116" s="1"/>
      <c r="AC116" s="1">
        <v>0.101325</v>
      </c>
      <c r="AD116" s="1"/>
      <c r="AE116" s="1">
        <v>0.101325</v>
      </c>
      <c r="AF116" s="1"/>
      <c r="AG116" s="1"/>
      <c r="AH116" s="1"/>
      <c r="AI116" s="1">
        <v>0.101325</v>
      </c>
      <c r="AJ116" s="1"/>
      <c r="AK116" s="1"/>
      <c r="AL116" s="1"/>
      <c r="AM116" s="1">
        <v>0.101325</v>
      </c>
      <c r="AN116" s="1"/>
      <c r="AO116" s="1"/>
      <c r="AP116" s="1"/>
      <c r="AQ116" s="1"/>
      <c r="AR116" s="1"/>
      <c r="AS116" s="1"/>
      <c r="AT116" s="1"/>
      <c r="AU116" s="1"/>
      <c r="AV116" s="1"/>
      <c r="AW116" s="1"/>
      <c r="AX116" s="1"/>
      <c r="AY116" s="1"/>
      <c r="AZ116" s="1">
        <v>0.101325</v>
      </c>
      <c r="BA116" s="1"/>
      <c r="BB116" s="1"/>
      <c r="BC116" s="1"/>
      <c r="BD116" s="1"/>
      <c r="BE116" s="1"/>
      <c r="BF116" s="1"/>
      <c r="BG116" s="1"/>
      <c r="BH116" s="1"/>
      <c r="BI116" s="1"/>
      <c r="BJ116" s="1"/>
      <c r="BK116" s="1"/>
      <c r="BL116" s="1"/>
      <c r="BM116" s="1"/>
      <c r="BN116" s="1"/>
      <c r="BO116" s="1"/>
      <c r="BP116" s="1"/>
      <c r="BQ116" s="1">
        <v>0.101325</v>
      </c>
      <c r="BR116" s="1"/>
      <c r="BS116" s="1"/>
      <c r="BT116" s="1"/>
      <c r="BU116" s="1">
        <v>0.101325</v>
      </c>
      <c r="BV116" s="1"/>
      <c r="BW116" s="1"/>
      <c r="BX116" s="1"/>
    </row>
    <row r="117" spans="2:76">
      <c r="B117" s="1"/>
      <c r="C117" s="1"/>
      <c r="D117" s="1" t="s">
        <v>2621</v>
      </c>
      <c r="E117" s="1">
        <v>50</v>
      </c>
      <c r="F117" s="1"/>
      <c r="G117" s="1"/>
      <c r="H117" s="1">
        <v>50</v>
      </c>
      <c r="I117" s="1"/>
      <c r="J117" s="1">
        <v>50</v>
      </c>
      <c r="K117" s="1">
        <v>50</v>
      </c>
      <c r="L117" s="1"/>
      <c r="M117" s="1"/>
      <c r="N117" s="1"/>
      <c r="O117" s="1"/>
      <c r="P117" s="1">
        <v>50</v>
      </c>
      <c r="Q117" s="1"/>
      <c r="R117" s="1"/>
      <c r="S117" s="1">
        <v>50</v>
      </c>
      <c r="T117" s="1">
        <v>50</v>
      </c>
      <c r="U117" s="1"/>
      <c r="V117" s="1">
        <v>50</v>
      </c>
      <c r="W117" s="1">
        <v>50</v>
      </c>
      <c r="X117" s="1">
        <v>50</v>
      </c>
      <c r="Y117" s="1"/>
      <c r="Z117" s="1">
        <v>50</v>
      </c>
      <c r="AA117" s="1"/>
      <c r="AB117" s="1"/>
      <c r="AC117" s="1">
        <v>50</v>
      </c>
      <c r="AD117" s="1"/>
      <c r="AE117" s="1">
        <v>50</v>
      </c>
      <c r="AF117" s="1"/>
      <c r="AG117" s="1"/>
      <c r="AH117" s="1"/>
      <c r="AI117" s="1">
        <v>50</v>
      </c>
      <c r="AJ117" s="1"/>
      <c r="AK117" s="1"/>
      <c r="AL117" s="1"/>
      <c r="AM117" s="1">
        <v>50</v>
      </c>
      <c r="AN117" s="1"/>
      <c r="AO117" s="1"/>
      <c r="AP117" s="1"/>
      <c r="AQ117" s="1"/>
      <c r="AR117" s="1"/>
      <c r="AS117" s="1"/>
      <c r="AT117" s="1"/>
      <c r="AU117" s="1"/>
      <c r="AV117" s="1"/>
      <c r="AW117" s="1"/>
      <c r="AX117" s="1"/>
      <c r="AY117" s="1"/>
      <c r="AZ117" s="1">
        <v>50</v>
      </c>
      <c r="BA117" s="1"/>
      <c r="BB117" s="1"/>
      <c r="BC117" s="1"/>
      <c r="BD117" s="1"/>
      <c r="BE117" s="1"/>
      <c r="BF117" s="1"/>
      <c r="BG117" s="1"/>
      <c r="BH117" s="1"/>
      <c r="BI117" s="1"/>
      <c r="BJ117" s="1"/>
      <c r="BK117" s="1"/>
      <c r="BL117" s="1"/>
      <c r="BM117" s="1"/>
      <c r="BN117" s="1"/>
      <c r="BO117" s="1"/>
      <c r="BP117" s="1"/>
      <c r="BQ117" s="1">
        <v>50</v>
      </c>
      <c r="BR117" s="1"/>
      <c r="BS117" s="1"/>
      <c r="BT117" s="1"/>
      <c r="BU117" s="1">
        <v>50</v>
      </c>
      <c r="BV117" s="1"/>
      <c r="BW117" s="1"/>
      <c r="BX117" s="1"/>
    </row>
    <row r="118" spans="2:76">
      <c r="B118" s="1" t="s">
        <v>2777</v>
      </c>
      <c r="C118" s="1">
        <v>8</v>
      </c>
      <c r="D118" s="26" t="s">
        <v>2576</v>
      </c>
      <c r="E118" s="1">
        <v>0.159</v>
      </c>
      <c r="F118" s="1"/>
      <c r="G118" s="1"/>
      <c r="H118" s="1"/>
      <c r="I118" s="1"/>
      <c r="J118" s="1"/>
      <c r="K118" s="1"/>
      <c r="L118" s="1"/>
      <c r="M118" s="1"/>
      <c r="N118" s="1"/>
      <c r="O118" s="1"/>
      <c r="P118" s="1"/>
      <c r="Q118" s="1"/>
      <c r="R118" s="1"/>
      <c r="S118" s="1"/>
      <c r="T118" s="1"/>
      <c r="U118" s="1"/>
      <c r="V118" s="1"/>
      <c r="W118" s="1">
        <v>0.14599999999999999</v>
      </c>
      <c r="X118" s="1">
        <v>9.2399999999999996E-2</v>
      </c>
      <c r="Y118" s="1">
        <v>7.0199999999999999E-2</v>
      </c>
      <c r="Z118" s="1"/>
      <c r="AA118" s="1"/>
      <c r="AB118" s="1"/>
      <c r="AC118" s="1"/>
      <c r="AD118" s="1"/>
      <c r="AE118" s="1"/>
      <c r="AF118" s="1"/>
      <c r="AG118" s="1"/>
      <c r="AH118" s="1"/>
      <c r="AI118" s="1">
        <v>0.10100000000000001</v>
      </c>
      <c r="AJ118" s="1">
        <v>0.106</v>
      </c>
      <c r="AK118" s="1">
        <v>4.6600000000000003E-2</v>
      </c>
      <c r="AL118" s="1"/>
      <c r="AM118" s="1">
        <v>5.1999999999999998E-2</v>
      </c>
      <c r="AN118" s="1"/>
      <c r="AO118" s="1"/>
      <c r="AP118" s="1"/>
      <c r="AQ118" s="1"/>
      <c r="AR118" s="1"/>
      <c r="AS118" s="1"/>
      <c r="AT118" s="1"/>
      <c r="AU118" s="1"/>
      <c r="AV118" s="1"/>
      <c r="AW118" s="1"/>
      <c r="AX118" s="1"/>
      <c r="AY118" s="1">
        <v>9.2799999999999994E-2</v>
      </c>
      <c r="AZ118" s="1">
        <v>7.3400000000000007E-2</v>
      </c>
      <c r="BA118" s="1"/>
      <c r="BB118" s="1"/>
      <c r="BC118" s="1"/>
      <c r="BD118" s="1"/>
      <c r="BE118" s="1"/>
      <c r="BF118" s="1"/>
      <c r="BG118" s="1"/>
      <c r="BH118" s="1"/>
      <c r="BI118" s="1"/>
      <c r="BJ118" s="1"/>
      <c r="BK118" s="1"/>
      <c r="BL118" s="1"/>
      <c r="BM118" s="1"/>
      <c r="BN118" s="1"/>
      <c r="BO118" s="1"/>
      <c r="BP118" s="1"/>
      <c r="BQ118" s="1"/>
      <c r="BR118" s="1">
        <v>5.0500000000000003E-2</v>
      </c>
      <c r="BS118" s="1"/>
      <c r="BT118" s="1"/>
      <c r="BU118" s="1"/>
      <c r="BV118" s="1"/>
      <c r="BW118" s="1"/>
      <c r="BX118" s="1"/>
    </row>
    <row r="119" spans="2:76">
      <c r="B119" s="1"/>
      <c r="C119" s="1"/>
      <c r="D119" s="1" t="s">
        <v>2619</v>
      </c>
      <c r="E119" s="1">
        <v>273.14999999999998</v>
      </c>
      <c r="F119" s="1"/>
      <c r="G119" s="1"/>
      <c r="H119" s="1"/>
      <c r="I119" s="1"/>
      <c r="J119" s="1"/>
      <c r="K119" s="1"/>
      <c r="L119" s="1"/>
      <c r="M119" s="1"/>
      <c r="N119" s="1"/>
      <c r="O119" s="1"/>
      <c r="P119" s="1"/>
      <c r="Q119" s="1"/>
      <c r="R119" s="1"/>
      <c r="S119" s="1"/>
      <c r="T119" s="1"/>
      <c r="U119" s="1"/>
      <c r="V119" s="1"/>
      <c r="W119" s="1">
        <v>273.14999999999998</v>
      </c>
      <c r="X119" s="1">
        <v>273.14999999999998</v>
      </c>
      <c r="Y119" s="1">
        <v>273.14999999999998</v>
      </c>
      <c r="Z119" s="1"/>
      <c r="AA119" s="1"/>
      <c r="AB119" s="1"/>
      <c r="AC119" s="1"/>
      <c r="AD119" s="1"/>
      <c r="AE119" s="1"/>
      <c r="AF119" s="1"/>
      <c r="AG119" s="1"/>
      <c r="AH119" s="1"/>
      <c r="AI119" s="1">
        <v>273.14999999999998</v>
      </c>
      <c r="AJ119" s="1">
        <v>273.14999999999998</v>
      </c>
      <c r="AK119" s="1">
        <v>273.14999999999998</v>
      </c>
      <c r="AL119" s="1"/>
      <c r="AM119" s="1">
        <v>273.14999999999998</v>
      </c>
      <c r="AN119" s="1"/>
      <c r="AO119" s="1"/>
      <c r="AP119" s="1"/>
      <c r="AQ119" s="1"/>
      <c r="AR119" s="1"/>
      <c r="AS119" s="1"/>
      <c r="AT119" s="1"/>
      <c r="AU119" s="1"/>
      <c r="AV119" s="1"/>
      <c r="AW119" s="1"/>
      <c r="AX119" s="1"/>
      <c r="AY119" s="1">
        <v>273.14999999999998</v>
      </c>
      <c r="AZ119" s="1">
        <v>273.14999999999998</v>
      </c>
      <c r="BA119" s="1"/>
      <c r="BB119" s="1"/>
      <c r="BC119" s="1"/>
      <c r="BD119" s="1"/>
      <c r="BE119" s="1"/>
      <c r="BF119" s="1"/>
      <c r="BG119" s="1"/>
      <c r="BH119" s="1"/>
      <c r="BI119" s="1"/>
      <c r="BJ119" s="1"/>
      <c r="BK119" s="1"/>
      <c r="BL119" s="1"/>
      <c r="BM119" s="1"/>
      <c r="BN119" s="1"/>
      <c r="BO119" s="1"/>
      <c r="BP119" s="1"/>
      <c r="BQ119" s="1"/>
      <c r="BR119" s="1">
        <v>273.14999999999998</v>
      </c>
      <c r="BS119" s="1"/>
      <c r="BT119" s="1"/>
      <c r="BU119" s="1"/>
      <c r="BV119" s="1"/>
      <c r="BW119" s="1"/>
      <c r="BX119" s="1"/>
    </row>
    <row r="120" spans="2:76">
      <c r="B120" s="1"/>
      <c r="C120" s="1"/>
      <c r="D120" s="1" t="s">
        <v>2620</v>
      </c>
      <c r="E120" s="1">
        <v>0.101325</v>
      </c>
      <c r="F120" s="1"/>
      <c r="G120" s="1"/>
      <c r="H120" s="1"/>
      <c r="I120" s="1"/>
      <c r="J120" s="1"/>
      <c r="K120" s="1"/>
      <c r="L120" s="1"/>
      <c r="M120" s="1"/>
      <c r="N120" s="1"/>
      <c r="O120" s="1"/>
      <c r="P120" s="1"/>
      <c r="Q120" s="1"/>
      <c r="R120" s="1"/>
      <c r="S120" s="1"/>
      <c r="T120" s="1"/>
      <c r="U120" s="1"/>
      <c r="V120" s="1"/>
      <c r="W120" s="1">
        <v>0.101325</v>
      </c>
      <c r="X120" s="1">
        <v>0.101325</v>
      </c>
      <c r="Y120" s="1">
        <v>0.101325</v>
      </c>
      <c r="Z120" s="1"/>
      <c r="AA120" s="1"/>
      <c r="AB120" s="1"/>
      <c r="AC120" s="1"/>
      <c r="AD120" s="1"/>
      <c r="AE120" s="1"/>
      <c r="AF120" s="1"/>
      <c r="AG120" s="1"/>
      <c r="AH120" s="1"/>
      <c r="AI120" s="1">
        <v>0.101325</v>
      </c>
      <c r="AJ120" s="1">
        <v>0.101325</v>
      </c>
      <c r="AK120" s="1">
        <v>0.101325</v>
      </c>
      <c r="AL120" s="1"/>
      <c r="AM120" s="1">
        <v>0.101325</v>
      </c>
      <c r="AN120" s="1"/>
      <c r="AO120" s="1"/>
      <c r="AP120" s="1"/>
      <c r="AQ120" s="1"/>
      <c r="AR120" s="1"/>
      <c r="AS120" s="1"/>
      <c r="AT120" s="1"/>
      <c r="AU120" s="1"/>
      <c r="AV120" s="1"/>
      <c r="AW120" s="1"/>
      <c r="AX120" s="1"/>
      <c r="AY120" s="1">
        <v>0.101325</v>
      </c>
      <c r="AZ120" s="1">
        <v>0.101325</v>
      </c>
      <c r="BA120" s="1"/>
      <c r="BB120" s="1"/>
      <c r="BC120" s="1"/>
      <c r="BD120" s="1"/>
      <c r="BE120" s="1"/>
      <c r="BF120" s="1"/>
      <c r="BG120" s="1"/>
      <c r="BH120" s="1"/>
      <c r="BI120" s="1"/>
      <c r="BJ120" s="1"/>
      <c r="BK120" s="1"/>
      <c r="BL120" s="1"/>
      <c r="BM120" s="1"/>
      <c r="BN120" s="1"/>
      <c r="BO120" s="1"/>
      <c r="BP120" s="1"/>
      <c r="BQ120" s="1"/>
      <c r="BR120" s="1">
        <v>0.101325</v>
      </c>
      <c r="BS120" s="1"/>
      <c r="BT120" s="1"/>
      <c r="BU120" s="1"/>
      <c r="BV120" s="1"/>
      <c r="BW120" s="1"/>
      <c r="BX120" s="1"/>
    </row>
    <row r="121" spans="2:76">
      <c r="B121" s="1"/>
      <c r="C121" s="1"/>
      <c r="D121" s="1" t="s">
        <v>2621</v>
      </c>
      <c r="E121" s="1">
        <v>0</v>
      </c>
      <c r="F121" s="1"/>
      <c r="G121" s="1"/>
      <c r="H121" s="1"/>
      <c r="I121" s="1"/>
      <c r="J121" s="1"/>
      <c r="K121" s="1"/>
      <c r="L121" s="1"/>
      <c r="M121" s="1"/>
      <c r="N121" s="1"/>
      <c r="O121" s="1"/>
      <c r="P121" s="1"/>
      <c r="Q121" s="1"/>
      <c r="R121" s="1"/>
      <c r="S121" s="1"/>
      <c r="T121" s="1"/>
      <c r="U121" s="1"/>
      <c r="V121" s="1"/>
      <c r="W121" s="1">
        <v>0</v>
      </c>
      <c r="X121" s="1">
        <v>0</v>
      </c>
      <c r="Y121" s="1">
        <v>0</v>
      </c>
      <c r="Z121" s="1"/>
      <c r="AA121" s="1"/>
      <c r="AB121" s="1"/>
      <c r="AC121" s="1"/>
      <c r="AD121" s="1"/>
      <c r="AE121" s="1"/>
      <c r="AF121" s="1"/>
      <c r="AG121" s="1"/>
      <c r="AH121" s="1"/>
      <c r="AI121" s="1">
        <v>0</v>
      </c>
      <c r="AJ121" s="1">
        <v>0</v>
      </c>
      <c r="AK121" s="1">
        <v>0</v>
      </c>
      <c r="AL121" s="1"/>
      <c r="AM121" s="1">
        <v>0</v>
      </c>
      <c r="AN121" s="1"/>
      <c r="AO121" s="1"/>
      <c r="AP121" s="1"/>
      <c r="AQ121" s="1"/>
      <c r="AR121" s="1"/>
      <c r="AS121" s="1"/>
      <c r="AT121" s="1"/>
      <c r="AU121" s="1"/>
      <c r="AV121" s="1"/>
      <c r="AW121" s="1"/>
      <c r="AX121" s="1"/>
      <c r="AY121" s="1">
        <v>0</v>
      </c>
      <c r="AZ121" s="1">
        <v>0</v>
      </c>
      <c r="BA121" s="1"/>
      <c r="BB121" s="1"/>
      <c r="BC121" s="1"/>
      <c r="BD121" s="1"/>
      <c r="BE121" s="1"/>
      <c r="BF121" s="1"/>
      <c r="BG121" s="1"/>
      <c r="BH121" s="1"/>
      <c r="BI121" s="1"/>
      <c r="BJ121" s="1"/>
      <c r="BK121" s="1"/>
      <c r="BL121" s="1"/>
      <c r="BM121" s="1"/>
      <c r="BN121" s="1"/>
      <c r="BO121" s="1"/>
      <c r="BP121" s="1"/>
      <c r="BQ121" s="1"/>
      <c r="BR121" s="1">
        <v>0</v>
      </c>
      <c r="BS121" s="1"/>
      <c r="BT121" s="1"/>
      <c r="BU121" s="1"/>
      <c r="BV121" s="1"/>
      <c r="BW121" s="1"/>
      <c r="BX121" s="1"/>
    </row>
    <row r="122" spans="2:76">
      <c r="B122" s="1" t="s">
        <v>2778</v>
      </c>
      <c r="C122" s="1">
        <v>8</v>
      </c>
      <c r="D122" s="26" t="s">
        <v>2576</v>
      </c>
      <c r="E122" s="1">
        <v>0.13800000000000001</v>
      </c>
      <c r="F122" s="1"/>
      <c r="G122" s="1"/>
      <c r="H122" s="1"/>
      <c r="I122" s="1"/>
      <c r="J122" s="1"/>
      <c r="K122" s="1"/>
      <c r="L122" s="1"/>
      <c r="M122" s="1"/>
      <c r="N122" s="1"/>
      <c r="O122" s="1"/>
      <c r="P122" s="1"/>
      <c r="Q122" s="1">
        <v>8.6999999999999994E-2</v>
      </c>
      <c r="R122" s="1"/>
      <c r="S122" s="1">
        <v>9.6000000000000002E-2</v>
      </c>
      <c r="T122" s="1">
        <v>0.151</v>
      </c>
      <c r="U122" s="1"/>
      <c r="V122" s="1">
        <v>7.8E-2</v>
      </c>
      <c r="W122" s="1">
        <v>0.153</v>
      </c>
      <c r="X122" s="1"/>
      <c r="Y122" s="1">
        <v>8.6999999999999994E-2</v>
      </c>
      <c r="Z122" s="1"/>
      <c r="AA122" s="1"/>
      <c r="AB122" s="1"/>
      <c r="AC122" s="1"/>
      <c r="AD122" s="1"/>
      <c r="AE122" s="1"/>
      <c r="AF122" s="1"/>
      <c r="AG122" s="1"/>
      <c r="AH122" s="1"/>
      <c r="AI122" s="1">
        <v>0.15</v>
      </c>
      <c r="AJ122" s="1"/>
      <c r="AK122" s="1"/>
      <c r="AL122" s="1"/>
      <c r="AM122" s="1">
        <v>5.2999999999999999E-2</v>
      </c>
      <c r="AN122" s="1"/>
      <c r="AO122" s="1"/>
      <c r="AP122" s="1"/>
      <c r="AQ122" s="1"/>
      <c r="AR122" s="1"/>
      <c r="AS122" s="1"/>
      <c r="AT122" s="1"/>
      <c r="AU122" s="1"/>
      <c r="AV122" s="1"/>
      <c r="AW122" s="1"/>
      <c r="AX122" s="1"/>
      <c r="AY122" s="1"/>
      <c r="AZ122" s="1">
        <v>6.9000000000000006E-2</v>
      </c>
      <c r="BA122" s="1">
        <v>5.8000000000000003E-2</v>
      </c>
      <c r="BB122" s="1"/>
      <c r="BC122" s="1">
        <v>4.8000000000000001E-2</v>
      </c>
      <c r="BD122" s="1">
        <v>5.5E-2</v>
      </c>
      <c r="BE122" s="1"/>
      <c r="BF122" s="1"/>
      <c r="BG122" s="1"/>
      <c r="BH122" s="1"/>
      <c r="BI122" s="1"/>
      <c r="BJ122" s="1"/>
      <c r="BK122" s="1"/>
      <c r="BL122" s="1"/>
      <c r="BM122" s="1"/>
      <c r="BN122" s="1"/>
      <c r="BO122" s="1"/>
      <c r="BP122" s="1"/>
      <c r="BQ122" s="1"/>
      <c r="BR122" s="1"/>
      <c r="BS122" s="1"/>
      <c r="BT122" s="1"/>
      <c r="BU122" s="1"/>
      <c r="BV122" s="1"/>
      <c r="BW122" s="1"/>
      <c r="BX122" s="1"/>
    </row>
    <row r="123" spans="2:76">
      <c r="B123" s="1"/>
      <c r="C123" s="1"/>
      <c r="D123" s="1" t="s">
        <v>2619</v>
      </c>
      <c r="E123" s="1">
        <v>273</v>
      </c>
      <c r="F123" s="1"/>
      <c r="G123" s="1"/>
      <c r="H123" s="1"/>
      <c r="I123" s="1"/>
      <c r="J123" s="1"/>
      <c r="K123" s="1"/>
      <c r="L123" s="1"/>
      <c r="M123" s="1"/>
      <c r="N123" s="1"/>
      <c r="O123" s="1"/>
      <c r="P123" s="1"/>
      <c r="Q123" s="1">
        <v>273</v>
      </c>
      <c r="R123" s="1"/>
      <c r="S123" s="1">
        <v>273</v>
      </c>
      <c r="T123" s="1">
        <v>273</v>
      </c>
      <c r="U123" s="1"/>
      <c r="V123" s="1">
        <v>328</v>
      </c>
      <c r="W123" s="1">
        <v>273</v>
      </c>
      <c r="X123" s="1"/>
      <c r="Y123" s="1">
        <v>298</v>
      </c>
      <c r="Z123" s="1"/>
      <c r="AA123" s="1"/>
      <c r="AB123" s="1"/>
      <c r="AC123" s="1"/>
      <c r="AD123" s="1"/>
      <c r="AE123" s="1"/>
      <c r="AF123" s="1"/>
      <c r="AG123" s="1"/>
      <c r="AH123" s="1"/>
      <c r="AI123" s="1">
        <v>298</v>
      </c>
      <c r="AJ123" s="1"/>
      <c r="AK123" s="1"/>
      <c r="AL123" s="1"/>
      <c r="AM123" s="1">
        <v>573</v>
      </c>
      <c r="AN123" s="1"/>
      <c r="AO123" s="1"/>
      <c r="AP123" s="1"/>
      <c r="AQ123" s="1"/>
      <c r="AR123" s="1"/>
      <c r="AS123" s="1"/>
      <c r="AT123" s="1"/>
      <c r="AU123" s="1"/>
      <c r="AV123" s="1"/>
      <c r="AW123" s="1"/>
      <c r="AX123" s="1"/>
      <c r="AY123" s="1"/>
      <c r="AZ123" s="1">
        <v>273</v>
      </c>
      <c r="BA123" s="1">
        <v>273</v>
      </c>
      <c r="BB123" s="1"/>
      <c r="BC123" s="1">
        <v>273</v>
      </c>
      <c r="BD123" s="1">
        <v>273</v>
      </c>
      <c r="BE123" s="1"/>
      <c r="BF123" s="1"/>
      <c r="BG123" s="1"/>
      <c r="BH123" s="1"/>
      <c r="BI123" s="1"/>
      <c r="BJ123" s="1"/>
      <c r="BK123" s="1"/>
      <c r="BL123" s="1"/>
      <c r="BM123" s="1"/>
      <c r="BN123" s="1"/>
      <c r="BO123" s="1"/>
      <c r="BP123" s="1"/>
      <c r="BQ123" s="1"/>
      <c r="BR123" s="1"/>
      <c r="BS123" s="1"/>
      <c r="BT123" s="1"/>
      <c r="BU123" s="1"/>
      <c r="BV123" s="1"/>
      <c r="BW123" s="1"/>
      <c r="BX123" s="1"/>
    </row>
    <row r="124" spans="2:76">
      <c r="B124" s="1"/>
      <c r="C124" s="1"/>
      <c r="D124" s="1" t="s">
        <v>2620</v>
      </c>
      <c r="E124" s="1">
        <v>0.101325</v>
      </c>
      <c r="F124" s="1"/>
      <c r="G124" s="1"/>
      <c r="H124" s="1"/>
      <c r="I124" s="1"/>
      <c r="J124" s="1"/>
      <c r="K124" s="1"/>
      <c r="L124" s="1"/>
      <c r="M124" s="1"/>
      <c r="N124" s="1"/>
      <c r="O124" s="1"/>
      <c r="P124" s="1"/>
      <c r="Q124" s="1">
        <v>0.101325</v>
      </c>
      <c r="R124" s="1"/>
      <c r="S124" s="1">
        <v>0.101325</v>
      </c>
      <c r="T124" s="1">
        <v>0.101325</v>
      </c>
      <c r="U124" s="1"/>
      <c r="V124" s="1">
        <v>0.101325</v>
      </c>
      <c r="W124" s="1">
        <v>0.101325</v>
      </c>
      <c r="X124" s="1"/>
      <c r="Y124" s="1">
        <v>0.101325</v>
      </c>
      <c r="Z124" s="1"/>
      <c r="AA124" s="1"/>
      <c r="AB124" s="1"/>
      <c r="AC124" s="1"/>
      <c r="AD124" s="1"/>
      <c r="AE124" s="1"/>
      <c r="AF124" s="1"/>
      <c r="AG124" s="1"/>
      <c r="AH124" s="1"/>
      <c r="AI124" s="1">
        <v>0.101325</v>
      </c>
      <c r="AJ124" s="1"/>
      <c r="AK124" s="1"/>
      <c r="AL124" s="1"/>
      <c r="AM124" s="1">
        <v>0.101325</v>
      </c>
      <c r="AN124" s="1"/>
      <c r="AO124" s="1"/>
      <c r="AP124" s="1"/>
      <c r="AQ124" s="1"/>
      <c r="AR124" s="1"/>
      <c r="AS124" s="1"/>
      <c r="AT124" s="1"/>
      <c r="AU124" s="1"/>
      <c r="AV124" s="1"/>
      <c r="AW124" s="1"/>
      <c r="AX124" s="1"/>
      <c r="AY124" s="1"/>
      <c r="AZ124" s="1">
        <v>0.101325</v>
      </c>
      <c r="BA124" s="1">
        <v>0.101325</v>
      </c>
      <c r="BB124" s="1"/>
      <c r="BC124" s="1">
        <v>0.101325</v>
      </c>
      <c r="BD124" s="1">
        <v>0.101325</v>
      </c>
      <c r="BE124" s="1"/>
      <c r="BF124" s="1"/>
      <c r="BG124" s="1"/>
      <c r="BH124" s="1"/>
      <c r="BI124" s="1"/>
      <c r="BJ124" s="1"/>
      <c r="BK124" s="1"/>
      <c r="BL124" s="1"/>
      <c r="BM124" s="1"/>
      <c r="BN124" s="1"/>
      <c r="BO124" s="1"/>
      <c r="BP124" s="1"/>
      <c r="BQ124" s="1"/>
      <c r="BR124" s="1"/>
      <c r="BS124" s="1"/>
      <c r="BT124" s="1"/>
      <c r="BU124" s="1"/>
      <c r="BV124" s="1"/>
      <c r="BW124" s="1"/>
      <c r="BX124" s="1"/>
    </row>
    <row r="125" spans="2:76">
      <c r="B125" s="1"/>
      <c r="C125" s="1"/>
      <c r="D125" s="1" t="s">
        <v>2621</v>
      </c>
      <c r="E125" s="1">
        <v>50</v>
      </c>
      <c r="F125" s="1"/>
      <c r="G125" s="1"/>
      <c r="H125" s="1"/>
      <c r="I125" s="1"/>
      <c r="J125" s="1"/>
      <c r="K125" s="1"/>
      <c r="L125" s="1"/>
      <c r="M125" s="1"/>
      <c r="N125" s="1"/>
      <c r="O125" s="1"/>
      <c r="P125" s="1"/>
      <c r="Q125" s="1">
        <v>50</v>
      </c>
      <c r="R125" s="1"/>
      <c r="S125" s="1">
        <v>50</v>
      </c>
      <c r="T125" s="1">
        <v>50</v>
      </c>
      <c r="U125" s="1"/>
      <c r="V125" s="1">
        <v>50</v>
      </c>
      <c r="W125" s="1">
        <v>50</v>
      </c>
      <c r="X125" s="1"/>
      <c r="Y125" s="1">
        <v>50</v>
      </c>
      <c r="Z125" s="1"/>
      <c r="AA125" s="1"/>
      <c r="AB125" s="1"/>
      <c r="AC125" s="1"/>
      <c r="AD125" s="1"/>
      <c r="AE125" s="1"/>
      <c r="AF125" s="1"/>
      <c r="AG125" s="1"/>
      <c r="AH125" s="1"/>
      <c r="AI125" s="1">
        <v>50</v>
      </c>
      <c r="AJ125" s="1"/>
      <c r="AK125" s="1"/>
      <c r="AL125" s="1"/>
      <c r="AM125" s="1">
        <v>50</v>
      </c>
      <c r="AN125" s="1"/>
      <c r="AO125" s="1"/>
      <c r="AP125" s="1"/>
      <c r="AQ125" s="1"/>
      <c r="AR125" s="1"/>
      <c r="AS125" s="1"/>
      <c r="AT125" s="1"/>
      <c r="AU125" s="1"/>
      <c r="AV125" s="1"/>
      <c r="AW125" s="1"/>
      <c r="AX125" s="1"/>
      <c r="AY125" s="1"/>
      <c r="AZ125" s="1">
        <v>50</v>
      </c>
      <c r="BA125" s="1">
        <v>50</v>
      </c>
      <c r="BB125" s="1"/>
      <c r="BC125" s="1">
        <v>50</v>
      </c>
      <c r="BD125" s="1">
        <v>50</v>
      </c>
      <c r="BE125" s="1"/>
      <c r="BF125" s="1"/>
      <c r="BG125" s="1"/>
      <c r="BH125" s="1"/>
      <c r="BI125" s="1"/>
      <c r="BJ125" s="1"/>
      <c r="BK125" s="1"/>
      <c r="BL125" s="1"/>
      <c r="BM125" s="1"/>
      <c r="BN125" s="1"/>
      <c r="BO125" s="1"/>
      <c r="BP125" s="1"/>
      <c r="BQ125" s="1"/>
      <c r="BR125" s="1"/>
      <c r="BS125" s="1"/>
      <c r="BT125" s="1"/>
      <c r="BV125" s="1"/>
      <c r="BW125" s="1"/>
      <c r="BX125" s="1"/>
    </row>
    <row r="126" spans="2:76">
      <c r="B126" s="1" t="s">
        <v>2777</v>
      </c>
      <c r="C126" s="1">
        <v>9</v>
      </c>
      <c r="D126" s="26" t="s">
        <v>2589</v>
      </c>
      <c r="E126" s="1"/>
      <c r="F126" s="1">
        <v>1.357</v>
      </c>
      <c r="G126" s="1"/>
      <c r="H126" s="1"/>
      <c r="I126" s="1">
        <v>0.59599999999999997</v>
      </c>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v>6.5000000000000002E-2</v>
      </c>
      <c r="BV126" s="1"/>
      <c r="BW126" s="1"/>
      <c r="BX126" s="1"/>
    </row>
    <row r="127" spans="2:76">
      <c r="B127" s="1"/>
      <c r="C127" s="1"/>
      <c r="D127" s="1" t="s">
        <v>2619</v>
      </c>
      <c r="E127" s="1"/>
      <c r="F127" s="1">
        <v>273.14999999999998</v>
      </c>
      <c r="G127" s="1"/>
      <c r="H127" s="1"/>
      <c r="I127" s="1">
        <v>273.14999999999998</v>
      </c>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v>273</v>
      </c>
      <c r="BV127" s="1"/>
      <c r="BW127" s="1"/>
      <c r="BX127" s="1"/>
    </row>
    <row r="128" spans="2:76">
      <c r="B128" s="1"/>
      <c r="C128" s="1"/>
      <c r="D128" s="1" t="s">
        <v>2620</v>
      </c>
      <c r="E128" s="1"/>
      <c r="F128" s="1">
        <v>0.101325</v>
      </c>
      <c r="G128" s="1"/>
      <c r="H128" s="1"/>
      <c r="I128" s="1">
        <v>0.101325</v>
      </c>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v>0.101325</v>
      </c>
      <c r="BV128" s="1"/>
      <c r="BW128" s="1"/>
      <c r="BX128" s="1"/>
    </row>
    <row r="129" spans="1:76">
      <c r="B129" s="10"/>
      <c r="C129" s="10"/>
      <c r="D129" s="10" t="s">
        <v>2621</v>
      </c>
      <c r="E129" s="10"/>
      <c r="F129" s="10">
        <v>0</v>
      </c>
      <c r="G129" s="10"/>
      <c r="H129" s="10"/>
      <c r="I129" s="1">
        <v>0</v>
      </c>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
      <c r="AG129" s="1"/>
      <c r="AH129" s="1"/>
      <c r="AI129" s="10"/>
      <c r="AJ129" s="10"/>
      <c r="AK129" s="10"/>
      <c r="AL129" s="1"/>
      <c r="AM129" s="10"/>
      <c r="AN129" s="10"/>
      <c r="AO129" s="10"/>
      <c r="AP129" s="10"/>
      <c r="AQ129" s="10"/>
      <c r="AR129" s="10"/>
      <c r="AS129" s="1"/>
      <c r="AT129" s="1"/>
      <c r="AU129" s="1"/>
      <c r="AV129" s="1"/>
      <c r="AW129" s="1"/>
      <c r="AX129" s="1"/>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
        <v>50</v>
      </c>
      <c r="BV129" s="1"/>
      <c r="BW129" s="1"/>
      <c r="BX129" s="1"/>
    </row>
    <row r="130" spans="1:76">
      <c r="B130" s="1"/>
      <c r="C130" s="1"/>
      <c r="D130" s="26"/>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row>
    <row r="131" spans="1:76">
      <c r="B131" s="1"/>
      <c r="C131" s="1"/>
      <c r="D131" s="1" t="s">
        <v>2619</v>
      </c>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row>
    <row r="132" spans="1:76">
      <c r="B132" s="1"/>
      <c r="C132" s="1"/>
      <c r="D132" s="1" t="s">
        <v>2620</v>
      </c>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row>
    <row r="133" spans="1:76">
      <c r="B133" s="1"/>
      <c r="C133" s="1"/>
      <c r="D133" s="10" t="s">
        <v>2621</v>
      </c>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row>
    <row r="134" spans="1:76">
      <c r="A134" t="s">
        <v>2670</v>
      </c>
      <c r="B134" t="s">
        <v>2767</v>
      </c>
    </row>
    <row r="135" spans="1:76">
      <c r="A135" t="s">
        <v>2669</v>
      </c>
      <c r="B135" t="s">
        <v>2783</v>
      </c>
    </row>
    <row r="136" spans="1:76">
      <c r="A136" t="s">
        <v>2637</v>
      </c>
      <c r="B136" t="s">
        <v>2638</v>
      </c>
      <c r="H136" s="1"/>
    </row>
    <row r="137" spans="1:76" ht="27.6" customHeight="1">
      <c r="A137" t="s">
        <v>2636</v>
      </c>
      <c r="C137" t="s">
        <v>2761</v>
      </c>
    </row>
    <row r="138" spans="1:76" ht="13.95" customHeight="1">
      <c r="B138" s="1"/>
      <c r="C138" s="1"/>
      <c r="D138" s="1" t="s">
        <v>2554</v>
      </c>
      <c r="E138" s="1">
        <v>1</v>
      </c>
      <c r="F138" s="1">
        <v>2</v>
      </c>
      <c r="G138" s="1">
        <v>3</v>
      </c>
      <c r="H138" s="1">
        <v>4</v>
      </c>
      <c r="I138" s="1">
        <v>5</v>
      </c>
      <c r="J138" s="1">
        <v>6</v>
      </c>
      <c r="K138" s="1">
        <v>7</v>
      </c>
      <c r="L138" s="1">
        <v>8</v>
      </c>
      <c r="M138" s="1">
        <v>9</v>
      </c>
      <c r="N138" s="1">
        <v>10</v>
      </c>
      <c r="O138" s="1">
        <v>11</v>
      </c>
      <c r="P138" s="1">
        <v>12</v>
      </c>
      <c r="Q138" s="1">
        <v>13</v>
      </c>
      <c r="R138" s="1">
        <v>14</v>
      </c>
      <c r="S138" s="1">
        <v>15</v>
      </c>
      <c r="T138" s="1">
        <v>16</v>
      </c>
      <c r="U138" s="1">
        <v>17</v>
      </c>
      <c r="V138" s="1">
        <v>18</v>
      </c>
      <c r="W138" s="1">
        <v>19</v>
      </c>
      <c r="X138" s="1">
        <v>20</v>
      </c>
      <c r="Y138" s="1">
        <v>21</v>
      </c>
      <c r="Z138" s="1">
        <v>22</v>
      </c>
      <c r="AA138" s="1">
        <v>23</v>
      </c>
      <c r="AB138" s="1">
        <v>24</v>
      </c>
      <c r="AC138" s="1">
        <v>25</v>
      </c>
      <c r="AD138" s="1">
        <v>26</v>
      </c>
      <c r="AE138" s="1">
        <v>27</v>
      </c>
      <c r="AF138" s="1">
        <v>28</v>
      </c>
      <c r="AG138" s="1">
        <v>29</v>
      </c>
      <c r="AH138" s="1">
        <v>30</v>
      </c>
      <c r="AI138" s="1">
        <v>31</v>
      </c>
      <c r="AJ138" s="1">
        <v>32</v>
      </c>
      <c r="AK138" s="1">
        <v>33</v>
      </c>
      <c r="AL138" s="1">
        <v>34</v>
      </c>
      <c r="AM138" s="1">
        <v>35</v>
      </c>
      <c r="AN138" s="1">
        <v>36</v>
      </c>
      <c r="AO138" s="1">
        <v>37</v>
      </c>
      <c r="AP138" s="1">
        <v>38</v>
      </c>
      <c r="AQ138" s="1">
        <v>39</v>
      </c>
      <c r="AR138" s="1">
        <v>40</v>
      </c>
      <c r="AS138" s="1">
        <v>41</v>
      </c>
      <c r="AT138" s="1">
        <v>42</v>
      </c>
      <c r="AU138" s="1">
        <v>43</v>
      </c>
      <c r="AV138" s="1">
        <v>44</v>
      </c>
      <c r="AW138" s="1">
        <v>45</v>
      </c>
      <c r="AX138" s="1">
        <v>46</v>
      </c>
      <c r="AY138" s="1">
        <v>47</v>
      </c>
      <c r="AZ138" s="1">
        <v>48</v>
      </c>
      <c r="BA138" s="1">
        <v>49</v>
      </c>
      <c r="BB138" s="1">
        <v>50</v>
      </c>
      <c r="BC138" s="1">
        <v>51</v>
      </c>
      <c r="BD138" s="1">
        <v>52</v>
      </c>
      <c r="BE138" s="1">
        <v>53</v>
      </c>
      <c r="BF138" s="1">
        <v>54</v>
      </c>
      <c r="BG138" s="1">
        <v>55</v>
      </c>
      <c r="BH138" s="1">
        <v>56</v>
      </c>
      <c r="BI138" s="1">
        <v>57</v>
      </c>
      <c r="BJ138" s="1">
        <v>58</v>
      </c>
      <c r="BK138" s="1">
        <v>59</v>
      </c>
      <c r="BL138" s="1">
        <v>60</v>
      </c>
      <c r="BM138" s="1">
        <v>61</v>
      </c>
      <c r="BN138" s="1">
        <v>62</v>
      </c>
      <c r="BO138" s="1">
        <v>63</v>
      </c>
      <c r="BP138" s="1">
        <v>64</v>
      </c>
      <c r="BQ138" s="1">
        <v>65</v>
      </c>
      <c r="BR138" s="1">
        <v>66</v>
      </c>
      <c r="BS138" s="1">
        <v>67</v>
      </c>
      <c r="BT138" s="1">
        <v>68</v>
      </c>
      <c r="BU138" s="1">
        <v>69</v>
      </c>
      <c r="BV138" s="1">
        <v>70</v>
      </c>
      <c r="BW138" s="1">
        <v>71</v>
      </c>
      <c r="BX138" s="1">
        <v>72</v>
      </c>
    </row>
    <row r="139" spans="1:76" ht="53.4" customHeight="1">
      <c r="B139" s="1" t="s">
        <v>2597</v>
      </c>
      <c r="C139" s="218" t="s">
        <v>2651</v>
      </c>
      <c r="D139" s="219" t="s">
        <v>2556</v>
      </c>
      <c r="E139" s="3" t="s">
        <v>33</v>
      </c>
      <c r="F139" s="3" t="s">
        <v>2642</v>
      </c>
      <c r="G139" s="3" t="s">
        <v>2572</v>
      </c>
      <c r="H139" s="3" t="s">
        <v>2643</v>
      </c>
      <c r="I139" s="3" t="s">
        <v>2646</v>
      </c>
      <c r="J139" s="3" t="s">
        <v>2647</v>
      </c>
      <c r="K139" s="3" t="s">
        <v>2648</v>
      </c>
      <c r="L139" s="3" t="s">
        <v>2649</v>
      </c>
      <c r="M139" s="3" t="s">
        <v>2653</v>
      </c>
      <c r="N139" s="3" t="s">
        <v>2656</v>
      </c>
      <c r="O139" s="3" t="s">
        <v>2657</v>
      </c>
      <c r="P139" s="3" t="s">
        <v>2658</v>
      </c>
      <c r="Q139" s="3" t="s">
        <v>2659</v>
      </c>
      <c r="R139" s="3" t="s">
        <v>2661</v>
      </c>
      <c r="S139" s="3" t="s">
        <v>2663</v>
      </c>
      <c r="T139" s="3" t="s">
        <v>2664</v>
      </c>
      <c r="U139" s="3" t="s">
        <v>2665</v>
      </c>
      <c r="V139" s="3" t="s">
        <v>2666</v>
      </c>
      <c r="W139" s="3" t="s">
        <v>2667</v>
      </c>
      <c r="X139" s="3" t="s">
        <v>2668</v>
      </c>
      <c r="Y139" s="3" t="s">
        <v>2660</v>
      </c>
      <c r="Z139" s="3" t="s">
        <v>121</v>
      </c>
      <c r="AA139" s="3" t="s">
        <v>620</v>
      </c>
      <c r="AB139" s="1" t="s">
        <v>3311</v>
      </c>
      <c r="AC139" s="3" t="s">
        <v>318</v>
      </c>
      <c r="AD139" s="3" t="s">
        <v>385</v>
      </c>
      <c r="AE139" s="3" t="s">
        <v>3</v>
      </c>
      <c r="AF139" s="3" t="s">
        <v>417</v>
      </c>
      <c r="AG139" s="3" t="s">
        <v>429</v>
      </c>
      <c r="AH139" s="3" t="s">
        <v>430</v>
      </c>
      <c r="AI139" s="3" t="s">
        <v>431</v>
      </c>
      <c r="AJ139" s="3" t="s">
        <v>138</v>
      </c>
      <c r="AK139" s="3" t="s">
        <v>459</v>
      </c>
      <c r="AL139" s="3" t="s">
        <v>485</v>
      </c>
      <c r="AM139" s="3" t="s">
        <v>486</v>
      </c>
      <c r="AN139" s="3" t="s">
        <v>487</v>
      </c>
      <c r="AO139" s="3" t="s">
        <v>500</v>
      </c>
      <c r="AP139" s="3" t="s">
        <v>1945</v>
      </c>
      <c r="AQ139" s="3" t="s">
        <v>539</v>
      </c>
      <c r="AR139" s="3" t="s">
        <v>840</v>
      </c>
      <c r="AS139" s="3" t="s">
        <v>2764</v>
      </c>
      <c r="AT139" s="217" t="s">
        <v>2762</v>
      </c>
      <c r="AU139" s="217" t="s">
        <v>2763</v>
      </c>
      <c r="AV139" s="3" t="s">
        <v>2765</v>
      </c>
      <c r="AW139" s="3" t="s">
        <v>3308</v>
      </c>
      <c r="AX139" s="3" t="s">
        <v>3309</v>
      </c>
      <c r="AY139" s="3" t="s">
        <v>3312</v>
      </c>
      <c r="AZ139" s="3" t="s">
        <v>3313</v>
      </c>
      <c r="BA139" s="3" t="s">
        <v>3314</v>
      </c>
      <c r="BB139" s="3" t="s">
        <v>3315</v>
      </c>
      <c r="BC139" s="12"/>
      <c r="BD139" s="3"/>
      <c r="BE139" s="3"/>
      <c r="BF139" s="3"/>
      <c r="BG139" s="3"/>
      <c r="BH139" s="3"/>
      <c r="BI139" s="3"/>
      <c r="BJ139" s="3"/>
      <c r="BK139" s="3"/>
      <c r="BL139" s="3"/>
      <c r="BM139" s="3"/>
      <c r="BN139" s="3"/>
      <c r="BO139" s="3"/>
      <c r="BP139" s="3"/>
      <c r="BQ139" s="3"/>
      <c r="BR139" s="3"/>
      <c r="BS139" s="3"/>
      <c r="BT139" s="3"/>
      <c r="BU139" s="3"/>
      <c r="BV139" s="3"/>
      <c r="BW139" s="3"/>
      <c r="BX139" s="3"/>
    </row>
    <row r="140" spans="1:76" ht="13.5" customHeight="1">
      <c r="B140" s="1" t="s">
        <v>151</v>
      </c>
      <c r="C140" s="1" t="s">
        <v>2652</v>
      </c>
      <c r="D140" s="26" t="s">
        <v>33</v>
      </c>
      <c r="E140" s="26">
        <v>2.27</v>
      </c>
      <c r="F140" s="26">
        <v>1.25</v>
      </c>
      <c r="G140" s="26">
        <v>0.90999999999999992</v>
      </c>
      <c r="H140" s="26"/>
      <c r="I140" s="26">
        <v>0.69500000000000006</v>
      </c>
      <c r="J140" s="26"/>
      <c r="K140" s="26">
        <v>1.3699999999999999</v>
      </c>
      <c r="L140" s="26"/>
      <c r="M140" s="26">
        <v>1.5</v>
      </c>
      <c r="N140" s="26"/>
      <c r="O140" s="26"/>
      <c r="P140" s="26">
        <v>0.8899999999999999</v>
      </c>
      <c r="Q140" s="26">
        <v>0.87</v>
      </c>
      <c r="R140" s="26"/>
      <c r="S140" s="26"/>
      <c r="T140" s="188">
        <v>1</v>
      </c>
      <c r="U140" s="26"/>
      <c r="V140" s="26">
        <v>1.03</v>
      </c>
      <c r="W140" s="26"/>
      <c r="X140" s="26">
        <v>1.1499999999999999</v>
      </c>
      <c r="Y140" s="26">
        <v>1.28</v>
      </c>
      <c r="Z140" s="26">
        <v>0.9</v>
      </c>
      <c r="AA140" s="26">
        <v>1</v>
      </c>
      <c r="AB140" s="26">
        <v>1</v>
      </c>
      <c r="AC140" s="26">
        <v>0.77000000000000013</v>
      </c>
      <c r="AD140" s="26">
        <v>0.73199999999999998</v>
      </c>
      <c r="AE140" s="26">
        <v>0.84899999999999998</v>
      </c>
      <c r="AF140" s="26">
        <v>0.65</v>
      </c>
      <c r="AG140" s="26">
        <v>0.72699999999999998</v>
      </c>
      <c r="AH140" s="26">
        <v>0.68799999999999994</v>
      </c>
      <c r="AI140" s="26">
        <v>0.67</v>
      </c>
      <c r="AJ140" s="26">
        <v>0.755</v>
      </c>
      <c r="AK140" s="26">
        <v>0.61599999999999999</v>
      </c>
      <c r="AL140" s="26">
        <v>0.56000000000000005</v>
      </c>
      <c r="AM140" s="26">
        <v>0.56000000000000005</v>
      </c>
      <c r="AN140" s="26">
        <v>0.56000000000000005</v>
      </c>
      <c r="AO140" s="26">
        <v>0.51300000000000001</v>
      </c>
      <c r="AP140" s="26">
        <v>0.61</v>
      </c>
      <c r="AQ140" s="26">
        <v>0.42099999999999999</v>
      </c>
      <c r="AR140" s="26">
        <v>0.5</v>
      </c>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row>
    <row r="141" spans="1:76" ht="13.5" customHeight="1">
      <c r="B141" s="1"/>
      <c r="C141" s="1"/>
      <c r="D141" s="1" t="s">
        <v>2619</v>
      </c>
      <c r="E141" s="1">
        <v>298.14999999999998</v>
      </c>
      <c r="F141" s="1">
        <v>288.14999999999998</v>
      </c>
      <c r="G141" s="1">
        <v>288.14999999999998</v>
      </c>
      <c r="H141" s="1"/>
      <c r="I141" s="1">
        <v>273.14999999999998</v>
      </c>
      <c r="J141" s="1"/>
      <c r="K141" s="1">
        <v>273.14999999999998</v>
      </c>
      <c r="L141" s="1"/>
      <c r="M141" s="1">
        <v>298.14999999999998</v>
      </c>
      <c r="N141" s="1"/>
      <c r="O141" s="1"/>
      <c r="P141" s="1">
        <v>298.14999999999998</v>
      </c>
      <c r="Q141" s="1">
        <v>288.14999999999998</v>
      </c>
      <c r="R141" s="1"/>
      <c r="S141" s="1"/>
      <c r="T141" s="100">
        <v>288.14999999999998</v>
      </c>
      <c r="U141" s="1"/>
      <c r="V141" s="1">
        <v>273.14999999999998</v>
      </c>
      <c r="W141" s="1"/>
      <c r="X141" s="1">
        <v>273.14999999999998</v>
      </c>
      <c r="Y141" s="1">
        <v>288.14999999999998</v>
      </c>
      <c r="Z141" s="1">
        <v>273.14999999999998</v>
      </c>
      <c r="AA141" s="1">
        <v>273.14999999999998</v>
      </c>
      <c r="AB141" s="1">
        <v>273.14999999999998</v>
      </c>
      <c r="AC141" s="1">
        <v>288.14999999999998</v>
      </c>
      <c r="AD141" s="1">
        <v>298.14999999999998</v>
      </c>
      <c r="AE141" s="1">
        <v>298.14999999999998</v>
      </c>
      <c r="AF141" s="1">
        <v>298.14999999999998</v>
      </c>
      <c r="AG141" s="1">
        <v>298.14999999999998</v>
      </c>
      <c r="AH141" s="1">
        <v>298.14999999999998</v>
      </c>
      <c r="AI141" s="1">
        <v>298.14999999999998</v>
      </c>
      <c r="AJ141" s="1">
        <v>298.14999999999998</v>
      </c>
      <c r="AK141" s="1">
        <v>298.14999999999998</v>
      </c>
      <c r="AL141" s="1">
        <v>273.14999999999998</v>
      </c>
      <c r="AM141" s="1">
        <v>273.14999999999998</v>
      </c>
      <c r="AN141" s="1">
        <v>273.14999999999998</v>
      </c>
      <c r="AO141" s="1">
        <v>273.14999999999998</v>
      </c>
      <c r="AP141" s="1">
        <v>273.14999999999998</v>
      </c>
      <c r="AQ141" s="1">
        <v>273.14999999999998</v>
      </c>
      <c r="AR141" s="1">
        <v>273.14999999999998</v>
      </c>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row>
    <row r="142" spans="1:76" ht="13.5" customHeight="1">
      <c r="B142" s="1"/>
      <c r="C142" s="1"/>
      <c r="D142" s="1" t="s">
        <v>2681</v>
      </c>
      <c r="E142" s="1"/>
      <c r="F142" s="1"/>
      <c r="G142" s="1"/>
      <c r="H142" s="1"/>
      <c r="I142" s="1"/>
      <c r="J142" s="1"/>
      <c r="K142" s="1"/>
      <c r="L142" s="1"/>
      <c r="M142" s="1"/>
      <c r="N142" s="1"/>
      <c r="O142" s="1"/>
      <c r="P142" s="1"/>
      <c r="Q142" s="1"/>
      <c r="R142" s="1"/>
      <c r="S142" s="1"/>
      <c r="T142" s="27"/>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row>
    <row r="143" spans="1:76" ht="13.5" customHeight="1">
      <c r="B143" s="1" t="s">
        <v>2782</v>
      </c>
      <c r="C143" s="1" t="s">
        <v>2652</v>
      </c>
      <c r="D143" s="26" t="s">
        <v>33</v>
      </c>
      <c r="E143" s="221"/>
      <c r="F143" s="26"/>
      <c r="G143" s="26">
        <v>0.97</v>
      </c>
      <c r="H143" s="26"/>
      <c r="I143" s="26"/>
      <c r="J143" s="26"/>
      <c r="K143" s="26">
        <v>1.04</v>
      </c>
      <c r="L143" s="26"/>
      <c r="M143" s="26"/>
      <c r="N143" s="26"/>
      <c r="O143" s="26"/>
      <c r="P143" s="26">
        <v>0.74</v>
      </c>
      <c r="Q143" s="26">
        <v>0.87</v>
      </c>
      <c r="R143" s="26"/>
      <c r="S143" s="26"/>
      <c r="T143" s="188">
        <v>1</v>
      </c>
      <c r="U143" s="26"/>
      <c r="V143" s="26"/>
      <c r="W143" s="26"/>
      <c r="X143" s="26"/>
      <c r="Y143" s="26">
        <v>1.28</v>
      </c>
      <c r="Z143" s="26"/>
      <c r="AA143" s="26"/>
      <c r="AB143" s="26"/>
      <c r="AC143" s="26"/>
      <c r="AD143" s="26"/>
      <c r="AE143" s="26"/>
      <c r="AF143" s="26"/>
      <c r="AG143" s="26"/>
      <c r="AH143" s="26"/>
      <c r="AI143" s="26"/>
      <c r="AJ143" s="26"/>
      <c r="AK143" s="26"/>
      <c r="AL143" s="26"/>
      <c r="AM143" s="26"/>
      <c r="AN143" s="26"/>
      <c r="AO143" s="26"/>
      <c r="AP143" s="26"/>
      <c r="AQ143" s="26"/>
      <c r="AR143" s="26"/>
      <c r="AS143" s="26">
        <v>0.9</v>
      </c>
      <c r="AT143" s="26">
        <v>0.69</v>
      </c>
      <c r="AU143" s="26">
        <v>1.26</v>
      </c>
      <c r="AV143" s="26">
        <v>0.74</v>
      </c>
      <c r="AW143" s="26"/>
      <c r="AX143" s="26"/>
      <c r="AY143" s="26"/>
      <c r="AZ143" s="26"/>
      <c r="BA143" s="26">
        <v>1.44</v>
      </c>
      <c r="BB143" s="26">
        <v>1.0900000000000001</v>
      </c>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row>
    <row r="144" spans="1:76">
      <c r="B144" s="1"/>
      <c r="C144" s="1"/>
      <c r="D144" s="1" t="s">
        <v>2619</v>
      </c>
      <c r="E144" s="78"/>
      <c r="F144" s="1"/>
      <c r="G144" s="1">
        <v>288.14999999999998</v>
      </c>
      <c r="H144" s="1"/>
      <c r="I144" s="1"/>
      <c r="J144" s="1"/>
      <c r="K144" s="1">
        <v>288.14999999999998</v>
      </c>
      <c r="L144" s="1"/>
      <c r="M144" s="1"/>
      <c r="N144" s="1"/>
      <c r="O144" s="1"/>
      <c r="P144" s="1">
        <v>288.14999999999998</v>
      </c>
      <c r="Q144" s="1">
        <v>288.14999999999998</v>
      </c>
      <c r="R144" s="1"/>
      <c r="S144" s="1"/>
      <c r="T144" s="100">
        <v>288.14999999999998</v>
      </c>
      <c r="U144" s="1"/>
      <c r="V144" s="1"/>
      <c r="W144" s="1"/>
      <c r="X144" s="1"/>
      <c r="Y144" s="1">
        <v>288.14999999999998</v>
      </c>
      <c r="Z144" s="1"/>
      <c r="AA144" s="1"/>
      <c r="AB144" s="1"/>
      <c r="AC144" s="1"/>
      <c r="AD144" s="1"/>
      <c r="AE144" s="1"/>
      <c r="AF144" s="1"/>
      <c r="AG144" s="1"/>
      <c r="AH144" s="1"/>
      <c r="AI144" s="1"/>
      <c r="AJ144" s="1"/>
      <c r="AK144" s="1"/>
      <c r="AL144" s="1"/>
      <c r="AM144" s="1"/>
      <c r="AN144" s="1"/>
      <c r="AO144" s="1"/>
      <c r="AP144" s="1"/>
      <c r="AQ144" s="1"/>
      <c r="AR144" s="1"/>
      <c r="AS144" s="1">
        <v>288.14999999999998</v>
      </c>
      <c r="AT144" s="1">
        <v>288.14999999999998</v>
      </c>
      <c r="AU144" s="1">
        <v>288.14999999999998</v>
      </c>
      <c r="AV144" s="1">
        <v>288.14999999999998</v>
      </c>
      <c r="AW144" s="1"/>
      <c r="AX144" s="1"/>
      <c r="AY144" s="1"/>
      <c r="AZ144" s="1"/>
      <c r="BA144" s="1">
        <v>298.14999999999998</v>
      </c>
      <c r="BB144" s="1">
        <v>298.14999999999998</v>
      </c>
      <c r="BC144" s="1"/>
      <c r="BD144" s="1"/>
      <c r="BE144" s="1"/>
      <c r="BF144" s="1"/>
      <c r="BG144" s="1"/>
      <c r="BH144" s="1"/>
      <c r="BI144" s="1"/>
      <c r="BJ144" s="1"/>
      <c r="BK144" s="1"/>
      <c r="BL144" s="1"/>
      <c r="BM144" s="1"/>
      <c r="BN144" s="1"/>
      <c r="BO144" s="1"/>
      <c r="BP144" s="1"/>
      <c r="BQ144" s="1"/>
      <c r="BR144" s="1"/>
      <c r="BS144" s="1"/>
      <c r="BT144" s="1"/>
      <c r="BU144" s="1"/>
      <c r="BV144" s="1"/>
      <c r="BW144" s="1"/>
      <c r="BX144" s="1"/>
    </row>
    <row r="145" spans="2:76">
      <c r="B145" s="1"/>
      <c r="C145" s="1"/>
      <c r="D145" s="1" t="s">
        <v>2681</v>
      </c>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row>
    <row r="146" spans="2:76">
      <c r="B146" s="1" t="s">
        <v>2784</v>
      </c>
      <c r="C146" s="1" t="s">
        <v>2652</v>
      </c>
      <c r="D146" s="1" t="s">
        <v>2639</v>
      </c>
      <c r="E146" s="1">
        <v>0.7</v>
      </c>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78"/>
      <c r="BN146" s="1"/>
      <c r="BO146" s="1"/>
      <c r="BP146" s="1"/>
      <c r="BQ146" s="1"/>
      <c r="BR146" s="1"/>
      <c r="BS146" s="1"/>
      <c r="BT146" s="1"/>
      <c r="BU146" s="1"/>
      <c r="BV146" s="1"/>
      <c r="BW146" s="1"/>
      <c r="BX146" s="1"/>
    </row>
    <row r="147" spans="2:76">
      <c r="B147" s="1"/>
      <c r="C147" s="1"/>
      <c r="D147" s="1" t="s">
        <v>2619</v>
      </c>
      <c r="E147" s="1">
        <v>293.14999999999998</v>
      </c>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78"/>
      <c r="BN147" s="1"/>
      <c r="BO147" s="1"/>
      <c r="BP147" s="1"/>
      <c r="BQ147" s="1"/>
      <c r="BR147" s="1"/>
      <c r="BS147" s="1"/>
      <c r="BT147" s="1"/>
      <c r="BU147" s="1"/>
      <c r="BV147" s="1"/>
      <c r="BW147" s="1"/>
      <c r="BX147" s="1"/>
    </row>
    <row r="148" spans="2:76">
      <c r="B148" s="1"/>
      <c r="C148" s="1"/>
      <c r="D148" s="1" t="s">
        <v>2681</v>
      </c>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78"/>
      <c r="BN148" s="1"/>
      <c r="BO148" s="1"/>
      <c r="BP148" s="1"/>
      <c r="BQ148" s="1"/>
      <c r="BR148" s="1"/>
      <c r="BS148" s="1"/>
      <c r="BT148" s="1"/>
      <c r="BU148" s="1"/>
      <c r="BV148" s="1"/>
      <c r="BW148" s="1"/>
      <c r="BX148" s="1"/>
    </row>
    <row r="149" spans="2:76">
      <c r="B149" s="1" t="s">
        <v>2784</v>
      </c>
      <c r="C149" s="1" t="s">
        <v>2652</v>
      </c>
      <c r="D149" s="1" t="s">
        <v>2641</v>
      </c>
      <c r="E149" s="1">
        <v>0.36</v>
      </c>
      <c r="F149" s="1">
        <v>0.74</v>
      </c>
      <c r="G149" s="1">
        <v>0.34</v>
      </c>
      <c r="H149" s="1">
        <v>0.34</v>
      </c>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78"/>
      <c r="BN149" s="1"/>
      <c r="BO149" s="1"/>
      <c r="BP149" s="1"/>
      <c r="BQ149" s="1"/>
      <c r="BR149" s="1"/>
      <c r="BS149" s="1"/>
      <c r="BT149" s="1"/>
      <c r="BU149" s="1"/>
      <c r="BV149" s="1"/>
      <c r="BW149" s="1"/>
      <c r="BX149" s="1"/>
    </row>
    <row r="150" spans="2:76">
      <c r="B150" s="1"/>
      <c r="C150" s="1"/>
      <c r="D150" s="1" t="s">
        <v>2619</v>
      </c>
      <c r="E150" s="1">
        <v>293.14999999999998</v>
      </c>
      <c r="F150" s="1">
        <v>293.14999999999998</v>
      </c>
      <c r="G150" s="1">
        <v>293.14999999999998</v>
      </c>
      <c r="H150" s="1">
        <v>293.14999999999998</v>
      </c>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78"/>
      <c r="BN150" s="1"/>
      <c r="BO150" s="1"/>
      <c r="BP150" s="1"/>
      <c r="BQ150" s="1"/>
      <c r="BR150" s="1"/>
      <c r="BS150" s="1"/>
      <c r="BT150" s="1"/>
      <c r="BU150" s="1"/>
      <c r="BV150" s="1"/>
      <c r="BW150" s="1"/>
      <c r="BX150" s="1"/>
    </row>
    <row r="151" spans="2:76">
      <c r="B151" s="1"/>
      <c r="C151" s="1"/>
      <c r="D151" s="1" t="s">
        <v>2681</v>
      </c>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78"/>
      <c r="BN151" s="1"/>
      <c r="BO151" s="1"/>
      <c r="BP151" s="1"/>
      <c r="BQ151" s="1"/>
      <c r="BR151" s="1"/>
      <c r="BS151" s="1"/>
      <c r="BT151" s="1"/>
      <c r="BU151" s="1"/>
      <c r="BV151" s="1"/>
      <c r="BW151" s="1"/>
      <c r="BX151" s="1"/>
    </row>
    <row r="152" spans="2:76">
      <c r="B152" s="1" t="s">
        <v>2784</v>
      </c>
      <c r="C152" s="1" t="s">
        <v>2652</v>
      </c>
      <c r="D152" s="1" t="s">
        <v>2640</v>
      </c>
      <c r="E152" s="1">
        <v>1.1000000000000001</v>
      </c>
      <c r="F152" s="1"/>
      <c r="G152" s="1"/>
      <c r="H152" s="1"/>
      <c r="I152" s="1">
        <v>2.7</v>
      </c>
      <c r="J152" s="1">
        <v>1.1200000000000001</v>
      </c>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row>
    <row r="153" spans="2:76">
      <c r="B153" s="1"/>
      <c r="C153" s="1"/>
      <c r="D153" s="1" t="s">
        <v>2619</v>
      </c>
      <c r="E153" s="1">
        <v>291.14999999999998</v>
      </c>
      <c r="F153" s="1"/>
      <c r="G153" s="1"/>
      <c r="H153" s="1"/>
      <c r="I153" s="1">
        <v>291.64999999999998</v>
      </c>
      <c r="J153" s="1">
        <v>293.14999999999998</v>
      </c>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row>
    <row r="154" spans="2:76">
      <c r="B154" s="1"/>
      <c r="C154" s="1"/>
      <c r="D154" s="1" t="s">
        <v>2681</v>
      </c>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row>
    <row r="155" spans="2:76">
      <c r="B155" s="1" t="s">
        <v>2784</v>
      </c>
      <c r="C155" s="1" t="s">
        <v>2652</v>
      </c>
      <c r="D155" s="1" t="s">
        <v>2572</v>
      </c>
      <c r="E155" s="1">
        <v>4.5599999999999996</v>
      </c>
      <c r="F155" s="1">
        <v>3.3090000000000002</v>
      </c>
      <c r="G155" s="1"/>
      <c r="H155" s="1"/>
      <c r="I155" s="1"/>
      <c r="J155" s="1"/>
      <c r="K155" s="1">
        <v>3.7679999999999998</v>
      </c>
      <c r="L155" s="1">
        <v>2.94</v>
      </c>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row>
    <row r="156" spans="2:76">
      <c r="B156" s="1"/>
      <c r="C156" s="1"/>
      <c r="D156" s="1" t="s">
        <v>2619</v>
      </c>
      <c r="E156" s="1">
        <v>298.14999999999998</v>
      </c>
      <c r="F156" s="1">
        <v>298.14999999999998</v>
      </c>
      <c r="G156" s="1"/>
      <c r="H156" s="1"/>
      <c r="I156" s="1"/>
      <c r="J156" s="1"/>
      <c r="K156" s="1">
        <v>298.14999999999998</v>
      </c>
      <c r="L156" s="1">
        <v>293.14999999999998</v>
      </c>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row>
    <row r="157" spans="2:76">
      <c r="B157" s="1"/>
      <c r="C157" s="1"/>
      <c r="D157" s="1" t="s">
        <v>2681</v>
      </c>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row>
    <row r="158" spans="2:76">
      <c r="B158" s="1" t="s">
        <v>2784</v>
      </c>
      <c r="C158" s="1" t="s">
        <v>2652</v>
      </c>
      <c r="D158" s="1" t="s">
        <v>2567</v>
      </c>
      <c r="E158" s="1">
        <v>3.2</v>
      </c>
      <c r="F158" s="1">
        <v>3.18</v>
      </c>
      <c r="G158" s="1">
        <v>2.1800000000000002</v>
      </c>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row>
    <row r="159" spans="2:76">
      <c r="B159" s="1"/>
      <c r="C159" s="1"/>
      <c r="D159" s="1" t="s">
        <v>2619</v>
      </c>
      <c r="E159" s="1">
        <v>293.14999999999998</v>
      </c>
      <c r="F159" s="1">
        <v>293.14999999999998</v>
      </c>
      <c r="G159" s="1">
        <v>273.14999999999998</v>
      </c>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row>
    <row r="160" spans="2:76">
      <c r="B160" s="1"/>
      <c r="C160" s="1"/>
      <c r="D160" s="1" t="s">
        <v>2681</v>
      </c>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row>
    <row r="161" spans="2:76">
      <c r="B161" s="1" t="s">
        <v>2784</v>
      </c>
      <c r="C161" s="1" t="s">
        <v>2652</v>
      </c>
      <c r="D161" s="1" t="s">
        <v>2650</v>
      </c>
      <c r="E161" s="1"/>
      <c r="F161" s="1">
        <v>2.66</v>
      </c>
      <c r="G161" s="1">
        <v>1.64</v>
      </c>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row>
    <row r="162" spans="2:76">
      <c r="B162" s="1"/>
      <c r="C162" s="1"/>
      <c r="D162" s="1" t="s">
        <v>2619</v>
      </c>
      <c r="E162" s="1"/>
      <c r="F162" s="1">
        <v>273.14999999999998</v>
      </c>
      <c r="G162" s="1">
        <v>273.14999999999998</v>
      </c>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row>
    <row r="163" spans="2:76">
      <c r="B163" s="1"/>
      <c r="C163" s="1"/>
      <c r="D163" s="1" t="s">
        <v>2681</v>
      </c>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row>
    <row r="164" spans="2:76">
      <c r="B164" s="1" t="s">
        <v>2784</v>
      </c>
      <c r="C164" s="1" t="s">
        <v>2652</v>
      </c>
      <c r="D164" s="1" t="s">
        <v>2653</v>
      </c>
      <c r="E164" s="1"/>
      <c r="F164" s="1">
        <v>1.86</v>
      </c>
      <c r="G164" s="1">
        <v>1.49</v>
      </c>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row>
    <row r="165" spans="2:76">
      <c r="B165" s="1"/>
      <c r="C165" s="1"/>
      <c r="D165" s="1" t="s">
        <v>2619</v>
      </c>
      <c r="E165" s="1"/>
      <c r="F165" s="1">
        <v>293.14999999999998</v>
      </c>
      <c r="G165" s="1">
        <v>298.14999999999998</v>
      </c>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row>
    <row r="166" spans="2:76">
      <c r="B166" s="1"/>
      <c r="C166" s="1"/>
      <c r="D166" s="1" t="s">
        <v>2681</v>
      </c>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row>
    <row r="167" spans="2:76">
      <c r="B167" s="1" t="s">
        <v>2784</v>
      </c>
      <c r="C167" s="1" t="s">
        <v>2652</v>
      </c>
      <c r="D167" s="1" t="s">
        <v>2654</v>
      </c>
      <c r="E167" s="1"/>
      <c r="F167" s="1">
        <v>2.98</v>
      </c>
      <c r="G167" s="1">
        <v>2.2650000000000001</v>
      </c>
      <c r="H167" s="1">
        <v>2.36</v>
      </c>
      <c r="I167" s="1"/>
      <c r="J167" s="1"/>
      <c r="K167" s="1">
        <v>2.6459999999999999</v>
      </c>
      <c r="L167" s="1"/>
      <c r="M167" s="1">
        <v>2.19</v>
      </c>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row>
    <row r="168" spans="2:76">
      <c r="B168" s="1"/>
      <c r="C168" s="1"/>
      <c r="D168" s="1" t="s">
        <v>2619</v>
      </c>
      <c r="E168" s="1"/>
      <c r="F168" s="1">
        <v>293.14999999999998</v>
      </c>
      <c r="G168" s="1">
        <v>298.14999999999998</v>
      </c>
      <c r="H168" s="1">
        <v>293.14999999999998</v>
      </c>
      <c r="I168" s="1"/>
      <c r="J168" s="1"/>
      <c r="K168" s="1">
        <v>298.14999999999998</v>
      </c>
      <c r="L168" s="1"/>
      <c r="M168" s="1">
        <v>298.14999999999998</v>
      </c>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row>
    <row r="169" spans="2:76">
      <c r="B169" s="1"/>
      <c r="C169" s="1"/>
      <c r="D169" s="1" t="s">
        <v>2681</v>
      </c>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row>
    <row r="170" spans="2:76">
      <c r="B170" s="1" t="s">
        <v>2784</v>
      </c>
      <c r="C170" s="1" t="s">
        <v>2652</v>
      </c>
      <c r="D170" s="1" t="s">
        <v>2655</v>
      </c>
      <c r="E170" s="1"/>
      <c r="F170" s="1"/>
      <c r="G170" s="1"/>
      <c r="H170" s="1"/>
      <c r="I170" s="1"/>
      <c r="J170" s="1"/>
      <c r="K170" s="1">
        <v>2.306</v>
      </c>
      <c r="L170" s="1">
        <v>1.84</v>
      </c>
      <c r="M170" s="1">
        <v>2</v>
      </c>
      <c r="N170" s="1">
        <v>2.11</v>
      </c>
      <c r="O170" s="1">
        <v>2.11</v>
      </c>
      <c r="P170" s="1">
        <v>1.27</v>
      </c>
      <c r="Q170" s="1">
        <v>1.6</v>
      </c>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row>
    <row r="171" spans="2:76">
      <c r="B171" s="1"/>
      <c r="C171" s="1"/>
      <c r="D171" s="1" t="s">
        <v>2619</v>
      </c>
      <c r="E171" s="1"/>
      <c r="F171" s="1"/>
      <c r="G171" s="1"/>
      <c r="H171" s="1"/>
      <c r="I171" s="1"/>
      <c r="J171" s="1"/>
      <c r="K171" s="1">
        <v>287.05</v>
      </c>
      <c r="L171" s="1">
        <v>298.14999999999998</v>
      </c>
      <c r="M171" s="1">
        <v>298.14999999999998</v>
      </c>
      <c r="N171" s="1">
        <v>288.14999999999998</v>
      </c>
      <c r="O171" s="1">
        <v>288.2</v>
      </c>
      <c r="P171" s="1">
        <v>288.14999999999998</v>
      </c>
      <c r="Q171" s="1">
        <v>288.14999999999998</v>
      </c>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row>
    <row r="172" spans="2:76">
      <c r="B172" s="1"/>
      <c r="C172" s="1"/>
      <c r="D172" s="1" t="s">
        <v>2681</v>
      </c>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E172" s="1"/>
      <c r="BF172" s="1"/>
      <c r="BG172" s="1"/>
      <c r="BH172" s="1"/>
      <c r="BI172" s="1"/>
      <c r="BJ172" s="1"/>
      <c r="BK172" s="1"/>
      <c r="BL172" s="1"/>
      <c r="BM172" s="1"/>
      <c r="BN172" s="1"/>
      <c r="BO172" s="1"/>
      <c r="BP172" s="1"/>
      <c r="BQ172" s="1"/>
      <c r="BR172" s="1"/>
      <c r="BS172" s="1"/>
      <c r="BT172" s="1"/>
      <c r="BU172" s="1"/>
      <c r="BV172" s="1"/>
      <c r="BW172" s="1"/>
      <c r="BX172" s="1"/>
    </row>
    <row r="173" spans="2:76">
      <c r="B173" s="1" t="s">
        <v>2784</v>
      </c>
      <c r="C173" s="1" t="s">
        <v>2652</v>
      </c>
      <c r="D173" s="1" t="s">
        <v>2660</v>
      </c>
      <c r="E173" s="1"/>
      <c r="F173" s="1">
        <v>2.2200000000000002</v>
      </c>
      <c r="G173" s="1"/>
      <c r="H173" s="1"/>
      <c r="I173" s="1">
        <v>1.49</v>
      </c>
      <c r="J173" s="1"/>
      <c r="K173" s="1"/>
      <c r="L173" s="1"/>
      <c r="M173" s="1">
        <v>1.7</v>
      </c>
      <c r="N173" s="1">
        <v>2.0699999999999998</v>
      </c>
      <c r="O173" s="1"/>
      <c r="P173" s="1">
        <v>1.4</v>
      </c>
      <c r="Q173" s="1"/>
      <c r="R173" s="1">
        <v>1.72</v>
      </c>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E173" s="1"/>
      <c r="BF173" s="1"/>
      <c r="BG173" s="1"/>
      <c r="BH173" s="1"/>
      <c r="BI173" s="1"/>
      <c r="BJ173" s="1"/>
      <c r="BK173" s="1"/>
      <c r="BL173" s="1"/>
      <c r="BM173" s="1"/>
      <c r="BN173" s="1"/>
      <c r="BO173" s="1"/>
      <c r="BP173" s="1"/>
      <c r="BQ173" s="1"/>
      <c r="BR173" s="1"/>
      <c r="BS173" s="1"/>
      <c r="BT173" s="1"/>
      <c r="BU173" s="1"/>
      <c r="BV173" s="1"/>
      <c r="BW173" s="1"/>
      <c r="BX173" s="1"/>
    </row>
    <row r="174" spans="2:76">
      <c r="B174" s="1"/>
      <c r="C174" s="1"/>
      <c r="D174" s="1" t="s">
        <v>2619</v>
      </c>
      <c r="E174" s="1"/>
      <c r="F174" s="1">
        <v>291.14999999999998</v>
      </c>
      <c r="G174" s="1"/>
      <c r="H174" s="1"/>
      <c r="I174" s="1">
        <v>288.14999999999998</v>
      </c>
      <c r="J174" s="1"/>
      <c r="K174" s="1"/>
      <c r="L174" s="1"/>
      <c r="M174" s="1">
        <v>288.14999999999998</v>
      </c>
      <c r="N174" s="1">
        <v>288.14999999999998</v>
      </c>
      <c r="O174" s="1"/>
      <c r="P174" s="1">
        <v>288.14999999999998</v>
      </c>
      <c r="Q174" s="1"/>
      <c r="R174" s="1">
        <v>290.95</v>
      </c>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row>
    <row r="175" spans="2:76">
      <c r="B175" s="1"/>
      <c r="C175" s="1"/>
      <c r="D175" s="1" t="s">
        <v>2681</v>
      </c>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row>
    <row r="176" spans="2:76">
      <c r="B176" s="1" t="s">
        <v>2784</v>
      </c>
      <c r="C176" s="1" t="s">
        <v>2652</v>
      </c>
      <c r="D176" s="26" t="s">
        <v>2662</v>
      </c>
      <c r="E176" s="26"/>
      <c r="F176" s="26">
        <v>1.1599999999999999</v>
      </c>
      <c r="G176" s="26">
        <v>1.19</v>
      </c>
      <c r="H176" s="26"/>
      <c r="I176" s="26">
        <v>0.92</v>
      </c>
      <c r="J176" s="26"/>
      <c r="K176" s="26"/>
      <c r="L176" s="26"/>
      <c r="M176" s="26"/>
      <c r="N176" s="26"/>
      <c r="O176" s="26"/>
      <c r="P176" s="26"/>
      <c r="Q176" s="26">
        <v>0.87</v>
      </c>
      <c r="R176" s="26">
        <v>1</v>
      </c>
      <c r="S176" s="26">
        <v>0.84</v>
      </c>
      <c r="T176" s="188">
        <v>1</v>
      </c>
      <c r="U176" s="26">
        <v>2.64</v>
      </c>
      <c r="V176" s="26">
        <v>2.6</v>
      </c>
      <c r="W176" s="26">
        <v>3.36</v>
      </c>
      <c r="X176" s="26">
        <v>2.02</v>
      </c>
      <c r="Y176" s="26">
        <v>1.28</v>
      </c>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row>
    <row r="177" spans="2:76">
      <c r="B177" s="1"/>
      <c r="C177" s="1"/>
      <c r="D177" s="1" t="s">
        <v>2619</v>
      </c>
      <c r="E177" s="1"/>
      <c r="F177" s="1">
        <v>293.14999999999998</v>
      </c>
      <c r="G177" s="1">
        <v>293.14999999999998</v>
      </c>
      <c r="H177" s="1"/>
      <c r="I177" s="1">
        <v>293.14999999999998</v>
      </c>
      <c r="J177" s="1"/>
      <c r="K177" s="1"/>
      <c r="L177" s="1"/>
      <c r="M177" s="1"/>
      <c r="N177" s="1"/>
      <c r="O177" s="1"/>
      <c r="P177" s="1"/>
      <c r="Q177" s="1">
        <v>288.14999999999998</v>
      </c>
      <c r="R177" s="1">
        <v>293.14999999999998</v>
      </c>
      <c r="S177" s="1">
        <v>293.14999999999998</v>
      </c>
      <c r="T177" s="100">
        <v>288.14999999999998</v>
      </c>
      <c r="U177" s="1">
        <v>285.14999999999998</v>
      </c>
      <c r="V177" s="1">
        <v>298.14999999999998</v>
      </c>
      <c r="W177" s="1">
        <v>298.14999999999998</v>
      </c>
      <c r="X177" s="1">
        <v>295.12</v>
      </c>
      <c r="Y177" s="1">
        <v>288.14999999999998</v>
      </c>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row>
    <row r="178" spans="2:76">
      <c r="B178" s="1"/>
      <c r="C178" s="1"/>
      <c r="D178" s="1" t="s">
        <v>2681</v>
      </c>
      <c r="E178" s="1"/>
      <c r="F178" s="1"/>
      <c r="G178" s="1"/>
      <c r="H178" s="1"/>
      <c r="I178" s="1"/>
      <c r="J178" s="1"/>
      <c r="K178" s="1"/>
      <c r="L178" s="1"/>
      <c r="M178" s="1"/>
      <c r="N178" s="1"/>
      <c r="O178" s="1"/>
      <c r="P178" s="1"/>
      <c r="Q178" s="1"/>
      <c r="R178" s="1"/>
      <c r="S178" s="1"/>
      <c r="T178" s="27"/>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row>
    <row r="179" spans="2:76">
      <c r="B179" s="1" t="s">
        <v>2782</v>
      </c>
      <c r="C179" s="1" t="s">
        <v>2652</v>
      </c>
      <c r="D179" s="1" t="s">
        <v>2766</v>
      </c>
      <c r="E179" s="1"/>
      <c r="F179" s="1"/>
      <c r="G179" s="1">
        <v>1.92</v>
      </c>
      <c r="H179" s="1"/>
      <c r="I179" s="1"/>
      <c r="J179" s="1"/>
      <c r="K179" s="1"/>
      <c r="L179" s="1"/>
      <c r="M179" s="1"/>
      <c r="N179" s="1"/>
      <c r="O179" s="1"/>
      <c r="P179" s="1"/>
      <c r="Q179" s="1">
        <v>1.6</v>
      </c>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v>1.8</v>
      </c>
      <c r="AT179" s="1">
        <v>1.48</v>
      </c>
      <c r="AU179" s="1">
        <v>2.64</v>
      </c>
      <c r="AV179" s="1">
        <v>1.4</v>
      </c>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row>
    <row r="180" spans="2:76">
      <c r="B180" s="1"/>
      <c r="C180" s="1"/>
      <c r="D180" s="1" t="s">
        <v>2619</v>
      </c>
      <c r="E180" s="1"/>
      <c r="F180" s="1"/>
      <c r="G180" s="1">
        <v>288.14999999999998</v>
      </c>
      <c r="H180" s="1"/>
      <c r="I180" s="1"/>
      <c r="J180" s="1"/>
      <c r="K180" s="1"/>
      <c r="L180" s="1"/>
      <c r="M180" s="1"/>
      <c r="N180" s="1"/>
      <c r="O180" s="1"/>
      <c r="P180" s="1"/>
      <c r="Q180" s="1">
        <v>288.14999999999998</v>
      </c>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row>
    <row r="181" spans="2:76">
      <c r="B181" s="1"/>
      <c r="C181" s="1"/>
      <c r="D181" s="1" t="s">
        <v>2681</v>
      </c>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row>
    <row r="182" spans="2:76">
      <c r="B182" s="1" t="s">
        <v>3205</v>
      </c>
      <c r="C182" s="1" t="s">
        <v>2652</v>
      </c>
      <c r="D182" s="1" t="s">
        <v>2591</v>
      </c>
      <c r="E182" s="1"/>
      <c r="F182" s="1"/>
      <c r="G182" s="1"/>
      <c r="H182" s="1"/>
      <c r="I182" s="1"/>
      <c r="J182" s="1"/>
      <c r="K182" s="1"/>
      <c r="L182" s="1"/>
      <c r="M182" s="1">
        <v>0.61</v>
      </c>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row>
    <row r="183" spans="2:76">
      <c r="B183" s="1"/>
      <c r="C183" s="1"/>
      <c r="D183" s="1" t="s">
        <v>2619</v>
      </c>
      <c r="E183" s="1"/>
      <c r="F183" s="1"/>
      <c r="G183" s="1"/>
      <c r="H183" s="1"/>
      <c r="I183" s="1"/>
      <c r="J183" s="1"/>
      <c r="K183" s="1"/>
      <c r="L183" s="1"/>
      <c r="M183" s="1">
        <v>298.14999999999998</v>
      </c>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row>
    <row r="184" spans="2:76">
      <c r="B184" s="1"/>
      <c r="C184" s="1"/>
      <c r="D184" s="1" t="s">
        <v>2681</v>
      </c>
      <c r="E184" s="1"/>
      <c r="F184" s="1"/>
      <c r="G184" s="1"/>
      <c r="H184" s="1"/>
      <c r="I184" s="1"/>
      <c r="J184" s="1"/>
      <c r="K184" s="1"/>
      <c r="L184" s="1"/>
      <c r="M184" s="1">
        <v>0.1</v>
      </c>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row>
    <row r="185" spans="2:76">
      <c r="B185" s="1" t="s">
        <v>3305</v>
      </c>
      <c r="C185" s="1" t="s">
        <v>3306</v>
      </c>
      <c r="D185" s="1" t="s">
        <v>3307</v>
      </c>
      <c r="E185" s="1"/>
      <c r="F185" s="1">
        <v>2.93</v>
      </c>
      <c r="G185" s="1">
        <v>2</v>
      </c>
      <c r="H185" s="1">
        <v>2.36</v>
      </c>
      <c r="I185" s="1"/>
      <c r="J185" s="1"/>
      <c r="K185" s="1">
        <v>2.65</v>
      </c>
      <c r="L185" s="1"/>
      <c r="M185" s="1"/>
      <c r="N185" s="1"/>
      <c r="O185" s="1"/>
      <c r="P185" s="1"/>
      <c r="Q185" s="1"/>
      <c r="R185" s="1"/>
      <c r="S185" s="1"/>
      <c r="T185" s="1">
        <v>3</v>
      </c>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v>1.74</v>
      </c>
      <c r="AX185" s="1">
        <v>2.06</v>
      </c>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row>
    <row r="186" spans="2:76">
      <c r="B186" s="1"/>
      <c r="C186" s="1"/>
      <c r="D186" s="1" t="s">
        <v>2619</v>
      </c>
      <c r="E186" s="1"/>
      <c r="F186" s="1">
        <v>293.14999999999998</v>
      </c>
      <c r="G186" s="1">
        <v>293.14999999999998</v>
      </c>
      <c r="H186" s="1">
        <v>293.14999999999998</v>
      </c>
      <c r="I186" s="1"/>
      <c r="J186" s="1"/>
      <c r="K186" s="1">
        <v>298.14999999999998</v>
      </c>
      <c r="L186" s="1"/>
      <c r="M186" s="1"/>
      <c r="N186" s="1"/>
      <c r="O186" s="1"/>
      <c r="P186" s="1"/>
      <c r="Q186" s="1"/>
      <c r="R186" s="1"/>
      <c r="S186" s="1"/>
      <c r="T186" s="1">
        <v>288.14999999999998</v>
      </c>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v>293.14999999999998</v>
      </c>
      <c r="AX186" s="1">
        <v>293.14999999999998</v>
      </c>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row>
    <row r="187" spans="2:76">
      <c r="B187" s="1"/>
      <c r="C187" s="1"/>
      <c r="D187" s="1" t="s">
        <v>2681</v>
      </c>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row>
    <row r="188" spans="2:76">
      <c r="B188" s="1" t="s">
        <v>3304</v>
      </c>
      <c r="C188" s="1" t="s">
        <v>2652</v>
      </c>
      <c r="D188" s="233" t="s">
        <v>3310</v>
      </c>
      <c r="E188" s="233"/>
      <c r="F188" s="233"/>
      <c r="G188" s="233"/>
      <c r="H188" s="233"/>
      <c r="I188" s="233"/>
      <c r="J188" s="233"/>
      <c r="K188" s="233"/>
      <c r="L188" s="233"/>
      <c r="M188" s="233"/>
      <c r="N188" s="233"/>
      <c r="O188" s="233"/>
      <c r="P188" s="233"/>
      <c r="Q188" s="233"/>
      <c r="R188" s="233"/>
      <c r="S188" s="233"/>
      <c r="T188" s="233">
        <v>0.84</v>
      </c>
      <c r="U188" s="233"/>
      <c r="V188" s="233">
        <v>2.41</v>
      </c>
      <c r="W188" s="233">
        <v>4.8</v>
      </c>
      <c r="X188" s="233"/>
      <c r="Y188" s="233">
        <v>1.26</v>
      </c>
      <c r="Z188" s="233">
        <v>1.64</v>
      </c>
      <c r="AA188" s="233"/>
      <c r="AB188" s="233">
        <v>2</v>
      </c>
      <c r="AC188" s="233"/>
      <c r="AD188" s="233"/>
      <c r="AE188" s="233"/>
      <c r="AF188" s="233"/>
      <c r="AG188" s="233"/>
      <c r="AH188" s="233"/>
      <c r="AI188" s="233"/>
      <c r="AJ188" s="233"/>
      <c r="AK188" s="233"/>
      <c r="AL188" s="233"/>
      <c r="AM188" s="233"/>
      <c r="AN188" s="233"/>
      <c r="AO188" s="233"/>
      <c r="AP188" s="233"/>
      <c r="AQ188" s="233"/>
      <c r="AR188" s="233"/>
      <c r="AS188" s="233"/>
      <c r="AT188" s="233"/>
      <c r="AU188" s="233"/>
      <c r="AV188" s="233"/>
      <c r="AW188" s="233"/>
      <c r="AX188" s="233"/>
      <c r="AY188" s="233">
        <v>2.67</v>
      </c>
      <c r="AZ188" s="233">
        <v>1.25</v>
      </c>
      <c r="BA188" s="233">
        <v>1.44</v>
      </c>
      <c r="BB188" s="233">
        <v>1.0900000000000001</v>
      </c>
      <c r="BC188" s="233"/>
      <c r="BD188" s="233"/>
      <c r="BE188" s="233"/>
      <c r="BF188" s="233"/>
      <c r="BG188" s="233"/>
      <c r="BH188" s="233"/>
      <c r="BI188" s="233"/>
      <c r="BJ188" s="233"/>
      <c r="BK188" s="233"/>
      <c r="BL188" s="233"/>
      <c r="BM188" s="233"/>
      <c r="BN188" s="233"/>
      <c r="BO188" s="233"/>
      <c r="BP188" s="233"/>
      <c r="BQ188" s="233"/>
      <c r="BR188" s="233"/>
      <c r="BS188" s="233"/>
      <c r="BT188" s="233"/>
      <c r="BU188" s="233"/>
      <c r="BV188" s="233"/>
      <c r="BW188" s="233"/>
      <c r="BX188" s="233"/>
    </row>
    <row r="189" spans="2:76">
      <c r="B189" s="1"/>
      <c r="C189" s="1"/>
      <c r="D189" s="1" t="s">
        <v>2619</v>
      </c>
      <c r="E189" s="1"/>
      <c r="F189" s="1"/>
      <c r="G189" s="1"/>
      <c r="H189" s="1"/>
      <c r="I189" s="1"/>
      <c r="J189" s="1"/>
      <c r="K189" s="1"/>
      <c r="L189" s="1"/>
      <c r="M189" s="1"/>
      <c r="N189" s="1"/>
      <c r="O189" s="1"/>
      <c r="P189" s="1"/>
      <c r="Q189" s="1"/>
      <c r="R189" s="1"/>
      <c r="S189" s="1"/>
      <c r="T189" s="1">
        <v>283.14999999999998</v>
      </c>
      <c r="U189" s="1"/>
      <c r="V189" s="1">
        <v>298.14999999999998</v>
      </c>
      <c r="W189" s="1">
        <v>298.14999999999998</v>
      </c>
      <c r="X189" s="1"/>
      <c r="Y189" s="1">
        <v>288.14999999999998</v>
      </c>
      <c r="Z189" s="1">
        <v>285.14999999999998</v>
      </c>
      <c r="AA189" s="1"/>
      <c r="AB189" s="1">
        <v>298.14999999999998</v>
      </c>
      <c r="AC189" s="1"/>
      <c r="AD189" s="1"/>
      <c r="AE189" s="1"/>
      <c r="AF189" s="1"/>
      <c r="AG189" s="1"/>
      <c r="AH189" s="1"/>
      <c r="AI189" s="1"/>
      <c r="AJ189" s="1"/>
      <c r="AK189" s="1"/>
      <c r="AL189" s="1"/>
      <c r="AM189" s="1"/>
      <c r="AN189" s="1"/>
      <c r="AO189" s="1"/>
      <c r="AP189" s="1"/>
      <c r="AQ189" s="1"/>
      <c r="AR189" s="1"/>
      <c r="AS189" s="1"/>
      <c r="AT189" s="1"/>
      <c r="AU189" s="1"/>
      <c r="AV189" s="1"/>
      <c r="AW189" s="1"/>
      <c r="AX189" s="1"/>
      <c r="AY189" s="1">
        <v>298.14999999999998</v>
      </c>
      <c r="AZ189" s="1">
        <v>298.14999999999998</v>
      </c>
      <c r="BA189" s="1">
        <v>298.14999999999998</v>
      </c>
      <c r="BB189" s="1">
        <v>298.14999999999998</v>
      </c>
      <c r="BC189" s="1"/>
      <c r="BD189" s="1"/>
      <c r="BE189" s="1"/>
      <c r="BF189" s="1"/>
      <c r="BG189" s="1"/>
      <c r="BH189" s="1"/>
      <c r="BI189" s="1"/>
      <c r="BJ189" s="1"/>
      <c r="BK189" s="1"/>
      <c r="BL189" s="1"/>
      <c r="BM189" s="1"/>
      <c r="BN189" s="1"/>
      <c r="BO189" s="1"/>
      <c r="BP189" s="1"/>
      <c r="BQ189" s="1"/>
      <c r="BR189" s="1"/>
      <c r="BS189" s="1"/>
      <c r="BT189" s="1"/>
      <c r="BU189" s="1"/>
      <c r="BV189" s="1"/>
      <c r="BW189" s="1"/>
      <c r="BX189" s="1"/>
    </row>
    <row r="190" spans="2:76">
      <c r="B190" s="1"/>
      <c r="C190" s="1"/>
      <c r="D190" s="1" t="s">
        <v>2681</v>
      </c>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row>
    <row r="191" spans="2:76">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row>
    <row r="192" spans="2:76">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row>
    <row r="193" spans="2:76">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row>
    <row r="194" spans="2:76">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row>
    <row r="195" spans="2:76">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row>
    <row r="196" spans="2:76">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row>
    <row r="197" spans="2:76">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row>
    <row r="198" spans="2:76">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row>
    <row r="199" spans="2:76">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row>
    <row r="200" spans="2:76">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row>
    <row r="201" spans="2:76">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row>
    <row r="202" spans="2:76">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row>
    <row r="203" spans="2:76">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row>
    <row r="204" spans="2:76">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row>
    <row r="205" spans="2:76">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row>
    <row r="206" spans="2:76">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row>
    <row r="207" spans="2:76">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row>
    <row r="208" spans="2:76">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row>
    <row r="209" spans="2:76">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row>
    <row r="210" spans="2:76">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row>
    <row r="211" spans="2:76">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row>
    <row r="212" spans="2:76">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row>
    <row r="213" spans="2:76">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row>
    <row r="214" spans="2:76">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row>
    <row r="215" spans="2:76">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row>
    <row r="216" spans="2:76">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row>
    <row r="217" spans="2:76">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row>
    <row r="218" spans="2:76">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row>
    <row r="219" spans="2:76">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row>
    <row r="220" spans="2:76">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row>
    <row r="221" spans="2:76">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row>
    <row r="222" spans="2:76">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row>
    <row r="223" spans="2:76">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row>
    <row r="224" spans="2:76">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row>
    <row r="225" spans="2:76">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row>
    <row r="226" spans="2:76">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row>
    <row r="227" spans="2:76">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V227" s="1"/>
      <c r="BW227" s="1"/>
      <c r="BX227" s="1"/>
    </row>
    <row r="228" spans="2:76">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row>
    <row r="229" spans="2:76">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row>
    <row r="230" spans="2:76">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row>
    <row r="231" spans="2:76">
      <c r="B231" s="10"/>
      <c r="C231" s="10"/>
      <c r="D231" s="10"/>
      <c r="E231" s="10"/>
      <c r="F231" s="10"/>
      <c r="G231" s="10"/>
      <c r="H231" s="10"/>
      <c r="I231" s="1"/>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
      <c r="AG231" s="1"/>
      <c r="AH231" s="1"/>
      <c r="AI231" s="10"/>
      <c r="AJ231" s="10"/>
      <c r="AK231" s="10"/>
      <c r="AL231" s="1"/>
      <c r="AM231" s="10"/>
      <c r="AN231" s="10"/>
      <c r="AO231" s="10"/>
      <c r="AP231" s="10"/>
      <c r="AQ231" s="10"/>
      <c r="AR231" s="10"/>
      <c r="AS231" s="1"/>
      <c r="AT231" s="1"/>
      <c r="AU231" s="1"/>
      <c r="AV231" s="1"/>
      <c r="AW231" s="1"/>
      <c r="AX231" s="1"/>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
      <c r="BV231" s="1"/>
      <c r="BW231" s="1"/>
      <c r="BX231" s="1"/>
    </row>
    <row r="232" spans="2:76">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row>
    <row r="233" spans="2:76">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row>
    <row r="237" spans="2:76">
      <c r="B237" s="1"/>
      <c r="C237" s="1"/>
      <c r="D237" s="1" t="s">
        <v>2554</v>
      </c>
      <c r="E237" s="9">
        <v>2</v>
      </c>
      <c r="F237" s="9">
        <v>7</v>
      </c>
      <c r="G237" s="9">
        <v>20</v>
      </c>
      <c r="H237" s="9">
        <v>21</v>
      </c>
      <c r="I237" s="9">
        <v>23</v>
      </c>
      <c r="J237" s="9">
        <v>30</v>
      </c>
      <c r="K237" s="9">
        <v>33</v>
      </c>
      <c r="L237" s="9">
        <v>34</v>
      </c>
      <c r="M237" s="9">
        <v>45</v>
      </c>
      <c r="N237" s="9">
        <v>47</v>
      </c>
      <c r="O237" s="9">
        <v>51</v>
      </c>
      <c r="P237" s="9">
        <v>56</v>
      </c>
      <c r="Q237" s="9">
        <v>62</v>
      </c>
      <c r="R237" s="9">
        <v>63</v>
      </c>
      <c r="S237" s="9">
        <v>89</v>
      </c>
      <c r="T237" s="9">
        <v>95</v>
      </c>
      <c r="U237" s="9">
        <v>101</v>
      </c>
      <c r="V237" s="9">
        <v>103</v>
      </c>
      <c r="W237" s="9">
        <v>123</v>
      </c>
      <c r="X237" s="9">
        <v>133</v>
      </c>
      <c r="Y237" s="9">
        <v>134</v>
      </c>
      <c r="Z237" s="9">
        <v>167</v>
      </c>
      <c r="AA237" s="9">
        <v>181</v>
      </c>
      <c r="AB237" s="9">
        <v>223</v>
      </c>
      <c r="AC237" s="9">
        <v>241</v>
      </c>
      <c r="AD237" s="9">
        <v>270</v>
      </c>
      <c r="AE237" s="9">
        <v>285</v>
      </c>
      <c r="AF237" s="9">
        <v>307</v>
      </c>
      <c r="AG237" s="9">
        <v>321</v>
      </c>
      <c r="AH237" s="9">
        <v>323</v>
      </c>
      <c r="AI237" s="9">
        <v>324</v>
      </c>
      <c r="AJ237" s="9">
        <v>353</v>
      </c>
    </row>
    <row r="238" spans="2:76" ht="91.5" customHeight="1">
      <c r="B238" s="1" t="s">
        <v>2597</v>
      </c>
      <c r="C238" s="218" t="s">
        <v>2555</v>
      </c>
      <c r="D238" s="219" t="s">
        <v>2556</v>
      </c>
      <c r="E238" s="12" t="s">
        <v>19</v>
      </c>
      <c r="F238" s="8" t="s">
        <v>612</v>
      </c>
      <c r="G238" s="12" t="s">
        <v>608</v>
      </c>
      <c r="H238" s="8" t="s">
        <v>606</v>
      </c>
      <c r="I238" s="8" t="s">
        <v>121</v>
      </c>
      <c r="J238" s="8" t="s">
        <v>610</v>
      </c>
      <c r="K238" s="8" t="s">
        <v>611</v>
      </c>
      <c r="L238" s="8" t="s">
        <v>620</v>
      </c>
      <c r="M238" s="8" t="s">
        <v>618</v>
      </c>
      <c r="N238" s="8" t="s">
        <v>619</v>
      </c>
      <c r="O238" s="8" t="s">
        <v>232</v>
      </c>
      <c r="P238" s="8" t="s">
        <v>634</v>
      </c>
      <c r="Q238" s="8" t="s">
        <v>116</v>
      </c>
      <c r="R238" s="8" t="s">
        <v>2</v>
      </c>
      <c r="S238" s="8" t="s">
        <v>133</v>
      </c>
      <c r="T238" s="8" t="s">
        <v>635</v>
      </c>
      <c r="U238" s="8" t="s">
        <v>132</v>
      </c>
      <c r="V238" s="8" t="s">
        <v>0</v>
      </c>
      <c r="W238" s="8" t="s">
        <v>13</v>
      </c>
      <c r="X238" s="8" t="s">
        <v>117</v>
      </c>
      <c r="Y238" s="8" t="s">
        <v>626</v>
      </c>
      <c r="Z238" s="8" t="s">
        <v>141</v>
      </c>
      <c r="AA238" s="8" t="s">
        <v>316</v>
      </c>
      <c r="AB238" s="8" t="s">
        <v>352</v>
      </c>
      <c r="AC238" s="8" t="s">
        <v>1</v>
      </c>
      <c r="AD238" s="8" t="s">
        <v>385</v>
      </c>
      <c r="AE238" s="8" t="s">
        <v>3</v>
      </c>
      <c r="AF238" s="8" t="s">
        <v>417</v>
      </c>
      <c r="AG238" s="8" t="s">
        <v>429</v>
      </c>
      <c r="AH238" s="8" t="s">
        <v>431</v>
      </c>
      <c r="AI238" s="8" t="s">
        <v>138</v>
      </c>
      <c r="AJ238" s="8" t="s">
        <v>459</v>
      </c>
    </row>
    <row r="239" spans="2:76" ht="16.5" customHeight="1">
      <c r="B239" s="1" t="s">
        <v>2628</v>
      </c>
      <c r="C239" s="30" t="s">
        <v>44</v>
      </c>
      <c r="D239" s="30" t="s">
        <v>2027</v>
      </c>
      <c r="E239" s="9">
        <v>0.16700000000000001</v>
      </c>
      <c r="F239" s="9">
        <v>0.108</v>
      </c>
      <c r="G239" s="9">
        <v>0.61099999999999999</v>
      </c>
      <c r="H239" s="9">
        <v>0.219</v>
      </c>
      <c r="I239" s="9">
        <v>0.247</v>
      </c>
      <c r="J239" s="9">
        <v>0.18</v>
      </c>
      <c r="K239" s="9">
        <v>0.17799999999999999</v>
      </c>
      <c r="L239" s="9">
        <v>0.122</v>
      </c>
      <c r="M239" s="9">
        <v>0.17799999999999999</v>
      </c>
      <c r="N239" s="9">
        <v>0.13800000000000001</v>
      </c>
      <c r="O239" s="9">
        <v>8.8800000000000004E-2</v>
      </c>
      <c r="P239" s="9">
        <v>0.153</v>
      </c>
      <c r="Q239" s="9">
        <v>0.17100000000000001</v>
      </c>
      <c r="R239" s="9">
        <v>0.13250000000000001</v>
      </c>
      <c r="S239" s="9">
        <v>0.13800000000000001</v>
      </c>
      <c r="T239" s="9">
        <v>0.10639999999999999</v>
      </c>
      <c r="U239" s="9">
        <v>0.127</v>
      </c>
      <c r="V239" s="9">
        <v>0.10199999999999999</v>
      </c>
      <c r="W239" s="9">
        <v>0.10489999999999999</v>
      </c>
      <c r="X239" s="9">
        <v>9.8699999999999996E-2</v>
      </c>
      <c r="Y239" s="9">
        <v>8.5000000000000006E-2</v>
      </c>
      <c r="Z239" s="9">
        <v>9.0300000000000005E-2</v>
      </c>
      <c r="AA239" s="9">
        <v>8.7499999999999994E-2</v>
      </c>
      <c r="AB239" s="9">
        <v>8.4199999999999997E-2</v>
      </c>
      <c r="AC239" s="9">
        <v>7.7600000000000002E-2</v>
      </c>
      <c r="AD239" s="9">
        <v>7.3200000000000001E-2</v>
      </c>
      <c r="AE239" s="9">
        <v>8.4900000000000003E-2</v>
      </c>
      <c r="AF239" s="9">
        <v>6.5000000000000002E-2</v>
      </c>
      <c r="AG239" s="9">
        <v>7.2700000000000001E-2</v>
      </c>
      <c r="AH239" s="9">
        <v>6.7000000000000004E-2</v>
      </c>
      <c r="AI239" s="9">
        <v>7.5499999999999998E-2</v>
      </c>
      <c r="AJ239" s="9">
        <v>6.1600000000000002E-2</v>
      </c>
    </row>
    <row r="240" spans="2:76" ht="16.5" customHeight="1">
      <c r="B240" s="1"/>
      <c r="C240" s="113" t="s">
        <v>29</v>
      </c>
      <c r="D240" s="30" t="s">
        <v>115</v>
      </c>
      <c r="E240" s="9">
        <v>0</v>
      </c>
      <c r="F240" s="9">
        <v>0</v>
      </c>
      <c r="G240" s="9">
        <v>0</v>
      </c>
      <c r="H240" s="9">
        <v>0</v>
      </c>
      <c r="I240" s="9">
        <v>22</v>
      </c>
      <c r="J240" s="9">
        <v>0</v>
      </c>
      <c r="K240" s="9">
        <v>0</v>
      </c>
      <c r="L240" s="9">
        <v>20</v>
      </c>
      <c r="M240" s="9">
        <v>0</v>
      </c>
      <c r="N240" s="9">
        <v>0</v>
      </c>
      <c r="O240" s="9">
        <v>25</v>
      </c>
      <c r="P240" s="9">
        <v>25</v>
      </c>
      <c r="Q240" s="9">
        <v>0</v>
      </c>
      <c r="R240" s="9">
        <v>0</v>
      </c>
      <c r="S240" s="9">
        <v>0</v>
      </c>
      <c r="T240" s="9">
        <v>0</v>
      </c>
      <c r="U240" s="9">
        <v>0</v>
      </c>
      <c r="V240" s="9">
        <v>0</v>
      </c>
      <c r="W240" s="9">
        <v>25</v>
      </c>
      <c r="X240" s="9">
        <v>0</v>
      </c>
      <c r="Y240" s="9">
        <v>0</v>
      </c>
      <c r="Z240" s="9">
        <v>25</v>
      </c>
      <c r="AA240" s="9">
        <v>0</v>
      </c>
      <c r="AB240" s="9">
        <v>0</v>
      </c>
      <c r="AC240" s="9">
        <v>0</v>
      </c>
      <c r="AD240" s="9">
        <v>25</v>
      </c>
      <c r="AE240" s="9">
        <v>25</v>
      </c>
      <c r="AF240" s="9">
        <v>25</v>
      </c>
      <c r="AG240" s="9">
        <v>25</v>
      </c>
      <c r="AH240" s="9">
        <v>25</v>
      </c>
      <c r="AI240" s="9">
        <v>25</v>
      </c>
      <c r="AJ240" s="9">
        <v>25</v>
      </c>
    </row>
    <row r="241" spans="2:36">
      <c r="B241" s="1"/>
      <c r="C241" s="113"/>
      <c r="D241" s="30" t="s">
        <v>2028</v>
      </c>
      <c r="E241" s="9">
        <v>1.75</v>
      </c>
      <c r="F241" s="9">
        <v>1.75</v>
      </c>
      <c r="G241" s="9">
        <v>1.75</v>
      </c>
      <c r="H241" s="9">
        <v>1.75</v>
      </c>
      <c r="I241" s="9">
        <v>1.75</v>
      </c>
      <c r="J241" s="9">
        <v>1.75</v>
      </c>
      <c r="K241" s="9">
        <v>1.75</v>
      </c>
      <c r="L241" s="9">
        <v>1.75</v>
      </c>
      <c r="M241" s="9">
        <v>1.75</v>
      </c>
      <c r="N241" s="9">
        <v>1.75</v>
      </c>
      <c r="O241" s="9">
        <v>1.75</v>
      </c>
      <c r="P241" s="9">
        <v>1.75</v>
      </c>
      <c r="Q241" s="9">
        <v>1.75</v>
      </c>
      <c r="R241" s="9">
        <v>1.75</v>
      </c>
      <c r="S241" s="9">
        <v>1.75</v>
      </c>
      <c r="T241" s="9">
        <v>1.75</v>
      </c>
      <c r="U241" s="9">
        <v>1.75</v>
      </c>
      <c r="V241" s="9">
        <v>1.75</v>
      </c>
      <c r="W241" s="9">
        <v>1.75</v>
      </c>
      <c r="X241" s="9">
        <v>1.75</v>
      </c>
      <c r="Y241" s="9">
        <v>1.75</v>
      </c>
      <c r="Z241" s="9">
        <v>1.75</v>
      </c>
      <c r="AA241" s="9">
        <v>1.75</v>
      </c>
      <c r="AB241" s="9">
        <v>1.75</v>
      </c>
      <c r="AC241" s="9">
        <v>1.75</v>
      </c>
      <c r="AD241" s="9">
        <v>1.75</v>
      </c>
      <c r="AE241" s="9">
        <v>1.75</v>
      </c>
      <c r="AF241" s="9">
        <v>1.75</v>
      </c>
      <c r="AG241" s="9">
        <v>2</v>
      </c>
      <c r="AH241" s="9">
        <v>2</v>
      </c>
      <c r="AI241" s="9">
        <v>2</v>
      </c>
      <c r="AJ241" s="9">
        <v>1.75</v>
      </c>
    </row>
    <row r="242" spans="2:36" ht="26.4">
      <c r="B242" s="1"/>
      <c r="C242" s="113" t="s">
        <v>53</v>
      </c>
      <c r="D242" s="30" t="s">
        <v>115</v>
      </c>
      <c r="E242" s="9">
        <v>-20</v>
      </c>
      <c r="F242" s="9">
        <v>-20</v>
      </c>
      <c r="G242" s="9">
        <v>-20</v>
      </c>
      <c r="H242" s="9">
        <v>-20</v>
      </c>
      <c r="I242" s="9">
        <v>-20</v>
      </c>
      <c r="J242" s="9">
        <v>-20</v>
      </c>
      <c r="K242" s="9">
        <v>-20</v>
      </c>
      <c r="L242" s="9">
        <v>-20</v>
      </c>
      <c r="M242" s="9">
        <v>-20</v>
      </c>
      <c r="N242" s="9">
        <v>-20</v>
      </c>
      <c r="O242" s="9">
        <v>-20</v>
      </c>
      <c r="P242" s="9">
        <v>-20</v>
      </c>
      <c r="Q242" s="9">
        <v>-20</v>
      </c>
      <c r="R242" s="9">
        <v>-20</v>
      </c>
      <c r="S242" s="9">
        <v>-20</v>
      </c>
      <c r="T242" s="9">
        <v>-20</v>
      </c>
      <c r="U242" s="9">
        <v>-20</v>
      </c>
      <c r="V242" s="9">
        <v>-20</v>
      </c>
      <c r="W242" s="9">
        <v>-20</v>
      </c>
      <c r="X242" s="9">
        <v>-20</v>
      </c>
      <c r="Y242" s="9">
        <v>-20</v>
      </c>
      <c r="Z242" s="9">
        <v>-20</v>
      </c>
      <c r="AA242" s="9">
        <v>-20</v>
      </c>
      <c r="AB242" s="9">
        <v>-20</v>
      </c>
      <c r="AC242" s="9">
        <v>-20</v>
      </c>
      <c r="AD242" s="9">
        <v>-20</v>
      </c>
      <c r="AE242" s="9">
        <v>-20</v>
      </c>
      <c r="AF242" s="9">
        <v>-20</v>
      </c>
      <c r="AG242" s="9">
        <v>-20</v>
      </c>
      <c r="AH242" s="9">
        <v>-20</v>
      </c>
      <c r="AI242" s="9">
        <v>-20</v>
      </c>
      <c r="AJ242" s="9">
        <v>-20</v>
      </c>
    </row>
    <row r="243" spans="2:36" ht="26.4">
      <c r="B243" s="1" t="s">
        <v>2629</v>
      </c>
      <c r="C243" s="30" t="s">
        <v>54</v>
      </c>
      <c r="D243" s="30" t="s">
        <v>115</v>
      </c>
      <c r="E243" s="9">
        <v>100</v>
      </c>
      <c r="F243" s="9">
        <v>100</v>
      </c>
      <c r="G243" s="9">
        <v>100</v>
      </c>
      <c r="H243" s="9">
        <v>100</v>
      </c>
      <c r="I243" s="9">
        <v>100</v>
      </c>
      <c r="J243" s="9">
        <v>100</v>
      </c>
      <c r="K243" s="9">
        <v>100</v>
      </c>
      <c r="L243" s="9">
        <v>100</v>
      </c>
      <c r="M243" s="9">
        <v>100</v>
      </c>
      <c r="N243" s="9">
        <v>100</v>
      </c>
      <c r="O243" s="9">
        <v>100</v>
      </c>
      <c r="P243" s="9">
        <v>100</v>
      </c>
      <c r="Q243" s="9">
        <v>100</v>
      </c>
      <c r="R243" s="9">
        <v>100</v>
      </c>
      <c r="S243" s="9">
        <v>100</v>
      </c>
      <c r="T243" s="9">
        <v>100</v>
      </c>
      <c r="U243" s="9">
        <v>100</v>
      </c>
      <c r="V243" s="9">
        <v>100</v>
      </c>
      <c r="W243" s="9">
        <v>100</v>
      </c>
      <c r="X243" s="9">
        <v>100</v>
      </c>
      <c r="Y243" s="9">
        <v>100</v>
      </c>
      <c r="Z243" s="9">
        <v>100</v>
      </c>
      <c r="AA243" s="9">
        <v>100</v>
      </c>
      <c r="AB243" s="9">
        <v>100</v>
      </c>
      <c r="AC243" s="9">
        <v>100</v>
      </c>
      <c r="AD243" s="9">
        <v>100</v>
      </c>
      <c r="AE243" s="9">
        <v>100</v>
      </c>
      <c r="AF243" s="9">
        <v>100</v>
      </c>
      <c r="AG243" s="9">
        <v>100</v>
      </c>
      <c r="AH243" s="9">
        <v>100</v>
      </c>
      <c r="AI243" s="9">
        <v>100</v>
      </c>
      <c r="AJ243" s="9">
        <v>100</v>
      </c>
    </row>
    <row r="244" spans="2:36" ht="105.6">
      <c r="E244" s="3" t="s">
        <v>1953</v>
      </c>
      <c r="F244" s="3" t="s">
        <v>2038</v>
      </c>
      <c r="G244" s="3" t="s">
        <v>1954</v>
      </c>
      <c r="H244" s="3" t="s">
        <v>1972</v>
      </c>
      <c r="I244" s="3" t="s">
        <v>1953</v>
      </c>
      <c r="J244" s="3" t="s">
        <v>1953</v>
      </c>
      <c r="K244" s="3" t="s">
        <v>1954</v>
      </c>
      <c r="L244" s="3" t="s">
        <v>1953</v>
      </c>
      <c r="M244" s="3" t="s">
        <v>206</v>
      </c>
      <c r="N244" s="3" t="s">
        <v>1954</v>
      </c>
      <c r="O244" s="3" t="s">
        <v>206</v>
      </c>
      <c r="P244" s="3" t="s">
        <v>206</v>
      </c>
      <c r="Q244" s="3" t="s">
        <v>206</v>
      </c>
      <c r="R244" s="3" t="s">
        <v>1954</v>
      </c>
      <c r="S244" s="3" t="s">
        <v>206</v>
      </c>
      <c r="T244" s="3" t="s">
        <v>1954</v>
      </c>
      <c r="U244" s="3" t="s">
        <v>206</v>
      </c>
      <c r="V244" s="3" t="s">
        <v>1954</v>
      </c>
      <c r="W244" s="3" t="s">
        <v>206</v>
      </c>
      <c r="X244" s="3" t="s">
        <v>206</v>
      </c>
      <c r="Y244" s="3" t="s">
        <v>1954</v>
      </c>
      <c r="Z244" s="3" t="s">
        <v>206</v>
      </c>
      <c r="AA244" s="3" t="s">
        <v>206</v>
      </c>
      <c r="AB244" s="3" t="s">
        <v>206</v>
      </c>
      <c r="AC244" s="3" t="s">
        <v>206</v>
      </c>
      <c r="AD244" s="3" t="s">
        <v>206</v>
      </c>
      <c r="AE244" s="3" t="s">
        <v>206</v>
      </c>
      <c r="AF244" s="3" t="s">
        <v>75</v>
      </c>
      <c r="AG244" s="3" t="s">
        <v>206</v>
      </c>
      <c r="AH244" s="3" t="s">
        <v>206</v>
      </c>
      <c r="AI244" s="3" t="s">
        <v>206</v>
      </c>
      <c r="AJ244" s="3" t="s">
        <v>206</v>
      </c>
    </row>
    <row r="247" spans="2:36">
      <c r="B247" s="1"/>
      <c r="C247" s="1"/>
      <c r="D247" s="1" t="s">
        <v>2554</v>
      </c>
      <c r="E247" s="9">
        <v>23</v>
      </c>
      <c r="F247" s="9">
        <v>30</v>
      </c>
      <c r="G247" s="9">
        <v>33</v>
      </c>
      <c r="H247" s="9">
        <v>34</v>
      </c>
      <c r="I247" s="9">
        <v>47</v>
      </c>
    </row>
    <row r="248" spans="2:36" ht="27.6">
      <c r="B248" s="1" t="s">
        <v>2597</v>
      </c>
      <c r="C248" s="218" t="s">
        <v>2651</v>
      </c>
      <c r="D248" s="219" t="s">
        <v>2556</v>
      </c>
      <c r="E248" s="103" t="s">
        <v>121</v>
      </c>
      <c r="F248" s="8" t="s">
        <v>610</v>
      </c>
      <c r="G248" s="8" t="s">
        <v>611</v>
      </c>
      <c r="H248" s="8" t="s">
        <v>620</v>
      </c>
      <c r="I248" s="8" t="s">
        <v>619</v>
      </c>
    </row>
    <row r="249" spans="2:36">
      <c r="B249" s="1" t="s">
        <v>2637</v>
      </c>
      <c r="C249" s="30" t="s">
        <v>44</v>
      </c>
      <c r="D249" s="30" t="s">
        <v>2027</v>
      </c>
      <c r="E249" s="9">
        <v>9.0000000000000002E-6</v>
      </c>
      <c r="F249" s="9">
        <v>1.15E-5</v>
      </c>
      <c r="G249" s="9">
        <v>1.03E-5</v>
      </c>
      <c r="H249" s="9">
        <v>1.0000000000000001E-5</v>
      </c>
      <c r="I249" s="9">
        <v>1.0000000000000001E-5</v>
      </c>
    </row>
    <row r="250" spans="2:36">
      <c r="B250" s="1"/>
      <c r="C250" s="113" t="s">
        <v>29</v>
      </c>
      <c r="D250" s="30" t="s">
        <v>115</v>
      </c>
      <c r="E250" s="9">
        <v>0</v>
      </c>
      <c r="F250" s="9">
        <v>0</v>
      </c>
      <c r="G250" s="9">
        <v>0</v>
      </c>
      <c r="H250" s="9">
        <v>0</v>
      </c>
      <c r="I250" s="9">
        <v>0</v>
      </c>
    </row>
    <row r="251" spans="2:36" ht="39.6">
      <c r="B251" s="1"/>
      <c r="C251" s="113" t="s">
        <v>56</v>
      </c>
      <c r="D251" s="30" t="s">
        <v>55</v>
      </c>
      <c r="E251" s="9">
        <v>3.7E-7</v>
      </c>
      <c r="F251" s="9">
        <v>5.7999999999999995E-7</v>
      </c>
      <c r="G251" s="9">
        <v>4.8999999999999997E-7</v>
      </c>
      <c r="H251" s="9">
        <v>3.7E-7</v>
      </c>
      <c r="I251" s="9">
        <v>3.7E-7</v>
      </c>
    </row>
    <row r="252" spans="2:36" ht="26.4">
      <c r="B252" s="1" t="s">
        <v>2637</v>
      </c>
      <c r="C252" s="113" t="s">
        <v>53</v>
      </c>
      <c r="D252" s="30" t="s">
        <v>115</v>
      </c>
      <c r="E252" s="9">
        <v>0</v>
      </c>
      <c r="F252" s="9">
        <v>0</v>
      </c>
      <c r="G252" s="9">
        <v>0</v>
      </c>
      <c r="H252" s="9">
        <v>0</v>
      </c>
      <c r="I252" s="9">
        <v>0</v>
      </c>
    </row>
    <row r="253" spans="2:36" ht="26.4">
      <c r="B253" s="1"/>
      <c r="C253" s="30" t="s">
        <v>54</v>
      </c>
      <c r="D253" s="30" t="s">
        <v>115</v>
      </c>
      <c r="E253" s="9">
        <v>100</v>
      </c>
      <c r="F253" s="9">
        <v>100</v>
      </c>
      <c r="G253" s="9">
        <v>100</v>
      </c>
      <c r="H253" s="9">
        <v>100</v>
      </c>
      <c r="I253" s="9">
        <v>100</v>
      </c>
    </row>
    <row r="254" spans="2:36">
      <c r="B254" s="1"/>
      <c r="C254" s="1"/>
      <c r="D254" s="1" t="s">
        <v>2681</v>
      </c>
      <c r="E254" s="1"/>
      <c r="F254" s="1"/>
      <c r="G254" s="1"/>
      <c r="H254" s="1"/>
      <c r="I254" s="1"/>
    </row>
    <row r="255" spans="2:36">
      <c r="E255" s="14" t="s">
        <v>196</v>
      </c>
      <c r="F255" s="14" t="s">
        <v>196</v>
      </c>
      <c r="G255" s="14" t="s">
        <v>196</v>
      </c>
      <c r="H255" s="14" t="s">
        <v>196</v>
      </c>
      <c r="I255" s="14" t="s">
        <v>75</v>
      </c>
    </row>
  </sheetData>
  <sheetProtection sheet="1" objects="1" scenarios="1"/>
  <phoneticPr fontId="4"/>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AY202"/>
  <sheetViews>
    <sheetView tabSelected="1" zoomScaleNormal="100" workbookViewId="0">
      <pane xSplit="4" ySplit="12" topLeftCell="E13" activePane="bottomRight" state="frozen"/>
      <selection pane="topRight" activeCell="E1" sqref="E1"/>
      <selection pane="bottomLeft" activeCell="A12" sqref="A12"/>
      <selection pane="bottomRight"/>
    </sheetView>
  </sheetViews>
  <sheetFormatPr defaultColWidth="8.88671875" defaultRowHeight="13.2"/>
  <cols>
    <col min="1" max="1" width="3" customWidth="1"/>
    <col min="2" max="2" width="20.33203125" customWidth="1"/>
    <col min="3" max="3" width="14.6640625" customWidth="1"/>
    <col min="4" max="4" width="9.77734375" customWidth="1"/>
    <col min="5" max="8" width="12.6640625" customWidth="1"/>
    <col min="9" max="9" width="12.44140625" customWidth="1"/>
    <col min="10" max="49" width="12.6640625" customWidth="1"/>
    <col min="50" max="50" width="21.44140625" customWidth="1"/>
    <col min="51" max="51" width="12.77734375" customWidth="1"/>
    <col min="54" max="54" width="4.77734375" customWidth="1"/>
    <col min="55" max="55" width="19.77734375" customWidth="1"/>
    <col min="56" max="56" width="11.109375" customWidth="1"/>
    <col min="58" max="58" width="11.77734375" customWidth="1"/>
  </cols>
  <sheetData>
    <row r="1" spans="1:51" ht="17.25" customHeight="1">
      <c r="A1" s="273" t="s">
        <v>3330</v>
      </c>
      <c r="V1" s="224" t="s">
        <v>75</v>
      </c>
      <c r="AE1">
        <f>COLUMN()</f>
        <v>31</v>
      </c>
      <c r="AK1">
        <f>COLUMN()</f>
        <v>37</v>
      </c>
      <c r="AS1">
        <f>COLUMN()</f>
        <v>45</v>
      </c>
      <c r="AW1">
        <f>COLUMN()</f>
        <v>49</v>
      </c>
    </row>
    <row r="2" spans="1:51" ht="13.5" customHeight="1">
      <c r="F2" s="1" t="s">
        <v>3157</v>
      </c>
      <c r="G2" s="1" t="s">
        <v>3336</v>
      </c>
    </row>
    <row r="3" spans="1:51" ht="13.5" customHeight="1">
      <c r="F3" s="1" t="s">
        <v>3158</v>
      </c>
      <c r="G3" s="1" t="s">
        <v>3179</v>
      </c>
      <c r="I3" s="225" t="s">
        <v>57</v>
      </c>
    </row>
    <row r="4" spans="1:51" ht="13.5" customHeight="1">
      <c r="F4" s="1" t="s">
        <v>3159</v>
      </c>
      <c r="G4" s="1" t="s">
        <v>3347</v>
      </c>
    </row>
    <row r="5" spans="1:51" ht="13.5" customHeight="1">
      <c r="B5" s="224" t="s">
        <v>75</v>
      </c>
      <c r="F5" s="1" t="s">
        <v>41</v>
      </c>
      <c r="G5" s="1" t="s">
        <v>3025</v>
      </c>
    </row>
    <row r="6" spans="1:51" ht="13.5" customHeight="1">
      <c r="F6" s="1" t="s">
        <v>3173</v>
      </c>
      <c r="G6" s="1" t="s">
        <v>3316</v>
      </c>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row>
    <row r="7" spans="1:51" ht="13.5" customHeight="1">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row>
    <row r="8" spans="1:51" ht="13.5" customHeight="1">
      <c r="B8" s="1" t="s">
        <v>25</v>
      </c>
      <c r="C8" s="1" t="s">
        <v>27</v>
      </c>
      <c r="D8" s="1" t="s">
        <v>26</v>
      </c>
      <c r="E8" s="226">
        <v>1</v>
      </c>
      <c r="F8" s="226">
        <v>2</v>
      </c>
      <c r="G8" s="226">
        <v>3</v>
      </c>
      <c r="H8" s="226">
        <v>4</v>
      </c>
      <c r="I8" s="226">
        <v>5</v>
      </c>
      <c r="J8" s="226">
        <v>6</v>
      </c>
      <c r="K8" s="226">
        <v>7</v>
      </c>
      <c r="L8" s="226">
        <v>8</v>
      </c>
      <c r="M8" s="226">
        <v>9</v>
      </c>
      <c r="N8" s="226">
        <v>10</v>
      </c>
      <c r="O8" s="226">
        <v>11</v>
      </c>
      <c r="P8" s="226">
        <v>12</v>
      </c>
      <c r="Q8" s="226">
        <v>13</v>
      </c>
      <c r="R8" s="226">
        <v>14</v>
      </c>
      <c r="S8" s="226">
        <v>15</v>
      </c>
      <c r="T8" s="226">
        <v>16</v>
      </c>
      <c r="U8" s="226">
        <v>17</v>
      </c>
      <c r="V8" s="226">
        <v>18</v>
      </c>
      <c r="W8" s="226">
        <v>19</v>
      </c>
      <c r="X8" s="226">
        <v>20</v>
      </c>
      <c r="Y8" s="226">
        <v>21</v>
      </c>
      <c r="Z8" s="226">
        <v>22</v>
      </c>
      <c r="AA8" s="226">
        <v>23</v>
      </c>
      <c r="AB8" s="226">
        <v>24</v>
      </c>
      <c r="AC8" s="226">
        <v>25</v>
      </c>
      <c r="AD8" s="226">
        <v>26</v>
      </c>
      <c r="AE8" s="226">
        <v>27</v>
      </c>
      <c r="AF8" s="226">
        <v>28</v>
      </c>
      <c r="AG8" s="226">
        <v>29</v>
      </c>
      <c r="AH8" s="226">
        <v>30</v>
      </c>
      <c r="AI8" s="226">
        <v>31</v>
      </c>
      <c r="AJ8" s="226">
        <v>32</v>
      </c>
      <c r="AK8" s="226">
        <v>33</v>
      </c>
      <c r="AL8" s="226">
        <v>34</v>
      </c>
      <c r="AM8" s="226">
        <v>35</v>
      </c>
      <c r="AN8" s="226">
        <v>36</v>
      </c>
      <c r="AO8" s="226">
        <v>37</v>
      </c>
      <c r="AP8" s="226">
        <v>38</v>
      </c>
      <c r="AQ8" s="226">
        <v>39</v>
      </c>
      <c r="AR8" s="226">
        <v>40</v>
      </c>
      <c r="AS8" s="226">
        <v>41</v>
      </c>
      <c r="AT8" s="226">
        <v>42</v>
      </c>
      <c r="AU8" s="226">
        <v>43</v>
      </c>
      <c r="AV8" s="226">
        <v>44</v>
      </c>
      <c r="AW8" s="226">
        <v>45</v>
      </c>
      <c r="AX8" s="1" t="s">
        <v>25</v>
      </c>
    </row>
    <row r="9" spans="1:51" ht="13.5" customHeight="1">
      <c r="B9" s="1" t="s">
        <v>2504</v>
      </c>
      <c r="C9" s="1"/>
      <c r="D9" s="8"/>
      <c r="E9" s="145" t="s">
        <v>3105</v>
      </c>
      <c r="F9" s="145" t="s">
        <v>3105</v>
      </c>
      <c r="G9" s="145" t="s">
        <v>3105</v>
      </c>
      <c r="H9" s="145" t="s">
        <v>3105</v>
      </c>
      <c r="I9" s="145" t="s">
        <v>3105</v>
      </c>
      <c r="J9" s="145" t="s">
        <v>3105</v>
      </c>
      <c r="K9" s="145" t="s">
        <v>3105</v>
      </c>
      <c r="L9" s="145" t="s">
        <v>3105</v>
      </c>
      <c r="M9" s="145" t="s">
        <v>3105</v>
      </c>
      <c r="N9" s="145" t="s">
        <v>3105</v>
      </c>
      <c r="O9" s="145" t="s">
        <v>3105</v>
      </c>
      <c r="P9" s="145" t="s">
        <v>3105</v>
      </c>
      <c r="Q9" s="145" t="s">
        <v>3105</v>
      </c>
      <c r="R9" s="145" t="s">
        <v>3105</v>
      </c>
      <c r="S9" s="145" t="s">
        <v>3105</v>
      </c>
      <c r="T9" s="145" t="s">
        <v>3105</v>
      </c>
      <c r="U9" s="145" t="s">
        <v>3105</v>
      </c>
      <c r="V9" s="145" t="s">
        <v>3105</v>
      </c>
      <c r="W9" s="145" t="s">
        <v>3105</v>
      </c>
      <c r="X9" s="145" t="s">
        <v>3105</v>
      </c>
      <c r="Y9" s="145" t="s">
        <v>3105</v>
      </c>
      <c r="Z9" s="145" t="s">
        <v>3105</v>
      </c>
      <c r="AA9" s="145" t="s">
        <v>3105</v>
      </c>
      <c r="AB9" s="145" t="s">
        <v>3105</v>
      </c>
      <c r="AC9" s="145" t="s">
        <v>3105</v>
      </c>
      <c r="AD9" s="145" t="s">
        <v>3105</v>
      </c>
      <c r="AE9" s="145" t="s">
        <v>3105</v>
      </c>
      <c r="AF9" s="145" t="s">
        <v>3105</v>
      </c>
      <c r="AG9" s="145" t="s">
        <v>3105</v>
      </c>
      <c r="AH9" s="145" t="s">
        <v>3105</v>
      </c>
      <c r="AI9" s="145" t="s">
        <v>3105</v>
      </c>
      <c r="AJ9" s="145" t="s">
        <v>3105</v>
      </c>
      <c r="AK9" s="145" t="s">
        <v>3105</v>
      </c>
      <c r="AL9" s="145" t="s">
        <v>3105</v>
      </c>
      <c r="AM9" s="145" t="s">
        <v>3105</v>
      </c>
      <c r="AN9" s="145" t="s">
        <v>3105</v>
      </c>
      <c r="AO9" s="145" t="s">
        <v>3105</v>
      </c>
      <c r="AP9" s="145" t="s">
        <v>3105</v>
      </c>
      <c r="AQ9" s="145" t="s">
        <v>3105</v>
      </c>
      <c r="AR9" s="145" t="s">
        <v>3105</v>
      </c>
      <c r="AS9" s="145" t="s">
        <v>3105</v>
      </c>
      <c r="AT9" s="145" t="s">
        <v>3105</v>
      </c>
      <c r="AU9" s="145" t="s">
        <v>3105</v>
      </c>
      <c r="AV9" s="145" t="s">
        <v>3105</v>
      </c>
      <c r="AW9" s="145" t="s">
        <v>3105</v>
      </c>
      <c r="AX9" s="1" t="s">
        <v>2504</v>
      </c>
    </row>
    <row r="10" spans="1:51" ht="13.5" customHeight="1">
      <c r="B10" s="1" t="s">
        <v>52</v>
      </c>
      <c r="C10" s="3"/>
      <c r="D10" s="3"/>
      <c r="E10" s="199" t="s">
        <v>1913</v>
      </c>
      <c r="F10" s="199"/>
      <c r="G10" s="199"/>
      <c r="H10" s="199"/>
      <c r="I10" s="199"/>
      <c r="J10" s="199"/>
      <c r="K10" s="199"/>
      <c r="L10" s="199"/>
      <c r="M10" s="199"/>
      <c r="N10" s="199"/>
      <c r="O10" s="199"/>
      <c r="P10" s="199"/>
      <c r="Q10" s="199"/>
      <c r="R10" s="199"/>
      <c r="S10" s="199"/>
      <c r="T10" s="199"/>
      <c r="U10" s="199"/>
      <c r="V10" s="199"/>
      <c r="W10" s="199"/>
      <c r="X10" s="199"/>
      <c r="Y10" s="199"/>
      <c r="Z10" s="199"/>
      <c r="AA10" s="199"/>
      <c r="AB10" s="199"/>
      <c r="AC10" s="199"/>
      <c r="AD10" s="199"/>
      <c r="AE10" s="199"/>
      <c r="AF10" s="199"/>
      <c r="AG10" s="199"/>
      <c r="AH10" s="199"/>
      <c r="AI10" s="199"/>
      <c r="AJ10" s="199"/>
      <c r="AK10" s="199"/>
      <c r="AL10" s="199"/>
      <c r="AM10" s="199"/>
      <c r="AN10" s="199"/>
      <c r="AO10" s="199"/>
      <c r="AP10" s="199"/>
      <c r="AQ10" s="199"/>
      <c r="AR10" s="199"/>
      <c r="AS10" s="199"/>
      <c r="AT10" s="199"/>
      <c r="AU10" s="199"/>
      <c r="AV10" s="199"/>
      <c r="AW10" s="199"/>
      <c r="AX10" s="1" t="s">
        <v>52</v>
      </c>
    </row>
    <row r="11" spans="1:51" ht="13.5" customHeight="1">
      <c r="B11" s="1" t="s">
        <v>29</v>
      </c>
      <c r="C11" s="1" t="s">
        <v>2505</v>
      </c>
      <c r="D11" s="1" t="s">
        <v>40</v>
      </c>
      <c r="E11" s="146">
        <v>273.14999999999998</v>
      </c>
      <c r="F11" s="146">
        <v>273.14999999999998</v>
      </c>
      <c r="G11" s="146">
        <v>273.14999999999998</v>
      </c>
      <c r="H11" s="146">
        <v>273.14999999999998</v>
      </c>
      <c r="I11" s="146">
        <v>273.14999999999998</v>
      </c>
      <c r="J11" s="146">
        <v>273.14999999999998</v>
      </c>
      <c r="K11" s="146">
        <v>273.14999999999998</v>
      </c>
      <c r="L11" s="146">
        <v>273.14999999999998</v>
      </c>
      <c r="M11" s="146">
        <v>273.14999999999998</v>
      </c>
      <c r="N11" s="146">
        <v>273.14999999999998</v>
      </c>
      <c r="O11" s="146">
        <v>273.14999999999998</v>
      </c>
      <c r="P11" s="146">
        <v>273.14999999999998</v>
      </c>
      <c r="Q11" s="146">
        <v>273.14999999999998</v>
      </c>
      <c r="R11" s="146">
        <v>273.14999999999998</v>
      </c>
      <c r="S11" s="146">
        <v>273.14999999999998</v>
      </c>
      <c r="T11" s="146">
        <v>273.14999999999998</v>
      </c>
      <c r="U11" s="146">
        <v>273.14999999999998</v>
      </c>
      <c r="V11" s="146">
        <v>273.14999999999998</v>
      </c>
      <c r="W11" s="146">
        <v>273.14999999999998</v>
      </c>
      <c r="X11" s="146">
        <v>273.14999999999998</v>
      </c>
      <c r="Y11" s="146">
        <v>273.14999999999998</v>
      </c>
      <c r="Z11" s="146">
        <v>273.14999999999998</v>
      </c>
      <c r="AA11" s="146">
        <v>273.14999999999998</v>
      </c>
      <c r="AB11" s="146">
        <v>273.14999999999998</v>
      </c>
      <c r="AC11" s="146">
        <v>273.14999999999998</v>
      </c>
      <c r="AD11" s="146">
        <v>273.14999999999998</v>
      </c>
      <c r="AE11" s="146">
        <v>273.14999999999998</v>
      </c>
      <c r="AF11" s="146">
        <v>273.14999999999998</v>
      </c>
      <c r="AG11" s="146">
        <v>273.14999999999998</v>
      </c>
      <c r="AH11" s="146">
        <v>273.14999999999998</v>
      </c>
      <c r="AI11" s="146">
        <v>273.14999999999998</v>
      </c>
      <c r="AJ11" s="146">
        <v>273.14999999999998</v>
      </c>
      <c r="AK11" s="146">
        <v>273.14999999999998</v>
      </c>
      <c r="AL11" s="146">
        <v>273.14999999999998</v>
      </c>
      <c r="AM11" s="146">
        <v>273.14999999999998</v>
      </c>
      <c r="AN11" s="146">
        <v>273.14999999999998</v>
      </c>
      <c r="AO11" s="146">
        <v>273.14999999999998</v>
      </c>
      <c r="AP11" s="146">
        <v>273.14999999999998</v>
      </c>
      <c r="AQ11" s="146">
        <v>273.14999999999998</v>
      </c>
      <c r="AR11" s="146">
        <v>273.14999999999998</v>
      </c>
      <c r="AS11" s="146">
        <v>273.14999999999998</v>
      </c>
      <c r="AT11" s="146">
        <v>273.14999999999998</v>
      </c>
      <c r="AU11" s="146">
        <v>273.14999999999998</v>
      </c>
      <c r="AV11" s="146">
        <v>273.14999999999998</v>
      </c>
      <c r="AW11" s="146">
        <v>273.14999999999998</v>
      </c>
      <c r="AX11" s="1" t="s">
        <v>29</v>
      </c>
      <c r="AY11">
        <v>0</v>
      </c>
    </row>
    <row r="12" spans="1:51" ht="13.5" customHeight="1">
      <c r="B12" s="1" t="s">
        <v>30</v>
      </c>
      <c r="C12" s="1" t="s">
        <v>2506</v>
      </c>
      <c r="D12" s="1" t="s">
        <v>3171</v>
      </c>
      <c r="E12" s="202">
        <v>101</v>
      </c>
      <c r="F12" s="202"/>
      <c r="G12" s="202"/>
      <c r="H12" s="202"/>
      <c r="I12" s="202"/>
      <c r="J12" s="202"/>
      <c r="K12" s="202"/>
      <c r="L12" s="202"/>
      <c r="M12" s="202"/>
      <c r="N12" s="202"/>
      <c r="O12" s="202"/>
      <c r="P12" s="202"/>
      <c r="Q12" s="203"/>
      <c r="R12" s="202"/>
      <c r="S12" s="203"/>
      <c r="T12" s="203"/>
      <c r="U12" s="203"/>
      <c r="V12" s="203"/>
      <c r="W12" s="203"/>
      <c r="X12" s="203"/>
      <c r="Y12" s="203"/>
      <c r="Z12" s="203"/>
      <c r="AA12" s="203"/>
      <c r="AB12" s="203"/>
      <c r="AC12" s="203"/>
      <c r="AD12" s="203"/>
      <c r="AE12" s="203"/>
      <c r="AF12" s="203"/>
      <c r="AG12" s="203"/>
      <c r="AH12" s="203"/>
      <c r="AI12" s="203"/>
      <c r="AJ12" s="203"/>
      <c r="AK12" s="203"/>
      <c r="AL12" s="203"/>
      <c r="AM12" s="203"/>
      <c r="AN12" s="203"/>
      <c r="AO12" s="203"/>
      <c r="AP12" s="203"/>
      <c r="AQ12" s="203"/>
      <c r="AR12" s="203"/>
      <c r="AS12" s="203"/>
      <c r="AT12" s="203"/>
      <c r="AU12" s="203"/>
      <c r="AV12" s="203"/>
      <c r="AW12" s="203"/>
      <c r="AX12" s="1" t="s">
        <v>30</v>
      </c>
    </row>
    <row r="13" spans="1:51" ht="13.5" customHeight="1">
      <c r="B13" s="1" t="s">
        <v>72</v>
      </c>
      <c r="C13" s="1" t="s">
        <v>2507</v>
      </c>
      <c r="D13" s="1" t="s">
        <v>2733</v>
      </c>
      <c r="E13" s="7" t="s">
        <v>3338</v>
      </c>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1" t="s">
        <v>72</v>
      </c>
    </row>
    <row r="14" spans="1:51" ht="13.5" customHeight="1">
      <c r="B14" s="10" t="s">
        <v>2508</v>
      </c>
      <c r="C14" s="10" t="s">
        <v>2509</v>
      </c>
      <c r="D14" s="1" t="s">
        <v>40</v>
      </c>
      <c r="E14" s="27">
        <v>373.05636714613308</v>
      </c>
      <c r="F14" s="27">
        <v>273.14999999999998</v>
      </c>
      <c r="G14" s="27">
        <v>273.14999999999998</v>
      </c>
      <c r="H14" s="27">
        <v>273.14999999999998</v>
      </c>
      <c r="I14" s="27">
        <v>273.14999999999998</v>
      </c>
      <c r="J14" s="27">
        <v>273.14999999999998</v>
      </c>
      <c r="K14" s="27">
        <v>273.14999999999998</v>
      </c>
      <c r="L14" s="27">
        <v>273.14999999999998</v>
      </c>
      <c r="M14" s="27">
        <v>273.14999999999998</v>
      </c>
      <c r="N14" s="27">
        <v>273.14999999999998</v>
      </c>
      <c r="O14" s="27">
        <v>273.14999999999998</v>
      </c>
      <c r="P14" s="27">
        <v>273.14999999999998</v>
      </c>
      <c r="Q14" s="27">
        <v>273.14999999999998</v>
      </c>
      <c r="R14" s="27">
        <v>273.14999999999998</v>
      </c>
      <c r="S14" s="27">
        <v>273.14999999999998</v>
      </c>
      <c r="T14" s="27">
        <v>273.14999999999998</v>
      </c>
      <c r="U14" s="27">
        <v>273.14999999999998</v>
      </c>
      <c r="V14" s="27">
        <v>273.14999999999998</v>
      </c>
      <c r="W14" s="27">
        <v>273.14999999999998</v>
      </c>
      <c r="X14" s="27">
        <v>273.14999999999998</v>
      </c>
      <c r="Y14" s="27">
        <v>273.14999999999998</v>
      </c>
      <c r="Z14" s="27">
        <v>273.14999999999998</v>
      </c>
      <c r="AA14" s="27">
        <v>273.14999999999998</v>
      </c>
      <c r="AB14" s="27">
        <v>273.14999999999998</v>
      </c>
      <c r="AC14" s="27">
        <v>273.14999999999998</v>
      </c>
      <c r="AD14" s="27">
        <v>273.14999999999998</v>
      </c>
      <c r="AE14" s="27">
        <v>273.14999999999998</v>
      </c>
      <c r="AF14" s="27">
        <v>273.14999999999998</v>
      </c>
      <c r="AG14" s="27">
        <v>273.14999999999998</v>
      </c>
      <c r="AH14" s="27">
        <v>273.14999999999998</v>
      </c>
      <c r="AI14" s="27">
        <v>273.14999999999998</v>
      </c>
      <c r="AJ14" s="27">
        <v>273.14999999999998</v>
      </c>
      <c r="AK14" s="27">
        <v>273.14999999999998</v>
      </c>
      <c r="AL14" s="27">
        <v>273.14999999999998</v>
      </c>
      <c r="AM14" s="27">
        <v>273.14999999999998</v>
      </c>
      <c r="AN14" s="27">
        <v>273.14999999999998</v>
      </c>
      <c r="AO14" s="27">
        <v>273.14999999999998</v>
      </c>
      <c r="AP14" s="27">
        <v>273.14999999999998</v>
      </c>
      <c r="AQ14" s="27">
        <v>273.14999999999998</v>
      </c>
      <c r="AR14" s="27">
        <v>273.14999999999998</v>
      </c>
      <c r="AS14" s="27">
        <v>273.14999999999998</v>
      </c>
      <c r="AT14" s="27">
        <v>273.14999999999998</v>
      </c>
      <c r="AU14" s="27">
        <v>273.14999999999998</v>
      </c>
      <c r="AV14" s="27">
        <v>273.14999999999998</v>
      </c>
      <c r="AW14" s="27">
        <v>273.14999999999998</v>
      </c>
      <c r="AX14" s="10" t="s">
        <v>2508</v>
      </c>
      <c r="AY14">
        <v>0</v>
      </c>
    </row>
    <row r="15" spans="1:51" ht="13.5" customHeight="1">
      <c r="B15" s="142" t="s">
        <v>2510</v>
      </c>
      <c r="C15" s="142" t="s">
        <v>2511</v>
      </c>
      <c r="D15" s="1" t="s">
        <v>3171</v>
      </c>
      <c r="E15" s="28">
        <v>0.61047999800669317</v>
      </c>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142" t="s">
        <v>2510</v>
      </c>
    </row>
    <row r="16" spans="1:51" ht="13.5" customHeight="1">
      <c r="B16" s="142" t="s">
        <v>45</v>
      </c>
      <c r="C16" s="1" t="s">
        <v>2512</v>
      </c>
      <c r="D16" s="1" t="s">
        <v>2022</v>
      </c>
      <c r="E16" s="227">
        <v>45.019485000000003</v>
      </c>
      <c r="F16" s="227"/>
      <c r="G16" s="227"/>
      <c r="H16" s="227"/>
      <c r="I16" s="227"/>
      <c r="J16" s="227"/>
      <c r="K16" s="227"/>
      <c r="L16" s="227"/>
      <c r="M16" s="227"/>
      <c r="N16" s="227"/>
      <c r="O16" s="227"/>
      <c r="P16" s="227"/>
      <c r="Q16" s="227"/>
      <c r="R16" s="227"/>
      <c r="S16" s="227"/>
      <c r="T16" s="227"/>
      <c r="U16" s="227"/>
      <c r="V16" s="227"/>
      <c r="W16" s="227"/>
      <c r="X16" s="227"/>
      <c r="Y16" s="227"/>
      <c r="Z16" s="227"/>
      <c r="AA16" s="227"/>
      <c r="AB16" s="227"/>
      <c r="AC16" s="227"/>
      <c r="AD16" s="227"/>
      <c r="AE16" s="227"/>
      <c r="AF16" s="227"/>
      <c r="AG16" s="227"/>
      <c r="AH16" s="227"/>
      <c r="AI16" s="227"/>
      <c r="AJ16" s="227"/>
      <c r="AK16" s="227"/>
      <c r="AL16" s="227"/>
      <c r="AM16" s="227"/>
      <c r="AN16" s="227"/>
      <c r="AO16" s="227"/>
      <c r="AP16" s="227"/>
      <c r="AQ16" s="227"/>
      <c r="AR16" s="227"/>
      <c r="AS16" s="227"/>
      <c r="AT16" s="227"/>
      <c r="AU16" s="227"/>
      <c r="AV16" s="227"/>
      <c r="AW16" s="227"/>
      <c r="AX16" s="142" t="s">
        <v>45</v>
      </c>
      <c r="AY16">
        <v>0</v>
      </c>
    </row>
    <row r="17" spans="2:51" ht="15" customHeight="1">
      <c r="B17" s="142" t="s">
        <v>28</v>
      </c>
      <c r="C17" s="142" t="s">
        <v>21</v>
      </c>
      <c r="D17" s="1" t="s">
        <v>3200</v>
      </c>
      <c r="E17" s="25">
        <v>9.9992174481064802E-4</v>
      </c>
      <c r="F17" s="25">
        <v>0</v>
      </c>
      <c r="G17" s="25">
        <v>0</v>
      </c>
      <c r="H17" s="25">
        <v>0</v>
      </c>
      <c r="I17" s="25">
        <v>0</v>
      </c>
      <c r="J17" s="25">
        <v>0</v>
      </c>
      <c r="K17" s="295">
        <v>0</v>
      </c>
      <c r="L17" s="295">
        <v>0</v>
      </c>
      <c r="M17" s="25">
        <v>0</v>
      </c>
      <c r="N17" s="25">
        <v>0</v>
      </c>
      <c r="O17" s="25">
        <v>0</v>
      </c>
      <c r="P17" s="25">
        <v>0</v>
      </c>
      <c r="Q17" s="25">
        <v>0</v>
      </c>
      <c r="R17" s="25">
        <v>0</v>
      </c>
      <c r="S17" s="25">
        <v>0</v>
      </c>
      <c r="T17" s="25">
        <v>0</v>
      </c>
      <c r="U17" s="25">
        <v>0</v>
      </c>
      <c r="V17" s="25">
        <v>0</v>
      </c>
      <c r="W17" s="25">
        <v>0</v>
      </c>
      <c r="X17" s="25">
        <v>0</v>
      </c>
      <c r="Y17" s="25">
        <v>0</v>
      </c>
      <c r="Z17" s="25">
        <v>0</v>
      </c>
      <c r="AA17" s="25">
        <v>0</v>
      </c>
      <c r="AB17" s="25">
        <v>0</v>
      </c>
      <c r="AC17" s="25">
        <v>0</v>
      </c>
      <c r="AD17" s="25">
        <v>0</v>
      </c>
      <c r="AE17" s="25">
        <v>0</v>
      </c>
      <c r="AF17" s="25">
        <v>0</v>
      </c>
      <c r="AG17" s="25">
        <v>0</v>
      </c>
      <c r="AH17" s="25">
        <v>0</v>
      </c>
      <c r="AI17" s="25">
        <v>0</v>
      </c>
      <c r="AJ17" s="25">
        <v>0</v>
      </c>
      <c r="AK17" s="25">
        <v>0</v>
      </c>
      <c r="AL17" s="25">
        <v>0</v>
      </c>
      <c r="AM17" s="25">
        <v>0</v>
      </c>
      <c r="AN17" s="25">
        <v>0</v>
      </c>
      <c r="AO17" s="25">
        <v>0</v>
      </c>
      <c r="AP17" s="25">
        <v>0</v>
      </c>
      <c r="AQ17" s="25">
        <v>0</v>
      </c>
      <c r="AR17" s="25">
        <v>0</v>
      </c>
      <c r="AS17" s="25">
        <v>0</v>
      </c>
      <c r="AT17" s="25">
        <v>0</v>
      </c>
      <c r="AU17" s="25">
        <v>0</v>
      </c>
      <c r="AV17" s="25">
        <v>0</v>
      </c>
      <c r="AW17" s="25">
        <v>0</v>
      </c>
      <c r="AX17" s="142" t="s">
        <v>28</v>
      </c>
    </row>
    <row r="18" spans="2:51" ht="13.5" customHeight="1">
      <c r="B18" s="142" t="s">
        <v>2391</v>
      </c>
      <c r="C18" s="142" t="s">
        <v>3112</v>
      </c>
      <c r="D18" s="1" t="s">
        <v>3166</v>
      </c>
      <c r="E18" s="25">
        <v>1000.078261313706</v>
      </c>
      <c r="F18" s="25">
        <v>0</v>
      </c>
      <c r="G18" s="25">
        <v>0</v>
      </c>
      <c r="H18" s="25">
        <v>0</v>
      </c>
      <c r="I18" s="25">
        <v>0</v>
      </c>
      <c r="J18" s="25">
        <v>0</v>
      </c>
      <c r="K18" s="295">
        <v>0</v>
      </c>
      <c r="L18" s="295">
        <v>0</v>
      </c>
      <c r="M18" s="25">
        <v>0</v>
      </c>
      <c r="N18" s="25">
        <v>0</v>
      </c>
      <c r="O18" s="25">
        <v>0</v>
      </c>
      <c r="P18" s="25">
        <v>0</v>
      </c>
      <c r="Q18" s="25">
        <v>0</v>
      </c>
      <c r="R18" s="25">
        <v>0</v>
      </c>
      <c r="S18" s="25">
        <v>0</v>
      </c>
      <c r="T18" s="25">
        <v>0</v>
      </c>
      <c r="U18" s="25">
        <v>0</v>
      </c>
      <c r="V18" s="25">
        <v>0</v>
      </c>
      <c r="W18" s="25">
        <v>0</v>
      </c>
      <c r="X18" s="25">
        <v>0</v>
      </c>
      <c r="Y18" s="25">
        <v>0</v>
      </c>
      <c r="Z18" s="25">
        <v>0</v>
      </c>
      <c r="AA18" s="25">
        <v>0</v>
      </c>
      <c r="AB18" s="25">
        <v>0</v>
      </c>
      <c r="AC18" s="25">
        <v>0</v>
      </c>
      <c r="AD18" s="25">
        <v>0</v>
      </c>
      <c r="AE18" s="25">
        <v>0</v>
      </c>
      <c r="AF18" s="25">
        <v>0</v>
      </c>
      <c r="AG18" s="25">
        <v>0</v>
      </c>
      <c r="AH18" s="25">
        <v>0</v>
      </c>
      <c r="AI18" s="25">
        <v>0</v>
      </c>
      <c r="AJ18" s="25">
        <v>0</v>
      </c>
      <c r="AK18" s="25">
        <v>0</v>
      </c>
      <c r="AL18" s="25">
        <v>0</v>
      </c>
      <c r="AM18" s="25">
        <v>0</v>
      </c>
      <c r="AN18" s="25">
        <v>0</v>
      </c>
      <c r="AO18" s="25">
        <v>0</v>
      </c>
      <c r="AP18" s="25">
        <v>0</v>
      </c>
      <c r="AQ18" s="25">
        <v>0</v>
      </c>
      <c r="AR18" s="25">
        <v>0</v>
      </c>
      <c r="AS18" s="25">
        <v>0</v>
      </c>
      <c r="AT18" s="25">
        <v>0</v>
      </c>
      <c r="AU18" s="25">
        <v>0</v>
      </c>
      <c r="AV18" s="25">
        <v>0</v>
      </c>
      <c r="AW18" s="25">
        <v>0</v>
      </c>
      <c r="AX18" s="142" t="s">
        <v>2391</v>
      </c>
    </row>
    <row r="19" spans="2:51" ht="13.5" customHeight="1">
      <c r="B19" s="142" t="s">
        <v>41</v>
      </c>
      <c r="C19" s="142" t="s">
        <v>2513</v>
      </c>
      <c r="D19" s="1" t="s">
        <v>2441</v>
      </c>
      <c r="E19" s="259">
        <v>1.7918457935499057</v>
      </c>
      <c r="F19" s="259"/>
      <c r="G19" s="259"/>
      <c r="H19" s="259"/>
      <c r="I19" s="259"/>
      <c r="J19" s="259"/>
      <c r="K19" s="259"/>
      <c r="L19" s="259"/>
      <c r="M19" s="259"/>
      <c r="N19" s="259"/>
      <c r="O19" s="259"/>
      <c r="P19" s="259"/>
      <c r="Q19" s="259"/>
      <c r="R19" s="259"/>
      <c r="S19" s="259"/>
      <c r="T19" s="259"/>
      <c r="U19" s="259"/>
      <c r="V19" s="259"/>
      <c r="W19" s="259"/>
      <c r="X19" s="259"/>
      <c r="Y19" s="259"/>
      <c r="Z19" s="259"/>
      <c r="AA19" s="259"/>
      <c r="AB19" s="259"/>
      <c r="AC19" s="259"/>
      <c r="AD19" s="259"/>
      <c r="AE19" s="259"/>
      <c r="AF19" s="259"/>
      <c r="AG19" s="259"/>
      <c r="AH19" s="259"/>
      <c r="AI19" s="259"/>
      <c r="AJ19" s="259"/>
      <c r="AK19" s="259"/>
      <c r="AL19" s="259"/>
      <c r="AM19" s="259"/>
      <c r="AN19" s="259"/>
      <c r="AO19" s="259"/>
      <c r="AP19" s="259"/>
      <c r="AQ19" s="259"/>
      <c r="AR19" s="259"/>
      <c r="AS19" s="259"/>
      <c r="AT19" s="259"/>
      <c r="AU19" s="259"/>
      <c r="AV19" s="259"/>
      <c r="AW19" s="259"/>
      <c r="AX19" s="142" t="s">
        <v>41</v>
      </c>
    </row>
    <row r="20" spans="2:51" ht="13.5" customHeight="1">
      <c r="B20" s="10" t="s">
        <v>102</v>
      </c>
      <c r="C20" s="10" t="s">
        <v>2514</v>
      </c>
      <c r="D20" s="1" t="s">
        <v>3317</v>
      </c>
      <c r="E20" s="25">
        <v>7.5838411003041867E-2</v>
      </c>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10" t="s">
        <v>102</v>
      </c>
      <c r="AY20">
        <v>0</v>
      </c>
    </row>
    <row r="21" spans="2:51" ht="13.5" customHeight="1">
      <c r="B21" s="10" t="s">
        <v>107</v>
      </c>
      <c r="C21" s="10" t="s">
        <v>62</v>
      </c>
      <c r="D21" s="1" t="s">
        <v>1948</v>
      </c>
      <c r="E21" s="25">
        <v>1.000066015538307</v>
      </c>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10" t="s">
        <v>107</v>
      </c>
    </row>
    <row r="22" spans="2:51" ht="13.5" customHeight="1">
      <c r="B22" s="10" t="s">
        <v>97</v>
      </c>
      <c r="C22" s="10" t="s">
        <v>1967</v>
      </c>
      <c r="D22" s="1" t="s">
        <v>2395</v>
      </c>
      <c r="E22" s="28">
        <v>0.5620170000000001</v>
      </c>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10" t="s">
        <v>97</v>
      </c>
    </row>
    <row r="23" spans="2:51" ht="13.5" customHeight="1">
      <c r="B23" s="1" t="s">
        <v>2551</v>
      </c>
      <c r="C23" s="143" t="s">
        <v>2515</v>
      </c>
      <c r="D23" s="1" t="s">
        <v>2396</v>
      </c>
      <c r="E23" s="28">
        <v>0.22867190157367026</v>
      </c>
      <c r="F23" s="28"/>
      <c r="G23" s="28"/>
      <c r="H23" s="28"/>
      <c r="I23" s="28"/>
      <c r="J23" s="28"/>
      <c r="K23" s="28"/>
      <c r="L23" s="28"/>
      <c r="M23" s="28"/>
      <c r="N23" s="28"/>
      <c r="O23" s="28"/>
      <c r="P23" s="28"/>
      <c r="Q23" s="28"/>
      <c r="R23" s="28"/>
      <c r="S23" s="28"/>
      <c r="T23" s="28"/>
      <c r="U23" s="28"/>
      <c r="V23" s="296"/>
      <c r="W23" s="296"/>
      <c r="X23" s="296"/>
      <c r="Y23" s="296"/>
      <c r="Z23" s="296"/>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1" t="s">
        <v>2551</v>
      </c>
    </row>
    <row r="24" spans="2:51" ht="13.5" customHeight="1">
      <c r="B24" s="1" t="s">
        <v>2552</v>
      </c>
      <c r="C24" s="143" t="s">
        <v>2516</v>
      </c>
      <c r="D24" s="1" t="s">
        <v>3026</v>
      </c>
      <c r="E24" s="28">
        <v>1.0370422335006928</v>
      </c>
      <c r="F24" s="28"/>
      <c r="G24" s="28"/>
      <c r="H24" s="28"/>
      <c r="I24" s="28"/>
      <c r="J24" s="28"/>
      <c r="K24" s="28"/>
      <c r="L24" s="28"/>
      <c r="M24" s="28"/>
      <c r="N24" s="28"/>
      <c r="O24" s="28"/>
      <c r="P24" s="28"/>
      <c r="Q24" s="28"/>
      <c r="R24" s="28"/>
      <c r="S24" s="28"/>
      <c r="T24" s="28"/>
      <c r="U24" s="28"/>
      <c r="V24" s="296"/>
      <c r="W24" s="296"/>
      <c r="X24" s="296"/>
      <c r="Y24" s="296"/>
      <c r="Z24" s="296"/>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1" t="s">
        <v>2552</v>
      </c>
    </row>
    <row r="25" spans="2:51" ht="13.5" customHeight="1">
      <c r="B25" s="1" t="s">
        <v>2549</v>
      </c>
      <c r="C25" s="1" t="s">
        <v>58</v>
      </c>
      <c r="D25" s="1" t="s">
        <v>2022</v>
      </c>
      <c r="E25" s="227">
        <v>-45.022676917825983</v>
      </c>
      <c r="F25" s="227"/>
      <c r="G25" s="227"/>
      <c r="H25" s="227"/>
      <c r="I25" s="227"/>
      <c r="J25" s="227"/>
      <c r="K25" s="227"/>
      <c r="L25" s="227"/>
      <c r="M25" s="227"/>
      <c r="N25" s="227"/>
      <c r="O25" s="227"/>
      <c r="P25" s="227"/>
      <c r="Q25" s="227"/>
      <c r="R25" s="227"/>
      <c r="S25" s="227"/>
      <c r="T25" s="227"/>
      <c r="U25" s="227"/>
      <c r="V25" s="297"/>
      <c r="W25" s="297"/>
      <c r="X25" s="297"/>
      <c r="Y25" s="297"/>
      <c r="Z25" s="297"/>
      <c r="AA25" s="227"/>
      <c r="AB25" s="227"/>
      <c r="AC25" s="227"/>
      <c r="AD25" s="227"/>
      <c r="AE25" s="227"/>
      <c r="AF25" s="227"/>
      <c r="AG25" s="227"/>
      <c r="AH25" s="227"/>
      <c r="AI25" s="227"/>
      <c r="AJ25" s="227"/>
      <c r="AK25" s="227"/>
      <c r="AL25" s="227"/>
      <c r="AM25" s="227"/>
      <c r="AN25" s="227"/>
      <c r="AO25" s="227"/>
      <c r="AP25" s="227"/>
      <c r="AQ25" s="227"/>
      <c r="AR25" s="227"/>
      <c r="AS25" s="227"/>
      <c r="AT25" s="227"/>
      <c r="AU25" s="227"/>
      <c r="AV25" s="227"/>
      <c r="AW25" s="227"/>
      <c r="AX25" s="1" t="s">
        <v>2549</v>
      </c>
      <c r="AY25">
        <v>0</v>
      </c>
    </row>
    <row r="26" spans="2:51" ht="13.5" customHeight="1">
      <c r="B26" s="1" t="s">
        <v>2550</v>
      </c>
      <c r="C26" s="1" t="s">
        <v>2518</v>
      </c>
      <c r="D26" s="1" t="s">
        <v>2022</v>
      </c>
      <c r="E26" s="227">
        <v>-45.020857260428357</v>
      </c>
      <c r="F26" s="227"/>
      <c r="G26" s="227"/>
      <c r="H26" s="227"/>
      <c r="I26" s="227"/>
      <c r="J26" s="227"/>
      <c r="K26" s="227"/>
      <c r="L26" s="227"/>
      <c r="M26" s="227"/>
      <c r="N26" s="227"/>
      <c r="O26" s="227"/>
      <c r="P26" s="227"/>
      <c r="Q26" s="227"/>
      <c r="R26" s="227"/>
      <c r="S26" s="227"/>
      <c r="T26" s="227"/>
      <c r="U26" s="227"/>
      <c r="V26" s="297"/>
      <c r="W26" s="297"/>
      <c r="X26" s="297"/>
      <c r="Y26" s="297"/>
      <c r="Z26" s="297"/>
      <c r="AA26" s="227"/>
      <c r="AB26" s="227"/>
      <c r="AC26" s="227"/>
      <c r="AD26" s="227"/>
      <c r="AE26" s="227"/>
      <c r="AF26" s="227"/>
      <c r="AG26" s="227"/>
      <c r="AH26" s="227"/>
      <c r="AI26" s="227"/>
      <c r="AJ26" s="227"/>
      <c r="AK26" s="227"/>
      <c r="AL26" s="227"/>
      <c r="AM26" s="227"/>
      <c r="AN26" s="227"/>
      <c r="AO26" s="227"/>
      <c r="AP26" s="227"/>
      <c r="AQ26" s="227"/>
      <c r="AR26" s="227"/>
      <c r="AS26" s="227"/>
      <c r="AT26" s="227"/>
      <c r="AU26" s="227"/>
      <c r="AV26" s="227"/>
      <c r="AW26" s="227"/>
      <c r="AX26" s="1" t="s">
        <v>2550</v>
      </c>
      <c r="AY26">
        <v>0</v>
      </c>
    </row>
    <row r="27" spans="2:51" ht="13.5" customHeight="1">
      <c r="B27" s="1" t="s">
        <v>2539</v>
      </c>
      <c r="C27" s="1" t="s">
        <v>2519</v>
      </c>
      <c r="D27" s="1" t="s">
        <v>3317</v>
      </c>
      <c r="E27" s="28">
        <v>-0.1223240688165086</v>
      </c>
      <c r="F27" s="28"/>
      <c r="G27" s="28"/>
      <c r="H27" s="28"/>
      <c r="I27" s="28"/>
      <c r="J27" s="28"/>
      <c r="K27" s="28"/>
      <c r="L27" s="28"/>
      <c r="M27" s="28"/>
      <c r="N27" s="28"/>
      <c r="O27" s="28"/>
      <c r="P27" s="28"/>
      <c r="Q27" s="28"/>
      <c r="R27" s="28"/>
      <c r="S27" s="28"/>
      <c r="T27" s="28"/>
      <c r="U27" s="28"/>
      <c r="V27" s="296"/>
      <c r="W27" s="296"/>
      <c r="X27" s="296"/>
      <c r="Y27" s="296"/>
      <c r="Z27" s="296"/>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1" t="s">
        <v>2539</v>
      </c>
      <c r="AY27">
        <v>0</v>
      </c>
    </row>
    <row r="28" spans="2:51" ht="13.5" customHeight="1">
      <c r="B28" s="1" t="s">
        <v>10</v>
      </c>
      <c r="C28" s="1" t="s">
        <v>2520</v>
      </c>
      <c r="D28" s="298" t="s">
        <v>2742</v>
      </c>
      <c r="E28" s="28">
        <v>6.0445510693531461E-3</v>
      </c>
      <c r="F28" s="28"/>
      <c r="G28" s="28"/>
      <c r="H28" s="28"/>
      <c r="I28" s="28"/>
      <c r="J28" s="28"/>
      <c r="K28" s="28"/>
      <c r="L28" s="28"/>
      <c r="M28" s="28"/>
      <c r="N28" s="28"/>
      <c r="O28" s="28"/>
      <c r="P28" s="28"/>
      <c r="Q28" s="28"/>
      <c r="R28" s="28"/>
      <c r="S28" s="28"/>
      <c r="T28" s="28"/>
      <c r="U28" s="28"/>
      <c r="V28" s="296"/>
      <c r="W28" s="296"/>
      <c r="X28" s="296"/>
      <c r="Y28" s="296"/>
      <c r="Z28" s="296"/>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1" t="s">
        <v>10</v>
      </c>
    </row>
    <row r="29" spans="2:51" ht="13.5" customHeight="1">
      <c r="B29" s="1" t="s">
        <v>23</v>
      </c>
      <c r="C29" s="1" t="s">
        <v>2521</v>
      </c>
      <c r="D29" s="298" t="s">
        <v>2742</v>
      </c>
      <c r="E29" s="299">
        <v>8.0122480235857337E-4</v>
      </c>
      <c r="F29" s="299"/>
      <c r="G29" s="299"/>
      <c r="H29" s="299"/>
      <c r="I29" s="299"/>
      <c r="J29" s="299"/>
      <c r="K29" s="299"/>
      <c r="L29" s="299"/>
      <c r="M29" s="299"/>
      <c r="N29" s="299"/>
      <c r="O29" s="299"/>
      <c r="P29" s="299"/>
      <c r="Q29" s="299"/>
      <c r="R29" s="299"/>
      <c r="S29" s="299"/>
      <c r="T29" s="299"/>
      <c r="U29" s="299"/>
      <c r="V29" s="300"/>
      <c r="W29" s="300"/>
      <c r="X29" s="300"/>
      <c r="Y29" s="300"/>
      <c r="Z29" s="300"/>
      <c r="AA29" s="299"/>
      <c r="AB29" s="299"/>
      <c r="AC29" s="299"/>
      <c r="AD29" s="299"/>
      <c r="AE29" s="299"/>
      <c r="AF29" s="299"/>
      <c r="AG29" s="299"/>
      <c r="AH29" s="299"/>
      <c r="AI29" s="299"/>
      <c r="AJ29" s="299"/>
      <c r="AK29" s="299"/>
      <c r="AL29" s="299"/>
      <c r="AM29" s="299"/>
      <c r="AN29" s="299"/>
      <c r="AO29" s="299"/>
      <c r="AP29" s="299"/>
      <c r="AQ29" s="299"/>
      <c r="AR29" s="299"/>
      <c r="AS29" s="299"/>
      <c r="AT29" s="299"/>
      <c r="AU29" s="299"/>
      <c r="AV29" s="299"/>
      <c r="AW29" s="299"/>
      <c r="AX29" s="1" t="s">
        <v>23</v>
      </c>
    </row>
    <row r="30" spans="2:51" ht="13.5" customHeight="1">
      <c r="B30" s="1" t="s">
        <v>61</v>
      </c>
      <c r="C30" s="1" t="s">
        <v>2522</v>
      </c>
      <c r="D30" s="298" t="s">
        <v>2742</v>
      </c>
      <c r="E30" s="27">
        <v>13.421657050888724</v>
      </c>
      <c r="F30" s="27"/>
      <c r="G30" s="27"/>
      <c r="H30" s="27"/>
      <c r="I30" s="27"/>
      <c r="J30" s="27"/>
      <c r="K30" s="27"/>
      <c r="L30" s="27"/>
      <c r="M30" s="27"/>
      <c r="N30" s="27"/>
      <c r="O30" s="27"/>
      <c r="P30" s="27"/>
      <c r="Q30" s="27"/>
      <c r="R30" s="27"/>
      <c r="S30" s="27"/>
      <c r="T30" s="27"/>
      <c r="U30" s="27"/>
      <c r="V30" s="301"/>
      <c r="W30" s="301"/>
      <c r="X30" s="301"/>
      <c r="Y30" s="301"/>
      <c r="Z30" s="301"/>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1" t="s">
        <v>61</v>
      </c>
    </row>
    <row r="31" spans="2:51" ht="13.5" customHeight="1">
      <c r="B31" s="1" t="s">
        <v>2523</v>
      </c>
      <c r="C31" s="1" t="s">
        <v>3103</v>
      </c>
      <c r="D31" s="298" t="s">
        <v>2742</v>
      </c>
      <c r="E31" s="25">
        <v>0.58023717278869091</v>
      </c>
      <c r="F31" s="25"/>
      <c r="G31" s="25"/>
      <c r="H31" s="25"/>
      <c r="I31" s="25"/>
      <c r="J31" s="25"/>
      <c r="K31" s="25"/>
      <c r="L31" s="25"/>
      <c r="M31" s="25"/>
      <c r="N31" s="25"/>
      <c r="O31" s="25"/>
      <c r="P31" s="25"/>
      <c r="Q31" s="25"/>
      <c r="R31" s="25"/>
      <c r="S31" s="25"/>
      <c r="T31" s="25"/>
      <c r="U31" s="25"/>
      <c r="V31" s="302"/>
      <c r="W31" s="302"/>
      <c r="X31" s="302"/>
      <c r="Y31" s="302"/>
      <c r="Z31" s="302"/>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1" t="s">
        <v>2523</v>
      </c>
    </row>
    <row r="32" spans="2:51" ht="13.5" customHeight="1">
      <c r="B32" s="1" t="s">
        <v>2524</v>
      </c>
      <c r="C32" s="1" t="s">
        <v>3104</v>
      </c>
      <c r="D32" s="298" t="s">
        <v>2742</v>
      </c>
      <c r="E32" s="27">
        <v>1727.9778661535775</v>
      </c>
      <c r="F32" s="27"/>
      <c r="G32" s="27"/>
      <c r="H32" s="27"/>
      <c r="I32" s="27"/>
      <c r="J32" s="27"/>
      <c r="K32" s="27"/>
      <c r="L32" s="27"/>
      <c r="M32" s="27"/>
      <c r="N32" s="27"/>
      <c r="O32" s="27"/>
      <c r="P32" s="27"/>
      <c r="Q32" s="27"/>
      <c r="R32" s="27"/>
      <c r="S32" s="27"/>
      <c r="T32" s="27"/>
      <c r="U32" s="27"/>
      <c r="V32" s="301"/>
      <c r="W32" s="301"/>
      <c r="X32" s="301"/>
      <c r="Y32" s="301"/>
      <c r="Z32" s="301"/>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1" t="s">
        <v>2524</v>
      </c>
    </row>
    <row r="33" spans="2:50" ht="13.5" customHeight="1">
      <c r="B33" s="1" t="s">
        <v>2433</v>
      </c>
      <c r="C33" s="1" t="s">
        <v>2525</v>
      </c>
      <c r="D33" s="298" t="s">
        <v>2742</v>
      </c>
      <c r="E33" s="27">
        <v>0.42199014352145098</v>
      </c>
      <c r="F33" s="27"/>
      <c r="G33" s="27"/>
      <c r="H33" s="27"/>
      <c r="I33" s="27"/>
      <c r="J33" s="27"/>
      <c r="K33" s="27"/>
      <c r="L33" s="27"/>
      <c r="M33" s="27"/>
      <c r="N33" s="27"/>
      <c r="O33" s="27"/>
      <c r="P33" s="27"/>
      <c r="Q33" s="27"/>
      <c r="R33" s="27"/>
      <c r="S33" s="27"/>
      <c r="T33" s="27"/>
      <c r="U33" s="27"/>
      <c r="V33" s="301"/>
      <c r="W33" s="301"/>
      <c r="X33" s="301"/>
      <c r="Y33" s="301"/>
      <c r="Z33" s="301"/>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1" t="s">
        <v>2433</v>
      </c>
    </row>
    <row r="34" spans="2:50" ht="13.5" customHeight="1">
      <c r="B34" s="1" t="s">
        <v>2434</v>
      </c>
      <c r="C34" s="1" t="s">
        <v>2526</v>
      </c>
      <c r="D34" s="298" t="s">
        <v>2742</v>
      </c>
      <c r="E34" s="27">
        <v>4.5825771324863882E-3</v>
      </c>
      <c r="F34" s="27"/>
      <c r="G34" s="27"/>
      <c r="H34" s="27"/>
      <c r="I34" s="27"/>
      <c r="J34" s="27"/>
      <c r="K34" s="27"/>
      <c r="L34" s="27"/>
      <c r="M34" s="27"/>
      <c r="N34" s="27"/>
      <c r="O34" s="27"/>
      <c r="P34" s="27"/>
      <c r="Q34" s="27"/>
      <c r="R34" s="27"/>
      <c r="S34" s="27"/>
      <c r="T34" s="27"/>
      <c r="U34" s="27"/>
      <c r="V34" s="301"/>
      <c r="W34" s="301"/>
      <c r="X34" s="301"/>
      <c r="Y34" s="301"/>
      <c r="Z34" s="301"/>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1" t="s">
        <v>2434</v>
      </c>
    </row>
    <row r="35" spans="2:50" ht="13.5" customHeight="1">
      <c r="B35" s="261" t="s">
        <v>2527</v>
      </c>
      <c r="X35" s="228"/>
    </row>
    <row r="36" spans="2:50" ht="13.5" customHeight="1">
      <c r="B36" s="310" t="s">
        <v>2553</v>
      </c>
      <c r="C36" s="310"/>
      <c r="D36" s="310"/>
      <c r="E36" s="310"/>
      <c r="F36" s="310"/>
    </row>
    <row r="37" spans="2:50" ht="13.5" customHeight="1">
      <c r="B37" t="s">
        <v>2671</v>
      </c>
      <c r="E37" s="312" t="s">
        <v>114</v>
      </c>
      <c r="F37" s="313"/>
      <c r="G37" s="313"/>
      <c r="H37" s="313"/>
      <c r="I37" s="313"/>
      <c r="J37" s="313"/>
      <c r="K37" s="313"/>
      <c r="L37" s="313"/>
      <c r="M37" s="313"/>
      <c r="N37" s="313"/>
      <c r="O37" s="313"/>
      <c r="P37" s="313"/>
      <c r="Q37" s="316"/>
      <c r="R37" s="316"/>
      <c r="S37" s="317"/>
      <c r="T37" s="312" t="s">
        <v>114</v>
      </c>
      <c r="U37" s="313"/>
      <c r="V37" s="313"/>
      <c r="W37" s="313"/>
      <c r="X37" s="313"/>
      <c r="Y37" s="313"/>
      <c r="Z37" s="313"/>
      <c r="AA37" s="313"/>
      <c r="AB37" s="313"/>
      <c r="AC37" s="313"/>
      <c r="AD37" s="313"/>
      <c r="AE37" s="313"/>
      <c r="AF37" s="314"/>
      <c r="AG37" s="314"/>
      <c r="AH37" s="314"/>
      <c r="AI37" s="313" t="s">
        <v>114</v>
      </c>
      <c r="AJ37" s="313"/>
      <c r="AK37" s="313"/>
      <c r="AL37" s="313"/>
      <c r="AM37" s="313"/>
      <c r="AN37" s="313"/>
      <c r="AO37" s="313"/>
      <c r="AP37" s="313"/>
      <c r="AQ37" s="313"/>
      <c r="AR37" s="313"/>
      <c r="AS37" s="314"/>
      <c r="AT37" s="314"/>
      <c r="AU37" s="314"/>
      <c r="AV37" s="314"/>
      <c r="AW37" s="315"/>
    </row>
    <row r="38" spans="2:50" ht="13.5" customHeight="1">
      <c r="C38" s="311" t="s">
        <v>2528</v>
      </c>
      <c r="D38" s="309"/>
      <c r="E38" s="1" t="s">
        <v>3337</v>
      </c>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row>
    <row r="39" spans="2:50" ht="13.5" customHeight="1">
      <c r="C39" s="311" t="str">
        <f>B16</f>
        <v>蒸発潜熱</v>
      </c>
      <c r="D39" s="309"/>
      <c r="E39" s="1" t="s">
        <v>3339</v>
      </c>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row>
    <row r="40" spans="2:50" ht="13.5" customHeight="1">
      <c r="C40" s="311" t="str">
        <f>B17</f>
        <v>密度</v>
      </c>
      <c r="D40" s="309"/>
      <c r="E40" s="1" t="s">
        <v>3340</v>
      </c>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row>
    <row r="41" spans="2:50" ht="13.5" customHeight="1">
      <c r="C41" s="311" t="str">
        <f>B19</f>
        <v>粘度</v>
      </c>
      <c r="D41" s="309"/>
      <c r="E41" s="1" t="s">
        <v>3342</v>
      </c>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row>
    <row r="42" spans="2:50" ht="13.5" customHeight="1">
      <c r="C42" s="311" t="str">
        <f>B20</f>
        <v>定圧比熱</v>
      </c>
      <c r="D42" s="309"/>
      <c r="E42" s="1" t="s">
        <v>3341</v>
      </c>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row>
    <row r="43" spans="2:50" ht="13.5" customHeight="1">
      <c r="C43" s="311" t="str">
        <f>B22</f>
        <v>熱伝導率</v>
      </c>
      <c r="D43" s="309"/>
      <c r="E43" s="1" t="s">
        <v>3343</v>
      </c>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row>
    <row r="44" spans="2:50" ht="13.5" customHeight="1">
      <c r="C44" s="311" t="str">
        <f>B23</f>
        <v>空気中拡散係数(註２)</v>
      </c>
      <c r="D44" s="309"/>
      <c r="E44" s="1" t="s">
        <v>3344</v>
      </c>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row>
    <row r="45" spans="2:50" ht="13.5" customHeight="1">
      <c r="C45" s="311" t="str">
        <f>B24</f>
        <v>水中拡散係数(註２)</v>
      </c>
      <c r="D45" s="309"/>
      <c r="E45" s="1" t="s">
        <v>3345</v>
      </c>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row>
    <row r="46" spans="2:50" ht="13.5" customHeight="1">
      <c r="C46" s="311" t="s">
        <v>101</v>
      </c>
      <c r="D46" s="309"/>
      <c r="E46" s="1" t="s">
        <v>3346</v>
      </c>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row>
    <row r="47" spans="2:50" ht="13.5" customHeight="1">
      <c r="E47" s="261"/>
      <c r="F47" s="261"/>
      <c r="G47" s="261"/>
      <c r="H47" s="261"/>
      <c r="I47" s="261"/>
      <c r="J47" s="261"/>
      <c r="K47" s="261"/>
      <c r="L47" s="261"/>
      <c r="M47" s="261"/>
      <c r="N47" s="261"/>
      <c r="O47" s="261"/>
      <c r="P47" s="261"/>
      <c r="Q47" s="261"/>
      <c r="R47" s="261"/>
      <c r="S47" s="261"/>
      <c r="T47" s="261"/>
      <c r="U47" s="261"/>
      <c r="V47" s="261"/>
      <c r="W47" s="261"/>
      <c r="X47" s="261"/>
      <c r="Y47" s="261"/>
      <c r="Z47" s="261"/>
      <c r="AA47" s="261"/>
      <c r="AB47" s="261"/>
      <c r="AC47" s="261"/>
      <c r="AD47" s="261"/>
      <c r="AE47" s="261"/>
      <c r="AF47" s="261"/>
      <c r="AG47" s="261"/>
      <c r="AH47" s="261"/>
      <c r="AI47" s="261"/>
      <c r="AJ47" s="261"/>
      <c r="AK47" s="261"/>
      <c r="AL47" s="261"/>
      <c r="AM47" s="261"/>
      <c r="AN47" s="261"/>
      <c r="AO47" s="261"/>
      <c r="AP47" s="261"/>
      <c r="AQ47" s="261"/>
      <c r="AR47" s="261"/>
      <c r="AS47" s="261"/>
      <c r="AT47" s="261"/>
      <c r="AU47" s="261"/>
      <c r="AV47" s="261"/>
      <c r="AW47" s="261"/>
    </row>
    <row r="48" spans="2:50" ht="13.5" customHeight="1"/>
    <row r="49" spans="3:49" ht="13.5" customHeight="1">
      <c r="C49" s="142" t="s">
        <v>3113</v>
      </c>
      <c r="D49" s="142"/>
      <c r="E49" s="255"/>
      <c r="F49" s="255"/>
      <c r="G49" s="255"/>
      <c r="H49" s="255"/>
      <c r="I49" s="255"/>
      <c r="J49" s="255"/>
      <c r="K49" s="255"/>
      <c r="L49" s="255"/>
      <c r="M49" s="255"/>
      <c r="N49" s="255"/>
      <c r="O49" s="255"/>
      <c r="P49" s="255"/>
      <c r="Q49" s="255"/>
      <c r="R49" s="255"/>
      <c r="S49" s="255"/>
      <c r="T49" s="255"/>
      <c r="U49" s="255"/>
      <c r="V49" s="255"/>
      <c r="W49" s="255"/>
      <c r="X49" s="255"/>
      <c r="Y49" s="255"/>
      <c r="Z49" s="255"/>
      <c r="AA49" s="255"/>
      <c r="AB49" s="255"/>
      <c r="AC49" s="255"/>
      <c r="AD49" s="255"/>
      <c r="AE49" s="255"/>
      <c r="AF49" s="255"/>
      <c r="AG49" s="255"/>
      <c r="AH49" s="255"/>
      <c r="AI49" s="255"/>
      <c r="AJ49" s="255"/>
      <c r="AK49" s="255"/>
      <c r="AL49" s="255"/>
      <c r="AM49" s="255"/>
      <c r="AN49" s="255"/>
      <c r="AO49" s="255"/>
      <c r="AP49" s="255"/>
      <c r="AQ49" s="255"/>
      <c r="AR49" s="255"/>
      <c r="AS49" s="255"/>
      <c r="AT49" s="255"/>
      <c r="AU49" s="255"/>
      <c r="AV49" s="255"/>
      <c r="AW49" s="255"/>
    </row>
    <row r="50" spans="3:49" ht="13.5" customHeight="1">
      <c r="C50" s="14" t="s">
        <v>72</v>
      </c>
      <c r="D50" s="14"/>
      <c r="E50" s="230"/>
      <c r="F50" s="230"/>
      <c r="G50" s="230"/>
      <c r="H50" s="230"/>
      <c r="I50" s="230"/>
      <c r="J50" s="230"/>
      <c r="K50" s="230"/>
      <c r="L50" s="230"/>
      <c r="M50" s="230"/>
      <c r="N50" s="230"/>
      <c r="O50" s="230"/>
      <c r="P50" s="230"/>
      <c r="Q50" s="230"/>
      <c r="R50" s="230"/>
      <c r="S50" s="230"/>
      <c r="T50" s="230"/>
      <c r="U50" s="230"/>
      <c r="V50" s="230"/>
      <c r="W50" s="230"/>
      <c r="X50" s="230"/>
      <c r="Y50" s="230"/>
      <c r="Z50" s="230"/>
      <c r="AA50" s="230"/>
      <c r="AB50" s="230"/>
      <c r="AC50" s="230"/>
      <c r="AD50" s="230"/>
      <c r="AE50" s="230"/>
      <c r="AF50" s="230"/>
      <c r="AG50" s="230"/>
      <c r="AH50" s="230"/>
      <c r="AI50" s="230"/>
      <c r="AJ50" s="230"/>
      <c r="AK50" s="230"/>
      <c r="AL50" s="230"/>
      <c r="AM50" s="230"/>
      <c r="AN50" s="230"/>
      <c r="AO50" s="230"/>
      <c r="AP50" s="230"/>
      <c r="AQ50" s="230"/>
      <c r="AR50" s="230"/>
      <c r="AS50" s="230"/>
      <c r="AT50" s="230"/>
      <c r="AU50" s="230"/>
      <c r="AV50" s="230"/>
      <c r="AW50" s="230"/>
    </row>
    <row r="51" spans="3:49" ht="13.5" customHeight="1">
      <c r="C51" s="14" t="s">
        <v>2530</v>
      </c>
      <c r="D51" s="14"/>
      <c r="E51" s="230"/>
      <c r="F51" s="230"/>
      <c r="G51" s="230"/>
      <c r="H51" s="230"/>
      <c r="I51" s="230"/>
      <c r="J51" s="230"/>
      <c r="K51" s="230"/>
      <c r="L51" s="230"/>
      <c r="M51" s="230"/>
      <c r="N51" s="230"/>
      <c r="O51" s="230"/>
      <c r="P51" s="230"/>
      <c r="Q51" s="230"/>
      <c r="R51" s="230"/>
      <c r="S51" s="230"/>
      <c r="T51" s="230"/>
      <c r="U51" s="230"/>
      <c r="V51" s="230"/>
      <c r="W51" s="230"/>
      <c r="X51" s="230"/>
      <c r="Y51" s="230"/>
      <c r="Z51" s="230"/>
      <c r="AA51" s="230"/>
      <c r="AB51" s="230"/>
      <c r="AC51" s="230"/>
      <c r="AD51" s="230"/>
      <c r="AE51" s="230"/>
      <c r="AF51" s="230"/>
      <c r="AG51" s="230"/>
      <c r="AH51" s="230"/>
      <c r="AI51" s="230"/>
      <c r="AJ51" s="230"/>
      <c r="AK51" s="230"/>
      <c r="AL51" s="230"/>
      <c r="AM51" s="230"/>
      <c r="AN51" s="230"/>
      <c r="AO51" s="230"/>
      <c r="AP51" s="230"/>
      <c r="AQ51" s="230"/>
      <c r="AR51" s="230"/>
      <c r="AS51" s="230"/>
      <c r="AT51" s="230"/>
      <c r="AU51" s="230"/>
      <c r="AV51" s="230"/>
      <c r="AW51" s="230"/>
    </row>
    <row r="52" spans="3:49" ht="13.5" customHeight="1">
      <c r="C52" s="14" t="s">
        <v>47</v>
      </c>
      <c r="D52" s="14"/>
      <c r="E52" s="230"/>
      <c r="F52" s="230"/>
      <c r="G52" s="230"/>
      <c r="H52" s="230"/>
      <c r="I52" s="230"/>
      <c r="J52" s="230"/>
      <c r="K52" s="230"/>
      <c r="L52" s="230"/>
      <c r="M52" s="230"/>
      <c r="N52" s="230"/>
      <c r="O52" s="230"/>
      <c r="P52" s="230"/>
      <c r="Q52" s="230"/>
      <c r="R52" s="230"/>
      <c r="S52" s="230"/>
      <c r="T52" s="230"/>
      <c r="U52" s="230"/>
      <c r="V52" s="230"/>
      <c r="W52" s="230"/>
      <c r="X52" s="230"/>
      <c r="Y52" s="230"/>
      <c r="Z52" s="230"/>
      <c r="AA52" s="230"/>
      <c r="AB52" s="230"/>
      <c r="AC52" s="230"/>
      <c r="AD52" s="230"/>
      <c r="AE52" s="230"/>
      <c r="AF52" s="230"/>
      <c r="AG52" s="230"/>
      <c r="AH52" s="230"/>
      <c r="AI52" s="230"/>
      <c r="AJ52" s="230"/>
      <c r="AK52" s="230"/>
      <c r="AL52" s="230"/>
      <c r="AM52" s="230"/>
      <c r="AN52" s="230"/>
      <c r="AO52" s="230"/>
      <c r="AP52" s="230"/>
      <c r="AQ52" s="230"/>
      <c r="AR52" s="230"/>
      <c r="AS52" s="230"/>
      <c r="AT52" s="230"/>
      <c r="AU52" s="230"/>
      <c r="AV52" s="230"/>
      <c r="AW52" s="230"/>
    </row>
    <row r="53" spans="3:49" ht="13.5" customHeight="1">
      <c r="C53" s="14" t="s">
        <v>2510</v>
      </c>
      <c r="D53" s="14"/>
      <c r="E53" s="230"/>
      <c r="F53" s="230"/>
      <c r="G53" s="230"/>
      <c r="H53" s="230"/>
      <c r="I53" s="230"/>
      <c r="J53" s="230"/>
      <c r="K53" s="230"/>
      <c r="L53" s="230"/>
      <c r="M53" s="230"/>
      <c r="N53" s="230"/>
      <c r="O53" s="230"/>
      <c r="P53" s="230"/>
      <c r="Q53" s="230"/>
      <c r="R53" s="230"/>
      <c r="S53" s="230"/>
      <c r="T53" s="230"/>
      <c r="U53" s="230"/>
      <c r="V53" s="230"/>
      <c r="W53" s="230"/>
      <c r="X53" s="230"/>
      <c r="Y53" s="230"/>
      <c r="Z53" s="230"/>
      <c r="AA53" s="230"/>
      <c r="AB53" s="230"/>
      <c r="AC53" s="230"/>
      <c r="AD53" s="230"/>
      <c r="AE53" s="230"/>
      <c r="AF53" s="230"/>
      <c r="AG53" s="230"/>
      <c r="AH53" s="230"/>
      <c r="AI53" s="230"/>
      <c r="AJ53" s="230"/>
      <c r="AK53" s="230"/>
      <c r="AL53" s="230"/>
      <c r="AM53" s="230"/>
      <c r="AN53" s="230"/>
      <c r="AO53" s="230"/>
      <c r="AP53" s="230"/>
      <c r="AQ53" s="230"/>
      <c r="AR53" s="230"/>
      <c r="AS53" s="230"/>
      <c r="AT53" s="230"/>
      <c r="AU53" s="230"/>
      <c r="AV53" s="230"/>
      <c r="AW53" s="230"/>
    </row>
    <row r="54" spans="3:49" ht="13.5" customHeight="1">
      <c r="C54" s="14" t="s">
        <v>45</v>
      </c>
      <c r="D54" s="14"/>
      <c r="E54" s="230"/>
      <c r="F54" s="230"/>
      <c r="G54" s="230"/>
      <c r="H54" s="230"/>
      <c r="I54" s="230"/>
      <c r="J54" s="230"/>
      <c r="K54" s="230"/>
      <c r="L54" s="230"/>
      <c r="M54" s="230"/>
      <c r="N54" s="230"/>
      <c r="O54" s="230"/>
      <c r="P54" s="230"/>
      <c r="Q54" s="230"/>
      <c r="R54" s="230"/>
      <c r="S54" s="230"/>
      <c r="T54" s="230"/>
      <c r="U54" s="230"/>
      <c r="V54" s="230"/>
      <c r="W54" s="230"/>
      <c r="X54" s="230"/>
      <c r="Y54" s="230"/>
      <c r="Z54" s="230"/>
      <c r="AA54" s="230"/>
      <c r="AB54" s="230"/>
      <c r="AC54" s="230"/>
      <c r="AD54" s="230"/>
      <c r="AE54" s="230"/>
      <c r="AF54" s="230"/>
      <c r="AG54" s="230"/>
      <c r="AH54" s="230"/>
      <c r="AI54" s="230"/>
      <c r="AJ54" s="230"/>
      <c r="AK54" s="230"/>
      <c r="AL54" s="230"/>
      <c r="AM54" s="230"/>
      <c r="AN54" s="230"/>
      <c r="AO54" s="230"/>
      <c r="AP54" s="230"/>
      <c r="AQ54" s="230"/>
      <c r="AR54" s="230"/>
      <c r="AS54" s="230"/>
      <c r="AT54" s="230"/>
      <c r="AU54" s="230"/>
      <c r="AV54" s="230"/>
      <c r="AW54" s="230"/>
    </row>
    <row r="55" spans="3:49" ht="13.5" customHeight="1">
      <c r="C55" s="14" t="s">
        <v>28</v>
      </c>
      <c r="D55" s="14"/>
      <c r="E55" s="230"/>
      <c r="F55" s="230"/>
      <c r="G55" s="230"/>
      <c r="H55" s="230"/>
      <c r="I55" s="230"/>
      <c r="J55" s="230"/>
      <c r="K55" s="230"/>
      <c r="L55" s="230"/>
      <c r="M55" s="230"/>
      <c r="N55" s="230"/>
      <c r="O55" s="230"/>
      <c r="P55" s="230"/>
      <c r="Q55" s="230"/>
      <c r="R55" s="230"/>
      <c r="S55" s="230"/>
      <c r="T55" s="230"/>
      <c r="U55" s="230"/>
      <c r="V55" s="230"/>
      <c r="W55" s="230"/>
      <c r="X55" s="230"/>
      <c r="Y55" s="230"/>
      <c r="Z55" s="230"/>
      <c r="AA55" s="230"/>
      <c r="AB55" s="230"/>
      <c r="AC55" s="230"/>
      <c r="AD55" s="230"/>
      <c r="AE55" s="230"/>
      <c r="AF55" s="230"/>
      <c r="AG55" s="230"/>
      <c r="AH55" s="230"/>
      <c r="AI55" s="230"/>
      <c r="AJ55" s="230"/>
      <c r="AK55" s="230"/>
      <c r="AL55" s="230"/>
      <c r="AM55" s="230"/>
      <c r="AN55" s="230"/>
      <c r="AO55" s="230"/>
      <c r="AP55" s="230"/>
      <c r="AQ55" s="230"/>
      <c r="AR55" s="230"/>
      <c r="AS55" s="230"/>
      <c r="AT55" s="230"/>
      <c r="AU55" s="230"/>
      <c r="AV55" s="230"/>
      <c r="AW55" s="230"/>
    </row>
    <row r="56" spans="3:49" ht="13.5" customHeight="1">
      <c r="C56" s="14" t="s">
        <v>41</v>
      </c>
      <c r="D56" s="14"/>
      <c r="E56" s="230"/>
      <c r="F56" s="230"/>
      <c r="G56" s="230"/>
      <c r="H56" s="230"/>
      <c r="I56" s="230"/>
      <c r="J56" s="230"/>
      <c r="K56" s="230"/>
      <c r="L56" s="230"/>
      <c r="M56" s="230"/>
      <c r="N56" s="230"/>
      <c r="O56" s="230"/>
      <c r="P56" s="230"/>
      <c r="Q56" s="230"/>
      <c r="R56" s="230"/>
      <c r="S56" s="230"/>
      <c r="T56" s="230"/>
      <c r="U56" s="230"/>
      <c r="V56" s="230"/>
      <c r="W56" s="230"/>
      <c r="X56" s="230"/>
      <c r="Y56" s="230"/>
      <c r="Z56" s="230"/>
      <c r="AA56" s="230"/>
      <c r="AB56" s="230"/>
      <c r="AC56" s="230"/>
      <c r="AD56" s="230"/>
      <c r="AE56" s="230"/>
      <c r="AF56" s="230"/>
      <c r="AG56" s="230"/>
      <c r="AH56" s="230"/>
      <c r="AI56" s="230"/>
      <c r="AJ56" s="230"/>
      <c r="AK56" s="230"/>
      <c r="AL56" s="230"/>
      <c r="AM56" s="230"/>
      <c r="AN56" s="230"/>
      <c r="AO56" s="230"/>
      <c r="AP56" s="230"/>
      <c r="AQ56" s="230"/>
      <c r="AR56" s="230"/>
      <c r="AS56" s="230"/>
      <c r="AT56" s="230"/>
      <c r="AU56" s="230"/>
      <c r="AV56" s="230"/>
      <c r="AW56" s="230"/>
    </row>
    <row r="57" spans="3:49" ht="13.5" customHeight="1">
      <c r="C57" s="14" t="s">
        <v>59</v>
      </c>
      <c r="D57" s="14"/>
      <c r="E57" s="230"/>
      <c r="F57" s="230"/>
      <c r="G57" s="230"/>
      <c r="H57" s="230"/>
      <c r="I57" s="230"/>
      <c r="J57" s="230"/>
      <c r="K57" s="230"/>
      <c r="L57" s="230"/>
      <c r="M57" s="230"/>
      <c r="N57" s="230"/>
      <c r="O57" s="230"/>
      <c r="P57" s="230"/>
      <c r="Q57" s="230"/>
      <c r="R57" s="230"/>
      <c r="S57" s="230"/>
      <c r="T57" s="230"/>
      <c r="U57" s="230"/>
      <c r="V57" s="230"/>
      <c r="W57" s="230"/>
      <c r="X57" s="230"/>
      <c r="Y57" s="230"/>
      <c r="Z57" s="230"/>
      <c r="AA57" s="230"/>
      <c r="AB57" s="230"/>
      <c r="AC57" s="230"/>
      <c r="AD57" s="230"/>
      <c r="AE57" s="230"/>
      <c r="AF57" s="230"/>
      <c r="AG57" s="230"/>
      <c r="AH57" s="230"/>
      <c r="AI57" s="230"/>
      <c r="AJ57" s="230"/>
      <c r="AK57" s="230"/>
      <c r="AL57" s="230"/>
      <c r="AM57" s="230"/>
      <c r="AN57" s="230"/>
      <c r="AO57" s="230"/>
      <c r="AP57" s="230"/>
      <c r="AQ57" s="230"/>
      <c r="AR57" s="230"/>
      <c r="AS57" s="230"/>
      <c r="AT57" s="230"/>
      <c r="AU57" s="230"/>
      <c r="AV57" s="230"/>
      <c r="AW57" s="230"/>
    </row>
    <row r="58" spans="3:49" ht="13.5" customHeight="1">
      <c r="C58" s="14" t="s">
        <v>195</v>
      </c>
      <c r="D58" s="14"/>
      <c r="E58" s="230"/>
      <c r="F58" s="230"/>
      <c r="G58" s="230"/>
      <c r="H58" s="230"/>
      <c r="I58" s="230"/>
      <c r="J58" s="230"/>
      <c r="K58" s="230"/>
      <c r="L58" s="230"/>
      <c r="M58" s="230"/>
      <c r="N58" s="230"/>
      <c r="O58" s="230"/>
      <c r="P58" s="230"/>
      <c r="Q58" s="230"/>
      <c r="R58" s="230"/>
      <c r="S58" s="230"/>
      <c r="T58" s="230"/>
      <c r="U58" s="230"/>
      <c r="V58" s="230"/>
      <c r="W58" s="230"/>
      <c r="X58" s="230"/>
      <c r="Y58" s="230"/>
      <c r="Z58" s="230"/>
      <c r="AA58" s="230"/>
      <c r="AB58" s="230"/>
      <c r="AC58" s="230"/>
      <c r="AD58" s="230"/>
      <c r="AE58" s="230"/>
      <c r="AF58" s="230"/>
      <c r="AG58" s="230"/>
      <c r="AH58" s="230"/>
      <c r="AI58" s="230"/>
      <c r="AJ58" s="230"/>
      <c r="AK58" s="230"/>
      <c r="AL58" s="230"/>
      <c r="AM58" s="230"/>
      <c r="AN58" s="230"/>
      <c r="AO58" s="230"/>
      <c r="AP58" s="230"/>
      <c r="AQ58" s="230"/>
      <c r="AR58" s="230"/>
      <c r="AS58" s="230"/>
      <c r="AT58" s="230"/>
      <c r="AU58" s="230"/>
      <c r="AV58" s="230"/>
      <c r="AW58" s="230"/>
    </row>
    <row r="59" spans="3:49" ht="13.5" customHeight="1">
      <c r="C59" s="14" t="s">
        <v>2531</v>
      </c>
      <c r="D59" s="14"/>
      <c r="E59" s="230"/>
      <c r="F59" s="230"/>
      <c r="G59" s="230"/>
      <c r="H59" s="230"/>
      <c r="I59" s="230"/>
      <c r="J59" s="230"/>
      <c r="K59" s="230"/>
      <c r="L59" s="230"/>
      <c r="M59" s="230"/>
      <c r="N59" s="230"/>
      <c r="O59" s="230"/>
      <c r="P59" s="230"/>
      <c r="Q59" s="230"/>
      <c r="R59" s="230"/>
      <c r="S59" s="230"/>
      <c r="T59" s="230"/>
      <c r="U59" s="230"/>
      <c r="V59" s="230"/>
      <c r="W59" s="230"/>
      <c r="X59" s="230"/>
      <c r="Y59" s="230"/>
      <c r="Z59" s="230"/>
      <c r="AA59" s="230"/>
      <c r="AB59" s="230"/>
      <c r="AC59" s="230"/>
      <c r="AD59" s="230"/>
      <c r="AE59" s="230"/>
      <c r="AF59" s="230"/>
      <c r="AG59" s="230"/>
      <c r="AH59" s="230"/>
      <c r="AI59" s="230"/>
      <c r="AJ59" s="230"/>
      <c r="AK59" s="230"/>
      <c r="AL59" s="230"/>
      <c r="AM59" s="230"/>
      <c r="AN59" s="230"/>
      <c r="AO59" s="230"/>
      <c r="AP59" s="230"/>
      <c r="AQ59" s="230"/>
      <c r="AR59" s="230"/>
      <c r="AS59" s="230"/>
      <c r="AT59" s="230"/>
      <c r="AU59" s="230"/>
      <c r="AV59" s="230"/>
      <c r="AW59" s="230"/>
    </row>
    <row r="60" spans="3:49" ht="13.5" customHeight="1">
      <c r="C60" s="14" t="s">
        <v>2532</v>
      </c>
      <c r="D60" s="14"/>
      <c r="E60" s="230"/>
      <c r="F60" s="230"/>
      <c r="G60" s="230"/>
      <c r="H60" s="230"/>
      <c r="I60" s="230"/>
      <c r="J60" s="230"/>
      <c r="K60" s="230"/>
      <c r="L60" s="230"/>
      <c r="M60" s="230"/>
      <c r="N60" s="230"/>
      <c r="O60" s="230"/>
      <c r="P60" s="230"/>
      <c r="Q60" s="230"/>
      <c r="R60" s="230"/>
      <c r="S60" s="230"/>
      <c r="T60" s="230"/>
      <c r="U60" s="230"/>
      <c r="V60" s="230"/>
      <c r="W60" s="230"/>
      <c r="X60" s="230"/>
      <c r="Y60" s="230"/>
      <c r="Z60" s="230"/>
      <c r="AA60" s="230"/>
      <c r="AB60" s="230"/>
      <c r="AC60" s="230"/>
      <c r="AD60" s="230"/>
      <c r="AE60" s="230"/>
      <c r="AF60" s="230"/>
      <c r="AG60" s="230"/>
      <c r="AH60" s="230"/>
      <c r="AI60" s="230"/>
      <c r="AJ60" s="230"/>
      <c r="AK60" s="230"/>
      <c r="AL60" s="230"/>
      <c r="AM60" s="230"/>
      <c r="AN60" s="230"/>
      <c r="AO60" s="230"/>
      <c r="AP60" s="230"/>
      <c r="AQ60" s="230"/>
      <c r="AR60" s="230"/>
      <c r="AS60" s="230"/>
      <c r="AT60" s="230"/>
      <c r="AU60" s="230"/>
      <c r="AV60" s="230"/>
      <c r="AW60" s="230"/>
    </row>
    <row r="61" spans="3:49" ht="13.5" customHeight="1">
      <c r="C61" s="14" t="s">
        <v>101</v>
      </c>
      <c r="D61" s="14"/>
      <c r="E61" s="230"/>
      <c r="F61" s="230"/>
      <c r="G61" s="230"/>
      <c r="H61" s="230"/>
      <c r="I61" s="230"/>
      <c r="J61" s="230"/>
      <c r="K61" s="230"/>
      <c r="L61" s="230"/>
      <c r="M61" s="230"/>
      <c r="N61" s="230"/>
      <c r="O61" s="230"/>
      <c r="P61" s="230"/>
      <c r="Q61" s="230"/>
      <c r="R61" s="230"/>
      <c r="S61" s="230"/>
      <c r="T61" s="230"/>
      <c r="U61" s="230"/>
      <c r="V61" s="230"/>
      <c r="W61" s="230"/>
      <c r="X61" s="230"/>
      <c r="Y61" s="230"/>
      <c r="Z61" s="230"/>
      <c r="AA61" s="230"/>
      <c r="AB61" s="230"/>
      <c r="AC61" s="230"/>
      <c r="AD61" s="230"/>
      <c r="AE61" s="230"/>
      <c r="AF61" s="230"/>
      <c r="AG61" s="230"/>
      <c r="AH61" s="230"/>
      <c r="AI61" s="230"/>
      <c r="AJ61" s="230"/>
      <c r="AK61" s="230"/>
      <c r="AL61" s="230"/>
      <c r="AM61" s="230"/>
      <c r="AN61" s="230"/>
      <c r="AO61" s="230"/>
      <c r="AP61" s="230"/>
      <c r="AQ61" s="230"/>
      <c r="AR61" s="230"/>
      <c r="AS61" s="230"/>
      <c r="AT61" s="230"/>
      <c r="AU61" s="230"/>
      <c r="AV61" s="230"/>
      <c r="AW61" s="230"/>
    </row>
    <row r="62" spans="3:49" ht="13.5" customHeight="1">
      <c r="C62" s="14" t="s">
        <v>61</v>
      </c>
      <c r="D62" s="14"/>
      <c r="E62" s="230"/>
      <c r="F62" s="230"/>
      <c r="G62" s="230"/>
      <c r="H62" s="230"/>
      <c r="I62" s="230"/>
      <c r="J62" s="230"/>
      <c r="K62" s="230"/>
      <c r="L62" s="230"/>
      <c r="M62" s="230"/>
      <c r="N62" s="230"/>
      <c r="O62" s="230"/>
      <c r="P62" s="230"/>
      <c r="Q62" s="230"/>
      <c r="R62" s="230"/>
      <c r="S62" s="230"/>
      <c r="T62" s="230"/>
      <c r="U62" s="230"/>
      <c r="V62" s="230"/>
      <c r="W62" s="230"/>
      <c r="X62" s="230"/>
      <c r="Y62" s="230"/>
      <c r="Z62" s="230"/>
      <c r="AA62" s="230"/>
      <c r="AB62" s="230"/>
      <c r="AC62" s="230"/>
      <c r="AD62" s="230"/>
      <c r="AE62" s="230"/>
      <c r="AF62" s="230"/>
      <c r="AG62" s="230"/>
      <c r="AH62" s="230"/>
      <c r="AI62" s="230"/>
      <c r="AJ62" s="230"/>
      <c r="AK62" s="230"/>
      <c r="AL62" s="230"/>
      <c r="AM62" s="230"/>
      <c r="AN62" s="230"/>
      <c r="AO62" s="230"/>
      <c r="AP62" s="230"/>
      <c r="AQ62" s="230"/>
      <c r="AR62" s="230"/>
      <c r="AS62" s="230"/>
      <c r="AT62" s="230"/>
      <c r="AU62" s="230"/>
      <c r="AV62" s="230"/>
      <c r="AW62" s="230"/>
    </row>
    <row r="63" spans="3:49" ht="13.5" customHeight="1">
      <c r="C63" s="14" t="s">
        <v>2533</v>
      </c>
      <c r="D63" s="14"/>
      <c r="E63" s="230"/>
      <c r="F63" s="230"/>
      <c r="G63" s="230"/>
      <c r="H63" s="230"/>
      <c r="I63" s="230"/>
      <c r="J63" s="230"/>
      <c r="K63" s="230"/>
      <c r="L63" s="230"/>
      <c r="M63" s="230"/>
      <c r="N63" s="230"/>
      <c r="O63" s="230"/>
      <c r="P63" s="230"/>
      <c r="Q63" s="230"/>
      <c r="R63" s="230"/>
      <c r="S63" s="230"/>
      <c r="T63" s="230"/>
      <c r="U63" s="230"/>
      <c r="V63" s="230"/>
      <c r="W63" s="230"/>
      <c r="X63" s="230"/>
      <c r="Y63" s="230"/>
      <c r="Z63" s="230"/>
      <c r="AA63" s="230"/>
      <c r="AB63" s="230"/>
      <c r="AC63" s="230"/>
      <c r="AD63" s="230"/>
      <c r="AE63" s="230"/>
      <c r="AF63" s="230"/>
      <c r="AG63" s="230"/>
      <c r="AH63" s="230"/>
      <c r="AI63" s="230"/>
      <c r="AJ63" s="230"/>
      <c r="AK63" s="230"/>
      <c r="AL63" s="230"/>
      <c r="AM63" s="230"/>
      <c r="AN63" s="230"/>
      <c r="AO63" s="230"/>
      <c r="AP63" s="230"/>
      <c r="AQ63" s="230"/>
      <c r="AR63" s="230"/>
      <c r="AS63" s="230"/>
      <c r="AT63" s="230"/>
      <c r="AU63" s="230"/>
      <c r="AV63" s="230"/>
      <c r="AW63" s="230"/>
    </row>
    <row r="64" spans="3:49" ht="13.5" customHeight="1">
      <c r="C64" s="11" t="s">
        <v>2534</v>
      </c>
      <c r="D64" s="11"/>
      <c r="E64" s="256"/>
      <c r="F64" s="256"/>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256"/>
      <c r="AK64" s="256"/>
      <c r="AL64" s="256"/>
      <c r="AM64" s="256"/>
      <c r="AN64" s="256"/>
      <c r="AO64" s="256"/>
      <c r="AP64" s="256"/>
      <c r="AQ64" s="256"/>
      <c r="AR64" s="256"/>
      <c r="AS64" s="256"/>
      <c r="AT64" s="256"/>
      <c r="AU64" s="256"/>
      <c r="AV64" s="256"/>
      <c r="AW64" s="256"/>
    </row>
    <row r="65" spans="5:49" ht="13.5" customHeight="1"/>
    <row r="66" spans="5:49" ht="13.5" customHeight="1">
      <c r="E66" s="229"/>
      <c r="F66" s="229"/>
      <c r="G66" s="229"/>
      <c r="H66" s="229"/>
      <c r="I66" s="229"/>
      <c r="J66" s="229"/>
      <c r="K66" s="229"/>
      <c r="L66" s="229"/>
      <c r="M66" s="229"/>
      <c r="N66" s="229"/>
      <c r="O66" s="229"/>
      <c r="P66" s="229"/>
      <c r="Q66" s="229"/>
      <c r="R66" s="229"/>
      <c r="S66" s="229"/>
      <c r="T66" s="229"/>
      <c r="U66" s="229"/>
      <c r="V66" s="229"/>
      <c r="W66" s="229"/>
      <c r="X66" s="229"/>
      <c r="Y66" s="229"/>
      <c r="Z66" s="229"/>
      <c r="AA66" s="229"/>
      <c r="AB66" s="229"/>
      <c r="AC66" s="229"/>
      <c r="AD66" s="229"/>
      <c r="AE66" s="229"/>
      <c r="AF66" s="229"/>
      <c r="AG66" s="229"/>
      <c r="AH66" s="229"/>
      <c r="AI66" s="229"/>
      <c r="AJ66" s="229"/>
      <c r="AK66" s="229"/>
      <c r="AL66" s="229"/>
      <c r="AM66" s="229"/>
      <c r="AN66" s="229"/>
      <c r="AO66" s="229"/>
      <c r="AP66" s="229"/>
      <c r="AQ66" s="229"/>
      <c r="AR66" s="229"/>
      <c r="AS66" s="229"/>
      <c r="AT66" s="229"/>
      <c r="AU66" s="229"/>
      <c r="AV66" s="229"/>
      <c r="AW66" s="229"/>
    </row>
    <row r="67" spans="5:49" ht="13.5" customHeight="1">
      <c r="E67" s="229"/>
      <c r="F67" s="229"/>
      <c r="G67" s="229"/>
      <c r="H67" s="229"/>
      <c r="I67" s="229"/>
      <c r="J67" s="229"/>
      <c r="K67" s="229"/>
      <c r="L67" s="229"/>
      <c r="M67" s="229"/>
      <c r="N67" s="229"/>
      <c r="O67" s="229"/>
      <c r="P67" s="229"/>
      <c r="Q67" s="229"/>
      <c r="R67" s="229"/>
      <c r="S67" s="229"/>
      <c r="T67" s="229"/>
      <c r="U67" s="229"/>
      <c r="V67" s="229"/>
      <c r="W67" s="229"/>
      <c r="X67" s="229"/>
      <c r="Y67" s="229"/>
      <c r="Z67" s="229"/>
      <c r="AA67" s="229"/>
      <c r="AB67" s="229"/>
      <c r="AC67" s="229"/>
      <c r="AD67" s="229"/>
      <c r="AE67" s="229"/>
      <c r="AF67" s="229"/>
      <c r="AG67" s="229"/>
      <c r="AH67" s="229"/>
      <c r="AI67" s="229"/>
      <c r="AJ67" s="229"/>
      <c r="AK67" s="229"/>
      <c r="AL67" s="229"/>
      <c r="AM67" s="229"/>
      <c r="AN67" s="229"/>
      <c r="AO67" s="229"/>
      <c r="AP67" s="229"/>
      <c r="AQ67" s="229"/>
      <c r="AR67" s="229"/>
      <c r="AS67" s="229"/>
      <c r="AT67" s="229"/>
      <c r="AU67" s="229"/>
      <c r="AV67" s="229"/>
      <c r="AW67" s="229"/>
    </row>
    <row r="68" spans="5:49" ht="13.5" customHeight="1">
      <c r="E68" s="303"/>
      <c r="F68" s="303"/>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3"/>
      <c r="AE68" s="303"/>
      <c r="AF68" s="303"/>
      <c r="AG68" s="303"/>
      <c r="AH68" s="303"/>
      <c r="AI68" s="303"/>
      <c r="AJ68" s="303"/>
      <c r="AK68" s="303"/>
      <c r="AL68" s="303"/>
      <c r="AM68" s="303"/>
      <c r="AN68" s="303"/>
      <c r="AO68" s="303"/>
      <c r="AP68" s="303"/>
      <c r="AQ68" s="303"/>
      <c r="AR68" s="303"/>
      <c r="AS68" s="303"/>
      <c r="AT68" s="303"/>
      <c r="AU68" s="303"/>
      <c r="AV68" s="303"/>
      <c r="AW68" s="303"/>
    </row>
    <row r="69" spans="5:49" ht="13.5" customHeight="1">
      <c r="E69" s="229"/>
      <c r="F69" s="229"/>
      <c r="G69" s="229"/>
      <c r="H69" s="229"/>
      <c r="I69" s="229"/>
      <c r="J69" s="229"/>
      <c r="K69" s="229"/>
      <c r="L69" s="229"/>
      <c r="M69" s="229"/>
      <c r="N69" s="229"/>
      <c r="O69" s="229"/>
      <c r="P69" s="229"/>
      <c r="Q69" s="229"/>
      <c r="R69" s="229"/>
      <c r="S69" s="229"/>
      <c r="T69" s="229"/>
      <c r="U69" s="229"/>
      <c r="V69" s="229"/>
      <c r="W69" s="229"/>
      <c r="X69" s="229"/>
      <c r="Y69" s="229"/>
      <c r="Z69" s="229"/>
      <c r="AA69" s="229"/>
      <c r="AB69" s="229"/>
      <c r="AC69" s="229"/>
      <c r="AD69" s="229"/>
      <c r="AE69" s="229"/>
      <c r="AF69" s="229"/>
      <c r="AG69" s="229"/>
      <c r="AH69" s="229"/>
      <c r="AI69" s="229"/>
      <c r="AJ69" s="229"/>
      <c r="AK69" s="229"/>
      <c r="AL69" s="229"/>
      <c r="AM69" s="229"/>
      <c r="AN69" s="229"/>
      <c r="AO69" s="229"/>
      <c r="AP69" s="229"/>
      <c r="AQ69" s="229"/>
      <c r="AR69" s="229"/>
      <c r="AS69" s="229"/>
      <c r="AT69" s="229"/>
      <c r="AU69" s="229"/>
      <c r="AV69" s="229"/>
      <c r="AW69" s="229"/>
    </row>
    <row r="70" spans="5:49" ht="13.5" customHeight="1">
      <c r="E70" s="229"/>
      <c r="F70" s="229"/>
      <c r="G70" s="229"/>
      <c r="H70" s="229"/>
      <c r="I70" s="229"/>
      <c r="J70" s="229"/>
      <c r="K70" s="229"/>
      <c r="L70" s="229"/>
      <c r="M70" s="229"/>
      <c r="N70" s="229"/>
      <c r="O70" s="229"/>
      <c r="P70" s="229"/>
      <c r="Q70" s="229"/>
      <c r="R70" s="229"/>
      <c r="S70" s="229"/>
      <c r="T70" s="229"/>
      <c r="U70" s="229"/>
      <c r="V70" s="229"/>
      <c r="W70" s="229"/>
      <c r="X70" s="229"/>
      <c r="Y70" s="229"/>
      <c r="Z70" s="229"/>
      <c r="AA70" s="229"/>
      <c r="AB70" s="229"/>
      <c r="AC70" s="229"/>
      <c r="AD70" s="229"/>
      <c r="AE70" s="229"/>
      <c r="AF70" s="229"/>
      <c r="AG70" s="229"/>
      <c r="AH70" s="229"/>
      <c r="AI70" s="229"/>
      <c r="AJ70" s="229"/>
      <c r="AK70" s="229"/>
      <c r="AL70" s="229"/>
      <c r="AM70" s="229"/>
      <c r="AN70" s="229"/>
      <c r="AO70" s="229"/>
      <c r="AP70" s="229"/>
      <c r="AQ70" s="229"/>
      <c r="AR70" s="229"/>
      <c r="AS70" s="229"/>
      <c r="AT70" s="229"/>
      <c r="AU70" s="229"/>
      <c r="AV70" s="229"/>
      <c r="AW70" s="229"/>
    </row>
    <row r="71" spans="5:49" ht="13.5" customHeight="1">
      <c r="E71" s="229"/>
      <c r="F71" s="229"/>
      <c r="G71" s="229"/>
      <c r="H71" s="229"/>
      <c r="I71" s="229"/>
      <c r="J71" s="229"/>
      <c r="K71" s="229"/>
      <c r="L71" s="229"/>
      <c r="M71" s="229"/>
      <c r="N71" s="229"/>
      <c r="O71" s="229"/>
      <c r="P71" s="229"/>
      <c r="Q71" s="229"/>
      <c r="R71" s="229"/>
      <c r="S71" s="229"/>
      <c r="T71" s="229"/>
      <c r="U71" s="229"/>
      <c r="V71" s="229"/>
      <c r="W71" s="229"/>
      <c r="X71" s="229"/>
      <c r="Y71" s="229"/>
      <c r="Z71" s="229"/>
      <c r="AA71" s="229"/>
      <c r="AB71" s="229"/>
      <c r="AC71" s="229"/>
      <c r="AD71" s="229"/>
      <c r="AE71" s="229"/>
      <c r="AF71" s="229"/>
      <c r="AG71" s="229"/>
      <c r="AH71" s="229"/>
      <c r="AI71" s="229"/>
      <c r="AJ71" s="229"/>
      <c r="AK71" s="229"/>
      <c r="AL71" s="229"/>
      <c r="AM71" s="229"/>
      <c r="AN71" s="229"/>
      <c r="AO71" s="229"/>
      <c r="AP71" s="229"/>
      <c r="AQ71" s="229"/>
      <c r="AR71" s="229"/>
      <c r="AS71" s="229"/>
      <c r="AT71" s="229"/>
      <c r="AU71" s="229"/>
      <c r="AV71" s="229"/>
      <c r="AW71" s="229"/>
    </row>
    <row r="72" spans="5:49" ht="13.5" customHeight="1">
      <c r="E72" s="303"/>
      <c r="F72" s="303"/>
      <c r="G72" s="303"/>
      <c r="H72" s="303"/>
      <c r="I72" s="303"/>
      <c r="J72" s="303"/>
      <c r="K72" s="303"/>
      <c r="L72" s="303"/>
      <c r="M72" s="303"/>
      <c r="N72" s="303"/>
      <c r="O72" s="303"/>
      <c r="P72" s="303"/>
      <c r="Q72" s="303"/>
      <c r="R72" s="303"/>
      <c r="S72" s="303"/>
      <c r="T72" s="303"/>
      <c r="U72" s="303"/>
      <c r="V72" s="303"/>
      <c r="W72" s="303"/>
      <c r="X72" s="303"/>
      <c r="Y72" s="303"/>
      <c r="Z72" s="303"/>
      <c r="AA72" s="303"/>
      <c r="AB72" s="303"/>
      <c r="AC72" s="303"/>
      <c r="AD72" s="303"/>
      <c r="AE72" s="303"/>
      <c r="AF72" s="303"/>
      <c r="AG72" s="303"/>
      <c r="AH72" s="303"/>
      <c r="AI72" s="303"/>
      <c r="AJ72" s="303"/>
      <c r="AK72" s="303"/>
      <c r="AL72" s="303"/>
      <c r="AM72" s="303"/>
      <c r="AN72" s="303"/>
      <c r="AO72" s="303"/>
      <c r="AP72" s="303"/>
      <c r="AQ72" s="303"/>
      <c r="AR72" s="303"/>
      <c r="AS72" s="303"/>
      <c r="AT72" s="303"/>
      <c r="AU72" s="303"/>
      <c r="AV72" s="303"/>
      <c r="AW72" s="303"/>
    </row>
    <row r="73" spans="5:49" ht="13.5" customHeight="1">
      <c r="E73" s="229"/>
      <c r="F73" s="229"/>
      <c r="G73" s="229"/>
      <c r="H73" s="229"/>
      <c r="I73" s="229"/>
      <c r="J73" s="229"/>
      <c r="K73" s="229"/>
      <c r="L73" s="229"/>
      <c r="M73" s="229"/>
      <c r="N73" s="229"/>
      <c r="O73" s="229"/>
      <c r="P73" s="229"/>
      <c r="Q73" s="229"/>
      <c r="R73" s="229"/>
      <c r="S73" s="229"/>
      <c r="T73" s="229"/>
      <c r="U73" s="229"/>
      <c r="V73" s="229"/>
      <c r="W73" s="229"/>
      <c r="X73" s="229"/>
      <c r="Y73" s="229"/>
      <c r="Z73" s="229"/>
      <c r="AA73" s="229"/>
      <c r="AB73" s="229"/>
      <c r="AC73" s="229"/>
      <c r="AD73" s="229"/>
      <c r="AE73" s="229"/>
      <c r="AF73" s="229"/>
      <c r="AG73" s="229"/>
      <c r="AH73" s="229"/>
      <c r="AI73" s="229"/>
      <c r="AJ73" s="229"/>
      <c r="AK73" s="229"/>
      <c r="AL73" s="229"/>
      <c r="AM73" s="229"/>
      <c r="AN73" s="229"/>
      <c r="AO73" s="229"/>
      <c r="AP73" s="229"/>
      <c r="AQ73" s="229"/>
      <c r="AR73" s="229"/>
      <c r="AS73" s="229"/>
      <c r="AT73" s="229"/>
      <c r="AU73" s="229"/>
      <c r="AV73" s="229"/>
      <c r="AW73" s="229"/>
    </row>
    <row r="74" spans="5:49" ht="13.5" customHeight="1">
      <c r="E74" s="229"/>
      <c r="F74" s="229"/>
      <c r="G74" s="229"/>
      <c r="H74" s="229"/>
      <c r="I74" s="229"/>
      <c r="J74" s="229"/>
      <c r="K74" s="229"/>
      <c r="L74" s="229"/>
      <c r="M74" s="229"/>
      <c r="N74" s="229"/>
      <c r="O74" s="229"/>
      <c r="P74" s="229"/>
      <c r="Q74" s="229"/>
      <c r="R74" s="229"/>
      <c r="S74" s="229"/>
      <c r="T74" s="229"/>
      <c r="U74" s="229"/>
      <c r="V74" s="229"/>
      <c r="W74" s="229"/>
      <c r="X74" s="229"/>
      <c r="Y74" s="229"/>
      <c r="Z74" s="229"/>
      <c r="AA74" s="229"/>
      <c r="AB74" s="229"/>
      <c r="AC74" s="229"/>
      <c r="AD74" s="229"/>
      <c r="AE74" s="229"/>
      <c r="AF74" s="229"/>
      <c r="AG74" s="229"/>
      <c r="AH74" s="229"/>
      <c r="AI74" s="229"/>
      <c r="AJ74" s="229"/>
      <c r="AK74" s="229"/>
      <c r="AL74" s="229"/>
      <c r="AM74" s="229"/>
      <c r="AN74" s="229"/>
      <c r="AO74" s="229"/>
      <c r="AP74" s="229"/>
      <c r="AQ74" s="229"/>
      <c r="AR74" s="229"/>
      <c r="AS74" s="229"/>
      <c r="AT74" s="229"/>
      <c r="AU74" s="229"/>
      <c r="AV74" s="229"/>
      <c r="AW74" s="229"/>
    </row>
    <row r="75" spans="5:49" ht="13.5" customHeight="1">
      <c r="E75" s="229"/>
      <c r="F75" s="229"/>
      <c r="G75" s="229"/>
      <c r="H75" s="229"/>
      <c r="I75" s="229"/>
      <c r="J75" s="229"/>
      <c r="K75" s="229"/>
      <c r="L75" s="229"/>
      <c r="M75" s="229"/>
      <c r="N75" s="229"/>
      <c r="O75" s="229"/>
      <c r="P75" s="229"/>
      <c r="Q75" s="229"/>
      <c r="R75" s="229"/>
      <c r="S75" s="229"/>
      <c r="T75" s="229"/>
      <c r="U75" s="229"/>
      <c r="V75" s="229"/>
      <c r="W75" s="229"/>
      <c r="X75" s="229"/>
      <c r="Y75" s="229"/>
      <c r="Z75" s="229"/>
      <c r="AA75" s="229"/>
      <c r="AB75" s="229"/>
      <c r="AC75" s="229"/>
      <c r="AD75" s="229"/>
      <c r="AE75" s="229"/>
      <c r="AF75" s="229"/>
      <c r="AG75" s="229"/>
      <c r="AH75" s="229"/>
      <c r="AI75" s="229"/>
      <c r="AJ75" s="229"/>
      <c r="AK75" s="229"/>
      <c r="AL75" s="229"/>
      <c r="AM75" s="229"/>
      <c r="AN75" s="229"/>
      <c r="AO75" s="229"/>
      <c r="AP75" s="229"/>
      <c r="AQ75" s="229"/>
      <c r="AR75" s="229"/>
      <c r="AS75" s="229"/>
      <c r="AT75" s="229"/>
      <c r="AU75" s="229"/>
      <c r="AV75" s="229"/>
      <c r="AW75" s="229"/>
    </row>
    <row r="76" spans="5:49" ht="13.5" customHeight="1"/>
    <row r="77" spans="5:49" ht="13.5" customHeight="1"/>
    <row r="78" spans="5:49" ht="13.5" customHeight="1"/>
    <row r="79" spans="5:49" ht="13.5" customHeight="1"/>
    <row r="80" spans="5:49"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sheetData>
  <protectedRanges>
    <protectedRange sqref="D11:D34" name="範囲3"/>
    <protectedRange sqref="G2:G6" name="範囲2"/>
    <protectedRange sqref="E9:AW12" name="範囲1"/>
  </protectedRanges>
  <mergeCells count="13">
    <mergeCell ref="AI37:AW37"/>
    <mergeCell ref="C38:D38"/>
    <mergeCell ref="C39:D39"/>
    <mergeCell ref="C40:D40"/>
    <mergeCell ref="E37:S37"/>
    <mergeCell ref="B36:F36"/>
    <mergeCell ref="C44:D44"/>
    <mergeCell ref="C45:D45"/>
    <mergeCell ref="C46:D46"/>
    <mergeCell ref="T37:AH37"/>
    <mergeCell ref="C41:D41"/>
    <mergeCell ref="C42:D42"/>
    <mergeCell ref="C43:D43"/>
  </mergeCells>
  <phoneticPr fontId="4"/>
  <dataValidations count="2">
    <dataValidation type="list" allowBlank="1" showInputMessage="1" showErrorMessage="1" sqref="E9:AW9" xr:uid="{00000000-0002-0000-0500-000001000000}">
      <formula1>物質分類</formula1>
    </dataValidation>
    <dataValidation type="list" allowBlank="1" showInputMessage="1" showErrorMessage="1" sqref="E10:AW10" xr:uid="{00000000-0002-0000-0500-000000000000}">
      <formula1>INDIRECT(E9)</formula1>
    </dataValidation>
  </dataValidation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3530889" r:id="rId4" name="Button 9">
              <controlPr defaultSize="0" print="0" autoFill="0" autoPict="0" macro="[0]!material_property">
                <anchor moveWithCells="1" sizeWithCells="1">
                  <from>
                    <xdr:col>1</xdr:col>
                    <xdr:colOff>1402080</xdr:colOff>
                    <xdr:row>0</xdr:row>
                    <xdr:rowOff>38100</xdr:rowOff>
                  </from>
                  <to>
                    <xdr:col>3</xdr:col>
                    <xdr:colOff>716280</xdr:colOff>
                    <xdr:row>1</xdr:row>
                    <xdr:rowOff>152400</xdr:rowOff>
                  </to>
                </anchor>
              </controlPr>
            </control>
          </mc:Choice>
        </mc:AlternateContent>
        <mc:AlternateContent xmlns:mc="http://schemas.openxmlformats.org/markup-compatibility/2006">
          <mc:Choice Requires="x14">
            <control shapeId="33530890" r:id="rId5" name="Button 10">
              <controlPr defaultSize="0" print="0" autoFill="0" autoPict="0" macro="[0]!delete_sheet">
                <anchor moveWithCells="1" sizeWithCells="1">
                  <from>
                    <xdr:col>1</xdr:col>
                    <xdr:colOff>0</xdr:colOff>
                    <xdr:row>43</xdr:row>
                    <xdr:rowOff>0</xdr:rowOff>
                  </from>
                  <to>
                    <xdr:col>1</xdr:col>
                    <xdr:colOff>1066800</xdr:colOff>
                    <xdr:row>45</xdr:row>
                    <xdr:rowOff>0</xdr:rowOff>
                  </to>
                </anchor>
              </controlPr>
            </control>
          </mc:Choice>
        </mc:AlternateContent>
        <mc:AlternateContent xmlns:mc="http://schemas.openxmlformats.org/markup-compatibility/2006">
          <mc:Choice Requires="x14">
            <control shapeId="33530891" r:id="rId6" name="Button 11">
              <controlPr defaultSize="0" print="0" autoFill="0" autoPict="0" macro="[0]!unit_conversion">
                <anchor moveWithCells="1" sizeWithCells="1">
                  <from>
                    <xdr:col>4</xdr:col>
                    <xdr:colOff>502920</xdr:colOff>
                    <xdr:row>1</xdr:row>
                    <xdr:rowOff>0</xdr:rowOff>
                  </from>
                  <to>
                    <xdr:col>4</xdr:col>
                    <xdr:colOff>944880</xdr:colOff>
                    <xdr:row>6</xdr:row>
                    <xdr:rowOff>0</xdr:rowOff>
                  </to>
                </anchor>
              </controlPr>
            </control>
          </mc:Choice>
        </mc:AlternateContent>
        <mc:AlternateContent xmlns:mc="http://schemas.openxmlformats.org/markup-compatibility/2006">
          <mc:Choice Requires="x14">
            <control shapeId="33530893" r:id="rId7" name="Button 13">
              <controlPr defaultSize="0" print="0" autoFill="0" autoPict="0" macro="[0]!property_detail">
                <anchor moveWithCells="1" sizeWithCells="1">
                  <from>
                    <xdr:col>1</xdr:col>
                    <xdr:colOff>7620</xdr:colOff>
                    <xdr:row>38</xdr:row>
                    <xdr:rowOff>0</xdr:rowOff>
                  </from>
                  <to>
                    <xdr:col>1</xdr:col>
                    <xdr:colOff>1135380</xdr:colOff>
                    <xdr:row>40</xdr:row>
                    <xdr:rowOff>60960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380368C3-A704-4838-AD0F-94EF004BADB9}">
          <x14:formula1>
            <xm:f>物質名対応表!$AA$3:$AA$8</xm:f>
          </x14:formula1>
          <xm:sqref>G6</xm:sqref>
        </x14:dataValidation>
        <x14:dataValidation type="list" allowBlank="1" showInputMessage="1" showErrorMessage="1" xr:uid="{0D393E81-ACDE-4648-9D71-47B9797A41DE}">
          <x14:formula1>
            <xm:f>物質名対応表!$W$3:$W$6</xm:f>
          </x14:formula1>
          <xm:sqref>G2</xm:sqref>
        </x14:dataValidation>
        <x14:dataValidation type="list" allowBlank="1" showInputMessage="1" showErrorMessage="1" xr:uid="{8F503F9C-38F0-42D3-8884-ED627AB4D107}">
          <x14:formula1>
            <xm:f>物質名対応表!$X$3:$X$6</xm:f>
          </x14:formula1>
          <xm:sqref>G3</xm:sqref>
        </x14:dataValidation>
        <x14:dataValidation type="list" allowBlank="1" showInputMessage="1" showErrorMessage="1" xr:uid="{3BE7DD54-9AF7-49D8-8E6E-546D4DE27B9F}">
          <x14:formula1>
            <xm:f>物質名対応表!$Y$3:$Y$9</xm:f>
          </x14:formula1>
          <xm:sqref>G4</xm:sqref>
        </x14:dataValidation>
        <x14:dataValidation type="list" allowBlank="1" showInputMessage="1" showErrorMessage="1" xr:uid="{F80CB582-39A2-43CE-ACDA-D451876D00FF}">
          <x14:formula1>
            <xm:f>物質名対応表!$Z$3:$Z$6</xm:f>
          </x14:formula1>
          <xm:sqref>G5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Y1000"/>
  <sheetViews>
    <sheetView zoomScaleNormal="100" workbookViewId="0">
      <pane xSplit="4" topLeftCell="E1" activePane="topRight" state="frozen"/>
      <selection pane="topRight" activeCell="A9" sqref="A9"/>
    </sheetView>
  </sheetViews>
  <sheetFormatPr defaultColWidth="8.88671875" defaultRowHeight="13.2"/>
  <cols>
    <col min="1" max="1" width="2.6640625" customWidth="1"/>
    <col min="2" max="2" width="18.33203125" customWidth="1"/>
    <col min="3" max="3" width="12.44140625" customWidth="1"/>
    <col min="4" max="4" width="10.6640625" customWidth="1"/>
    <col min="5" max="49" width="12.6640625" customWidth="1"/>
    <col min="50" max="50" width="23" customWidth="1"/>
    <col min="51" max="51" width="5.21875" customWidth="1"/>
    <col min="52" max="52" width="16" customWidth="1"/>
    <col min="53" max="53" width="104.109375" customWidth="1"/>
  </cols>
  <sheetData>
    <row r="1" spans="1:51" ht="19.95" customHeight="1">
      <c r="A1" s="273" t="str">
        <f>純成分物性値!A1</f>
        <v>STEP_V1.1_210130W</v>
      </c>
      <c r="V1" s="224" t="s">
        <v>75</v>
      </c>
      <c r="AE1">
        <f>COLUMN()</f>
        <v>31</v>
      </c>
      <c r="AK1">
        <f>COLUMN()</f>
        <v>37</v>
      </c>
      <c r="AW1">
        <f>COLUMN()</f>
        <v>49</v>
      </c>
    </row>
    <row r="2" spans="1:51" ht="13.5" customHeight="1">
      <c r="F2" s="1" t="s">
        <v>29</v>
      </c>
      <c r="G2" s="1" t="s">
        <v>2754</v>
      </c>
    </row>
    <row r="3" spans="1:51" ht="13.5" customHeight="1">
      <c r="F3" s="1" t="s">
        <v>30</v>
      </c>
      <c r="G3" s="1" t="s">
        <v>3179</v>
      </c>
      <c r="H3" s="225" t="s">
        <v>57</v>
      </c>
    </row>
    <row r="4" spans="1:51" ht="14.25" customHeight="1">
      <c r="F4" s="1" t="s">
        <v>3123</v>
      </c>
      <c r="G4" s="1" t="s">
        <v>3199</v>
      </c>
    </row>
    <row r="5" spans="1:51" ht="13.5" customHeight="1">
      <c r="B5" s="224"/>
      <c r="F5" s="1" t="s">
        <v>41</v>
      </c>
      <c r="G5" s="1" t="s">
        <v>3025</v>
      </c>
    </row>
    <row r="6" spans="1:51" ht="13.5" customHeight="1">
      <c r="F6" s="1" t="s">
        <v>3173</v>
      </c>
      <c r="G6" s="1" t="s">
        <v>2755</v>
      </c>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row>
    <row r="7" spans="1:51" ht="21.75" customHeight="1">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row>
    <row r="8" spans="1:51" ht="13.5" customHeight="1">
      <c r="B8" s="7" t="s">
        <v>25</v>
      </c>
      <c r="C8" s="7" t="s">
        <v>27</v>
      </c>
      <c r="D8" s="7" t="s">
        <v>2440</v>
      </c>
      <c r="E8" s="226">
        <v>1</v>
      </c>
      <c r="F8" s="226">
        <v>2</v>
      </c>
      <c r="G8" s="226">
        <v>3</v>
      </c>
      <c r="H8" s="226">
        <v>4</v>
      </c>
      <c r="I8" s="226">
        <v>5</v>
      </c>
      <c r="J8" s="226">
        <v>6</v>
      </c>
      <c r="K8" s="226">
        <v>7</v>
      </c>
      <c r="L8" s="226">
        <v>8</v>
      </c>
      <c r="M8" s="226">
        <v>9</v>
      </c>
      <c r="N8" s="226">
        <v>10</v>
      </c>
      <c r="O8" s="226">
        <v>11</v>
      </c>
      <c r="P8" s="226">
        <v>12</v>
      </c>
      <c r="Q8" s="226">
        <v>13</v>
      </c>
      <c r="R8" s="226">
        <v>14</v>
      </c>
      <c r="S8" s="226">
        <v>15</v>
      </c>
      <c r="T8" s="226">
        <v>16</v>
      </c>
      <c r="U8" s="226">
        <v>17</v>
      </c>
      <c r="V8" s="226">
        <v>18</v>
      </c>
      <c r="W8" s="226">
        <v>19</v>
      </c>
      <c r="X8" s="226">
        <v>20</v>
      </c>
      <c r="Y8" s="226">
        <v>21</v>
      </c>
      <c r="Z8" s="226">
        <v>22</v>
      </c>
      <c r="AA8" s="226">
        <v>23</v>
      </c>
      <c r="AB8" s="226">
        <v>24</v>
      </c>
      <c r="AC8" s="226">
        <v>25</v>
      </c>
      <c r="AD8" s="226">
        <v>26</v>
      </c>
      <c r="AE8" s="226">
        <v>27</v>
      </c>
      <c r="AF8" s="226">
        <v>28</v>
      </c>
      <c r="AG8" s="226">
        <v>29</v>
      </c>
      <c r="AH8" s="226">
        <v>30</v>
      </c>
      <c r="AI8" s="226">
        <v>31</v>
      </c>
      <c r="AJ8" s="226">
        <v>32</v>
      </c>
      <c r="AK8" s="226">
        <v>33</v>
      </c>
      <c r="AL8" s="226">
        <v>34</v>
      </c>
      <c r="AM8" s="226">
        <v>35</v>
      </c>
      <c r="AN8" s="226">
        <v>36</v>
      </c>
      <c r="AO8" s="226">
        <v>37</v>
      </c>
      <c r="AP8" s="226">
        <v>38</v>
      </c>
      <c r="AQ8" s="226">
        <v>39</v>
      </c>
      <c r="AR8" s="226">
        <v>40</v>
      </c>
      <c r="AS8" s="226">
        <v>41</v>
      </c>
      <c r="AT8" s="226">
        <v>42</v>
      </c>
      <c r="AU8" s="226">
        <v>43</v>
      </c>
      <c r="AV8" s="226">
        <v>44</v>
      </c>
      <c r="AW8" s="226">
        <v>45</v>
      </c>
      <c r="AX8" s="1" t="s">
        <v>2723</v>
      </c>
      <c r="AY8" t="s">
        <v>1952</v>
      </c>
    </row>
    <row r="9" spans="1:51" ht="13.5" customHeight="1">
      <c r="B9" s="142" t="s">
        <v>1976</v>
      </c>
      <c r="C9" s="142"/>
      <c r="D9" s="142"/>
      <c r="E9" s="262" t="s">
        <v>3105</v>
      </c>
      <c r="F9" s="262" t="s">
        <v>3105</v>
      </c>
      <c r="G9" s="262" t="s">
        <v>3105</v>
      </c>
      <c r="H9" s="262" t="s">
        <v>3105</v>
      </c>
      <c r="I9" s="262" t="s">
        <v>3105</v>
      </c>
      <c r="J9" s="262" t="s">
        <v>3105</v>
      </c>
      <c r="K9" s="262" t="s">
        <v>3105</v>
      </c>
      <c r="L9" s="262" t="s">
        <v>3105</v>
      </c>
      <c r="M9" s="262" t="s">
        <v>3105</v>
      </c>
      <c r="N9" s="262" t="s">
        <v>3105</v>
      </c>
      <c r="O9" s="262" t="s">
        <v>3105</v>
      </c>
      <c r="P9" s="262" t="s">
        <v>3105</v>
      </c>
      <c r="Q9" s="262" t="s">
        <v>3105</v>
      </c>
      <c r="R9" s="262" t="s">
        <v>3105</v>
      </c>
      <c r="S9" s="262" t="s">
        <v>3105</v>
      </c>
      <c r="T9" s="262" t="s">
        <v>3105</v>
      </c>
      <c r="U9" s="262" t="s">
        <v>3105</v>
      </c>
      <c r="V9" s="262" t="s">
        <v>3105</v>
      </c>
      <c r="W9" s="262" t="s">
        <v>3105</v>
      </c>
      <c r="X9" s="262" t="s">
        <v>3105</v>
      </c>
      <c r="Y9" s="262" t="s">
        <v>3105</v>
      </c>
      <c r="Z9" s="262" t="s">
        <v>3105</v>
      </c>
      <c r="AA9" s="262" t="s">
        <v>3105</v>
      </c>
      <c r="AB9" s="262" t="s">
        <v>3105</v>
      </c>
      <c r="AC9" s="262" t="s">
        <v>3105</v>
      </c>
      <c r="AD9" s="262" t="s">
        <v>3105</v>
      </c>
      <c r="AE9" s="262" t="s">
        <v>3105</v>
      </c>
      <c r="AF9" s="262" t="s">
        <v>3105</v>
      </c>
      <c r="AG9" s="262" t="s">
        <v>3105</v>
      </c>
      <c r="AH9" s="262" t="s">
        <v>3105</v>
      </c>
      <c r="AI9" s="262" t="s">
        <v>3105</v>
      </c>
      <c r="AJ9" s="262" t="s">
        <v>3105</v>
      </c>
      <c r="AK9" s="262" t="s">
        <v>3105</v>
      </c>
      <c r="AL9" s="262" t="s">
        <v>3105</v>
      </c>
      <c r="AM9" s="262" t="s">
        <v>3105</v>
      </c>
      <c r="AN9" s="262" t="s">
        <v>3105</v>
      </c>
      <c r="AO9" s="262" t="s">
        <v>3105</v>
      </c>
      <c r="AP9" s="262" t="s">
        <v>3105</v>
      </c>
      <c r="AQ9" s="262" t="s">
        <v>3105</v>
      </c>
      <c r="AR9" s="262" t="s">
        <v>3105</v>
      </c>
      <c r="AS9" s="262" t="s">
        <v>3105</v>
      </c>
      <c r="AT9" s="262" t="s">
        <v>3105</v>
      </c>
      <c r="AU9" s="262" t="s">
        <v>3105</v>
      </c>
      <c r="AV9" s="262" t="s">
        <v>3105</v>
      </c>
      <c r="AW9" s="262" t="s">
        <v>1903</v>
      </c>
      <c r="AX9" s="142" t="s">
        <v>3185</v>
      </c>
    </row>
    <row r="10" spans="1:51" ht="13.5" customHeight="1">
      <c r="B10" s="14" t="s">
        <v>1982</v>
      </c>
      <c r="C10" s="230"/>
      <c r="D10" s="230"/>
      <c r="E10" s="177"/>
      <c r="F10" s="177"/>
      <c r="G10" s="177"/>
      <c r="H10" s="177"/>
      <c r="I10" s="177"/>
      <c r="J10" s="177"/>
      <c r="K10" s="177"/>
      <c r="L10" s="177"/>
      <c r="M10" s="177"/>
      <c r="N10" s="177"/>
      <c r="O10" s="177"/>
      <c r="P10" s="177"/>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230" t="s">
        <v>3186</v>
      </c>
      <c r="AY10" t="s">
        <v>1952</v>
      </c>
    </row>
    <row r="11" spans="1:51" ht="13.5" customHeight="1">
      <c r="B11" s="14" t="s">
        <v>1977</v>
      </c>
      <c r="C11" s="230"/>
      <c r="D11" s="230"/>
      <c r="E11" s="262" t="s">
        <v>3105</v>
      </c>
      <c r="F11" s="262" t="s">
        <v>3105</v>
      </c>
      <c r="G11" s="262" t="s">
        <v>3105</v>
      </c>
      <c r="H11" s="262" t="s">
        <v>3105</v>
      </c>
      <c r="I11" s="262" t="s">
        <v>3105</v>
      </c>
      <c r="J11" s="262" t="s">
        <v>3105</v>
      </c>
      <c r="K11" s="262" t="s">
        <v>3105</v>
      </c>
      <c r="L11" s="262" t="s">
        <v>3105</v>
      </c>
      <c r="M11" s="262" t="s">
        <v>3105</v>
      </c>
      <c r="N11" s="262" t="s">
        <v>3105</v>
      </c>
      <c r="O11" s="262" t="s">
        <v>3105</v>
      </c>
      <c r="P11" s="262" t="s">
        <v>3105</v>
      </c>
      <c r="Q11" s="262" t="s">
        <v>3105</v>
      </c>
      <c r="R11" s="262" t="s">
        <v>3105</v>
      </c>
      <c r="S11" s="262" t="s">
        <v>3105</v>
      </c>
      <c r="T11" s="263" t="s">
        <v>3105</v>
      </c>
      <c r="U11" s="263" t="s">
        <v>3105</v>
      </c>
      <c r="V11" s="263" t="s">
        <v>3105</v>
      </c>
      <c r="W11" s="263" t="s">
        <v>3105</v>
      </c>
      <c r="X11" s="263" t="s">
        <v>3105</v>
      </c>
      <c r="Y11" s="263" t="s">
        <v>3105</v>
      </c>
      <c r="Z11" s="263" t="s">
        <v>3105</v>
      </c>
      <c r="AA11" s="263" t="s">
        <v>3105</v>
      </c>
      <c r="AB11" s="263" t="s">
        <v>3105</v>
      </c>
      <c r="AC11" s="263" t="s">
        <v>3105</v>
      </c>
      <c r="AD11" s="263" t="s">
        <v>3105</v>
      </c>
      <c r="AE11" s="263" t="s">
        <v>3105</v>
      </c>
      <c r="AF11" s="263" t="s">
        <v>3105</v>
      </c>
      <c r="AG11" s="263" t="s">
        <v>3105</v>
      </c>
      <c r="AH11" s="263" t="s">
        <v>3105</v>
      </c>
      <c r="AI11" s="262" t="s">
        <v>3105</v>
      </c>
      <c r="AJ11" s="262" t="s">
        <v>3105</v>
      </c>
      <c r="AK11" s="262" t="s">
        <v>3105</v>
      </c>
      <c r="AL11" s="262" t="s">
        <v>3105</v>
      </c>
      <c r="AM11" s="262" t="s">
        <v>3105</v>
      </c>
      <c r="AN11" s="262" t="s">
        <v>3105</v>
      </c>
      <c r="AO11" s="262" t="s">
        <v>3105</v>
      </c>
      <c r="AP11" s="262" t="s">
        <v>3105</v>
      </c>
      <c r="AQ11" s="262" t="s">
        <v>3105</v>
      </c>
      <c r="AR11" s="262" t="s">
        <v>3105</v>
      </c>
      <c r="AS11" s="262" t="s">
        <v>3105</v>
      </c>
      <c r="AT11" s="262" t="s">
        <v>3105</v>
      </c>
      <c r="AU11" s="262" t="s">
        <v>3105</v>
      </c>
      <c r="AV11" s="262" t="s">
        <v>3105</v>
      </c>
      <c r="AW11" s="262" t="s">
        <v>1903</v>
      </c>
      <c r="AX11" s="230" t="s">
        <v>3187</v>
      </c>
    </row>
    <row r="12" spans="1:51" ht="13.5" customHeight="1">
      <c r="B12" s="11" t="s">
        <v>1983</v>
      </c>
      <c r="C12" s="256"/>
      <c r="D12" s="256"/>
      <c r="E12" s="178"/>
      <c r="F12" s="178"/>
      <c r="G12" s="178"/>
      <c r="H12" s="178"/>
      <c r="I12" s="178"/>
      <c r="J12" s="178"/>
      <c r="K12" s="178"/>
      <c r="L12" s="178"/>
      <c r="M12" s="178"/>
      <c r="N12" s="178"/>
      <c r="O12" s="178"/>
      <c r="P12" s="178"/>
      <c r="Q12" s="178"/>
      <c r="R12" s="178"/>
      <c r="S12" s="178"/>
      <c r="T12" s="178"/>
      <c r="U12" s="178"/>
      <c r="V12" s="178"/>
      <c r="W12" s="178"/>
      <c r="X12" s="178"/>
      <c r="Y12" s="178"/>
      <c r="Z12" s="178"/>
      <c r="AA12" s="178"/>
      <c r="AB12" s="178"/>
      <c r="AC12" s="178"/>
      <c r="AD12" s="178"/>
      <c r="AE12" s="178"/>
      <c r="AF12" s="178"/>
      <c r="AG12" s="178"/>
      <c r="AH12" s="178"/>
      <c r="AI12" s="178"/>
      <c r="AJ12" s="178"/>
      <c r="AK12" s="178"/>
      <c r="AL12" s="178"/>
      <c r="AM12" s="178"/>
      <c r="AN12" s="178"/>
      <c r="AO12" s="178"/>
      <c r="AP12" s="178"/>
      <c r="AQ12" s="178"/>
      <c r="AR12" s="178"/>
      <c r="AS12" s="178"/>
      <c r="AT12" s="178"/>
      <c r="AU12" s="178"/>
      <c r="AV12" s="178"/>
      <c r="AW12" s="178"/>
      <c r="AX12" s="256" t="s">
        <v>3188</v>
      </c>
    </row>
    <row r="13" spans="1:51" ht="13.5" customHeight="1">
      <c r="B13" s="142" t="s">
        <v>1988</v>
      </c>
      <c r="C13" s="255" t="s">
        <v>1980</v>
      </c>
      <c r="D13" s="255" t="s">
        <v>1978</v>
      </c>
      <c r="E13" s="182"/>
      <c r="F13" s="182"/>
      <c r="G13" s="182"/>
      <c r="H13" s="182"/>
      <c r="I13" s="182"/>
      <c r="J13" s="182"/>
      <c r="K13" s="182"/>
      <c r="L13" s="182"/>
      <c r="M13" s="182"/>
      <c r="N13" s="182"/>
      <c r="O13" s="182"/>
      <c r="P13" s="182"/>
      <c r="Q13" s="182"/>
      <c r="R13" s="191"/>
      <c r="S13" s="191"/>
      <c r="T13" s="182"/>
      <c r="U13" s="182"/>
      <c r="V13" s="182"/>
      <c r="W13" s="182"/>
      <c r="X13" s="182"/>
      <c r="Y13" s="182"/>
      <c r="Z13" s="182"/>
      <c r="AA13" s="182"/>
      <c r="AB13" s="182"/>
      <c r="AC13" s="182"/>
      <c r="AD13" s="182"/>
      <c r="AE13" s="182"/>
      <c r="AF13" s="182"/>
      <c r="AG13" s="191"/>
      <c r="AH13" s="191"/>
      <c r="AI13" s="182"/>
      <c r="AJ13" s="182"/>
      <c r="AK13" s="182"/>
      <c r="AL13" s="182"/>
      <c r="AM13" s="182"/>
      <c r="AN13" s="182"/>
      <c r="AO13" s="182"/>
      <c r="AP13" s="182"/>
      <c r="AQ13" s="182"/>
      <c r="AR13" s="182"/>
      <c r="AS13" s="182"/>
      <c r="AT13" s="182"/>
      <c r="AU13" s="182"/>
      <c r="AV13" s="191"/>
      <c r="AW13" s="191"/>
      <c r="AX13" s="255" t="s">
        <v>3189</v>
      </c>
    </row>
    <row r="14" spans="1:51" ht="13.5" customHeight="1">
      <c r="B14" s="14" t="s">
        <v>1989</v>
      </c>
      <c r="C14" s="230" t="s">
        <v>1981</v>
      </c>
      <c r="D14" s="230" t="s">
        <v>1979</v>
      </c>
      <c r="E14" s="257"/>
      <c r="F14" s="257"/>
      <c r="G14" s="257"/>
      <c r="H14" s="257"/>
      <c r="I14" s="257"/>
      <c r="J14" s="257"/>
      <c r="K14" s="257"/>
      <c r="L14" s="257"/>
      <c r="M14" s="257"/>
      <c r="N14" s="257"/>
      <c r="O14" s="257"/>
      <c r="P14" s="257"/>
      <c r="Q14" s="257"/>
      <c r="R14" s="257"/>
      <c r="S14" s="257"/>
      <c r="T14" s="257"/>
      <c r="U14" s="257"/>
      <c r="V14" s="257"/>
      <c r="W14" s="257"/>
      <c r="X14" s="257"/>
      <c r="Y14" s="257"/>
      <c r="Z14" s="257"/>
      <c r="AA14" s="257"/>
      <c r="AB14" s="257"/>
      <c r="AC14" s="257"/>
      <c r="AD14" s="257"/>
      <c r="AE14" s="257"/>
      <c r="AF14" s="257"/>
      <c r="AG14" s="257"/>
      <c r="AH14" s="257"/>
      <c r="AI14" s="257"/>
      <c r="AJ14" s="257"/>
      <c r="AK14" s="257"/>
      <c r="AL14" s="257"/>
      <c r="AM14" s="257"/>
      <c r="AN14" s="257"/>
      <c r="AO14" s="257"/>
      <c r="AP14" s="257"/>
      <c r="AQ14" s="257"/>
      <c r="AR14" s="257"/>
      <c r="AS14" s="257"/>
      <c r="AT14" s="257"/>
      <c r="AU14" s="257"/>
      <c r="AV14" s="257"/>
      <c r="AW14" s="257"/>
      <c r="AX14" s="230" t="s">
        <v>3190</v>
      </c>
    </row>
    <row r="15" spans="1:51" ht="13.5" customHeight="1">
      <c r="B15" s="14" t="s">
        <v>29</v>
      </c>
      <c r="C15" s="14" t="s">
        <v>15</v>
      </c>
      <c r="D15" s="14" t="s">
        <v>115</v>
      </c>
      <c r="E15" s="146"/>
      <c r="F15" s="146"/>
      <c r="G15" s="146"/>
      <c r="H15" s="146"/>
      <c r="I15" s="146"/>
      <c r="J15" s="146"/>
      <c r="K15" s="146"/>
      <c r="L15" s="146"/>
      <c r="M15" s="146"/>
      <c r="N15" s="146"/>
      <c r="O15" s="146"/>
      <c r="P15" s="146"/>
      <c r="Q15" s="146"/>
      <c r="R15" s="179"/>
      <c r="S15" s="179"/>
      <c r="T15" s="146"/>
      <c r="U15" s="146"/>
      <c r="V15" s="146"/>
      <c r="W15" s="182"/>
      <c r="X15" s="182"/>
      <c r="Y15" s="182"/>
      <c r="Z15" s="182"/>
      <c r="AA15" s="182"/>
      <c r="AB15" s="182"/>
      <c r="AC15" s="182"/>
      <c r="AD15" s="182"/>
      <c r="AE15" s="182"/>
      <c r="AF15" s="182"/>
      <c r="AG15" s="182"/>
      <c r="AH15" s="182"/>
      <c r="AI15" s="146"/>
      <c r="AJ15" s="146"/>
      <c r="AK15" s="146"/>
      <c r="AL15" s="146"/>
      <c r="AM15" s="146"/>
      <c r="AN15" s="146"/>
      <c r="AO15" s="146"/>
      <c r="AP15" s="146"/>
      <c r="AQ15" s="146"/>
      <c r="AR15" s="146"/>
      <c r="AS15" s="146"/>
      <c r="AT15" s="146"/>
      <c r="AU15" s="146"/>
      <c r="AV15" s="146"/>
      <c r="AW15" s="146"/>
      <c r="AX15" s="14" t="s">
        <v>1970</v>
      </c>
    </row>
    <row r="16" spans="1:51" ht="13.5" customHeight="1">
      <c r="B16" s="11" t="s">
        <v>30</v>
      </c>
      <c r="C16" s="11" t="s">
        <v>16</v>
      </c>
      <c r="D16" s="11" t="s">
        <v>3171</v>
      </c>
      <c r="E16" s="180"/>
      <c r="F16" s="180"/>
      <c r="G16" s="148"/>
      <c r="H16" s="148"/>
      <c r="I16" s="148"/>
      <c r="J16" s="148"/>
      <c r="K16" s="148"/>
      <c r="L16" s="148"/>
      <c r="M16" s="148"/>
      <c r="N16" s="148"/>
      <c r="O16" s="180"/>
      <c r="P16" s="180"/>
      <c r="Q16" s="180"/>
      <c r="R16" s="180"/>
      <c r="S16" s="180"/>
      <c r="T16" s="147"/>
      <c r="U16" s="147"/>
      <c r="V16" s="180"/>
      <c r="W16" s="180"/>
      <c r="X16" s="180"/>
      <c r="Y16" s="180"/>
      <c r="Z16" s="180"/>
      <c r="AA16" s="180"/>
      <c r="AB16" s="180"/>
      <c r="AC16" s="180"/>
      <c r="AD16" s="180"/>
      <c r="AE16" s="180"/>
      <c r="AF16" s="183"/>
      <c r="AG16" s="180"/>
      <c r="AH16" s="180"/>
      <c r="AI16" s="180"/>
      <c r="AJ16" s="180"/>
      <c r="AK16" s="180"/>
      <c r="AL16" s="180"/>
      <c r="AM16" s="180"/>
      <c r="AN16" s="180"/>
      <c r="AO16" s="180"/>
      <c r="AP16" s="180"/>
      <c r="AQ16" s="180"/>
      <c r="AR16" s="180"/>
      <c r="AS16" s="180"/>
      <c r="AT16" s="180"/>
      <c r="AU16" s="180"/>
      <c r="AV16" s="180"/>
      <c r="AW16" s="180"/>
      <c r="AX16" s="11" t="s">
        <v>1971</v>
      </c>
    </row>
    <row r="17" spans="2:50" ht="13.5" customHeight="1">
      <c r="B17" s="1" t="s">
        <v>2375</v>
      </c>
      <c r="C17" s="1" t="s">
        <v>2376</v>
      </c>
      <c r="D17" s="1" t="s">
        <v>2734</v>
      </c>
      <c r="E17" s="145"/>
      <c r="F17" s="145"/>
      <c r="G17" s="145"/>
      <c r="H17" s="145"/>
      <c r="I17" s="145"/>
      <c r="J17" s="145"/>
      <c r="K17" s="145"/>
      <c r="L17" s="145"/>
      <c r="M17" s="145"/>
      <c r="N17" s="145"/>
      <c r="O17" s="145"/>
      <c r="P17" s="145"/>
      <c r="Q17" s="145"/>
      <c r="R17" s="145"/>
      <c r="S17" s="145"/>
      <c r="T17" s="145"/>
      <c r="U17" s="145"/>
      <c r="V17" s="145"/>
      <c r="W17" s="145"/>
      <c r="X17" s="145"/>
      <c r="Y17" s="145"/>
      <c r="Z17" s="145"/>
      <c r="AA17" s="145"/>
      <c r="AB17" s="145"/>
      <c r="AC17" s="145"/>
      <c r="AD17" s="145"/>
      <c r="AE17" s="145"/>
      <c r="AF17" s="145"/>
      <c r="AG17" s="145"/>
      <c r="AH17" s="145"/>
      <c r="AI17" s="145"/>
      <c r="AJ17" s="145"/>
      <c r="AK17" s="145"/>
      <c r="AL17" s="145"/>
      <c r="AM17" s="145"/>
      <c r="AN17" s="145"/>
      <c r="AO17" s="145"/>
      <c r="AP17" s="145"/>
      <c r="AQ17" s="145"/>
      <c r="AR17" s="145"/>
      <c r="AS17" s="145"/>
      <c r="AT17" s="145"/>
      <c r="AU17" s="145"/>
      <c r="AV17" s="145"/>
      <c r="AW17" s="145"/>
      <c r="AX17" s="8" t="s">
        <v>2457</v>
      </c>
    </row>
    <row r="18" spans="2:50" ht="13.5" customHeight="1">
      <c r="B18" s="10" t="s">
        <v>3124</v>
      </c>
      <c r="C18" s="10" t="s">
        <v>3133</v>
      </c>
      <c r="D18" s="10" t="s">
        <v>115</v>
      </c>
      <c r="E18" s="205"/>
      <c r="F18" s="205"/>
      <c r="G18" s="205"/>
      <c r="H18" s="205"/>
      <c r="I18" s="205"/>
      <c r="J18" s="205"/>
      <c r="K18" s="205"/>
      <c r="L18" s="205"/>
      <c r="M18" s="205"/>
      <c r="N18" s="205"/>
      <c r="O18" s="205"/>
      <c r="P18" s="205"/>
      <c r="Q18" s="205"/>
      <c r="R18" s="205"/>
      <c r="S18" s="205"/>
      <c r="T18" s="205"/>
      <c r="U18" s="205"/>
      <c r="V18" s="205"/>
      <c r="W18" s="205"/>
      <c r="X18" s="205"/>
      <c r="Y18" s="205"/>
      <c r="Z18" s="205"/>
      <c r="AA18" s="205"/>
      <c r="AB18" s="205"/>
      <c r="AC18" s="205"/>
      <c r="AD18" s="205"/>
      <c r="AE18" s="205"/>
      <c r="AF18" s="205"/>
      <c r="AG18" s="205"/>
      <c r="AH18" s="205"/>
      <c r="AI18" s="205"/>
      <c r="AJ18" s="205"/>
      <c r="AK18" s="205"/>
      <c r="AL18" s="205"/>
      <c r="AM18" s="205"/>
      <c r="AN18" s="205"/>
      <c r="AO18" s="205"/>
      <c r="AP18" s="205"/>
      <c r="AQ18" s="205"/>
      <c r="AR18" s="205"/>
      <c r="AS18" s="205"/>
      <c r="AT18" s="205"/>
      <c r="AU18" s="205"/>
      <c r="AV18" s="205"/>
      <c r="AW18" s="205"/>
      <c r="AX18" s="1" t="s">
        <v>3191</v>
      </c>
    </row>
    <row r="19" spans="2:50" ht="13.5" customHeight="1">
      <c r="B19" s="142" t="s">
        <v>2740</v>
      </c>
      <c r="C19" s="142" t="s">
        <v>21</v>
      </c>
      <c r="D19" s="142" t="s">
        <v>3200</v>
      </c>
      <c r="E19" s="207"/>
      <c r="F19" s="207"/>
      <c r="G19" s="207"/>
      <c r="H19" s="207"/>
      <c r="I19" s="207"/>
      <c r="J19" s="207"/>
      <c r="K19" s="207"/>
      <c r="L19" s="207"/>
      <c r="M19" s="207"/>
      <c r="N19" s="207"/>
      <c r="O19" s="207"/>
      <c r="P19" s="207"/>
      <c r="Q19" s="207"/>
      <c r="R19" s="207"/>
      <c r="S19" s="207"/>
      <c r="T19" s="207"/>
      <c r="U19" s="207"/>
      <c r="V19" s="207"/>
      <c r="W19" s="207"/>
      <c r="X19" s="207"/>
      <c r="Y19" s="207"/>
      <c r="Z19" s="207"/>
      <c r="AA19" s="207"/>
      <c r="AB19" s="207"/>
      <c r="AC19" s="207"/>
      <c r="AD19" s="207"/>
      <c r="AE19" s="207"/>
      <c r="AF19" s="207"/>
      <c r="AG19" s="207"/>
      <c r="AH19" s="207"/>
      <c r="AI19" s="207"/>
      <c r="AJ19" s="207"/>
      <c r="AK19" s="207"/>
      <c r="AL19" s="207"/>
      <c r="AM19" s="207"/>
      <c r="AN19" s="207"/>
      <c r="AO19" s="207"/>
      <c r="AP19" s="207"/>
      <c r="AQ19" s="207"/>
      <c r="AR19" s="207"/>
      <c r="AS19" s="207"/>
      <c r="AT19" s="207"/>
      <c r="AU19" s="207"/>
      <c r="AV19" s="207"/>
      <c r="AW19" s="207"/>
      <c r="AX19" s="142" t="s">
        <v>2725</v>
      </c>
    </row>
    <row r="20" spans="2:50" ht="13.5" customHeight="1">
      <c r="B20" s="142" t="s">
        <v>3125</v>
      </c>
      <c r="C20" s="142" t="s">
        <v>3126</v>
      </c>
      <c r="D20" s="142" t="s">
        <v>3165</v>
      </c>
      <c r="E20" s="207"/>
      <c r="F20" s="207"/>
      <c r="G20" s="207"/>
      <c r="H20" s="207"/>
      <c r="I20" s="207"/>
      <c r="J20" s="207"/>
      <c r="K20" s="207"/>
      <c r="L20" s="207"/>
      <c r="M20" s="207"/>
      <c r="N20" s="207"/>
      <c r="O20" s="207"/>
      <c r="P20" s="207"/>
      <c r="Q20" s="207"/>
      <c r="R20" s="207"/>
      <c r="S20" s="207"/>
      <c r="T20" s="207"/>
      <c r="U20" s="207"/>
      <c r="V20" s="207"/>
      <c r="W20" s="207"/>
      <c r="X20" s="207"/>
      <c r="Y20" s="207"/>
      <c r="Z20" s="207"/>
      <c r="AA20" s="207"/>
      <c r="AB20" s="207"/>
      <c r="AC20" s="207"/>
      <c r="AD20" s="207"/>
      <c r="AE20" s="207"/>
      <c r="AF20" s="207"/>
      <c r="AG20" s="207"/>
      <c r="AH20" s="207"/>
      <c r="AI20" s="207"/>
      <c r="AJ20" s="207"/>
      <c r="AK20" s="207"/>
      <c r="AL20" s="207"/>
      <c r="AM20" s="207"/>
      <c r="AN20" s="207"/>
      <c r="AO20" s="207"/>
      <c r="AP20" s="207"/>
      <c r="AQ20" s="207"/>
      <c r="AR20" s="207"/>
      <c r="AS20" s="207"/>
      <c r="AT20" s="207"/>
      <c r="AU20" s="207"/>
      <c r="AV20" s="207"/>
      <c r="AW20" s="207"/>
      <c r="AX20" s="142" t="s">
        <v>2391</v>
      </c>
    </row>
    <row r="21" spans="2:50" ht="13.5" customHeight="1">
      <c r="B21" s="142" t="s">
        <v>41</v>
      </c>
      <c r="C21" s="142" t="s">
        <v>2379</v>
      </c>
      <c r="D21" s="142" t="s">
        <v>2441</v>
      </c>
      <c r="E21" s="212"/>
      <c r="F21" s="212"/>
      <c r="G21" s="212"/>
      <c r="H21" s="212"/>
      <c r="I21" s="212"/>
      <c r="J21" s="212"/>
      <c r="K21" s="212"/>
      <c r="L21" s="212"/>
      <c r="M21" s="212"/>
      <c r="N21" s="212"/>
      <c r="O21" s="212"/>
      <c r="P21" s="212"/>
      <c r="Q21" s="212"/>
      <c r="R21" s="212"/>
      <c r="S21" s="212"/>
      <c r="T21" s="212"/>
      <c r="U21" s="212"/>
      <c r="V21" s="212"/>
      <c r="W21" s="212"/>
      <c r="X21" s="212"/>
      <c r="Y21" s="212"/>
      <c r="Z21" s="212"/>
      <c r="AA21" s="212"/>
      <c r="AB21" s="212"/>
      <c r="AC21" s="212"/>
      <c r="AD21" s="212"/>
      <c r="AE21" s="212"/>
      <c r="AF21" s="212"/>
      <c r="AG21" s="212"/>
      <c r="AH21" s="212"/>
      <c r="AI21" s="212"/>
      <c r="AJ21" s="212"/>
      <c r="AK21" s="212"/>
      <c r="AL21" s="212"/>
      <c r="AM21" s="212"/>
      <c r="AN21" s="212"/>
      <c r="AO21" s="212"/>
      <c r="AP21" s="212"/>
      <c r="AQ21" s="212"/>
      <c r="AR21" s="212"/>
      <c r="AS21" s="212"/>
      <c r="AT21" s="212"/>
      <c r="AU21" s="212"/>
      <c r="AV21" s="212"/>
      <c r="AW21" s="212"/>
      <c r="AX21" s="142" t="s">
        <v>2411</v>
      </c>
    </row>
    <row r="22" spans="2:50" ht="13.5" customHeight="1">
      <c r="B22" s="10" t="s">
        <v>102</v>
      </c>
      <c r="C22" s="10" t="s">
        <v>60</v>
      </c>
      <c r="D22" s="10" t="s">
        <v>2026</v>
      </c>
      <c r="E22" s="207"/>
      <c r="F22" s="207"/>
      <c r="G22" s="207"/>
      <c r="H22" s="207"/>
      <c r="I22" s="207"/>
      <c r="J22" s="207"/>
      <c r="K22" s="207"/>
      <c r="L22" s="207"/>
      <c r="M22" s="207"/>
      <c r="N22" s="207"/>
      <c r="O22" s="207"/>
      <c r="P22" s="207"/>
      <c r="Q22" s="207"/>
      <c r="R22" s="207"/>
      <c r="S22" s="207"/>
      <c r="T22" s="264"/>
      <c r="U22" s="264"/>
      <c r="V22" s="264"/>
      <c r="W22" s="264"/>
      <c r="X22" s="264"/>
      <c r="Y22" s="264"/>
      <c r="Z22" s="264"/>
      <c r="AA22" s="264"/>
      <c r="AB22" s="264"/>
      <c r="AC22" s="264"/>
      <c r="AD22" s="264"/>
      <c r="AE22" s="264"/>
      <c r="AF22" s="264"/>
      <c r="AG22" s="264"/>
      <c r="AH22" s="264"/>
      <c r="AI22" s="207"/>
      <c r="AJ22" s="207"/>
      <c r="AK22" s="207"/>
      <c r="AL22" s="207"/>
      <c r="AM22" s="207"/>
      <c r="AN22" s="207"/>
      <c r="AO22" s="207"/>
      <c r="AP22" s="207"/>
      <c r="AQ22" s="207"/>
      <c r="AR22" s="207"/>
      <c r="AS22" s="207"/>
      <c r="AT22" s="207"/>
      <c r="AU22" s="207"/>
      <c r="AV22" s="207"/>
      <c r="AW22" s="207"/>
      <c r="AX22" s="10" t="s">
        <v>2412</v>
      </c>
    </row>
    <row r="23" spans="2:50" ht="13.5" customHeight="1">
      <c r="B23" s="10" t="s">
        <v>107</v>
      </c>
      <c r="C23" s="10" t="s">
        <v>62</v>
      </c>
      <c r="D23" s="258" t="s">
        <v>2736</v>
      </c>
      <c r="E23" s="207"/>
      <c r="F23" s="207"/>
      <c r="G23" s="207"/>
      <c r="H23" s="207"/>
      <c r="I23" s="207"/>
      <c r="J23" s="207"/>
      <c r="K23" s="207"/>
      <c r="L23" s="207"/>
      <c r="M23" s="207"/>
      <c r="N23" s="207"/>
      <c r="O23" s="207"/>
      <c r="P23" s="207"/>
      <c r="Q23" s="207"/>
      <c r="R23" s="207"/>
      <c r="S23" s="207"/>
      <c r="T23" s="264"/>
      <c r="U23" s="264"/>
      <c r="V23" s="264"/>
      <c r="W23" s="264"/>
      <c r="X23" s="264"/>
      <c r="Y23" s="264"/>
      <c r="Z23" s="264"/>
      <c r="AA23" s="264"/>
      <c r="AB23" s="264"/>
      <c r="AC23" s="264"/>
      <c r="AD23" s="264"/>
      <c r="AE23" s="264"/>
      <c r="AF23" s="264"/>
      <c r="AG23" s="264"/>
      <c r="AH23" s="264"/>
      <c r="AI23" s="264"/>
      <c r="AJ23" s="264"/>
      <c r="AK23" s="264"/>
      <c r="AL23" s="264"/>
      <c r="AM23" s="264"/>
      <c r="AN23" s="264"/>
      <c r="AO23" s="264"/>
      <c r="AP23" s="264"/>
      <c r="AQ23" s="264"/>
      <c r="AR23" s="264"/>
      <c r="AS23" s="264"/>
      <c r="AT23" s="264"/>
      <c r="AU23" s="264"/>
      <c r="AV23" s="264"/>
      <c r="AW23" s="264"/>
      <c r="AX23" s="10" t="s">
        <v>2458</v>
      </c>
    </row>
    <row r="24" spans="2:50" ht="13.5" customHeight="1">
      <c r="B24" s="10" t="s">
        <v>97</v>
      </c>
      <c r="C24" s="10" t="s">
        <v>1967</v>
      </c>
      <c r="D24" s="10" t="s">
        <v>2378</v>
      </c>
      <c r="E24" s="211"/>
      <c r="F24" s="211"/>
      <c r="G24" s="211"/>
      <c r="H24" s="211"/>
      <c r="I24" s="211"/>
      <c r="J24" s="211"/>
      <c r="K24" s="211"/>
      <c r="L24" s="211"/>
      <c r="M24" s="211"/>
      <c r="N24" s="211"/>
      <c r="O24" s="211"/>
      <c r="P24" s="211"/>
      <c r="Q24" s="211"/>
      <c r="R24" s="211"/>
      <c r="S24" s="211"/>
      <c r="T24" s="211"/>
      <c r="U24" s="211"/>
      <c r="V24" s="211"/>
      <c r="W24" s="211"/>
      <c r="X24" s="211"/>
      <c r="Y24" s="211"/>
      <c r="Z24" s="211"/>
      <c r="AA24" s="211"/>
      <c r="AB24" s="211"/>
      <c r="AC24" s="211"/>
      <c r="AD24" s="211"/>
      <c r="AE24" s="211"/>
      <c r="AF24" s="211"/>
      <c r="AG24" s="211"/>
      <c r="AH24" s="211"/>
      <c r="AI24" s="211"/>
      <c r="AJ24" s="211"/>
      <c r="AK24" s="211"/>
      <c r="AL24" s="211"/>
      <c r="AM24" s="211"/>
      <c r="AN24" s="211"/>
      <c r="AO24" s="211"/>
      <c r="AP24" s="211"/>
      <c r="AQ24" s="211"/>
      <c r="AR24" s="211"/>
      <c r="AS24" s="211"/>
      <c r="AT24" s="211"/>
      <c r="AU24" s="211"/>
      <c r="AV24" s="211"/>
      <c r="AW24" s="211"/>
      <c r="AX24" s="10" t="s">
        <v>2413</v>
      </c>
    </row>
    <row r="25" spans="2:50" ht="13.5" customHeight="1">
      <c r="B25" s="1" t="s">
        <v>3128</v>
      </c>
      <c r="C25" s="143" t="s">
        <v>3130</v>
      </c>
      <c r="D25" s="1" t="s">
        <v>1969</v>
      </c>
      <c r="E25" s="207"/>
      <c r="F25" s="207"/>
      <c r="G25" s="207"/>
      <c r="H25" s="207"/>
      <c r="I25" s="207"/>
      <c r="J25" s="207"/>
      <c r="K25" s="207"/>
      <c r="L25" s="207"/>
      <c r="M25" s="207"/>
      <c r="N25" s="207"/>
      <c r="O25" s="207"/>
      <c r="P25" s="207"/>
      <c r="Q25" s="207"/>
      <c r="R25" s="207"/>
      <c r="S25" s="207"/>
      <c r="T25" s="207"/>
      <c r="U25" s="207"/>
      <c r="V25" s="207"/>
      <c r="W25" s="207"/>
      <c r="X25" s="207"/>
      <c r="Y25" s="207"/>
      <c r="Z25" s="207"/>
      <c r="AA25" s="207"/>
      <c r="AB25" s="207"/>
      <c r="AC25" s="207"/>
      <c r="AD25" s="207"/>
      <c r="AE25" s="207"/>
      <c r="AF25" s="207"/>
      <c r="AG25" s="207"/>
      <c r="AH25" s="207"/>
      <c r="AI25" s="207"/>
      <c r="AJ25" s="207"/>
      <c r="AK25" s="207"/>
      <c r="AL25" s="207"/>
      <c r="AM25" s="207"/>
      <c r="AN25" s="207"/>
      <c r="AO25" s="207"/>
      <c r="AP25" s="207"/>
      <c r="AQ25" s="207"/>
      <c r="AR25" s="207"/>
      <c r="AS25" s="207"/>
      <c r="AT25" s="207"/>
      <c r="AU25" s="207"/>
      <c r="AV25" s="207"/>
      <c r="AW25" s="207"/>
      <c r="AX25" s="1" t="s">
        <v>3192</v>
      </c>
    </row>
    <row r="26" spans="2:50" ht="13.5" customHeight="1">
      <c r="B26" s="1" t="s">
        <v>3129</v>
      </c>
      <c r="C26" s="143" t="s">
        <v>3131</v>
      </c>
      <c r="D26" s="1" t="s">
        <v>3132</v>
      </c>
      <c r="E26" s="207"/>
      <c r="F26" s="207"/>
      <c r="G26" s="207"/>
      <c r="H26" s="207"/>
      <c r="I26" s="207"/>
      <c r="J26" s="207"/>
      <c r="K26" s="207"/>
      <c r="L26" s="207"/>
      <c r="M26" s="207"/>
      <c r="N26" s="207"/>
      <c r="O26" s="207"/>
      <c r="P26" s="207"/>
      <c r="Q26" s="207"/>
      <c r="R26" s="207"/>
      <c r="S26" s="207"/>
      <c r="T26" s="207"/>
      <c r="U26" s="207"/>
      <c r="V26" s="207"/>
      <c r="W26" s="207"/>
      <c r="X26" s="207"/>
      <c r="Y26" s="207"/>
      <c r="Z26" s="207"/>
      <c r="AA26" s="207"/>
      <c r="AB26" s="207"/>
      <c r="AC26" s="207"/>
      <c r="AD26" s="207"/>
      <c r="AE26" s="207"/>
      <c r="AF26" s="207"/>
      <c r="AG26" s="207"/>
      <c r="AH26" s="207"/>
      <c r="AI26" s="207"/>
      <c r="AJ26" s="207"/>
      <c r="AK26" s="207"/>
      <c r="AL26" s="207"/>
      <c r="AM26" s="207"/>
      <c r="AN26" s="207"/>
      <c r="AO26" s="207"/>
      <c r="AP26" s="207"/>
      <c r="AQ26" s="207"/>
      <c r="AR26" s="207"/>
      <c r="AS26" s="207"/>
      <c r="AT26" s="207"/>
      <c r="AU26" s="207"/>
      <c r="AV26" s="207"/>
      <c r="AW26" s="207"/>
      <c r="AX26" s="1" t="s">
        <v>3193</v>
      </c>
    </row>
    <row r="27" spans="2:50" ht="13.5" customHeight="1">
      <c r="B27" s="1" t="s">
        <v>108</v>
      </c>
      <c r="C27" s="1" t="s">
        <v>58</v>
      </c>
      <c r="D27" s="1" t="s">
        <v>2481</v>
      </c>
      <c r="E27" s="265"/>
      <c r="F27" s="265"/>
      <c r="G27" s="265"/>
      <c r="H27" s="265"/>
      <c r="I27" s="265"/>
      <c r="J27" s="265"/>
      <c r="K27" s="265"/>
      <c r="L27" s="265"/>
      <c r="M27" s="265"/>
      <c r="N27" s="265"/>
      <c r="O27" s="265"/>
      <c r="P27" s="265"/>
      <c r="Q27" s="265"/>
      <c r="R27" s="265"/>
      <c r="S27" s="265"/>
      <c r="T27" s="265"/>
      <c r="U27" s="265"/>
      <c r="V27" s="265"/>
      <c r="W27" s="265"/>
      <c r="X27" s="265"/>
      <c r="Y27" s="265"/>
      <c r="Z27" s="265"/>
      <c r="AA27" s="265"/>
      <c r="AB27" s="265"/>
      <c r="AC27" s="265"/>
      <c r="AD27" s="265"/>
      <c r="AE27" s="265"/>
      <c r="AF27" s="265"/>
      <c r="AG27" s="265"/>
      <c r="AH27" s="265"/>
      <c r="AI27" s="265"/>
      <c r="AJ27" s="265"/>
      <c r="AK27" s="265"/>
      <c r="AL27" s="265"/>
      <c r="AM27" s="265"/>
      <c r="AN27" s="265"/>
      <c r="AO27" s="265"/>
      <c r="AP27" s="265"/>
      <c r="AQ27" s="265"/>
      <c r="AR27" s="265"/>
      <c r="AS27" s="265"/>
      <c r="AT27" s="265"/>
      <c r="AU27" s="265"/>
      <c r="AV27" s="265"/>
      <c r="AW27" s="265"/>
      <c r="AX27" s="1" t="s">
        <v>2461</v>
      </c>
    </row>
    <row r="28" spans="2:50" ht="13.5" customHeight="1">
      <c r="B28" s="1" t="s">
        <v>2426</v>
      </c>
      <c r="C28" s="1" t="s">
        <v>68</v>
      </c>
      <c r="D28" s="227" t="s">
        <v>2481</v>
      </c>
      <c r="E28" s="265"/>
      <c r="F28" s="265"/>
      <c r="G28" s="265"/>
      <c r="H28" s="265"/>
      <c r="I28" s="265"/>
      <c r="J28" s="265"/>
      <c r="K28" s="265"/>
      <c r="L28" s="265"/>
      <c r="M28" s="265"/>
      <c r="N28" s="265"/>
      <c r="O28" s="265"/>
      <c r="P28" s="265"/>
      <c r="Q28" s="265"/>
      <c r="R28" s="265"/>
      <c r="S28" s="265"/>
      <c r="T28" s="265"/>
      <c r="U28" s="265"/>
      <c r="V28" s="265"/>
      <c r="W28" s="265"/>
      <c r="X28" s="265"/>
      <c r="Y28" s="265"/>
      <c r="Z28" s="265"/>
      <c r="AA28" s="265"/>
      <c r="AB28" s="265"/>
      <c r="AC28" s="265"/>
      <c r="AD28" s="265"/>
      <c r="AE28" s="265"/>
      <c r="AF28" s="265"/>
      <c r="AG28" s="265"/>
      <c r="AH28" s="265"/>
      <c r="AI28" s="265"/>
      <c r="AJ28" s="265"/>
      <c r="AK28" s="265"/>
      <c r="AL28" s="265"/>
      <c r="AM28" s="265"/>
      <c r="AN28" s="265"/>
      <c r="AO28" s="265"/>
      <c r="AP28" s="265"/>
      <c r="AQ28" s="265"/>
      <c r="AR28" s="265"/>
      <c r="AS28" s="265"/>
      <c r="AT28" s="265"/>
      <c r="AU28" s="265"/>
      <c r="AV28" s="265"/>
      <c r="AW28" s="265"/>
      <c r="AX28" s="1" t="s">
        <v>2462</v>
      </c>
    </row>
    <row r="29" spans="2:50" ht="13.5" customHeight="1">
      <c r="B29" s="1" t="s">
        <v>2427</v>
      </c>
      <c r="C29" s="1" t="s">
        <v>18</v>
      </c>
      <c r="D29" s="28" t="s">
        <v>2026</v>
      </c>
      <c r="E29" s="265"/>
      <c r="F29" s="265"/>
      <c r="G29" s="265"/>
      <c r="H29" s="265"/>
      <c r="I29" s="265"/>
      <c r="J29" s="265"/>
      <c r="K29" s="265"/>
      <c r="L29" s="265"/>
      <c r="M29" s="265"/>
      <c r="N29" s="265"/>
      <c r="O29" s="265"/>
      <c r="P29" s="265"/>
      <c r="Q29" s="265"/>
      <c r="R29" s="265"/>
      <c r="S29" s="265"/>
      <c r="T29" s="265"/>
      <c r="U29" s="265"/>
      <c r="V29" s="265"/>
      <c r="W29" s="265"/>
      <c r="X29" s="265"/>
      <c r="Y29" s="265"/>
      <c r="Z29" s="211"/>
      <c r="AA29" s="211"/>
      <c r="AB29" s="211"/>
      <c r="AC29" s="211"/>
      <c r="AD29" s="211"/>
      <c r="AE29" s="211"/>
      <c r="AF29" s="211"/>
      <c r="AG29" s="211"/>
      <c r="AH29" s="211"/>
      <c r="AI29" s="211"/>
      <c r="AJ29" s="211"/>
      <c r="AK29" s="211"/>
      <c r="AL29" s="211"/>
      <c r="AM29" s="211"/>
      <c r="AN29" s="211"/>
      <c r="AO29" s="211"/>
      <c r="AP29" s="211"/>
      <c r="AQ29" s="211"/>
      <c r="AR29" s="211"/>
      <c r="AS29" s="211"/>
      <c r="AT29" s="211"/>
      <c r="AU29" s="211"/>
      <c r="AV29" s="211"/>
      <c r="AW29" s="211"/>
      <c r="AX29" s="1" t="s">
        <v>2463</v>
      </c>
    </row>
    <row r="30" spans="2:50" ht="13.5" customHeight="1">
      <c r="B30" s="1" t="s">
        <v>10</v>
      </c>
      <c r="C30" s="1" t="s">
        <v>11</v>
      </c>
      <c r="D30" s="28" t="s">
        <v>2735</v>
      </c>
      <c r="E30" s="211"/>
      <c r="F30" s="211"/>
      <c r="G30" s="211"/>
      <c r="H30" s="211"/>
      <c r="I30" s="211"/>
      <c r="J30" s="211"/>
      <c r="K30" s="211"/>
      <c r="L30" s="211"/>
      <c r="M30" s="211"/>
      <c r="N30" s="211"/>
      <c r="O30" s="211"/>
      <c r="P30" s="211"/>
      <c r="Q30" s="211"/>
      <c r="R30" s="211"/>
      <c r="S30" s="211"/>
      <c r="T30" s="211"/>
      <c r="U30" s="211"/>
      <c r="V30" s="211"/>
      <c r="W30" s="211"/>
      <c r="X30" s="211"/>
      <c r="Y30" s="211"/>
      <c r="Z30" s="211"/>
      <c r="AA30" s="211"/>
      <c r="AB30" s="211"/>
      <c r="AC30" s="211"/>
      <c r="AD30" s="211"/>
      <c r="AE30" s="211"/>
      <c r="AF30" s="211"/>
      <c r="AG30" s="211"/>
      <c r="AH30" s="211"/>
      <c r="AI30" s="211"/>
      <c r="AJ30" s="211"/>
      <c r="AK30" s="211"/>
      <c r="AL30" s="211"/>
      <c r="AM30" s="211"/>
      <c r="AN30" s="211"/>
      <c r="AO30" s="211"/>
      <c r="AP30" s="211"/>
      <c r="AQ30" s="211"/>
      <c r="AR30" s="211"/>
      <c r="AS30" s="211"/>
      <c r="AT30" s="211"/>
      <c r="AU30" s="211"/>
      <c r="AV30" s="211"/>
      <c r="AW30" s="211"/>
      <c r="AX30" s="1" t="s">
        <v>2464</v>
      </c>
    </row>
    <row r="31" spans="2:50" ht="13.5" customHeight="1">
      <c r="B31" s="1" t="s">
        <v>23</v>
      </c>
      <c r="C31" s="1" t="s">
        <v>17</v>
      </c>
      <c r="D31" s="1" t="s">
        <v>2735</v>
      </c>
      <c r="E31" s="266"/>
      <c r="F31" s="266"/>
      <c r="G31" s="266"/>
      <c r="H31" s="266"/>
      <c r="I31" s="266"/>
      <c r="J31" s="266"/>
      <c r="K31" s="266"/>
      <c r="L31" s="266"/>
      <c r="M31" s="266"/>
      <c r="N31" s="266"/>
      <c r="O31" s="266"/>
      <c r="P31" s="266"/>
      <c r="Q31" s="266"/>
      <c r="R31" s="266"/>
      <c r="S31" s="266"/>
      <c r="T31" s="266"/>
      <c r="U31" s="266"/>
      <c r="V31" s="266"/>
      <c r="W31" s="266"/>
      <c r="X31" s="266"/>
      <c r="Y31" s="266"/>
      <c r="Z31" s="266"/>
      <c r="AA31" s="266"/>
      <c r="AB31" s="266"/>
      <c r="AC31" s="266"/>
      <c r="AD31" s="266"/>
      <c r="AE31" s="266"/>
      <c r="AF31" s="266"/>
      <c r="AG31" s="266"/>
      <c r="AH31" s="266"/>
      <c r="AI31" s="266"/>
      <c r="AJ31" s="266"/>
      <c r="AK31" s="266"/>
      <c r="AL31" s="266"/>
      <c r="AM31" s="266"/>
      <c r="AN31" s="266"/>
      <c r="AO31" s="266"/>
      <c r="AP31" s="266"/>
      <c r="AQ31" s="266"/>
      <c r="AR31" s="266"/>
      <c r="AS31" s="266"/>
      <c r="AT31" s="266"/>
      <c r="AU31" s="266"/>
      <c r="AV31" s="266"/>
      <c r="AW31" s="266"/>
      <c r="AX31" s="1" t="s">
        <v>2465</v>
      </c>
    </row>
    <row r="32" spans="2:50" ht="13.5" customHeight="1">
      <c r="B32" s="1" t="s">
        <v>61</v>
      </c>
      <c r="C32" s="1" t="s">
        <v>69</v>
      </c>
      <c r="D32" s="1" t="s">
        <v>2735</v>
      </c>
      <c r="E32" s="205"/>
      <c r="F32" s="205"/>
      <c r="G32" s="205"/>
      <c r="H32" s="205"/>
      <c r="I32" s="205"/>
      <c r="J32" s="205"/>
      <c r="K32" s="205"/>
      <c r="L32" s="205"/>
      <c r="M32" s="205"/>
      <c r="N32" s="205"/>
      <c r="O32" s="205"/>
      <c r="P32" s="205"/>
      <c r="Q32" s="205"/>
      <c r="R32" s="205"/>
      <c r="S32" s="205"/>
      <c r="T32" s="205"/>
      <c r="U32" s="205"/>
      <c r="V32" s="205"/>
      <c r="W32" s="205"/>
      <c r="X32" s="205"/>
      <c r="Y32" s="205"/>
      <c r="Z32" s="205"/>
      <c r="AA32" s="205"/>
      <c r="AB32" s="205"/>
      <c r="AC32" s="205"/>
      <c r="AD32" s="205"/>
      <c r="AE32" s="205"/>
      <c r="AF32" s="205"/>
      <c r="AG32" s="205"/>
      <c r="AH32" s="205"/>
      <c r="AI32" s="205"/>
      <c r="AJ32" s="205"/>
      <c r="AK32" s="205"/>
      <c r="AL32" s="205"/>
      <c r="AM32" s="205"/>
      <c r="AN32" s="205"/>
      <c r="AO32" s="205"/>
      <c r="AP32" s="205"/>
      <c r="AQ32" s="205"/>
      <c r="AR32" s="205"/>
      <c r="AS32" s="205"/>
      <c r="AT32" s="205"/>
      <c r="AU32" s="205"/>
      <c r="AV32" s="205"/>
      <c r="AW32" s="205"/>
      <c r="AX32" s="1" t="s">
        <v>2466</v>
      </c>
    </row>
    <row r="33" spans="2:51" ht="13.5" customHeight="1">
      <c r="B33" s="1" t="s">
        <v>2430</v>
      </c>
      <c r="C33" s="1" t="s">
        <v>70</v>
      </c>
      <c r="D33" s="1" t="s">
        <v>2735</v>
      </c>
      <c r="E33" s="207"/>
      <c r="F33" s="207"/>
      <c r="G33" s="207"/>
      <c r="H33" s="207"/>
      <c r="I33" s="207"/>
      <c r="J33" s="207"/>
      <c r="K33" s="207"/>
      <c r="L33" s="207"/>
      <c r="M33" s="207"/>
      <c r="N33" s="207"/>
      <c r="O33" s="207"/>
      <c r="P33" s="207"/>
      <c r="Q33" s="207"/>
      <c r="R33" s="207"/>
      <c r="S33" s="207"/>
      <c r="T33" s="207"/>
      <c r="U33" s="207"/>
      <c r="V33" s="207"/>
      <c r="W33" s="207"/>
      <c r="X33" s="207"/>
      <c r="Y33" s="207"/>
      <c r="Z33" s="207"/>
      <c r="AA33" s="207"/>
      <c r="AB33" s="207"/>
      <c r="AC33" s="207"/>
      <c r="AD33" s="207"/>
      <c r="AE33" s="207"/>
      <c r="AF33" s="207"/>
      <c r="AG33" s="207"/>
      <c r="AH33" s="207"/>
      <c r="AI33" s="207"/>
      <c r="AJ33" s="207"/>
      <c r="AK33" s="207"/>
      <c r="AL33" s="207"/>
      <c r="AM33" s="207"/>
      <c r="AN33" s="207"/>
      <c r="AO33" s="207"/>
      <c r="AP33" s="207"/>
      <c r="AQ33" s="207"/>
      <c r="AR33" s="207"/>
      <c r="AS33" s="207"/>
      <c r="AT33" s="207"/>
      <c r="AU33" s="207"/>
      <c r="AV33" s="207"/>
      <c r="AW33" s="207"/>
      <c r="AX33" s="1" t="s">
        <v>3194</v>
      </c>
    </row>
    <row r="34" spans="2:51" ht="13.5" customHeight="1">
      <c r="B34" t="s">
        <v>2428</v>
      </c>
      <c r="AF34" s="228"/>
    </row>
    <row r="35" spans="2:51" ht="13.5" customHeight="1">
      <c r="B35" t="s">
        <v>2429</v>
      </c>
    </row>
    <row r="36" spans="2:51" ht="13.5" customHeight="1">
      <c r="E36" s="312"/>
      <c r="F36" s="313"/>
      <c r="G36" s="313"/>
      <c r="H36" s="313"/>
      <c r="I36" s="313"/>
      <c r="J36" s="313"/>
      <c r="K36" s="313"/>
      <c r="L36" s="313"/>
      <c r="M36" s="313"/>
      <c r="N36" s="313"/>
      <c r="O36" s="313"/>
      <c r="P36" s="313"/>
      <c r="Q36" s="316"/>
      <c r="R36" s="316"/>
      <c r="S36" s="317"/>
      <c r="T36" s="312"/>
      <c r="U36" s="313"/>
      <c r="V36" s="313"/>
      <c r="W36" s="313"/>
      <c r="X36" s="313"/>
      <c r="Y36" s="313"/>
      <c r="Z36" s="313"/>
      <c r="AA36" s="313"/>
      <c r="AB36" s="313"/>
      <c r="AC36" s="313"/>
      <c r="AD36" s="313"/>
      <c r="AE36" s="313"/>
      <c r="AF36" s="314"/>
      <c r="AG36" s="314"/>
      <c r="AH36" s="314"/>
      <c r="AI36" s="313"/>
      <c r="AJ36" s="313"/>
      <c r="AK36" s="313"/>
      <c r="AL36" s="313"/>
      <c r="AM36" s="313"/>
      <c r="AN36" s="313"/>
      <c r="AO36" s="313"/>
      <c r="AP36" s="313"/>
      <c r="AQ36" s="313"/>
      <c r="AR36" s="313"/>
      <c r="AS36" s="314"/>
      <c r="AT36" s="314"/>
      <c r="AU36" s="314"/>
      <c r="AV36" s="314"/>
      <c r="AW36" s="315"/>
      <c r="AX36" s="294"/>
    </row>
    <row r="37" spans="2:51" ht="13.5" customHeight="1">
      <c r="C37" s="311" t="str">
        <f>B19</f>
        <v>密度</v>
      </c>
      <c r="D37" s="309"/>
      <c r="E37" s="204"/>
      <c r="F37" s="204"/>
      <c r="G37" s="204"/>
      <c r="H37" s="204"/>
      <c r="I37" s="204"/>
      <c r="J37" s="204"/>
      <c r="K37" s="204"/>
      <c r="L37" s="204"/>
      <c r="M37" s="204"/>
      <c r="N37" s="204"/>
      <c r="O37" s="204"/>
      <c r="P37" s="204"/>
      <c r="Q37" s="204"/>
      <c r="R37" s="204"/>
      <c r="S37" s="204"/>
      <c r="T37" s="204"/>
      <c r="U37" s="204"/>
      <c r="V37" s="204"/>
      <c r="W37" s="204"/>
      <c r="X37" s="204"/>
      <c r="Y37" s="204"/>
      <c r="Z37" s="204"/>
      <c r="AA37" s="204"/>
      <c r="AB37" s="204"/>
      <c r="AC37" s="204"/>
      <c r="AD37" s="204"/>
      <c r="AE37" s="204"/>
      <c r="AF37" s="204"/>
      <c r="AG37" s="204"/>
      <c r="AH37" s="204"/>
      <c r="AI37" s="204"/>
      <c r="AJ37" s="204"/>
      <c r="AK37" s="204"/>
      <c r="AL37" s="204"/>
      <c r="AM37" s="204"/>
      <c r="AN37" s="204"/>
      <c r="AO37" s="204"/>
      <c r="AP37" s="204"/>
      <c r="AQ37" s="204"/>
      <c r="AR37" s="204"/>
      <c r="AS37" s="204"/>
      <c r="AT37" s="204"/>
      <c r="AU37" s="204"/>
      <c r="AV37" s="204"/>
      <c r="AW37" s="204"/>
      <c r="AX37" s="311" t="str">
        <f>B19</f>
        <v>密度</v>
      </c>
      <c r="AY37" s="309"/>
    </row>
    <row r="38" spans="2:51" ht="13.5" customHeight="1">
      <c r="C38" s="311" t="str">
        <f>B21</f>
        <v>粘度</v>
      </c>
      <c r="D38" s="309"/>
      <c r="E38" s="204"/>
      <c r="F38" s="204"/>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4"/>
      <c r="AE38" s="204"/>
      <c r="AF38" s="204"/>
      <c r="AG38" s="204"/>
      <c r="AH38" s="204"/>
      <c r="AI38" s="204"/>
      <c r="AJ38" s="204"/>
      <c r="AK38" s="204"/>
      <c r="AL38" s="204"/>
      <c r="AM38" s="204"/>
      <c r="AN38" s="204"/>
      <c r="AO38" s="204"/>
      <c r="AP38" s="204"/>
      <c r="AQ38" s="204"/>
      <c r="AR38" s="204"/>
      <c r="AS38" s="267"/>
      <c r="AT38" s="267"/>
      <c r="AU38" s="267"/>
      <c r="AV38" s="267"/>
      <c r="AW38" s="267"/>
      <c r="AX38" s="311" t="str">
        <f>B21</f>
        <v>粘度</v>
      </c>
      <c r="AY38" s="309"/>
    </row>
    <row r="39" spans="2:51" ht="13.5" customHeight="1">
      <c r="C39" s="311" t="str">
        <f>B22</f>
        <v>定圧比熱</v>
      </c>
      <c r="D39" s="309"/>
      <c r="E39" s="204"/>
      <c r="F39" s="204"/>
      <c r="G39" s="204"/>
      <c r="H39" s="204"/>
      <c r="I39" s="204"/>
      <c r="J39" s="204"/>
      <c r="K39" s="204"/>
      <c r="L39" s="204"/>
      <c r="M39" s="204"/>
      <c r="N39" s="204"/>
      <c r="O39" s="204"/>
      <c r="P39" s="204"/>
      <c r="Q39" s="204"/>
      <c r="R39" s="204"/>
      <c r="S39" s="204"/>
      <c r="T39" s="204"/>
      <c r="U39" s="204"/>
      <c r="V39" s="204"/>
      <c r="W39" s="204"/>
      <c r="X39" s="204"/>
      <c r="Y39" s="204"/>
      <c r="Z39" s="204"/>
      <c r="AA39" s="204"/>
      <c r="AB39" s="204"/>
      <c r="AC39" s="204"/>
      <c r="AD39" s="204"/>
      <c r="AE39" s="204"/>
      <c r="AF39" s="204"/>
      <c r="AG39" s="204"/>
      <c r="AH39" s="204"/>
      <c r="AI39" s="204"/>
      <c r="AJ39" s="204"/>
      <c r="AK39" s="204"/>
      <c r="AL39" s="204"/>
      <c r="AM39" s="204"/>
      <c r="AN39" s="204"/>
      <c r="AO39" s="204"/>
      <c r="AP39" s="204"/>
      <c r="AQ39" s="204"/>
      <c r="AR39" s="268"/>
      <c r="AS39" s="204"/>
      <c r="AT39" s="204"/>
      <c r="AU39" s="204"/>
      <c r="AV39" s="204"/>
      <c r="AW39" s="204"/>
      <c r="AX39" s="311" t="str">
        <f>B22</f>
        <v>定圧比熱</v>
      </c>
      <c r="AY39" s="309"/>
    </row>
    <row r="40" spans="2:51" ht="13.5" customHeight="1">
      <c r="C40" s="311" t="str">
        <f>B24</f>
        <v>熱伝導率</v>
      </c>
      <c r="D40" s="309"/>
      <c r="E40" s="204"/>
      <c r="F40" s="204"/>
      <c r="G40" s="204"/>
      <c r="H40" s="204"/>
      <c r="I40" s="204"/>
      <c r="J40" s="204"/>
      <c r="K40" s="204"/>
      <c r="L40" s="204"/>
      <c r="M40" s="204"/>
      <c r="N40" s="204"/>
      <c r="O40" s="204"/>
      <c r="P40" s="204"/>
      <c r="Q40" s="204"/>
      <c r="R40" s="204"/>
      <c r="S40" s="204"/>
      <c r="T40" s="204"/>
      <c r="U40" s="204"/>
      <c r="V40" s="204"/>
      <c r="W40" s="204"/>
      <c r="X40" s="204"/>
      <c r="Y40" s="204"/>
      <c r="Z40" s="204"/>
      <c r="AA40" s="204"/>
      <c r="AB40" s="204"/>
      <c r="AC40" s="204"/>
      <c r="AD40" s="204"/>
      <c r="AE40" s="204"/>
      <c r="AF40" s="204"/>
      <c r="AG40" s="204"/>
      <c r="AH40" s="204"/>
      <c r="AI40" s="204"/>
      <c r="AJ40" s="204"/>
      <c r="AK40" s="204"/>
      <c r="AL40" s="204"/>
      <c r="AM40" s="204"/>
      <c r="AN40" s="204"/>
      <c r="AO40" s="204"/>
      <c r="AP40" s="204"/>
      <c r="AQ40" s="204"/>
      <c r="AR40" s="268"/>
      <c r="AS40" s="267"/>
      <c r="AT40" s="267"/>
      <c r="AU40" s="267"/>
      <c r="AV40" s="267"/>
      <c r="AW40" s="267"/>
      <c r="AX40" s="311" t="str">
        <f>B24</f>
        <v>熱伝導率</v>
      </c>
      <c r="AY40" s="309"/>
    </row>
    <row r="41" spans="2:51" ht="13.5" customHeight="1">
      <c r="C41" s="311" t="s">
        <v>3153</v>
      </c>
      <c r="D41" s="309"/>
      <c r="E41" s="204"/>
      <c r="F41" s="204"/>
      <c r="G41" s="204"/>
      <c r="H41" s="204"/>
      <c r="I41" s="204"/>
      <c r="J41" s="204"/>
      <c r="K41" s="204"/>
      <c r="L41" s="204"/>
      <c r="M41" s="204"/>
      <c r="N41" s="204"/>
      <c r="O41" s="204"/>
      <c r="P41" s="204"/>
      <c r="Q41" s="204"/>
      <c r="R41" s="204"/>
      <c r="S41" s="204"/>
      <c r="T41" s="204"/>
      <c r="U41" s="204"/>
      <c r="V41" s="204"/>
      <c r="W41" s="204"/>
      <c r="X41" s="204"/>
      <c r="Y41" s="204"/>
      <c r="Z41" s="204"/>
      <c r="AA41" s="204"/>
      <c r="AB41" s="204"/>
      <c r="AC41" s="204"/>
      <c r="AD41" s="204"/>
      <c r="AE41" s="204"/>
      <c r="AF41" s="204"/>
      <c r="AG41" s="204"/>
      <c r="AH41" s="204"/>
      <c r="AI41" s="204"/>
      <c r="AJ41" s="204"/>
      <c r="AK41" s="204"/>
      <c r="AL41" s="204"/>
      <c r="AM41" s="204"/>
      <c r="AN41" s="204"/>
      <c r="AO41" s="204"/>
      <c r="AP41" s="204"/>
      <c r="AQ41" s="204"/>
      <c r="AR41" s="268"/>
      <c r="AS41" s="269"/>
      <c r="AT41" s="204"/>
      <c r="AU41" s="204"/>
      <c r="AV41" s="204"/>
      <c r="AW41" s="204"/>
      <c r="AX41" s="311" t="s">
        <v>2425</v>
      </c>
      <c r="AY41" s="309"/>
    </row>
    <row r="42" spans="2:51" ht="13.5" customHeight="1">
      <c r="C42" s="311" t="s">
        <v>101</v>
      </c>
      <c r="D42" s="309"/>
      <c r="E42" s="204"/>
      <c r="F42" s="204"/>
      <c r="G42" s="204"/>
      <c r="H42" s="204"/>
      <c r="I42" s="204"/>
      <c r="J42" s="204"/>
      <c r="K42" s="204"/>
      <c r="L42" s="204"/>
      <c r="M42" s="204"/>
      <c r="N42" s="204"/>
      <c r="O42" s="204"/>
      <c r="P42" s="204"/>
      <c r="Q42" s="204"/>
      <c r="R42" s="204"/>
      <c r="S42" s="204"/>
      <c r="T42" s="204"/>
      <c r="U42" s="204"/>
      <c r="V42" s="204"/>
      <c r="W42" s="204"/>
      <c r="X42" s="204"/>
      <c r="Y42" s="204"/>
      <c r="Z42" s="204"/>
      <c r="AA42" s="204"/>
      <c r="AB42" s="204"/>
      <c r="AC42" s="204"/>
      <c r="AD42" s="204"/>
      <c r="AE42" s="204"/>
      <c r="AF42" s="204"/>
      <c r="AG42" s="204"/>
      <c r="AH42" s="204"/>
      <c r="AI42" s="204"/>
      <c r="AJ42" s="204"/>
      <c r="AK42" s="204"/>
      <c r="AL42" s="204"/>
      <c r="AM42" s="204"/>
      <c r="AN42" s="204"/>
      <c r="AO42" s="204"/>
      <c r="AP42" s="204"/>
      <c r="AQ42" s="204"/>
      <c r="AR42" s="204"/>
      <c r="AS42" s="270"/>
      <c r="AT42" s="270"/>
      <c r="AU42" s="270"/>
      <c r="AV42" s="270"/>
      <c r="AW42" s="270"/>
      <c r="AX42" s="311" t="s">
        <v>101</v>
      </c>
      <c r="AY42" s="309"/>
    </row>
    <row r="43" spans="2:51" ht="13.5" customHeight="1">
      <c r="C43" s="318" t="s">
        <v>2370</v>
      </c>
      <c r="D43" s="318"/>
      <c r="E43" s="204"/>
      <c r="F43" s="204"/>
      <c r="G43" s="204"/>
      <c r="H43" s="204"/>
      <c r="I43" s="204"/>
      <c r="J43" s="204"/>
      <c r="K43" s="204"/>
      <c r="L43" s="204"/>
      <c r="M43" s="204"/>
      <c r="N43" s="204"/>
      <c r="O43" s="204"/>
      <c r="P43" s="204"/>
      <c r="Q43" s="204"/>
      <c r="R43" s="204"/>
      <c r="S43" s="204"/>
      <c r="T43" s="204"/>
      <c r="U43" s="204"/>
      <c r="V43" s="204"/>
      <c r="W43" s="204"/>
      <c r="X43" s="204"/>
      <c r="Y43" s="204"/>
      <c r="Z43" s="204"/>
      <c r="AA43" s="204"/>
      <c r="AB43" s="204"/>
      <c r="AC43" s="204"/>
      <c r="AD43" s="204"/>
      <c r="AE43" s="204"/>
      <c r="AF43" s="204"/>
      <c r="AG43" s="204"/>
      <c r="AH43" s="204"/>
      <c r="AI43" s="204"/>
      <c r="AJ43" s="204"/>
      <c r="AK43" s="204"/>
      <c r="AL43" s="204"/>
      <c r="AM43" s="204"/>
      <c r="AN43" s="204"/>
      <c r="AO43" s="204"/>
      <c r="AP43" s="204"/>
      <c r="AQ43" s="204"/>
      <c r="AR43" s="204"/>
      <c r="AS43" s="204"/>
      <c r="AT43" s="204"/>
      <c r="AU43" s="204"/>
      <c r="AV43" s="204"/>
      <c r="AW43" s="204"/>
      <c r="AX43" s="318" t="s">
        <v>2370</v>
      </c>
      <c r="AY43" s="318"/>
    </row>
    <row r="44" spans="2:51" ht="13.5" customHeight="1">
      <c r="C44" s="318" t="s">
        <v>3127</v>
      </c>
      <c r="D44" s="318"/>
      <c r="E44" s="204"/>
      <c r="F44" s="204"/>
      <c r="G44" s="204"/>
      <c r="H44" s="204"/>
      <c r="I44" s="204"/>
      <c r="J44" s="204"/>
      <c r="K44" s="204"/>
      <c r="L44" s="204"/>
      <c r="M44" s="204"/>
      <c r="N44" s="204"/>
      <c r="O44" s="204"/>
      <c r="P44" s="204"/>
      <c r="Q44" s="204"/>
      <c r="R44" s="204"/>
      <c r="S44" s="204"/>
      <c r="T44" s="204"/>
      <c r="U44" s="204"/>
      <c r="V44" s="204"/>
      <c r="W44" s="204"/>
      <c r="X44" s="204"/>
      <c r="Y44" s="204"/>
      <c r="Z44" s="204"/>
      <c r="AA44" s="204"/>
      <c r="AB44" s="204"/>
      <c r="AC44" s="204"/>
      <c r="AD44" s="204"/>
      <c r="AE44" s="204"/>
      <c r="AF44" s="204"/>
      <c r="AG44" s="204"/>
      <c r="AH44" s="204"/>
      <c r="AI44" s="204"/>
      <c r="AJ44" s="204"/>
      <c r="AK44" s="204"/>
      <c r="AL44" s="204"/>
      <c r="AM44" s="204"/>
      <c r="AN44" s="204"/>
      <c r="AO44" s="204"/>
      <c r="AP44" s="204"/>
      <c r="AQ44" s="204"/>
      <c r="AR44" s="204"/>
      <c r="AS44" s="204"/>
      <c r="AT44" s="204"/>
      <c r="AU44" s="204"/>
      <c r="AV44" s="204"/>
      <c r="AW44" s="204"/>
      <c r="AX44" s="318" t="s">
        <v>3127</v>
      </c>
      <c r="AY44" s="318"/>
    </row>
    <row r="45" spans="2:51" ht="13.5" customHeight="1">
      <c r="E45" s="271"/>
      <c r="F45" s="271"/>
      <c r="G45" s="271"/>
      <c r="H45" s="271"/>
      <c r="I45" s="271"/>
      <c r="J45" s="271"/>
      <c r="K45" s="271"/>
      <c r="L45" s="271"/>
      <c r="M45" s="271"/>
      <c r="N45" s="271"/>
      <c r="O45" s="271"/>
      <c r="P45" s="271"/>
      <c r="Q45" s="271"/>
      <c r="R45" s="271"/>
      <c r="S45" s="271"/>
      <c r="T45" s="271"/>
      <c r="U45" s="271"/>
      <c r="V45" s="271"/>
      <c r="W45" s="271"/>
      <c r="X45" s="271"/>
      <c r="Y45" s="271"/>
      <c r="Z45" s="271"/>
      <c r="AA45" s="271"/>
      <c r="AB45" s="271"/>
      <c r="AC45" s="271"/>
      <c r="AD45" s="271"/>
      <c r="AE45" s="271"/>
      <c r="AF45" s="271"/>
      <c r="AG45" s="271"/>
      <c r="AH45" s="271"/>
      <c r="AI45" s="271"/>
      <c r="AJ45" s="271"/>
      <c r="AK45" s="271"/>
      <c r="AL45" s="271"/>
      <c r="AM45" s="271"/>
      <c r="AN45" s="271"/>
      <c r="AO45" s="271"/>
      <c r="AP45" s="271"/>
      <c r="AQ45" s="271"/>
      <c r="AR45" s="271"/>
      <c r="AS45" s="271"/>
      <c r="AT45" s="271"/>
      <c r="AU45" s="271"/>
      <c r="AV45" s="271"/>
      <c r="AW45" s="271"/>
    </row>
    <row r="46" spans="2:51" ht="13.5" customHeight="1">
      <c r="E46" s="271"/>
      <c r="F46" s="271"/>
      <c r="G46" s="271"/>
      <c r="H46" s="271"/>
      <c r="I46" s="271"/>
      <c r="J46" s="271"/>
      <c r="K46" s="271"/>
      <c r="L46" s="271"/>
      <c r="M46" s="271"/>
      <c r="N46" s="271"/>
      <c r="O46" s="271"/>
      <c r="P46" s="271"/>
      <c r="Q46" s="271"/>
      <c r="R46" s="271"/>
      <c r="S46" s="271"/>
      <c r="T46" s="271"/>
      <c r="U46" s="271"/>
      <c r="V46" s="271"/>
      <c r="W46" s="271"/>
      <c r="X46" s="271"/>
      <c r="Y46" s="271"/>
      <c r="Z46" s="271"/>
      <c r="AA46" s="271"/>
      <c r="AB46" s="271"/>
      <c r="AC46" s="271"/>
      <c r="AD46" s="271"/>
      <c r="AE46" s="271"/>
      <c r="AF46" s="271"/>
      <c r="AG46" s="271"/>
      <c r="AH46" s="271"/>
      <c r="AI46" s="271"/>
      <c r="AJ46" s="271"/>
      <c r="AK46" s="271"/>
      <c r="AL46" s="271"/>
      <c r="AM46" s="271"/>
      <c r="AN46" s="271"/>
      <c r="AO46" s="271"/>
      <c r="AP46" s="271"/>
      <c r="AQ46" s="271"/>
      <c r="AR46" s="271"/>
      <c r="AS46" s="271"/>
      <c r="AT46" s="271"/>
      <c r="AU46" s="271"/>
      <c r="AV46" s="271"/>
      <c r="AW46" s="271"/>
    </row>
    <row r="47" spans="2:51" ht="13.5" customHeight="1">
      <c r="C47" s="1" t="s">
        <v>72</v>
      </c>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2"/>
      <c r="AE47" s="222"/>
      <c r="AF47" s="222"/>
      <c r="AG47" s="222"/>
      <c r="AH47" s="222"/>
      <c r="AI47" s="222"/>
      <c r="AJ47" s="222"/>
      <c r="AK47" s="222"/>
      <c r="AL47" s="222"/>
      <c r="AM47" s="222"/>
      <c r="AN47" s="222"/>
      <c r="AO47" s="222"/>
      <c r="AP47" s="222"/>
      <c r="AQ47" s="222"/>
      <c r="AR47" s="222"/>
      <c r="AS47" s="222"/>
      <c r="AT47" s="222"/>
      <c r="AU47" s="222"/>
      <c r="AV47" s="222"/>
      <c r="AW47" s="222"/>
      <c r="AX47" s="1" t="s">
        <v>72</v>
      </c>
    </row>
    <row r="48" spans="2:51" ht="13.5" customHeight="1">
      <c r="C48" s="1" t="s">
        <v>28</v>
      </c>
      <c r="E48" s="222"/>
      <c r="F48" s="222"/>
      <c r="G48" s="222"/>
      <c r="H48" s="222"/>
      <c r="I48" s="222"/>
      <c r="J48" s="222"/>
      <c r="K48" s="222"/>
      <c r="L48" s="222"/>
      <c r="M48" s="222"/>
      <c r="N48" s="222"/>
      <c r="O48" s="222"/>
      <c r="P48" s="222"/>
      <c r="Q48" s="222"/>
      <c r="R48" s="222"/>
      <c r="S48" s="222"/>
      <c r="T48" s="222"/>
      <c r="U48" s="222"/>
      <c r="V48" s="222"/>
      <c r="W48" s="222"/>
      <c r="X48" s="222"/>
      <c r="Y48" s="222"/>
      <c r="Z48" s="222"/>
      <c r="AA48" s="222"/>
      <c r="AB48" s="222"/>
      <c r="AC48" s="222"/>
      <c r="AD48" s="222"/>
      <c r="AE48" s="222"/>
      <c r="AF48" s="222"/>
      <c r="AG48" s="222"/>
      <c r="AH48" s="222"/>
      <c r="AI48" s="222"/>
      <c r="AJ48" s="222"/>
      <c r="AK48" s="222"/>
      <c r="AL48" s="222"/>
      <c r="AM48" s="222"/>
      <c r="AN48" s="222"/>
      <c r="AO48" s="222"/>
      <c r="AP48" s="222"/>
      <c r="AQ48" s="222"/>
      <c r="AR48" s="222"/>
      <c r="AS48" s="222"/>
      <c r="AT48" s="222"/>
      <c r="AU48" s="222"/>
      <c r="AV48" s="222"/>
      <c r="AW48" s="222"/>
      <c r="AX48" s="1" t="s">
        <v>28</v>
      </c>
    </row>
    <row r="49" spans="3:50" ht="13.5" customHeight="1">
      <c r="C49" s="1" t="s">
        <v>41</v>
      </c>
      <c r="E49" s="222"/>
      <c r="F49" s="222"/>
      <c r="G49" s="222"/>
      <c r="H49" s="222"/>
      <c r="I49" s="222"/>
      <c r="J49" s="222"/>
      <c r="K49" s="222"/>
      <c r="L49" s="222"/>
      <c r="M49" s="222"/>
      <c r="N49" s="222"/>
      <c r="O49" s="222"/>
      <c r="P49" s="222"/>
      <c r="Q49" s="222"/>
      <c r="R49" s="222"/>
      <c r="S49" s="222"/>
      <c r="T49" s="222"/>
      <c r="U49" s="222"/>
      <c r="V49" s="222"/>
      <c r="W49" s="222"/>
      <c r="X49" s="222"/>
      <c r="Y49" s="222"/>
      <c r="Z49" s="222"/>
      <c r="AA49" s="222"/>
      <c r="AB49" s="222"/>
      <c r="AC49" s="222"/>
      <c r="AD49" s="222"/>
      <c r="AE49" s="222"/>
      <c r="AF49" s="222"/>
      <c r="AG49" s="222"/>
      <c r="AH49" s="222"/>
      <c r="AI49" s="222"/>
      <c r="AJ49" s="222"/>
      <c r="AK49" s="222"/>
      <c r="AL49" s="222"/>
      <c r="AM49" s="222"/>
      <c r="AN49" s="222"/>
      <c r="AO49" s="222"/>
      <c r="AP49" s="222"/>
      <c r="AQ49" s="222"/>
      <c r="AR49" s="222"/>
      <c r="AS49" s="222"/>
      <c r="AT49" s="222"/>
      <c r="AU49" s="222"/>
      <c r="AV49" s="222"/>
      <c r="AW49" s="222"/>
      <c r="AX49" s="1" t="s">
        <v>41</v>
      </c>
    </row>
    <row r="50" spans="3:50" ht="13.5" customHeight="1">
      <c r="C50" s="1" t="s">
        <v>59</v>
      </c>
      <c r="E50" s="222"/>
      <c r="F50" s="222"/>
      <c r="G50" s="222"/>
      <c r="H50" s="222"/>
      <c r="I50" s="222"/>
      <c r="J50" s="222"/>
      <c r="K50" s="222"/>
      <c r="L50" s="222"/>
      <c r="M50" s="222"/>
      <c r="N50" s="222"/>
      <c r="O50" s="222"/>
      <c r="P50" s="222"/>
      <c r="Q50" s="222"/>
      <c r="R50" s="222"/>
      <c r="S50" s="222"/>
      <c r="T50" s="222"/>
      <c r="U50" s="222"/>
      <c r="V50" s="222"/>
      <c r="W50" s="222"/>
      <c r="X50" s="222"/>
      <c r="Y50" s="222"/>
      <c r="Z50" s="222"/>
      <c r="AA50" s="222"/>
      <c r="AB50" s="222"/>
      <c r="AC50" s="222"/>
      <c r="AD50" s="222"/>
      <c r="AE50" s="222"/>
      <c r="AF50" s="222"/>
      <c r="AG50" s="222"/>
      <c r="AH50" s="222"/>
      <c r="AI50" s="222"/>
      <c r="AJ50" s="222"/>
      <c r="AK50" s="222"/>
      <c r="AL50" s="222"/>
      <c r="AM50" s="222"/>
      <c r="AN50" s="222"/>
      <c r="AO50" s="222"/>
      <c r="AP50" s="222"/>
      <c r="AQ50" s="222"/>
      <c r="AR50" s="222"/>
      <c r="AS50" s="222"/>
      <c r="AT50" s="222"/>
      <c r="AU50" s="222"/>
      <c r="AV50" s="222"/>
      <c r="AW50" s="222"/>
      <c r="AX50" s="1" t="s">
        <v>59</v>
      </c>
    </row>
    <row r="51" spans="3:50" ht="13.5" customHeight="1">
      <c r="C51" s="1" t="s">
        <v>195</v>
      </c>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2"/>
      <c r="AE51" s="222"/>
      <c r="AF51" s="222"/>
      <c r="AG51" s="222"/>
      <c r="AH51" s="222"/>
      <c r="AI51" s="222"/>
      <c r="AJ51" s="222"/>
      <c r="AK51" s="222"/>
      <c r="AL51" s="222"/>
      <c r="AM51" s="222"/>
      <c r="AN51" s="222"/>
      <c r="AO51" s="222"/>
      <c r="AP51" s="222"/>
      <c r="AQ51" s="222"/>
      <c r="AR51" s="222"/>
      <c r="AS51" s="222"/>
      <c r="AT51" s="222"/>
      <c r="AU51" s="222"/>
      <c r="AV51" s="222"/>
      <c r="AW51" s="222"/>
      <c r="AX51" s="1" t="s">
        <v>195</v>
      </c>
    </row>
    <row r="52" spans="3:50" ht="13.5" customHeight="1">
      <c r="C52" s="1" t="s">
        <v>2425</v>
      </c>
      <c r="E52" s="222"/>
      <c r="F52" s="222"/>
      <c r="G52" s="222"/>
      <c r="H52" s="222"/>
      <c r="I52" s="222"/>
      <c r="J52" s="222"/>
      <c r="K52" s="222"/>
      <c r="L52" s="222"/>
      <c r="M52" s="222"/>
      <c r="N52" s="222"/>
      <c r="O52" s="222"/>
      <c r="P52" s="222"/>
      <c r="Q52" s="222"/>
      <c r="R52" s="222"/>
      <c r="S52" s="222"/>
      <c r="T52" s="222"/>
      <c r="U52" s="222"/>
      <c r="V52" s="222"/>
      <c r="W52" s="222"/>
      <c r="X52" s="222"/>
      <c r="Y52" s="222"/>
      <c r="Z52" s="222"/>
      <c r="AA52" s="222"/>
      <c r="AB52" s="222"/>
      <c r="AC52" s="222"/>
      <c r="AD52" s="222"/>
      <c r="AE52" s="222"/>
      <c r="AF52" s="222"/>
      <c r="AG52" s="222"/>
      <c r="AH52" s="222"/>
      <c r="AI52" s="222"/>
      <c r="AJ52" s="222"/>
      <c r="AK52" s="222"/>
      <c r="AL52" s="222"/>
      <c r="AM52" s="222"/>
      <c r="AN52" s="222"/>
      <c r="AO52" s="222"/>
      <c r="AP52" s="222"/>
      <c r="AQ52" s="222"/>
      <c r="AR52" s="222"/>
      <c r="AS52" s="222"/>
      <c r="AT52" s="222"/>
      <c r="AU52" s="222"/>
      <c r="AV52" s="222"/>
      <c r="AW52" s="222"/>
      <c r="AX52" s="1" t="s">
        <v>2425</v>
      </c>
    </row>
    <row r="53" spans="3:50" ht="13.5" customHeight="1">
      <c r="C53" s="1" t="s">
        <v>101</v>
      </c>
      <c r="E53" s="222"/>
      <c r="F53" s="222"/>
      <c r="G53" s="222"/>
      <c r="H53" s="222"/>
      <c r="I53" s="222"/>
      <c r="J53" s="222"/>
      <c r="K53" s="222"/>
      <c r="L53" s="222"/>
      <c r="M53" s="222"/>
      <c r="N53" s="222"/>
      <c r="O53" s="222"/>
      <c r="P53" s="222"/>
      <c r="Q53" s="222"/>
      <c r="R53" s="222"/>
      <c r="S53" s="222"/>
      <c r="T53" s="222"/>
      <c r="U53" s="222"/>
      <c r="V53" s="222"/>
      <c r="W53" s="222"/>
      <c r="X53" s="222"/>
      <c r="Y53" s="222"/>
      <c r="Z53" s="222"/>
      <c r="AA53" s="222"/>
      <c r="AB53" s="222"/>
      <c r="AC53" s="222"/>
      <c r="AD53" s="222"/>
      <c r="AE53" s="222"/>
      <c r="AF53" s="222"/>
      <c r="AG53" s="222"/>
      <c r="AH53" s="222"/>
      <c r="AI53" s="222"/>
      <c r="AJ53" s="222"/>
      <c r="AK53" s="222"/>
      <c r="AL53" s="222"/>
      <c r="AM53" s="222"/>
      <c r="AN53" s="222"/>
      <c r="AO53" s="222"/>
      <c r="AP53" s="222"/>
      <c r="AQ53" s="222"/>
      <c r="AR53" s="222"/>
      <c r="AS53" s="222"/>
      <c r="AT53" s="222"/>
      <c r="AU53" s="222"/>
      <c r="AV53" s="222"/>
      <c r="AW53" s="222"/>
      <c r="AX53" s="1" t="s">
        <v>101</v>
      </c>
    </row>
    <row r="54" spans="3:50" ht="13.5" customHeight="1">
      <c r="C54" s="1" t="s">
        <v>61</v>
      </c>
      <c r="E54" s="204"/>
      <c r="F54" s="204"/>
      <c r="G54" s="222"/>
      <c r="H54" s="222"/>
      <c r="I54" s="222"/>
      <c r="J54" s="222"/>
      <c r="K54" s="222"/>
      <c r="L54" s="222"/>
      <c r="M54" s="222"/>
      <c r="N54" s="222"/>
      <c r="O54" s="222"/>
      <c r="P54" s="222"/>
      <c r="Q54" s="222"/>
      <c r="R54" s="222"/>
      <c r="S54" s="222"/>
      <c r="T54" s="222"/>
      <c r="U54" s="222"/>
      <c r="V54" s="222"/>
      <c r="W54" s="222"/>
      <c r="X54" s="222"/>
      <c r="Y54" s="222"/>
      <c r="Z54" s="222"/>
      <c r="AA54" s="222"/>
      <c r="AB54" s="222"/>
      <c r="AC54" s="222"/>
      <c r="AD54" s="222"/>
      <c r="AE54" s="222"/>
      <c r="AF54" s="222"/>
      <c r="AG54" s="222"/>
      <c r="AH54" s="222"/>
      <c r="AI54" s="222"/>
      <c r="AJ54" s="222"/>
      <c r="AK54" s="222"/>
      <c r="AL54" s="222"/>
      <c r="AM54" s="222"/>
      <c r="AN54" s="222"/>
      <c r="AO54" s="222"/>
      <c r="AP54" s="222"/>
      <c r="AQ54" s="222"/>
      <c r="AR54" s="222"/>
      <c r="AS54" s="222"/>
      <c r="AT54" s="222"/>
      <c r="AU54" s="222"/>
      <c r="AV54" s="222"/>
      <c r="AW54" s="222"/>
      <c r="AX54" s="1" t="s">
        <v>61</v>
      </c>
    </row>
    <row r="55" spans="3:50" ht="13.5" customHeight="1">
      <c r="C55" s="1" t="s">
        <v>2430</v>
      </c>
      <c r="E55" s="204"/>
      <c r="F55" s="204"/>
      <c r="G55" s="222"/>
      <c r="H55" s="222"/>
      <c r="I55" s="222"/>
      <c r="J55" s="222"/>
      <c r="K55" s="222"/>
      <c r="L55" s="222"/>
      <c r="M55" s="222"/>
      <c r="N55" s="222"/>
      <c r="O55" s="222"/>
      <c r="P55" s="222"/>
      <c r="Q55" s="222"/>
      <c r="R55" s="222"/>
      <c r="S55" s="222"/>
      <c r="T55" s="222"/>
      <c r="U55" s="222"/>
      <c r="V55" s="222"/>
      <c r="W55" s="222"/>
      <c r="X55" s="222"/>
      <c r="Y55" s="222"/>
      <c r="Z55" s="222"/>
      <c r="AA55" s="222"/>
      <c r="AB55" s="222"/>
      <c r="AC55" s="222"/>
      <c r="AD55" s="222"/>
      <c r="AE55" s="222"/>
      <c r="AF55" s="222"/>
      <c r="AG55" s="222"/>
      <c r="AH55" s="222"/>
      <c r="AI55" s="222"/>
      <c r="AJ55" s="222"/>
      <c r="AK55" s="222"/>
      <c r="AL55" s="222"/>
      <c r="AM55" s="222"/>
      <c r="AN55" s="222"/>
      <c r="AO55" s="222"/>
      <c r="AP55" s="222"/>
      <c r="AQ55" s="222"/>
      <c r="AR55" s="222"/>
      <c r="AS55" s="222"/>
      <c r="AT55" s="222"/>
      <c r="AU55" s="222"/>
      <c r="AV55" s="222"/>
      <c r="AW55" s="222"/>
      <c r="AX55" s="1" t="s">
        <v>2430</v>
      </c>
    </row>
    <row r="56" spans="3:50" ht="13.5" customHeight="1">
      <c r="C56" s="1" t="s">
        <v>3152</v>
      </c>
      <c r="E56" s="207"/>
      <c r="F56" s="207"/>
      <c r="G56" s="272"/>
      <c r="H56" s="272"/>
      <c r="I56" s="272"/>
      <c r="J56" s="272"/>
      <c r="K56" s="272"/>
      <c r="L56" s="272"/>
      <c r="M56" s="272"/>
      <c r="N56" s="272"/>
      <c r="O56" s="272"/>
      <c r="P56" s="272"/>
      <c r="Q56" s="272"/>
      <c r="R56" s="272"/>
      <c r="S56" s="272"/>
      <c r="T56" s="272"/>
      <c r="U56" s="272"/>
      <c r="V56" s="272"/>
      <c r="W56" s="272"/>
      <c r="X56" s="272"/>
      <c r="Y56" s="272"/>
      <c r="Z56" s="272"/>
      <c r="AA56" s="272"/>
      <c r="AB56" s="272"/>
      <c r="AC56" s="272"/>
      <c r="AD56" s="272"/>
      <c r="AE56" s="272"/>
      <c r="AF56" s="272"/>
      <c r="AG56" s="272"/>
      <c r="AH56" s="272"/>
      <c r="AI56" s="272"/>
      <c r="AJ56" s="272"/>
      <c r="AK56" s="272"/>
      <c r="AL56" s="272"/>
      <c r="AM56" s="272"/>
      <c r="AN56" s="272"/>
      <c r="AO56" s="272"/>
      <c r="AP56" s="272"/>
      <c r="AQ56" s="272"/>
      <c r="AR56" s="272"/>
      <c r="AS56" s="272"/>
      <c r="AT56" s="272"/>
      <c r="AU56" s="272"/>
      <c r="AV56" s="272"/>
      <c r="AW56" s="272"/>
      <c r="AX56" s="1" t="s">
        <v>3152</v>
      </c>
    </row>
    <row r="57" spans="3:50" ht="13.5" customHeight="1">
      <c r="C57" s="1" t="s">
        <v>2414</v>
      </c>
      <c r="E57" s="204"/>
      <c r="F57" s="204"/>
      <c r="G57" s="222"/>
      <c r="H57" s="204"/>
      <c r="I57" s="222"/>
      <c r="J57" s="222"/>
      <c r="K57" s="222"/>
      <c r="L57" s="222"/>
      <c r="M57" s="222"/>
      <c r="N57" s="222"/>
      <c r="O57" s="222"/>
      <c r="P57" s="222"/>
      <c r="Q57" s="222"/>
      <c r="R57" s="222"/>
      <c r="S57" s="222"/>
      <c r="T57" s="222"/>
      <c r="U57" s="222"/>
      <c r="V57" s="222"/>
      <c r="W57" s="222"/>
      <c r="X57" s="222"/>
      <c r="Y57" s="222"/>
      <c r="Z57" s="222"/>
      <c r="AA57" s="222"/>
      <c r="AB57" s="222"/>
      <c r="AC57" s="222"/>
      <c r="AD57" s="222"/>
      <c r="AE57" s="222"/>
      <c r="AF57" s="222"/>
      <c r="AG57" s="222"/>
      <c r="AH57" s="222"/>
      <c r="AI57" s="222"/>
      <c r="AJ57" s="222"/>
      <c r="AK57" s="222"/>
      <c r="AL57" s="222"/>
      <c r="AM57" s="222"/>
      <c r="AN57" s="222"/>
      <c r="AO57" s="222"/>
      <c r="AP57" s="222"/>
      <c r="AQ57" s="222"/>
      <c r="AR57" s="222"/>
      <c r="AS57" s="222"/>
      <c r="AT57" s="222"/>
      <c r="AU57" s="222"/>
      <c r="AV57" s="222"/>
      <c r="AW57" s="222"/>
      <c r="AX57" s="1" t="s">
        <v>2414</v>
      </c>
    </row>
    <row r="58" spans="3:50" ht="13.5" customHeight="1">
      <c r="C58" s="1" t="s">
        <v>2415</v>
      </c>
      <c r="E58" s="204"/>
      <c r="F58" s="204"/>
      <c r="G58" s="204"/>
      <c r="H58" s="204"/>
      <c r="I58" s="204"/>
      <c r="J58" s="204"/>
      <c r="K58" s="204"/>
      <c r="L58" s="204"/>
      <c r="M58" s="204"/>
      <c r="N58" s="204"/>
      <c r="O58" s="204"/>
      <c r="P58" s="204"/>
      <c r="Q58" s="204"/>
      <c r="R58" s="204"/>
      <c r="S58" s="204"/>
      <c r="T58" s="204"/>
      <c r="U58" s="204"/>
      <c r="V58" s="204"/>
      <c r="W58" s="204"/>
      <c r="X58" s="204"/>
      <c r="Y58" s="204"/>
      <c r="Z58" s="204"/>
      <c r="AA58" s="204"/>
      <c r="AB58" s="204"/>
      <c r="AC58" s="204"/>
      <c r="AD58" s="204"/>
      <c r="AE58" s="204"/>
      <c r="AF58" s="204"/>
      <c r="AG58" s="204"/>
      <c r="AH58" s="204"/>
      <c r="AI58" s="204"/>
      <c r="AJ58" s="204"/>
      <c r="AK58" s="204"/>
      <c r="AL58" s="204"/>
      <c r="AM58" s="204"/>
      <c r="AN58" s="204"/>
      <c r="AO58" s="204"/>
      <c r="AP58" s="204"/>
      <c r="AQ58" s="204"/>
      <c r="AR58" s="204"/>
      <c r="AS58" s="204"/>
      <c r="AT58" s="204"/>
      <c r="AU58" s="204"/>
      <c r="AV58" s="204"/>
      <c r="AW58" s="204"/>
      <c r="AX58" s="1" t="s">
        <v>2415</v>
      </c>
    </row>
    <row r="59" spans="3:50" ht="13.5" customHeight="1">
      <c r="C59" s="1" t="s">
        <v>2416</v>
      </c>
      <c r="E59" s="204"/>
      <c r="F59" s="204"/>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4"/>
      <c r="AE59" s="204"/>
      <c r="AF59" s="204"/>
      <c r="AG59" s="204"/>
      <c r="AH59" s="204"/>
      <c r="AI59" s="204"/>
      <c r="AJ59" s="204"/>
      <c r="AK59" s="204"/>
      <c r="AL59" s="204"/>
      <c r="AM59" s="204"/>
      <c r="AN59" s="204"/>
      <c r="AO59" s="204"/>
      <c r="AP59" s="204"/>
      <c r="AQ59" s="204"/>
      <c r="AR59" s="204"/>
      <c r="AS59" s="204"/>
      <c r="AT59" s="204"/>
      <c r="AU59" s="204"/>
      <c r="AV59" s="204"/>
      <c r="AW59" s="204"/>
      <c r="AX59" s="1" t="s">
        <v>2416</v>
      </c>
    </row>
    <row r="60" spans="3:50" ht="13.5" customHeight="1">
      <c r="C60" s="1" t="s">
        <v>3148</v>
      </c>
      <c r="E60" s="204"/>
      <c r="F60" s="204"/>
      <c r="G60" s="204"/>
      <c r="H60" s="204"/>
      <c r="I60" s="204"/>
      <c r="J60" s="204"/>
      <c r="K60" s="204"/>
      <c r="L60" s="204"/>
      <c r="M60" s="204"/>
      <c r="N60" s="204"/>
      <c r="O60" s="204"/>
      <c r="P60" s="204"/>
      <c r="Q60" s="204"/>
      <c r="R60" s="204"/>
      <c r="S60" s="204"/>
      <c r="T60" s="204"/>
      <c r="U60" s="204"/>
      <c r="V60" s="204"/>
      <c r="W60" s="204"/>
      <c r="X60" s="204"/>
      <c r="Y60" s="204"/>
      <c r="Z60" s="204"/>
      <c r="AA60" s="204"/>
      <c r="AB60" s="204"/>
      <c r="AC60" s="204"/>
      <c r="AD60" s="204"/>
      <c r="AE60" s="204"/>
      <c r="AF60" s="204"/>
      <c r="AG60" s="204"/>
      <c r="AH60" s="204"/>
      <c r="AI60" s="204"/>
      <c r="AJ60" s="204"/>
      <c r="AK60" s="204"/>
      <c r="AL60" s="204"/>
      <c r="AM60" s="204"/>
      <c r="AN60" s="204"/>
      <c r="AO60" s="204"/>
      <c r="AP60" s="204"/>
      <c r="AQ60" s="204"/>
      <c r="AR60" s="204"/>
      <c r="AS60" s="204"/>
      <c r="AT60" s="204"/>
      <c r="AU60" s="204"/>
      <c r="AV60" s="204"/>
      <c r="AW60" s="204"/>
      <c r="AX60" s="1" t="s">
        <v>3148</v>
      </c>
    </row>
    <row r="61" spans="3:50" ht="13.5" customHeight="1">
      <c r="C61" s="1" t="s">
        <v>3150</v>
      </c>
      <c r="E61" s="204"/>
      <c r="F61" s="204"/>
      <c r="G61" s="204"/>
      <c r="H61" s="204"/>
      <c r="I61" s="204"/>
      <c r="J61" s="204"/>
      <c r="K61" s="204"/>
      <c r="L61" s="204"/>
      <c r="M61" s="204"/>
      <c r="N61" s="204"/>
      <c r="O61" s="204"/>
      <c r="P61" s="204"/>
      <c r="Q61" s="204"/>
      <c r="R61" s="204"/>
      <c r="S61" s="204"/>
      <c r="T61" s="204"/>
      <c r="U61" s="204"/>
      <c r="V61" s="204"/>
      <c r="W61" s="204"/>
      <c r="X61" s="204"/>
      <c r="Y61" s="204"/>
      <c r="Z61" s="204"/>
      <c r="AA61" s="204"/>
      <c r="AB61" s="204"/>
      <c r="AC61" s="204"/>
      <c r="AD61" s="204"/>
      <c r="AE61" s="204"/>
      <c r="AF61" s="204"/>
      <c r="AG61" s="204"/>
      <c r="AH61" s="204"/>
      <c r="AI61" s="204"/>
      <c r="AJ61" s="204"/>
      <c r="AK61" s="204"/>
      <c r="AL61" s="204"/>
      <c r="AM61" s="204"/>
      <c r="AN61" s="204"/>
      <c r="AO61" s="204"/>
      <c r="AP61" s="204"/>
      <c r="AQ61" s="204"/>
      <c r="AR61" s="204"/>
      <c r="AS61" s="204"/>
      <c r="AT61" s="204"/>
      <c r="AU61" s="204"/>
      <c r="AV61" s="204"/>
      <c r="AW61" s="204"/>
      <c r="AX61" s="1" t="s">
        <v>3150</v>
      </c>
    </row>
    <row r="62" spans="3:50" ht="13.5" customHeight="1"/>
    <row r="63" spans="3:50" ht="13.5" customHeight="1"/>
    <row r="64" spans="3:50" ht="13.5" customHeight="1">
      <c r="E64" s="198"/>
      <c r="F64" s="198"/>
      <c r="G64" s="198"/>
    </row>
    <row r="65" spans="5:10" ht="13.5" customHeight="1">
      <c r="E65" s="198"/>
      <c r="F65" s="198"/>
      <c r="G65" s="198"/>
    </row>
    <row r="66" spans="5:10" ht="13.5" customHeight="1">
      <c r="E66" s="198"/>
      <c r="F66" s="198"/>
      <c r="G66" s="198"/>
    </row>
    <row r="67" spans="5:10" ht="13.5" customHeight="1">
      <c r="E67" s="198"/>
      <c r="F67" s="198"/>
      <c r="G67" s="198"/>
    </row>
    <row r="68" spans="5:10" ht="13.5" customHeight="1">
      <c r="E68" s="198"/>
      <c r="F68" s="198"/>
      <c r="G68" s="198"/>
    </row>
    <row r="69" spans="5:10" ht="13.5" customHeight="1">
      <c r="E69" s="198"/>
      <c r="F69" s="198"/>
      <c r="G69" s="198"/>
    </row>
    <row r="70" spans="5:10" ht="13.5" customHeight="1"/>
    <row r="71" spans="5:10" ht="13.5" customHeight="1"/>
    <row r="72" spans="5:10" ht="13.5" customHeight="1"/>
    <row r="73" spans="5:10" ht="13.5" customHeight="1"/>
    <row r="74" spans="5:10" ht="13.5" customHeight="1"/>
    <row r="75" spans="5:10" ht="13.5" customHeight="1">
      <c r="E75" s="198"/>
    </row>
    <row r="76" spans="5:10" ht="13.5" customHeight="1"/>
    <row r="77" spans="5:10" ht="13.5" customHeight="1">
      <c r="E77" s="229"/>
      <c r="F77" s="229"/>
      <c r="G77" s="229"/>
      <c r="H77" s="229"/>
      <c r="I77" s="229"/>
      <c r="J77" s="229"/>
    </row>
    <row r="78" spans="5:10" ht="13.5" customHeight="1">
      <c r="E78" s="229"/>
      <c r="F78" s="229"/>
      <c r="G78" s="229"/>
      <c r="H78" s="229"/>
      <c r="I78" s="229"/>
      <c r="J78" s="229"/>
    </row>
    <row r="79" spans="5:10" ht="13.5" customHeight="1">
      <c r="E79" s="229"/>
      <c r="F79" s="229"/>
      <c r="G79" s="229"/>
      <c r="H79" s="229"/>
      <c r="I79" s="229"/>
      <c r="J79" s="229"/>
    </row>
    <row r="80" spans="5:10" ht="13.5" customHeight="1">
      <c r="E80" s="229"/>
      <c r="F80" s="229"/>
      <c r="G80" s="229"/>
      <c r="H80" s="229"/>
      <c r="I80" s="229"/>
      <c r="J80" s="229"/>
    </row>
    <row r="81" spans="5:10" ht="13.5" customHeight="1">
      <c r="E81" s="229"/>
      <c r="F81" s="229"/>
      <c r="G81" s="229"/>
      <c r="H81" s="229"/>
      <c r="I81" s="229"/>
      <c r="J81" s="229"/>
    </row>
    <row r="82" spans="5:10" ht="13.5" customHeight="1">
      <c r="E82" s="229"/>
      <c r="F82" s="229"/>
      <c r="G82" s="229"/>
      <c r="H82" s="229"/>
      <c r="I82" s="229"/>
      <c r="J82" s="229"/>
    </row>
    <row r="83" spans="5:10" ht="13.5" customHeight="1">
      <c r="E83" s="229"/>
      <c r="F83" s="229"/>
      <c r="G83" s="229"/>
      <c r="H83" s="229"/>
      <c r="I83" s="229"/>
      <c r="J83" s="229"/>
    </row>
    <row r="84" spans="5:10" ht="13.5" customHeight="1">
      <c r="E84" s="229"/>
      <c r="F84" s="229"/>
      <c r="G84" s="229"/>
      <c r="H84" s="229"/>
      <c r="I84" s="229"/>
      <c r="J84" s="229"/>
    </row>
    <row r="85" spans="5:10" ht="13.5" customHeight="1">
      <c r="E85" s="229"/>
      <c r="F85" s="229"/>
      <c r="G85" s="229"/>
      <c r="H85" s="229"/>
      <c r="I85" s="229"/>
      <c r="J85" s="229"/>
    </row>
    <row r="86" spans="5:10" ht="13.5" customHeight="1">
      <c r="E86" s="229"/>
      <c r="F86" s="229"/>
      <c r="G86" s="229"/>
      <c r="H86" s="229"/>
      <c r="I86" s="229"/>
      <c r="J86" s="229"/>
    </row>
    <row r="87" spans="5:10" ht="13.5" customHeight="1">
      <c r="E87" s="229"/>
      <c r="F87" s="229"/>
      <c r="G87" s="229"/>
      <c r="H87" s="229"/>
      <c r="I87" s="229"/>
      <c r="J87" s="229"/>
    </row>
    <row r="88" spans="5:10" ht="13.5" customHeight="1">
      <c r="E88" s="229"/>
      <c r="F88" s="229"/>
      <c r="G88" s="229"/>
      <c r="H88" s="229"/>
      <c r="I88" s="229"/>
      <c r="J88" s="229"/>
    </row>
    <row r="89" spans="5:10" ht="13.5" customHeight="1">
      <c r="E89" s="229"/>
      <c r="F89" s="229"/>
      <c r="G89" s="229"/>
      <c r="H89" s="229"/>
      <c r="I89" s="229"/>
      <c r="J89" s="229"/>
    </row>
    <row r="90" spans="5:10" ht="13.5" customHeight="1">
      <c r="E90" s="229"/>
      <c r="F90" s="229"/>
      <c r="G90" s="229"/>
      <c r="H90" s="229"/>
      <c r="I90" s="229"/>
      <c r="J90" s="229"/>
    </row>
    <row r="91" spans="5:10" ht="13.5" customHeight="1">
      <c r="E91" s="229"/>
      <c r="F91" s="229"/>
      <c r="G91" s="229"/>
      <c r="H91" s="229"/>
      <c r="I91" s="229"/>
      <c r="J91" s="229"/>
    </row>
    <row r="92" spans="5:10" ht="13.5" customHeight="1">
      <c r="E92" s="229"/>
      <c r="F92" s="229"/>
      <c r="G92" s="229"/>
      <c r="H92" s="229"/>
      <c r="I92" s="229"/>
      <c r="J92" s="229"/>
    </row>
    <row r="93" spans="5:10" ht="13.5" customHeight="1">
      <c r="E93" s="229"/>
      <c r="F93" s="229"/>
      <c r="G93" s="229"/>
      <c r="H93" s="229"/>
      <c r="I93" s="229"/>
      <c r="J93" s="229"/>
    </row>
    <row r="94" spans="5:10" ht="13.5" customHeight="1">
      <c r="E94" s="229"/>
      <c r="F94" s="229"/>
      <c r="G94" s="229"/>
      <c r="H94" s="229"/>
      <c r="I94" s="229"/>
      <c r="J94" s="229"/>
    </row>
    <row r="95" spans="5:10" ht="13.5" customHeight="1">
      <c r="E95" s="229"/>
      <c r="F95" s="229"/>
      <c r="G95" s="229"/>
      <c r="H95" s="229"/>
      <c r="I95" s="229"/>
      <c r="J95" s="229"/>
    </row>
    <row r="96" spans="5:10" ht="13.5" customHeight="1">
      <c r="E96" s="229"/>
      <c r="F96" s="229"/>
      <c r="G96" s="229"/>
      <c r="H96" s="229"/>
      <c r="I96" s="229"/>
      <c r="J96" s="229"/>
    </row>
    <row r="97" spans="5:10" ht="13.5" customHeight="1">
      <c r="E97" s="229"/>
      <c r="F97" s="229"/>
      <c r="G97" s="229"/>
      <c r="H97" s="229"/>
      <c r="I97" s="229"/>
      <c r="J97" s="229"/>
    </row>
    <row r="98" spans="5:10" ht="13.5" customHeight="1">
      <c r="E98" s="229"/>
      <c r="F98" s="229"/>
      <c r="G98" s="229"/>
      <c r="H98" s="229"/>
      <c r="I98" s="229"/>
      <c r="J98" s="229"/>
    </row>
    <row r="99" spans="5:10" ht="13.5" customHeight="1">
      <c r="E99" s="229"/>
      <c r="F99" s="229"/>
      <c r="G99" s="229"/>
      <c r="H99" s="229"/>
      <c r="I99" s="229"/>
      <c r="J99" s="229"/>
    </row>
    <row r="100" spans="5:10" ht="13.5" customHeight="1">
      <c r="E100" s="229"/>
      <c r="F100" s="229"/>
      <c r="G100" s="229"/>
      <c r="H100" s="229"/>
      <c r="I100" s="229"/>
      <c r="J100" s="229"/>
    </row>
    <row r="101" spans="5:10" ht="13.5" customHeight="1">
      <c r="E101" s="229"/>
      <c r="F101" s="229"/>
      <c r="G101" s="229"/>
      <c r="H101" s="229"/>
      <c r="I101" s="229"/>
      <c r="J101" s="229"/>
    </row>
    <row r="102" spans="5:10" ht="13.5" customHeight="1">
      <c r="E102" s="229"/>
      <c r="F102" s="229"/>
      <c r="G102" s="229"/>
      <c r="H102" s="229"/>
      <c r="I102" s="229"/>
      <c r="J102" s="229"/>
    </row>
    <row r="103" spans="5:10" ht="13.5" customHeight="1">
      <c r="E103" s="229"/>
      <c r="F103" s="229"/>
      <c r="G103" s="229"/>
      <c r="H103" s="229"/>
      <c r="I103" s="229"/>
      <c r="J103" s="229"/>
    </row>
    <row r="104" spans="5:10" ht="13.5" customHeight="1">
      <c r="E104" s="229"/>
      <c r="F104" s="229"/>
      <c r="G104" s="229"/>
      <c r="H104" s="229"/>
      <c r="I104" s="229"/>
      <c r="J104" s="229"/>
    </row>
    <row r="105" spans="5:10" ht="13.5" customHeight="1"/>
    <row r="106" spans="5:10" ht="13.5" customHeight="1"/>
    <row r="107" spans="5:10" ht="13.5" customHeight="1"/>
    <row r="108" spans="5:10" ht="13.5" customHeight="1"/>
    <row r="109" spans="5:10" ht="13.5" customHeight="1"/>
    <row r="110" spans="5:10" ht="13.5" customHeight="1"/>
    <row r="111" spans="5:10" ht="13.5" customHeight="1"/>
    <row r="112" spans="5:10" ht="13.5" customHeight="1"/>
    <row r="113" ht="13.5" customHeight="1"/>
    <row r="114" ht="13.5" customHeight="1"/>
    <row r="115" ht="13.5" customHeight="1"/>
    <row r="116" ht="13.5" customHeight="1"/>
    <row r="117" ht="13.5" customHeight="1"/>
    <row r="1000" spans="13:51">
      <c r="M1000">
        <v>0</v>
      </c>
      <c r="N1000">
        <v>0</v>
      </c>
      <c r="O1000">
        <v>0</v>
      </c>
      <c r="P1000">
        <v>0</v>
      </c>
      <c r="Q1000">
        <v>0</v>
      </c>
      <c r="R1000">
        <v>0</v>
      </c>
      <c r="S1000">
        <v>0</v>
      </c>
      <c r="T1000">
        <v>0</v>
      </c>
      <c r="U1000">
        <v>0</v>
      </c>
      <c r="V1000">
        <v>0</v>
      </c>
      <c r="W1000">
        <v>0</v>
      </c>
      <c r="X1000">
        <v>0</v>
      </c>
      <c r="Y1000">
        <v>0</v>
      </c>
      <c r="Z1000">
        <v>0</v>
      </c>
      <c r="AA1000">
        <v>0</v>
      </c>
      <c r="AB1000">
        <v>0</v>
      </c>
      <c r="AC1000">
        <v>0</v>
      </c>
      <c r="AD1000">
        <v>0</v>
      </c>
      <c r="AE1000">
        <v>0</v>
      </c>
      <c r="AF1000">
        <v>0</v>
      </c>
      <c r="AG1000">
        <v>0</v>
      </c>
      <c r="AH1000">
        <v>0</v>
      </c>
      <c r="AI1000">
        <v>0</v>
      </c>
      <c r="AJ1000">
        <v>0</v>
      </c>
      <c r="AK1000">
        <v>0</v>
      </c>
      <c r="AL1000">
        <v>0</v>
      </c>
      <c r="AM1000">
        <v>0</v>
      </c>
      <c r="AN1000">
        <v>0</v>
      </c>
      <c r="AO1000">
        <v>0</v>
      </c>
      <c r="AP1000">
        <v>0</v>
      </c>
      <c r="AQ1000">
        <v>0</v>
      </c>
      <c r="AR1000">
        <v>0</v>
      </c>
      <c r="AS1000">
        <v>0</v>
      </c>
      <c r="AT1000">
        <v>0</v>
      </c>
      <c r="AU1000">
        <v>0</v>
      </c>
      <c r="AV1000">
        <v>0</v>
      </c>
      <c r="AW1000">
        <v>0</v>
      </c>
      <c r="AY1000">
        <v>0</v>
      </c>
    </row>
  </sheetData>
  <sheetProtection sheet="1" objects="1" scenarios="1"/>
  <protectedRanges>
    <protectedRange sqref="E9:AW18" name="範囲1"/>
  </protectedRanges>
  <sortState xmlns:xlrd2="http://schemas.microsoft.com/office/spreadsheetml/2017/richdata2" ref="A32:AX36">
    <sortCondition ref="A32:A36"/>
  </sortState>
  <mergeCells count="19">
    <mergeCell ref="AX41:AY41"/>
    <mergeCell ref="AX42:AY42"/>
    <mergeCell ref="AX43:AY43"/>
    <mergeCell ref="AX44:AY44"/>
    <mergeCell ref="AX37:AY37"/>
    <mergeCell ref="AX38:AY38"/>
    <mergeCell ref="AX39:AY39"/>
    <mergeCell ref="AX40:AY40"/>
    <mergeCell ref="C43:D43"/>
    <mergeCell ref="C44:D44"/>
    <mergeCell ref="T36:AH36"/>
    <mergeCell ref="AI36:AW36"/>
    <mergeCell ref="E36:S36"/>
    <mergeCell ref="C42:D42"/>
    <mergeCell ref="C38:D38"/>
    <mergeCell ref="C39:D39"/>
    <mergeCell ref="C40:D40"/>
    <mergeCell ref="C37:D37"/>
    <mergeCell ref="C41:D41"/>
  </mergeCells>
  <phoneticPr fontId="4"/>
  <dataValidations count="2">
    <dataValidation type="list" allowBlank="1" showInputMessage="1" showErrorMessage="1" sqref="E9:AW9 E11:AW11" xr:uid="{00000000-0002-0000-0600-000000000000}">
      <formula1>物質分類</formula1>
    </dataValidation>
    <dataValidation type="list" allowBlank="1" showInputMessage="1" showErrorMessage="1" sqref="E10:AW10 E12:AW12" xr:uid="{00000000-0002-0000-0600-000001000000}">
      <formula1>INDIRECT(E9)</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26810" r:id="rId4" name="Button 26">
              <controlPr defaultSize="0" print="0" autoFill="0" autoPict="0" macro="[0]!mix_property">
                <anchor moveWithCells="1" sizeWithCells="1">
                  <from>
                    <xdr:col>1</xdr:col>
                    <xdr:colOff>678180</xdr:colOff>
                    <xdr:row>2</xdr:row>
                    <xdr:rowOff>152400</xdr:rowOff>
                  </from>
                  <to>
                    <xdr:col>3</xdr:col>
                    <xdr:colOff>297180</xdr:colOff>
                    <xdr:row>5</xdr:row>
                    <xdr:rowOff>7620</xdr:rowOff>
                  </to>
                </anchor>
              </controlPr>
            </control>
          </mc:Choice>
        </mc:AlternateContent>
        <mc:AlternateContent xmlns:mc="http://schemas.openxmlformats.org/markup-compatibility/2006">
          <mc:Choice Requires="x14">
            <control shapeId="33526824" r:id="rId5" name="Button 40">
              <controlPr defaultSize="0" print="0" autoFill="0" autoPict="0" macro="[0]!unit_conversion">
                <anchor moveWithCells="1" sizeWithCells="1">
                  <from>
                    <xdr:col>4</xdr:col>
                    <xdr:colOff>502920</xdr:colOff>
                    <xdr:row>1</xdr:row>
                    <xdr:rowOff>0</xdr:rowOff>
                  </from>
                  <to>
                    <xdr:col>4</xdr:col>
                    <xdr:colOff>944880</xdr:colOff>
                    <xdr:row>6</xdr:row>
                    <xdr:rowOff>0</xdr:rowOff>
                  </to>
                </anchor>
              </controlPr>
            </control>
          </mc:Choice>
        </mc:AlternateContent>
        <mc:AlternateContent xmlns:mc="http://schemas.openxmlformats.org/markup-compatibility/2006">
          <mc:Choice Requires="x14">
            <control shapeId="33526825" r:id="rId6" name="Button 41">
              <controlPr defaultSize="0" print="0" autoFill="0" autoPict="0" macro="[0]!delete_sheet">
                <anchor moveWithCells="1" sizeWithCells="1">
                  <from>
                    <xdr:col>1</xdr:col>
                    <xdr:colOff>0</xdr:colOff>
                    <xdr:row>39</xdr:row>
                    <xdr:rowOff>160020</xdr:rowOff>
                  </from>
                  <to>
                    <xdr:col>1</xdr:col>
                    <xdr:colOff>1127760</xdr:colOff>
                    <xdr:row>41</xdr:row>
                    <xdr:rowOff>160020</xdr:rowOff>
                  </to>
                </anchor>
              </controlPr>
            </control>
          </mc:Choice>
        </mc:AlternateContent>
        <mc:AlternateContent xmlns:mc="http://schemas.openxmlformats.org/markup-compatibility/2006">
          <mc:Choice Requires="x14">
            <control shapeId="33526835" r:id="rId7" name="Button 51">
              <controlPr defaultSize="0" print="0" autoFill="0" autoPict="0" macro="[0]!property_detail">
                <anchor moveWithCells="1" sizeWithCells="1">
                  <from>
                    <xdr:col>1</xdr:col>
                    <xdr:colOff>0</xdr:colOff>
                    <xdr:row>36</xdr:row>
                    <xdr:rowOff>7620</xdr:rowOff>
                  </from>
                  <to>
                    <xdr:col>1</xdr:col>
                    <xdr:colOff>1127760</xdr:colOff>
                    <xdr:row>38</xdr:row>
                    <xdr:rowOff>22860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600-000002000000}">
          <x14:formula1>
            <xm:f>物質名対応表!$U$3:$U$5</xm:f>
          </x14:formula1>
          <xm:sqref>E17:AW17</xm:sqref>
        </x14:dataValidation>
        <x14:dataValidation type="list" allowBlank="1" showInputMessage="1" showErrorMessage="1" xr:uid="{BB0D88A5-A44D-4E31-A7BB-AE72BE5F8640}">
          <x14:formula1>
            <xm:f>物質名対応表!$Z$3:$Z$6</xm:f>
          </x14:formula1>
          <xm:sqref>G5</xm:sqref>
        </x14:dataValidation>
        <x14:dataValidation type="list" allowBlank="1" showInputMessage="1" showErrorMessage="1" xr:uid="{BE4EE5EA-1A57-4360-BF40-F3D665498722}">
          <x14:formula1>
            <xm:f>物質名対応表!$Y$3:$Y$9</xm:f>
          </x14:formula1>
          <xm:sqref>G4</xm:sqref>
        </x14:dataValidation>
        <x14:dataValidation type="list" allowBlank="1" showInputMessage="1" showErrorMessage="1" xr:uid="{4F0D7B2F-C622-49C1-AEF3-6B526D511CC6}">
          <x14:formula1>
            <xm:f>物質名対応表!$X$3:$X$6</xm:f>
          </x14:formula1>
          <xm:sqref>G3</xm:sqref>
        </x14:dataValidation>
        <x14:dataValidation type="list" allowBlank="1" showInputMessage="1" showErrorMessage="1" xr:uid="{131B19AD-5F7A-4C85-83B3-012B093F3895}">
          <x14:formula1>
            <xm:f>物質名対応表!$W$3:$W$6</xm:f>
          </x14:formula1>
          <xm:sqref>G2</xm:sqref>
        </x14:dataValidation>
        <x14:dataValidation type="list" allowBlank="1" showInputMessage="1" showErrorMessage="1" xr:uid="{3A7AAF22-FC64-4ADD-B94B-122BD49EEC51}">
          <x14:formula1>
            <xm:f>物質名対応表!$AA$3:$AA$8</xm:f>
          </x14:formula1>
          <xm:sqref>G6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DX138"/>
  <sheetViews>
    <sheetView workbookViewId="0">
      <pane xSplit="7" topLeftCell="H1" activePane="topRight" state="frozen"/>
      <selection pane="topRight" activeCell="A9" sqref="A9"/>
    </sheetView>
  </sheetViews>
  <sheetFormatPr defaultRowHeight="13.2"/>
  <cols>
    <col min="1" max="1" width="3.21875" customWidth="1"/>
    <col min="2" max="2" width="15.77734375" customWidth="1"/>
    <col min="3" max="3" width="11.77734375" customWidth="1"/>
    <col min="4" max="4" width="12.77734375" customWidth="1"/>
    <col min="5" max="6" width="8.77734375" customWidth="1"/>
    <col min="7" max="7" width="1.88671875" customWidth="1"/>
    <col min="8" max="8" width="17.88671875" customWidth="1"/>
    <col min="9" max="10" width="11.77734375" customWidth="1"/>
    <col min="11" max="12" width="8.77734375" customWidth="1"/>
    <col min="13" max="13" width="1.6640625" customWidth="1"/>
    <col min="15" max="16" width="11.77734375" customWidth="1"/>
    <col min="17" max="18" width="8.77734375" customWidth="1"/>
    <col min="19" max="19" width="1.44140625" customWidth="1"/>
    <col min="25" max="25" width="1.44140625" customWidth="1"/>
    <col min="31" max="31" width="1.44140625" customWidth="1"/>
    <col min="37" max="37" width="1.6640625" customWidth="1"/>
    <col min="43" max="43" width="1.21875" customWidth="1"/>
    <col min="44" max="44" width="17.109375" customWidth="1"/>
    <col min="49" max="49" width="1.44140625" customWidth="1"/>
    <col min="55" max="55" width="0.88671875" customWidth="1"/>
    <col min="61" max="61" width="1.109375" customWidth="1"/>
    <col min="67" max="67" width="0.88671875" customWidth="1"/>
    <col min="72" max="72" width="8.88671875" customWidth="1"/>
    <col min="73" max="73" width="0.88671875" customWidth="1"/>
    <col min="76" max="76" width="11" customWidth="1"/>
    <col min="79" max="79" width="1.109375" customWidth="1"/>
    <col min="82" max="82" width="11.21875" customWidth="1"/>
    <col min="85" max="85" width="1.21875" customWidth="1"/>
    <col min="88" max="88" width="12.21875" customWidth="1"/>
  </cols>
  <sheetData>
    <row r="1" spans="1:128" ht="14.4">
      <c r="A1" s="273" t="str">
        <f>純成分物性値!A1</f>
        <v>STEP_V1.1_210130W</v>
      </c>
      <c r="J1">
        <f>COLUMN()</f>
        <v>10</v>
      </c>
      <c r="P1">
        <f>COLUMN()</f>
        <v>16</v>
      </c>
      <c r="CL1">
        <f>COLUMN()</f>
        <v>90</v>
      </c>
    </row>
    <row r="2" spans="1:128">
      <c r="I2" s="204" t="s">
        <v>29</v>
      </c>
      <c r="J2" s="204" t="s">
        <v>2754</v>
      </c>
    </row>
    <row r="3" spans="1:128">
      <c r="I3" s="204" t="s">
        <v>30</v>
      </c>
      <c r="J3" s="204" t="s">
        <v>3179</v>
      </c>
    </row>
    <row r="4" spans="1:128">
      <c r="I4" s="204" t="s">
        <v>3123</v>
      </c>
      <c r="J4" s="204" t="s">
        <v>3331</v>
      </c>
    </row>
    <row r="5" spans="1:128" ht="14.25" customHeight="1">
      <c r="I5" s="204" t="s">
        <v>41</v>
      </c>
      <c r="J5" s="204" t="s">
        <v>3180</v>
      </c>
    </row>
    <row r="6" spans="1:128" ht="13.5" customHeight="1">
      <c r="I6" s="204" t="s">
        <v>3173</v>
      </c>
      <c r="J6" s="204" t="s">
        <v>3316</v>
      </c>
    </row>
    <row r="8" spans="1:128" ht="13.5" customHeight="1">
      <c r="B8" s="326" t="s">
        <v>2404</v>
      </c>
      <c r="C8" s="326"/>
      <c r="D8" s="326"/>
      <c r="E8" s="326">
        <v>1</v>
      </c>
      <c r="F8" s="326"/>
      <c r="H8" s="326" t="s">
        <v>2404</v>
      </c>
      <c r="I8" s="326"/>
      <c r="J8" s="326"/>
      <c r="K8" s="326">
        <v>2</v>
      </c>
      <c r="L8" s="326"/>
      <c r="M8" s="6"/>
      <c r="N8" s="326" t="s">
        <v>2404</v>
      </c>
      <c r="O8" s="326"/>
      <c r="P8" s="326"/>
      <c r="Q8" s="326">
        <v>3</v>
      </c>
      <c r="R8" s="326"/>
      <c r="S8" s="6"/>
      <c r="T8" s="326" t="s">
        <v>2404</v>
      </c>
      <c r="U8" s="326"/>
      <c r="V8" s="326"/>
      <c r="W8" s="326">
        <v>4</v>
      </c>
      <c r="X8" s="326"/>
      <c r="Y8" s="6"/>
      <c r="Z8" s="326" t="s">
        <v>2404</v>
      </c>
      <c r="AA8" s="326"/>
      <c r="AB8" s="326"/>
      <c r="AC8" s="326">
        <v>5</v>
      </c>
      <c r="AD8" s="326"/>
      <c r="AE8" s="6"/>
      <c r="AF8" s="326" t="s">
        <v>2404</v>
      </c>
      <c r="AG8" s="326"/>
      <c r="AH8" s="326"/>
      <c r="AI8" s="326">
        <v>6</v>
      </c>
      <c r="AJ8" s="326"/>
      <c r="AK8" s="6"/>
      <c r="AL8" s="326" t="s">
        <v>2404</v>
      </c>
      <c r="AM8" s="326"/>
      <c r="AN8" s="326"/>
      <c r="AO8" s="326">
        <v>7</v>
      </c>
      <c r="AP8" s="326"/>
      <c r="AQ8" s="6"/>
      <c r="AR8" s="326" t="s">
        <v>2404</v>
      </c>
      <c r="AS8" s="326"/>
      <c r="AT8" s="326"/>
      <c r="AU8" s="326">
        <v>8</v>
      </c>
      <c r="AV8" s="326"/>
      <c r="AW8" s="6"/>
      <c r="AX8" s="326" t="s">
        <v>2404</v>
      </c>
      <c r="AY8" s="326"/>
      <c r="AZ8" s="326"/>
      <c r="BA8" s="326">
        <v>9</v>
      </c>
      <c r="BB8" s="326"/>
      <c r="BC8" s="6"/>
      <c r="BD8" s="326" t="s">
        <v>2404</v>
      </c>
      <c r="BE8" s="326"/>
      <c r="BF8" s="326"/>
      <c r="BG8" s="326">
        <v>10</v>
      </c>
      <c r="BH8" s="326"/>
      <c r="BI8" s="6"/>
      <c r="BJ8" s="326" t="s">
        <v>2404</v>
      </c>
      <c r="BK8" s="326"/>
      <c r="BL8" s="326"/>
      <c r="BM8" s="326">
        <v>11</v>
      </c>
      <c r="BN8" s="326"/>
      <c r="BO8" s="6"/>
      <c r="BP8" s="326" t="s">
        <v>2404</v>
      </c>
      <c r="BQ8" s="326"/>
      <c r="BR8" s="326"/>
      <c r="BS8" s="326">
        <v>12</v>
      </c>
      <c r="BT8" s="326"/>
      <c r="BU8" s="6"/>
      <c r="BV8" s="326" t="s">
        <v>2404</v>
      </c>
      <c r="BW8" s="326"/>
      <c r="BX8" s="326"/>
      <c r="BY8" s="326">
        <v>13</v>
      </c>
      <c r="BZ8" s="326"/>
      <c r="CA8" s="6"/>
      <c r="CB8" s="326" t="s">
        <v>2404</v>
      </c>
      <c r="CC8" s="326"/>
      <c r="CD8" s="326"/>
      <c r="CE8" s="326">
        <v>14</v>
      </c>
      <c r="CF8" s="326"/>
      <c r="CG8" s="6"/>
      <c r="CH8" s="326" t="s">
        <v>2404</v>
      </c>
      <c r="CI8" s="326"/>
      <c r="CJ8" s="326"/>
      <c r="CK8" s="326">
        <v>15</v>
      </c>
      <c r="CL8" s="32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row>
    <row r="9" spans="1:128">
      <c r="B9" s="7" t="s">
        <v>2405</v>
      </c>
      <c r="C9" s="7" t="s">
        <v>2380</v>
      </c>
      <c r="D9" s="7" t="s">
        <v>52</v>
      </c>
      <c r="E9" s="7" t="s">
        <v>2381</v>
      </c>
      <c r="F9" s="7" t="s">
        <v>2382</v>
      </c>
      <c r="G9" s="6"/>
      <c r="H9" s="7" t="s">
        <v>2405</v>
      </c>
      <c r="I9" s="7" t="s">
        <v>2380</v>
      </c>
      <c r="J9" s="7" t="s">
        <v>52</v>
      </c>
      <c r="K9" s="7" t="s">
        <v>2381</v>
      </c>
      <c r="L9" s="7" t="s">
        <v>2382</v>
      </c>
      <c r="N9" s="7" t="s">
        <v>2405</v>
      </c>
      <c r="O9" s="7" t="s">
        <v>2380</v>
      </c>
      <c r="P9" s="7" t="s">
        <v>52</v>
      </c>
      <c r="Q9" s="7" t="s">
        <v>2381</v>
      </c>
      <c r="R9" s="7" t="s">
        <v>2382</v>
      </c>
      <c r="T9" s="7" t="s">
        <v>2405</v>
      </c>
      <c r="U9" s="7" t="s">
        <v>2380</v>
      </c>
      <c r="V9" s="7" t="s">
        <v>52</v>
      </c>
      <c r="W9" s="7" t="s">
        <v>2381</v>
      </c>
      <c r="X9" s="7" t="s">
        <v>2382</v>
      </c>
      <c r="Y9" s="6"/>
      <c r="Z9" s="7" t="s">
        <v>2405</v>
      </c>
      <c r="AA9" s="7" t="s">
        <v>2380</v>
      </c>
      <c r="AB9" s="7" t="s">
        <v>52</v>
      </c>
      <c r="AC9" s="7" t="s">
        <v>2381</v>
      </c>
      <c r="AD9" s="7" t="s">
        <v>2382</v>
      </c>
      <c r="AF9" s="7" t="s">
        <v>2405</v>
      </c>
      <c r="AG9" s="7" t="s">
        <v>2380</v>
      </c>
      <c r="AH9" s="7" t="s">
        <v>52</v>
      </c>
      <c r="AI9" s="7" t="s">
        <v>2381</v>
      </c>
      <c r="AJ9" s="7" t="s">
        <v>2382</v>
      </c>
      <c r="AL9" s="7" t="s">
        <v>2405</v>
      </c>
      <c r="AM9" s="7" t="s">
        <v>2380</v>
      </c>
      <c r="AN9" s="7" t="s">
        <v>52</v>
      </c>
      <c r="AO9" s="7" t="s">
        <v>2381</v>
      </c>
      <c r="AP9" s="7" t="s">
        <v>2382</v>
      </c>
      <c r="AQ9" s="6"/>
      <c r="AR9" s="7" t="s">
        <v>2405</v>
      </c>
      <c r="AS9" s="7" t="s">
        <v>2380</v>
      </c>
      <c r="AT9" s="7" t="s">
        <v>52</v>
      </c>
      <c r="AU9" s="7" t="s">
        <v>2381</v>
      </c>
      <c r="AV9" s="7" t="s">
        <v>2382</v>
      </c>
      <c r="AX9" s="7" t="s">
        <v>2405</v>
      </c>
      <c r="AY9" s="7" t="s">
        <v>2380</v>
      </c>
      <c r="AZ9" s="7" t="s">
        <v>52</v>
      </c>
      <c r="BA9" s="7" t="s">
        <v>2381</v>
      </c>
      <c r="BB9" s="7" t="s">
        <v>2382</v>
      </c>
      <c r="BD9" s="7" t="s">
        <v>2405</v>
      </c>
      <c r="BE9" s="7" t="s">
        <v>2380</v>
      </c>
      <c r="BF9" s="7" t="s">
        <v>52</v>
      </c>
      <c r="BG9" s="7" t="s">
        <v>2381</v>
      </c>
      <c r="BH9" s="7" t="s">
        <v>2382</v>
      </c>
      <c r="BI9" s="6"/>
      <c r="BJ9" s="7" t="s">
        <v>2405</v>
      </c>
      <c r="BK9" s="7" t="s">
        <v>2380</v>
      </c>
      <c r="BL9" s="7" t="s">
        <v>52</v>
      </c>
      <c r="BM9" s="7" t="s">
        <v>2381</v>
      </c>
      <c r="BN9" s="7" t="s">
        <v>2382</v>
      </c>
      <c r="BP9" s="7" t="s">
        <v>2405</v>
      </c>
      <c r="BQ9" s="7" t="s">
        <v>2380</v>
      </c>
      <c r="BR9" s="7" t="s">
        <v>52</v>
      </c>
      <c r="BS9" s="7" t="s">
        <v>2381</v>
      </c>
      <c r="BT9" s="7" t="s">
        <v>2382</v>
      </c>
      <c r="BV9" s="7" t="s">
        <v>2405</v>
      </c>
      <c r="BW9" s="7" t="s">
        <v>2380</v>
      </c>
      <c r="BX9" s="7" t="s">
        <v>52</v>
      </c>
      <c r="BY9" s="7" t="s">
        <v>2381</v>
      </c>
      <c r="BZ9" s="7" t="s">
        <v>2382</v>
      </c>
      <c r="CA9" s="6"/>
      <c r="CB9" s="7" t="s">
        <v>2405</v>
      </c>
      <c r="CC9" s="7" t="s">
        <v>2380</v>
      </c>
      <c r="CD9" s="7" t="s">
        <v>52</v>
      </c>
      <c r="CE9" s="7" t="s">
        <v>2381</v>
      </c>
      <c r="CF9" s="7" t="s">
        <v>2382</v>
      </c>
      <c r="CH9" s="7" t="s">
        <v>2405</v>
      </c>
      <c r="CI9" s="7" t="s">
        <v>2380</v>
      </c>
      <c r="CJ9" s="7" t="s">
        <v>52</v>
      </c>
      <c r="CK9" s="7" t="s">
        <v>2381</v>
      </c>
      <c r="CL9" s="7" t="s">
        <v>2382</v>
      </c>
    </row>
    <row r="10" spans="1:128">
      <c r="B10" s="7" t="s">
        <v>2383</v>
      </c>
      <c r="C10" s="181"/>
      <c r="D10" s="199"/>
      <c r="E10" s="188"/>
      <c r="F10" s="188"/>
      <c r="H10" s="7" t="s">
        <v>2383</v>
      </c>
      <c r="I10" s="145"/>
      <c r="J10" s="199"/>
      <c r="K10" s="188"/>
      <c r="L10" s="188"/>
      <c r="N10" s="7" t="s">
        <v>2383</v>
      </c>
      <c r="O10" s="145"/>
      <c r="P10" s="199"/>
      <c r="Q10" s="188"/>
      <c r="R10" s="188"/>
      <c r="T10" s="7" t="s">
        <v>2447</v>
      </c>
      <c r="U10" s="181"/>
      <c r="V10" s="199"/>
      <c r="W10" s="188"/>
      <c r="X10" s="188"/>
      <c r="Z10" s="7" t="s">
        <v>2383</v>
      </c>
      <c r="AA10" s="145"/>
      <c r="AB10" s="199"/>
      <c r="AC10" s="188"/>
      <c r="AD10" s="188"/>
      <c r="AF10" s="7" t="s">
        <v>2383</v>
      </c>
      <c r="AG10" s="145"/>
      <c r="AH10" s="199"/>
      <c r="AI10" s="188"/>
      <c r="AJ10" s="188"/>
      <c r="AL10" s="7" t="s">
        <v>2383</v>
      </c>
      <c r="AM10" s="181"/>
      <c r="AN10" s="199"/>
      <c r="AO10" s="188"/>
      <c r="AP10" s="188"/>
      <c r="AR10" s="7" t="s">
        <v>2383</v>
      </c>
      <c r="AS10" s="145"/>
      <c r="AT10" s="199"/>
      <c r="AU10" s="188"/>
      <c r="AV10" s="188"/>
      <c r="AX10" s="7" t="s">
        <v>2383</v>
      </c>
      <c r="AY10" s="145"/>
      <c r="AZ10" s="199"/>
      <c r="BA10" s="188"/>
      <c r="BB10" s="188"/>
      <c r="BD10" s="7" t="s">
        <v>2383</v>
      </c>
      <c r="BE10" s="145"/>
      <c r="BF10" s="199"/>
      <c r="BG10" s="188"/>
      <c r="BH10" s="188"/>
      <c r="BJ10" s="7" t="s">
        <v>2383</v>
      </c>
      <c r="BK10" s="145"/>
      <c r="BL10" s="199"/>
      <c r="BM10" s="188"/>
      <c r="BN10" s="188"/>
      <c r="BP10" s="7" t="s">
        <v>2383</v>
      </c>
      <c r="BQ10" s="145"/>
      <c r="BR10" s="199"/>
      <c r="BS10" s="188"/>
      <c r="BT10" s="188"/>
      <c r="BV10" s="7" t="s">
        <v>2383</v>
      </c>
      <c r="BW10" s="145"/>
      <c r="BX10" s="199"/>
      <c r="BY10" s="188"/>
      <c r="BZ10" s="188"/>
      <c r="CB10" s="7" t="s">
        <v>2383</v>
      </c>
      <c r="CC10" s="145"/>
      <c r="CD10" s="199"/>
      <c r="CE10" s="188"/>
      <c r="CF10" s="188"/>
      <c r="CH10" s="7" t="s">
        <v>2383</v>
      </c>
      <c r="CI10" s="145"/>
      <c r="CJ10" s="199"/>
      <c r="CK10" s="188"/>
      <c r="CL10" s="188"/>
    </row>
    <row r="11" spans="1:128">
      <c r="B11" s="7" t="s">
        <v>2406</v>
      </c>
      <c r="C11" s="181"/>
      <c r="D11" s="199"/>
      <c r="E11" s="188"/>
      <c r="F11" s="188"/>
      <c r="H11" s="7" t="s">
        <v>2406</v>
      </c>
      <c r="I11" s="145"/>
      <c r="J11" s="199"/>
      <c r="K11" s="188"/>
      <c r="L11" s="188"/>
      <c r="N11" s="7" t="s">
        <v>2406</v>
      </c>
      <c r="O11" s="145"/>
      <c r="P11" s="199"/>
      <c r="Q11" s="188"/>
      <c r="R11" s="188"/>
      <c r="T11" s="7" t="s">
        <v>2448</v>
      </c>
      <c r="U11" s="181"/>
      <c r="V11" s="199"/>
      <c r="W11" s="188"/>
      <c r="X11" s="188"/>
      <c r="Z11" s="7" t="s">
        <v>2406</v>
      </c>
      <c r="AA11" s="145"/>
      <c r="AB11" s="199"/>
      <c r="AC11" s="188"/>
      <c r="AD11" s="188"/>
      <c r="AF11" s="7" t="s">
        <v>2406</v>
      </c>
      <c r="AG11" s="145"/>
      <c r="AH11" s="199"/>
      <c r="AI11" s="188"/>
      <c r="AJ11" s="188"/>
      <c r="AL11" s="7" t="s">
        <v>2406</v>
      </c>
      <c r="AM11" s="181"/>
      <c r="AN11" s="199"/>
      <c r="AO11" s="188"/>
      <c r="AP11" s="188"/>
      <c r="AR11" s="7" t="s">
        <v>2406</v>
      </c>
      <c r="AS11" s="145"/>
      <c r="AT11" s="199"/>
      <c r="AU11" s="188"/>
      <c r="AV11" s="188"/>
      <c r="AX11" s="7" t="s">
        <v>2406</v>
      </c>
      <c r="AY11" s="145"/>
      <c r="AZ11" s="199"/>
      <c r="BA11" s="188"/>
      <c r="BB11" s="188"/>
      <c r="BD11" s="7" t="s">
        <v>2406</v>
      </c>
      <c r="BE11" s="145"/>
      <c r="BF11" s="199"/>
      <c r="BG11" s="188"/>
      <c r="BH11" s="188"/>
      <c r="BJ11" s="7" t="s">
        <v>2406</v>
      </c>
      <c r="BK11" s="145"/>
      <c r="BL11" s="199"/>
      <c r="BM11" s="188"/>
      <c r="BN11" s="188"/>
      <c r="BP11" s="7" t="s">
        <v>2406</v>
      </c>
      <c r="BQ11" s="145"/>
      <c r="BR11" s="199"/>
      <c r="BS11" s="188"/>
      <c r="BT11" s="188"/>
      <c r="BV11" s="7" t="s">
        <v>2406</v>
      </c>
      <c r="BW11" s="145"/>
      <c r="BX11" s="199"/>
      <c r="BY11" s="188"/>
      <c r="BZ11" s="188"/>
      <c r="CB11" s="7" t="s">
        <v>2406</v>
      </c>
      <c r="CC11" s="145"/>
      <c r="CD11" s="199"/>
      <c r="CE11" s="188"/>
      <c r="CF11" s="188"/>
      <c r="CH11" s="7" t="s">
        <v>2406</v>
      </c>
      <c r="CI11" s="145"/>
      <c r="CJ11" s="199"/>
      <c r="CK11" s="188"/>
      <c r="CL11" s="188"/>
    </row>
    <row r="12" spans="1:128">
      <c r="B12" s="7" t="s">
        <v>2407</v>
      </c>
      <c r="C12" s="181"/>
      <c r="D12" s="199"/>
      <c r="E12" s="188"/>
      <c r="F12" s="188"/>
      <c r="H12" s="7" t="s">
        <v>2407</v>
      </c>
      <c r="I12" s="145"/>
      <c r="J12" s="199"/>
      <c r="K12" s="188"/>
      <c r="L12" s="188"/>
      <c r="N12" s="7" t="s">
        <v>2407</v>
      </c>
      <c r="O12" s="145"/>
      <c r="P12" s="199"/>
      <c r="Q12" s="188"/>
      <c r="R12" s="188"/>
      <c r="T12" s="7" t="s">
        <v>2449</v>
      </c>
      <c r="U12" s="181"/>
      <c r="V12" s="199"/>
      <c r="W12" s="188"/>
      <c r="X12" s="188"/>
      <c r="Z12" s="7" t="s">
        <v>2407</v>
      </c>
      <c r="AA12" s="145"/>
      <c r="AB12" s="199"/>
      <c r="AC12" s="188"/>
      <c r="AD12" s="188"/>
      <c r="AF12" s="7" t="s">
        <v>2407</v>
      </c>
      <c r="AG12" s="145"/>
      <c r="AH12" s="199"/>
      <c r="AI12" s="188"/>
      <c r="AJ12" s="188"/>
      <c r="AL12" s="7" t="s">
        <v>2407</v>
      </c>
      <c r="AM12" s="181"/>
      <c r="AN12" s="199"/>
      <c r="AO12" s="188"/>
      <c r="AP12" s="188"/>
      <c r="AR12" s="7" t="s">
        <v>2407</v>
      </c>
      <c r="AS12" s="145"/>
      <c r="AT12" s="199"/>
      <c r="AU12" s="188"/>
      <c r="AV12" s="188"/>
      <c r="AX12" s="7" t="s">
        <v>2407</v>
      </c>
      <c r="AY12" s="145"/>
      <c r="AZ12" s="199"/>
      <c r="BA12" s="188"/>
      <c r="BB12" s="188"/>
      <c r="BD12" s="7" t="s">
        <v>2407</v>
      </c>
      <c r="BE12" s="145"/>
      <c r="BF12" s="199"/>
      <c r="BG12" s="188"/>
      <c r="BH12" s="188"/>
      <c r="BJ12" s="7" t="s">
        <v>2407</v>
      </c>
      <c r="BK12" s="145"/>
      <c r="BL12" s="199"/>
      <c r="BM12" s="188"/>
      <c r="BN12" s="188"/>
      <c r="BP12" s="7" t="s">
        <v>2407</v>
      </c>
      <c r="BQ12" s="145"/>
      <c r="BR12" s="199"/>
      <c r="BS12" s="188"/>
      <c r="BT12" s="188"/>
      <c r="BV12" s="7" t="s">
        <v>2407</v>
      </c>
      <c r="BW12" s="145"/>
      <c r="BX12" s="199"/>
      <c r="BY12" s="188"/>
      <c r="BZ12" s="188"/>
      <c r="CB12" s="7" t="s">
        <v>2407</v>
      </c>
      <c r="CC12" s="145"/>
      <c r="CD12" s="199"/>
      <c r="CE12" s="188"/>
      <c r="CF12" s="188"/>
      <c r="CH12" s="7" t="s">
        <v>2407</v>
      </c>
      <c r="CI12" s="145"/>
      <c r="CJ12" s="199"/>
      <c r="CK12" s="188"/>
      <c r="CL12" s="188"/>
    </row>
    <row r="13" spans="1:128">
      <c r="B13" s="7" t="s">
        <v>2408</v>
      </c>
      <c r="C13" s="181"/>
      <c r="D13" s="199"/>
      <c r="E13" s="188"/>
      <c r="F13" s="188"/>
      <c r="H13" s="7" t="s">
        <v>2408</v>
      </c>
      <c r="I13" s="145"/>
      <c r="J13" s="199"/>
      <c r="K13" s="188"/>
      <c r="L13" s="188"/>
      <c r="N13" s="7" t="s">
        <v>2408</v>
      </c>
      <c r="O13" s="145"/>
      <c r="P13" s="199"/>
      <c r="Q13" s="188"/>
      <c r="R13" s="188"/>
      <c r="T13" s="7" t="s">
        <v>2450</v>
      </c>
      <c r="U13" s="181"/>
      <c r="V13" s="199"/>
      <c r="W13" s="188"/>
      <c r="X13" s="188"/>
      <c r="Z13" s="7" t="s">
        <v>2408</v>
      </c>
      <c r="AA13" s="145"/>
      <c r="AB13" s="199"/>
      <c r="AC13" s="188"/>
      <c r="AD13" s="188"/>
      <c r="AF13" s="7" t="s">
        <v>2408</v>
      </c>
      <c r="AG13" s="145"/>
      <c r="AH13" s="199"/>
      <c r="AI13" s="188"/>
      <c r="AJ13" s="188"/>
      <c r="AL13" s="7" t="s">
        <v>2408</v>
      </c>
      <c r="AM13" s="181"/>
      <c r="AN13" s="199"/>
      <c r="AO13" s="188"/>
      <c r="AP13" s="188"/>
      <c r="AR13" s="7" t="s">
        <v>2408</v>
      </c>
      <c r="AS13" s="145"/>
      <c r="AT13" s="199"/>
      <c r="AU13" s="188"/>
      <c r="AV13" s="188"/>
      <c r="AX13" s="7" t="s">
        <v>2408</v>
      </c>
      <c r="AY13" s="145"/>
      <c r="AZ13" s="199"/>
      <c r="BA13" s="188"/>
      <c r="BB13" s="188"/>
      <c r="BD13" s="7" t="s">
        <v>2408</v>
      </c>
      <c r="BE13" s="145"/>
      <c r="BF13" s="199"/>
      <c r="BG13" s="188"/>
      <c r="BH13" s="188"/>
      <c r="BJ13" s="7" t="s">
        <v>2408</v>
      </c>
      <c r="BK13" s="145"/>
      <c r="BL13" s="199"/>
      <c r="BM13" s="188"/>
      <c r="BN13" s="188"/>
      <c r="BP13" s="7" t="s">
        <v>2408</v>
      </c>
      <c r="BQ13" s="145"/>
      <c r="BR13" s="199"/>
      <c r="BS13" s="188"/>
      <c r="BT13" s="188"/>
      <c r="BV13" s="7" t="s">
        <v>2408</v>
      </c>
      <c r="BW13" s="145"/>
      <c r="BX13" s="199"/>
      <c r="BY13" s="188"/>
      <c r="BZ13" s="188"/>
      <c r="CB13" s="7" t="s">
        <v>2408</v>
      </c>
      <c r="CC13" s="145"/>
      <c r="CD13" s="199"/>
      <c r="CE13" s="188"/>
      <c r="CF13" s="188"/>
      <c r="CH13" s="7" t="s">
        <v>2408</v>
      </c>
      <c r="CI13" s="145"/>
      <c r="CJ13" s="199"/>
      <c r="CK13" s="188"/>
      <c r="CL13" s="188"/>
    </row>
    <row r="14" spans="1:128">
      <c r="B14" s="7" t="s">
        <v>2384</v>
      </c>
      <c r="C14" s="181"/>
      <c r="D14" s="199"/>
      <c r="E14" s="188"/>
      <c r="F14" s="188"/>
      <c r="H14" s="7" t="s">
        <v>2384</v>
      </c>
      <c r="I14" s="145"/>
      <c r="J14" s="199"/>
      <c r="K14" s="188"/>
      <c r="L14" s="188"/>
      <c r="N14" s="7" t="s">
        <v>2384</v>
      </c>
      <c r="O14" s="145"/>
      <c r="P14" s="199"/>
      <c r="Q14" s="188"/>
      <c r="R14" s="188"/>
      <c r="T14" s="7" t="s">
        <v>2451</v>
      </c>
      <c r="U14" s="181"/>
      <c r="V14" s="199"/>
      <c r="W14" s="188"/>
      <c r="X14" s="188"/>
      <c r="Z14" s="7" t="s">
        <v>2384</v>
      </c>
      <c r="AA14" s="145"/>
      <c r="AB14" s="199"/>
      <c r="AC14" s="188"/>
      <c r="AD14" s="188"/>
      <c r="AF14" s="7" t="s">
        <v>2384</v>
      </c>
      <c r="AG14" s="145"/>
      <c r="AH14" s="199"/>
      <c r="AI14" s="188"/>
      <c r="AJ14" s="188"/>
      <c r="AL14" s="7" t="s">
        <v>2384</v>
      </c>
      <c r="AM14" s="181"/>
      <c r="AN14" s="199"/>
      <c r="AO14" s="188"/>
      <c r="AP14" s="188"/>
      <c r="AR14" s="7" t="s">
        <v>2384</v>
      </c>
      <c r="AS14" s="145"/>
      <c r="AT14" s="199"/>
      <c r="AU14" s="188"/>
      <c r="AV14" s="188"/>
      <c r="AX14" s="7" t="s">
        <v>2384</v>
      </c>
      <c r="AY14" s="145"/>
      <c r="AZ14" s="199"/>
      <c r="BA14" s="188"/>
      <c r="BB14" s="188"/>
      <c r="BD14" s="7" t="s">
        <v>2384</v>
      </c>
      <c r="BE14" s="145"/>
      <c r="BF14" s="199"/>
      <c r="BG14" s="188"/>
      <c r="BH14" s="188"/>
      <c r="BJ14" s="7" t="s">
        <v>2384</v>
      </c>
      <c r="BK14" s="145"/>
      <c r="BL14" s="199"/>
      <c r="BM14" s="188"/>
      <c r="BN14" s="188"/>
      <c r="BP14" s="7" t="s">
        <v>2384</v>
      </c>
      <c r="BQ14" s="145"/>
      <c r="BR14" s="199"/>
      <c r="BS14" s="188"/>
      <c r="BT14" s="188"/>
      <c r="BV14" s="7" t="s">
        <v>2384</v>
      </c>
      <c r="BW14" s="145"/>
      <c r="BX14" s="199"/>
      <c r="BY14" s="188"/>
      <c r="BZ14" s="188"/>
      <c r="CB14" s="7" t="s">
        <v>2384</v>
      </c>
      <c r="CC14" s="145"/>
      <c r="CD14" s="199"/>
      <c r="CE14" s="188"/>
      <c r="CF14" s="188"/>
      <c r="CH14" s="7" t="s">
        <v>2384</v>
      </c>
      <c r="CI14" s="145"/>
      <c r="CJ14" s="199"/>
      <c r="CK14" s="188"/>
      <c r="CL14" s="188"/>
    </row>
    <row r="15" spans="1:128">
      <c r="B15" s="7" t="s">
        <v>2409</v>
      </c>
      <c r="C15" s="181"/>
      <c r="D15" s="199"/>
      <c r="E15" s="188"/>
      <c r="F15" s="188"/>
      <c r="H15" s="7" t="s">
        <v>2409</v>
      </c>
      <c r="I15" s="145"/>
      <c r="J15" s="199"/>
      <c r="K15" s="188"/>
      <c r="L15" s="188"/>
      <c r="N15" s="7" t="s">
        <v>2409</v>
      </c>
      <c r="O15" s="145"/>
      <c r="P15" s="199"/>
      <c r="Q15" s="188"/>
      <c r="R15" s="188"/>
      <c r="T15" s="7" t="s">
        <v>2452</v>
      </c>
      <c r="U15" s="181"/>
      <c r="V15" s="199"/>
      <c r="W15" s="188"/>
      <c r="X15" s="188"/>
      <c r="Z15" s="7" t="s">
        <v>2409</v>
      </c>
      <c r="AA15" s="145"/>
      <c r="AB15" s="199"/>
      <c r="AC15" s="188"/>
      <c r="AD15" s="188"/>
      <c r="AF15" s="7" t="s">
        <v>2409</v>
      </c>
      <c r="AG15" s="145"/>
      <c r="AH15" s="199"/>
      <c r="AI15" s="188"/>
      <c r="AJ15" s="188"/>
      <c r="AL15" s="7" t="s">
        <v>2409</v>
      </c>
      <c r="AM15" s="181"/>
      <c r="AN15" s="199"/>
      <c r="AO15" s="188"/>
      <c r="AP15" s="188"/>
      <c r="AR15" s="7" t="s">
        <v>2409</v>
      </c>
      <c r="AS15" s="145"/>
      <c r="AT15" s="199"/>
      <c r="AU15" s="188"/>
      <c r="AV15" s="188"/>
      <c r="AX15" s="7" t="s">
        <v>2409</v>
      </c>
      <c r="AY15" s="145"/>
      <c r="AZ15" s="199"/>
      <c r="BA15" s="188"/>
      <c r="BB15" s="188"/>
      <c r="BD15" s="7" t="s">
        <v>2409</v>
      </c>
      <c r="BE15" s="145"/>
      <c r="BF15" s="199"/>
      <c r="BG15" s="188"/>
      <c r="BH15" s="188"/>
      <c r="BJ15" s="7" t="s">
        <v>2409</v>
      </c>
      <c r="BK15" s="145"/>
      <c r="BL15" s="199"/>
      <c r="BM15" s="188"/>
      <c r="BN15" s="188"/>
      <c r="BP15" s="7" t="s">
        <v>2409</v>
      </c>
      <c r="BQ15" s="145"/>
      <c r="BR15" s="199"/>
      <c r="BS15" s="188"/>
      <c r="BT15" s="188"/>
      <c r="BV15" s="7" t="s">
        <v>2409</v>
      </c>
      <c r="BW15" s="145"/>
      <c r="BX15" s="199"/>
      <c r="BY15" s="188"/>
      <c r="BZ15" s="188"/>
      <c r="CB15" s="7" t="s">
        <v>2409</v>
      </c>
      <c r="CC15" s="145"/>
      <c r="CD15" s="199"/>
      <c r="CE15" s="188"/>
      <c r="CF15" s="188"/>
      <c r="CH15" s="7" t="s">
        <v>2409</v>
      </c>
      <c r="CI15" s="145"/>
      <c r="CJ15" s="199"/>
      <c r="CK15" s="188"/>
      <c r="CL15" s="188"/>
    </row>
    <row r="16" spans="1:128">
      <c r="B16" s="7" t="s">
        <v>2385</v>
      </c>
      <c r="C16" s="181"/>
      <c r="D16" s="199"/>
      <c r="E16" s="188"/>
      <c r="F16" s="188"/>
      <c r="H16" s="7" t="s">
        <v>2385</v>
      </c>
      <c r="I16" s="145"/>
      <c r="J16" s="199"/>
      <c r="K16" s="188"/>
      <c r="L16" s="188"/>
      <c r="N16" s="7" t="s">
        <v>2385</v>
      </c>
      <c r="O16" s="145"/>
      <c r="P16" s="199"/>
      <c r="Q16" s="188"/>
      <c r="R16" s="188"/>
      <c r="T16" s="7" t="s">
        <v>2453</v>
      </c>
      <c r="U16" s="181"/>
      <c r="V16" s="199"/>
      <c r="W16" s="188"/>
      <c r="X16" s="188"/>
      <c r="Z16" s="7" t="s">
        <v>2385</v>
      </c>
      <c r="AA16" s="145"/>
      <c r="AB16" s="199"/>
      <c r="AC16" s="188"/>
      <c r="AD16" s="188"/>
      <c r="AF16" s="7" t="s">
        <v>2385</v>
      </c>
      <c r="AG16" s="145"/>
      <c r="AH16" s="199"/>
      <c r="AI16" s="188"/>
      <c r="AJ16" s="188"/>
      <c r="AL16" s="7" t="s">
        <v>2385</v>
      </c>
      <c r="AM16" s="181"/>
      <c r="AN16" s="199"/>
      <c r="AO16" s="188"/>
      <c r="AP16" s="188"/>
      <c r="AR16" s="7" t="s">
        <v>2385</v>
      </c>
      <c r="AS16" s="145"/>
      <c r="AT16" s="199"/>
      <c r="AU16" s="188"/>
      <c r="AV16" s="188"/>
      <c r="AX16" s="7" t="s">
        <v>2385</v>
      </c>
      <c r="AY16" s="145"/>
      <c r="AZ16" s="199"/>
      <c r="BA16" s="188"/>
      <c r="BB16" s="188"/>
      <c r="BD16" s="7" t="s">
        <v>2385</v>
      </c>
      <c r="BE16" s="145"/>
      <c r="BF16" s="199"/>
      <c r="BG16" s="188"/>
      <c r="BH16" s="188"/>
      <c r="BJ16" s="7" t="s">
        <v>2385</v>
      </c>
      <c r="BK16" s="145"/>
      <c r="BL16" s="199"/>
      <c r="BM16" s="188"/>
      <c r="BN16" s="188"/>
      <c r="BP16" s="7" t="s">
        <v>2385</v>
      </c>
      <c r="BQ16" s="145"/>
      <c r="BR16" s="199"/>
      <c r="BS16" s="188"/>
      <c r="BT16" s="188"/>
      <c r="BV16" s="7" t="s">
        <v>2385</v>
      </c>
      <c r="BW16" s="145"/>
      <c r="BX16" s="199"/>
      <c r="BY16" s="188"/>
      <c r="BZ16" s="188"/>
      <c r="CB16" s="7" t="s">
        <v>2385</v>
      </c>
      <c r="CC16" s="145"/>
      <c r="CD16" s="199"/>
      <c r="CE16" s="188"/>
      <c r="CF16" s="188"/>
      <c r="CH16" s="7" t="s">
        <v>2385</v>
      </c>
      <c r="CI16" s="145"/>
      <c r="CJ16" s="199"/>
      <c r="CK16" s="188"/>
      <c r="CL16" s="188"/>
    </row>
    <row r="17" spans="2:90">
      <c r="B17" s="7" t="s">
        <v>2386</v>
      </c>
      <c r="C17" s="181"/>
      <c r="D17" s="199"/>
      <c r="E17" s="188"/>
      <c r="F17" s="188"/>
      <c r="H17" s="7" t="s">
        <v>2386</v>
      </c>
      <c r="I17" s="145"/>
      <c r="J17" s="199"/>
      <c r="K17" s="188"/>
      <c r="L17" s="188"/>
      <c r="N17" s="7" t="s">
        <v>2386</v>
      </c>
      <c r="O17" s="145"/>
      <c r="P17" s="199"/>
      <c r="Q17" s="188"/>
      <c r="R17" s="188"/>
      <c r="T17" s="7" t="s">
        <v>2454</v>
      </c>
      <c r="U17" s="181"/>
      <c r="V17" s="199"/>
      <c r="W17" s="188"/>
      <c r="X17" s="188"/>
      <c r="Z17" s="7" t="s">
        <v>2386</v>
      </c>
      <c r="AA17" s="145"/>
      <c r="AB17" s="199"/>
      <c r="AC17" s="188"/>
      <c r="AD17" s="188"/>
      <c r="AF17" s="7" t="s">
        <v>2386</v>
      </c>
      <c r="AG17" s="145"/>
      <c r="AH17" s="199"/>
      <c r="AI17" s="188"/>
      <c r="AJ17" s="188"/>
      <c r="AL17" s="7" t="s">
        <v>2386</v>
      </c>
      <c r="AM17" s="181"/>
      <c r="AN17" s="199"/>
      <c r="AO17" s="188"/>
      <c r="AP17" s="188"/>
      <c r="AR17" s="7" t="s">
        <v>2386</v>
      </c>
      <c r="AS17" s="145"/>
      <c r="AT17" s="199"/>
      <c r="AU17" s="188"/>
      <c r="AV17" s="188"/>
      <c r="AX17" s="7" t="s">
        <v>2386</v>
      </c>
      <c r="AY17" s="145"/>
      <c r="AZ17" s="199"/>
      <c r="BA17" s="188"/>
      <c r="BB17" s="188"/>
      <c r="BD17" s="7" t="s">
        <v>2386</v>
      </c>
      <c r="BE17" s="145"/>
      <c r="BF17" s="199"/>
      <c r="BG17" s="188"/>
      <c r="BH17" s="188"/>
      <c r="BJ17" s="7" t="s">
        <v>2386</v>
      </c>
      <c r="BK17" s="145"/>
      <c r="BL17" s="199"/>
      <c r="BM17" s="188"/>
      <c r="BN17" s="188"/>
      <c r="BP17" s="7" t="s">
        <v>2386</v>
      </c>
      <c r="BQ17" s="145"/>
      <c r="BR17" s="199"/>
      <c r="BS17" s="188"/>
      <c r="BT17" s="188"/>
      <c r="BV17" s="7" t="s">
        <v>2386</v>
      </c>
      <c r="BW17" s="145"/>
      <c r="BX17" s="199"/>
      <c r="BY17" s="188"/>
      <c r="BZ17" s="188"/>
      <c r="CB17" s="7" t="s">
        <v>2386</v>
      </c>
      <c r="CC17" s="145"/>
      <c r="CD17" s="199"/>
      <c r="CE17" s="188"/>
      <c r="CF17" s="188"/>
      <c r="CH17" s="7" t="s">
        <v>2386</v>
      </c>
      <c r="CI17" s="145"/>
      <c r="CJ17" s="199"/>
      <c r="CK17" s="188"/>
      <c r="CL17" s="188"/>
    </row>
    <row r="18" spans="2:90">
      <c r="B18" s="7" t="s">
        <v>2387</v>
      </c>
      <c r="C18" s="181"/>
      <c r="D18" s="199"/>
      <c r="E18" s="188"/>
      <c r="F18" s="188"/>
      <c r="H18" s="7" t="s">
        <v>2387</v>
      </c>
      <c r="I18" s="145"/>
      <c r="J18" s="199"/>
      <c r="K18" s="188"/>
      <c r="L18" s="188"/>
      <c r="N18" s="7" t="s">
        <v>2387</v>
      </c>
      <c r="O18" s="145"/>
      <c r="P18" s="199"/>
      <c r="Q18" s="188"/>
      <c r="R18" s="188"/>
      <c r="T18" s="7" t="s">
        <v>2455</v>
      </c>
      <c r="U18" s="181"/>
      <c r="V18" s="199"/>
      <c r="W18" s="188"/>
      <c r="X18" s="188"/>
      <c r="Z18" s="7" t="s">
        <v>2387</v>
      </c>
      <c r="AA18" s="145"/>
      <c r="AB18" s="199"/>
      <c r="AC18" s="188"/>
      <c r="AD18" s="188"/>
      <c r="AF18" s="7" t="s">
        <v>2387</v>
      </c>
      <c r="AG18" s="145"/>
      <c r="AH18" s="199"/>
      <c r="AI18" s="188"/>
      <c r="AJ18" s="188"/>
      <c r="AL18" s="7" t="s">
        <v>2387</v>
      </c>
      <c r="AM18" s="181"/>
      <c r="AN18" s="199"/>
      <c r="AO18" s="188"/>
      <c r="AP18" s="188"/>
      <c r="AR18" s="7" t="s">
        <v>2387</v>
      </c>
      <c r="AS18" s="145"/>
      <c r="AT18" s="199"/>
      <c r="AU18" s="188"/>
      <c r="AV18" s="188"/>
      <c r="AX18" s="7" t="s">
        <v>2387</v>
      </c>
      <c r="AY18" s="145"/>
      <c r="AZ18" s="199"/>
      <c r="BA18" s="188"/>
      <c r="BB18" s="188"/>
      <c r="BD18" s="7" t="s">
        <v>2387</v>
      </c>
      <c r="BE18" s="145"/>
      <c r="BF18" s="199"/>
      <c r="BG18" s="188"/>
      <c r="BH18" s="188"/>
      <c r="BJ18" s="7" t="s">
        <v>2387</v>
      </c>
      <c r="BK18" s="145"/>
      <c r="BL18" s="199"/>
      <c r="BM18" s="188"/>
      <c r="BN18" s="188"/>
      <c r="BP18" s="7" t="s">
        <v>2387</v>
      </c>
      <c r="BQ18" s="145"/>
      <c r="BR18" s="199"/>
      <c r="BS18" s="188"/>
      <c r="BT18" s="188"/>
      <c r="BV18" s="7" t="s">
        <v>2387</v>
      </c>
      <c r="BW18" s="145"/>
      <c r="BX18" s="199"/>
      <c r="BY18" s="188"/>
      <c r="BZ18" s="188"/>
      <c r="CB18" s="7" t="s">
        <v>2387</v>
      </c>
      <c r="CC18" s="145"/>
      <c r="CD18" s="199"/>
      <c r="CE18" s="188"/>
      <c r="CF18" s="188"/>
      <c r="CH18" s="7" t="s">
        <v>2387</v>
      </c>
      <c r="CI18" s="145"/>
      <c r="CJ18" s="199"/>
      <c r="CK18" s="188"/>
      <c r="CL18" s="188"/>
    </row>
    <row r="19" spans="2:90">
      <c r="B19" s="7" t="s">
        <v>2410</v>
      </c>
      <c r="C19" s="199"/>
      <c r="D19" s="199"/>
      <c r="E19" s="188"/>
      <c r="F19" s="188"/>
      <c r="H19" s="7" t="s">
        <v>2410</v>
      </c>
      <c r="I19" s="145"/>
      <c r="J19" s="199"/>
      <c r="K19" s="188"/>
      <c r="L19" s="188"/>
      <c r="N19" s="7" t="s">
        <v>2410</v>
      </c>
      <c r="O19" s="145"/>
      <c r="P19" s="199"/>
      <c r="Q19" s="188"/>
      <c r="R19" s="188"/>
      <c r="T19" s="7" t="s">
        <v>2456</v>
      </c>
      <c r="U19" s="145"/>
      <c r="V19" s="199"/>
      <c r="W19" s="188"/>
      <c r="X19" s="188"/>
      <c r="Z19" s="7" t="s">
        <v>2410</v>
      </c>
      <c r="AA19" s="145"/>
      <c r="AB19" s="199"/>
      <c r="AC19" s="188"/>
      <c r="AD19" s="188"/>
      <c r="AF19" s="7" t="s">
        <v>2410</v>
      </c>
      <c r="AG19" s="145"/>
      <c r="AH19" s="199"/>
      <c r="AI19" s="188"/>
      <c r="AJ19" s="188"/>
      <c r="AL19" s="7" t="s">
        <v>2410</v>
      </c>
      <c r="AM19" s="145"/>
      <c r="AN19" s="199"/>
      <c r="AO19" s="188"/>
      <c r="AP19" s="188"/>
      <c r="AR19" s="7" t="s">
        <v>2410</v>
      </c>
      <c r="AS19" s="145"/>
      <c r="AT19" s="199"/>
      <c r="AU19" s="188"/>
      <c r="AV19" s="188"/>
      <c r="AX19" s="7" t="s">
        <v>2410</v>
      </c>
      <c r="AY19" s="145"/>
      <c r="AZ19" s="199"/>
      <c r="BA19" s="188"/>
      <c r="BB19" s="188"/>
      <c r="BD19" s="7" t="s">
        <v>2410</v>
      </c>
      <c r="BE19" s="145"/>
      <c r="BF19" s="199"/>
      <c r="BG19" s="188"/>
      <c r="BH19" s="188"/>
      <c r="BJ19" s="7" t="s">
        <v>2410</v>
      </c>
      <c r="BK19" s="145"/>
      <c r="BL19" s="199"/>
      <c r="BM19" s="188"/>
      <c r="BN19" s="188"/>
      <c r="BP19" s="7" t="s">
        <v>2410</v>
      </c>
      <c r="BQ19" s="145"/>
      <c r="BR19" s="199"/>
      <c r="BS19" s="188"/>
      <c r="BT19" s="188"/>
      <c r="BV19" s="7" t="s">
        <v>2410</v>
      </c>
      <c r="BW19" s="145"/>
      <c r="BX19" s="199"/>
      <c r="BY19" s="188"/>
      <c r="BZ19" s="188"/>
      <c r="CB19" s="7" t="s">
        <v>2410</v>
      </c>
      <c r="CC19" s="145"/>
      <c r="CD19" s="199"/>
      <c r="CE19" s="188"/>
      <c r="CF19" s="188"/>
      <c r="CH19" s="7" t="s">
        <v>2410</v>
      </c>
      <c r="CI19" s="145"/>
      <c r="CJ19" s="199"/>
      <c r="CK19" s="188"/>
      <c r="CL19" s="188"/>
    </row>
    <row r="20" spans="2:90" ht="4.2" customHeight="1">
      <c r="H20">
        <v>0</v>
      </c>
    </row>
    <row r="21" spans="2:90" ht="13.5" customHeight="1">
      <c r="B21" s="1" t="s">
        <v>29</v>
      </c>
      <c r="C21" s="1" t="s">
        <v>2388</v>
      </c>
      <c r="D21" s="1" t="s">
        <v>115</v>
      </c>
      <c r="E21" s="327"/>
      <c r="F21" s="327"/>
      <c r="H21" s="1" t="s">
        <v>29</v>
      </c>
      <c r="I21" s="1" t="s">
        <v>2388</v>
      </c>
      <c r="J21" s="1" t="str">
        <f>D21</f>
        <v>℃</v>
      </c>
      <c r="K21" s="327"/>
      <c r="L21" s="327"/>
      <c r="N21" s="1" t="s">
        <v>29</v>
      </c>
      <c r="O21" s="1" t="s">
        <v>2388</v>
      </c>
      <c r="P21" s="1" t="str">
        <f>D21</f>
        <v>℃</v>
      </c>
      <c r="Q21" s="327"/>
      <c r="R21" s="327"/>
      <c r="T21" s="1" t="s">
        <v>1970</v>
      </c>
      <c r="U21" s="1" t="s">
        <v>2388</v>
      </c>
      <c r="V21" s="1" t="str">
        <f>D21</f>
        <v>℃</v>
      </c>
      <c r="W21" s="327"/>
      <c r="X21" s="327"/>
      <c r="Z21" s="1" t="s">
        <v>29</v>
      </c>
      <c r="AA21" s="1" t="s">
        <v>2388</v>
      </c>
      <c r="AB21" s="1" t="str">
        <f>D21</f>
        <v>℃</v>
      </c>
      <c r="AC21" s="327"/>
      <c r="AD21" s="327"/>
      <c r="AF21" s="1" t="s">
        <v>29</v>
      </c>
      <c r="AG21" s="1" t="s">
        <v>2388</v>
      </c>
      <c r="AH21" s="1" t="str">
        <f>D21</f>
        <v>℃</v>
      </c>
      <c r="AI21" s="327"/>
      <c r="AJ21" s="327"/>
      <c r="AL21" s="1" t="s">
        <v>29</v>
      </c>
      <c r="AM21" s="1" t="s">
        <v>2388</v>
      </c>
      <c r="AN21" s="1" t="str">
        <f>D21</f>
        <v>℃</v>
      </c>
      <c r="AO21" s="327"/>
      <c r="AP21" s="327"/>
      <c r="AR21" s="1" t="s">
        <v>29</v>
      </c>
      <c r="AS21" s="1" t="s">
        <v>2388</v>
      </c>
      <c r="AT21" s="1" t="str">
        <f>D21</f>
        <v>℃</v>
      </c>
      <c r="AU21" s="327"/>
      <c r="AV21" s="327"/>
      <c r="AX21" s="1" t="s">
        <v>29</v>
      </c>
      <c r="AY21" s="1" t="s">
        <v>2388</v>
      </c>
      <c r="AZ21" s="1" t="str">
        <f>D21</f>
        <v>℃</v>
      </c>
      <c r="BA21" s="327"/>
      <c r="BB21" s="327"/>
      <c r="BD21" s="1" t="s">
        <v>29</v>
      </c>
      <c r="BE21" s="1" t="s">
        <v>2388</v>
      </c>
      <c r="BF21" s="1" t="str">
        <f>D21</f>
        <v>℃</v>
      </c>
      <c r="BG21" s="327"/>
      <c r="BH21" s="327"/>
      <c r="BJ21" s="1" t="s">
        <v>29</v>
      </c>
      <c r="BK21" s="1" t="s">
        <v>2388</v>
      </c>
      <c r="BL21" s="1" t="str">
        <f>D21</f>
        <v>℃</v>
      </c>
      <c r="BM21" s="327"/>
      <c r="BN21" s="327"/>
      <c r="BP21" s="1" t="s">
        <v>29</v>
      </c>
      <c r="BQ21" s="1" t="s">
        <v>2388</v>
      </c>
      <c r="BR21" s="1" t="str">
        <f>D21</f>
        <v>℃</v>
      </c>
      <c r="BS21" s="327"/>
      <c r="BT21" s="327"/>
      <c r="BV21" s="1" t="s">
        <v>29</v>
      </c>
      <c r="BW21" s="1" t="s">
        <v>2388</v>
      </c>
      <c r="BX21" s="1" t="str">
        <f>D21</f>
        <v>℃</v>
      </c>
      <c r="BY21" s="327"/>
      <c r="BZ21" s="327"/>
      <c r="CB21" s="1" t="s">
        <v>29</v>
      </c>
      <c r="CC21" s="1" t="s">
        <v>2388</v>
      </c>
      <c r="CD21" s="1" t="str">
        <f>D21</f>
        <v>℃</v>
      </c>
      <c r="CE21" s="327"/>
      <c r="CF21" s="327"/>
      <c r="CH21" s="1" t="s">
        <v>29</v>
      </c>
      <c r="CI21" s="1" t="s">
        <v>2388</v>
      </c>
      <c r="CJ21" s="1" t="str">
        <f>D21</f>
        <v>℃</v>
      </c>
      <c r="CK21" s="327"/>
      <c r="CL21" s="327"/>
    </row>
    <row r="22" spans="2:90" ht="13.5" customHeight="1">
      <c r="B22" s="1" t="s">
        <v>30</v>
      </c>
      <c r="C22" s="1" t="s">
        <v>2389</v>
      </c>
      <c r="D22" s="1" t="s">
        <v>3171</v>
      </c>
      <c r="E22" s="327"/>
      <c r="F22" s="327"/>
      <c r="H22" s="1" t="s">
        <v>30</v>
      </c>
      <c r="I22" s="1" t="s">
        <v>2389</v>
      </c>
      <c r="J22" s="1" t="str">
        <f>D22</f>
        <v>kPa</v>
      </c>
      <c r="K22" s="327"/>
      <c r="L22" s="327"/>
      <c r="N22" s="1" t="s">
        <v>30</v>
      </c>
      <c r="O22" s="1" t="s">
        <v>2389</v>
      </c>
      <c r="P22" s="1" t="str">
        <f>D22</f>
        <v>kPa</v>
      </c>
      <c r="Q22" s="327"/>
      <c r="R22" s="327"/>
      <c r="T22" s="1" t="s">
        <v>1971</v>
      </c>
      <c r="U22" s="1" t="s">
        <v>2389</v>
      </c>
      <c r="V22" s="1" t="str">
        <f>D22</f>
        <v>kPa</v>
      </c>
      <c r="W22" s="327"/>
      <c r="X22" s="327"/>
      <c r="Z22" s="1" t="s">
        <v>30</v>
      </c>
      <c r="AA22" s="1" t="s">
        <v>2389</v>
      </c>
      <c r="AB22" s="1" t="str">
        <f>D22</f>
        <v>kPa</v>
      </c>
      <c r="AC22" s="327"/>
      <c r="AD22" s="327"/>
      <c r="AF22" s="1" t="s">
        <v>30</v>
      </c>
      <c r="AG22" s="1" t="s">
        <v>2389</v>
      </c>
      <c r="AH22" s="1" t="str">
        <f>D22</f>
        <v>kPa</v>
      </c>
      <c r="AI22" s="327"/>
      <c r="AJ22" s="327"/>
      <c r="AL22" s="1" t="s">
        <v>30</v>
      </c>
      <c r="AM22" s="1" t="s">
        <v>2389</v>
      </c>
      <c r="AN22" s="1" t="str">
        <f>D22</f>
        <v>kPa</v>
      </c>
      <c r="AO22" s="327"/>
      <c r="AP22" s="327"/>
      <c r="AR22" s="1" t="s">
        <v>30</v>
      </c>
      <c r="AS22" s="1" t="s">
        <v>2389</v>
      </c>
      <c r="AT22" s="1" t="str">
        <f>D22</f>
        <v>kPa</v>
      </c>
      <c r="AU22" s="327"/>
      <c r="AV22" s="327"/>
      <c r="AX22" s="1" t="s">
        <v>30</v>
      </c>
      <c r="AY22" s="1" t="s">
        <v>2389</v>
      </c>
      <c r="AZ22" s="1" t="str">
        <f>D22</f>
        <v>kPa</v>
      </c>
      <c r="BA22" s="327"/>
      <c r="BB22" s="327"/>
      <c r="BD22" s="1" t="s">
        <v>30</v>
      </c>
      <c r="BE22" s="1" t="s">
        <v>2389</v>
      </c>
      <c r="BF22" s="1" t="str">
        <f>D22</f>
        <v>kPa</v>
      </c>
      <c r="BG22" s="327"/>
      <c r="BH22" s="327"/>
      <c r="BJ22" s="1" t="s">
        <v>30</v>
      </c>
      <c r="BK22" s="1" t="s">
        <v>2389</v>
      </c>
      <c r="BL22" s="1" t="str">
        <f>D22</f>
        <v>kPa</v>
      </c>
      <c r="BM22" s="327"/>
      <c r="BN22" s="327"/>
      <c r="BP22" s="1" t="s">
        <v>30</v>
      </c>
      <c r="BQ22" s="1" t="s">
        <v>2389</v>
      </c>
      <c r="BR22" s="1" t="str">
        <f>D22</f>
        <v>kPa</v>
      </c>
      <c r="BS22" s="327"/>
      <c r="BT22" s="327"/>
      <c r="BV22" s="1" t="s">
        <v>30</v>
      </c>
      <c r="BW22" s="1" t="s">
        <v>2389</v>
      </c>
      <c r="BX22" s="1" t="str">
        <f>D22</f>
        <v>kPa</v>
      </c>
      <c r="BY22" s="327"/>
      <c r="BZ22" s="327"/>
      <c r="CB22" s="1" t="s">
        <v>30</v>
      </c>
      <c r="CC22" s="1" t="s">
        <v>2389</v>
      </c>
      <c r="CD22" s="1" t="str">
        <f>D22</f>
        <v>kPa</v>
      </c>
      <c r="CE22" s="327"/>
      <c r="CF22" s="327"/>
      <c r="CH22" s="1" t="s">
        <v>30</v>
      </c>
      <c r="CI22" s="1" t="s">
        <v>2389</v>
      </c>
      <c r="CJ22" s="1" t="str">
        <f>D22</f>
        <v>kPa</v>
      </c>
      <c r="CK22" s="327"/>
      <c r="CL22" s="327"/>
    </row>
    <row r="23" spans="2:90" ht="13.5" customHeight="1">
      <c r="B23" s="1" t="s">
        <v>72</v>
      </c>
      <c r="C23" s="1" t="s">
        <v>2390</v>
      </c>
      <c r="D23" s="1" t="s">
        <v>3181</v>
      </c>
      <c r="E23" s="328"/>
      <c r="F23" s="328"/>
      <c r="H23" s="1" t="s">
        <v>72</v>
      </c>
      <c r="I23" s="1" t="s">
        <v>2390</v>
      </c>
      <c r="J23" s="1" t="s">
        <v>3181</v>
      </c>
      <c r="K23" s="328"/>
      <c r="L23" s="328"/>
      <c r="N23" s="1" t="s">
        <v>72</v>
      </c>
      <c r="O23" s="1" t="s">
        <v>2390</v>
      </c>
      <c r="P23" s="1" t="s">
        <v>3181</v>
      </c>
      <c r="Q23" s="328"/>
      <c r="R23" s="328"/>
      <c r="T23" s="1" t="s">
        <v>2457</v>
      </c>
      <c r="U23" s="1" t="s">
        <v>2390</v>
      </c>
      <c r="V23" s="1"/>
      <c r="W23" s="327"/>
      <c r="X23" s="327"/>
      <c r="Z23" s="1" t="s">
        <v>72</v>
      </c>
      <c r="AA23" s="1" t="s">
        <v>2390</v>
      </c>
      <c r="AB23" s="1" t="s">
        <v>3181</v>
      </c>
      <c r="AC23" s="327"/>
      <c r="AD23" s="327"/>
      <c r="AF23" s="1" t="s">
        <v>72</v>
      </c>
      <c r="AG23" s="1" t="s">
        <v>2390</v>
      </c>
      <c r="AH23" s="1"/>
      <c r="AI23" s="327"/>
      <c r="AJ23" s="327"/>
      <c r="AL23" s="1" t="s">
        <v>72</v>
      </c>
      <c r="AM23" s="1" t="s">
        <v>2390</v>
      </c>
      <c r="AN23" s="1" t="s">
        <v>3181</v>
      </c>
      <c r="AO23" s="327"/>
      <c r="AP23" s="327"/>
      <c r="AR23" s="1" t="s">
        <v>72</v>
      </c>
      <c r="AS23" s="1" t="s">
        <v>2390</v>
      </c>
      <c r="AT23" s="1" t="s">
        <v>3181</v>
      </c>
      <c r="AU23" s="327"/>
      <c r="AV23" s="327"/>
      <c r="AX23" s="1" t="s">
        <v>72</v>
      </c>
      <c r="AY23" s="1" t="s">
        <v>2390</v>
      </c>
      <c r="AZ23" s="1" t="s">
        <v>3181</v>
      </c>
      <c r="BA23" s="327"/>
      <c r="BB23" s="327"/>
      <c r="BD23" s="1" t="s">
        <v>72</v>
      </c>
      <c r="BE23" s="1" t="s">
        <v>2390</v>
      </c>
      <c r="BF23" s="1" t="s">
        <v>3181</v>
      </c>
      <c r="BG23" s="327"/>
      <c r="BH23" s="327"/>
      <c r="BJ23" s="1" t="s">
        <v>72</v>
      </c>
      <c r="BK23" s="1" t="s">
        <v>2390</v>
      </c>
      <c r="BL23" s="1" t="s">
        <v>3181</v>
      </c>
      <c r="BM23" s="327"/>
      <c r="BN23" s="327"/>
      <c r="BP23" s="1" t="s">
        <v>72</v>
      </c>
      <c r="BQ23" s="1" t="s">
        <v>2390</v>
      </c>
      <c r="BR23" s="1" t="s">
        <v>3181</v>
      </c>
      <c r="BS23" s="327"/>
      <c r="BT23" s="327"/>
      <c r="BV23" s="1" t="s">
        <v>72</v>
      </c>
      <c r="BW23" s="1" t="s">
        <v>2390</v>
      </c>
      <c r="BX23" s="1" t="s">
        <v>3181</v>
      </c>
      <c r="BY23" s="327"/>
      <c r="BZ23" s="327"/>
      <c r="CB23" s="1" t="s">
        <v>72</v>
      </c>
      <c r="CC23" s="1" t="s">
        <v>2390</v>
      </c>
      <c r="CD23" s="1" t="s">
        <v>3181</v>
      </c>
      <c r="CE23" s="327"/>
      <c r="CF23" s="327"/>
      <c r="CH23" s="1" t="s">
        <v>72</v>
      </c>
      <c r="CI23" s="1" t="s">
        <v>2390</v>
      </c>
      <c r="CJ23" s="1" t="s">
        <v>3181</v>
      </c>
      <c r="CK23" s="327"/>
      <c r="CL23" s="327"/>
    </row>
    <row r="24" spans="2:90" ht="4.95" customHeight="1">
      <c r="B24" s="17"/>
      <c r="C24" s="17"/>
      <c r="D24" s="17"/>
      <c r="E24" s="17"/>
      <c r="F24" s="17"/>
      <c r="H24" s="17"/>
      <c r="I24" s="17"/>
      <c r="J24" s="17"/>
      <c r="K24" s="17"/>
      <c r="L24" s="17"/>
      <c r="N24" s="17"/>
      <c r="O24" s="17"/>
      <c r="P24" s="17"/>
      <c r="Q24" s="17"/>
      <c r="R24" s="17"/>
      <c r="T24" s="17"/>
      <c r="U24" s="17"/>
      <c r="V24" s="17"/>
      <c r="W24" s="17"/>
      <c r="X24" s="17"/>
      <c r="Z24" s="17"/>
      <c r="AA24" s="17"/>
      <c r="AB24" s="17"/>
      <c r="AC24" s="17"/>
      <c r="AD24" s="17"/>
      <c r="AF24" s="17"/>
      <c r="AG24" s="17"/>
      <c r="AH24" s="17"/>
      <c r="AI24" s="17"/>
      <c r="AJ24" s="17"/>
      <c r="AL24" s="17"/>
      <c r="AM24" s="17"/>
      <c r="AN24" s="17"/>
      <c r="AO24" s="17"/>
      <c r="AP24" s="17"/>
      <c r="AR24" s="17"/>
      <c r="AS24" s="17"/>
      <c r="AT24" s="17"/>
      <c r="AU24" s="17"/>
      <c r="AV24" s="17"/>
      <c r="AX24" s="17"/>
      <c r="AY24" s="17"/>
      <c r="AZ24" s="17"/>
      <c r="BA24" s="17"/>
      <c r="BB24" s="17"/>
      <c r="BD24" s="17"/>
      <c r="BE24" s="17"/>
      <c r="BF24" s="17"/>
      <c r="BG24" s="17"/>
      <c r="BH24" s="17"/>
      <c r="BJ24" s="17"/>
      <c r="BK24" s="17"/>
      <c r="BL24" s="17"/>
      <c r="BM24" s="17"/>
      <c r="BN24" s="17"/>
      <c r="BP24" s="17"/>
      <c r="BQ24" s="17"/>
      <c r="BR24" s="17"/>
      <c r="BS24" s="17"/>
      <c r="BT24" s="17"/>
      <c r="BV24" s="17"/>
      <c r="BW24" s="17"/>
      <c r="BX24" s="17"/>
      <c r="BY24" s="17"/>
      <c r="BZ24" s="17"/>
      <c r="CB24" s="17"/>
      <c r="CC24" s="17"/>
      <c r="CD24" s="17"/>
      <c r="CE24" s="17"/>
      <c r="CF24" s="17"/>
      <c r="CH24" s="17"/>
      <c r="CI24" s="17"/>
      <c r="CJ24" s="17"/>
      <c r="CK24" s="17"/>
      <c r="CL24" s="17"/>
    </row>
    <row r="25" spans="2:90" ht="13.5" customHeight="1">
      <c r="B25" s="1" t="s">
        <v>3138</v>
      </c>
      <c r="C25" s="1" t="s">
        <v>3139</v>
      </c>
      <c r="D25" s="1" t="s">
        <v>115</v>
      </c>
      <c r="E25" s="322"/>
      <c r="F25" s="322"/>
      <c r="H25" s="1" t="s">
        <v>3138</v>
      </c>
      <c r="I25" s="1" t="s">
        <v>3139</v>
      </c>
      <c r="J25" s="1" t="str">
        <f>D25</f>
        <v>℃</v>
      </c>
      <c r="K25" s="322"/>
      <c r="L25" s="322"/>
      <c r="N25" s="1" t="s">
        <v>3138</v>
      </c>
      <c r="O25" s="1" t="s">
        <v>3139</v>
      </c>
      <c r="P25" s="1" t="str">
        <f t="shared" ref="P25:P36" si="0">D25</f>
        <v>℃</v>
      </c>
      <c r="Q25" s="322"/>
      <c r="R25" s="322"/>
      <c r="T25" s="1" t="s">
        <v>3138</v>
      </c>
      <c r="U25" s="1" t="s">
        <v>3139</v>
      </c>
      <c r="V25" s="1" t="str">
        <f t="shared" ref="V25:V36" si="1">D25</f>
        <v>℃</v>
      </c>
      <c r="W25" s="322"/>
      <c r="X25" s="322"/>
      <c r="Z25" s="1" t="s">
        <v>3138</v>
      </c>
      <c r="AA25" s="1" t="s">
        <v>3139</v>
      </c>
      <c r="AB25" s="1" t="str">
        <f t="shared" ref="AB25:AB36" si="2">D25</f>
        <v>℃</v>
      </c>
      <c r="AC25" s="322"/>
      <c r="AD25" s="322"/>
      <c r="AF25" s="1" t="s">
        <v>3138</v>
      </c>
      <c r="AG25" s="1" t="s">
        <v>3139</v>
      </c>
      <c r="AH25" s="1" t="str">
        <f t="shared" ref="AH25:AH36" si="3">D25</f>
        <v>℃</v>
      </c>
      <c r="AI25" s="322"/>
      <c r="AJ25" s="322"/>
      <c r="AL25" s="1" t="s">
        <v>3138</v>
      </c>
      <c r="AM25" s="1" t="s">
        <v>3139</v>
      </c>
      <c r="AN25" s="1" t="str">
        <f t="shared" ref="AN25:AN36" si="4">D25</f>
        <v>℃</v>
      </c>
      <c r="AO25" s="322"/>
      <c r="AP25" s="322"/>
      <c r="AR25" s="1" t="s">
        <v>3138</v>
      </c>
      <c r="AS25" s="1" t="str">
        <f>AM25</f>
        <v>B.P.</v>
      </c>
      <c r="AT25" s="1" t="str">
        <f t="shared" ref="AT25:AT36" si="5">D25</f>
        <v>℃</v>
      </c>
      <c r="AU25" s="322"/>
      <c r="AV25" s="322"/>
      <c r="AX25" s="1" t="s">
        <v>3138</v>
      </c>
      <c r="AY25" s="1" t="s">
        <v>3139</v>
      </c>
      <c r="AZ25" s="1" t="str">
        <f t="shared" ref="AZ25:AZ36" si="6">D25</f>
        <v>℃</v>
      </c>
      <c r="BA25" s="322"/>
      <c r="BB25" s="322"/>
      <c r="BD25" s="1" t="s">
        <v>3138</v>
      </c>
      <c r="BE25" s="1" t="s">
        <v>3139</v>
      </c>
      <c r="BF25" s="1" t="str">
        <f t="shared" ref="BF25:BF36" si="7">D25</f>
        <v>℃</v>
      </c>
      <c r="BG25" s="322"/>
      <c r="BH25" s="322"/>
      <c r="BJ25" s="1" t="s">
        <v>3138</v>
      </c>
      <c r="BK25" s="1" t="s">
        <v>3139</v>
      </c>
      <c r="BL25" s="1" t="str">
        <f t="shared" ref="BL25:BL36" si="8">D25</f>
        <v>℃</v>
      </c>
      <c r="BM25" s="322"/>
      <c r="BN25" s="322"/>
      <c r="BP25" s="1" t="s">
        <v>3138</v>
      </c>
      <c r="BQ25" s="1" t="s">
        <v>3139</v>
      </c>
      <c r="BR25" s="1" t="str">
        <f t="shared" ref="BR25:BR36" si="9">D25</f>
        <v>℃</v>
      </c>
      <c r="BS25" s="322"/>
      <c r="BT25" s="322"/>
      <c r="BV25" s="1" t="s">
        <v>3138</v>
      </c>
      <c r="BW25" s="1" t="s">
        <v>3139</v>
      </c>
      <c r="BX25" s="1" t="str">
        <f t="shared" ref="BX25:BX36" si="10">D25</f>
        <v>℃</v>
      </c>
      <c r="BY25" s="322"/>
      <c r="BZ25" s="322"/>
      <c r="CB25" s="1" t="s">
        <v>3138</v>
      </c>
      <c r="CC25" s="1" t="s">
        <v>3139</v>
      </c>
      <c r="CD25" s="1" t="str">
        <f t="shared" ref="CD25:CD31" si="11">D25</f>
        <v>℃</v>
      </c>
      <c r="CE25" s="322"/>
      <c r="CF25" s="322"/>
      <c r="CH25" s="1" t="s">
        <v>3138</v>
      </c>
      <c r="CI25" s="1" t="s">
        <v>3139</v>
      </c>
      <c r="CJ25" s="1" t="str">
        <f t="shared" ref="CJ25:CJ31" si="12">D25</f>
        <v>℃</v>
      </c>
      <c r="CK25" s="322"/>
      <c r="CL25" s="322"/>
    </row>
    <row r="26" spans="2:90" ht="13.5" customHeight="1">
      <c r="B26" s="1" t="s">
        <v>3140</v>
      </c>
      <c r="C26" s="1" t="s">
        <v>3141</v>
      </c>
      <c r="D26" s="1" t="s">
        <v>3332</v>
      </c>
      <c r="E26" s="323"/>
      <c r="F26" s="324"/>
      <c r="H26" s="1" t="s">
        <v>3140</v>
      </c>
      <c r="I26" s="1" t="s">
        <v>3141</v>
      </c>
      <c r="J26" s="1" t="str">
        <f t="shared" ref="J26:J40" si="13">D26</f>
        <v>mol/L</v>
      </c>
      <c r="K26" s="323"/>
      <c r="L26" s="324"/>
      <c r="N26" s="1" t="s">
        <v>3140</v>
      </c>
      <c r="O26" s="1" t="s">
        <v>3141</v>
      </c>
      <c r="P26" s="1" t="str">
        <f t="shared" si="0"/>
        <v>mol/L</v>
      </c>
      <c r="Q26" s="323"/>
      <c r="R26" s="324"/>
      <c r="T26" s="1" t="s">
        <v>3140</v>
      </c>
      <c r="U26" s="1" t="s">
        <v>3141</v>
      </c>
      <c r="V26" s="1" t="str">
        <f t="shared" si="1"/>
        <v>mol/L</v>
      </c>
      <c r="W26" s="323"/>
      <c r="X26" s="324"/>
      <c r="Z26" s="1" t="s">
        <v>3140</v>
      </c>
      <c r="AA26" s="1" t="s">
        <v>3141</v>
      </c>
      <c r="AB26" s="1" t="str">
        <f t="shared" si="2"/>
        <v>mol/L</v>
      </c>
      <c r="AC26" s="323"/>
      <c r="AD26" s="324"/>
      <c r="AF26" s="1" t="s">
        <v>3140</v>
      </c>
      <c r="AG26" s="1" t="s">
        <v>3141</v>
      </c>
      <c r="AH26" s="1" t="str">
        <f t="shared" si="3"/>
        <v>mol/L</v>
      </c>
      <c r="AI26" s="323"/>
      <c r="AJ26" s="324"/>
      <c r="AL26" s="1" t="s">
        <v>3140</v>
      </c>
      <c r="AM26" s="1" t="s">
        <v>3141</v>
      </c>
      <c r="AN26" s="1" t="str">
        <f t="shared" si="4"/>
        <v>mol/L</v>
      </c>
      <c r="AO26" s="323"/>
      <c r="AP26" s="324"/>
      <c r="AR26" s="1" t="s">
        <v>3140</v>
      </c>
      <c r="AS26" s="1" t="str">
        <f t="shared" ref="AS26:AS40" si="14">AM26</f>
        <v>ρ</v>
      </c>
      <c r="AT26" s="1" t="str">
        <f t="shared" si="5"/>
        <v>mol/L</v>
      </c>
      <c r="AU26" s="323"/>
      <c r="AV26" s="324"/>
      <c r="AX26" s="1" t="s">
        <v>3140</v>
      </c>
      <c r="AY26" s="1" t="s">
        <v>3141</v>
      </c>
      <c r="AZ26" s="1" t="str">
        <f t="shared" si="6"/>
        <v>mol/L</v>
      </c>
      <c r="BA26" s="323"/>
      <c r="BB26" s="324"/>
      <c r="BD26" s="1" t="s">
        <v>3140</v>
      </c>
      <c r="BE26" s="1" t="s">
        <v>3141</v>
      </c>
      <c r="BF26" s="1" t="str">
        <f t="shared" si="7"/>
        <v>mol/L</v>
      </c>
      <c r="BG26" s="323"/>
      <c r="BH26" s="324"/>
      <c r="BJ26" s="1" t="s">
        <v>3140</v>
      </c>
      <c r="BK26" s="1" t="s">
        <v>3141</v>
      </c>
      <c r="BL26" s="1" t="str">
        <f t="shared" si="8"/>
        <v>mol/L</v>
      </c>
      <c r="BM26" s="323"/>
      <c r="BN26" s="324"/>
      <c r="BP26" s="1" t="s">
        <v>3140</v>
      </c>
      <c r="BQ26" s="1" t="s">
        <v>3141</v>
      </c>
      <c r="BR26" s="1" t="str">
        <f t="shared" si="9"/>
        <v>mol/L</v>
      </c>
      <c r="BS26" s="323"/>
      <c r="BT26" s="324"/>
      <c r="BV26" s="1" t="s">
        <v>3140</v>
      </c>
      <c r="BW26" s="1" t="s">
        <v>3141</v>
      </c>
      <c r="BX26" s="1" t="str">
        <f t="shared" si="10"/>
        <v>mol/L</v>
      </c>
      <c r="BY26" s="323"/>
      <c r="BZ26" s="324"/>
      <c r="CB26" s="1" t="s">
        <v>3140</v>
      </c>
      <c r="CC26" s="1" t="s">
        <v>3141</v>
      </c>
      <c r="CD26" s="1" t="str">
        <f t="shared" si="11"/>
        <v>mol/L</v>
      </c>
      <c r="CE26" s="323"/>
      <c r="CF26" s="324"/>
      <c r="CH26" s="1" t="s">
        <v>3140</v>
      </c>
      <c r="CI26" s="1" t="s">
        <v>3141</v>
      </c>
      <c r="CJ26" s="1" t="str">
        <f t="shared" si="12"/>
        <v>mol/L</v>
      </c>
      <c r="CK26" s="323"/>
      <c r="CL26" s="324"/>
    </row>
    <row r="27" spans="2:90" ht="13.5" customHeight="1">
      <c r="B27" s="1" t="s">
        <v>2682</v>
      </c>
      <c r="C27" s="1" t="s">
        <v>2730</v>
      </c>
      <c r="D27" s="1" t="s">
        <v>3168</v>
      </c>
      <c r="E27" s="319"/>
      <c r="F27" s="319"/>
      <c r="H27" s="1" t="s">
        <v>2682</v>
      </c>
      <c r="I27" s="1" t="s">
        <v>2683</v>
      </c>
      <c r="J27" s="1" t="str">
        <f t="shared" si="13"/>
        <v>L/mol</v>
      </c>
      <c r="K27" s="319"/>
      <c r="L27" s="319"/>
      <c r="N27" s="1" t="s">
        <v>2682</v>
      </c>
      <c r="O27" s="1" t="s">
        <v>2683</v>
      </c>
      <c r="P27" s="1" t="str">
        <f t="shared" si="0"/>
        <v>L/mol</v>
      </c>
      <c r="Q27" s="319"/>
      <c r="R27" s="319"/>
      <c r="T27" s="1" t="s">
        <v>2682</v>
      </c>
      <c r="U27" s="1" t="s">
        <v>2683</v>
      </c>
      <c r="V27" s="1" t="str">
        <f t="shared" si="1"/>
        <v>L/mol</v>
      </c>
      <c r="W27" s="319"/>
      <c r="X27" s="319"/>
      <c r="Z27" s="1" t="s">
        <v>2682</v>
      </c>
      <c r="AA27" s="1" t="s">
        <v>2683</v>
      </c>
      <c r="AB27" s="1" t="str">
        <f t="shared" si="2"/>
        <v>L/mol</v>
      </c>
      <c r="AC27" s="319"/>
      <c r="AD27" s="319"/>
      <c r="AF27" s="1" t="s">
        <v>2682</v>
      </c>
      <c r="AG27" s="1" t="s">
        <v>2683</v>
      </c>
      <c r="AH27" s="1" t="str">
        <f t="shared" si="3"/>
        <v>L/mol</v>
      </c>
      <c r="AI27" s="319"/>
      <c r="AJ27" s="319"/>
      <c r="AL27" s="1" t="s">
        <v>2682</v>
      </c>
      <c r="AM27" s="1" t="s">
        <v>2683</v>
      </c>
      <c r="AN27" s="1" t="str">
        <f t="shared" si="4"/>
        <v>L/mol</v>
      </c>
      <c r="AO27" s="319"/>
      <c r="AP27" s="319"/>
      <c r="AR27" s="1" t="s">
        <v>2682</v>
      </c>
      <c r="AS27" s="1" t="str">
        <f t="shared" si="14"/>
        <v>V</v>
      </c>
      <c r="AT27" s="1" t="str">
        <f t="shared" si="5"/>
        <v>L/mol</v>
      </c>
      <c r="AU27" s="319"/>
      <c r="AV27" s="319"/>
      <c r="AX27" s="1" t="s">
        <v>2682</v>
      </c>
      <c r="AY27" s="1" t="s">
        <v>2683</v>
      </c>
      <c r="AZ27" s="1" t="str">
        <f t="shared" si="6"/>
        <v>L/mol</v>
      </c>
      <c r="BA27" s="319"/>
      <c r="BB27" s="319"/>
      <c r="BD27" s="1" t="s">
        <v>2682</v>
      </c>
      <c r="BE27" s="1" t="s">
        <v>2683</v>
      </c>
      <c r="BF27" s="1" t="str">
        <f t="shared" si="7"/>
        <v>L/mol</v>
      </c>
      <c r="BG27" s="319"/>
      <c r="BH27" s="319"/>
      <c r="BJ27" s="1" t="s">
        <v>2682</v>
      </c>
      <c r="BK27" s="1" t="s">
        <v>2683</v>
      </c>
      <c r="BL27" s="1" t="str">
        <f t="shared" si="8"/>
        <v>L/mol</v>
      </c>
      <c r="BM27" s="319"/>
      <c r="BN27" s="319"/>
      <c r="BP27" s="1" t="s">
        <v>2682</v>
      </c>
      <c r="BQ27" s="1" t="s">
        <v>2683</v>
      </c>
      <c r="BR27" s="1" t="str">
        <f t="shared" si="9"/>
        <v>L/mol</v>
      </c>
      <c r="BS27" s="319"/>
      <c r="BT27" s="319"/>
      <c r="BV27" s="1" t="s">
        <v>2682</v>
      </c>
      <c r="BW27" s="1" t="s">
        <v>2683</v>
      </c>
      <c r="BX27" s="1" t="str">
        <f t="shared" si="10"/>
        <v>L/mol</v>
      </c>
      <c r="BY27" s="319"/>
      <c r="BZ27" s="319"/>
      <c r="CB27" s="1" t="s">
        <v>2682</v>
      </c>
      <c r="CC27" s="1" t="s">
        <v>2683</v>
      </c>
      <c r="CD27" s="1" t="str">
        <f t="shared" si="11"/>
        <v>L/mol</v>
      </c>
      <c r="CE27" s="319"/>
      <c r="CF27" s="319"/>
      <c r="CH27" s="1" t="s">
        <v>2682</v>
      </c>
      <c r="CI27" s="1" t="s">
        <v>2683</v>
      </c>
      <c r="CJ27" s="1" t="str">
        <f t="shared" si="12"/>
        <v>L/mol</v>
      </c>
      <c r="CK27" s="319"/>
      <c r="CL27" s="319"/>
    </row>
    <row r="28" spans="2:90" ht="13.5" customHeight="1">
      <c r="B28" s="1" t="s">
        <v>41</v>
      </c>
      <c r="C28" s="1" t="s">
        <v>1946</v>
      </c>
      <c r="D28" s="1" t="s">
        <v>3178</v>
      </c>
      <c r="E28" s="319"/>
      <c r="F28" s="319"/>
      <c r="H28" s="1" t="s">
        <v>41</v>
      </c>
      <c r="I28" s="1" t="s">
        <v>1946</v>
      </c>
      <c r="J28" s="1" t="str">
        <f t="shared" si="13"/>
        <v>μPa.s</v>
      </c>
      <c r="K28" s="319"/>
      <c r="L28" s="319"/>
      <c r="N28" s="1" t="s">
        <v>41</v>
      </c>
      <c r="O28" s="1" t="s">
        <v>1946</v>
      </c>
      <c r="P28" s="1" t="str">
        <f t="shared" si="0"/>
        <v>μPa.s</v>
      </c>
      <c r="Q28" s="319"/>
      <c r="R28" s="319"/>
      <c r="T28" s="1" t="s">
        <v>2411</v>
      </c>
      <c r="U28" s="1" t="s">
        <v>1946</v>
      </c>
      <c r="V28" s="1" t="str">
        <f t="shared" si="1"/>
        <v>μPa.s</v>
      </c>
      <c r="W28" s="319"/>
      <c r="X28" s="319"/>
      <c r="Z28" s="1" t="s">
        <v>41</v>
      </c>
      <c r="AA28" s="1" t="s">
        <v>1946</v>
      </c>
      <c r="AB28" s="1" t="str">
        <f t="shared" si="2"/>
        <v>μPa.s</v>
      </c>
      <c r="AC28" s="319"/>
      <c r="AD28" s="319"/>
      <c r="AF28" s="1" t="s">
        <v>41</v>
      </c>
      <c r="AG28" s="1" t="s">
        <v>1946</v>
      </c>
      <c r="AH28" s="1" t="str">
        <f t="shared" si="3"/>
        <v>μPa.s</v>
      </c>
      <c r="AI28" s="319"/>
      <c r="AJ28" s="319"/>
      <c r="AL28" s="1" t="s">
        <v>41</v>
      </c>
      <c r="AM28" s="1" t="s">
        <v>1946</v>
      </c>
      <c r="AN28" s="1" t="str">
        <f t="shared" si="4"/>
        <v>μPa.s</v>
      </c>
      <c r="AO28" s="319"/>
      <c r="AP28" s="319"/>
      <c r="AR28" s="1" t="s">
        <v>41</v>
      </c>
      <c r="AS28" s="1" t="str">
        <f t="shared" si="14"/>
        <v>μ</v>
      </c>
      <c r="AT28" s="1" t="str">
        <f t="shared" si="5"/>
        <v>μPa.s</v>
      </c>
      <c r="AU28" s="319"/>
      <c r="AV28" s="319"/>
      <c r="AX28" s="1" t="s">
        <v>41</v>
      </c>
      <c r="AY28" s="1" t="s">
        <v>1946</v>
      </c>
      <c r="AZ28" s="1" t="str">
        <f t="shared" si="6"/>
        <v>μPa.s</v>
      </c>
      <c r="BA28" s="318"/>
      <c r="BB28" s="318"/>
      <c r="BD28" s="1" t="s">
        <v>41</v>
      </c>
      <c r="BE28" s="1" t="s">
        <v>1946</v>
      </c>
      <c r="BF28" s="1" t="str">
        <f t="shared" si="7"/>
        <v>μPa.s</v>
      </c>
      <c r="BG28" s="318"/>
      <c r="BH28" s="318"/>
      <c r="BJ28" s="1" t="s">
        <v>41</v>
      </c>
      <c r="BK28" s="1" t="s">
        <v>1946</v>
      </c>
      <c r="BL28" s="1" t="str">
        <f t="shared" si="8"/>
        <v>μPa.s</v>
      </c>
      <c r="BM28" s="318"/>
      <c r="BN28" s="318"/>
      <c r="BP28" s="1" t="s">
        <v>41</v>
      </c>
      <c r="BQ28" s="1" t="s">
        <v>1946</v>
      </c>
      <c r="BR28" s="1" t="str">
        <f t="shared" si="9"/>
        <v>μPa.s</v>
      </c>
      <c r="BS28" s="318"/>
      <c r="BT28" s="318"/>
      <c r="BV28" s="1" t="s">
        <v>41</v>
      </c>
      <c r="BW28" s="1" t="s">
        <v>1946</v>
      </c>
      <c r="BX28" s="1" t="str">
        <f t="shared" si="10"/>
        <v>μPa.s</v>
      </c>
      <c r="BY28" s="318"/>
      <c r="BZ28" s="318"/>
      <c r="CB28" s="1" t="s">
        <v>41</v>
      </c>
      <c r="CC28" s="1" t="s">
        <v>1946</v>
      </c>
      <c r="CD28" s="1" t="str">
        <f t="shared" si="11"/>
        <v>μPa.s</v>
      </c>
      <c r="CE28" s="318"/>
      <c r="CF28" s="318"/>
      <c r="CH28" s="1" t="s">
        <v>41</v>
      </c>
      <c r="CI28" s="1" t="s">
        <v>1946</v>
      </c>
      <c r="CJ28" s="1" t="str">
        <f t="shared" si="12"/>
        <v>μPa.s</v>
      </c>
      <c r="CK28" s="318"/>
      <c r="CL28" s="318"/>
    </row>
    <row r="29" spans="2:90" ht="13.5" customHeight="1">
      <c r="B29" s="1" t="s">
        <v>102</v>
      </c>
      <c r="C29" s="1" t="s">
        <v>2392</v>
      </c>
      <c r="D29" s="1" t="s">
        <v>3317</v>
      </c>
      <c r="E29" s="320"/>
      <c r="F29" s="320"/>
      <c r="H29" s="1" t="s">
        <v>102</v>
      </c>
      <c r="I29" s="1" t="s">
        <v>2392</v>
      </c>
      <c r="J29" s="1" t="str">
        <f t="shared" si="13"/>
        <v>kJ/molK</v>
      </c>
      <c r="K29" s="320"/>
      <c r="L29" s="320"/>
      <c r="N29" s="1" t="s">
        <v>102</v>
      </c>
      <c r="O29" s="1" t="s">
        <v>2392</v>
      </c>
      <c r="P29" s="1" t="str">
        <f t="shared" si="0"/>
        <v>kJ/molK</v>
      </c>
      <c r="Q29" s="320"/>
      <c r="R29" s="320"/>
      <c r="T29" s="1" t="s">
        <v>2412</v>
      </c>
      <c r="U29" s="1" t="s">
        <v>2392</v>
      </c>
      <c r="V29" s="1" t="str">
        <f t="shared" si="1"/>
        <v>kJ/molK</v>
      </c>
      <c r="W29" s="320"/>
      <c r="X29" s="320"/>
      <c r="Z29" s="1" t="s">
        <v>102</v>
      </c>
      <c r="AA29" s="1" t="s">
        <v>2392</v>
      </c>
      <c r="AB29" s="1" t="str">
        <f t="shared" si="2"/>
        <v>kJ/molK</v>
      </c>
      <c r="AC29" s="320"/>
      <c r="AD29" s="320"/>
      <c r="AF29" s="1" t="s">
        <v>102</v>
      </c>
      <c r="AG29" s="1" t="s">
        <v>2392</v>
      </c>
      <c r="AH29" s="1" t="str">
        <f t="shared" si="3"/>
        <v>kJ/molK</v>
      </c>
      <c r="AI29" s="320"/>
      <c r="AJ29" s="320"/>
      <c r="AL29" s="1" t="s">
        <v>102</v>
      </c>
      <c r="AM29" s="1" t="s">
        <v>2392</v>
      </c>
      <c r="AN29" s="1" t="str">
        <f t="shared" si="4"/>
        <v>kJ/molK</v>
      </c>
      <c r="AO29" s="320"/>
      <c r="AP29" s="320"/>
      <c r="AR29" s="1" t="s">
        <v>102</v>
      </c>
      <c r="AS29" s="1" t="str">
        <f t="shared" si="14"/>
        <v>Ｃｐ</v>
      </c>
      <c r="AT29" s="1" t="str">
        <f t="shared" si="5"/>
        <v>kJ/molK</v>
      </c>
      <c r="AU29" s="320"/>
      <c r="AV29" s="320"/>
      <c r="AX29" s="1" t="s">
        <v>102</v>
      </c>
      <c r="AY29" s="1" t="s">
        <v>2392</v>
      </c>
      <c r="AZ29" s="1" t="str">
        <f t="shared" si="6"/>
        <v>kJ/molK</v>
      </c>
      <c r="BA29" s="320"/>
      <c r="BB29" s="320"/>
      <c r="BD29" s="1" t="s">
        <v>102</v>
      </c>
      <c r="BE29" s="1" t="s">
        <v>2392</v>
      </c>
      <c r="BF29" s="1" t="str">
        <f t="shared" si="7"/>
        <v>kJ/molK</v>
      </c>
      <c r="BG29" s="320"/>
      <c r="BH29" s="320"/>
      <c r="BJ29" s="1" t="s">
        <v>102</v>
      </c>
      <c r="BK29" s="1" t="s">
        <v>2392</v>
      </c>
      <c r="BL29" s="1" t="str">
        <f t="shared" si="8"/>
        <v>kJ/molK</v>
      </c>
      <c r="BM29" s="320"/>
      <c r="BN29" s="320"/>
      <c r="BP29" s="1" t="s">
        <v>102</v>
      </c>
      <c r="BQ29" s="1" t="s">
        <v>2392</v>
      </c>
      <c r="BR29" s="1" t="str">
        <f t="shared" si="9"/>
        <v>kJ/molK</v>
      </c>
      <c r="BS29" s="320"/>
      <c r="BT29" s="320"/>
      <c r="BV29" s="1" t="s">
        <v>102</v>
      </c>
      <c r="BW29" s="1" t="s">
        <v>2392</v>
      </c>
      <c r="BX29" s="1" t="str">
        <f t="shared" si="10"/>
        <v>kJ/molK</v>
      </c>
      <c r="BY29" s="320"/>
      <c r="BZ29" s="320"/>
      <c r="CB29" s="1" t="s">
        <v>102</v>
      </c>
      <c r="CC29" s="1" t="s">
        <v>2392</v>
      </c>
      <c r="CD29" s="1" t="str">
        <f t="shared" si="11"/>
        <v>kJ/molK</v>
      </c>
      <c r="CE29" s="320"/>
      <c r="CF29" s="320"/>
      <c r="CH29" s="1" t="s">
        <v>102</v>
      </c>
      <c r="CI29" s="1" t="s">
        <v>2392</v>
      </c>
      <c r="CJ29" s="1" t="str">
        <f t="shared" si="12"/>
        <v>kJ/molK</v>
      </c>
      <c r="CK29" s="320"/>
      <c r="CL29" s="320"/>
    </row>
    <row r="30" spans="2:90" ht="13.5" customHeight="1">
      <c r="B30" s="1" t="s">
        <v>107</v>
      </c>
      <c r="C30" s="1" t="s">
        <v>2393</v>
      </c>
      <c r="D30" s="1" t="s">
        <v>1968</v>
      </c>
      <c r="E30" s="319"/>
      <c r="F30" s="319"/>
      <c r="H30" s="1" t="s">
        <v>107</v>
      </c>
      <c r="I30" s="1" t="s">
        <v>2393</v>
      </c>
      <c r="J30" s="1" t="str">
        <f t="shared" si="13"/>
        <v>無次元</v>
      </c>
      <c r="K30" s="319"/>
      <c r="L30" s="319"/>
      <c r="N30" s="1" t="s">
        <v>107</v>
      </c>
      <c r="O30" s="1" t="s">
        <v>2393</v>
      </c>
      <c r="P30" s="1" t="str">
        <f t="shared" si="0"/>
        <v>無次元</v>
      </c>
      <c r="Q30" s="319"/>
      <c r="R30" s="319"/>
      <c r="T30" s="1" t="s">
        <v>2458</v>
      </c>
      <c r="U30" s="1" t="s">
        <v>2393</v>
      </c>
      <c r="V30" s="1" t="str">
        <f t="shared" si="1"/>
        <v>無次元</v>
      </c>
      <c r="W30" s="319"/>
      <c r="X30" s="319"/>
      <c r="Z30" s="1" t="s">
        <v>107</v>
      </c>
      <c r="AA30" s="1" t="s">
        <v>2393</v>
      </c>
      <c r="AB30" s="1" t="str">
        <f t="shared" si="2"/>
        <v>無次元</v>
      </c>
      <c r="AC30" s="319"/>
      <c r="AD30" s="319"/>
      <c r="AF30" s="1" t="s">
        <v>107</v>
      </c>
      <c r="AG30" s="1" t="s">
        <v>2393</v>
      </c>
      <c r="AH30" s="1" t="str">
        <f t="shared" si="3"/>
        <v>無次元</v>
      </c>
      <c r="AI30" s="319"/>
      <c r="AJ30" s="319"/>
      <c r="AL30" s="1" t="s">
        <v>107</v>
      </c>
      <c r="AM30" s="1" t="s">
        <v>2393</v>
      </c>
      <c r="AN30" s="1" t="str">
        <f t="shared" si="4"/>
        <v>無次元</v>
      </c>
      <c r="AO30" s="319"/>
      <c r="AP30" s="319"/>
      <c r="AR30" s="1" t="s">
        <v>107</v>
      </c>
      <c r="AS30" s="1" t="str">
        <f t="shared" si="14"/>
        <v>γ</v>
      </c>
      <c r="AT30" s="1" t="str">
        <f t="shared" si="5"/>
        <v>無次元</v>
      </c>
      <c r="AU30" s="319"/>
      <c r="AV30" s="319"/>
      <c r="AX30" s="1" t="s">
        <v>107</v>
      </c>
      <c r="AY30" s="1" t="s">
        <v>2393</v>
      </c>
      <c r="AZ30" s="1" t="str">
        <f t="shared" si="6"/>
        <v>無次元</v>
      </c>
      <c r="BA30" s="318"/>
      <c r="BB30" s="318"/>
      <c r="BD30" s="1" t="s">
        <v>107</v>
      </c>
      <c r="BE30" s="1" t="s">
        <v>2393</v>
      </c>
      <c r="BF30" s="1" t="str">
        <f t="shared" si="7"/>
        <v>無次元</v>
      </c>
      <c r="BG30" s="318"/>
      <c r="BH30" s="318"/>
      <c r="BJ30" s="1" t="s">
        <v>107</v>
      </c>
      <c r="BK30" s="1" t="s">
        <v>2393</v>
      </c>
      <c r="BL30" s="1" t="str">
        <f t="shared" si="8"/>
        <v>無次元</v>
      </c>
      <c r="BM30" s="318"/>
      <c r="BN30" s="318"/>
      <c r="BP30" s="1" t="s">
        <v>107</v>
      </c>
      <c r="BQ30" s="1" t="s">
        <v>2393</v>
      </c>
      <c r="BR30" s="1" t="str">
        <f t="shared" si="9"/>
        <v>無次元</v>
      </c>
      <c r="BS30" s="318"/>
      <c r="BT30" s="318"/>
      <c r="BV30" s="1" t="s">
        <v>107</v>
      </c>
      <c r="BW30" s="1" t="s">
        <v>2393</v>
      </c>
      <c r="BX30" s="1" t="str">
        <f t="shared" si="10"/>
        <v>無次元</v>
      </c>
      <c r="BY30" s="318"/>
      <c r="BZ30" s="318"/>
      <c r="CB30" s="1" t="s">
        <v>107</v>
      </c>
      <c r="CC30" s="1" t="s">
        <v>2393</v>
      </c>
      <c r="CD30" s="1" t="str">
        <f t="shared" si="11"/>
        <v>無次元</v>
      </c>
      <c r="CE30" s="318"/>
      <c r="CF30" s="318"/>
      <c r="CH30" s="1" t="s">
        <v>107</v>
      </c>
      <c r="CI30" s="1" t="s">
        <v>2393</v>
      </c>
      <c r="CJ30" s="1" t="str">
        <f t="shared" si="12"/>
        <v>無次元</v>
      </c>
      <c r="CK30" s="318"/>
      <c r="CL30" s="318"/>
    </row>
    <row r="31" spans="2:90" ht="13.5" customHeight="1">
      <c r="B31" s="1" t="s">
        <v>97</v>
      </c>
      <c r="C31" s="1" t="s">
        <v>2394</v>
      </c>
      <c r="D31" s="1" t="s">
        <v>2395</v>
      </c>
      <c r="E31" s="319"/>
      <c r="F31" s="319"/>
      <c r="H31" s="1" t="s">
        <v>97</v>
      </c>
      <c r="I31" s="1" t="s">
        <v>2394</v>
      </c>
      <c r="J31" s="1" t="str">
        <f t="shared" si="13"/>
        <v>W/mK</v>
      </c>
      <c r="K31" s="319"/>
      <c r="L31" s="319"/>
      <c r="N31" s="1" t="s">
        <v>97</v>
      </c>
      <c r="O31" s="1" t="s">
        <v>2394</v>
      </c>
      <c r="P31" s="1" t="str">
        <f t="shared" si="0"/>
        <v>W/mK</v>
      </c>
      <c r="Q31" s="319"/>
      <c r="R31" s="319"/>
      <c r="T31" s="1" t="s">
        <v>2413</v>
      </c>
      <c r="U31" s="1" t="s">
        <v>2394</v>
      </c>
      <c r="V31" s="1" t="str">
        <f t="shared" si="1"/>
        <v>W/mK</v>
      </c>
      <c r="W31" s="319"/>
      <c r="X31" s="319"/>
      <c r="Z31" s="1" t="s">
        <v>97</v>
      </c>
      <c r="AA31" s="1" t="s">
        <v>2394</v>
      </c>
      <c r="AB31" s="1" t="str">
        <f t="shared" si="2"/>
        <v>W/mK</v>
      </c>
      <c r="AC31" s="319"/>
      <c r="AD31" s="319"/>
      <c r="AF31" s="1" t="s">
        <v>97</v>
      </c>
      <c r="AG31" s="1" t="s">
        <v>2394</v>
      </c>
      <c r="AH31" s="1" t="str">
        <f t="shared" si="3"/>
        <v>W/mK</v>
      </c>
      <c r="AI31" s="319"/>
      <c r="AJ31" s="319"/>
      <c r="AL31" s="1" t="s">
        <v>97</v>
      </c>
      <c r="AM31" s="1" t="s">
        <v>2394</v>
      </c>
      <c r="AN31" s="1" t="str">
        <f t="shared" si="4"/>
        <v>W/mK</v>
      </c>
      <c r="AO31" s="319"/>
      <c r="AP31" s="319"/>
      <c r="AR31" s="1" t="s">
        <v>97</v>
      </c>
      <c r="AS31" s="1" t="str">
        <f t="shared" si="14"/>
        <v>λ</v>
      </c>
      <c r="AT31" s="1" t="str">
        <f t="shared" si="5"/>
        <v>W/mK</v>
      </c>
      <c r="AU31" s="319"/>
      <c r="AV31" s="319"/>
      <c r="AX31" s="1" t="s">
        <v>97</v>
      </c>
      <c r="AY31" s="1" t="s">
        <v>2394</v>
      </c>
      <c r="AZ31" s="1" t="str">
        <f t="shared" si="6"/>
        <v>W/mK</v>
      </c>
      <c r="BA31" s="318"/>
      <c r="BB31" s="318"/>
      <c r="BD31" s="1" t="s">
        <v>97</v>
      </c>
      <c r="BE31" s="1" t="s">
        <v>2394</v>
      </c>
      <c r="BF31" s="1" t="str">
        <f t="shared" si="7"/>
        <v>W/mK</v>
      </c>
      <c r="BG31" s="318"/>
      <c r="BH31" s="318"/>
      <c r="BJ31" s="1" t="s">
        <v>97</v>
      </c>
      <c r="BK31" s="1" t="s">
        <v>2394</v>
      </c>
      <c r="BL31" s="1" t="str">
        <f t="shared" si="8"/>
        <v>W/mK</v>
      </c>
      <c r="BM31" s="318"/>
      <c r="BN31" s="318"/>
      <c r="BP31" s="1" t="s">
        <v>97</v>
      </c>
      <c r="BQ31" s="1" t="s">
        <v>2394</v>
      </c>
      <c r="BR31" s="1" t="str">
        <f t="shared" si="9"/>
        <v>W/mK</v>
      </c>
      <c r="BS31" s="318"/>
      <c r="BT31" s="318"/>
      <c r="BV31" s="1" t="s">
        <v>97</v>
      </c>
      <c r="BW31" s="1" t="s">
        <v>2394</v>
      </c>
      <c r="BX31" s="1" t="str">
        <f t="shared" si="10"/>
        <v>W/mK</v>
      </c>
      <c r="BY31" s="318"/>
      <c r="BZ31" s="318"/>
      <c r="CB31" s="1" t="s">
        <v>97</v>
      </c>
      <c r="CC31" s="1" t="s">
        <v>2394</v>
      </c>
      <c r="CD31" s="1" t="str">
        <f t="shared" si="11"/>
        <v>W/mK</v>
      </c>
      <c r="CE31" s="318"/>
      <c r="CF31" s="318"/>
      <c r="CH31" s="1" t="s">
        <v>97</v>
      </c>
      <c r="CI31" s="1" t="s">
        <v>2394</v>
      </c>
      <c r="CJ31" s="1" t="str">
        <f t="shared" si="12"/>
        <v>W/mK</v>
      </c>
      <c r="CK31" s="318"/>
      <c r="CL31" s="318"/>
    </row>
    <row r="32" spans="2:90" ht="13.5" customHeight="1">
      <c r="B32" s="1" t="s">
        <v>3135</v>
      </c>
      <c r="C32" s="143" t="s">
        <v>3142</v>
      </c>
      <c r="D32" s="1" t="s">
        <v>3145</v>
      </c>
      <c r="E32" s="319"/>
      <c r="F32" s="319"/>
      <c r="H32" s="1" t="s">
        <v>3135</v>
      </c>
      <c r="I32" s="143" t="s">
        <v>3142</v>
      </c>
      <c r="J32" s="1" t="str">
        <f t="shared" si="13"/>
        <v>cm2/s</v>
      </c>
      <c r="K32" s="319"/>
      <c r="L32" s="319"/>
      <c r="N32" s="1" t="s">
        <v>3135</v>
      </c>
      <c r="O32" s="143" t="s">
        <v>3142</v>
      </c>
      <c r="P32" s="1" t="s">
        <v>1969</v>
      </c>
      <c r="Q32" s="319"/>
      <c r="R32" s="319"/>
      <c r="T32" s="1" t="s">
        <v>3135</v>
      </c>
      <c r="U32" s="143" t="s">
        <v>3142</v>
      </c>
      <c r="V32" s="1" t="s">
        <v>1969</v>
      </c>
      <c r="W32" s="319"/>
      <c r="X32" s="319"/>
      <c r="Z32" s="1" t="s">
        <v>3135</v>
      </c>
      <c r="AA32" s="143" t="s">
        <v>3142</v>
      </c>
      <c r="AB32" s="1" t="s">
        <v>1969</v>
      </c>
      <c r="AC32" s="319"/>
      <c r="AD32" s="319"/>
      <c r="AF32" s="1" t="s">
        <v>3135</v>
      </c>
      <c r="AG32" s="143" t="s">
        <v>3142</v>
      </c>
      <c r="AH32" s="1" t="s">
        <v>1969</v>
      </c>
      <c r="AI32" s="319"/>
      <c r="AJ32" s="319"/>
      <c r="AL32" s="1" t="s">
        <v>3135</v>
      </c>
      <c r="AM32" s="143" t="s">
        <v>3142</v>
      </c>
      <c r="AN32" s="1" t="s">
        <v>1969</v>
      </c>
      <c r="AO32" s="319"/>
      <c r="AP32" s="319"/>
      <c r="AR32" s="1" t="s">
        <v>3135</v>
      </c>
      <c r="AS32" s="143" t="str">
        <f t="shared" si="14"/>
        <v>Dｇ</v>
      </c>
      <c r="AT32" s="1" t="s">
        <v>1969</v>
      </c>
      <c r="AU32" s="319"/>
      <c r="AV32" s="319"/>
      <c r="AX32" s="1" t="s">
        <v>3135</v>
      </c>
      <c r="AY32" s="143" t="s">
        <v>3142</v>
      </c>
      <c r="AZ32" s="1" t="s">
        <v>1969</v>
      </c>
      <c r="BA32" s="319"/>
      <c r="BB32" s="319"/>
      <c r="BD32" s="1" t="s">
        <v>3135</v>
      </c>
      <c r="BE32" s="143" t="s">
        <v>3142</v>
      </c>
      <c r="BF32" s="1" t="s">
        <v>1969</v>
      </c>
      <c r="BG32" s="319"/>
      <c r="BH32" s="319"/>
      <c r="BJ32" s="1" t="s">
        <v>3135</v>
      </c>
      <c r="BK32" s="143" t="s">
        <v>3142</v>
      </c>
      <c r="BL32" s="1" t="s">
        <v>1969</v>
      </c>
      <c r="BM32" s="319"/>
      <c r="BN32" s="319"/>
      <c r="BP32" s="1" t="s">
        <v>3135</v>
      </c>
      <c r="BQ32" s="143" t="s">
        <v>3142</v>
      </c>
      <c r="BR32" s="1" t="s">
        <v>1969</v>
      </c>
      <c r="BS32" s="319"/>
      <c r="BT32" s="319"/>
      <c r="BV32" s="1" t="s">
        <v>3135</v>
      </c>
      <c r="BW32" s="143" t="s">
        <v>3142</v>
      </c>
      <c r="BX32" s="1" t="s">
        <v>1969</v>
      </c>
      <c r="BY32" s="319"/>
      <c r="BZ32" s="319"/>
      <c r="CB32" s="1" t="s">
        <v>3135</v>
      </c>
      <c r="CC32" s="143" t="s">
        <v>3142</v>
      </c>
      <c r="CD32" s="1" t="s">
        <v>3145</v>
      </c>
      <c r="CE32" s="319"/>
      <c r="CF32" s="319"/>
      <c r="CH32" s="1" t="s">
        <v>3135</v>
      </c>
      <c r="CI32" s="143" t="s">
        <v>3142</v>
      </c>
      <c r="CJ32" s="1" t="s">
        <v>3145</v>
      </c>
      <c r="CK32" s="319"/>
      <c r="CL32" s="319"/>
    </row>
    <row r="33" spans="2:90" ht="13.5" customHeight="1">
      <c r="B33" s="1" t="s">
        <v>3129</v>
      </c>
      <c r="C33" s="143" t="s">
        <v>3143</v>
      </c>
      <c r="D33" s="1" t="s">
        <v>3144</v>
      </c>
      <c r="E33" s="319"/>
      <c r="F33" s="319"/>
      <c r="H33" s="1" t="s">
        <v>3129</v>
      </c>
      <c r="I33" s="143" t="s">
        <v>3143</v>
      </c>
      <c r="J33" s="1" t="str">
        <f t="shared" si="13"/>
        <v>10-5cm2/s</v>
      </c>
      <c r="K33" s="319"/>
      <c r="L33" s="319"/>
      <c r="N33" s="1" t="s">
        <v>3129</v>
      </c>
      <c r="O33" s="143" t="s">
        <v>3143</v>
      </c>
      <c r="P33" s="1" t="s">
        <v>2756</v>
      </c>
      <c r="Q33" s="319"/>
      <c r="R33" s="319"/>
      <c r="T33" s="1" t="s">
        <v>3129</v>
      </c>
      <c r="U33" s="143" t="s">
        <v>3143</v>
      </c>
      <c r="V33" s="1" t="s">
        <v>2756</v>
      </c>
      <c r="W33" s="319"/>
      <c r="X33" s="319"/>
      <c r="Z33" s="1" t="s">
        <v>3129</v>
      </c>
      <c r="AA33" s="143" t="s">
        <v>3143</v>
      </c>
      <c r="AB33" s="1" t="s">
        <v>2756</v>
      </c>
      <c r="AC33" s="319"/>
      <c r="AD33" s="319"/>
      <c r="AF33" s="1" t="s">
        <v>3129</v>
      </c>
      <c r="AG33" s="143" t="s">
        <v>3143</v>
      </c>
      <c r="AH33" s="1" t="s">
        <v>2756</v>
      </c>
      <c r="AI33" s="319"/>
      <c r="AJ33" s="319"/>
      <c r="AL33" s="1" t="s">
        <v>3129</v>
      </c>
      <c r="AM33" s="143" t="s">
        <v>3143</v>
      </c>
      <c r="AN33" s="1" t="s">
        <v>2756</v>
      </c>
      <c r="AO33" s="319"/>
      <c r="AP33" s="319"/>
      <c r="AR33" s="1" t="s">
        <v>3129</v>
      </c>
      <c r="AS33" s="143" t="str">
        <f t="shared" si="14"/>
        <v>Dｌ</v>
      </c>
      <c r="AT33" s="1" t="s">
        <v>2756</v>
      </c>
      <c r="AU33" s="319"/>
      <c r="AV33" s="319"/>
      <c r="AX33" s="1" t="s">
        <v>3129</v>
      </c>
      <c r="AY33" s="143" t="s">
        <v>3143</v>
      </c>
      <c r="AZ33" s="1" t="s">
        <v>2756</v>
      </c>
      <c r="BA33" s="319"/>
      <c r="BB33" s="319"/>
      <c r="BD33" s="1" t="s">
        <v>3129</v>
      </c>
      <c r="BE33" s="143" t="s">
        <v>3143</v>
      </c>
      <c r="BF33" s="1" t="s">
        <v>2756</v>
      </c>
      <c r="BG33" s="319"/>
      <c r="BH33" s="319"/>
      <c r="BJ33" s="1" t="s">
        <v>3129</v>
      </c>
      <c r="BK33" s="143" t="s">
        <v>3143</v>
      </c>
      <c r="BL33" s="1" t="s">
        <v>2756</v>
      </c>
      <c r="BM33" s="319"/>
      <c r="BN33" s="319"/>
      <c r="BP33" s="1" t="s">
        <v>3129</v>
      </c>
      <c r="BQ33" s="143" t="s">
        <v>3143</v>
      </c>
      <c r="BR33" s="1" t="s">
        <v>2756</v>
      </c>
      <c r="BS33" s="319"/>
      <c r="BT33" s="319"/>
      <c r="BV33" s="1" t="s">
        <v>3129</v>
      </c>
      <c r="BW33" s="143" t="s">
        <v>3143</v>
      </c>
      <c r="BX33" s="1" t="s">
        <v>2756</v>
      </c>
      <c r="BY33" s="319"/>
      <c r="BZ33" s="319"/>
      <c r="CB33" s="1" t="s">
        <v>3129</v>
      </c>
      <c r="CC33" s="143" t="s">
        <v>3143</v>
      </c>
      <c r="CD33" s="1" t="s">
        <v>3144</v>
      </c>
      <c r="CE33" s="319"/>
      <c r="CF33" s="319"/>
      <c r="CH33" s="1" t="s">
        <v>3129</v>
      </c>
      <c r="CI33" s="143" t="s">
        <v>3143</v>
      </c>
      <c r="CJ33" s="1" t="s">
        <v>3144</v>
      </c>
      <c r="CK33" s="319"/>
      <c r="CL33" s="319"/>
    </row>
    <row r="34" spans="2:90" ht="13.5" customHeight="1">
      <c r="B34" s="1" t="s">
        <v>108</v>
      </c>
      <c r="C34" s="1" t="s">
        <v>2397</v>
      </c>
      <c r="D34" s="1" t="s">
        <v>2022</v>
      </c>
      <c r="E34" s="320"/>
      <c r="F34" s="320"/>
      <c r="H34" s="1" t="s">
        <v>108</v>
      </c>
      <c r="I34" s="1" t="s">
        <v>2397</v>
      </c>
      <c r="J34" s="1" t="str">
        <f t="shared" si="13"/>
        <v>kJ/mol</v>
      </c>
      <c r="K34" s="320"/>
      <c r="L34" s="320"/>
      <c r="N34" s="1" t="s">
        <v>108</v>
      </c>
      <c r="O34" s="1" t="s">
        <v>2397</v>
      </c>
      <c r="P34" s="1" t="str">
        <f t="shared" si="0"/>
        <v>kJ/mol</v>
      </c>
      <c r="Q34" s="320"/>
      <c r="R34" s="320"/>
      <c r="T34" s="1" t="s">
        <v>2461</v>
      </c>
      <c r="U34" s="1" t="s">
        <v>2397</v>
      </c>
      <c r="V34" s="1" t="str">
        <f t="shared" si="1"/>
        <v>kJ/mol</v>
      </c>
      <c r="W34" s="320"/>
      <c r="X34" s="320"/>
      <c r="Z34" s="1" t="s">
        <v>108</v>
      </c>
      <c r="AA34" s="1" t="s">
        <v>2397</v>
      </c>
      <c r="AB34" s="1" t="str">
        <f t="shared" si="2"/>
        <v>kJ/mol</v>
      </c>
      <c r="AC34" s="320"/>
      <c r="AD34" s="320"/>
      <c r="AF34" s="1" t="s">
        <v>108</v>
      </c>
      <c r="AG34" s="1" t="s">
        <v>2397</v>
      </c>
      <c r="AH34" s="1" t="str">
        <f t="shared" si="3"/>
        <v>kJ/mol</v>
      </c>
      <c r="AI34" s="320"/>
      <c r="AJ34" s="320"/>
      <c r="AL34" s="1" t="s">
        <v>108</v>
      </c>
      <c r="AM34" s="1" t="s">
        <v>2397</v>
      </c>
      <c r="AN34" s="1" t="str">
        <f t="shared" si="4"/>
        <v>kJ/mol</v>
      </c>
      <c r="AO34" s="320"/>
      <c r="AP34" s="320"/>
      <c r="AR34" s="1" t="s">
        <v>108</v>
      </c>
      <c r="AS34" s="1" t="str">
        <f t="shared" si="14"/>
        <v>Ｕ</v>
      </c>
      <c r="AT34" s="1" t="str">
        <f t="shared" si="5"/>
        <v>kJ/mol</v>
      </c>
      <c r="AU34" s="320"/>
      <c r="AV34" s="320"/>
      <c r="AX34" s="1" t="s">
        <v>108</v>
      </c>
      <c r="AY34" s="1" t="s">
        <v>2397</v>
      </c>
      <c r="AZ34" s="1" t="str">
        <f t="shared" si="6"/>
        <v>kJ/mol</v>
      </c>
      <c r="BA34" s="320"/>
      <c r="BB34" s="320"/>
      <c r="BD34" s="1" t="s">
        <v>108</v>
      </c>
      <c r="BE34" s="1" t="s">
        <v>2397</v>
      </c>
      <c r="BF34" s="1" t="str">
        <f t="shared" si="7"/>
        <v>kJ/mol</v>
      </c>
      <c r="BG34" s="320"/>
      <c r="BH34" s="320"/>
      <c r="BJ34" s="1" t="s">
        <v>108</v>
      </c>
      <c r="BK34" s="1" t="s">
        <v>2397</v>
      </c>
      <c r="BL34" s="1" t="str">
        <f t="shared" si="8"/>
        <v>kJ/mol</v>
      </c>
      <c r="BM34" s="320"/>
      <c r="BN34" s="320"/>
      <c r="BP34" s="1" t="s">
        <v>108</v>
      </c>
      <c r="BQ34" s="1" t="s">
        <v>2397</v>
      </c>
      <c r="BR34" s="1" t="str">
        <f t="shared" si="9"/>
        <v>kJ/mol</v>
      </c>
      <c r="BS34" s="320"/>
      <c r="BT34" s="320"/>
      <c r="BV34" s="1" t="s">
        <v>108</v>
      </c>
      <c r="BW34" s="1" t="s">
        <v>2397</v>
      </c>
      <c r="BX34" s="1" t="str">
        <f t="shared" si="10"/>
        <v>kJ/mol</v>
      </c>
      <c r="BY34" s="320"/>
      <c r="BZ34" s="320"/>
      <c r="CB34" s="1" t="s">
        <v>108</v>
      </c>
      <c r="CC34" s="1" t="s">
        <v>2397</v>
      </c>
      <c r="CD34" s="1" t="str">
        <f>D34</f>
        <v>kJ/mol</v>
      </c>
      <c r="CE34" s="320"/>
      <c r="CF34" s="320"/>
      <c r="CH34" s="1" t="s">
        <v>108</v>
      </c>
      <c r="CI34" s="1" t="s">
        <v>2397</v>
      </c>
      <c r="CJ34" s="1" t="str">
        <f>D34</f>
        <v>kJ/mol</v>
      </c>
      <c r="CK34" s="320"/>
      <c r="CL34" s="320"/>
    </row>
    <row r="35" spans="2:90" ht="13.5" customHeight="1">
      <c r="B35" s="1" t="s">
        <v>2426</v>
      </c>
      <c r="C35" s="1" t="s">
        <v>2398</v>
      </c>
      <c r="D35" s="1" t="s">
        <v>2022</v>
      </c>
      <c r="E35" s="320"/>
      <c r="F35" s="320"/>
      <c r="H35" s="1" t="s">
        <v>2426</v>
      </c>
      <c r="I35" s="1" t="s">
        <v>2398</v>
      </c>
      <c r="J35" s="1" t="str">
        <f t="shared" si="13"/>
        <v>kJ/mol</v>
      </c>
      <c r="K35" s="320"/>
      <c r="L35" s="320"/>
      <c r="N35" s="1" t="s">
        <v>2426</v>
      </c>
      <c r="O35" s="1" t="s">
        <v>2398</v>
      </c>
      <c r="P35" s="1" t="str">
        <f t="shared" si="0"/>
        <v>kJ/mol</v>
      </c>
      <c r="Q35" s="320"/>
      <c r="R35" s="320"/>
      <c r="T35" s="1" t="s">
        <v>2462</v>
      </c>
      <c r="U35" s="1" t="s">
        <v>2398</v>
      </c>
      <c r="V35" s="1" t="str">
        <f t="shared" si="1"/>
        <v>kJ/mol</v>
      </c>
      <c r="W35" s="320"/>
      <c r="X35" s="320"/>
      <c r="Z35" s="1" t="s">
        <v>2426</v>
      </c>
      <c r="AA35" s="1" t="s">
        <v>2398</v>
      </c>
      <c r="AB35" s="1" t="str">
        <f t="shared" si="2"/>
        <v>kJ/mol</v>
      </c>
      <c r="AC35" s="320"/>
      <c r="AD35" s="320"/>
      <c r="AF35" s="1" t="s">
        <v>2426</v>
      </c>
      <c r="AG35" s="1" t="s">
        <v>2398</v>
      </c>
      <c r="AH35" s="1" t="str">
        <f t="shared" si="3"/>
        <v>kJ/mol</v>
      </c>
      <c r="AI35" s="320"/>
      <c r="AJ35" s="320"/>
      <c r="AL35" s="1" t="s">
        <v>2426</v>
      </c>
      <c r="AM35" s="1" t="s">
        <v>2398</v>
      </c>
      <c r="AN35" s="1" t="str">
        <f t="shared" si="4"/>
        <v>kJ/mol</v>
      </c>
      <c r="AO35" s="320"/>
      <c r="AP35" s="320"/>
      <c r="AR35" s="1" t="s">
        <v>2426</v>
      </c>
      <c r="AS35" s="1" t="str">
        <f t="shared" si="14"/>
        <v>H</v>
      </c>
      <c r="AT35" s="1" t="str">
        <f t="shared" si="5"/>
        <v>kJ/mol</v>
      </c>
      <c r="AU35" s="320"/>
      <c r="AV35" s="320"/>
      <c r="AX35" s="1" t="s">
        <v>2426</v>
      </c>
      <c r="AY35" s="1" t="s">
        <v>2398</v>
      </c>
      <c r="AZ35" s="1" t="str">
        <f t="shared" si="6"/>
        <v>kJ/mol</v>
      </c>
      <c r="BA35" s="320"/>
      <c r="BB35" s="320"/>
      <c r="BD35" s="1" t="s">
        <v>2426</v>
      </c>
      <c r="BE35" s="1" t="s">
        <v>2398</v>
      </c>
      <c r="BF35" s="1" t="str">
        <f t="shared" si="7"/>
        <v>kJ/mol</v>
      </c>
      <c r="BG35" s="320"/>
      <c r="BH35" s="320"/>
      <c r="BJ35" s="1" t="s">
        <v>2426</v>
      </c>
      <c r="BK35" s="1" t="s">
        <v>2398</v>
      </c>
      <c r="BL35" s="1" t="str">
        <f t="shared" si="8"/>
        <v>kJ/mol</v>
      </c>
      <c r="BM35" s="320"/>
      <c r="BN35" s="320"/>
      <c r="BP35" s="1" t="s">
        <v>2426</v>
      </c>
      <c r="BQ35" s="1" t="s">
        <v>2398</v>
      </c>
      <c r="BR35" s="1" t="str">
        <f t="shared" si="9"/>
        <v>kJ/mol</v>
      </c>
      <c r="BS35" s="320"/>
      <c r="BT35" s="320"/>
      <c r="BV35" s="1" t="s">
        <v>2426</v>
      </c>
      <c r="BW35" s="1" t="s">
        <v>2398</v>
      </c>
      <c r="BX35" s="1" t="str">
        <f t="shared" si="10"/>
        <v>kJ/mol</v>
      </c>
      <c r="BY35" s="320"/>
      <c r="BZ35" s="320"/>
      <c r="CB35" s="1" t="s">
        <v>2426</v>
      </c>
      <c r="CC35" s="1" t="s">
        <v>2398</v>
      </c>
      <c r="CD35" s="1" t="str">
        <f>D35</f>
        <v>kJ/mol</v>
      </c>
      <c r="CE35" s="320"/>
      <c r="CF35" s="320"/>
      <c r="CH35" s="1" t="s">
        <v>2426</v>
      </c>
      <c r="CI35" s="1" t="s">
        <v>2398</v>
      </c>
      <c r="CJ35" s="1" t="str">
        <f>D35</f>
        <v>kJ/mol</v>
      </c>
      <c r="CK35" s="320"/>
      <c r="CL35" s="320"/>
    </row>
    <row r="36" spans="2:90" ht="13.5" customHeight="1">
      <c r="B36" s="1" t="s">
        <v>2427</v>
      </c>
      <c r="C36" s="1" t="s">
        <v>2399</v>
      </c>
      <c r="D36" s="1" t="s">
        <v>3317</v>
      </c>
      <c r="E36" s="319"/>
      <c r="F36" s="319"/>
      <c r="H36" s="1" t="s">
        <v>2427</v>
      </c>
      <c r="I36" s="1" t="s">
        <v>2399</v>
      </c>
      <c r="J36" s="1" t="str">
        <f t="shared" si="13"/>
        <v>kJ/molK</v>
      </c>
      <c r="K36" s="319"/>
      <c r="L36" s="319"/>
      <c r="N36" s="1" t="s">
        <v>2427</v>
      </c>
      <c r="O36" s="1" t="s">
        <v>2399</v>
      </c>
      <c r="P36" s="1" t="str">
        <f t="shared" si="0"/>
        <v>kJ/molK</v>
      </c>
      <c r="Q36" s="319"/>
      <c r="R36" s="319"/>
      <c r="T36" s="1" t="s">
        <v>2463</v>
      </c>
      <c r="U36" s="1" t="s">
        <v>2399</v>
      </c>
      <c r="V36" s="1" t="str">
        <f t="shared" si="1"/>
        <v>kJ/molK</v>
      </c>
      <c r="W36" s="319"/>
      <c r="X36" s="319"/>
      <c r="Z36" s="1" t="s">
        <v>2427</v>
      </c>
      <c r="AA36" s="1" t="s">
        <v>2399</v>
      </c>
      <c r="AB36" s="1" t="str">
        <f t="shared" si="2"/>
        <v>kJ/molK</v>
      </c>
      <c r="AC36" s="319"/>
      <c r="AD36" s="319"/>
      <c r="AF36" s="1" t="s">
        <v>2427</v>
      </c>
      <c r="AG36" s="1" t="s">
        <v>2399</v>
      </c>
      <c r="AH36" s="1" t="str">
        <f t="shared" si="3"/>
        <v>kJ/molK</v>
      </c>
      <c r="AI36" s="319"/>
      <c r="AJ36" s="319"/>
      <c r="AL36" s="1" t="s">
        <v>2427</v>
      </c>
      <c r="AM36" s="1" t="s">
        <v>2399</v>
      </c>
      <c r="AN36" s="1" t="str">
        <f t="shared" si="4"/>
        <v>kJ/molK</v>
      </c>
      <c r="AO36" s="319"/>
      <c r="AP36" s="319"/>
      <c r="AR36" s="1" t="s">
        <v>2427</v>
      </c>
      <c r="AS36" s="1" t="str">
        <f t="shared" si="14"/>
        <v>Ｓ</v>
      </c>
      <c r="AT36" s="1" t="str">
        <f t="shared" si="5"/>
        <v>kJ/molK</v>
      </c>
      <c r="AU36" s="319"/>
      <c r="AV36" s="319"/>
      <c r="AX36" s="1" t="s">
        <v>2427</v>
      </c>
      <c r="AY36" s="1" t="s">
        <v>2399</v>
      </c>
      <c r="AZ36" s="1" t="str">
        <f t="shared" si="6"/>
        <v>kJ/molK</v>
      </c>
      <c r="BA36" s="318"/>
      <c r="BB36" s="318"/>
      <c r="BD36" s="1" t="s">
        <v>2427</v>
      </c>
      <c r="BE36" s="1" t="s">
        <v>2399</v>
      </c>
      <c r="BF36" s="1" t="str">
        <f t="shared" si="7"/>
        <v>kJ/molK</v>
      </c>
      <c r="BG36" s="318"/>
      <c r="BH36" s="318"/>
      <c r="BJ36" s="1" t="s">
        <v>2427</v>
      </c>
      <c r="BK36" s="1" t="s">
        <v>2399</v>
      </c>
      <c r="BL36" s="1" t="str">
        <f t="shared" si="8"/>
        <v>kJ/molK</v>
      </c>
      <c r="BM36" s="318"/>
      <c r="BN36" s="318"/>
      <c r="BP36" s="1" t="s">
        <v>2427</v>
      </c>
      <c r="BQ36" s="1" t="s">
        <v>2399</v>
      </c>
      <c r="BR36" s="1" t="str">
        <f t="shared" si="9"/>
        <v>kJ/molK</v>
      </c>
      <c r="BS36" s="318"/>
      <c r="BT36" s="318"/>
      <c r="BV36" s="1" t="s">
        <v>2427</v>
      </c>
      <c r="BW36" s="1" t="s">
        <v>2399</v>
      </c>
      <c r="BX36" s="1" t="str">
        <f t="shared" si="10"/>
        <v>kJ/molK</v>
      </c>
      <c r="BY36" s="318"/>
      <c r="BZ36" s="318"/>
      <c r="CB36" s="1" t="s">
        <v>2427</v>
      </c>
      <c r="CC36" s="1" t="s">
        <v>2399</v>
      </c>
      <c r="CD36" s="1" t="str">
        <f>D36</f>
        <v>kJ/molK</v>
      </c>
      <c r="CE36" s="318"/>
      <c r="CF36" s="318"/>
      <c r="CH36" s="1" t="s">
        <v>2427</v>
      </c>
      <c r="CI36" s="1" t="s">
        <v>2399</v>
      </c>
      <c r="CJ36" s="1" t="str">
        <f>D36</f>
        <v>kJ/molK</v>
      </c>
      <c r="CK36" s="318"/>
      <c r="CL36" s="318"/>
    </row>
    <row r="37" spans="2:90" ht="13.5" customHeight="1">
      <c r="B37" s="1" t="s">
        <v>10</v>
      </c>
      <c r="C37" s="1" t="s">
        <v>2400</v>
      </c>
      <c r="D37" s="1" t="s">
        <v>1948</v>
      </c>
      <c r="E37" s="319"/>
      <c r="F37" s="319"/>
      <c r="H37" s="1" t="s">
        <v>10</v>
      </c>
      <c r="I37" s="1" t="s">
        <v>2400</v>
      </c>
      <c r="J37" s="1" t="str">
        <f t="shared" si="13"/>
        <v>無次元</v>
      </c>
      <c r="K37" s="319"/>
      <c r="L37" s="319"/>
      <c r="N37" s="1" t="s">
        <v>10</v>
      </c>
      <c r="O37" s="1" t="s">
        <v>2400</v>
      </c>
      <c r="P37" s="1" t="str">
        <f>J37</f>
        <v>無次元</v>
      </c>
      <c r="Q37" s="319"/>
      <c r="R37" s="319"/>
      <c r="T37" s="1" t="s">
        <v>2464</v>
      </c>
      <c r="U37" s="1" t="s">
        <v>2400</v>
      </c>
      <c r="V37" s="1" t="s">
        <v>2459</v>
      </c>
      <c r="W37" s="319"/>
      <c r="X37" s="319"/>
      <c r="Z37" s="1" t="s">
        <v>10</v>
      </c>
      <c r="AA37" s="1" t="s">
        <v>2400</v>
      </c>
      <c r="AB37" s="1" t="str">
        <f>V37</f>
        <v>無次元</v>
      </c>
      <c r="AC37" s="319"/>
      <c r="AD37" s="319"/>
      <c r="AF37" s="1" t="s">
        <v>10</v>
      </c>
      <c r="AG37" s="1" t="s">
        <v>2400</v>
      </c>
      <c r="AH37" s="1" t="s">
        <v>1948</v>
      </c>
      <c r="AI37" s="319"/>
      <c r="AJ37" s="319"/>
      <c r="AL37" s="1" t="s">
        <v>10</v>
      </c>
      <c r="AM37" s="1" t="s">
        <v>2400</v>
      </c>
      <c r="AN37" s="1" t="s">
        <v>1948</v>
      </c>
      <c r="AO37" s="319"/>
      <c r="AP37" s="319"/>
      <c r="AR37" s="1" t="s">
        <v>10</v>
      </c>
      <c r="AS37" s="1" t="str">
        <f t="shared" si="14"/>
        <v>ｆ/P</v>
      </c>
      <c r="AT37" s="1" t="s">
        <v>1948</v>
      </c>
      <c r="AU37" s="319"/>
      <c r="AV37" s="319"/>
      <c r="AX37" s="1" t="s">
        <v>10</v>
      </c>
      <c r="AY37" s="1" t="s">
        <v>2400</v>
      </c>
      <c r="AZ37" s="1" t="s">
        <v>1948</v>
      </c>
      <c r="BA37" s="318"/>
      <c r="BB37" s="318"/>
      <c r="BD37" s="1" t="s">
        <v>10</v>
      </c>
      <c r="BE37" s="1" t="s">
        <v>2400</v>
      </c>
      <c r="BF37" s="1" t="s">
        <v>1948</v>
      </c>
      <c r="BG37" s="318"/>
      <c r="BH37" s="318"/>
      <c r="BJ37" s="1" t="s">
        <v>10</v>
      </c>
      <c r="BK37" s="1" t="s">
        <v>2400</v>
      </c>
      <c r="BL37" s="1" t="s">
        <v>1948</v>
      </c>
      <c r="BM37" s="318"/>
      <c r="BN37" s="318"/>
      <c r="BP37" s="1" t="s">
        <v>10</v>
      </c>
      <c r="BQ37" s="1" t="s">
        <v>2400</v>
      </c>
      <c r="BR37" s="1" t="s">
        <v>1948</v>
      </c>
      <c r="BS37" s="318"/>
      <c r="BT37" s="318"/>
      <c r="BV37" s="1" t="s">
        <v>10</v>
      </c>
      <c r="BW37" s="1" t="s">
        <v>2400</v>
      </c>
      <c r="BX37" s="1" t="s">
        <v>1948</v>
      </c>
      <c r="BY37" s="318"/>
      <c r="BZ37" s="318"/>
      <c r="CB37" s="1" t="s">
        <v>10</v>
      </c>
      <c r="CC37" s="1" t="s">
        <v>2400</v>
      </c>
      <c r="CD37" s="1" t="s">
        <v>1948</v>
      </c>
      <c r="CE37" s="318"/>
      <c r="CF37" s="318"/>
      <c r="CH37" s="1" t="s">
        <v>10</v>
      </c>
      <c r="CI37" s="1" t="s">
        <v>2400</v>
      </c>
      <c r="CJ37" s="1" t="s">
        <v>1948</v>
      </c>
      <c r="CK37" s="318"/>
      <c r="CL37" s="318"/>
    </row>
    <row r="38" spans="2:90" ht="13.5" customHeight="1">
      <c r="B38" s="1" t="s">
        <v>23</v>
      </c>
      <c r="C38" s="1" t="s">
        <v>2401</v>
      </c>
      <c r="D38" s="1" t="s">
        <v>1968</v>
      </c>
      <c r="E38" s="319"/>
      <c r="F38" s="319"/>
      <c r="H38" s="1" t="s">
        <v>23</v>
      </c>
      <c r="I38" s="1" t="s">
        <v>2401</v>
      </c>
      <c r="J38" s="1" t="str">
        <f t="shared" si="13"/>
        <v>無次元</v>
      </c>
      <c r="K38" s="319"/>
      <c r="L38" s="319"/>
      <c r="N38" s="1" t="s">
        <v>23</v>
      </c>
      <c r="O38" s="1" t="s">
        <v>2401</v>
      </c>
      <c r="P38" s="1" t="str">
        <f>J38</f>
        <v>無次元</v>
      </c>
      <c r="Q38" s="319"/>
      <c r="R38" s="319"/>
      <c r="T38" s="1" t="s">
        <v>2465</v>
      </c>
      <c r="U38" s="1" t="s">
        <v>2401</v>
      </c>
      <c r="V38" s="1" t="s">
        <v>2459</v>
      </c>
      <c r="W38" s="319"/>
      <c r="X38" s="319"/>
      <c r="Z38" s="1" t="s">
        <v>23</v>
      </c>
      <c r="AA38" s="1" t="s">
        <v>2401</v>
      </c>
      <c r="AB38" s="1" t="str">
        <f>V38</f>
        <v>無次元</v>
      </c>
      <c r="AC38" s="319"/>
      <c r="AD38" s="319"/>
      <c r="AF38" s="1" t="s">
        <v>23</v>
      </c>
      <c r="AG38" s="1" t="s">
        <v>2401</v>
      </c>
      <c r="AH38" s="1" t="s">
        <v>1968</v>
      </c>
      <c r="AI38" s="319"/>
      <c r="AJ38" s="319"/>
      <c r="AL38" s="1" t="s">
        <v>23</v>
      </c>
      <c r="AM38" s="1" t="s">
        <v>2401</v>
      </c>
      <c r="AN38" s="1" t="s">
        <v>1968</v>
      </c>
      <c r="AO38" s="319"/>
      <c r="AP38" s="319"/>
      <c r="AR38" s="1" t="s">
        <v>23</v>
      </c>
      <c r="AS38" s="1" t="str">
        <f t="shared" si="14"/>
        <v>z</v>
      </c>
      <c r="AT38" s="1" t="s">
        <v>1968</v>
      </c>
      <c r="AU38" s="319"/>
      <c r="AV38" s="319"/>
      <c r="AX38" s="1" t="s">
        <v>23</v>
      </c>
      <c r="AY38" s="1" t="s">
        <v>2401</v>
      </c>
      <c r="AZ38" s="1" t="s">
        <v>1968</v>
      </c>
      <c r="BA38" s="318"/>
      <c r="BB38" s="318"/>
      <c r="BD38" s="1" t="s">
        <v>23</v>
      </c>
      <c r="BE38" s="1" t="s">
        <v>2401</v>
      </c>
      <c r="BF38" s="1" t="s">
        <v>1968</v>
      </c>
      <c r="BG38" s="318"/>
      <c r="BH38" s="318"/>
      <c r="BJ38" s="1" t="s">
        <v>23</v>
      </c>
      <c r="BK38" s="1" t="s">
        <v>2401</v>
      </c>
      <c r="BL38" s="1" t="s">
        <v>1968</v>
      </c>
      <c r="BM38" s="318"/>
      <c r="BN38" s="318"/>
      <c r="BP38" s="1" t="s">
        <v>23</v>
      </c>
      <c r="BQ38" s="1" t="s">
        <v>2401</v>
      </c>
      <c r="BR38" s="1" t="s">
        <v>1968</v>
      </c>
      <c r="BS38" s="318"/>
      <c r="BT38" s="318"/>
      <c r="BV38" s="1" t="s">
        <v>23</v>
      </c>
      <c r="BW38" s="1" t="s">
        <v>2401</v>
      </c>
      <c r="BX38" s="1" t="s">
        <v>1968</v>
      </c>
      <c r="BY38" s="318"/>
      <c r="BZ38" s="318"/>
      <c r="CB38" s="1" t="s">
        <v>23</v>
      </c>
      <c r="CC38" s="1" t="s">
        <v>2401</v>
      </c>
      <c r="CD38" s="1" t="s">
        <v>1968</v>
      </c>
      <c r="CE38" s="318"/>
      <c r="CF38" s="318"/>
      <c r="CH38" s="1" t="s">
        <v>23</v>
      </c>
      <c r="CI38" s="1" t="s">
        <v>2401</v>
      </c>
      <c r="CJ38" s="1" t="s">
        <v>1968</v>
      </c>
      <c r="CK38" s="318"/>
      <c r="CL38" s="318"/>
    </row>
    <row r="39" spans="2:90" ht="13.5" customHeight="1">
      <c r="B39" s="1" t="s">
        <v>61</v>
      </c>
      <c r="C39" s="1" t="s">
        <v>2402</v>
      </c>
      <c r="D39" s="1" t="s">
        <v>1968</v>
      </c>
      <c r="E39" s="319"/>
      <c r="F39" s="319"/>
      <c r="H39" s="1" t="s">
        <v>61</v>
      </c>
      <c r="I39" s="1" t="s">
        <v>2402</v>
      </c>
      <c r="J39" s="1" t="str">
        <f t="shared" si="13"/>
        <v>無次元</v>
      </c>
      <c r="K39" s="319"/>
      <c r="L39" s="319"/>
      <c r="N39" s="1" t="s">
        <v>61</v>
      </c>
      <c r="O39" s="1" t="s">
        <v>2402</v>
      </c>
      <c r="P39" s="1" t="str">
        <f>J39</f>
        <v>無次元</v>
      </c>
      <c r="Q39" s="319"/>
      <c r="R39" s="319"/>
      <c r="T39" s="1" t="s">
        <v>2466</v>
      </c>
      <c r="U39" s="1" t="s">
        <v>2402</v>
      </c>
      <c r="V39" s="1" t="s">
        <v>2459</v>
      </c>
      <c r="W39" s="319"/>
      <c r="X39" s="319"/>
      <c r="Z39" s="1" t="s">
        <v>61</v>
      </c>
      <c r="AA39" s="1" t="s">
        <v>2402</v>
      </c>
      <c r="AB39" s="1" t="str">
        <f>V39</f>
        <v>無次元</v>
      </c>
      <c r="AC39" s="319"/>
      <c r="AD39" s="319"/>
      <c r="AF39" s="1" t="s">
        <v>61</v>
      </c>
      <c r="AG39" s="1" t="s">
        <v>2402</v>
      </c>
      <c r="AH39" s="1" t="s">
        <v>1968</v>
      </c>
      <c r="AI39" s="319"/>
      <c r="AJ39" s="319"/>
      <c r="AL39" s="1" t="s">
        <v>61</v>
      </c>
      <c r="AM39" s="1" t="s">
        <v>2402</v>
      </c>
      <c r="AN39" s="1" t="s">
        <v>1968</v>
      </c>
      <c r="AO39" s="319"/>
      <c r="AP39" s="319"/>
      <c r="AR39" s="1" t="s">
        <v>61</v>
      </c>
      <c r="AS39" s="1" t="str">
        <f t="shared" si="14"/>
        <v>Pr = Cpμ/λ</v>
      </c>
      <c r="AT39" s="1" t="s">
        <v>1968</v>
      </c>
      <c r="AU39" s="319"/>
      <c r="AV39" s="319"/>
      <c r="AX39" s="1" t="s">
        <v>61</v>
      </c>
      <c r="AY39" s="1" t="s">
        <v>2402</v>
      </c>
      <c r="AZ39" s="1" t="s">
        <v>1968</v>
      </c>
      <c r="BA39" s="318"/>
      <c r="BB39" s="318"/>
      <c r="BD39" s="1" t="s">
        <v>61</v>
      </c>
      <c r="BE39" s="1" t="s">
        <v>2402</v>
      </c>
      <c r="BF39" s="1" t="s">
        <v>1968</v>
      </c>
      <c r="BG39" s="318"/>
      <c r="BH39" s="318"/>
      <c r="BJ39" s="1" t="s">
        <v>61</v>
      </c>
      <c r="BK39" s="1" t="s">
        <v>2402</v>
      </c>
      <c r="BL39" s="1" t="s">
        <v>1968</v>
      </c>
      <c r="BM39" s="318"/>
      <c r="BN39" s="318"/>
      <c r="BP39" s="1" t="s">
        <v>61</v>
      </c>
      <c r="BQ39" s="1" t="s">
        <v>2402</v>
      </c>
      <c r="BR39" s="1" t="s">
        <v>1968</v>
      </c>
      <c r="BS39" s="318"/>
      <c r="BT39" s="318"/>
      <c r="BV39" s="1" t="s">
        <v>61</v>
      </c>
      <c r="BW39" s="1" t="s">
        <v>2402</v>
      </c>
      <c r="BX39" s="1" t="s">
        <v>1968</v>
      </c>
      <c r="BY39" s="318"/>
      <c r="BZ39" s="318"/>
      <c r="CB39" s="1" t="s">
        <v>61</v>
      </c>
      <c r="CC39" s="1" t="s">
        <v>2402</v>
      </c>
      <c r="CD39" s="1" t="s">
        <v>1968</v>
      </c>
      <c r="CE39" s="318"/>
      <c r="CF39" s="318"/>
      <c r="CH39" s="1" t="s">
        <v>61</v>
      </c>
      <c r="CI39" s="1" t="s">
        <v>2402</v>
      </c>
      <c r="CJ39" s="1" t="s">
        <v>1968</v>
      </c>
      <c r="CK39" s="318"/>
      <c r="CL39" s="318"/>
    </row>
    <row r="40" spans="2:90" ht="13.5" customHeight="1">
      <c r="B40" s="1" t="s">
        <v>2430</v>
      </c>
      <c r="C40" s="1" t="s">
        <v>2431</v>
      </c>
      <c r="D40" s="1" t="s">
        <v>1968</v>
      </c>
      <c r="E40" s="319"/>
      <c r="F40" s="319"/>
      <c r="H40" s="1" t="s">
        <v>1990</v>
      </c>
      <c r="I40" s="1" t="s">
        <v>2432</v>
      </c>
      <c r="J40" s="1" t="str">
        <f t="shared" si="13"/>
        <v>無次元</v>
      </c>
      <c r="K40" s="319"/>
      <c r="L40" s="319"/>
      <c r="N40" s="1" t="s">
        <v>1990</v>
      </c>
      <c r="O40" s="1" t="s">
        <v>2431</v>
      </c>
      <c r="P40" s="1" t="str">
        <f>J40</f>
        <v>無次元</v>
      </c>
      <c r="Q40" s="319"/>
      <c r="R40" s="319"/>
      <c r="T40" s="1" t="s">
        <v>2467</v>
      </c>
      <c r="U40" s="1" t="s">
        <v>2403</v>
      </c>
      <c r="V40" s="1" t="s">
        <v>2459</v>
      </c>
      <c r="W40" s="319"/>
      <c r="X40" s="319"/>
      <c r="Z40" s="1" t="s">
        <v>1990</v>
      </c>
      <c r="AA40" s="1" t="s">
        <v>2431</v>
      </c>
      <c r="AB40" s="1" t="str">
        <f>V40</f>
        <v>無次元</v>
      </c>
      <c r="AC40" s="319"/>
      <c r="AD40" s="319"/>
      <c r="AF40" s="1" t="s">
        <v>1990</v>
      </c>
      <c r="AG40" s="1" t="s">
        <v>2431</v>
      </c>
      <c r="AH40" s="1" t="s">
        <v>1968</v>
      </c>
      <c r="AI40" s="319"/>
      <c r="AJ40" s="319"/>
      <c r="AL40" s="1" t="s">
        <v>2430</v>
      </c>
      <c r="AM40" s="1" t="s">
        <v>2431</v>
      </c>
      <c r="AN40" s="1" t="s">
        <v>1968</v>
      </c>
      <c r="AO40" s="319"/>
      <c r="AP40" s="319"/>
      <c r="AR40" s="1" t="s">
        <v>1990</v>
      </c>
      <c r="AS40" s="1" t="str">
        <f t="shared" si="14"/>
        <v>Ｓｃ ＝μ/ρD</v>
      </c>
      <c r="AT40" s="1" t="s">
        <v>1968</v>
      </c>
      <c r="AU40" s="319"/>
      <c r="AV40" s="319"/>
      <c r="AX40" s="1" t="s">
        <v>1990</v>
      </c>
      <c r="AY40" s="1" t="s">
        <v>2431</v>
      </c>
      <c r="AZ40" s="1" t="s">
        <v>1968</v>
      </c>
      <c r="BA40" s="318"/>
      <c r="BB40" s="318"/>
      <c r="BD40" s="1" t="s">
        <v>1990</v>
      </c>
      <c r="BE40" s="1" t="s">
        <v>2431</v>
      </c>
      <c r="BF40" s="1" t="s">
        <v>1968</v>
      </c>
      <c r="BG40" s="318"/>
      <c r="BH40" s="318"/>
      <c r="BJ40" s="1" t="s">
        <v>1990</v>
      </c>
      <c r="BK40" s="1" t="s">
        <v>2431</v>
      </c>
      <c r="BL40" s="1" t="s">
        <v>1968</v>
      </c>
      <c r="BM40" s="318"/>
      <c r="BN40" s="318"/>
      <c r="BP40" s="1" t="s">
        <v>1990</v>
      </c>
      <c r="BQ40" s="1" t="s">
        <v>2431</v>
      </c>
      <c r="BR40" s="1" t="s">
        <v>1968</v>
      </c>
      <c r="BS40" s="318"/>
      <c r="BT40" s="318"/>
      <c r="BV40" s="1" t="s">
        <v>1990</v>
      </c>
      <c r="BW40" s="1" t="s">
        <v>2431</v>
      </c>
      <c r="BX40" s="1" t="s">
        <v>1968</v>
      </c>
      <c r="BY40" s="318"/>
      <c r="BZ40" s="318"/>
      <c r="CB40" s="1" t="s">
        <v>1990</v>
      </c>
      <c r="CC40" s="1" t="s">
        <v>2431</v>
      </c>
      <c r="CD40" s="1" t="s">
        <v>1968</v>
      </c>
      <c r="CE40" s="318"/>
      <c r="CF40" s="318"/>
      <c r="CH40" s="1" t="s">
        <v>1990</v>
      </c>
      <c r="CI40" s="1" t="s">
        <v>2431</v>
      </c>
      <c r="CJ40" s="1" t="s">
        <v>1968</v>
      </c>
      <c r="CK40" s="318"/>
      <c r="CL40" s="318"/>
    </row>
    <row r="41" spans="2:90" ht="13.5" customHeight="1">
      <c r="B41" t="s">
        <v>2428</v>
      </c>
      <c r="AL41" t="s">
        <v>2428</v>
      </c>
    </row>
    <row r="42" spans="2:90" ht="13.5" customHeight="1">
      <c r="B42" t="s">
        <v>2429</v>
      </c>
      <c r="D42" t="s">
        <v>3182</v>
      </c>
      <c r="J42" t="s">
        <v>3182</v>
      </c>
      <c r="P42" t="s">
        <v>3182</v>
      </c>
      <c r="V42" t="s">
        <v>3182</v>
      </c>
      <c r="AB42" t="s">
        <v>3182</v>
      </c>
      <c r="AH42" t="s">
        <v>3182</v>
      </c>
      <c r="AL42" t="s">
        <v>2429</v>
      </c>
      <c r="AT42" t="s">
        <v>3182</v>
      </c>
      <c r="AZ42" t="s">
        <v>3182</v>
      </c>
      <c r="BF42" t="s">
        <v>3182</v>
      </c>
      <c r="BL42" t="s">
        <v>3182</v>
      </c>
      <c r="BR42" t="s">
        <v>3182</v>
      </c>
      <c r="BX42" t="s">
        <v>3182</v>
      </c>
      <c r="CD42" t="s">
        <v>3182</v>
      </c>
      <c r="CJ42" t="s">
        <v>3182</v>
      </c>
    </row>
    <row r="43" spans="2:90" ht="13.5" customHeight="1">
      <c r="D43" s="1" t="s">
        <v>3138</v>
      </c>
      <c r="E43" s="325"/>
      <c r="F43" s="325"/>
      <c r="J43" s="1" t="s">
        <v>47</v>
      </c>
      <c r="K43" s="321"/>
      <c r="L43" s="321"/>
      <c r="P43" s="1" t="s">
        <v>47</v>
      </c>
      <c r="Q43" s="321"/>
      <c r="R43" s="321"/>
      <c r="V43" s="1" t="s">
        <v>3138</v>
      </c>
      <c r="W43" s="321"/>
      <c r="X43" s="321"/>
      <c r="AB43" s="1" t="s">
        <v>3138</v>
      </c>
      <c r="AC43" s="321"/>
      <c r="AD43" s="321"/>
      <c r="AH43" s="1" t="s">
        <v>3138</v>
      </c>
      <c r="AI43" s="321"/>
      <c r="AJ43" s="321"/>
      <c r="AN43" s="1" t="s">
        <v>3138</v>
      </c>
      <c r="AO43" s="321"/>
      <c r="AP43" s="321"/>
      <c r="AT43" s="1" t="s">
        <v>3138</v>
      </c>
      <c r="AU43" s="321"/>
      <c r="AV43" s="321"/>
      <c r="AZ43" s="1" t="s">
        <v>3138</v>
      </c>
      <c r="BA43" s="321"/>
      <c r="BB43" s="321"/>
      <c r="BF43" s="1" t="s">
        <v>3138</v>
      </c>
      <c r="BG43" s="321"/>
      <c r="BH43" s="321"/>
      <c r="BL43" s="1" t="s">
        <v>3138</v>
      </c>
      <c r="BM43" s="321"/>
      <c r="BN43" s="321"/>
      <c r="BR43" s="1" t="s">
        <v>3138</v>
      </c>
      <c r="BS43" s="321"/>
      <c r="BT43" s="321"/>
      <c r="BX43" s="1" t="s">
        <v>3138</v>
      </c>
      <c r="BY43" s="321"/>
      <c r="BZ43" s="321"/>
      <c r="CD43" s="1" t="s">
        <v>3138</v>
      </c>
      <c r="CE43" s="321"/>
      <c r="CF43" s="321"/>
      <c r="CJ43" s="1" t="s">
        <v>3138</v>
      </c>
      <c r="CK43" s="321"/>
      <c r="CL43" s="321"/>
    </row>
    <row r="44" spans="2:90" ht="13.5" customHeight="1">
      <c r="D44" s="1" t="s">
        <v>3140</v>
      </c>
      <c r="E44" s="318"/>
      <c r="F44" s="318"/>
      <c r="J44" s="1" t="s">
        <v>28</v>
      </c>
      <c r="K44" s="318"/>
      <c r="L44" s="318"/>
      <c r="P44" s="1" t="s">
        <v>28</v>
      </c>
      <c r="Q44" s="318"/>
      <c r="R44" s="318"/>
      <c r="V44" s="1" t="s">
        <v>3140</v>
      </c>
      <c r="W44" s="318"/>
      <c r="X44" s="318"/>
      <c r="AB44" s="1" t="s">
        <v>3140</v>
      </c>
      <c r="AC44" s="318"/>
      <c r="AD44" s="318"/>
      <c r="AH44" s="1" t="s">
        <v>3140</v>
      </c>
      <c r="AI44" s="318"/>
      <c r="AJ44" s="318"/>
      <c r="AN44" s="1" t="s">
        <v>3140</v>
      </c>
      <c r="AO44" s="318"/>
      <c r="AP44" s="318"/>
      <c r="AT44" s="1" t="s">
        <v>3140</v>
      </c>
      <c r="AU44" s="318"/>
      <c r="AV44" s="318"/>
      <c r="AZ44" s="1" t="s">
        <v>3140</v>
      </c>
      <c r="BA44" s="318"/>
      <c r="BB44" s="318"/>
      <c r="BF44" s="1" t="s">
        <v>3140</v>
      </c>
      <c r="BG44" s="318"/>
      <c r="BH44" s="318"/>
      <c r="BL44" s="1" t="s">
        <v>3140</v>
      </c>
      <c r="BM44" s="318"/>
      <c r="BN44" s="318"/>
      <c r="BR44" s="1" t="s">
        <v>3140</v>
      </c>
      <c r="BS44" s="318"/>
      <c r="BT44" s="318"/>
      <c r="BX44" s="1" t="s">
        <v>3140</v>
      </c>
      <c r="BY44" s="318"/>
      <c r="BZ44" s="318"/>
      <c r="CD44" s="1" t="s">
        <v>2391</v>
      </c>
      <c r="CE44" s="318"/>
      <c r="CF44" s="318"/>
      <c r="CJ44" s="1" t="s">
        <v>2391</v>
      </c>
      <c r="CK44" s="318"/>
      <c r="CL44" s="318"/>
    </row>
    <row r="45" spans="2:90" ht="13.5" customHeight="1">
      <c r="D45" s="1" t="s">
        <v>2411</v>
      </c>
      <c r="E45" s="318"/>
      <c r="F45" s="318"/>
      <c r="J45" s="1" t="s">
        <v>2411</v>
      </c>
      <c r="K45" s="318"/>
      <c r="L45" s="318"/>
      <c r="P45" s="1" t="s">
        <v>2411</v>
      </c>
      <c r="Q45" s="318"/>
      <c r="R45" s="318"/>
      <c r="V45" s="1" t="s">
        <v>2411</v>
      </c>
      <c r="W45" s="318"/>
      <c r="X45" s="318"/>
      <c r="AB45" s="1" t="s">
        <v>2411</v>
      </c>
      <c r="AC45" s="318"/>
      <c r="AD45" s="318"/>
      <c r="AH45" s="1" t="s">
        <v>2411</v>
      </c>
      <c r="AI45" s="318"/>
      <c r="AJ45" s="318"/>
      <c r="AN45" s="1" t="s">
        <v>2411</v>
      </c>
      <c r="AO45" s="318"/>
      <c r="AP45" s="318"/>
      <c r="AT45" s="1" t="s">
        <v>2411</v>
      </c>
      <c r="AU45" s="318"/>
      <c r="AV45" s="318"/>
      <c r="AZ45" s="1" t="s">
        <v>2411</v>
      </c>
      <c r="BA45" s="318"/>
      <c r="BB45" s="318"/>
      <c r="BF45" s="1" t="s">
        <v>2411</v>
      </c>
      <c r="BG45" s="318"/>
      <c r="BH45" s="318"/>
      <c r="BL45" s="1" t="s">
        <v>2411</v>
      </c>
      <c r="BM45" s="318"/>
      <c r="BN45" s="318"/>
      <c r="BR45" s="1" t="s">
        <v>2411</v>
      </c>
      <c r="BS45" s="318"/>
      <c r="BT45" s="318"/>
      <c r="BX45" s="1" t="s">
        <v>2411</v>
      </c>
      <c r="BY45" s="318"/>
      <c r="BZ45" s="318"/>
      <c r="CD45" s="1" t="s">
        <v>2411</v>
      </c>
      <c r="CE45" s="318"/>
      <c r="CF45" s="318"/>
      <c r="CJ45" s="1" t="s">
        <v>2411</v>
      </c>
      <c r="CK45" s="318"/>
      <c r="CL45" s="318"/>
    </row>
    <row r="46" spans="2:90" ht="13.5" customHeight="1">
      <c r="D46" s="1" t="s">
        <v>2412</v>
      </c>
      <c r="E46" s="318"/>
      <c r="F46" s="318"/>
      <c r="J46" s="1" t="s">
        <v>2412</v>
      </c>
      <c r="K46" s="318"/>
      <c r="L46" s="318"/>
      <c r="P46" s="1" t="s">
        <v>2412</v>
      </c>
      <c r="Q46" s="318"/>
      <c r="R46" s="318"/>
      <c r="V46" s="1" t="s">
        <v>2412</v>
      </c>
      <c r="W46" s="318"/>
      <c r="X46" s="318"/>
      <c r="AB46" s="1" t="s">
        <v>2412</v>
      </c>
      <c r="AC46" s="318"/>
      <c r="AD46" s="318"/>
      <c r="AH46" s="1" t="s">
        <v>2412</v>
      </c>
      <c r="AI46" s="318"/>
      <c r="AJ46" s="318"/>
      <c r="AN46" s="1" t="s">
        <v>2412</v>
      </c>
      <c r="AO46" s="318"/>
      <c r="AP46" s="318"/>
      <c r="AT46" s="1" t="s">
        <v>2412</v>
      </c>
      <c r="AU46" s="318"/>
      <c r="AV46" s="318"/>
      <c r="AZ46" s="1" t="s">
        <v>2412</v>
      </c>
      <c r="BA46" s="318"/>
      <c r="BB46" s="318"/>
      <c r="BF46" s="1" t="s">
        <v>2412</v>
      </c>
      <c r="BG46" s="318"/>
      <c r="BH46" s="318"/>
      <c r="BL46" s="1" t="s">
        <v>2412</v>
      </c>
      <c r="BM46" s="318"/>
      <c r="BN46" s="318"/>
      <c r="BR46" s="1" t="s">
        <v>2412</v>
      </c>
      <c r="BS46" s="318"/>
      <c r="BT46" s="318"/>
      <c r="BX46" s="1" t="s">
        <v>2412</v>
      </c>
      <c r="BY46" s="318"/>
      <c r="BZ46" s="318"/>
      <c r="CD46" s="1" t="s">
        <v>2412</v>
      </c>
      <c r="CE46" s="318"/>
      <c r="CF46" s="318"/>
      <c r="CJ46" s="1" t="s">
        <v>2412</v>
      </c>
      <c r="CK46" s="318"/>
      <c r="CL46" s="318"/>
    </row>
    <row r="47" spans="2:90" ht="13.5" customHeight="1">
      <c r="D47" s="1" t="s">
        <v>2413</v>
      </c>
      <c r="E47" s="318"/>
      <c r="F47" s="318"/>
      <c r="J47" s="1" t="s">
        <v>2413</v>
      </c>
      <c r="K47" s="318"/>
      <c r="L47" s="318"/>
      <c r="P47" s="1" t="s">
        <v>2413</v>
      </c>
      <c r="Q47" s="318"/>
      <c r="R47" s="318"/>
      <c r="V47" s="1" t="s">
        <v>2413</v>
      </c>
      <c r="W47" s="318"/>
      <c r="X47" s="318"/>
      <c r="AB47" s="1" t="s">
        <v>2413</v>
      </c>
      <c r="AC47" s="318"/>
      <c r="AD47" s="318"/>
      <c r="AH47" s="1" t="s">
        <v>2413</v>
      </c>
      <c r="AI47" s="318"/>
      <c r="AJ47" s="318"/>
      <c r="AN47" s="1" t="s">
        <v>2413</v>
      </c>
      <c r="AO47" s="318"/>
      <c r="AP47" s="318"/>
      <c r="AT47" s="1" t="s">
        <v>2413</v>
      </c>
      <c r="AU47" s="318"/>
      <c r="AV47" s="318"/>
      <c r="AZ47" s="1" t="s">
        <v>2413</v>
      </c>
      <c r="BA47" s="318"/>
      <c r="BB47" s="318"/>
      <c r="BF47" s="1" t="s">
        <v>2413</v>
      </c>
      <c r="BG47" s="318"/>
      <c r="BH47" s="318"/>
      <c r="BL47" s="1" t="s">
        <v>2413</v>
      </c>
      <c r="BM47" s="318"/>
      <c r="BN47" s="318"/>
      <c r="BR47" s="1" t="s">
        <v>2413</v>
      </c>
      <c r="BS47" s="318"/>
      <c r="BT47" s="318"/>
      <c r="BX47" s="1" t="s">
        <v>2413</v>
      </c>
      <c r="BY47" s="318"/>
      <c r="BZ47" s="318"/>
      <c r="CD47" s="1" t="s">
        <v>2413</v>
      </c>
      <c r="CE47" s="318"/>
      <c r="CF47" s="318"/>
      <c r="CJ47" s="1" t="s">
        <v>2413</v>
      </c>
      <c r="CK47" s="318"/>
      <c r="CL47" s="318"/>
    </row>
    <row r="48" spans="2:90" ht="13.5" customHeight="1">
      <c r="D48" s="1" t="s">
        <v>3155</v>
      </c>
      <c r="E48" s="318"/>
      <c r="F48" s="318"/>
      <c r="J48" s="1" t="s">
        <v>3155</v>
      </c>
      <c r="K48" s="318"/>
      <c r="L48" s="318"/>
      <c r="P48" s="1" t="s">
        <v>3155</v>
      </c>
      <c r="Q48" s="318"/>
      <c r="R48" s="318"/>
      <c r="V48" s="1" t="s">
        <v>2460</v>
      </c>
      <c r="W48" s="318"/>
      <c r="X48" s="318"/>
      <c r="AB48" s="1" t="s">
        <v>2438</v>
      </c>
      <c r="AC48" s="318"/>
      <c r="AD48" s="318"/>
      <c r="AH48" s="1" t="s">
        <v>3155</v>
      </c>
      <c r="AI48" s="318"/>
      <c r="AJ48" s="318"/>
      <c r="AN48" s="1" t="s">
        <v>3155</v>
      </c>
      <c r="AO48" s="318"/>
      <c r="AP48" s="318"/>
      <c r="AT48" s="1" t="s">
        <v>3155</v>
      </c>
      <c r="AU48" s="318"/>
      <c r="AV48" s="318"/>
      <c r="AZ48" s="1" t="s">
        <v>2438</v>
      </c>
      <c r="BA48" s="318"/>
      <c r="BB48" s="318"/>
      <c r="BF48" s="1" t="s">
        <v>2460</v>
      </c>
      <c r="BG48" s="318"/>
      <c r="BH48" s="318"/>
      <c r="BL48" s="1" t="s">
        <v>2438</v>
      </c>
      <c r="BM48" s="318"/>
      <c r="BN48" s="318"/>
      <c r="BR48" s="1" t="s">
        <v>3155</v>
      </c>
      <c r="BS48" s="318"/>
      <c r="BT48" s="318"/>
      <c r="BX48" s="1" t="s">
        <v>3155</v>
      </c>
      <c r="BY48" s="318"/>
      <c r="BZ48" s="318"/>
      <c r="CD48" s="1" t="s">
        <v>3155</v>
      </c>
      <c r="CE48" s="318"/>
      <c r="CF48" s="318"/>
      <c r="CJ48" s="1" t="s">
        <v>3155</v>
      </c>
      <c r="CK48" s="318"/>
      <c r="CL48" s="318"/>
    </row>
    <row r="49" spans="4:90" ht="13.5" customHeight="1">
      <c r="D49" s="1" t="s">
        <v>3156</v>
      </c>
      <c r="E49" s="311"/>
      <c r="F49" s="309"/>
      <c r="J49" s="1" t="s">
        <v>3156</v>
      </c>
      <c r="K49" s="311"/>
      <c r="L49" s="309"/>
      <c r="P49" s="1" t="s">
        <v>3156</v>
      </c>
      <c r="Q49" s="311"/>
      <c r="R49" s="309"/>
      <c r="V49" s="1" t="s">
        <v>3156</v>
      </c>
      <c r="W49" s="311"/>
      <c r="X49" s="309"/>
      <c r="AB49" s="1" t="s">
        <v>3156</v>
      </c>
      <c r="AC49" s="311"/>
      <c r="AD49" s="309"/>
      <c r="AH49" s="1" t="s">
        <v>3156</v>
      </c>
      <c r="AI49" s="311"/>
      <c r="AJ49" s="309"/>
      <c r="AN49" s="1" t="s">
        <v>3156</v>
      </c>
      <c r="AO49" s="311"/>
      <c r="AP49" s="309"/>
      <c r="AT49" s="1" t="s">
        <v>3156</v>
      </c>
      <c r="AU49" s="311"/>
      <c r="AV49" s="309"/>
      <c r="AZ49" s="1" t="s">
        <v>3156</v>
      </c>
      <c r="BA49" s="311"/>
      <c r="BB49" s="309"/>
      <c r="BF49" s="1" t="s">
        <v>3156</v>
      </c>
      <c r="BG49" s="311"/>
      <c r="BH49" s="309"/>
      <c r="BL49" s="1" t="s">
        <v>3156</v>
      </c>
      <c r="BM49" s="311"/>
      <c r="BN49" s="309"/>
      <c r="BR49" s="1" t="s">
        <v>3156</v>
      </c>
      <c r="BS49" s="311"/>
      <c r="BT49" s="309"/>
      <c r="BX49" s="1" t="s">
        <v>3156</v>
      </c>
      <c r="BY49" s="311"/>
      <c r="BZ49" s="309"/>
      <c r="CD49" s="1" t="s">
        <v>3156</v>
      </c>
      <c r="CE49" s="311"/>
      <c r="CF49" s="309"/>
      <c r="CJ49" s="1" t="s">
        <v>3156</v>
      </c>
      <c r="CK49" s="311"/>
      <c r="CL49" s="309"/>
    </row>
    <row r="50" spans="4:90" ht="13.5" customHeight="1">
      <c r="D50" s="1" t="s">
        <v>101</v>
      </c>
      <c r="E50" s="318"/>
      <c r="F50" s="318"/>
      <c r="J50" s="1" t="s">
        <v>101</v>
      </c>
      <c r="K50" s="318"/>
      <c r="L50" s="318"/>
      <c r="P50" s="1" t="s">
        <v>101</v>
      </c>
      <c r="Q50" s="318"/>
      <c r="R50" s="318"/>
      <c r="V50" s="1" t="s">
        <v>2468</v>
      </c>
      <c r="W50" s="318"/>
      <c r="X50" s="318"/>
      <c r="AB50" s="1" t="s">
        <v>101</v>
      </c>
      <c r="AC50" s="318"/>
      <c r="AD50" s="318"/>
      <c r="AH50" s="1" t="s">
        <v>101</v>
      </c>
      <c r="AI50" s="318"/>
      <c r="AJ50" s="318"/>
      <c r="AN50" s="1" t="s">
        <v>101</v>
      </c>
      <c r="AO50" s="318"/>
      <c r="AP50" s="318"/>
      <c r="AT50" s="1" t="s">
        <v>101</v>
      </c>
      <c r="AU50" s="318"/>
      <c r="AV50" s="318"/>
      <c r="AZ50" s="1" t="s">
        <v>101</v>
      </c>
      <c r="BA50" s="318"/>
      <c r="BB50" s="318"/>
      <c r="BF50" s="1" t="s">
        <v>101</v>
      </c>
      <c r="BG50" s="318"/>
      <c r="BH50" s="318"/>
      <c r="BL50" s="1" t="s">
        <v>101</v>
      </c>
      <c r="BM50" s="318"/>
      <c r="BN50" s="318"/>
      <c r="BR50" s="1" t="s">
        <v>101</v>
      </c>
      <c r="BS50" s="318"/>
      <c r="BT50" s="318"/>
      <c r="BX50" s="1" t="s">
        <v>101</v>
      </c>
      <c r="BY50" s="318"/>
      <c r="BZ50" s="318"/>
      <c r="CD50" s="1" t="s">
        <v>101</v>
      </c>
      <c r="CE50" s="318"/>
      <c r="CF50" s="318"/>
      <c r="CJ50" s="1" t="s">
        <v>101</v>
      </c>
      <c r="CK50" s="318"/>
      <c r="CL50" s="318"/>
    </row>
    <row r="51" spans="4:90" ht="13.5" customHeight="1">
      <c r="D51" s="1" t="s">
        <v>2370</v>
      </c>
      <c r="E51" s="318"/>
      <c r="F51" s="318"/>
      <c r="J51" s="1" t="s">
        <v>2370</v>
      </c>
      <c r="K51" s="318"/>
      <c r="L51" s="318"/>
      <c r="P51" s="1" t="s">
        <v>2370</v>
      </c>
      <c r="Q51" s="318"/>
      <c r="R51" s="318"/>
      <c r="V51" s="1" t="s">
        <v>2469</v>
      </c>
      <c r="W51" s="318"/>
      <c r="X51" s="318"/>
      <c r="AB51" s="1" t="s">
        <v>2370</v>
      </c>
      <c r="AC51" s="318"/>
      <c r="AD51" s="318"/>
      <c r="AH51" s="1" t="s">
        <v>2370</v>
      </c>
      <c r="AI51" s="318"/>
      <c r="AJ51" s="318"/>
      <c r="AN51" s="1" t="s">
        <v>2370</v>
      </c>
      <c r="AO51" s="318"/>
      <c r="AP51" s="318"/>
      <c r="AT51" s="1" t="s">
        <v>2370</v>
      </c>
      <c r="AU51" s="318"/>
      <c r="AV51" s="318"/>
      <c r="AZ51" s="1" t="s">
        <v>2370</v>
      </c>
      <c r="BA51" s="318"/>
      <c r="BB51" s="318"/>
      <c r="BF51" s="1" t="s">
        <v>2370</v>
      </c>
      <c r="BG51" s="318"/>
      <c r="BH51" s="318"/>
      <c r="BL51" s="1" t="s">
        <v>2370</v>
      </c>
      <c r="BM51" s="318"/>
      <c r="BN51" s="318"/>
      <c r="BR51" s="1" t="s">
        <v>2370</v>
      </c>
      <c r="BS51" s="318"/>
      <c r="BT51" s="318"/>
      <c r="BX51" s="1" t="s">
        <v>2370</v>
      </c>
      <c r="BY51" s="318"/>
      <c r="BZ51" s="318"/>
      <c r="CD51" s="1" t="s">
        <v>2370</v>
      </c>
      <c r="CE51" s="318"/>
      <c r="CF51" s="318"/>
      <c r="CJ51" s="1" t="s">
        <v>2370</v>
      </c>
      <c r="CK51" s="318"/>
      <c r="CL51" s="318"/>
    </row>
    <row r="52" spans="4:90" ht="13.5" customHeight="1">
      <c r="D52" s="1" t="s">
        <v>2371</v>
      </c>
      <c r="E52" s="318"/>
      <c r="F52" s="318"/>
      <c r="J52" s="1" t="s">
        <v>2371</v>
      </c>
      <c r="K52" s="318"/>
      <c r="L52" s="318"/>
      <c r="P52" s="1" t="s">
        <v>2371</v>
      </c>
      <c r="Q52" s="318"/>
      <c r="R52" s="318"/>
      <c r="V52" s="1" t="s">
        <v>2470</v>
      </c>
      <c r="W52" s="318"/>
      <c r="X52" s="318"/>
      <c r="AB52" s="1" t="s">
        <v>2371</v>
      </c>
      <c r="AC52" s="318"/>
      <c r="AD52" s="318"/>
      <c r="AH52" s="1" t="s">
        <v>2371</v>
      </c>
      <c r="AI52" s="318"/>
      <c r="AJ52" s="318"/>
      <c r="AN52" s="1" t="s">
        <v>2371</v>
      </c>
      <c r="AO52" s="318"/>
      <c r="AP52" s="318"/>
      <c r="AT52" s="1" t="s">
        <v>2371</v>
      </c>
      <c r="AU52" s="318"/>
      <c r="AV52" s="318"/>
      <c r="AZ52" s="1" t="s">
        <v>2371</v>
      </c>
      <c r="BA52" s="318"/>
      <c r="BB52" s="318"/>
      <c r="BF52" s="1" t="s">
        <v>2371</v>
      </c>
      <c r="BG52" s="318"/>
      <c r="BH52" s="318"/>
      <c r="BL52" s="1" t="s">
        <v>2371</v>
      </c>
      <c r="BM52" s="318"/>
      <c r="BN52" s="318"/>
      <c r="BR52" s="1" t="s">
        <v>2371</v>
      </c>
      <c r="BS52" s="318"/>
      <c r="BT52" s="318"/>
      <c r="BX52" s="1" t="s">
        <v>2371</v>
      </c>
      <c r="BY52" s="318"/>
      <c r="BZ52" s="318"/>
      <c r="CD52" s="1" t="s">
        <v>2371</v>
      </c>
      <c r="CE52" s="318"/>
      <c r="CF52" s="318"/>
      <c r="CJ52" s="1" t="s">
        <v>2371</v>
      </c>
      <c r="CK52" s="318"/>
      <c r="CL52" s="318"/>
    </row>
    <row r="53" spans="4:90" ht="13.5" customHeight="1">
      <c r="D53" s="17" t="s">
        <v>3184</v>
      </c>
      <c r="J53" t="s">
        <v>3183</v>
      </c>
      <c r="P53" t="s">
        <v>3183</v>
      </c>
      <c r="V53" t="s">
        <v>3183</v>
      </c>
      <c r="AB53" t="s">
        <v>3183</v>
      </c>
      <c r="AH53" t="s">
        <v>3183</v>
      </c>
      <c r="AN53" t="s">
        <v>3183</v>
      </c>
      <c r="AT53" t="s">
        <v>3183</v>
      </c>
      <c r="AZ53" t="s">
        <v>3183</v>
      </c>
      <c r="BF53" t="s">
        <v>3183</v>
      </c>
      <c r="BL53" t="s">
        <v>3183</v>
      </c>
      <c r="BR53" t="s">
        <v>3183</v>
      </c>
      <c r="BX53" t="s">
        <v>3183</v>
      </c>
      <c r="CD53" t="s">
        <v>3183</v>
      </c>
      <c r="CJ53" t="s">
        <v>3183</v>
      </c>
    </row>
    <row r="54" spans="4:90" ht="13.5" customHeight="1">
      <c r="D54" s="1" t="s">
        <v>72</v>
      </c>
      <c r="E54" s="1"/>
      <c r="J54" s="1" t="s">
        <v>72</v>
      </c>
      <c r="K54" s="1"/>
      <c r="P54" s="1" t="s">
        <v>72</v>
      </c>
      <c r="Q54" s="1"/>
      <c r="V54" s="1" t="s">
        <v>72</v>
      </c>
      <c r="W54" s="1"/>
      <c r="AB54" s="1" t="s">
        <v>72</v>
      </c>
      <c r="AC54" s="1"/>
      <c r="AH54" s="1" t="s">
        <v>72</v>
      </c>
      <c r="AI54" s="1"/>
      <c r="AN54" s="1" t="s">
        <v>72</v>
      </c>
      <c r="AO54" s="1"/>
      <c r="AT54" s="1" t="s">
        <v>72</v>
      </c>
      <c r="AU54" s="1"/>
      <c r="AZ54" s="1" t="s">
        <v>72</v>
      </c>
      <c r="BA54" s="1"/>
      <c r="BF54" s="1" t="s">
        <v>72</v>
      </c>
      <c r="BG54" s="1"/>
      <c r="BL54" s="1" t="s">
        <v>72</v>
      </c>
      <c r="BM54" s="1"/>
      <c r="BR54" s="1" t="s">
        <v>72</v>
      </c>
      <c r="BS54" s="1"/>
      <c r="BX54" s="1" t="s">
        <v>72</v>
      </c>
      <c r="BY54" s="1"/>
      <c r="CD54" s="1" t="s">
        <v>72</v>
      </c>
      <c r="CE54" s="1"/>
      <c r="CJ54" s="1" t="s">
        <v>72</v>
      </c>
      <c r="CK54" s="1"/>
    </row>
    <row r="55" spans="4:90" ht="13.5" customHeight="1">
      <c r="D55" s="1" t="s">
        <v>3138</v>
      </c>
      <c r="E55" s="1"/>
      <c r="J55" s="1" t="s">
        <v>47</v>
      </c>
      <c r="K55" s="1"/>
      <c r="P55" s="1" t="s">
        <v>47</v>
      </c>
      <c r="Q55" s="1"/>
      <c r="V55" s="1" t="s">
        <v>47</v>
      </c>
      <c r="W55" s="1"/>
      <c r="AB55" s="1" t="s">
        <v>47</v>
      </c>
      <c r="AC55" s="1"/>
      <c r="AH55" s="1" t="s">
        <v>47</v>
      </c>
      <c r="AI55" s="1"/>
      <c r="AN55" s="1" t="s">
        <v>47</v>
      </c>
      <c r="AO55" s="1"/>
      <c r="AT55" s="1" t="s">
        <v>3138</v>
      </c>
      <c r="AU55" s="1"/>
      <c r="AZ55" s="1" t="s">
        <v>3138</v>
      </c>
      <c r="BA55" s="1"/>
      <c r="BF55" s="1" t="s">
        <v>3138</v>
      </c>
      <c r="BG55" s="1"/>
      <c r="BL55" s="1" t="s">
        <v>3138</v>
      </c>
      <c r="BM55" s="1"/>
      <c r="BR55" s="1" t="s">
        <v>3138</v>
      </c>
      <c r="BS55" s="1"/>
      <c r="BX55" s="1" t="s">
        <v>3138</v>
      </c>
      <c r="BY55" s="1"/>
      <c r="CD55" s="1" t="s">
        <v>3138</v>
      </c>
      <c r="CE55" s="1"/>
      <c r="CJ55" s="1" t="s">
        <v>3138</v>
      </c>
      <c r="CK55" s="1"/>
    </row>
    <row r="56" spans="4:90" ht="13.5" customHeight="1">
      <c r="D56" s="1" t="s">
        <v>28</v>
      </c>
      <c r="E56" s="1"/>
      <c r="J56" s="1" t="s">
        <v>28</v>
      </c>
      <c r="K56" s="1"/>
      <c r="P56" s="1" t="s">
        <v>28</v>
      </c>
      <c r="Q56" s="1"/>
      <c r="V56" s="1" t="s">
        <v>28</v>
      </c>
      <c r="W56" s="1"/>
      <c r="AB56" s="1" t="s">
        <v>28</v>
      </c>
      <c r="AC56" s="1"/>
      <c r="AH56" s="1" t="s">
        <v>28</v>
      </c>
      <c r="AI56" s="1"/>
      <c r="AN56" s="1" t="s">
        <v>28</v>
      </c>
      <c r="AO56" s="1"/>
      <c r="AT56" s="1" t="s">
        <v>28</v>
      </c>
      <c r="AU56" s="1"/>
      <c r="AZ56" s="1" t="s">
        <v>28</v>
      </c>
      <c r="BA56" s="1"/>
      <c r="BF56" s="1" t="s">
        <v>28</v>
      </c>
      <c r="BG56" s="1"/>
      <c r="BL56" s="1" t="s">
        <v>28</v>
      </c>
      <c r="BM56" s="1"/>
      <c r="BR56" s="1" t="s">
        <v>28</v>
      </c>
      <c r="BS56" s="1"/>
      <c r="BX56" s="1" t="s">
        <v>28</v>
      </c>
      <c r="BY56" s="1"/>
      <c r="CD56" s="1" t="s">
        <v>28</v>
      </c>
      <c r="CE56" s="1"/>
      <c r="CJ56" s="1" t="s">
        <v>28</v>
      </c>
      <c r="CK56" s="1"/>
    </row>
    <row r="57" spans="4:90" ht="13.5" customHeight="1">
      <c r="D57" s="1" t="s">
        <v>41</v>
      </c>
      <c r="E57" s="1"/>
      <c r="J57" s="1" t="s">
        <v>41</v>
      </c>
      <c r="K57" s="1"/>
      <c r="P57" s="1" t="s">
        <v>41</v>
      </c>
      <c r="Q57" s="1"/>
      <c r="V57" s="1" t="s">
        <v>41</v>
      </c>
      <c r="W57" s="1"/>
      <c r="AB57" s="1" t="s">
        <v>41</v>
      </c>
      <c r="AC57" s="1"/>
      <c r="AH57" s="1" t="s">
        <v>41</v>
      </c>
      <c r="AI57" s="1"/>
      <c r="AN57" s="1" t="s">
        <v>41</v>
      </c>
      <c r="AO57" s="1"/>
      <c r="AT57" s="1" t="s">
        <v>41</v>
      </c>
      <c r="AU57" s="1"/>
      <c r="AZ57" s="1" t="s">
        <v>41</v>
      </c>
      <c r="BA57" s="1"/>
      <c r="BF57" s="1" t="s">
        <v>41</v>
      </c>
      <c r="BG57" s="1"/>
      <c r="BL57" s="1" t="s">
        <v>41</v>
      </c>
      <c r="BM57" s="1"/>
      <c r="BR57" s="1" t="s">
        <v>41</v>
      </c>
      <c r="BS57" s="1"/>
      <c r="BX57" s="1" t="s">
        <v>41</v>
      </c>
      <c r="BY57" s="1"/>
      <c r="CD57" s="1" t="s">
        <v>41</v>
      </c>
      <c r="CE57" s="1"/>
      <c r="CJ57" s="1" t="s">
        <v>41</v>
      </c>
      <c r="CK57" s="1"/>
    </row>
    <row r="58" spans="4:90" ht="13.5" customHeight="1">
      <c r="D58" s="1" t="s">
        <v>59</v>
      </c>
      <c r="E58" s="1"/>
      <c r="J58" s="1" t="s">
        <v>59</v>
      </c>
      <c r="K58" s="1"/>
      <c r="P58" s="1" t="s">
        <v>59</v>
      </c>
      <c r="Q58" s="1"/>
      <c r="V58" s="1" t="s">
        <v>59</v>
      </c>
      <c r="W58" s="1"/>
      <c r="AB58" s="1" t="s">
        <v>59</v>
      </c>
      <c r="AC58" s="1"/>
      <c r="AH58" s="1" t="s">
        <v>59</v>
      </c>
      <c r="AI58" s="1"/>
      <c r="AN58" s="1" t="s">
        <v>59</v>
      </c>
      <c r="AO58" s="1"/>
      <c r="AT58" s="1" t="s">
        <v>59</v>
      </c>
      <c r="AU58" s="1"/>
      <c r="AZ58" s="1" t="s">
        <v>59</v>
      </c>
      <c r="BA58" s="1"/>
      <c r="BF58" s="1" t="s">
        <v>59</v>
      </c>
      <c r="BG58" s="1"/>
      <c r="BL58" s="1" t="s">
        <v>59</v>
      </c>
      <c r="BM58" s="1"/>
      <c r="BR58" s="1" t="s">
        <v>59</v>
      </c>
      <c r="BS58" s="1"/>
      <c r="BX58" s="1" t="s">
        <v>59</v>
      </c>
      <c r="BY58" s="1"/>
      <c r="CD58" s="1" t="s">
        <v>59</v>
      </c>
      <c r="CE58" s="1"/>
      <c r="CJ58" s="1" t="s">
        <v>59</v>
      </c>
      <c r="CK58" s="1"/>
    </row>
    <row r="59" spans="4:90" ht="13.5" customHeight="1">
      <c r="D59" s="1" t="s">
        <v>195</v>
      </c>
      <c r="E59" s="1"/>
      <c r="J59" s="1" t="s">
        <v>195</v>
      </c>
      <c r="K59" s="1"/>
      <c r="P59" s="1" t="s">
        <v>195</v>
      </c>
      <c r="Q59" s="1"/>
      <c r="V59" s="1" t="s">
        <v>195</v>
      </c>
      <c r="W59" s="1"/>
      <c r="AB59" s="1" t="s">
        <v>195</v>
      </c>
      <c r="AC59" s="1"/>
      <c r="AH59" s="1" t="s">
        <v>195</v>
      </c>
      <c r="AI59" s="1"/>
      <c r="AN59" s="1" t="s">
        <v>195</v>
      </c>
      <c r="AO59" s="1"/>
      <c r="AT59" s="1" t="s">
        <v>195</v>
      </c>
      <c r="AU59" s="1"/>
      <c r="AZ59" s="1" t="s">
        <v>195</v>
      </c>
      <c r="BA59" s="1"/>
      <c r="BF59" s="1" t="s">
        <v>195</v>
      </c>
      <c r="BG59" s="1"/>
      <c r="BL59" s="1" t="s">
        <v>195</v>
      </c>
      <c r="BM59" s="1"/>
      <c r="BR59" s="1" t="s">
        <v>195</v>
      </c>
      <c r="BS59" s="1"/>
      <c r="BX59" s="1" t="s">
        <v>195</v>
      </c>
      <c r="BY59" s="1"/>
      <c r="CD59" s="1" t="s">
        <v>195</v>
      </c>
      <c r="CE59" s="1"/>
      <c r="CJ59" s="1" t="s">
        <v>195</v>
      </c>
      <c r="CK59" s="1"/>
    </row>
    <row r="60" spans="4:90" ht="13.5" customHeight="1">
      <c r="D60" s="1" t="s">
        <v>3155</v>
      </c>
      <c r="E60" s="1"/>
      <c r="J60" s="1" t="s">
        <v>2425</v>
      </c>
      <c r="K60" s="1"/>
      <c r="P60" s="1" t="s">
        <v>2425</v>
      </c>
      <c r="Q60" s="1"/>
      <c r="V60" s="1" t="s">
        <v>2425</v>
      </c>
      <c r="W60" s="1"/>
      <c r="AB60" s="1" t="s">
        <v>2425</v>
      </c>
      <c r="AC60" s="1"/>
      <c r="AH60" s="1" t="s">
        <v>2425</v>
      </c>
      <c r="AI60" s="1"/>
      <c r="AN60" s="1" t="s">
        <v>2425</v>
      </c>
      <c r="AO60" s="1"/>
      <c r="AT60" s="1" t="s">
        <v>2425</v>
      </c>
      <c r="AU60" s="1"/>
      <c r="AZ60" s="1" t="s">
        <v>2425</v>
      </c>
      <c r="BA60" s="1"/>
      <c r="BF60" s="1" t="s">
        <v>2425</v>
      </c>
      <c r="BG60" s="1"/>
      <c r="BL60" s="1" t="s">
        <v>2425</v>
      </c>
      <c r="BM60" s="1"/>
      <c r="BR60" s="1" t="s">
        <v>2425</v>
      </c>
      <c r="BS60" s="1"/>
      <c r="BX60" s="1" t="s">
        <v>2425</v>
      </c>
      <c r="BY60" s="1"/>
      <c r="CD60" s="1" t="s">
        <v>2425</v>
      </c>
      <c r="CE60" s="1"/>
      <c r="CJ60" s="1" t="s">
        <v>2425</v>
      </c>
      <c r="CK60" s="1"/>
    </row>
    <row r="61" spans="4:90" ht="13.5" customHeight="1">
      <c r="D61" s="1" t="s">
        <v>3156</v>
      </c>
      <c r="E61" s="1"/>
      <c r="J61" s="1"/>
      <c r="K61" s="1"/>
      <c r="P61" s="1"/>
      <c r="Q61" s="1"/>
      <c r="V61" s="1"/>
      <c r="W61" s="1"/>
      <c r="AB61" s="1"/>
      <c r="AC61" s="1"/>
      <c r="AH61" s="1"/>
      <c r="AI61" s="1"/>
      <c r="AN61" s="1"/>
      <c r="AO61" s="1"/>
      <c r="AT61" s="1"/>
      <c r="AU61" s="1"/>
      <c r="AZ61" s="1"/>
      <c r="BA61" s="1"/>
      <c r="BF61" s="1"/>
      <c r="BG61" s="1"/>
      <c r="BL61" s="1"/>
      <c r="BM61" s="1"/>
      <c r="BR61" s="1"/>
      <c r="BS61" s="1"/>
      <c r="BX61" s="1"/>
      <c r="BY61" s="1"/>
      <c r="CD61" s="1"/>
      <c r="CE61" s="1"/>
      <c r="CJ61" s="1"/>
      <c r="CK61" s="1"/>
    </row>
    <row r="62" spans="4:90" ht="13.5" customHeight="1">
      <c r="D62" s="1" t="s">
        <v>101</v>
      </c>
      <c r="E62" s="1"/>
      <c r="J62" s="1" t="s">
        <v>101</v>
      </c>
      <c r="K62" s="1"/>
      <c r="P62" s="1" t="s">
        <v>101</v>
      </c>
      <c r="Q62" s="1"/>
      <c r="V62" s="1" t="s">
        <v>101</v>
      </c>
      <c r="W62" s="1"/>
      <c r="AB62" s="1" t="s">
        <v>101</v>
      </c>
      <c r="AC62" s="1"/>
      <c r="AH62" s="1" t="s">
        <v>101</v>
      </c>
      <c r="AI62" s="1"/>
      <c r="AN62" s="1" t="s">
        <v>101</v>
      </c>
      <c r="AO62" s="1"/>
      <c r="AT62" s="1" t="s">
        <v>101</v>
      </c>
      <c r="AU62" s="1"/>
      <c r="AZ62" s="1" t="s">
        <v>101</v>
      </c>
      <c r="BA62" s="1"/>
      <c r="BF62" s="1" t="s">
        <v>101</v>
      </c>
      <c r="BG62" s="1"/>
      <c r="BL62" s="1" t="s">
        <v>101</v>
      </c>
      <c r="BM62" s="1"/>
      <c r="BR62" s="1" t="s">
        <v>101</v>
      </c>
      <c r="BS62" s="1"/>
      <c r="BX62" s="1" t="s">
        <v>101</v>
      </c>
      <c r="BY62" s="1"/>
      <c r="CD62" s="1" t="s">
        <v>101</v>
      </c>
      <c r="CE62" s="1"/>
      <c r="CJ62" s="1" t="s">
        <v>101</v>
      </c>
      <c r="CK62" s="1"/>
    </row>
    <row r="63" spans="4:90" ht="13.5" customHeight="1">
      <c r="D63" s="1" t="s">
        <v>61</v>
      </c>
      <c r="E63" s="1"/>
      <c r="J63" s="1" t="s">
        <v>61</v>
      </c>
      <c r="K63" s="1"/>
      <c r="P63" s="1" t="s">
        <v>61</v>
      </c>
      <c r="Q63" s="1"/>
      <c r="V63" s="1" t="s">
        <v>61</v>
      </c>
      <c r="W63" s="1"/>
      <c r="AB63" s="1" t="s">
        <v>61</v>
      </c>
      <c r="AC63" s="1"/>
      <c r="AH63" s="1" t="s">
        <v>61</v>
      </c>
      <c r="AI63" s="1"/>
      <c r="AN63" s="1" t="s">
        <v>61</v>
      </c>
      <c r="AO63" s="1"/>
      <c r="AT63" s="1" t="s">
        <v>61</v>
      </c>
      <c r="AU63" s="1"/>
      <c r="AZ63" s="1" t="s">
        <v>61</v>
      </c>
      <c r="BA63" s="1"/>
      <c r="BF63" s="1" t="s">
        <v>61</v>
      </c>
      <c r="BG63" s="1"/>
      <c r="BL63" s="1" t="s">
        <v>61</v>
      </c>
      <c r="BM63" s="1"/>
      <c r="BR63" s="1" t="s">
        <v>61</v>
      </c>
      <c r="BS63" s="1"/>
      <c r="BX63" s="1" t="s">
        <v>61</v>
      </c>
      <c r="BY63" s="1"/>
      <c r="CD63" s="1" t="s">
        <v>61</v>
      </c>
      <c r="CE63" s="1"/>
      <c r="CJ63" s="1" t="s">
        <v>61</v>
      </c>
      <c r="CK63" s="1"/>
    </row>
    <row r="64" spans="4:90" ht="13.5" customHeight="1">
      <c r="D64" s="1" t="s">
        <v>2430</v>
      </c>
      <c r="E64" s="1"/>
      <c r="J64" s="1" t="s">
        <v>2430</v>
      </c>
      <c r="K64" s="1"/>
      <c r="P64" s="1" t="s">
        <v>2430</v>
      </c>
      <c r="Q64" s="1"/>
      <c r="V64" s="1" t="s">
        <v>2430</v>
      </c>
      <c r="W64" s="1"/>
      <c r="AB64" s="1" t="s">
        <v>2430</v>
      </c>
      <c r="AC64" s="1"/>
      <c r="AH64" s="1" t="s">
        <v>2430</v>
      </c>
      <c r="AI64" s="1"/>
      <c r="AN64" s="1" t="s">
        <v>2430</v>
      </c>
      <c r="AO64" s="1"/>
      <c r="AT64" s="1" t="s">
        <v>2430</v>
      </c>
      <c r="AU64" s="1"/>
      <c r="AZ64" s="1" t="s">
        <v>2430</v>
      </c>
      <c r="BA64" s="1"/>
      <c r="BF64" s="1" t="s">
        <v>2430</v>
      </c>
      <c r="BG64" s="1"/>
      <c r="BL64" s="1" t="s">
        <v>2430</v>
      </c>
      <c r="BM64" s="1"/>
      <c r="BR64" s="1" t="s">
        <v>2430</v>
      </c>
      <c r="BS64" s="1"/>
      <c r="BX64" s="1" t="s">
        <v>2430</v>
      </c>
      <c r="BY64" s="1"/>
      <c r="CD64" s="1" t="s">
        <v>2430</v>
      </c>
      <c r="CE64" s="1"/>
      <c r="CJ64" s="1" t="s">
        <v>2430</v>
      </c>
      <c r="CK64" s="1"/>
    </row>
    <row r="65" spans="4:89" ht="13.5" customHeight="1">
      <c r="D65" s="1" t="s">
        <v>2414</v>
      </c>
      <c r="E65" s="1"/>
      <c r="J65" s="1" t="s">
        <v>2414</v>
      </c>
      <c r="K65" s="1"/>
      <c r="P65" s="1" t="s">
        <v>2414</v>
      </c>
      <c r="Q65" s="1"/>
      <c r="V65" s="1" t="s">
        <v>2414</v>
      </c>
      <c r="W65" s="1"/>
      <c r="AB65" s="1" t="s">
        <v>2414</v>
      </c>
      <c r="AC65" s="1"/>
      <c r="AH65" s="1" t="s">
        <v>2414</v>
      </c>
      <c r="AI65" s="1"/>
      <c r="AN65" s="1" t="s">
        <v>2414</v>
      </c>
      <c r="AO65" s="1"/>
      <c r="AT65" s="1" t="s">
        <v>2414</v>
      </c>
      <c r="AU65" s="1"/>
      <c r="AZ65" s="1" t="s">
        <v>2414</v>
      </c>
      <c r="BA65" s="1"/>
      <c r="BF65" s="1" t="s">
        <v>2414</v>
      </c>
      <c r="BG65" s="1"/>
      <c r="BL65" s="1" t="s">
        <v>2414</v>
      </c>
      <c r="BM65" s="1"/>
      <c r="BR65" s="1" t="s">
        <v>2414</v>
      </c>
      <c r="BS65" s="1"/>
      <c r="BX65" s="1" t="s">
        <v>2414</v>
      </c>
      <c r="BY65" s="1"/>
      <c r="CD65" s="1" t="s">
        <v>2414</v>
      </c>
      <c r="CE65" s="1"/>
      <c r="CJ65" s="1" t="s">
        <v>2414</v>
      </c>
      <c r="CK65" s="1"/>
    </row>
    <row r="66" spans="4:89" ht="13.5" customHeight="1">
      <c r="D66" s="1" t="s">
        <v>3146</v>
      </c>
      <c r="E66" s="1"/>
      <c r="J66" s="1" t="s">
        <v>2415</v>
      </c>
      <c r="K66" s="1"/>
      <c r="P66" s="1" t="s">
        <v>3146</v>
      </c>
      <c r="Q66" s="1"/>
      <c r="V66" s="1" t="s">
        <v>3146</v>
      </c>
      <c r="W66" s="1"/>
      <c r="AB66" s="1" t="s">
        <v>3146</v>
      </c>
      <c r="AC66" s="1"/>
      <c r="AH66" s="1" t="s">
        <v>3146</v>
      </c>
      <c r="AI66" s="1"/>
      <c r="AN66" s="1" t="s">
        <v>3146</v>
      </c>
      <c r="AO66" s="1"/>
      <c r="AT66" s="1" t="s">
        <v>3146</v>
      </c>
      <c r="AU66" s="1"/>
      <c r="AZ66" s="1" t="s">
        <v>3146</v>
      </c>
      <c r="BA66" s="1"/>
      <c r="BF66" s="1" t="s">
        <v>3146</v>
      </c>
      <c r="BG66" s="1"/>
      <c r="BL66" s="1" t="s">
        <v>3146</v>
      </c>
      <c r="BM66" s="1"/>
      <c r="BR66" s="1" t="s">
        <v>3146</v>
      </c>
      <c r="BS66" s="1"/>
      <c r="BX66" s="1" t="s">
        <v>3146</v>
      </c>
      <c r="BY66" s="1"/>
      <c r="CD66" s="1" t="s">
        <v>3146</v>
      </c>
      <c r="CE66" s="1"/>
      <c r="CJ66" s="1" t="s">
        <v>3146</v>
      </c>
      <c r="CK66" s="1"/>
    </row>
    <row r="67" spans="4:89" ht="13.5" customHeight="1">
      <c r="D67" s="1" t="s">
        <v>3147</v>
      </c>
      <c r="E67" s="1"/>
      <c r="J67" s="1" t="s">
        <v>2416</v>
      </c>
      <c r="K67" s="1"/>
      <c r="P67" s="1" t="s">
        <v>3147</v>
      </c>
      <c r="Q67" s="1"/>
      <c r="V67" s="1" t="s">
        <v>3147</v>
      </c>
      <c r="W67" s="1"/>
      <c r="AB67" s="1" t="s">
        <v>3147</v>
      </c>
      <c r="AC67" s="1"/>
      <c r="AH67" s="1" t="s">
        <v>3147</v>
      </c>
      <c r="AI67" s="1"/>
      <c r="AN67" s="1" t="s">
        <v>3147</v>
      </c>
      <c r="AO67" s="1"/>
      <c r="AT67" s="1" t="s">
        <v>3147</v>
      </c>
      <c r="AU67" s="1"/>
      <c r="AZ67" s="1" t="s">
        <v>3147</v>
      </c>
      <c r="BA67" s="1"/>
      <c r="BF67" s="1" t="s">
        <v>3147</v>
      </c>
      <c r="BG67" s="1"/>
      <c r="BL67" s="1" t="s">
        <v>3147</v>
      </c>
      <c r="BM67" s="1"/>
      <c r="BR67" s="1" t="s">
        <v>3147</v>
      </c>
      <c r="BS67" s="1"/>
      <c r="BX67" s="1" t="s">
        <v>3147</v>
      </c>
      <c r="BY67" s="1"/>
      <c r="CD67" s="1" t="s">
        <v>3147</v>
      </c>
      <c r="CE67" s="1"/>
      <c r="CJ67" s="1" t="s">
        <v>3147</v>
      </c>
      <c r="CK67" s="1"/>
    </row>
    <row r="68" spans="4:89" ht="13.5" customHeight="1">
      <c r="D68" s="1" t="s">
        <v>3148</v>
      </c>
      <c r="E68" s="1"/>
      <c r="J68" s="1" t="s">
        <v>3148</v>
      </c>
      <c r="K68" s="1"/>
      <c r="P68" s="1" t="s">
        <v>3149</v>
      </c>
      <c r="Q68" s="1"/>
      <c r="V68" s="1" t="s">
        <v>3149</v>
      </c>
      <c r="W68" s="1"/>
      <c r="AB68" s="1" t="s">
        <v>3149</v>
      </c>
      <c r="AC68" s="1"/>
      <c r="AH68" s="1" t="s">
        <v>3149</v>
      </c>
      <c r="AI68" s="1"/>
      <c r="AN68" s="1" t="s">
        <v>3149</v>
      </c>
      <c r="AO68" s="1"/>
      <c r="AT68" s="1" t="s">
        <v>3149</v>
      </c>
      <c r="AU68" s="1"/>
      <c r="AZ68" s="1" t="s">
        <v>3149</v>
      </c>
      <c r="BA68" s="1"/>
      <c r="BF68" s="1" t="s">
        <v>3149</v>
      </c>
      <c r="BG68" s="1"/>
      <c r="BL68" s="1" t="s">
        <v>3149</v>
      </c>
      <c r="BM68" s="1"/>
      <c r="BR68" s="1" t="s">
        <v>3149</v>
      </c>
      <c r="BS68" s="1"/>
      <c r="BX68" s="1" t="s">
        <v>3149</v>
      </c>
      <c r="BY68" s="1"/>
      <c r="CD68" s="1" t="s">
        <v>3149</v>
      </c>
      <c r="CE68" s="1"/>
      <c r="CJ68" s="1" t="s">
        <v>3149</v>
      </c>
      <c r="CK68" s="1"/>
    </row>
    <row r="69" spans="4:89" ht="13.5" customHeight="1">
      <c r="D69" s="1" t="s">
        <v>3150</v>
      </c>
      <c r="E69" s="1"/>
      <c r="J69" s="1" t="s">
        <v>3150</v>
      </c>
      <c r="K69" s="1"/>
      <c r="P69" s="1" t="s">
        <v>3151</v>
      </c>
      <c r="Q69" s="1"/>
      <c r="V69" s="1" t="s">
        <v>3151</v>
      </c>
      <c r="W69" s="1"/>
      <c r="AB69" s="1" t="s">
        <v>3151</v>
      </c>
      <c r="AC69" s="1"/>
      <c r="AH69" s="1" t="s">
        <v>3151</v>
      </c>
      <c r="AI69" s="1"/>
      <c r="AN69" s="1" t="s">
        <v>3151</v>
      </c>
      <c r="AO69" s="1"/>
      <c r="AT69" s="1" t="s">
        <v>3151</v>
      </c>
      <c r="AU69" s="1"/>
      <c r="AZ69" s="1" t="s">
        <v>3151</v>
      </c>
      <c r="BA69" s="1"/>
      <c r="BF69" s="1" t="s">
        <v>3151</v>
      </c>
      <c r="BG69" s="1"/>
      <c r="BL69" s="1" t="s">
        <v>3151</v>
      </c>
      <c r="BM69" s="1"/>
      <c r="BR69" s="1" t="s">
        <v>3151</v>
      </c>
      <c r="BS69" s="1"/>
      <c r="BX69" s="1" t="s">
        <v>3151</v>
      </c>
      <c r="BY69" s="1"/>
      <c r="CD69" s="1" t="s">
        <v>3151</v>
      </c>
      <c r="CE69" s="1"/>
      <c r="CJ69" s="1" t="s">
        <v>3151</v>
      </c>
      <c r="CK69" s="1"/>
    </row>
    <row r="70" spans="4:89" ht="13.5" customHeight="1"/>
    <row r="71" spans="4:89" ht="13.5" customHeight="1">
      <c r="D71" s="1" t="s">
        <v>2417</v>
      </c>
      <c r="E71" s="27"/>
      <c r="J71" s="1" t="s">
        <v>2417</v>
      </c>
      <c r="K71" s="27"/>
      <c r="P71" s="1"/>
      <c r="Q71" s="27"/>
      <c r="V71" s="1" t="s">
        <v>2418</v>
      </c>
      <c r="W71" s="27"/>
      <c r="AB71" s="1" t="s">
        <v>2418</v>
      </c>
      <c r="AC71" s="27"/>
      <c r="AH71" s="1" t="s">
        <v>2418</v>
      </c>
      <c r="AI71" s="27"/>
      <c r="AN71" s="1" t="s">
        <v>2418</v>
      </c>
      <c r="AO71" s="27"/>
      <c r="AT71" s="1"/>
      <c r="AU71" s="27"/>
      <c r="AZ71" s="1"/>
      <c r="BA71" s="27"/>
      <c r="BF71" s="1"/>
      <c r="BG71" s="27"/>
      <c r="BL71" s="1"/>
      <c r="BM71" s="27"/>
      <c r="BR71" s="1" t="s">
        <v>2417</v>
      </c>
      <c r="BS71" s="27"/>
      <c r="BX71" s="1"/>
      <c r="BY71" s="27"/>
      <c r="CD71" s="1"/>
      <c r="CE71" s="27"/>
      <c r="CJ71" s="1"/>
      <c r="CK71" s="27"/>
    </row>
    <row r="72" spans="4:89" ht="13.5" customHeight="1">
      <c r="D72" s="1" t="s">
        <v>2418</v>
      </c>
      <c r="E72" s="27"/>
      <c r="J72" s="1" t="s">
        <v>2418</v>
      </c>
      <c r="K72" s="27"/>
      <c r="P72" s="1"/>
      <c r="Q72" s="27"/>
      <c r="V72" s="1" t="s">
        <v>2419</v>
      </c>
      <c r="W72" s="27"/>
      <c r="AB72" s="1" t="s">
        <v>2419</v>
      </c>
      <c r="AC72" s="27"/>
      <c r="AH72" s="1" t="s">
        <v>2419</v>
      </c>
      <c r="AI72" s="27"/>
      <c r="AN72" s="1" t="s">
        <v>2419</v>
      </c>
      <c r="AO72" s="27"/>
      <c r="AT72" s="1" t="s">
        <v>2419</v>
      </c>
      <c r="AU72" s="27"/>
      <c r="AZ72" s="1"/>
      <c r="BA72" s="27"/>
      <c r="BF72" s="1"/>
      <c r="BG72" s="27"/>
      <c r="BL72" s="1"/>
      <c r="BM72" s="27"/>
      <c r="BR72" s="1" t="s">
        <v>2418</v>
      </c>
      <c r="BS72" s="27"/>
      <c r="BX72" s="1"/>
      <c r="BY72" s="27"/>
      <c r="CD72" s="1"/>
      <c r="CE72" s="27"/>
      <c r="CJ72" s="1"/>
      <c r="CK72" s="27"/>
    </row>
    <row r="73" spans="4:89" ht="13.5" customHeight="1">
      <c r="D73" s="1" t="s">
        <v>2419</v>
      </c>
      <c r="E73" s="27"/>
      <c r="J73" s="1" t="s">
        <v>2419</v>
      </c>
      <c r="K73" s="27"/>
      <c r="P73" s="1" t="s">
        <v>2420</v>
      </c>
      <c r="Q73" s="27"/>
      <c r="V73" s="1" t="s">
        <v>2482</v>
      </c>
      <c r="W73" s="27"/>
      <c r="AB73" s="1" t="s">
        <v>2482</v>
      </c>
      <c r="AC73" s="27"/>
      <c r="AH73" s="1" t="s">
        <v>2482</v>
      </c>
      <c r="AI73" s="27"/>
      <c r="AN73" s="1" t="s">
        <v>2482</v>
      </c>
      <c r="AO73" s="27"/>
      <c r="AT73" s="1" t="s">
        <v>2482</v>
      </c>
      <c r="AU73" s="27"/>
      <c r="AZ73" s="1"/>
      <c r="BA73" s="27"/>
      <c r="BF73" s="1"/>
      <c r="BG73" s="27"/>
      <c r="BL73" s="1"/>
      <c r="BM73" s="27"/>
      <c r="BR73" s="1" t="s">
        <v>2419</v>
      </c>
      <c r="BS73" s="27"/>
      <c r="BX73" s="1"/>
      <c r="BY73" s="27"/>
      <c r="CD73" s="1"/>
      <c r="CE73" s="27"/>
      <c r="CJ73" s="1"/>
      <c r="CK73" s="27"/>
    </row>
    <row r="74" spans="4:89" ht="13.5" customHeight="1">
      <c r="D74" s="1" t="s">
        <v>2482</v>
      </c>
      <c r="E74" s="27"/>
      <c r="J74" s="1" t="s">
        <v>2420</v>
      </c>
      <c r="K74" s="27"/>
      <c r="P74" s="1" t="s">
        <v>2421</v>
      </c>
      <c r="Q74" s="27"/>
      <c r="V74" s="1" t="s">
        <v>2483</v>
      </c>
      <c r="W74" s="27"/>
      <c r="AB74" s="1" t="s">
        <v>2483</v>
      </c>
      <c r="AC74" s="27"/>
      <c r="AH74" s="1" t="s">
        <v>2483</v>
      </c>
      <c r="AI74" s="27"/>
      <c r="AN74" s="1" t="s">
        <v>2483</v>
      </c>
      <c r="AO74" s="27"/>
      <c r="AT74" s="1" t="s">
        <v>2483</v>
      </c>
      <c r="AU74" s="27"/>
      <c r="AZ74" s="1"/>
      <c r="BA74" s="27"/>
      <c r="BF74" s="1"/>
      <c r="BG74" s="27"/>
      <c r="BL74" s="1"/>
      <c r="BM74" s="27"/>
      <c r="BR74" s="1" t="s">
        <v>2482</v>
      </c>
      <c r="BS74" s="27"/>
      <c r="BX74" s="1"/>
      <c r="BY74" s="27"/>
      <c r="CD74" s="1"/>
      <c r="CE74" s="27"/>
      <c r="CJ74" s="1"/>
      <c r="CK74" s="27"/>
    </row>
    <row r="75" spans="4:89" ht="13.5" customHeight="1">
      <c r="D75" s="1" t="s">
        <v>2420</v>
      </c>
      <c r="E75" s="27"/>
      <c r="J75" s="1" t="s">
        <v>2421</v>
      </c>
      <c r="K75" s="27"/>
      <c r="P75" s="1" t="s">
        <v>2422</v>
      </c>
      <c r="Q75" s="27"/>
      <c r="V75" s="1" t="s">
        <v>2484</v>
      </c>
      <c r="W75" s="27"/>
      <c r="AB75" s="1" t="s">
        <v>2484</v>
      </c>
      <c r="AC75" s="27"/>
      <c r="AH75" s="1" t="s">
        <v>2484</v>
      </c>
      <c r="AI75" s="27"/>
      <c r="AN75" s="1" t="s">
        <v>2484</v>
      </c>
      <c r="AO75" s="27"/>
      <c r="AT75" s="1" t="s">
        <v>2484</v>
      </c>
      <c r="AU75" s="27"/>
      <c r="AZ75" s="1"/>
      <c r="BA75" s="27"/>
      <c r="BF75" s="1"/>
      <c r="BG75" s="27"/>
      <c r="BL75" s="1"/>
      <c r="BM75" s="27"/>
      <c r="BR75" s="1" t="s">
        <v>2420</v>
      </c>
      <c r="BS75" s="27"/>
      <c r="BX75" s="1"/>
      <c r="BY75" s="27"/>
      <c r="CD75" s="1"/>
      <c r="CE75" s="27"/>
      <c r="CJ75" s="1"/>
      <c r="CK75" s="27"/>
    </row>
    <row r="76" spans="4:89" ht="13.5" customHeight="1">
      <c r="D76" s="1" t="s">
        <v>2421</v>
      </c>
      <c r="E76" s="27"/>
      <c r="J76" s="1" t="s">
        <v>2422</v>
      </c>
      <c r="K76" s="27"/>
      <c r="P76" s="1"/>
      <c r="Q76" s="27"/>
      <c r="V76" s="1" t="s">
        <v>2485</v>
      </c>
      <c r="W76" s="27"/>
      <c r="AB76" s="1" t="s">
        <v>2485</v>
      </c>
      <c r="AC76" s="27"/>
      <c r="AH76" s="1" t="s">
        <v>2485</v>
      </c>
      <c r="AI76" s="27"/>
      <c r="AN76" s="1" t="s">
        <v>2485</v>
      </c>
      <c r="AO76" s="27"/>
      <c r="AT76" s="1" t="s">
        <v>2485</v>
      </c>
      <c r="AU76" s="27"/>
      <c r="AZ76" s="1"/>
      <c r="BA76" s="27"/>
      <c r="BF76" s="1"/>
      <c r="BG76" s="27"/>
      <c r="BL76" s="1"/>
      <c r="BM76" s="27"/>
      <c r="BR76" s="1" t="s">
        <v>2421</v>
      </c>
      <c r="BS76" s="27"/>
      <c r="BX76" s="1"/>
      <c r="BY76" s="27"/>
      <c r="CD76" s="1"/>
      <c r="CE76" s="27"/>
      <c r="CJ76" s="1"/>
      <c r="CK76" s="27"/>
    </row>
    <row r="77" spans="4:89" ht="13.5" customHeight="1">
      <c r="D77" s="1" t="s">
        <v>2486</v>
      </c>
      <c r="E77" s="27"/>
      <c r="J77" s="1"/>
      <c r="K77" s="27"/>
      <c r="P77" s="1"/>
      <c r="Q77" s="27"/>
      <c r="V77" s="1" t="s">
        <v>2420</v>
      </c>
      <c r="W77" s="27"/>
      <c r="AB77" s="1" t="s">
        <v>2420</v>
      </c>
      <c r="AC77" s="27"/>
      <c r="AH77" s="1" t="s">
        <v>2420</v>
      </c>
      <c r="AI77" s="27"/>
      <c r="AN77" s="1" t="s">
        <v>2420</v>
      </c>
      <c r="AO77" s="27"/>
      <c r="AT77" s="1" t="s">
        <v>2420</v>
      </c>
      <c r="AU77" s="27"/>
      <c r="AZ77" s="1"/>
      <c r="BA77" s="27"/>
      <c r="BF77" s="1"/>
      <c r="BG77" s="27"/>
      <c r="BL77" s="1"/>
      <c r="BM77" s="27"/>
      <c r="BR77" s="1" t="s">
        <v>2486</v>
      </c>
      <c r="BS77" s="27"/>
      <c r="BX77" s="1"/>
      <c r="BY77" s="27"/>
      <c r="CD77" s="1"/>
      <c r="CE77" s="27"/>
      <c r="CJ77" s="1"/>
      <c r="CK77" s="27"/>
    </row>
    <row r="78" spans="4:89" ht="13.5" customHeight="1">
      <c r="D78" s="1" t="s">
        <v>2422</v>
      </c>
      <c r="E78" s="27"/>
      <c r="J78" s="1"/>
      <c r="K78" s="27"/>
      <c r="P78" s="1"/>
      <c r="Q78" s="27"/>
      <c r="V78" s="1" t="s">
        <v>2421</v>
      </c>
      <c r="W78" s="27"/>
      <c r="AB78" s="1" t="s">
        <v>2421</v>
      </c>
      <c r="AC78" s="27"/>
      <c r="AH78" s="1" t="s">
        <v>2421</v>
      </c>
      <c r="AI78" s="27"/>
      <c r="AN78" s="1" t="s">
        <v>2421</v>
      </c>
      <c r="AO78" s="27"/>
      <c r="AT78" s="1" t="s">
        <v>2421</v>
      </c>
      <c r="AU78" s="27"/>
      <c r="AZ78" s="1"/>
      <c r="BA78" s="27"/>
      <c r="BF78" s="1"/>
      <c r="BG78" s="27"/>
      <c r="BL78" s="1"/>
      <c r="BM78" s="27"/>
      <c r="BR78" s="1" t="s">
        <v>2422</v>
      </c>
      <c r="BS78" s="27"/>
      <c r="BX78" s="1"/>
      <c r="BY78" s="27"/>
      <c r="CD78" s="1"/>
      <c r="CE78" s="27"/>
      <c r="CJ78" s="1"/>
      <c r="CK78" s="27"/>
    </row>
    <row r="79" spans="4:89" ht="13.5" customHeight="1">
      <c r="D79" s="1" t="s">
        <v>2490</v>
      </c>
      <c r="E79" s="27"/>
      <c r="J79" s="1"/>
      <c r="K79" s="27"/>
      <c r="P79" s="1"/>
      <c r="Q79" s="27"/>
      <c r="V79" s="1" t="s">
        <v>2486</v>
      </c>
      <c r="W79" s="27"/>
      <c r="AB79" s="1" t="s">
        <v>2486</v>
      </c>
      <c r="AC79" s="27"/>
      <c r="AH79" s="1" t="s">
        <v>2486</v>
      </c>
      <c r="AI79" s="27"/>
      <c r="AN79" s="1" t="s">
        <v>2486</v>
      </c>
      <c r="AO79" s="27"/>
      <c r="AT79" s="1" t="s">
        <v>2486</v>
      </c>
      <c r="AU79" s="27"/>
      <c r="AZ79" s="1"/>
      <c r="BA79" s="27"/>
      <c r="BF79" s="1"/>
      <c r="BG79" s="27"/>
      <c r="BL79" s="1"/>
      <c r="BM79" s="27"/>
      <c r="BR79" s="1" t="s">
        <v>2490</v>
      </c>
      <c r="BS79" s="27"/>
      <c r="BX79" s="1"/>
      <c r="BY79" s="27"/>
      <c r="CD79" s="1"/>
      <c r="CE79" s="27"/>
      <c r="CJ79" s="1"/>
      <c r="CK79" s="27"/>
    </row>
    <row r="80" spans="4:89" ht="13.5" customHeight="1">
      <c r="D80" s="1" t="s">
        <v>2494</v>
      </c>
      <c r="E80" s="27"/>
      <c r="J80" s="1"/>
      <c r="K80" s="27"/>
      <c r="P80" s="1"/>
      <c r="Q80" s="27"/>
      <c r="V80" s="1" t="s">
        <v>2487</v>
      </c>
      <c r="W80" s="27"/>
      <c r="AB80" s="1" t="s">
        <v>2487</v>
      </c>
      <c r="AC80" s="27"/>
      <c r="AH80" s="1" t="s">
        <v>2487</v>
      </c>
      <c r="AI80" s="27"/>
      <c r="AN80" s="1" t="s">
        <v>2487</v>
      </c>
      <c r="AO80" s="27"/>
      <c r="AT80" s="1" t="s">
        <v>2487</v>
      </c>
      <c r="AU80" s="27"/>
      <c r="AZ80" s="1"/>
      <c r="BA80" s="27"/>
      <c r="BF80" s="1"/>
      <c r="BG80" s="27"/>
      <c r="BL80" s="1"/>
      <c r="BM80" s="27"/>
      <c r="BR80" s="1" t="s">
        <v>2494</v>
      </c>
      <c r="BS80" s="27"/>
      <c r="BX80" s="1"/>
      <c r="BY80" s="27"/>
      <c r="CD80" s="1"/>
      <c r="CE80" s="27"/>
      <c r="CJ80" s="1"/>
      <c r="CK80" s="27"/>
    </row>
    <row r="81" spans="4:89" ht="13.5" customHeight="1">
      <c r="D81" s="1"/>
      <c r="E81" s="27"/>
      <c r="J81" s="1"/>
      <c r="K81" s="27"/>
      <c r="P81" s="1"/>
      <c r="Q81" s="27"/>
      <c r="V81" s="1" t="s">
        <v>2488</v>
      </c>
      <c r="W81" s="27"/>
      <c r="AB81" s="1" t="s">
        <v>2488</v>
      </c>
      <c r="AC81" s="27"/>
      <c r="AH81" s="1" t="s">
        <v>2488</v>
      </c>
      <c r="AI81" s="27"/>
      <c r="AN81" s="1" t="s">
        <v>2488</v>
      </c>
      <c r="AO81" s="27"/>
      <c r="AT81" s="1" t="s">
        <v>2488</v>
      </c>
      <c r="AU81" s="27"/>
      <c r="AZ81" s="1"/>
      <c r="BA81" s="27"/>
      <c r="BF81" s="1"/>
      <c r="BG81" s="27"/>
      <c r="BL81" s="1"/>
      <c r="BM81" s="27"/>
      <c r="BR81" s="1"/>
      <c r="BS81" s="27"/>
      <c r="BX81" s="1"/>
      <c r="BY81" s="27"/>
      <c r="CD81" s="1"/>
      <c r="CE81" s="27"/>
      <c r="CJ81" s="1"/>
      <c r="CK81" s="27"/>
    </row>
    <row r="82" spans="4:89">
      <c r="D82" s="1"/>
      <c r="E82" s="27"/>
      <c r="J82" s="1"/>
      <c r="K82" s="27"/>
      <c r="P82" s="1"/>
      <c r="Q82" s="27"/>
      <c r="V82" s="1" t="s">
        <v>2489</v>
      </c>
      <c r="W82" s="27"/>
      <c r="AB82" s="1" t="s">
        <v>2489</v>
      </c>
      <c r="AC82" s="27"/>
      <c r="AH82" s="1" t="s">
        <v>2489</v>
      </c>
      <c r="AI82" s="27"/>
      <c r="AN82" s="1" t="s">
        <v>2489</v>
      </c>
      <c r="AO82" s="27"/>
      <c r="AT82" s="1" t="s">
        <v>2489</v>
      </c>
      <c r="AU82" s="27"/>
      <c r="AZ82" s="1"/>
      <c r="BA82" s="27"/>
      <c r="BF82" s="1"/>
      <c r="BG82" s="27"/>
      <c r="BL82" s="1"/>
      <c r="BM82" s="27"/>
      <c r="BR82" s="1"/>
      <c r="BS82" s="27"/>
      <c r="BX82" s="1"/>
      <c r="BY82" s="27"/>
      <c r="CD82" s="1"/>
      <c r="CE82" s="27"/>
      <c r="CJ82" s="1"/>
      <c r="CK82" s="27"/>
    </row>
    <row r="83" spans="4:89">
      <c r="D83" s="1"/>
      <c r="E83" s="27"/>
      <c r="J83" s="1"/>
      <c r="K83" s="27"/>
      <c r="P83" s="1"/>
      <c r="Q83" s="27"/>
      <c r="V83" s="1" t="s">
        <v>2422</v>
      </c>
      <c r="W83" s="27"/>
      <c r="AB83" s="1" t="s">
        <v>2422</v>
      </c>
      <c r="AC83" s="27"/>
      <c r="AH83" s="1" t="s">
        <v>2422</v>
      </c>
      <c r="AI83" s="27"/>
      <c r="AN83" s="1" t="s">
        <v>2422</v>
      </c>
      <c r="AO83" s="27"/>
      <c r="AT83" s="1" t="s">
        <v>2422</v>
      </c>
      <c r="AU83" s="27"/>
      <c r="AZ83" s="1"/>
      <c r="BA83" s="27"/>
      <c r="BF83" s="1"/>
      <c r="BG83" s="27"/>
      <c r="BL83" s="1"/>
      <c r="BM83" s="27"/>
      <c r="BR83" s="1"/>
      <c r="BS83" s="27"/>
      <c r="BX83" s="1"/>
      <c r="BY83" s="27"/>
      <c r="CD83" s="1"/>
      <c r="CE83" s="27"/>
      <c r="CJ83" s="1"/>
      <c r="CK83" s="27"/>
    </row>
    <row r="84" spans="4:89">
      <c r="D84" s="1"/>
      <c r="E84" s="27"/>
      <c r="J84" s="1"/>
      <c r="K84" s="27"/>
      <c r="P84" s="1"/>
      <c r="Q84" s="27"/>
      <c r="V84" s="1" t="s">
        <v>2490</v>
      </c>
      <c r="W84" s="27"/>
      <c r="AB84" s="1" t="s">
        <v>2490</v>
      </c>
      <c r="AC84" s="27"/>
      <c r="AH84" s="1" t="s">
        <v>2490</v>
      </c>
      <c r="AI84" s="27"/>
      <c r="AN84" s="1" t="s">
        <v>2490</v>
      </c>
      <c r="AO84" s="27"/>
      <c r="AT84" s="1" t="s">
        <v>2490</v>
      </c>
      <c r="AU84" s="27"/>
      <c r="AZ84" s="1"/>
      <c r="BA84" s="27"/>
      <c r="BF84" s="1"/>
      <c r="BG84" s="27"/>
      <c r="BL84" s="1"/>
      <c r="BM84" s="27"/>
      <c r="BR84" s="1"/>
      <c r="BS84" s="27"/>
      <c r="BX84" s="1"/>
      <c r="BY84" s="27"/>
      <c r="CD84" s="1"/>
      <c r="CE84" s="27"/>
      <c r="CJ84" s="1"/>
      <c r="CK84" s="27"/>
    </row>
    <row r="85" spans="4:89">
      <c r="D85" s="1"/>
      <c r="E85" s="27"/>
      <c r="J85" s="1"/>
      <c r="K85" s="27"/>
      <c r="P85" s="1"/>
      <c r="Q85" s="27"/>
      <c r="V85" s="1" t="s">
        <v>2491</v>
      </c>
      <c r="W85" s="27"/>
      <c r="AB85" s="1" t="s">
        <v>2491</v>
      </c>
      <c r="AC85" s="27"/>
      <c r="AH85" s="1" t="s">
        <v>2491</v>
      </c>
      <c r="AI85" s="27"/>
      <c r="AN85" s="1" t="s">
        <v>2491</v>
      </c>
      <c r="AO85" s="27"/>
      <c r="AT85" s="1" t="s">
        <v>2491</v>
      </c>
      <c r="AU85" s="27"/>
      <c r="AZ85" s="1"/>
      <c r="BA85" s="27"/>
      <c r="BF85" s="1"/>
      <c r="BG85" s="27"/>
      <c r="BL85" s="1"/>
      <c r="BM85" s="27"/>
      <c r="BR85" s="1"/>
      <c r="BS85" s="27"/>
      <c r="BX85" s="1"/>
      <c r="BY85" s="27"/>
      <c r="CD85" s="1"/>
      <c r="CE85" s="27"/>
      <c r="CJ85" s="1"/>
      <c r="CK85" s="27"/>
    </row>
    <row r="86" spans="4:89">
      <c r="D86" s="1"/>
      <c r="E86" s="27"/>
      <c r="J86" s="1"/>
      <c r="K86" s="27"/>
      <c r="P86" s="1"/>
      <c r="Q86" s="27"/>
      <c r="V86" s="1" t="s">
        <v>2492</v>
      </c>
      <c r="W86" s="27"/>
      <c r="AB86" s="1" t="s">
        <v>2492</v>
      </c>
      <c r="AC86" s="27"/>
      <c r="AH86" s="1" t="s">
        <v>2492</v>
      </c>
      <c r="AI86" s="27"/>
      <c r="AN86" s="1" t="s">
        <v>2492</v>
      </c>
      <c r="AO86" s="27"/>
      <c r="AT86" s="1" t="s">
        <v>2492</v>
      </c>
      <c r="AU86" s="27"/>
      <c r="AZ86" s="1"/>
      <c r="BA86" s="27"/>
      <c r="BF86" s="1"/>
      <c r="BG86" s="27"/>
      <c r="BL86" s="1"/>
      <c r="BM86" s="27"/>
      <c r="BR86" s="1"/>
      <c r="BS86" s="27"/>
      <c r="BX86" s="1"/>
      <c r="BY86" s="27"/>
      <c r="CD86" s="1"/>
      <c r="CE86" s="27"/>
      <c r="CJ86" s="1"/>
      <c r="CK86" s="27"/>
    </row>
    <row r="87" spans="4:89">
      <c r="D87" s="1"/>
      <c r="E87" s="27"/>
      <c r="J87" s="1"/>
      <c r="K87" s="27"/>
      <c r="P87" s="1"/>
      <c r="Q87" s="27"/>
      <c r="V87" s="1" t="s">
        <v>2493</v>
      </c>
      <c r="W87" s="27"/>
      <c r="AB87" s="1" t="s">
        <v>2493</v>
      </c>
      <c r="AC87" s="27"/>
      <c r="AH87" s="1" t="s">
        <v>2493</v>
      </c>
      <c r="AI87" s="27"/>
      <c r="AN87" s="1" t="s">
        <v>2493</v>
      </c>
      <c r="AO87" s="27"/>
      <c r="AT87" s="1" t="s">
        <v>2493</v>
      </c>
      <c r="AU87" s="27"/>
      <c r="AZ87" s="1"/>
      <c r="BA87" s="27"/>
      <c r="BF87" s="1"/>
      <c r="BG87" s="27"/>
      <c r="BL87" s="1"/>
      <c r="BM87" s="27"/>
      <c r="BR87" s="1"/>
      <c r="BS87" s="27"/>
      <c r="BX87" s="1"/>
      <c r="BY87" s="27"/>
      <c r="CD87" s="1"/>
      <c r="CE87" s="27"/>
      <c r="CJ87" s="1"/>
      <c r="CK87" s="27"/>
    </row>
    <row r="88" spans="4:89">
      <c r="D88" s="1"/>
      <c r="E88" s="27"/>
      <c r="J88" s="1"/>
      <c r="K88" s="27"/>
      <c r="P88" s="1"/>
      <c r="Q88" s="27"/>
      <c r="V88" s="1" t="s">
        <v>2494</v>
      </c>
      <c r="W88" s="27"/>
      <c r="AB88" s="1" t="s">
        <v>2494</v>
      </c>
      <c r="AC88" s="27"/>
      <c r="AH88" s="1" t="s">
        <v>2494</v>
      </c>
      <c r="AI88" s="27"/>
      <c r="AN88" s="1" t="s">
        <v>2494</v>
      </c>
      <c r="AO88" s="27"/>
      <c r="AT88" s="1" t="s">
        <v>2494</v>
      </c>
      <c r="AU88" s="27"/>
      <c r="AZ88" s="1"/>
      <c r="BA88" s="27"/>
      <c r="BF88" s="1"/>
      <c r="BG88" s="27"/>
      <c r="BL88" s="1"/>
      <c r="BM88" s="27"/>
      <c r="BR88" s="1"/>
      <c r="BS88" s="27"/>
      <c r="BX88" s="1"/>
      <c r="BY88" s="27"/>
      <c r="CD88" s="1"/>
      <c r="CE88" s="27"/>
      <c r="CJ88" s="1"/>
      <c r="CK88" s="27"/>
    </row>
    <row r="89" spans="4:89">
      <c r="D89" s="1"/>
      <c r="E89" s="27"/>
      <c r="J89" s="1"/>
      <c r="K89" s="27"/>
      <c r="P89" s="1"/>
      <c r="Q89" s="27"/>
      <c r="V89" s="1" t="s">
        <v>2495</v>
      </c>
      <c r="W89" s="27"/>
      <c r="AB89" s="1" t="s">
        <v>2495</v>
      </c>
      <c r="AC89" s="27"/>
      <c r="AH89" s="1" t="s">
        <v>2495</v>
      </c>
      <c r="AI89" s="27"/>
      <c r="AN89" s="1" t="s">
        <v>2495</v>
      </c>
      <c r="AO89" s="27"/>
      <c r="AT89" s="1" t="s">
        <v>2495</v>
      </c>
      <c r="AU89" s="27"/>
      <c r="AZ89" s="1"/>
      <c r="BA89" s="27"/>
      <c r="BF89" s="1"/>
      <c r="BG89" s="27"/>
      <c r="BL89" s="1"/>
      <c r="BM89" s="27"/>
      <c r="BR89" s="1"/>
      <c r="BS89" s="27"/>
      <c r="BX89" s="1"/>
      <c r="BY89" s="27"/>
      <c r="CD89" s="1"/>
      <c r="CE89" s="27"/>
      <c r="CJ89" s="1"/>
      <c r="CK89" s="27"/>
    </row>
    <row r="90" spans="4:89">
      <c r="D90" s="1"/>
      <c r="E90" s="27"/>
      <c r="J90" s="1"/>
      <c r="K90" s="27"/>
      <c r="P90" s="1"/>
      <c r="Q90" s="27"/>
      <c r="V90" s="1" t="s">
        <v>2496</v>
      </c>
      <c r="W90" s="27"/>
      <c r="AB90" s="1" t="s">
        <v>2496</v>
      </c>
      <c r="AC90" s="27"/>
      <c r="AH90" s="1" t="s">
        <v>2496</v>
      </c>
      <c r="AI90" s="27"/>
      <c r="AN90" s="1" t="s">
        <v>2496</v>
      </c>
      <c r="AO90" s="27"/>
      <c r="AT90" s="1" t="s">
        <v>2496</v>
      </c>
      <c r="AU90" s="27"/>
      <c r="AZ90" s="1"/>
      <c r="BA90" s="27"/>
      <c r="BF90" s="1"/>
      <c r="BG90" s="27"/>
      <c r="BL90" s="1"/>
      <c r="BM90" s="27"/>
      <c r="BR90" s="1"/>
      <c r="BS90" s="27"/>
      <c r="BX90" s="1"/>
      <c r="BY90" s="27"/>
      <c r="CD90" s="1"/>
      <c r="CE90" s="27"/>
      <c r="CJ90" s="1"/>
      <c r="CK90" s="27"/>
    </row>
    <row r="91" spans="4:89">
      <c r="D91" s="1"/>
      <c r="E91" s="27"/>
      <c r="J91" s="1"/>
      <c r="K91" s="27"/>
      <c r="P91" s="1"/>
      <c r="Q91" s="27"/>
      <c r="V91" s="1" t="s">
        <v>2497</v>
      </c>
      <c r="W91" s="27"/>
      <c r="AB91" s="1" t="s">
        <v>2497</v>
      </c>
      <c r="AC91" s="27"/>
      <c r="AH91" s="1" t="s">
        <v>2497</v>
      </c>
      <c r="AI91" s="27"/>
      <c r="AN91" s="1" t="s">
        <v>2497</v>
      </c>
      <c r="AO91" s="27"/>
      <c r="AT91" s="1" t="s">
        <v>2497</v>
      </c>
      <c r="AU91" s="27"/>
      <c r="AZ91" s="1"/>
      <c r="BA91" s="27"/>
      <c r="BF91" s="1"/>
      <c r="BG91" s="27"/>
      <c r="BL91" s="1"/>
      <c r="BM91" s="27"/>
      <c r="BR91" s="1"/>
      <c r="BS91" s="27"/>
      <c r="BX91" s="1"/>
      <c r="BY91" s="27"/>
      <c r="CD91" s="1"/>
      <c r="CE91" s="27"/>
      <c r="CJ91" s="1"/>
      <c r="CK91" s="27"/>
    </row>
    <row r="92" spans="4:89">
      <c r="D92" s="1"/>
      <c r="E92" s="27"/>
      <c r="J92" s="1"/>
      <c r="K92" s="27"/>
      <c r="P92" s="1"/>
      <c r="Q92" s="27"/>
      <c r="V92" s="1" t="s">
        <v>2498</v>
      </c>
      <c r="W92" s="27"/>
      <c r="AB92" s="1" t="s">
        <v>2498</v>
      </c>
      <c r="AC92" s="27"/>
      <c r="AH92" s="1" t="s">
        <v>2498</v>
      </c>
      <c r="AI92" s="27"/>
      <c r="AN92" s="1" t="s">
        <v>2498</v>
      </c>
      <c r="AO92" s="27"/>
      <c r="AT92" s="1" t="s">
        <v>2498</v>
      </c>
      <c r="AU92" s="27"/>
      <c r="AZ92" s="1"/>
      <c r="BA92" s="27"/>
      <c r="BF92" s="1"/>
      <c r="BG92" s="27"/>
      <c r="BL92" s="1"/>
      <c r="BM92" s="27"/>
      <c r="BR92" s="1"/>
      <c r="BS92" s="27"/>
      <c r="BX92" s="1"/>
      <c r="BY92" s="27"/>
      <c r="CD92" s="1"/>
      <c r="CE92" s="27"/>
      <c r="CJ92" s="1"/>
      <c r="CK92" s="27"/>
    </row>
    <row r="93" spans="4:89">
      <c r="D93" s="1"/>
      <c r="E93" s="27"/>
      <c r="J93" s="1"/>
      <c r="K93" s="27"/>
      <c r="P93" s="1"/>
      <c r="Q93" s="27"/>
      <c r="V93" s="1" t="s">
        <v>2499</v>
      </c>
      <c r="W93" s="27"/>
      <c r="AB93" s="1" t="s">
        <v>2499</v>
      </c>
      <c r="AC93" s="27"/>
      <c r="AH93" s="1" t="s">
        <v>2499</v>
      </c>
      <c r="AI93" s="27"/>
      <c r="AN93" s="1" t="s">
        <v>2499</v>
      </c>
      <c r="AO93" s="27"/>
      <c r="AT93" s="1" t="s">
        <v>2499</v>
      </c>
      <c r="AU93" s="27"/>
      <c r="AZ93" s="1"/>
      <c r="BA93" s="27"/>
      <c r="BF93" s="1"/>
      <c r="BG93" s="27"/>
      <c r="BL93" s="1"/>
      <c r="BM93" s="27"/>
      <c r="BR93" s="1"/>
      <c r="BS93" s="27"/>
      <c r="BX93" s="1"/>
      <c r="BY93" s="27"/>
      <c r="CD93" s="1"/>
      <c r="CE93" s="27"/>
      <c r="CJ93" s="1"/>
      <c r="CK93" s="27"/>
    </row>
    <row r="94" spans="4:89">
      <c r="D94" s="1"/>
      <c r="E94" s="27"/>
      <c r="J94" s="1"/>
      <c r="K94" s="27"/>
      <c r="P94" s="1"/>
      <c r="Q94" s="27"/>
      <c r="V94" s="1" t="s">
        <v>2500</v>
      </c>
      <c r="W94" s="27"/>
      <c r="AB94" s="1" t="s">
        <v>2500</v>
      </c>
      <c r="AC94" s="27"/>
      <c r="AH94" s="1" t="s">
        <v>2500</v>
      </c>
      <c r="AI94" s="27"/>
      <c r="AN94" s="1" t="s">
        <v>2500</v>
      </c>
      <c r="AO94" s="27"/>
      <c r="AT94" s="1" t="s">
        <v>2500</v>
      </c>
      <c r="AU94" s="27"/>
      <c r="AZ94" s="1"/>
      <c r="BA94" s="27"/>
      <c r="BF94" s="1"/>
      <c r="BG94" s="27"/>
      <c r="BL94" s="1"/>
      <c r="BM94" s="27"/>
      <c r="BR94" s="1"/>
      <c r="BS94" s="27"/>
      <c r="BX94" s="1"/>
      <c r="BY94" s="27"/>
      <c r="CD94" s="1"/>
      <c r="CE94" s="27"/>
      <c r="CJ94" s="1"/>
      <c r="CK94" s="27"/>
    </row>
    <row r="95" spans="4:89">
      <c r="D95" s="1"/>
      <c r="E95" s="27"/>
      <c r="J95" s="1"/>
      <c r="K95" s="27"/>
      <c r="P95" s="1"/>
      <c r="Q95" s="27"/>
      <c r="V95" s="1" t="s">
        <v>2501</v>
      </c>
      <c r="W95" s="27"/>
      <c r="AB95" s="1" t="s">
        <v>2501</v>
      </c>
      <c r="AC95" s="27"/>
      <c r="AH95" s="1" t="s">
        <v>2501</v>
      </c>
      <c r="AI95" s="27"/>
      <c r="AN95" s="1" t="s">
        <v>2501</v>
      </c>
      <c r="AO95" s="27"/>
      <c r="AT95" s="1" t="s">
        <v>2501</v>
      </c>
      <c r="AU95" s="27"/>
      <c r="AZ95" s="1"/>
      <c r="BA95" s="27"/>
      <c r="BF95" s="1"/>
      <c r="BG95" s="27"/>
      <c r="BL95" s="1"/>
      <c r="BM95" s="27"/>
      <c r="BR95" s="1"/>
      <c r="BS95" s="27"/>
      <c r="BX95" s="1"/>
      <c r="BY95" s="27"/>
      <c r="CD95" s="1"/>
      <c r="CE95" s="27"/>
      <c r="CJ95" s="1"/>
      <c r="CK95" s="27"/>
    </row>
    <row r="96" spans="4:89">
      <c r="D96" s="1"/>
      <c r="E96" s="27"/>
      <c r="J96" s="1"/>
      <c r="K96" s="27"/>
      <c r="P96" s="1"/>
      <c r="Q96" s="27"/>
      <c r="V96" s="1" t="s">
        <v>2502</v>
      </c>
      <c r="W96" s="27"/>
      <c r="AB96" s="1" t="s">
        <v>2502</v>
      </c>
      <c r="AC96" s="27"/>
      <c r="AH96" s="1" t="s">
        <v>2502</v>
      </c>
      <c r="AI96" s="27"/>
      <c r="AN96" s="1" t="s">
        <v>2502</v>
      </c>
      <c r="AO96" s="27"/>
      <c r="AT96" s="1" t="s">
        <v>2502</v>
      </c>
      <c r="AU96" s="27"/>
      <c r="AZ96" s="1"/>
      <c r="BA96" s="27"/>
      <c r="BF96" s="1"/>
      <c r="BG96" s="27"/>
      <c r="BL96" s="1"/>
      <c r="BM96" s="27"/>
      <c r="BR96" s="1"/>
      <c r="BS96" s="27"/>
      <c r="BX96" s="1"/>
      <c r="BY96" s="27"/>
      <c r="CD96" s="1"/>
      <c r="CE96" s="27"/>
      <c r="CJ96" s="1"/>
      <c r="CK96" s="27"/>
    </row>
    <row r="97" spans="4:89">
      <c r="D97" s="1"/>
      <c r="E97" s="27"/>
      <c r="J97" s="1"/>
      <c r="K97" s="27"/>
      <c r="P97" s="1"/>
      <c r="Q97" s="27"/>
      <c r="V97" s="1" t="s">
        <v>2503</v>
      </c>
      <c r="W97" s="27"/>
      <c r="AB97" s="1" t="s">
        <v>2503</v>
      </c>
      <c r="AC97" s="27"/>
      <c r="AH97" s="1" t="s">
        <v>2503</v>
      </c>
      <c r="AI97" s="27"/>
      <c r="AN97" s="1" t="s">
        <v>2503</v>
      </c>
      <c r="AO97" s="27"/>
      <c r="AT97" s="1" t="s">
        <v>2503</v>
      </c>
      <c r="AU97" s="27"/>
      <c r="AZ97" s="1"/>
      <c r="BA97" s="27"/>
      <c r="BF97" s="1"/>
      <c r="BG97" s="27"/>
      <c r="BL97" s="1"/>
      <c r="BM97" s="27"/>
      <c r="BR97" s="1"/>
      <c r="BS97" s="27"/>
      <c r="BX97" s="1"/>
      <c r="BY97" s="27"/>
      <c r="CD97" s="1"/>
      <c r="CE97" s="27"/>
      <c r="CJ97" s="1"/>
      <c r="CK97" s="27"/>
    </row>
    <row r="98" spans="4:89">
      <c r="D98" s="1"/>
      <c r="E98" s="27"/>
      <c r="J98" s="1"/>
      <c r="K98" s="27"/>
      <c r="P98" s="1"/>
      <c r="Q98" s="27"/>
      <c r="V98" s="1"/>
      <c r="W98" s="27"/>
      <c r="AB98" s="1"/>
      <c r="AC98" s="27"/>
      <c r="AH98" s="1"/>
      <c r="AI98" s="27"/>
      <c r="AN98" s="1"/>
      <c r="AO98" s="27"/>
      <c r="AT98" s="1"/>
      <c r="AU98" s="27"/>
      <c r="AZ98" s="1"/>
      <c r="BA98" s="27"/>
      <c r="BF98" s="1"/>
      <c r="BG98" s="27"/>
      <c r="BL98" s="1"/>
      <c r="BM98" s="27"/>
      <c r="BR98" s="1"/>
      <c r="BS98" s="27"/>
      <c r="BX98" s="1"/>
      <c r="BY98" s="27"/>
      <c r="CD98" s="1"/>
      <c r="CE98" s="27"/>
      <c r="CJ98" s="1"/>
      <c r="CK98" s="27"/>
    </row>
    <row r="99" spans="4:89">
      <c r="D99" s="1"/>
      <c r="E99" s="27"/>
      <c r="J99" s="1"/>
      <c r="K99" s="27"/>
      <c r="P99" s="1"/>
      <c r="Q99" s="27"/>
      <c r="V99" s="1"/>
      <c r="W99" s="27"/>
      <c r="AB99" s="1"/>
      <c r="AC99" s="27"/>
      <c r="AH99" s="1"/>
      <c r="AI99" s="27"/>
      <c r="AN99" s="1"/>
      <c r="AO99" s="27"/>
      <c r="AT99" s="1"/>
      <c r="AU99" s="27"/>
      <c r="AZ99" s="1"/>
      <c r="BA99" s="27"/>
      <c r="BF99" s="1"/>
      <c r="BG99" s="27"/>
      <c r="BL99" s="1"/>
      <c r="BM99" s="27"/>
      <c r="BR99" s="1"/>
      <c r="BS99" s="27"/>
      <c r="BX99" s="1"/>
      <c r="BY99" s="27"/>
      <c r="CD99" s="1"/>
      <c r="CE99" s="27"/>
      <c r="CJ99" s="1"/>
      <c r="CK99" s="27"/>
    </row>
    <row r="100" spans="4:89">
      <c r="D100" s="1"/>
      <c r="E100" s="27"/>
      <c r="J100" s="1"/>
      <c r="K100" s="27"/>
      <c r="P100" s="1"/>
      <c r="Q100" s="27"/>
      <c r="V100" s="1"/>
      <c r="W100" s="27"/>
      <c r="AB100" s="1"/>
      <c r="AC100" s="27"/>
      <c r="AH100" s="1"/>
      <c r="AI100" s="27"/>
      <c r="AN100" s="1"/>
      <c r="AO100" s="27"/>
      <c r="AT100" s="1"/>
      <c r="AU100" s="27"/>
      <c r="AZ100" s="1"/>
      <c r="BA100" s="27"/>
      <c r="BF100" s="1"/>
      <c r="BG100" s="27"/>
      <c r="BL100" s="1"/>
      <c r="BM100" s="27"/>
      <c r="BR100" s="1"/>
      <c r="BS100" s="27"/>
      <c r="BX100" s="1"/>
      <c r="BY100" s="27"/>
      <c r="CD100" s="1"/>
      <c r="CE100" s="27"/>
      <c r="CJ100" s="1"/>
      <c r="CK100" s="27"/>
    </row>
    <row r="101" spans="4:89">
      <c r="D101" s="1"/>
      <c r="E101" s="27"/>
      <c r="J101" s="1"/>
      <c r="K101" s="27"/>
      <c r="P101" s="1"/>
      <c r="Q101" s="27"/>
      <c r="V101" s="1"/>
      <c r="W101" s="27"/>
      <c r="AB101" s="1"/>
      <c r="AC101" s="27"/>
      <c r="AH101" s="1"/>
      <c r="AI101" s="27"/>
      <c r="AN101" s="1"/>
      <c r="AO101" s="27"/>
      <c r="AT101" s="1"/>
      <c r="AU101" s="27"/>
      <c r="AZ101" s="1"/>
      <c r="BA101" s="27"/>
      <c r="BF101" s="1"/>
      <c r="BG101" s="27"/>
      <c r="BL101" s="1"/>
      <c r="BM101" s="27"/>
      <c r="BR101" s="1"/>
      <c r="BS101" s="27"/>
      <c r="BX101" s="1"/>
      <c r="BY101" s="27"/>
      <c r="CD101" s="1"/>
      <c r="CE101" s="27"/>
      <c r="CJ101" s="1"/>
      <c r="CK101" s="27"/>
    </row>
    <row r="102" spans="4:89">
      <c r="D102" s="1"/>
      <c r="E102" s="27"/>
      <c r="J102" s="1"/>
      <c r="K102" s="27"/>
      <c r="P102" s="1"/>
      <c r="Q102" s="27"/>
      <c r="V102" s="1"/>
      <c r="W102" s="27"/>
      <c r="AB102" s="1"/>
      <c r="AC102" s="27"/>
      <c r="AH102" s="1"/>
      <c r="AI102" s="27"/>
      <c r="AN102" s="1"/>
      <c r="AO102" s="27"/>
      <c r="AT102" s="1"/>
      <c r="AU102" s="27"/>
      <c r="AZ102" s="1"/>
      <c r="BA102" s="27"/>
      <c r="BF102" s="1"/>
      <c r="BG102" s="27"/>
      <c r="BL102" s="1"/>
      <c r="BM102" s="27"/>
      <c r="BR102" s="1"/>
      <c r="BS102" s="27"/>
      <c r="BX102" s="1"/>
      <c r="BY102" s="27"/>
      <c r="CD102" s="1"/>
      <c r="CE102" s="27"/>
      <c r="CJ102" s="1"/>
      <c r="CK102" s="27"/>
    </row>
    <row r="103" spans="4:89">
      <c r="D103" s="1"/>
      <c r="E103" s="27"/>
      <c r="J103" s="1"/>
      <c r="K103" s="27"/>
      <c r="P103" s="1"/>
      <c r="Q103" s="27"/>
      <c r="V103" s="1"/>
      <c r="W103" s="27"/>
      <c r="AB103" s="1"/>
      <c r="AC103" s="27"/>
      <c r="AH103" s="1"/>
      <c r="AI103" s="27"/>
      <c r="AN103" s="1"/>
      <c r="AO103" s="27"/>
      <c r="AT103" s="1"/>
      <c r="AU103" s="27"/>
      <c r="AZ103" s="1"/>
      <c r="BA103" s="27"/>
      <c r="BF103" s="1"/>
      <c r="BG103" s="27"/>
      <c r="BL103" s="1"/>
      <c r="BM103" s="27"/>
      <c r="BR103" s="1"/>
      <c r="BS103" s="27"/>
      <c r="BX103" s="1"/>
      <c r="BY103" s="27"/>
      <c r="CD103" s="1"/>
      <c r="CE103" s="27"/>
      <c r="CJ103" s="1"/>
      <c r="CK103" s="27"/>
    </row>
    <row r="104" spans="4:89">
      <c r="D104" s="1"/>
      <c r="E104" s="27"/>
      <c r="J104" s="1"/>
      <c r="K104" s="27"/>
      <c r="P104" s="1"/>
      <c r="Q104" s="27"/>
      <c r="V104" s="1"/>
      <c r="W104" s="27"/>
      <c r="AB104" s="1"/>
      <c r="AC104" s="27"/>
      <c r="AH104" s="1"/>
      <c r="AI104" s="27"/>
      <c r="AN104" s="1"/>
      <c r="AO104" s="27"/>
      <c r="AT104" s="1"/>
      <c r="AU104" s="27"/>
      <c r="AZ104" s="1"/>
      <c r="BA104" s="27"/>
      <c r="BF104" s="1"/>
      <c r="BG104" s="27"/>
      <c r="BL104" s="1"/>
      <c r="BM104" s="27"/>
      <c r="BR104" s="1"/>
      <c r="BS104" s="27"/>
      <c r="BX104" s="1"/>
      <c r="BY104" s="27"/>
      <c r="CD104" s="1"/>
      <c r="CE104" s="27"/>
      <c r="CJ104" s="1"/>
      <c r="CK104" s="27"/>
    </row>
    <row r="105" spans="4:89">
      <c r="D105" s="1"/>
      <c r="E105" s="27"/>
      <c r="J105" s="1"/>
      <c r="K105" s="27"/>
      <c r="P105" s="1"/>
      <c r="Q105" s="27"/>
      <c r="V105" s="1"/>
      <c r="W105" s="27"/>
      <c r="AB105" s="1"/>
      <c r="AC105" s="27"/>
      <c r="AH105" s="1"/>
      <c r="AI105" s="27"/>
      <c r="AN105" s="1"/>
      <c r="AO105" s="27"/>
      <c r="AT105" s="1"/>
      <c r="AU105" s="27"/>
      <c r="AZ105" s="1"/>
      <c r="BA105" s="27"/>
      <c r="BF105" s="1"/>
      <c r="BG105" s="27"/>
      <c r="BL105" s="1"/>
      <c r="BM105" s="27"/>
      <c r="BR105" s="1"/>
      <c r="BS105" s="27"/>
      <c r="BX105" s="1"/>
      <c r="BY105" s="27"/>
      <c r="CD105" s="1"/>
      <c r="CE105" s="27"/>
      <c r="CJ105" s="1"/>
      <c r="CK105" s="27"/>
    </row>
    <row r="106" spans="4:89">
      <c r="D106" s="1"/>
      <c r="E106" s="27"/>
      <c r="J106" s="1"/>
      <c r="K106" s="27"/>
      <c r="P106" s="1"/>
      <c r="Q106" s="27"/>
      <c r="V106" s="1"/>
      <c r="W106" s="27"/>
      <c r="AB106" s="1"/>
      <c r="AC106" s="27"/>
      <c r="AH106" s="1"/>
      <c r="AI106" s="27"/>
      <c r="AN106" s="1"/>
      <c r="AO106" s="27"/>
      <c r="AT106" s="1"/>
      <c r="AU106" s="27"/>
      <c r="AZ106" s="1"/>
      <c r="BA106" s="27"/>
      <c r="BF106" s="1"/>
      <c r="BG106" s="27"/>
      <c r="BL106" s="1"/>
      <c r="BM106" s="27"/>
      <c r="BR106" s="1"/>
      <c r="BS106" s="27"/>
      <c r="BX106" s="1"/>
      <c r="BY106" s="27"/>
      <c r="CD106" s="1"/>
      <c r="CE106" s="27"/>
      <c r="CJ106" s="1"/>
      <c r="CK106" s="27"/>
    </row>
    <row r="107" spans="4:89">
      <c r="D107" s="1"/>
      <c r="E107" s="27"/>
      <c r="J107" s="1"/>
      <c r="K107" s="27"/>
      <c r="P107" s="1"/>
      <c r="Q107" s="27"/>
      <c r="V107" s="1"/>
      <c r="W107" s="27"/>
      <c r="AB107" s="1"/>
      <c r="AC107" s="27"/>
      <c r="AH107" s="1"/>
      <c r="AI107" s="27"/>
      <c r="AN107" s="1"/>
      <c r="AO107" s="27"/>
      <c r="AT107" s="1"/>
      <c r="AU107" s="27"/>
      <c r="AZ107" s="1"/>
      <c r="BA107" s="27"/>
      <c r="BF107" s="1"/>
      <c r="BG107" s="27"/>
      <c r="BL107" s="1"/>
      <c r="BM107" s="27"/>
      <c r="BR107" s="1"/>
      <c r="BS107" s="27"/>
      <c r="BX107" s="1"/>
      <c r="BY107" s="27"/>
      <c r="CD107" s="1"/>
      <c r="CE107" s="27"/>
      <c r="CJ107" s="1"/>
      <c r="CK107" s="27"/>
    </row>
    <row r="108" spans="4:89">
      <c r="D108" s="1"/>
      <c r="E108" s="27"/>
      <c r="J108" s="1"/>
      <c r="K108" s="27"/>
      <c r="P108" s="1"/>
      <c r="Q108" s="27"/>
      <c r="V108" s="1"/>
      <c r="W108" s="27"/>
      <c r="AB108" s="1"/>
      <c r="AC108" s="27"/>
      <c r="AH108" s="1"/>
      <c r="AI108" s="27"/>
      <c r="AN108" s="1"/>
      <c r="AO108" s="27"/>
      <c r="AT108" s="1"/>
      <c r="AU108" s="27"/>
      <c r="AZ108" s="1"/>
      <c r="BA108" s="27"/>
      <c r="BF108" s="1"/>
      <c r="BG108" s="27"/>
      <c r="BL108" s="1"/>
      <c r="BM108" s="27"/>
      <c r="BR108" s="1"/>
      <c r="BS108" s="27"/>
      <c r="BX108" s="1"/>
      <c r="BY108" s="27"/>
      <c r="CD108" s="1"/>
      <c r="CE108" s="27"/>
      <c r="CJ108" s="1"/>
      <c r="CK108" s="27"/>
    </row>
    <row r="109" spans="4:89">
      <c r="D109" s="1"/>
      <c r="E109" s="27"/>
      <c r="J109" s="1"/>
      <c r="K109" s="27"/>
      <c r="P109" s="1"/>
      <c r="Q109" s="27"/>
      <c r="V109" s="1"/>
      <c r="W109" s="27"/>
      <c r="AB109" s="1"/>
      <c r="AC109" s="27"/>
      <c r="AH109" s="1"/>
      <c r="AI109" s="27"/>
      <c r="AN109" s="1"/>
      <c r="AO109" s="27"/>
      <c r="AT109" s="1"/>
      <c r="AU109" s="27"/>
      <c r="AZ109" s="1"/>
      <c r="BA109" s="27"/>
      <c r="BF109" s="1"/>
      <c r="BG109" s="27"/>
      <c r="BL109" s="1"/>
      <c r="BM109" s="27"/>
      <c r="BR109" s="1"/>
      <c r="BS109" s="27"/>
      <c r="BX109" s="1"/>
      <c r="BY109" s="27"/>
      <c r="CD109" s="1"/>
      <c r="CE109" s="27"/>
      <c r="CJ109" s="1"/>
      <c r="CK109" s="27"/>
    </row>
    <row r="110" spans="4:89">
      <c r="D110" s="1"/>
      <c r="E110" s="27"/>
      <c r="J110" s="1"/>
      <c r="K110" s="27"/>
      <c r="P110" s="1"/>
      <c r="Q110" s="27"/>
      <c r="V110" s="1"/>
      <c r="W110" s="27"/>
      <c r="AB110" s="1"/>
      <c r="AC110" s="27"/>
      <c r="AH110" s="1"/>
      <c r="AI110" s="27"/>
      <c r="AN110" s="1"/>
      <c r="AO110" s="27"/>
      <c r="AT110" s="1"/>
      <c r="AU110" s="27"/>
      <c r="AZ110" s="1"/>
      <c r="BA110" s="27"/>
      <c r="BF110" s="1"/>
      <c r="BG110" s="27"/>
      <c r="BL110" s="1"/>
      <c r="BM110" s="27"/>
      <c r="BR110" s="1"/>
      <c r="BS110" s="27"/>
      <c r="BX110" s="1"/>
      <c r="BY110" s="27"/>
      <c r="CD110" s="1"/>
      <c r="CE110" s="27"/>
      <c r="CJ110" s="1"/>
      <c r="CK110" s="27"/>
    </row>
    <row r="111" spans="4:89">
      <c r="D111" s="1"/>
      <c r="E111" s="27"/>
      <c r="J111" s="1"/>
      <c r="K111" s="27"/>
      <c r="P111" s="1"/>
      <c r="Q111" s="27"/>
      <c r="V111" s="1"/>
      <c r="W111" s="27"/>
      <c r="AB111" s="1"/>
      <c r="AC111" s="27"/>
      <c r="AH111" s="1"/>
      <c r="AI111" s="27"/>
      <c r="AN111" s="1"/>
      <c r="AO111" s="27"/>
      <c r="AT111" s="1"/>
      <c r="AU111" s="27"/>
      <c r="AZ111" s="1"/>
      <c r="BA111" s="27"/>
      <c r="BF111" s="1"/>
      <c r="BG111" s="27"/>
      <c r="BL111" s="1"/>
      <c r="BM111" s="27"/>
      <c r="BR111" s="1"/>
      <c r="BS111" s="27"/>
      <c r="BX111" s="1"/>
      <c r="BY111" s="27"/>
      <c r="CD111" s="1"/>
      <c r="CE111" s="27"/>
      <c r="CJ111" s="1"/>
      <c r="CK111" s="27"/>
    </row>
    <row r="112" spans="4:89">
      <c r="D112" s="1"/>
      <c r="E112" s="27"/>
      <c r="J112" s="1"/>
      <c r="K112" s="27"/>
      <c r="P112" s="1"/>
      <c r="Q112" s="27"/>
      <c r="V112" s="1"/>
      <c r="W112" s="27"/>
      <c r="AB112" s="1"/>
      <c r="AC112" s="27"/>
      <c r="AH112" s="1"/>
      <c r="AI112" s="27"/>
      <c r="AN112" s="1"/>
      <c r="AO112" s="27"/>
      <c r="AT112" s="1"/>
      <c r="AU112" s="27"/>
      <c r="AZ112" s="1"/>
      <c r="BA112" s="27"/>
      <c r="BF112" s="1"/>
      <c r="BG112" s="27"/>
      <c r="BL112" s="1"/>
      <c r="BM112" s="27"/>
      <c r="BR112" s="1"/>
      <c r="BS112" s="27"/>
      <c r="BX112" s="1"/>
      <c r="BY112" s="27"/>
      <c r="CD112" s="1"/>
      <c r="CE112" s="27"/>
      <c r="CJ112" s="1"/>
      <c r="CK112" s="27"/>
    </row>
    <row r="113" spans="4:89">
      <c r="D113" s="1"/>
      <c r="E113" s="27"/>
      <c r="J113" s="1"/>
      <c r="K113" s="27"/>
      <c r="P113" s="1"/>
      <c r="Q113" s="27"/>
      <c r="V113" s="1"/>
      <c r="W113" s="27"/>
      <c r="AB113" s="1"/>
      <c r="AC113" s="27"/>
      <c r="AH113" s="1"/>
      <c r="AI113" s="27"/>
      <c r="AN113" s="1"/>
      <c r="AO113" s="27"/>
      <c r="AT113" s="1"/>
      <c r="AU113" s="27"/>
      <c r="AZ113" s="1"/>
      <c r="BA113" s="27"/>
      <c r="BF113" s="1"/>
      <c r="BG113" s="27"/>
      <c r="BL113" s="1"/>
      <c r="BM113" s="27"/>
      <c r="BR113" s="1"/>
      <c r="BS113" s="27"/>
      <c r="BX113" s="1"/>
      <c r="BY113" s="27"/>
      <c r="CD113" s="1"/>
      <c r="CE113" s="27"/>
      <c r="CJ113" s="1"/>
      <c r="CK113" s="27"/>
    </row>
    <row r="114" spans="4:89">
      <c r="D114" s="1"/>
      <c r="E114" s="27"/>
      <c r="J114" s="1"/>
      <c r="K114" s="27"/>
      <c r="P114" s="1"/>
      <c r="Q114" s="27"/>
      <c r="V114" s="1"/>
      <c r="W114" s="27"/>
      <c r="AB114" s="1"/>
      <c r="AC114" s="27"/>
      <c r="AH114" s="1"/>
      <c r="AI114" s="27"/>
      <c r="AN114" s="1"/>
      <c r="AO114" s="27"/>
      <c r="AT114" s="1"/>
      <c r="AU114" s="27"/>
      <c r="AZ114" s="1"/>
      <c r="BA114" s="27"/>
      <c r="BF114" s="1"/>
      <c r="BG114" s="27"/>
      <c r="BL114" s="1"/>
      <c r="BM114" s="27"/>
      <c r="BR114" s="1"/>
      <c r="BS114" s="27"/>
      <c r="BX114" s="1"/>
      <c r="BY114" s="27"/>
      <c r="CD114" s="1"/>
      <c r="CE114" s="27"/>
      <c r="CJ114" s="1"/>
      <c r="CK114" s="27"/>
    </row>
    <row r="115" spans="4:89">
      <c r="D115" s="1"/>
      <c r="E115" s="27"/>
      <c r="J115" s="1"/>
      <c r="K115" s="27"/>
      <c r="P115" s="1"/>
      <c r="Q115" s="27"/>
      <c r="V115" s="1"/>
      <c r="W115" s="27"/>
      <c r="AB115" s="1"/>
      <c r="AC115" s="27"/>
      <c r="AH115" s="1"/>
      <c r="AI115" s="27"/>
      <c r="AN115" s="1"/>
      <c r="AO115" s="27"/>
      <c r="AT115" s="1"/>
      <c r="AU115" s="27"/>
      <c r="AZ115" s="1"/>
      <c r="BA115" s="27"/>
      <c r="BF115" s="1"/>
      <c r="BG115" s="27"/>
      <c r="BL115" s="1"/>
      <c r="BM115" s="27"/>
      <c r="BR115" s="1"/>
      <c r="BS115" s="27"/>
      <c r="BX115" s="1"/>
      <c r="BY115" s="27"/>
      <c r="CD115" s="1"/>
      <c r="CE115" s="27"/>
      <c r="CJ115" s="1"/>
      <c r="CK115" s="27"/>
    </row>
    <row r="116" spans="4:89">
      <c r="D116" s="1"/>
      <c r="E116" s="27"/>
      <c r="J116" s="1"/>
      <c r="K116" s="27"/>
      <c r="P116" s="1"/>
      <c r="Q116" s="27"/>
      <c r="V116" s="1"/>
      <c r="W116" s="27"/>
      <c r="AB116" s="1"/>
      <c r="AC116" s="27"/>
      <c r="AH116" s="1"/>
      <c r="AI116" s="27"/>
      <c r="AN116" s="1"/>
      <c r="AO116" s="27"/>
      <c r="AT116" s="1"/>
      <c r="AU116" s="27"/>
      <c r="AZ116" s="1"/>
      <c r="BA116" s="27"/>
      <c r="BF116" s="1"/>
      <c r="BG116" s="27"/>
      <c r="BL116" s="1"/>
      <c r="BM116" s="27"/>
      <c r="BR116" s="1"/>
      <c r="BS116" s="27"/>
      <c r="BX116" s="1"/>
      <c r="BY116" s="27"/>
      <c r="CD116" s="1"/>
      <c r="CE116" s="27"/>
      <c r="CJ116" s="1"/>
      <c r="CK116" s="27"/>
    </row>
    <row r="117" spans="4:89">
      <c r="D117" s="1"/>
      <c r="E117" s="27"/>
      <c r="J117" s="1"/>
      <c r="K117" s="27"/>
      <c r="P117" s="1"/>
      <c r="Q117" s="27"/>
      <c r="V117" s="1"/>
      <c r="W117" s="27"/>
      <c r="AB117" s="1"/>
      <c r="AC117" s="27"/>
      <c r="AH117" s="1"/>
      <c r="AI117" s="27"/>
      <c r="AN117" s="1"/>
      <c r="AO117" s="27"/>
      <c r="AT117" s="1"/>
      <c r="AU117" s="27"/>
      <c r="AZ117" s="1"/>
      <c r="BA117" s="27"/>
      <c r="BF117" s="1"/>
      <c r="BG117" s="27"/>
      <c r="BL117" s="1"/>
      <c r="BM117" s="27"/>
      <c r="BR117" s="1"/>
      <c r="BS117" s="27"/>
      <c r="BX117" s="1"/>
      <c r="BY117" s="27"/>
      <c r="CD117" s="1"/>
      <c r="CE117" s="27"/>
      <c r="CJ117" s="1"/>
      <c r="CK117" s="27"/>
    </row>
    <row r="118" spans="4:89">
      <c r="D118" s="1"/>
      <c r="E118" s="27"/>
      <c r="J118" s="1"/>
      <c r="K118" s="27"/>
      <c r="P118" s="1"/>
      <c r="Q118" s="27"/>
      <c r="V118" s="1"/>
      <c r="W118" s="27"/>
      <c r="AB118" s="1"/>
      <c r="AC118" s="27"/>
      <c r="AH118" s="1"/>
      <c r="AI118" s="27"/>
      <c r="AN118" s="1"/>
      <c r="AO118" s="27"/>
      <c r="AT118" s="1"/>
      <c r="AU118" s="27"/>
      <c r="AZ118" s="1"/>
      <c r="BA118" s="27"/>
      <c r="BF118" s="1"/>
      <c r="BG118" s="27"/>
      <c r="BL118" s="1"/>
      <c r="BM118" s="27"/>
      <c r="BR118" s="1"/>
      <c r="BS118" s="27"/>
      <c r="BX118" s="1"/>
      <c r="BY118" s="27"/>
      <c r="CD118" s="1"/>
      <c r="CE118" s="27"/>
      <c r="CJ118" s="1"/>
      <c r="CK118" s="27"/>
    </row>
    <row r="119" spans="4:89">
      <c r="D119" s="1"/>
      <c r="E119" s="27"/>
      <c r="J119" s="1"/>
      <c r="K119" s="27"/>
      <c r="P119" s="1"/>
      <c r="Q119" s="27"/>
      <c r="V119" s="1"/>
      <c r="W119" s="27"/>
      <c r="AB119" s="1"/>
      <c r="AC119" s="27"/>
      <c r="AH119" s="1"/>
      <c r="AI119" s="27"/>
      <c r="AN119" s="1"/>
      <c r="AO119" s="27"/>
      <c r="AT119" s="1"/>
      <c r="AU119" s="27"/>
      <c r="AZ119" s="1"/>
      <c r="BA119" s="27"/>
      <c r="BF119" s="1"/>
      <c r="BG119" s="27"/>
      <c r="BL119" s="1"/>
      <c r="BM119" s="27"/>
      <c r="BR119" s="1"/>
      <c r="BS119" s="27"/>
      <c r="BX119" s="1"/>
      <c r="BY119" s="27"/>
      <c r="CD119" s="1"/>
      <c r="CE119" s="27"/>
      <c r="CJ119" s="1"/>
      <c r="CK119" s="27"/>
    </row>
    <row r="120" spans="4:89">
      <c r="D120" s="1"/>
      <c r="E120" s="27"/>
      <c r="J120" s="1"/>
      <c r="K120" s="27"/>
      <c r="P120" s="1"/>
      <c r="Q120" s="27"/>
      <c r="V120" s="1"/>
      <c r="W120" s="27"/>
      <c r="AB120" s="1"/>
      <c r="AC120" s="27"/>
      <c r="AH120" s="1"/>
      <c r="AI120" s="27"/>
      <c r="AN120" s="1"/>
      <c r="AO120" s="27"/>
      <c r="AT120" s="1"/>
      <c r="AU120" s="27"/>
      <c r="AZ120" s="1"/>
      <c r="BA120" s="27"/>
      <c r="BF120" s="1"/>
      <c r="BG120" s="27"/>
      <c r="BL120" s="1"/>
      <c r="BM120" s="27"/>
      <c r="BR120" s="1"/>
      <c r="BS120" s="27"/>
      <c r="BX120" s="1"/>
      <c r="BY120" s="27"/>
      <c r="CD120" s="1"/>
      <c r="CE120" s="27"/>
      <c r="CJ120" s="1"/>
      <c r="CK120" s="27"/>
    </row>
    <row r="121" spans="4:89">
      <c r="D121" s="1"/>
      <c r="E121" s="27"/>
      <c r="J121" s="1"/>
      <c r="K121" s="27"/>
      <c r="P121" s="1"/>
      <c r="Q121" s="27"/>
      <c r="V121" s="1"/>
      <c r="W121" s="27"/>
      <c r="AB121" s="1"/>
      <c r="AC121" s="27"/>
      <c r="AH121" s="1"/>
      <c r="AI121" s="27"/>
      <c r="AN121" s="1"/>
      <c r="AO121" s="27"/>
      <c r="AT121" s="1"/>
      <c r="AU121" s="27"/>
      <c r="AZ121" s="1"/>
      <c r="BA121" s="27"/>
      <c r="BF121" s="1"/>
      <c r="BG121" s="27"/>
      <c r="BL121" s="1"/>
      <c r="BM121" s="27"/>
      <c r="BR121" s="1"/>
      <c r="BS121" s="27"/>
      <c r="BX121" s="1"/>
      <c r="BY121" s="27"/>
      <c r="CD121" s="1"/>
      <c r="CE121" s="27"/>
      <c r="CJ121" s="1"/>
      <c r="CK121" s="27"/>
    </row>
    <row r="122" spans="4:89">
      <c r="D122" s="1"/>
      <c r="E122" s="27"/>
      <c r="J122" s="1"/>
      <c r="K122" s="27"/>
      <c r="P122" s="1"/>
      <c r="Q122" s="27"/>
      <c r="V122" s="1"/>
      <c r="W122" s="27"/>
      <c r="AB122" s="1"/>
      <c r="AC122" s="27"/>
      <c r="AH122" s="1"/>
      <c r="AI122" s="27"/>
      <c r="AN122" s="1"/>
      <c r="AO122" s="27"/>
      <c r="AT122" s="1"/>
      <c r="AU122" s="27"/>
      <c r="AZ122" s="1"/>
      <c r="BA122" s="27"/>
      <c r="BF122" s="1"/>
      <c r="BG122" s="27"/>
      <c r="BL122" s="1"/>
      <c r="BM122" s="27"/>
      <c r="BR122" s="1"/>
      <c r="BS122" s="27"/>
      <c r="BX122" s="1"/>
      <c r="BY122" s="27"/>
      <c r="CD122" s="1"/>
      <c r="CE122" s="27"/>
      <c r="CJ122" s="1"/>
      <c r="CK122" s="27"/>
    </row>
    <row r="123" spans="4:89">
      <c r="D123" s="1"/>
      <c r="E123" s="27"/>
      <c r="J123" s="1"/>
      <c r="K123" s="27"/>
      <c r="P123" s="1"/>
      <c r="Q123" s="27"/>
      <c r="V123" s="1"/>
      <c r="W123" s="27"/>
      <c r="AB123" s="1"/>
      <c r="AC123" s="27"/>
      <c r="AH123" s="1"/>
      <c r="AI123" s="27"/>
      <c r="AN123" s="1"/>
      <c r="AO123" s="27"/>
      <c r="AT123" s="1"/>
      <c r="AU123" s="27"/>
      <c r="AZ123" s="1"/>
      <c r="BA123" s="27"/>
      <c r="BF123" s="1"/>
      <c r="BG123" s="27"/>
      <c r="BL123" s="1"/>
      <c r="BM123" s="27"/>
      <c r="BR123" s="1"/>
      <c r="BS123" s="27"/>
      <c r="BX123" s="1"/>
      <c r="BY123" s="27"/>
      <c r="CD123" s="1"/>
      <c r="CE123" s="27"/>
      <c r="CJ123" s="1"/>
      <c r="CK123" s="27"/>
    </row>
    <row r="124" spans="4:89">
      <c r="E124" s="220"/>
      <c r="K124" s="198"/>
    </row>
    <row r="125" spans="4:89">
      <c r="E125" s="220"/>
    </row>
    <row r="126" spans="4:89">
      <c r="E126" s="220"/>
    </row>
    <row r="127" spans="4:89">
      <c r="E127" s="220"/>
    </row>
    <row r="128" spans="4:89">
      <c r="E128" s="220"/>
    </row>
    <row r="129" spans="5:5">
      <c r="E129" s="220"/>
    </row>
    <row r="130" spans="5:5">
      <c r="E130" s="220"/>
    </row>
    <row r="131" spans="5:5">
      <c r="E131" s="220"/>
    </row>
    <row r="132" spans="5:5">
      <c r="E132" s="220"/>
    </row>
    <row r="133" spans="5:5">
      <c r="E133" s="220"/>
    </row>
    <row r="134" spans="5:5">
      <c r="E134" s="220"/>
    </row>
    <row r="135" spans="5:5">
      <c r="E135" s="220"/>
    </row>
    <row r="136" spans="5:5">
      <c r="E136" s="220"/>
    </row>
    <row r="137" spans="5:5">
      <c r="E137" s="220"/>
    </row>
    <row r="138" spans="5:5">
      <c r="E138" s="220"/>
    </row>
  </sheetData>
  <sheetProtection sheet="1" objects="1" scenarios="1"/>
  <protectedRanges>
    <protectedRange sqref="E21 AY10:BB19 BA21:BB23 BE10:BI19 BG21:BH23 BQ10:BT19 BS21:BT23 BW10:BZ19 BY21:BZ23 CC10:CF19 CE21:CF23 CI10:CL19 CK21:CL23" name="範囲3"/>
    <protectedRange sqref="U10:X19 W21:X23 AA10:AD19 AC21:AD23 AG10:AJ19 AI21:AJ23 AM10:AP19 AO21:AP23 AS10:AV19 AU21:AV23" name="範囲2"/>
    <protectedRange sqref="E21:F23 BK10:BN19 BM21:BN23 I10:L19 K21:L23 O10:R19 Q21:R23 C10:F19" name="範囲1_2"/>
  </protectedRanges>
  <mergeCells count="465">
    <mergeCell ref="BY52:BZ52"/>
    <mergeCell ref="CE52:CF52"/>
    <mergeCell ref="CK52:CL52"/>
    <mergeCell ref="BY50:BZ50"/>
    <mergeCell ref="CE50:CF50"/>
    <mergeCell ref="CK50:CL50"/>
    <mergeCell ref="BY51:BZ51"/>
    <mergeCell ref="CE51:CF51"/>
    <mergeCell ref="CK51:CL51"/>
    <mergeCell ref="BY48:BZ48"/>
    <mergeCell ref="CE48:CF48"/>
    <mergeCell ref="CK48:CL48"/>
    <mergeCell ref="BY45:BZ45"/>
    <mergeCell ref="CE45:CF45"/>
    <mergeCell ref="CK45:CL45"/>
    <mergeCell ref="BY46:BZ46"/>
    <mergeCell ref="CE46:CF46"/>
    <mergeCell ref="CK46:CL46"/>
    <mergeCell ref="BY39:BZ39"/>
    <mergeCell ref="CE39:CF39"/>
    <mergeCell ref="CK39:CL39"/>
    <mergeCell ref="BY40:BZ40"/>
    <mergeCell ref="CE40:CF40"/>
    <mergeCell ref="CK40:CL40"/>
    <mergeCell ref="BY47:BZ47"/>
    <mergeCell ref="CE47:CF47"/>
    <mergeCell ref="CK47:CL47"/>
    <mergeCell ref="BY23:BZ23"/>
    <mergeCell ref="CE23:CF23"/>
    <mergeCell ref="CK23:CL23"/>
    <mergeCell ref="BY27:BZ27"/>
    <mergeCell ref="CE27:CF27"/>
    <mergeCell ref="CK27:CL27"/>
    <mergeCell ref="BY32:BZ32"/>
    <mergeCell ref="CE32:CF32"/>
    <mergeCell ref="CK32:CL32"/>
    <mergeCell ref="BY30:BZ30"/>
    <mergeCell ref="CE30:CF30"/>
    <mergeCell ref="CK30:CL30"/>
    <mergeCell ref="BY31:BZ31"/>
    <mergeCell ref="CE31:CF31"/>
    <mergeCell ref="CK31:CL31"/>
    <mergeCell ref="CK8:CL8"/>
    <mergeCell ref="BY21:BZ21"/>
    <mergeCell ref="CE21:CF21"/>
    <mergeCell ref="CK21:CL21"/>
    <mergeCell ref="BY22:BZ22"/>
    <mergeCell ref="CE22:CF22"/>
    <mergeCell ref="CK22:CL22"/>
    <mergeCell ref="BV8:BX8"/>
    <mergeCell ref="BY8:BZ8"/>
    <mergeCell ref="CB8:CD8"/>
    <mergeCell ref="CE8:CF8"/>
    <mergeCell ref="CH8:CJ8"/>
    <mergeCell ref="BS51:BT51"/>
    <mergeCell ref="AO52:AP52"/>
    <mergeCell ref="AU52:AV52"/>
    <mergeCell ref="BA52:BB52"/>
    <mergeCell ref="BG52:BH52"/>
    <mergeCell ref="BM52:BN52"/>
    <mergeCell ref="BS52:BT52"/>
    <mergeCell ref="AO51:AP51"/>
    <mergeCell ref="AU51:AV51"/>
    <mergeCell ref="BA51:BB51"/>
    <mergeCell ref="BG51:BH51"/>
    <mergeCell ref="BM51:BN51"/>
    <mergeCell ref="AO50:AP50"/>
    <mergeCell ref="AU50:AV50"/>
    <mergeCell ref="BA50:BB50"/>
    <mergeCell ref="BG50:BH50"/>
    <mergeCell ref="BM50:BN50"/>
    <mergeCell ref="BS50:BT50"/>
    <mergeCell ref="AO48:AP48"/>
    <mergeCell ref="AU48:AV48"/>
    <mergeCell ref="BA48:BB48"/>
    <mergeCell ref="BG48:BH48"/>
    <mergeCell ref="BM48:BN48"/>
    <mergeCell ref="BM49:BN49"/>
    <mergeCell ref="BS49:BT49"/>
    <mergeCell ref="BG49:BH49"/>
    <mergeCell ref="BG45:BH45"/>
    <mergeCell ref="BM45:BN45"/>
    <mergeCell ref="BS45:BT45"/>
    <mergeCell ref="AO44:AP44"/>
    <mergeCell ref="AU44:AV44"/>
    <mergeCell ref="BA44:BB44"/>
    <mergeCell ref="BG44:BH44"/>
    <mergeCell ref="BM44:BN44"/>
    <mergeCell ref="AO47:AP47"/>
    <mergeCell ref="AU47:AV47"/>
    <mergeCell ref="BA47:BB47"/>
    <mergeCell ref="BG47:BH47"/>
    <mergeCell ref="BM47:BN47"/>
    <mergeCell ref="BS47:BT47"/>
    <mergeCell ref="AO46:AP46"/>
    <mergeCell ref="AU46:AV46"/>
    <mergeCell ref="BA46:BB46"/>
    <mergeCell ref="BG46:BH46"/>
    <mergeCell ref="BM46:BN46"/>
    <mergeCell ref="BG39:BH39"/>
    <mergeCell ref="BM39:BN39"/>
    <mergeCell ref="BS39:BT39"/>
    <mergeCell ref="AO38:AP38"/>
    <mergeCell ref="AU38:AV38"/>
    <mergeCell ref="BA38:BB38"/>
    <mergeCell ref="BG38:BH38"/>
    <mergeCell ref="BM38:BN38"/>
    <mergeCell ref="AO43:AP43"/>
    <mergeCell ref="AU43:AV43"/>
    <mergeCell ref="BA43:BB43"/>
    <mergeCell ref="BG43:BH43"/>
    <mergeCell ref="BM43:BN43"/>
    <mergeCell ref="BS43:BT43"/>
    <mergeCell ref="AO40:AP40"/>
    <mergeCell ref="AU40:AV40"/>
    <mergeCell ref="BA40:BB40"/>
    <mergeCell ref="BG40:BH40"/>
    <mergeCell ref="BM40:BN40"/>
    <mergeCell ref="AO37:AP37"/>
    <mergeCell ref="AU37:AV37"/>
    <mergeCell ref="BA37:BB37"/>
    <mergeCell ref="BG37:BH37"/>
    <mergeCell ref="BM37:BN37"/>
    <mergeCell ref="BS37:BT37"/>
    <mergeCell ref="AO36:AP36"/>
    <mergeCell ref="AU36:AV36"/>
    <mergeCell ref="BA36:BB36"/>
    <mergeCell ref="BG36:BH36"/>
    <mergeCell ref="BM36:BN36"/>
    <mergeCell ref="AU35:AV35"/>
    <mergeCell ref="BA35:BB35"/>
    <mergeCell ref="BG35:BH35"/>
    <mergeCell ref="BM35:BN35"/>
    <mergeCell ref="BS35:BT35"/>
    <mergeCell ref="AU34:AV34"/>
    <mergeCell ref="BA34:BB34"/>
    <mergeCell ref="BG34:BH34"/>
    <mergeCell ref="BM34:BN34"/>
    <mergeCell ref="BS34:BT34"/>
    <mergeCell ref="AU32:AV32"/>
    <mergeCell ref="BA32:BB32"/>
    <mergeCell ref="BG32:BH32"/>
    <mergeCell ref="BM32:BN32"/>
    <mergeCell ref="BS32:BT32"/>
    <mergeCell ref="AU31:AV31"/>
    <mergeCell ref="BA31:BB31"/>
    <mergeCell ref="BG31:BH31"/>
    <mergeCell ref="BM31:BN31"/>
    <mergeCell ref="BS31:BT31"/>
    <mergeCell ref="AU30:AV30"/>
    <mergeCell ref="BA30:BB30"/>
    <mergeCell ref="BG30:BH30"/>
    <mergeCell ref="BM30:BN30"/>
    <mergeCell ref="BS30:BT30"/>
    <mergeCell ref="AU29:AV29"/>
    <mergeCell ref="BA29:BB29"/>
    <mergeCell ref="BG29:BH29"/>
    <mergeCell ref="BM29:BN29"/>
    <mergeCell ref="BS29:BT29"/>
    <mergeCell ref="AU28:AV28"/>
    <mergeCell ref="BA28:BB28"/>
    <mergeCell ref="BG28:BH28"/>
    <mergeCell ref="BM28:BN28"/>
    <mergeCell ref="BS28:BT28"/>
    <mergeCell ref="AU27:AV27"/>
    <mergeCell ref="BA27:BB27"/>
    <mergeCell ref="BG27:BH27"/>
    <mergeCell ref="BM27:BN27"/>
    <mergeCell ref="BS27:BT27"/>
    <mergeCell ref="AU23:AV23"/>
    <mergeCell ref="BA23:BB23"/>
    <mergeCell ref="BG23:BH23"/>
    <mergeCell ref="BM23:BN23"/>
    <mergeCell ref="BS23:BT23"/>
    <mergeCell ref="AU22:AV22"/>
    <mergeCell ref="BA22:BB22"/>
    <mergeCell ref="BG22:BH22"/>
    <mergeCell ref="BM22:BN22"/>
    <mergeCell ref="BS22:BT22"/>
    <mergeCell ref="AU21:AV21"/>
    <mergeCell ref="BA21:BB21"/>
    <mergeCell ref="BG21:BH21"/>
    <mergeCell ref="BM21:BN21"/>
    <mergeCell ref="BS21:BT21"/>
    <mergeCell ref="BG8:BH8"/>
    <mergeCell ref="BJ8:BL8"/>
    <mergeCell ref="BM8:BN8"/>
    <mergeCell ref="BP8:BR8"/>
    <mergeCell ref="BS8:BT8"/>
    <mergeCell ref="AR8:AT8"/>
    <mergeCell ref="AU8:AV8"/>
    <mergeCell ref="AX8:AZ8"/>
    <mergeCell ref="BA8:BB8"/>
    <mergeCell ref="BD8:BF8"/>
    <mergeCell ref="W52:X52"/>
    <mergeCell ref="AC52:AD52"/>
    <mergeCell ref="AI52:AJ52"/>
    <mergeCell ref="AL8:AN8"/>
    <mergeCell ref="AO8:AP8"/>
    <mergeCell ref="AO21:AP21"/>
    <mergeCell ref="AO22:AP22"/>
    <mergeCell ref="AO23:AP23"/>
    <mergeCell ref="AO27:AP27"/>
    <mergeCell ref="AO28:AP28"/>
    <mergeCell ref="AO29:AP29"/>
    <mergeCell ref="AO30:AP30"/>
    <mergeCell ref="AO31:AP31"/>
    <mergeCell ref="AO32:AP32"/>
    <mergeCell ref="AO34:AP34"/>
    <mergeCell ref="AO35:AP35"/>
    <mergeCell ref="W50:X50"/>
    <mergeCell ref="AC50:AD50"/>
    <mergeCell ref="AI50:AJ50"/>
    <mergeCell ref="W51:X51"/>
    <mergeCell ref="AC51:AD51"/>
    <mergeCell ref="AI51:AJ51"/>
    <mergeCell ref="W47:X47"/>
    <mergeCell ref="AC47:AD47"/>
    <mergeCell ref="AI47:AJ47"/>
    <mergeCell ref="W48:X48"/>
    <mergeCell ref="AC48:AD48"/>
    <mergeCell ref="AI48:AJ48"/>
    <mergeCell ref="W37:X37"/>
    <mergeCell ref="AC37:AD37"/>
    <mergeCell ref="AI37:AJ37"/>
    <mergeCell ref="W45:X45"/>
    <mergeCell ref="AC45:AD45"/>
    <mergeCell ref="AI45:AJ45"/>
    <mergeCell ref="W46:X46"/>
    <mergeCell ref="AC46:AD46"/>
    <mergeCell ref="AI46:AJ46"/>
    <mergeCell ref="AC43:AD43"/>
    <mergeCell ref="AI43:AJ43"/>
    <mergeCell ref="W44:X44"/>
    <mergeCell ref="AC44:AD44"/>
    <mergeCell ref="AI44:AJ44"/>
    <mergeCell ref="AI39:AJ39"/>
    <mergeCell ref="W40:X40"/>
    <mergeCell ref="AC40:AD40"/>
    <mergeCell ref="AI40:AJ40"/>
    <mergeCell ref="AI38:AJ38"/>
    <mergeCell ref="AI35:AJ35"/>
    <mergeCell ref="W36:X36"/>
    <mergeCell ref="AC36:AD36"/>
    <mergeCell ref="AI36:AJ36"/>
    <mergeCell ref="AF8:AH8"/>
    <mergeCell ref="AI8:AJ8"/>
    <mergeCell ref="W21:X21"/>
    <mergeCell ref="AC21:AD21"/>
    <mergeCell ref="AI21:AJ21"/>
    <mergeCell ref="AI31:AJ31"/>
    <mergeCell ref="W32:X32"/>
    <mergeCell ref="AC32:AD32"/>
    <mergeCell ref="AI32:AJ32"/>
    <mergeCell ref="AI28:AJ28"/>
    <mergeCell ref="W29:X29"/>
    <mergeCell ref="AC29:AD29"/>
    <mergeCell ref="AI29:AJ29"/>
    <mergeCell ref="W30:X30"/>
    <mergeCell ref="AC30:AD30"/>
    <mergeCell ref="AI30:AJ30"/>
    <mergeCell ref="AI22:AJ22"/>
    <mergeCell ref="W23:X23"/>
    <mergeCell ref="AC23:AD23"/>
    <mergeCell ref="AI23:AJ23"/>
    <mergeCell ref="Q8:R8"/>
    <mergeCell ref="Q21:R21"/>
    <mergeCell ref="Q22:R22"/>
    <mergeCell ref="W27:X27"/>
    <mergeCell ref="AC27:AD27"/>
    <mergeCell ref="AI27:AJ27"/>
    <mergeCell ref="W34:X34"/>
    <mergeCell ref="AC34:AD34"/>
    <mergeCell ref="AI34:AJ34"/>
    <mergeCell ref="Q30:R30"/>
    <mergeCell ref="Q31:R31"/>
    <mergeCell ref="Q32:R32"/>
    <mergeCell ref="T8:V8"/>
    <mergeCell ref="W8:X8"/>
    <mergeCell ref="Z8:AB8"/>
    <mergeCell ref="AC8:AD8"/>
    <mergeCell ref="W22:X22"/>
    <mergeCell ref="AC22:AD22"/>
    <mergeCell ref="W28:X28"/>
    <mergeCell ref="AC28:AD28"/>
    <mergeCell ref="W31:X31"/>
    <mergeCell ref="AC31:AD31"/>
    <mergeCell ref="Q23:R23"/>
    <mergeCell ref="Q27:R27"/>
    <mergeCell ref="K48:L48"/>
    <mergeCell ref="K50:L50"/>
    <mergeCell ref="K51:L51"/>
    <mergeCell ref="K52:L52"/>
    <mergeCell ref="N8:P8"/>
    <mergeCell ref="K43:L43"/>
    <mergeCell ref="K44:L44"/>
    <mergeCell ref="K45:L45"/>
    <mergeCell ref="K46:L46"/>
    <mergeCell ref="K47:L47"/>
    <mergeCell ref="K25:L25"/>
    <mergeCell ref="K26:L26"/>
    <mergeCell ref="K49:L49"/>
    <mergeCell ref="Q25:R25"/>
    <mergeCell ref="E23:F23"/>
    <mergeCell ref="E27:F27"/>
    <mergeCell ref="E36:F36"/>
    <mergeCell ref="E37:F37"/>
    <mergeCell ref="E38:F38"/>
    <mergeCell ref="E39:F39"/>
    <mergeCell ref="E40:F40"/>
    <mergeCell ref="E30:F30"/>
    <mergeCell ref="E31:F31"/>
    <mergeCell ref="E32:F32"/>
    <mergeCell ref="E34:F34"/>
    <mergeCell ref="E35:F35"/>
    <mergeCell ref="E25:F25"/>
    <mergeCell ref="E26:F26"/>
    <mergeCell ref="E33:F33"/>
    <mergeCell ref="Q34:R34"/>
    <mergeCell ref="Q35:R35"/>
    <mergeCell ref="Q36:R36"/>
    <mergeCell ref="Q37:R37"/>
    <mergeCell ref="Q38:R38"/>
    <mergeCell ref="Q28:R28"/>
    <mergeCell ref="Q29:R29"/>
    <mergeCell ref="B8:D8"/>
    <mergeCell ref="E8:F8"/>
    <mergeCell ref="H8:J8"/>
    <mergeCell ref="K8:L8"/>
    <mergeCell ref="K21:L21"/>
    <mergeCell ref="K30:L30"/>
    <mergeCell ref="K38:L38"/>
    <mergeCell ref="K39:L39"/>
    <mergeCell ref="K40:L40"/>
    <mergeCell ref="K31:L31"/>
    <mergeCell ref="K32:L32"/>
    <mergeCell ref="K34:L34"/>
    <mergeCell ref="K35:L35"/>
    <mergeCell ref="K36:L36"/>
    <mergeCell ref="K37:L37"/>
    <mergeCell ref="E28:F28"/>
    <mergeCell ref="E29:F29"/>
    <mergeCell ref="K23:L23"/>
    <mergeCell ref="K27:L27"/>
    <mergeCell ref="K28:L28"/>
    <mergeCell ref="K29:L29"/>
    <mergeCell ref="K22:L22"/>
    <mergeCell ref="E21:F21"/>
    <mergeCell ref="E22:F22"/>
    <mergeCell ref="AI26:AJ26"/>
    <mergeCell ref="AO25:AP25"/>
    <mergeCell ref="AO26:AP26"/>
    <mergeCell ref="E43:F43"/>
    <mergeCell ref="E51:F51"/>
    <mergeCell ref="E52:F52"/>
    <mergeCell ref="E50:F50"/>
    <mergeCell ref="E44:F44"/>
    <mergeCell ref="E45:F45"/>
    <mergeCell ref="E46:F46"/>
    <mergeCell ref="E47:F47"/>
    <mergeCell ref="E48:F48"/>
    <mergeCell ref="E49:F49"/>
    <mergeCell ref="Q52:R52"/>
    <mergeCell ref="W35:X35"/>
    <mergeCell ref="AC35:AD35"/>
    <mergeCell ref="W38:X38"/>
    <mergeCell ref="AC38:AD38"/>
    <mergeCell ref="W43:X43"/>
    <mergeCell ref="Q46:R46"/>
    <mergeCell ref="Q47:R47"/>
    <mergeCell ref="Q48:R48"/>
    <mergeCell ref="Q50:R50"/>
    <mergeCell ref="Q51:R51"/>
    <mergeCell ref="AU25:AV25"/>
    <mergeCell ref="AU26:AV26"/>
    <mergeCell ref="BA25:BB25"/>
    <mergeCell ref="BA26:BB26"/>
    <mergeCell ref="BG25:BH25"/>
    <mergeCell ref="BG26:BH26"/>
    <mergeCell ref="BM25:BN25"/>
    <mergeCell ref="BM26:BN26"/>
    <mergeCell ref="K33:L33"/>
    <mergeCell ref="Q33:R33"/>
    <mergeCell ref="W33:X33"/>
    <mergeCell ref="AC33:AD33"/>
    <mergeCell ref="AI33:AJ33"/>
    <mergeCell ref="AO33:AP33"/>
    <mergeCell ref="AU33:AV33"/>
    <mergeCell ref="BA33:BB33"/>
    <mergeCell ref="BG33:BH33"/>
    <mergeCell ref="BM33:BN33"/>
    <mergeCell ref="Q26:R26"/>
    <mergeCell ref="W25:X25"/>
    <mergeCell ref="W26:X26"/>
    <mergeCell ref="AC25:AD25"/>
    <mergeCell ref="AC26:AD26"/>
    <mergeCell ref="AI25:AJ25"/>
    <mergeCell ref="Q49:R49"/>
    <mergeCell ref="W49:X49"/>
    <mergeCell ref="AC49:AD49"/>
    <mergeCell ref="AI49:AJ49"/>
    <mergeCell ref="AO49:AP49"/>
    <mergeCell ref="AU49:AV49"/>
    <mergeCell ref="BA49:BB49"/>
    <mergeCell ref="Q39:R39"/>
    <mergeCell ref="Q40:R40"/>
    <mergeCell ref="Q43:R43"/>
    <mergeCell ref="W39:X39"/>
    <mergeCell ref="AC39:AD39"/>
    <mergeCell ref="AO39:AP39"/>
    <mergeCell ref="AU39:AV39"/>
    <mergeCell ref="BA39:BB39"/>
    <mergeCell ref="AO45:AP45"/>
    <mergeCell ref="AU45:AV45"/>
    <mergeCell ref="BA45:BB45"/>
    <mergeCell ref="Q44:R44"/>
    <mergeCell ref="Q45:R45"/>
    <mergeCell ref="BY49:BZ49"/>
    <mergeCell ref="CE49:CF49"/>
    <mergeCell ref="CK49:CL49"/>
    <mergeCell ref="BS25:BT25"/>
    <mergeCell ref="BS26:BT26"/>
    <mergeCell ref="BY25:BZ25"/>
    <mergeCell ref="BY26:BZ26"/>
    <mergeCell ref="CE25:CF25"/>
    <mergeCell ref="CE26:CF26"/>
    <mergeCell ref="CK25:CL25"/>
    <mergeCell ref="CK26:CL26"/>
    <mergeCell ref="BS46:BT46"/>
    <mergeCell ref="BS48:BT48"/>
    <mergeCell ref="BY28:BZ28"/>
    <mergeCell ref="CE28:CF28"/>
    <mergeCell ref="CK28:CL28"/>
    <mergeCell ref="BY29:BZ29"/>
    <mergeCell ref="CE29:CF29"/>
    <mergeCell ref="CK29:CL29"/>
    <mergeCell ref="BY34:BZ34"/>
    <mergeCell ref="CE34:CF34"/>
    <mergeCell ref="CK34:CL34"/>
    <mergeCell ref="BY37:BZ37"/>
    <mergeCell ref="CE37:CF37"/>
    <mergeCell ref="BS33:BT33"/>
    <mergeCell ref="BY33:BZ33"/>
    <mergeCell ref="CE33:CF33"/>
    <mergeCell ref="CK33:CL33"/>
    <mergeCell ref="BS36:BT36"/>
    <mergeCell ref="BS38:BT38"/>
    <mergeCell ref="BS40:BT40"/>
    <mergeCell ref="BS44:BT44"/>
    <mergeCell ref="CK37:CL37"/>
    <mergeCell ref="BY38:BZ38"/>
    <mergeCell ref="CE38:CF38"/>
    <mergeCell ref="CK38:CL38"/>
    <mergeCell ref="BY35:BZ35"/>
    <mergeCell ref="CE35:CF35"/>
    <mergeCell ref="CK35:CL35"/>
    <mergeCell ref="BY36:BZ36"/>
    <mergeCell ref="CE36:CF36"/>
    <mergeCell ref="CK36:CL36"/>
    <mergeCell ref="BY43:BZ43"/>
    <mergeCell ref="CE43:CF43"/>
    <mergeCell ref="CK43:CL43"/>
    <mergeCell ref="BY44:BZ44"/>
    <mergeCell ref="CE44:CF44"/>
    <mergeCell ref="CK44:CL44"/>
  </mergeCells>
  <phoneticPr fontId="4"/>
  <dataValidations count="2">
    <dataValidation type="list" allowBlank="1" showInputMessage="1" showErrorMessage="1" sqref="BW10:BW19 I10:I19 O10:O19 U10:U19 AA10:AA19 AG10:AG19 AM10:AM19 AS10:AS19 AY10:AY19 CI10:CI19 BK10:BK19 BQ10:BQ19 BE10:BE19 CC10:CC19 C10:C19" xr:uid="{00000000-0002-0000-0700-000000000000}">
      <formula1>物質分類</formula1>
    </dataValidation>
    <dataValidation type="list" allowBlank="1" showInputMessage="1" showErrorMessage="1" sqref="D10:D19 J10:J19 P10:P19 V10:V19 AB10:AB19 AH10:AH19 AN10:AN19 AT10:AT19 AZ10:AZ19 CJ10:CJ19 BL10:BL19 BR10:BR19 BF10:BF19 CD10:CD19 BX10:BX19" xr:uid="{00000000-0002-0000-0700-000001000000}">
      <formula1>INDIRECT(C10)</formula1>
    </dataValidation>
  </dataValidation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3528837" r:id="rId4" name="Button 5">
              <controlPr defaultSize="0" print="0" autoFill="0" autoPict="0" macro="[0]!multi_property">
                <anchor moveWithCells="1" sizeWithCells="1">
                  <from>
                    <xdr:col>1</xdr:col>
                    <xdr:colOff>1059180</xdr:colOff>
                    <xdr:row>3</xdr:row>
                    <xdr:rowOff>106680</xdr:rowOff>
                  </from>
                  <to>
                    <xdr:col>3</xdr:col>
                    <xdr:colOff>723900</xdr:colOff>
                    <xdr:row>6</xdr:row>
                    <xdr:rowOff>68580</xdr:rowOff>
                  </to>
                </anchor>
              </controlPr>
            </control>
          </mc:Choice>
        </mc:AlternateContent>
        <mc:AlternateContent xmlns:mc="http://schemas.openxmlformats.org/markup-compatibility/2006">
          <mc:Choice Requires="x14">
            <control shapeId="33528846" r:id="rId5" name="Button 14">
              <controlPr defaultSize="0" print="0" autoFill="0" autoPict="0" macro="[0]!unit_conversion">
                <anchor moveWithCells="1" sizeWithCells="1">
                  <from>
                    <xdr:col>7</xdr:col>
                    <xdr:colOff>914400</xdr:colOff>
                    <xdr:row>1</xdr:row>
                    <xdr:rowOff>0</xdr:rowOff>
                  </from>
                  <to>
                    <xdr:col>7</xdr:col>
                    <xdr:colOff>1356360</xdr:colOff>
                    <xdr:row>6</xdr:row>
                    <xdr:rowOff>0</xdr:rowOff>
                  </to>
                </anchor>
              </controlPr>
            </control>
          </mc:Choice>
        </mc:AlternateContent>
        <mc:AlternateContent xmlns:mc="http://schemas.openxmlformats.org/markup-compatibility/2006">
          <mc:Choice Requires="x14">
            <control shapeId="33528847" r:id="rId6" name="Button 15">
              <controlPr defaultSize="0" print="0" autoFill="0" autoPict="0" macro="[0]!delete_sheet">
                <anchor moveWithCells="1" sizeWithCells="1">
                  <from>
                    <xdr:col>1</xdr:col>
                    <xdr:colOff>7620</xdr:colOff>
                    <xdr:row>47</xdr:row>
                    <xdr:rowOff>0</xdr:rowOff>
                  </from>
                  <to>
                    <xdr:col>2</xdr:col>
                    <xdr:colOff>22860</xdr:colOff>
                    <xdr:row>48</xdr:row>
                    <xdr:rowOff>152400</xdr:rowOff>
                  </to>
                </anchor>
              </controlPr>
            </control>
          </mc:Choice>
        </mc:AlternateContent>
        <mc:AlternateContent xmlns:mc="http://schemas.openxmlformats.org/markup-compatibility/2006">
          <mc:Choice Requires="x14">
            <control shapeId="33528851" r:id="rId7" name="Button 19">
              <controlPr defaultSize="0" print="0" autoFill="0" autoPict="0" macro="[0]!property_detail">
                <anchor moveWithCells="1" sizeWithCells="1">
                  <from>
                    <xdr:col>1</xdr:col>
                    <xdr:colOff>0</xdr:colOff>
                    <xdr:row>43</xdr:row>
                    <xdr:rowOff>7620</xdr:rowOff>
                  </from>
                  <to>
                    <xdr:col>2</xdr:col>
                    <xdr:colOff>22860</xdr:colOff>
                    <xdr:row>45</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700-000002000000}">
          <x14:formula1>
            <xm:f>物質名対応表!$U$3:$U$5</xm:f>
          </x14:formula1>
          <xm:sqref>E23:F23 K23:L23 Q23:R23 W23:X23 AC23:AD23 AI23:AJ23 AO23:AP23 AU23:AV23 BA23:BB23 CK23:CL23 BM23:BN23 BS23:BT23 BG23:BH23 CE23:CF23 BY23:BZ23</xm:sqref>
        </x14:dataValidation>
        <x14:dataValidation type="list" allowBlank="1" showInputMessage="1" showErrorMessage="1" xr:uid="{F303F84B-9847-45E5-B666-6302E53CDDDA}">
          <x14:formula1>
            <xm:f>物質名対応表!$AA$3:$AA$8</xm:f>
          </x14:formula1>
          <xm:sqref>J6</xm:sqref>
        </x14:dataValidation>
        <x14:dataValidation type="list" allowBlank="1" showInputMessage="1" showErrorMessage="1" xr:uid="{18ADC88F-2443-4ED8-B9D0-98F0922A4692}">
          <x14:formula1>
            <xm:f>物質名対応表!$W$3:$W$6</xm:f>
          </x14:formula1>
          <xm:sqref>J2</xm:sqref>
        </x14:dataValidation>
        <x14:dataValidation type="list" allowBlank="1" showInputMessage="1" showErrorMessage="1" xr:uid="{58C99F9B-94E7-454E-85A7-C6A45BE1051E}">
          <x14:formula1>
            <xm:f>物質名対応表!$X$3:$X$6</xm:f>
          </x14:formula1>
          <xm:sqref>J3</xm:sqref>
        </x14:dataValidation>
        <x14:dataValidation type="list" allowBlank="1" showInputMessage="1" showErrorMessage="1" xr:uid="{A7EF0035-157D-4D4E-A575-200145130C29}">
          <x14:formula1>
            <xm:f>物質名対応表!$Y$3:$Y$9</xm:f>
          </x14:formula1>
          <xm:sqref>J4</xm:sqref>
        </x14:dataValidation>
        <x14:dataValidation type="list" allowBlank="1" showInputMessage="1" showErrorMessage="1" xr:uid="{DAAEB039-FCDE-4605-BBEC-651133F3C5C9}">
          <x14:formula1>
            <xm:f>物質名対応表!$Z$3:$Z$6</xm:f>
          </x14:formula1>
          <xm:sqref>J5</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dimension ref="A1:AV134"/>
  <sheetViews>
    <sheetView workbookViewId="0">
      <selection activeCell="E37" sqref="E37"/>
    </sheetView>
  </sheetViews>
  <sheetFormatPr defaultColWidth="8.88671875" defaultRowHeight="13.2"/>
  <cols>
    <col min="1" max="1" width="3.88671875" customWidth="1"/>
    <col min="2" max="2" width="18.44140625" customWidth="1"/>
    <col min="3" max="3" width="11.44140625" customWidth="1"/>
    <col min="4" max="4" width="16.109375" customWidth="1"/>
    <col min="5" max="5" width="18.44140625" customWidth="1"/>
    <col min="6" max="6" width="59.109375" customWidth="1"/>
    <col min="7" max="7" width="29" customWidth="1"/>
    <col min="8" max="8" width="54.44140625" customWidth="1"/>
    <col min="9" max="9" width="2.109375" customWidth="1"/>
    <col min="10" max="10" width="3.77734375" customWidth="1"/>
    <col min="11" max="11" width="16.6640625" customWidth="1"/>
    <col min="12" max="12" width="17.88671875" customWidth="1"/>
    <col min="13" max="13" width="116.33203125" customWidth="1"/>
  </cols>
  <sheetData>
    <row r="1" spans="1:48" ht="18.600000000000001" customHeight="1">
      <c r="A1" t="s">
        <v>2535</v>
      </c>
      <c r="H1">
        <f>COLUMN()</f>
        <v>8</v>
      </c>
      <c r="R1" t="s">
        <v>2759</v>
      </c>
    </row>
    <row r="2" spans="1:48" ht="13.5" customHeight="1">
      <c r="B2" s="1" t="s">
        <v>52</v>
      </c>
      <c r="C2" s="336"/>
      <c r="D2" s="337"/>
    </row>
    <row r="3" spans="1:48" ht="13.5" customHeight="1">
      <c r="B3" s="1" t="s">
        <v>35</v>
      </c>
      <c r="C3" s="204"/>
      <c r="D3" s="1" t="s">
        <v>2536</v>
      </c>
    </row>
    <row r="4" spans="1:48" ht="13.5" customHeight="1">
      <c r="B4" s="1" t="s">
        <v>36</v>
      </c>
      <c r="C4" s="205"/>
      <c r="D4" s="1" t="s">
        <v>3119</v>
      </c>
    </row>
    <row r="5" spans="1:48" ht="13.5" customHeight="1">
      <c r="B5" s="1" t="s">
        <v>37</v>
      </c>
      <c r="C5" s="205"/>
      <c r="D5" s="1" t="s">
        <v>3120</v>
      </c>
    </row>
    <row r="6" spans="1:48" ht="13.5" customHeight="1">
      <c r="B6" s="1" t="s">
        <v>1908</v>
      </c>
      <c r="C6" s="206"/>
      <c r="D6" s="1" t="s">
        <v>3121</v>
      </c>
    </row>
    <row r="7" spans="1:48" ht="13.5" customHeight="1">
      <c r="B7" s="1" t="s">
        <v>197</v>
      </c>
      <c r="C7" s="207"/>
      <c r="D7" s="1" t="s">
        <v>3122</v>
      </c>
    </row>
    <row r="8" spans="1:48" ht="2.25" customHeight="1"/>
    <row r="9" spans="1:48" ht="13.5" customHeight="1">
      <c r="B9" s="7" t="s">
        <v>2404</v>
      </c>
      <c r="C9" s="7"/>
      <c r="D9" s="208"/>
      <c r="E9" s="338" t="s">
        <v>1961</v>
      </c>
      <c r="F9" s="341" t="s">
        <v>1962</v>
      </c>
      <c r="G9" s="329" t="s">
        <v>1963</v>
      </c>
      <c r="H9" s="330"/>
      <c r="K9" t="s">
        <v>96</v>
      </c>
    </row>
    <row r="10" spans="1:48" ht="13.5" customHeight="1">
      <c r="B10" s="7" t="s">
        <v>52</v>
      </c>
      <c r="C10" s="7"/>
      <c r="D10" s="145"/>
      <c r="E10" s="339"/>
      <c r="F10" s="339"/>
      <c r="G10" s="331"/>
      <c r="H10" s="332"/>
    </row>
    <row r="11" spans="1:48" ht="13.5" customHeight="1">
      <c r="B11" s="7" t="s">
        <v>29</v>
      </c>
      <c r="C11" s="7" t="str">
        <f>純成分物性値!D11</f>
        <v>K</v>
      </c>
      <c r="D11" s="202"/>
      <c r="E11" s="339"/>
      <c r="F11" s="339"/>
      <c r="G11" s="331"/>
      <c r="H11" s="332"/>
      <c r="K11" s="7" t="s">
        <v>95</v>
      </c>
      <c r="L11" s="7" t="s">
        <v>25</v>
      </c>
      <c r="M11" s="7" t="s">
        <v>3010</v>
      </c>
    </row>
    <row r="12" spans="1:48" ht="13.5" customHeight="1">
      <c r="B12" s="7" t="s">
        <v>30</v>
      </c>
      <c r="C12" s="7" t="str">
        <f>純成分物性値!D12</f>
        <v>kPa</v>
      </c>
      <c r="D12" s="209"/>
      <c r="E12" s="340"/>
      <c r="F12" s="340"/>
      <c r="G12" s="333"/>
      <c r="H12" s="334"/>
      <c r="J12">
        <v>1</v>
      </c>
      <c r="K12" s="142" t="s">
        <v>2724</v>
      </c>
      <c r="L12" s="142" t="s">
        <v>2826</v>
      </c>
      <c r="M12" s="142"/>
    </row>
    <row r="13" spans="1:48" ht="13.5" customHeight="1">
      <c r="B13" s="1" t="s">
        <v>72</v>
      </c>
      <c r="C13" s="1" t="s">
        <v>2733</v>
      </c>
      <c r="D13" s="210"/>
      <c r="E13" s="149"/>
      <c r="F13" s="204"/>
      <c r="G13" s="19" t="s">
        <v>65</v>
      </c>
      <c r="H13" s="204"/>
      <c r="J13">
        <v>2</v>
      </c>
      <c r="K13" s="14" t="s">
        <v>1949</v>
      </c>
      <c r="L13" s="14" t="s">
        <v>2842</v>
      </c>
      <c r="M13" s="14" t="s">
        <v>2841</v>
      </c>
    </row>
    <row r="14" spans="1:48" ht="13.5" customHeight="1">
      <c r="B14" s="1" t="s">
        <v>2508</v>
      </c>
      <c r="C14" s="1" t="str">
        <f>C11</f>
        <v>K</v>
      </c>
      <c r="D14" s="205"/>
      <c r="E14" s="204"/>
      <c r="F14" s="204"/>
      <c r="G14" s="19" t="s">
        <v>185</v>
      </c>
      <c r="H14" s="204"/>
      <c r="J14">
        <v>3</v>
      </c>
      <c r="K14" s="14" t="s">
        <v>2985</v>
      </c>
      <c r="L14" s="14" t="s">
        <v>2818</v>
      </c>
      <c r="M14" s="14" t="s">
        <v>2986</v>
      </c>
      <c r="AV14">
        <v>298.14999999999998</v>
      </c>
    </row>
    <row r="15" spans="1:48" ht="13.5" customHeight="1">
      <c r="B15" s="1" t="s">
        <v>2510</v>
      </c>
      <c r="C15" s="1" t="str">
        <f>C12</f>
        <v>kPa</v>
      </c>
      <c r="D15" s="211"/>
      <c r="E15" s="204"/>
      <c r="F15" s="204"/>
      <c r="G15" s="13" t="s">
        <v>47</v>
      </c>
      <c r="H15" s="204"/>
      <c r="J15">
        <v>4</v>
      </c>
      <c r="K15" s="14" t="s">
        <v>2843</v>
      </c>
      <c r="L15" s="14" t="s">
        <v>59</v>
      </c>
      <c r="M15" s="14" t="s">
        <v>2844</v>
      </c>
    </row>
    <row r="16" spans="1:48" ht="13.5" customHeight="1">
      <c r="B16" s="1" t="s">
        <v>45</v>
      </c>
      <c r="C16" s="1" t="str">
        <f>純成分物性値!D16</f>
        <v>kJ/mol</v>
      </c>
      <c r="D16" s="205"/>
      <c r="E16" s="204"/>
      <c r="F16" s="204"/>
      <c r="G16" s="19" t="s">
        <v>39</v>
      </c>
      <c r="H16" s="204"/>
      <c r="J16">
        <v>5</v>
      </c>
      <c r="K16" s="14" t="s">
        <v>2846</v>
      </c>
      <c r="L16" s="14" t="s">
        <v>2824</v>
      </c>
      <c r="M16" s="14" t="s">
        <v>2845</v>
      </c>
    </row>
    <row r="17" spans="1:13" ht="13.5" customHeight="1">
      <c r="B17" s="1" t="s">
        <v>3172</v>
      </c>
      <c r="C17" s="1" t="str">
        <f>純成分物性値!D17</f>
        <v>kg/L</v>
      </c>
      <c r="D17" s="205"/>
      <c r="E17" s="204"/>
      <c r="F17" s="204"/>
      <c r="G17" s="19" t="s">
        <v>45</v>
      </c>
      <c r="H17" s="204"/>
      <c r="K17" s="14" t="s">
        <v>2644</v>
      </c>
      <c r="L17" s="14" t="s">
        <v>2826</v>
      </c>
      <c r="M17" s="14" t="s">
        <v>2752</v>
      </c>
    </row>
    <row r="18" spans="1:13" ht="13.5" customHeight="1">
      <c r="B18" s="1" t="s">
        <v>3123</v>
      </c>
      <c r="C18" s="1" t="str">
        <f>純成分物性値!D18</f>
        <v>mL/kg</v>
      </c>
      <c r="D18" s="207"/>
      <c r="E18" s="204"/>
      <c r="F18" s="204"/>
      <c r="G18" s="19" t="s">
        <v>1859</v>
      </c>
      <c r="H18" s="204"/>
      <c r="J18">
        <v>6</v>
      </c>
      <c r="K18" s="14" t="s">
        <v>2810</v>
      </c>
      <c r="L18" s="14" t="s">
        <v>2822</v>
      </c>
      <c r="M18" s="14" t="s">
        <v>2970</v>
      </c>
    </row>
    <row r="19" spans="1:13" ht="13.5" customHeight="1">
      <c r="B19" s="1" t="s">
        <v>41</v>
      </c>
      <c r="C19" s="1" t="str">
        <f>純成分物性値!D19</f>
        <v>mPa.s</v>
      </c>
      <c r="D19" s="211"/>
      <c r="E19" s="204"/>
      <c r="F19" s="204"/>
      <c r="G19" s="19" t="s">
        <v>1860</v>
      </c>
      <c r="H19" s="204"/>
      <c r="J19">
        <v>7</v>
      </c>
      <c r="K19" s="14" t="s">
        <v>2749</v>
      </c>
      <c r="L19" s="14" t="s">
        <v>2822</v>
      </c>
      <c r="M19" s="14" t="s">
        <v>2970</v>
      </c>
    </row>
    <row r="20" spans="1:13" ht="13.5" customHeight="1">
      <c r="B20" s="1" t="s">
        <v>102</v>
      </c>
      <c r="C20" s="1" t="str">
        <f>C16</f>
        <v>kJ/mol</v>
      </c>
      <c r="D20" s="205"/>
      <c r="E20" s="204"/>
      <c r="F20" s="204"/>
      <c r="G20" s="19" t="s">
        <v>2537</v>
      </c>
      <c r="H20" s="204"/>
      <c r="J20">
        <v>8</v>
      </c>
      <c r="K20" s="14" t="s">
        <v>2750</v>
      </c>
      <c r="L20" s="14" t="s">
        <v>2822</v>
      </c>
      <c r="M20" s="14" t="s">
        <v>2751</v>
      </c>
    </row>
    <row r="21" spans="1:13" ht="13.5" customHeight="1">
      <c r="B21" s="1" t="s">
        <v>107</v>
      </c>
      <c r="C21" s="1" t="s">
        <v>1948</v>
      </c>
      <c r="D21" s="205"/>
      <c r="E21" s="204"/>
      <c r="F21" s="204"/>
      <c r="G21" s="19" t="s">
        <v>180</v>
      </c>
      <c r="H21" s="204"/>
      <c r="J21">
        <v>9</v>
      </c>
      <c r="K21" s="14" t="s">
        <v>2988</v>
      </c>
      <c r="L21" s="14" t="s">
        <v>59</v>
      </c>
      <c r="M21" s="14" t="s">
        <v>2991</v>
      </c>
    </row>
    <row r="22" spans="1:13" ht="13.5" customHeight="1">
      <c r="B22" s="1" t="s">
        <v>97</v>
      </c>
      <c r="C22" s="1" t="s">
        <v>2538</v>
      </c>
      <c r="D22" s="212"/>
      <c r="E22" s="204"/>
      <c r="F22" s="204"/>
      <c r="G22" s="19" t="s">
        <v>64</v>
      </c>
      <c r="H22" s="204"/>
      <c r="J22">
        <v>10</v>
      </c>
      <c r="K22" s="14" t="s">
        <v>2989</v>
      </c>
      <c r="L22" s="14" t="s">
        <v>59</v>
      </c>
      <c r="M22" s="14" t="s">
        <v>2990</v>
      </c>
    </row>
    <row r="23" spans="1:13" ht="13.5" customHeight="1">
      <c r="B23" s="1" t="s">
        <v>43</v>
      </c>
      <c r="C23" s="1" t="s">
        <v>1969</v>
      </c>
      <c r="D23" s="212"/>
      <c r="E23" s="204"/>
      <c r="F23" s="204"/>
      <c r="G23" s="13" t="s">
        <v>51</v>
      </c>
      <c r="H23" s="204"/>
      <c r="J23">
        <v>11</v>
      </c>
      <c r="K23" s="14" t="s">
        <v>2823</v>
      </c>
      <c r="L23" s="14" t="s">
        <v>2822</v>
      </c>
      <c r="M23" s="14" t="s">
        <v>2992</v>
      </c>
    </row>
    <row r="24" spans="1:13" ht="13.5" customHeight="1">
      <c r="B24" s="1" t="s">
        <v>42</v>
      </c>
      <c r="C24" s="1" t="s">
        <v>3118</v>
      </c>
      <c r="D24" s="213"/>
      <c r="E24" s="204"/>
      <c r="F24" s="204"/>
      <c r="G24" s="13" t="s">
        <v>1863</v>
      </c>
      <c r="H24" s="204"/>
      <c r="J24">
        <v>12</v>
      </c>
      <c r="K24" s="14" t="s">
        <v>2847</v>
      </c>
      <c r="L24" s="14" t="s">
        <v>2826</v>
      </c>
      <c r="M24" s="14" t="s">
        <v>2848</v>
      </c>
    </row>
    <row r="25" spans="1:13" ht="13.5" customHeight="1">
      <c r="B25" s="1" t="s">
        <v>108</v>
      </c>
      <c r="C25" s="1" t="str">
        <f>C16</f>
        <v>kJ/mol</v>
      </c>
      <c r="D25" s="205"/>
      <c r="E25" s="204"/>
      <c r="F25" s="204"/>
      <c r="G25" s="19" t="s">
        <v>1864</v>
      </c>
      <c r="H25" s="204"/>
      <c r="J25">
        <v>13</v>
      </c>
      <c r="K25" s="14" t="s">
        <v>2849</v>
      </c>
      <c r="L25" s="14" t="s">
        <v>45</v>
      </c>
      <c r="M25" s="14" t="s">
        <v>2959</v>
      </c>
    </row>
    <row r="26" spans="1:13" ht="13.5" customHeight="1">
      <c r="B26" s="1" t="s">
        <v>2517</v>
      </c>
      <c r="C26" s="1" t="str">
        <f>C16</f>
        <v>kJ/mol</v>
      </c>
      <c r="D26" s="205"/>
      <c r="E26" s="204"/>
      <c r="F26" s="204"/>
      <c r="G26" s="19" t="s">
        <v>1865</v>
      </c>
      <c r="H26" s="204"/>
      <c r="J26">
        <v>14</v>
      </c>
      <c r="K26" s="14" t="s">
        <v>2850</v>
      </c>
      <c r="L26" s="14" t="s">
        <v>45</v>
      </c>
      <c r="M26" s="14" t="s">
        <v>2851</v>
      </c>
    </row>
    <row r="27" spans="1:13" ht="13.5" customHeight="1">
      <c r="B27" s="1" t="s">
        <v>2539</v>
      </c>
      <c r="C27" s="1" t="str">
        <f>C16 &amp; "K"</f>
        <v>kJ/molK</v>
      </c>
      <c r="D27" s="211"/>
      <c r="E27" s="204"/>
      <c r="F27" s="204"/>
      <c r="G27" s="19" t="s">
        <v>43</v>
      </c>
      <c r="H27" s="204"/>
      <c r="J27">
        <v>15</v>
      </c>
      <c r="K27" s="14" t="s">
        <v>2852</v>
      </c>
      <c r="L27" s="14" t="s">
        <v>45</v>
      </c>
      <c r="M27" s="14" t="s">
        <v>2853</v>
      </c>
    </row>
    <row r="28" spans="1:13" ht="13.5" customHeight="1">
      <c r="B28" s="1" t="s">
        <v>10</v>
      </c>
      <c r="C28" s="1" t="s">
        <v>2540</v>
      </c>
      <c r="D28" s="211"/>
      <c r="E28" s="204"/>
      <c r="F28" s="204"/>
      <c r="G28" s="19" t="s">
        <v>42</v>
      </c>
      <c r="H28" s="222"/>
      <c r="J28">
        <v>16</v>
      </c>
      <c r="K28" s="14" t="s">
        <v>2854</v>
      </c>
      <c r="L28" s="14" t="s">
        <v>2510</v>
      </c>
      <c r="M28" s="14" t="s">
        <v>2855</v>
      </c>
    </row>
    <row r="29" spans="1:13" ht="13.5" customHeight="1">
      <c r="B29" s="1" t="s">
        <v>23</v>
      </c>
      <c r="C29" s="1" t="s">
        <v>31</v>
      </c>
      <c r="D29" s="211"/>
      <c r="E29" s="204"/>
      <c r="F29" s="204"/>
      <c r="G29" s="19" t="s">
        <v>49</v>
      </c>
      <c r="H29" s="222"/>
      <c r="J29">
        <v>17</v>
      </c>
      <c r="K29" s="14" t="s">
        <v>2857</v>
      </c>
      <c r="L29" s="14" t="s">
        <v>59</v>
      </c>
      <c r="M29" s="14" t="s">
        <v>2856</v>
      </c>
    </row>
    <row r="30" spans="1:13" ht="13.5" customHeight="1">
      <c r="A30">
        <v>1</v>
      </c>
      <c r="B30" s="1" t="s">
        <v>61</v>
      </c>
      <c r="C30" s="1" t="s">
        <v>31</v>
      </c>
      <c r="D30" s="211"/>
      <c r="E30" s="204"/>
      <c r="F30" s="204"/>
      <c r="G30" s="19" t="s">
        <v>50</v>
      </c>
      <c r="H30" s="204"/>
      <c r="J30">
        <v>18</v>
      </c>
      <c r="K30" s="14" t="s">
        <v>2987</v>
      </c>
      <c r="L30" s="14" t="s">
        <v>41</v>
      </c>
      <c r="M30" s="14" t="s">
        <v>2993</v>
      </c>
    </row>
    <row r="31" spans="1:13" ht="13.5" customHeight="1">
      <c r="A31">
        <v>2</v>
      </c>
      <c r="B31" s="1" t="s">
        <v>2523</v>
      </c>
      <c r="C31" s="1" t="s">
        <v>31</v>
      </c>
      <c r="D31" s="211"/>
      <c r="E31" s="204"/>
      <c r="F31" s="204"/>
      <c r="G31" s="13" t="s">
        <v>9</v>
      </c>
      <c r="H31" s="204"/>
      <c r="J31">
        <v>19</v>
      </c>
      <c r="K31" s="14" t="s">
        <v>2994</v>
      </c>
      <c r="L31" s="14" t="s">
        <v>2425</v>
      </c>
      <c r="M31" s="14" t="s">
        <v>2995</v>
      </c>
    </row>
    <row r="32" spans="1:13" ht="13.5" customHeight="1">
      <c r="A32">
        <v>3</v>
      </c>
      <c r="B32" s="1" t="s">
        <v>2524</v>
      </c>
      <c r="C32" s="1" t="s">
        <v>31</v>
      </c>
      <c r="D32" s="206"/>
      <c r="E32" s="204"/>
      <c r="F32" s="204"/>
      <c r="G32" s="13" t="s">
        <v>46</v>
      </c>
      <c r="H32" s="204"/>
      <c r="J32">
        <v>20</v>
      </c>
      <c r="K32" s="14" t="s">
        <v>2858</v>
      </c>
      <c r="L32" s="14" t="s">
        <v>2826</v>
      </c>
      <c r="M32" s="14" t="s">
        <v>2859</v>
      </c>
    </row>
    <row r="33" spans="1:13" ht="13.5" customHeight="1">
      <c r="A33">
        <v>4</v>
      </c>
      <c r="B33" s="1" t="s">
        <v>2433</v>
      </c>
      <c r="C33" s="1" t="s">
        <v>31</v>
      </c>
      <c r="D33" s="207"/>
      <c r="E33" s="149"/>
      <c r="F33" s="204"/>
      <c r="G33" s="13" t="s">
        <v>2541</v>
      </c>
      <c r="H33" s="204"/>
      <c r="J33">
        <v>21</v>
      </c>
      <c r="K33" s="14" t="s">
        <v>2821</v>
      </c>
      <c r="L33" s="14" t="s">
        <v>28</v>
      </c>
      <c r="M33" s="14" t="s">
        <v>2960</v>
      </c>
    </row>
    <row r="34" spans="1:13" ht="13.5" customHeight="1">
      <c r="A34">
        <v>5</v>
      </c>
      <c r="B34" s="1" t="s">
        <v>2434</v>
      </c>
      <c r="C34" s="1" t="s">
        <v>31</v>
      </c>
      <c r="D34" s="207"/>
      <c r="E34" s="149"/>
      <c r="F34" s="204"/>
      <c r="G34" s="30"/>
      <c r="H34" s="204"/>
      <c r="J34">
        <v>22</v>
      </c>
      <c r="K34" s="14" t="s">
        <v>2861</v>
      </c>
      <c r="L34" s="14" t="s">
        <v>2839</v>
      </c>
      <c r="M34" s="14" t="s">
        <v>2860</v>
      </c>
    </row>
    <row r="35" spans="1:13" ht="13.5" customHeight="1">
      <c r="B35" s="335" t="s">
        <v>2542</v>
      </c>
      <c r="C35" s="335"/>
      <c r="D35" s="335"/>
      <c r="J35">
        <v>23</v>
      </c>
      <c r="K35" s="14" t="s">
        <v>2865</v>
      </c>
      <c r="L35" s="14" t="s">
        <v>41</v>
      </c>
      <c r="M35" s="14" t="s">
        <v>2864</v>
      </c>
    </row>
    <row r="36" spans="1:13" ht="13.5" customHeight="1">
      <c r="B36" s="310" t="s">
        <v>2543</v>
      </c>
      <c r="C36" s="310"/>
      <c r="D36" s="310"/>
      <c r="J36">
        <v>24</v>
      </c>
      <c r="K36" s="14" t="s">
        <v>2862</v>
      </c>
      <c r="L36" s="14" t="s">
        <v>2818</v>
      </c>
      <c r="M36" s="14" t="s">
        <v>2863</v>
      </c>
    </row>
    <row r="37" spans="1:13" ht="13.5" customHeight="1">
      <c r="B37" s="310" t="s">
        <v>2544</v>
      </c>
      <c r="C37" s="310"/>
      <c r="D37" s="310"/>
      <c r="J37">
        <v>25</v>
      </c>
      <c r="K37" s="14" t="s">
        <v>2867</v>
      </c>
      <c r="L37" s="14" t="s">
        <v>2826</v>
      </c>
      <c r="M37" s="14" t="s">
        <v>2996</v>
      </c>
    </row>
    <row r="38" spans="1:13" ht="13.5" customHeight="1">
      <c r="J38">
        <v>26</v>
      </c>
      <c r="K38" s="14" t="s">
        <v>2866</v>
      </c>
      <c r="L38" s="14" t="s">
        <v>28</v>
      </c>
      <c r="M38" s="14" t="s">
        <v>3012</v>
      </c>
    </row>
    <row r="39" spans="1:13" ht="13.5" customHeight="1">
      <c r="J39">
        <v>27</v>
      </c>
      <c r="K39" s="14" t="s">
        <v>2869</v>
      </c>
      <c r="L39" s="14" t="s">
        <v>1995</v>
      </c>
      <c r="M39" s="14" t="s">
        <v>2870</v>
      </c>
    </row>
    <row r="40" spans="1:13" ht="13.5" customHeight="1">
      <c r="J40">
        <v>28</v>
      </c>
      <c r="K40" s="14" t="s">
        <v>1965</v>
      </c>
      <c r="L40" s="14" t="s">
        <v>101</v>
      </c>
      <c r="M40" s="230" t="s">
        <v>2978</v>
      </c>
    </row>
    <row r="41" spans="1:13" ht="13.5" customHeight="1">
      <c r="J41">
        <v>29</v>
      </c>
      <c r="K41" s="14" t="s">
        <v>156</v>
      </c>
      <c r="L41" s="14" t="s">
        <v>101</v>
      </c>
      <c r="M41" s="231" t="s">
        <v>2979</v>
      </c>
    </row>
    <row r="42" spans="1:13" ht="13.5" customHeight="1">
      <c r="J42">
        <v>30</v>
      </c>
      <c r="K42" s="232" t="s">
        <v>1964</v>
      </c>
      <c r="L42" s="14" t="s">
        <v>101</v>
      </c>
      <c r="M42" s="231" t="s">
        <v>2980</v>
      </c>
    </row>
    <row r="43" spans="1:13" ht="13.5" customHeight="1">
      <c r="J43">
        <v>31</v>
      </c>
      <c r="K43" s="14" t="s">
        <v>2873</v>
      </c>
      <c r="L43" s="14" t="s">
        <v>45</v>
      </c>
      <c r="M43" s="14" t="s">
        <v>2961</v>
      </c>
    </row>
    <row r="44" spans="1:13" ht="13.5" customHeight="1">
      <c r="J44">
        <v>32</v>
      </c>
      <c r="K44" s="14" t="s">
        <v>2874</v>
      </c>
      <c r="L44" s="14" t="s">
        <v>2819</v>
      </c>
      <c r="M44" s="14" t="s">
        <v>2971</v>
      </c>
    </row>
    <row r="45" spans="1:13" ht="13.5" customHeight="1">
      <c r="J45">
        <v>33</v>
      </c>
      <c r="K45" s="14" t="s">
        <v>3195</v>
      </c>
      <c r="L45" s="14"/>
      <c r="M45" s="14" t="s">
        <v>3197</v>
      </c>
    </row>
    <row r="46" spans="1:13" ht="13.5" customHeight="1">
      <c r="J46">
        <v>34</v>
      </c>
      <c r="K46" s="14" t="s">
        <v>2875</v>
      </c>
      <c r="L46" s="14" t="s">
        <v>2510</v>
      </c>
      <c r="M46" s="14" t="s">
        <v>3196</v>
      </c>
    </row>
    <row r="47" spans="1:13" ht="13.5" customHeight="1">
      <c r="J47">
        <v>35</v>
      </c>
      <c r="K47" s="14" t="s">
        <v>2877</v>
      </c>
      <c r="L47" s="14" t="s">
        <v>2816</v>
      </c>
      <c r="M47" s="14" t="s">
        <v>2879</v>
      </c>
    </row>
    <row r="48" spans="1:13" ht="13.5" customHeight="1">
      <c r="J48">
        <v>36</v>
      </c>
      <c r="K48" s="14" t="s">
        <v>2877</v>
      </c>
      <c r="L48" s="14" t="s">
        <v>101</v>
      </c>
      <c r="M48" s="14" t="s">
        <v>2878</v>
      </c>
    </row>
    <row r="49" spans="10:13" ht="13.5" customHeight="1">
      <c r="J49">
        <v>37</v>
      </c>
      <c r="K49" s="14" t="s">
        <v>2880</v>
      </c>
      <c r="L49" s="14" t="s">
        <v>2510</v>
      </c>
      <c r="M49" s="14" t="s">
        <v>2998</v>
      </c>
    </row>
    <row r="50" spans="10:13" ht="13.5" customHeight="1">
      <c r="J50">
        <v>38</v>
      </c>
      <c r="K50" s="14" t="s">
        <v>2880</v>
      </c>
      <c r="L50" s="14" t="s">
        <v>45</v>
      </c>
      <c r="M50" s="14" t="s">
        <v>2997</v>
      </c>
    </row>
    <row r="51" spans="10:13" ht="13.5" customHeight="1">
      <c r="J51">
        <v>39</v>
      </c>
      <c r="K51" s="14" t="s">
        <v>2882</v>
      </c>
      <c r="L51" s="14" t="s">
        <v>2425</v>
      </c>
      <c r="M51" s="14" t="s">
        <v>2883</v>
      </c>
    </row>
    <row r="52" spans="10:13" ht="13.5" customHeight="1">
      <c r="J52">
        <v>40</v>
      </c>
      <c r="K52" s="14" t="s">
        <v>2885</v>
      </c>
      <c r="L52" s="14" t="s">
        <v>2820</v>
      </c>
      <c r="M52" s="14" t="s">
        <v>2884</v>
      </c>
    </row>
    <row r="53" spans="10:13" ht="13.5" customHeight="1">
      <c r="J53">
        <v>41</v>
      </c>
      <c r="K53" s="14" t="s">
        <v>3020</v>
      </c>
      <c r="L53" s="14" t="s">
        <v>2828</v>
      </c>
      <c r="M53" s="14" t="s">
        <v>3021</v>
      </c>
    </row>
    <row r="54" spans="10:13" ht="13.5" customHeight="1">
      <c r="J54">
        <v>42</v>
      </c>
      <c r="K54" s="14" t="s">
        <v>3016</v>
      </c>
      <c r="L54" s="14" t="s">
        <v>41</v>
      </c>
      <c r="M54" s="14" t="s">
        <v>2886</v>
      </c>
    </row>
    <row r="55" spans="10:13" ht="13.5" customHeight="1">
      <c r="J55">
        <v>43</v>
      </c>
      <c r="K55" s="14" t="s">
        <v>3017</v>
      </c>
      <c r="L55" s="14" t="s">
        <v>195</v>
      </c>
      <c r="M55" s="14" t="s">
        <v>3022</v>
      </c>
    </row>
    <row r="56" spans="10:13" ht="13.5" customHeight="1">
      <c r="J56">
        <v>44</v>
      </c>
      <c r="K56" s="14" t="s">
        <v>3018</v>
      </c>
      <c r="L56" s="14" t="s">
        <v>41</v>
      </c>
      <c r="M56" s="14" t="s">
        <v>3023</v>
      </c>
    </row>
    <row r="57" spans="10:13" ht="13.5" customHeight="1">
      <c r="J57">
        <v>45</v>
      </c>
      <c r="K57" s="14" t="s">
        <v>3019</v>
      </c>
      <c r="L57" s="14" t="s">
        <v>3013</v>
      </c>
      <c r="M57" s="14" t="s">
        <v>3024</v>
      </c>
    </row>
    <row r="58" spans="10:13" ht="13.5" customHeight="1">
      <c r="J58">
        <v>46</v>
      </c>
      <c r="K58" s="14" t="s">
        <v>2981</v>
      </c>
      <c r="L58" s="14" t="s">
        <v>2826</v>
      </c>
      <c r="M58" s="14" t="s">
        <v>2982</v>
      </c>
    </row>
    <row r="59" spans="10:13" ht="13.5" customHeight="1">
      <c r="J59">
        <v>47</v>
      </c>
      <c r="K59" s="14" t="s">
        <v>2891</v>
      </c>
      <c r="L59" s="14" t="s">
        <v>2425</v>
      </c>
      <c r="M59" s="14" t="s">
        <v>2892</v>
      </c>
    </row>
    <row r="60" spans="10:13" ht="13.5" customHeight="1">
      <c r="J60">
        <v>48</v>
      </c>
      <c r="K60" s="14" t="s">
        <v>2893</v>
      </c>
      <c r="L60" s="14" t="s">
        <v>2510</v>
      </c>
      <c r="M60" s="14" t="s">
        <v>2894</v>
      </c>
    </row>
    <row r="61" spans="10:13" ht="13.5" customHeight="1">
      <c r="J61">
        <v>49</v>
      </c>
      <c r="K61" s="14" t="s">
        <v>2895</v>
      </c>
      <c r="L61" s="14" t="s">
        <v>2839</v>
      </c>
      <c r="M61" s="14" t="s">
        <v>2896</v>
      </c>
    </row>
    <row r="62" spans="10:13" ht="13.5" customHeight="1">
      <c r="J62">
        <v>50</v>
      </c>
      <c r="K62" s="14" t="s">
        <v>3008</v>
      </c>
      <c r="L62" s="14" t="s">
        <v>2816</v>
      </c>
      <c r="M62" s="14" t="s">
        <v>2984</v>
      </c>
    </row>
    <row r="63" spans="10:13" ht="13.5" customHeight="1">
      <c r="J63">
        <v>51</v>
      </c>
      <c r="K63" s="14" t="s">
        <v>2899</v>
      </c>
      <c r="L63" s="14" t="s">
        <v>2839</v>
      </c>
      <c r="M63" s="14" t="s">
        <v>2900</v>
      </c>
    </row>
    <row r="64" spans="10:13" ht="13.5" customHeight="1">
      <c r="J64">
        <v>52</v>
      </c>
      <c r="K64" s="14" t="s">
        <v>2901</v>
      </c>
      <c r="L64" s="14" t="s">
        <v>41</v>
      </c>
      <c r="M64" s="14" t="s">
        <v>2902</v>
      </c>
    </row>
    <row r="65" spans="10:13" ht="13.5" customHeight="1">
      <c r="J65">
        <v>53</v>
      </c>
      <c r="K65" s="14" t="s">
        <v>2903</v>
      </c>
      <c r="L65" s="14" t="s">
        <v>2826</v>
      </c>
      <c r="M65" s="14" t="s">
        <v>2904</v>
      </c>
    </row>
    <row r="66" spans="10:13" ht="13.5" customHeight="1">
      <c r="J66">
        <v>54</v>
      </c>
      <c r="K66" s="14" t="s">
        <v>2905</v>
      </c>
      <c r="L66" s="14" t="s">
        <v>2839</v>
      </c>
      <c r="M66" s="14" t="s">
        <v>2833</v>
      </c>
    </row>
    <row r="67" spans="10:13" ht="13.5" customHeight="1">
      <c r="J67">
        <v>55</v>
      </c>
      <c r="K67" s="14" t="s">
        <v>2907</v>
      </c>
      <c r="L67" s="14" t="s">
        <v>2828</v>
      </c>
      <c r="M67" s="14" t="s">
        <v>2906</v>
      </c>
    </row>
    <row r="68" spans="10:13" ht="13.5" customHeight="1">
      <c r="J68">
        <v>56</v>
      </c>
      <c r="K68" s="14" t="s">
        <v>2908</v>
      </c>
      <c r="L68" s="14" t="s">
        <v>41</v>
      </c>
      <c r="M68" s="14" t="s">
        <v>2827</v>
      </c>
    </row>
    <row r="69" spans="10:13" ht="13.5" customHeight="1">
      <c r="J69">
        <v>57</v>
      </c>
      <c r="K69" s="14" t="s">
        <v>2909</v>
      </c>
      <c r="L69" s="14" t="s">
        <v>2826</v>
      </c>
      <c r="M69" s="14" t="s">
        <v>2912</v>
      </c>
    </row>
    <row r="70" spans="10:13" ht="13.5" customHeight="1">
      <c r="J70">
        <v>58</v>
      </c>
      <c r="K70" s="14" t="s">
        <v>2910</v>
      </c>
      <c r="L70" s="14" t="s">
        <v>41</v>
      </c>
      <c r="M70" s="14" t="s">
        <v>2911</v>
      </c>
    </row>
    <row r="71" spans="10:13" ht="13.5" customHeight="1">
      <c r="J71">
        <v>59</v>
      </c>
      <c r="K71" s="14" t="s">
        <v>2913</v>
      </c>
      <c r="L71" s="14" t="s">
        <v>2824</v>
      </c>
      <c r="M71" s="14" t="s">
        <v>2914</v>
      </c>
    </row>
    <row r="72" spans="10:13" ht="13.5" customHeight="1">
      <c r="J72">
        <v>60</v>
      </c>
      <c r="K72" s="14" t="s">
        <v>2915</v>
      </c>
      <c r="L72" s="14" t="s">
        <v>2828</v>
      </c>
      <c r="M72" s="14" t="s">
        <v>2962</v>
      </c>
    </row>
    <row r="73" spans="10:13" ht="13.5" customHeight="1">
      <c r="J73">
        <v>61</v>
      </c>
      <c r="K73" s="14" t="s">
        <v>2916</v>
      </c>
      <c r="L73" s="14" t="s">
        <v>2510</v>
      </c>
      <c r="M73" s="14" t="s">
        <v>2917</v>
      </c>
    </row>
    <row r="74" spans="10:13" ht="13.5" customHeight="1">
      <c r="J74">
        <v>62</v>
      </c>
      <c r="K74" s="14" t="s">
        <v>2918</v>
      </c>
      <c r="L74" s="14" t="s">
        <v>2828</v>
      </c>
      <c r="M74" s="14" t="s">
        <v>2969</v>
      </c>
    </row>
    <row r="75" spans="10:13" ht="13.5" customHeight="1">
      <c r="J75">
        <v>63</v>
      </c>
      <c r="K75" s="14" t="s">
        <v>2919</v>
      </c>
      <c r="L75" s="14" t="s">
        <v>2510</v>
      </c>
      <c r="M75" s="14" t="s">
        <v>2814</v>
      </c>
    </row>
    <row r="76" spans="10:13" ht="13.5" customHeight="1">
      <c r="J76">
        <v>64</v>
      </c>
      <c r="K76" s="14" t="s">
        <v>2921</v>
      </c>
      <c r="L76" s="14" t="s">
        <v>2826</v>
      </c>
      <c r="M76" s="14" t="s">
        <v>2920</v>
      </c>
    </row>
    <row r="77" spans="10:13" ht="13.5" customHeight="1">
      <c r="J77">
        <v>65</v>
      </c>
      <c r="K77" s="14" t="s">
        <v>2922</v>
      </c>
      <c r="L77" s="14" t="s">
        <v>2839</v>
      </c>
      <c r="M77" s="14" t="s">
        <v>2836</v>
      </c>
    </row>
    <row r="78" spans="10:13" ht="13.5" customHeight="1">
      <c r="J78">
        <v>66</v>
      </c>
      <c r="K78" s="14" t="s">
        <v>198</v>
      </c>
      <c r="L78" s="14" t="s">
        <v>2826</v>
      </c>
      <c r="M78" s="14" t="s">
        <v>2747</v>
      </c>
    </row>
    <row r="79" spans="10:13" ht="13.5" customHeight="1">
      <c r="J79">
        <v>67</v>
      </c>
      <c r="K79" s="14" t="s">
        <v>2923</v>
      </c>
      <c r="L79" s="14" t="s">
        <v>2826</v>
      </c>
      <c r="M79" s="14" t="s">
        <v>2924</v>
      </c>
    </row>
    <row r="80" spans="10:13" ht="13.5" customHeight="1">
      <c r="J80">
        <v>68</v>
      </c>
      <c r="K80" s="14" t="s">
        <v>2925</v>
      </c>
      <c r="L80" s="14" t="s">
        <v>2818</v>
      </c>
      <c r="M80" s="14" t="s">
        <v>2926</v>
      </c>
    </row>
    <row r="81" spans="10:13" ht="13.5" customHeight="1">
      <c r="J81">
        <v>69</v>
      </c>
      <c r="K81" s="14" t="s">
        <v>2927</v>
      </c>
      <c r="L81" s="14" t="s">
        <v>2826</v>
      </c>
      <c r="M81" s="14" t="s">
        <v>2812</v>
      </c>
    </row>
    <row r="82" spans="10:13" ht="13.5" customHeight="1">
      <c r="J82">
        <v>70</v>
      </c>
      <c r="K82" s="14" t="s">
        <v>2928</v>
      </c>
      <c r="L82" s="14" t="s">
        <v>2818</v>
      </c>
      <c r="M82" s="14" t="s">
        <v>2929</v>
      </c>
    </row>
    <row r="83" spans="10:13" ht="13.5" customHeight="1">
      <c r="J83">
        <v>71</v>
      </c>
      <c r="K83" s="14" t="s">
        <v>2931</v>
      </c>
      <c r="L83" s="14" t="s">
        <v>2826</v>
      </c>
      <c r="M83" s="14" t="s">
        <v>2933</v>
      </c>
    </row>
    <row r="84" spans="10:13" ht="13.5" customHeight="1">
      <c r="J84">
        <v>72</v>
      </c>
      <c r="K84" s="14" t="s">
        <v>2930</v>
      </c>
      <c r="L84" s="14" t="s">
        <v>2826</v>
      </c>
      <c r="M84" s="14" t="s">
        <v>2932</v>
      </c>
    </row>
    <row r="85" spans="10:13" ht="13.5" customHeight="1">
      <c r="J85">
        <v>73</v>
      </c>
      <c r="K85" s="14" t="s">
        <v>2934</v>
      </c>
      <c r="L85" s="14" t="s">
        <v>2839</v>
      </c>
      <c r="M85" s="14" t="s">
        <v>2813</v>
      </c>
    </row>
    <row r="86" spans="10:13" ht="13.5" customHeight="1">
      <c r="J86">
        <v>74</v>
      </c>
      <c r="K86" s="14" t="s">
        <v>3005</v>
      </c>
      <c r="L86" s="14" t="s">
        <v>2839</v>
      </c>
      <c r="M86" s="14" t="s">
        <v>2837</v>
      </c>
    </row>
    <row r="87" spans="10:13" ht="13.5" customHeight="1">
      <c r="J87">
        <v>75</v>
      </c>
      <c r="K87" s="14" t="s">
        <v>3002</v>
      </c>
      <c r="L87" s="14" t="s">
        <v>2974</v>
      </c>
      <c r="M87" s="14" t="s">
        <v>3004</v>
      </c>
    </row>
    <row r="88" spans="10:13" ht="13.5" customHeight="1">
      <c r="J88">
        <v>76</v>
      </c>
      <c r="K88" s="14" t="s">
        <v>2529</v>
      </c>
      <c r="L88" s="14" t="s">
        <v>2828</v>
      </c>
      <c r="M88" s="14" t="s">
        <v>2964</v>
      </c>
    </row>
    <row r="89" spans="10:13" ht="13.5" customHeight="1">
      <c r="J89">
        <v>77</v>
      </c>
      <c r="K89" s="14" t="s">
        <v>2936</v>
      </c>
      <c r="L89" s="14" t="s">
        <v>45</v>
      </c>
      <c r="M89" s="14" t="s">
        <v>2963</v>
      </c>
    </row>
    <row r="90" spans="10:13" ht="13.5" customHeight="1">
      <c r="J90">
        <v>78</v>
      </c>
      <c r="K90" s="14" t="s">
        <v>2938</v>
      </c>
      <c r="L90" s="14" t="s">
        <v>2828</v>
      </c>
      <c r="M90" s="14" t="s">
        <v>2939</v>
      </c>
    </row>
    <row r="91" spans="10:13" ht="13.5" customHeight="1">
      <c r="J91">
        <v>79</v>
      </c>
      <c r="K91" s="14" t="s">
        <v>2940</v>
      </c>
      <c r="L91" s="14" t="s">
        <v>2828</v>
      </c>
      <c r="M91" s="14" t="s">
        <v>2941</v>
      </c>
    </row>
    <row r="92" spans="10:13" ht="13.5" customHeight="1">
      <c r="J92">
        <v>80</v>
      </c>
      <c r="K92" s="14" t="s">
        <v>99</v>
      </c>
      <c r="L92" s="14" t="s">
        <v>41</v>
      </c>
      <c r="M92" s="14" t="s">
        <v>2645</v>
      </c>
    </row>
    <row r="93" spans="10:13" ht="13.5" customHeight="1">
      <c r="J93">
        <v>81</v>
      </c>
      <c r="K93" s="231" t="s">
        <v>2732</v>
      </c>
      <c r="L93" s="14" t="s">
        <v>2826</v>
      </c>
      <c r="M93" s="231" t="s">
        <v>3015</v>
      </c>
    </row>
    <row r="94" spans="10:13" ht="13.5" customHeight="1">
      <c r="J94">
        <v>82</v>
      </c>
      <c r="K94" s="14" t="s">
        <v>2943</v>
      </c>
      <c r="L94" s="14" t="s">
        <v>2828</v>
      </c>
      <c r="M94" s="14" t="s">
        <v>3014</v>
      </c>
    </row>
    <row r="95" spans="10:13" ht="13.5" customHeight="1">
      <c r="J95">
        <v>83</v>
      </c>
      <c r="K95" s="14" t="s">
        <v>2944</v>
      </c>
      <c r="L95" s="14" t="s">
        <v>41</v>
      </c>
      <c r="M95" s="14" t="s">
        <v>2966</v>
      </c>
    </row>
    <row r="96" spans="10:13" ht="13.5" customHeight="1">
      <c r="J96">
        <v>84</v>
      </c>
      <c r="K96" s="14" t="s">
        <v>2945</v>
      </c>
      <c r="L96" s="14" t="s">
        <v>2826</v>
      </c>
      <c r="M96" s="14" t="s">
        <v>2946</v>
      </c>
    </row>
    <row r="97" spans="10:13" ht="13.5" customHeight="1">
      <c r="J97">
        <v>85</v>
      </c>
      <c r="K97" s="14" t="s">
        <v>2947</v>
      </c>
      <c r="L97" s="14" t="s">
        <v>2820</v>
      </c>
      <c r="M97" s="14" t="s">
        <v>2948</v>
      </c>
    </row>
    <row r="98" spans="10:13" ht="13.5" customHeight="1">
      <c r="J98">
        <v>86</v>
      </c>
      <c r="K98" s="14" t="s">
        <v>2949</v>
      </c>
      <c r="L98" s="14" t="s">
        <v>3007</v>
      </c>
      <c r="M98" s="230" t="s">
        <v>2983</v>
      </c>
    </row>
    <row r="99" spans="10:13" ht="13.5" customHeight="1">
      <c r="J99">
        <v>87</v>
      </c>
      <c r="K99" s="14" t="s">
        <v>3000</v>
      </c>
      <c r="L99" s="14" t="s">
        <v>41</v>
      </c>
      <c r="M99" s="14" t="s">
        <v>3001</v>
      </c>
    </row>
    <row r="100" spans="10:13" ht="13.5" customHeight="1">
      <c r="J100">
        <v>88</v>
      </c>
      <c r="K100" s="14" t="s">
        <v>2950</v>
      </c>
      <c r="L100" s="14" t="s">
        <v>41</v>
      </c>
      <c r="M100" s="14" t="s">
        <v>2951</v>
      </c>
    </row>
    <row r="101" spans="10:13" ht="13.5" customHeight="1">
      <c r="J101">
        <v>89</v>
      </c>
      <c r="K101" s="14" t="s">
        <v>2829</v>
      </c>
      <c r="L101" s="14" t="s">
        <v>2826</v>
      </c>
      <c r="M101" s="14" t="s">
        <v>2829</v>
      </c>
    </row>
    <row r="102" spans="10:13" ht="13.5" customHeight="1">
      <c r="J102">
        <v>90</v>
      </c>
      <c r="K102" s="14" t="s">
        <v>1995</v>
      </c>
      <c r="L102" s="14" t="s">
        <v>2826</v>
      </c>
      <c r="M102" s="14" t="s">
        <v>2530</v>
      </c>
    </row>
    <row r="103" spans="10:13" ht="13.5" customHeight="1">
      <c r="J103">
        <v>91</v>
      </c>
      <c r="K103" s="14" t="s">
        <v>2952</v>
      </c>
      <c r="L103" s="14" t="s">
        <v>59</v>
      </c>
      <c r="M103" s="14" t="s">
        <v>2953</v>
      </c>
    </row>
    <row r="104" spans="10:13" ht="13.5" customHeight="1">
      <c r="J104">
        <v>92</v>
      </c>
      <c r="K104" s="14" t="s">
        <v>2954</v>
      </c>
      <c r="L104" s="14" t="s">
        <v>2838</v>
      </c>
      <c r="M104" s="14" t="s">
        <v>2956</v>
      </c>
    </row>
    <row r="105" spans="10:13" ht="13.5" customHeight="1">
      <c r="J105">
        <v>93</v>
      </c>
      <c r="K105" s="14" t="s">
        <v>2954</v>
      </c>
      <c r="L105" s="14" t="s">
        <v>2840</v>
      </c>
      <c r="M105" s="14" t="s">
        <v>2968</v>
      </c>
    </row>
    <row r="106" spans="10:13" ht="13.5" customHeight="1">
      <c r="J106">
        <v>94</v>
      </c>
      <c r="K106" s="14" t="s">
        <v>2957</v>
      </c>
      <c r="L106" s="14" t="s">
        <v>2425</v>
      </c>
      <c r="M106" s="14" t="s">
        <v>2967</v>
      </c>
    </row>
    <row r="107" spans="10:13" ht="13.5" customHeight="1">
      <c r="J107">
        <v>95</v>
      </c>
      <c r="K107" s="14" t="s">
        <v>2958</v>
      </c>
      <c r="L107" s="14" t="s">
        <v>2839</v>
      </c>
      <c r="M107" s="14" t="s">
        <v>2958</v>
      </c>
    </row>
    <row r="108" spans="10:13" ht="13.5" customHeight="1">
      <c r="J108">
        <v>96</v>
      </c>
      <c r="K108" s="14" t="s">
        <v>2743</v>
      </c>
      <c r="L108" s="14" t="s">
        <v>2974</v>
      </c>
      <c r="M108" s="14" t="s">
        <v>3003</v>
      </c>
    </row>
    <row r="109" spans="10:13" ht="13.5" customHeight="1">
      <c r="J109">
        <v>97</v>
      </c>
      <c r="K109" s="14" t="s">
        <v>2977</v>
      </c>
      <c r="L109" s="14" t="s">
        <v>2974</v>
      </c>
      <c r="M109" s="14"/>
    </row>
    <row r="110" spans="10:13" ht="13.5" customHeight="1">
      <c r="J110">
        <v>98</v>
      </c>
      <c r="K110" s="14" t="s">
        <v>2975</v>
      </c>
      <c r="L110" s="14" t="s">
        <v>2974</v>
      </c>
      <c r="M110" s="14" t="s">
        <v>98</v>
      </c>
    </row>
    <row r="111" spans="10:13" ht="13.5" customHeight="1">
      <c r="J111">
        <v>99</v>
      </c>
      <c r="K111" s="14" t="s">
        <v>2976</v>
      </c>
      <c r="L111" s="14" t="s">
        <v>2974</v>
      </c>
      <c r="M111" s="14" t="s">
        <v>103</v>
      </c>
    </row>
    <row r="112" spans="10:13" ht="13.5" customHeight="1">
      <c r="J112">
        <v>100</v>
      </c>
      <c r="K112" s="14" t="s">
        <v>2745</v>
      </c>
      <c r="L112" s="14" t="s">
        <v>2974</v>
      </c>
      <c r="M112" s="14" t="s">
        <v>2746</v>
      </c>
    </row>
    <row r="113" spans="10:13" ht="13.5" customHeight="1">
      <c r="J113">
        <v>101</v>
      </c>
      <c r="K113" s="14" t="s">
        <v>2835</v>
      </c>
      <c r="L113" s="14" t="s">
        <v>2839</v>
      </c>
      <c r="M113" s="14" t="s">
        <v>2835</v>
      </c>
    </row>
    <row r="114" spans="10:13" ht="13.5" customHeight="1">
      <c r="J114">
        <v>102</v>
      </c>
      <c r="K114" s="14" t="s">
        <v>2834</v>
      </c>
      <c r="L114" s="14" t="s">
        <v>2839</v>
      </c>
      <c r="M114" s="14" t="s">
        <v>2834</v>
      </c>
    </row>
    <row r="115" spans="10:13" ht="13.5" customHeight="1">
      <c r="J115">
        <v>103</v>
      </c>
      <c r="K115" s="14" t="s">
        <v>2748</v>
      </c>
      <c r="L115" s="14" t="s">
        <v>2974</v>
      </c>
      <c r="M115" s="230" t="s">
        <v>3009</v>
      </c>
    </row>
    <row r="116" spans="10:13" ht="13.5" customHeight="1">
      <c r="K116" s="230"/>
      <c r="L116" s="14"/>
      <c r="M116" s="230"/>
    </row>
    <row r="117" spans="10:13" ht="13.5" customHeight="1">
      <c r="K117" s="14"/>
      <c r="L117" s="14"/>
      <c r="M117" s="14"/>
    </row>
    <row r="118" spans="10:13" ht="13.5" customHeight="1">
      <c r="K118" s="14"/>
      <c r="L118" s="14"/>
      <c r="M118" s="14"/>
    </row>
    <row r="119" spans="10:13" ht="13.5" customHeight="1">
      <c r="K119" s="14"/>
      <c r="L119" s="14"/>
      <c r="M119" s="14"/>
    </row>
    <row r="120" spans="10:13" ht="13.5" customHeight="1">
      <c r="K120" s="14"/>
      <c r="L120" s="14"/>
      <c r="M120" s="14"/>
    </row>
    <row r="121" spans="10:13" ht="13.5" customHeight="1">
      <c r="K121" s="14"/>
      <c r="L121" s="14"/>
      <c r="M121" s="230"/>
    </row>
    <row r="122" spans="10:13" ht="13.5" customHeight="1">
      <c r="K122" s="14"/>
      <c r="L122" s="14"/>
      <c r="M122" s="14"/>
    </row>
    <row r="123" spans="10:13" ht="13.5" customHeight="1">
      <c r="K123" s="14"/>
      <c r="L123" s="14"/>
      <c r="M123" s="14"/>
    </row>
    <row r="124" spans="10:13" ht="13.5" customHeight="1">
      <c r="K124" s="14"/>
      <c r="L124" s="14"/>
      <c r="M124" s="14"/>
    </row>
    <row r="125" spans="10:13" ht="13.5" customHeight="1">
      <c r="K125" s="14"/>
      <c r="L125" s="14"/>
      <c r="M125" s="14"/>
    </row>
    <row r="126" spans="10:13" ht="13.5" customHeight="1">
      <c r="K126" s="14"/>
      <c r="L126" s="14"/>
      <c r="M126" s="14"/>
    </row>
    <row r="127" spans="10:13" ht="13.5" customHeight="1">
      <c r="K127" s="14"/>
      <c r="L127" s="14"/>
      <c r="M127" s="14"/>
    </row>
    <row r="128" spans="10:13" ht="13.5" customHeight="1">
      <c r="K128" s="14"/>
      <c r="L128" s="14"/>
      <c r="M128" s="14"/>
    </row>
    <row r="129" spans="11:13" ht="13.5" customHeight="1">
      <c r="K129" s="14"/>
      <c r="L129" s="14"/>
      <c r="M129" s="14"/>
    </row>
    <row r="130" spans="11:13" ht="13.5" customHeight="1">
      <c r="K130" s="14"/>
      <c r="L130" s="14"/>
      <c r="M130" s="14"/>
    </row>
    <row r="131" spans="11:13" ht="13.5" customHeight="1">
      <c r="K131" s="14"/>
      <c r="L131" s="14"/>
      <c r="M131" s="14"/>
    </row>
    <row r="132" spans="11:13" ht="13.5" customHeight="1">
      <c r="K132" s="14"/>
      <c r="L132" s="14"/>
      <c r="M132" s="14"/>
    </row>
    <row r="133" spans="11:13" ht="13.5" customHeight="1">
      <c r="K133" s="11"/>
      <c r="L133" s="11"/>
      <c r="M133" s="11"/>
    </row>
    <row r="134" spans="11:13" ht="13.5" customHeight="1"/>
  </sheetData>
  <sheetProtection sheet="1" objects="1" scenarios="1"/>
  <protectedRanges>
    <protectedRange sqref="B6:D7" name="範囲1_1_1"/>
  </protectedRanges>
  <sortState xmlns:xlrd2="http://schemas.microsoft.com/office/spreadsheetml/2017/richdata2" ref="K9:M114">
    <sortCondition ref="K9:K114"/>
  </sortState>
  <mergeCells count="7">
    <mergeCell ref="G9:H12"/>
    <mergeCell ref="B35:D35"/>
    <mergeCell ref="B36:D36"/>
    <mergeCell ref="B37:D37"/>
    <mergeCell ref="C2:D2"/>
    <mergeCell ref="E9:E12"/>
    <mergeCell ref="F9:F12"/>
  </mergeCells>
  <phoneticPr fontId="4"/>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3541123" r:id="rId4" name="Button 3">
              <controlPr defaultSize="0" print="0" autoFill="0" autoPict="0" macro="[0]!back_to_original_sheet">
                <anchor moveWithCells="1" sizeWithCells="1">
                  <from>
                    <xdr:col>5</xdr:col>
                    <xdr:colOff>7620</xdr:colOff>
                    <xdr:row>2</xdr:row>
                    <xdr:rowOff>0</xdr:rowOff>
                  </from>
                  <to>
                    <xdr:col>5</xdr:col>
                    <xdr:colOff>1562100</xdr:colOff>
                    <xdr:row>4</xdr:row>
                    <xdr:rowOff>60960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dimension ref="A1:AZ132"/>
  <sheetViews>
    <sheetView workbookViewId="0">
      <selection activeCell="F38" sqref="F38"/>
    </sheetView>
  </sheetViews>
  <sheetFormatPr defaultColWidth="8.88671875" defaultRowHeight="13.2"/>
  <cols>
    <col min="1" max="1" width="3.88671875" customWidth="1"/>
    <col min="2" max="2" width="18.44140625" customWidth="1"/>
    <col min="3" max="3" width="11.44140625" customWidth="1"/>
    <col min="4" max="4" width="16.109375" customWidth="1"/>
    <col min="5" max="5" width="17.44140625" customWidth="1"/>
    <col min="6" max="6" width="18.77734375" customWidth="1"/>
    <col min="7" max="7" width="33.6640625" customWidth="1"/>
    <col min="8" max="8" width="25.109375" customWidth="1"/>
    <col min="9" max="9" width="34.109375" customWidth="1"/>
    <col min="10" max="10" width="38.109375" customWidth="1"/>
    <col min="11" max="11" width="3.6640625" customWidth="1"/>
    <col min="12" max="12" width="4.109375" customWidth="1"/>
    <col min="13" max="13" width="16.77734375" customWidth="1"/>
    <col min="14" max="14" width="13.88671875" customWidth="1"/>
    <col min="15" max="15" width="97.77734375" customWidth="1"/>
  </cols>
  <sheetData>
    <row r="1" spans="1:52" ht="18.600000000000001" customHeight="1">
      <c r="A1" t="s">
        <v>2476</v>
      </c>
      <c r="I1">
        <f>COLUMN()</f>
        <v>9</v>
      </c>
    </row>
    <row r="2" spans="1:52">
      <c r="B2" s="1" t="s">
        <v>52</v>
      </c>
      <c r="C2" s="7" t="s">
        <v>1987</v>
      </c>
      <c r="D2" s="7" t="s">
        <v>2729</v>
      </c>
      <c r="E2" s="7"/>
      <c r="F2" s="7"/>
    </row>
    <row r="3" spans="1:52">
      <c r="B3" s="1" t="s">
        <v>35</v>
      </c>
      <c r="C3" s="1" t="s">
        <v>2372</v>
      </c>
      <c r="D3" s="9"/>
      <c r="E3" s="1"/>
      <c r="F3" s="1"/>
    </row>
    <row r="4" spans="1:52">
      <c r="B4" s="1" t="s">
        <v>36</v>
      </c>
      <c r="C4" s="27" t="s">
        <v>2377</v>
      </c>
      <c r="D4" s="66"/>
      <c r="E4" s="27"/>
      <c r="F4" s="27"/>
    </row>
    <row r="5" spans="1:52">
      <c r="B5" s="1" t="s">
        <v>37</v>
      </c>
      <c r="C5" s="27" t="s">
        <v>2373</v>
      </c>
      <c r="D5" s="49"/>
      <c r="E5" s="25"/>
      <c r="F5" s="25"/>
    </row>
    <row r="6" spans="1:52">
      <c r="B6" s="1" t="s">
        <v>1908</v>
      </c>
      <c r="C6" s="100" t="s">
        <v>2374</v>
      </c>
      <c r="D6" s="66"/>
      <c r="E6" s="27"/>
      <c r="F6" s="27"/>
    </row>
    <row r="7" spans="1:52">
      <c r="B7" s="1" t="s">
        <v>197</v>
      </c>
      <c r="C7" s="25" t="s">
        <v>2372</v>
      </c>
      <c r="D7" s="49"/>
      <c r="E7" s="25"/>
      <c r="F7" s="25"/>
    </row>
    <row r="8" spans="1:52">
      <c r="B8" s="1" t="s">
        <v>1991</v>
      </c>
      <c r="C8" s="25" t="s">
        <v>2721</v>
      </c>
      <c r="D8" s="5"/>
      <c r="E8" s="7"/>
      <c r="F8" s="25"/>
    </row>
    <row r="9" spans="1:52" ht="4.2" customHeight="1"/>
    <row r="10" spans="1:52" ht="13.5" customHeight="1">
      <c r="B10" s="7"/>
      <c r="C10" s="7"/>
      <c r="D10" s="187"/>
      <c r="E10" s="338" t="s">
        <v>1961</v>
      </c>
      <c r="F10" s="344" t="s">
        <v>1962</v>
      </c>
      <c r="G10" s="330"/>
      <c r="H10" s="341" t="s">
        <v>1963</v>
      </c>
      <c r="I10" s="344" t="s">
        <v>3198</v>
      </c>
      <c r="J10" s="345"/>
      <c r="M10" t="s">
        <v>96</v>
      </c>
    </row>
    <row r="11" spans="1:52" ht="13.5" customHeight="1">
      <c r="B11" s="1" t="s">
        <v>1982</v>
      </c>
      <c r="C11" s="7"/>
      <c r="D11" s="150"/>
      <c r="E11" s="339"/>
      <c r="F11" s="331"/>
      <c r="G11" s="332"/>
      <c r="H11" s="342"/>
      <c r="I11" s="346"/>
      <c r="J11" s="347"/>
    </row>
    <row r="12" spans="1:52" ht="13.5" customHeight="1">
      <c r="B12" s="1" t="s">
        <v>1983</v>
      </c>
      <c r="C12" s="7"/>
      <c r="D12" s="150"/>
      <c r="E12" s="339"/>
      <c r="F12" s="331"/>
      <c r="G12" s="332"/>
      <c r="H12" s="342"/>
      <c r="I12" s="346"/>
      <c r="J12" s="347"/>
      <c r="M12" s="7" t="s">
        <v>95</v>
      </c>
      <c r="N12" s="7" t="s">
        <v>25</v>
      </c>
      <c r="O12" s="7" t="s">
        <v>3010</v>
      </c>
    </row>
    <row r="13" spans="1:52" ht="13.5" customHeight="1">
      <c r="B13" s="1" t="s">
        <v>1988</v>
      </c>
      <c r="C13" s="8" t="s">
        <v>2437</v>
      </c>
      <c r="D13" s="193"/>
      <c r="E13" s="339"/>
      <c r="F13" s="331"/>
      <c r="G13" s="332"/>
      <c r="H13" s="342"/>
      <c r="I13" s="348"/>
      <c r="J13" s="349"/>
      <c r="L13">
        <v>1</v>
      </c>
      <c r="M13" s="142" t="s">
        <v>2724</v>
      </c>
      <c r="N13" s="142" t="s">
        <v>2826</v>
      </c>
      <c r="O13" s="142"/>
    </row>
    <row r="14" spans="1:52" ht="13.5" customHeight="1">
      <c r="B14" s="1" t="s">
        <v>29</v>
      </c>
      <c r="C14" s="8" t="str">
        <f>'２成分系物性値'!D15</f>
        <v>℃</v>
      </c>
      <c r="D14" s="188"/>
      <c r="E14" s="339"/>
      <c r="F14" s="331"/>
      <c r="G14" s="332"/>
      <c r="H14" s="342"/>
      <c r="I14" s="7"/>
      <c r="J14" s="7"/>
      <c r="L14">
        <v>2</v>
      </c>
      <c r="M14" s="14" t="s">
        <v>1949</v>
      </c>
      <c r="N14" s="14" t="s">
        <v>2842</v>
      </c>
      <c r="O14" s="14" t="s">
        <v>2841</v>
      </c>
      <c r="AZ14">
        <v>298.14999999999998</v>
      </c>
    </row>
    <row r="15" spans="1:52" ht="13.5" customHeight="1">
      <c r="B15" s="1" t="s">
        <v>30</v>
      </c>
      <c r="C15" s="8" t="str">
        <f>'２成分系物性値'!D16</f>
        <v>kPa</v>
      </c>
      <c r="D15" s="189"/>
      <c r="E15" s="340"/>
      <c r="F15" s="350"/>
      <c r="G15" s="351"/>
      <c r="H15" s="343"/>
      <c r="I15" s="7"/>
      <c r="J15" s="7"/>
      <c r="L15">
        <v>3</v>
      </c>
      <c r="M15" s="14" t="s">
        <v>2985</v>
      </c>
      <c r="N15" s="14" t="s">
        <v>2818</v>
      </c>
      <c r="O15" s="14" t="s">
        <v>2986</v>
      </c>
    </row>
    <row r="16" spans="1:52" ht="13.5" customHeight="1">
      <c r="B16" s="1" t="s">
        <v>72</v>
      </c>
      <c r="C16" s="201" t="s">
        <v>2737</v>
      </c>
      <c r="D16" s="7"/>
      <c r="E16" s="149"/>
      <c r="F16" s="311"/>
      <c r="G16" s="309"/>
      <c r="H16" s="19" t="s">
        <v>2439</v>
      </c>
      <c r="I16" s="5"/>
      <c r="J16" s="1"/>
      <c r="L16">
        <v>4</v>
      </c>
      <c r="M16" s="14" t="s">
        <v>2843</v>
      </c>
      <c r="N16" s="14" t="s">
        <v>59</v>
      </c>
      <c r="O16" s="14" t="s">
        <v>2844</v>
      </c>
    </row>
    <row r="17" spans="2:15" ht="13.5" customHeight="1">
      <c r="B17" s="1" t="s">
        <v>3137</v>
      </c>
      <c r="C17" s="201" t="str">
        <f>C14</f>
        <v>℃</v>
      </c>
      <c r="D17" s="66"/>
      <c r="E17" s="1"/>
      <c r="F17" s="311"/>
      <c r="G17" s="309"/>
      <c r="H17" s="19" t="s">
        <v>65</v>
      </c>
      <c r="I17" s="5"/>
      <c r="J17" s="1"/>
      <c r="M17" s="14"/>
      <c r="N17" s="14"/>
      <c r="O17" s="14"/>
    </row>
    <row r="18" spans="2:15" ht="13.5" customHeight="1">
      <c r="B18" s="1" t="s">
        <v>2740</v>
      </c>
      <c r="C18" s="1" t="s">
        <v>3332</v>
      </c>
      <c r="D18" s="25"/>
      <c r="E18" s="1"/>
      <c r="F18" s="311"/>
      <c r="G18" s="309"/>
      <c r="H18" s="19" t="s">
        <v>185</v>
      </c>
      <c r="I18" s="1"/>
      <c r="J18" s="1"/>
      <c r="L18">
        <v>5</v>
      </c>
      <c r="M18" s="14" t="s">
        <v>2846</v>
      </c>
      <c r="N18" s="14" t="s">
        <v>2824</v>
      </c>
      <c r="O18" s="14" t="s">
        <v>2845</v>
      </c>
    </row>
    <row r="19" spans="2:15" ht="13.5" customHeight="1">
      <c r="B19" s="1" t="s">
        <v>3125</v>
      </c>
      <c r="C19" s="10" t="str">
        <f>'２成分系物性値'!D20</f>
        <v>L/kg</v>
      </c>
      <c r="D19" s="25"/>
      <c r="E19" s="1"/>
      <c r="F19" s="311"/>
      <c r="G19" s="309"/>
      <c r="H19" s="19" t="s">
        <v>47</v>
      </c>
      <c r="I19" s="1"/>
      <c r="J19" s="1"/>
      <c r="L19">
        <v>6</v>
      </c>
      <c r="M19" s="14" t="s">
        <v>2644</v>
      </c>
      <c r="N19" s="14" t="s">
        <v>2826</v>
      </c>
      <c r="O19" s="14" t="s">
        <v>2752</v>
      </c>
    </row>
    <row r="20" spans="2:15" ht="13.5" customHeight="1">
      <c r="B20" s="1" t="s">
        <v>41</v>
      </c>
      <c r="C20" s="142" t="str">
        <f>'２成分系物性値'!D21</f>
        <v>mPa.s</v>
      </c>
      <c r="D20" s="28"/>
      <c r="E20" s="1"/>
      <c r="F20" s="311"/>
      <c r="G20" s="309"/>
      <c r="H20" s="19" t="s">
        <v>39</v>
      </c>
      <c r="I20" s="1"/>
      <c r="J20" s="1"/>
      <c r="L20">
        <v>7</v>
      </c>
      <c r="M20" s="14" t="s">
        <v>2810</v>
      </c>
      <c r="N20" s="14" t="s">
        <v>2822</v>
      </c>
      <c r="O20" s="14" t="s">
        <v>2970</v>
      </c>
    </row>
    <row r="21" spans="2:15" ht="13.5" customHeight="1">
      <c r="B21" s="1" t="s">
        <v>102</v>
      </c>
      <c r="C21" s="10" t="str">
        <f>'２成分系物性値'!D22</f>
        <v>kJ/kgK</v>
      </c>
      <c r="D21" s="27"/>
      <c r="E21" s="1"/>
      <c r="F21" s="311"/>
      <c r="G21" s="309"/>
      <c r="H21" s="19" t="s">
        <v>45</v>
      </c>
      <c r="I21" s="1"/>
      <c r="J21" s="1"/>
      <c r="L21">
        <v>8</v>
      </c>
      <c r="M21" s="14" t="s">
        <v>2749</v>
      </c>
      <c r="N21" s="14" t="s">
        <v>2822</v>
      </c>
      <c r="O21" s="14" t="s">
        <v>2970</v>
      </c>
    </row>
    <row r="22" spans="2:15" ht="13.5" customHeight="1">
      <c r="B22" s="1" t="s">
        <v>107</v>
      </c>
      <c r="C22" s="258" t="s">
        <v>2738</v>
      </c>
      <c r="D22" s="27"/>
      <c r="E22" s="1"/>
      <c r="F22" s="311"/>
      <c r="G22" s="309"/>
      <c r="H22" s="19" t="s">
        <v>1859</v>
      </c>
      <c r="I22" s="1"/>
      <c r="J22" s="1"/>
      <c r="L22">
        <v>9</v>
      </c>
      <c r="M22" s="14" t="s">
        <v>2750</v>
      </c>
      <c r="N22" s="14" t="s">
        <v>2822</v>
      </c>
      <c r="O22" s="14" t="s">
        <v>2751</v>
      </c>
    </row>
    <row r="23" spans="2:15" ht="13.5" customHeight="1">
      <c r="B23" s="1" t="s">
        <v>97</v>
      </c>
      <c r="C23" s="10" t="s">
        <v>2395</v>
      </c>
      <c r="D23" s="259"/>
      <c r="E23" s="1"/>
      <c r="F23" s="311"/>
      <c r="G23" s="309"/>
      <c r="H23" s="19" t="s">
        <v>1860</v>
      </c>
      <c r="I23" s="1"/>
      <c r="J23" s="1"/>
      <c r="L23">
        <v>10</v>
      </c>
      <c r="M23" s="14" t="s">
        <v>2988</v>
      </c>
      <c r="N23" s="14" t="s">
        <v>59</v>
      </c>
      <c r="O23" s="14" t="s">
        <v>2991</v>
      </c>
    </row>
    <row r="24" spans="2:15" ht="13.5" customHeight="1">
      <c r="B24" s="1" t="s">
        <v>3135</v>
      </c>
      <c r="C24" s="1" t="s">
        <v>3136</v>
      </c>
      <c r="D24" s="259"/>
      <c r="E24" s="1"/>
      <c r="F24" s="311"/>
      <c r="G24" s="309"/>
      <c r="H24" s="19" t="s">
        <v>1861</v>
      </c>
      <c r="I24" s="1"/>
      <c r="J24" s="1"/>
      <c r="L24">
        <v>11</v>
      </c>
      <c r="M24" s="14" t="s">
        <v>2989</v>
      </c>
      <c r="N24" s="14" t="s">
        <v>59</v>
      </c>
      <c r="O24" s="14" t="s">
        <v>2990</v>
      </c>
    </row>
    <row r="25" spans="2:15" ht="13.5" customHeight="1">
      <c r="B25" s="1" t="s">
        <v>3134</v>
      </c>
      <c r="C25" s="1" t="s">
        <v>3132</v>
      </c>
      <c r="D25" s="259"/>
      <c r="E25" s="1"/>
      <c r="F25" s="311"/>
      <c r="G25" s="309"/>
      <c r="H25" s="19" t="s">
        <v>180</v>
      </c>
      <c r="I25" s="1"/>
      <c r="J25" s="1"/>
      <c r="L25">
        <v>12</v>
      </c>
      <c r="M25" s="14" t="s">
        <v>2823</v>
      </c>
      <c r="N25" s="14" t="s">
        <v>2822</v>
      </c>
      <c r="O25" s="14" t="s">
        <v>2992</v>
      </c>
    </row>
    <row r="26" spans="2:15" ht="13.5" customHeight="1">
      <c r="B26" s="1" t="s">
        <v>108</v>
      </c>
      <c r="C26" s="1" t="str">
        <f>'２成分系物性値'!D27</f>
        <v>kJ/kg</v>
      </c>
      <c r="D26" s="27"/>
      <c r="E26" s="1"/>
      <c r="F26" s="311"/>
      <c r="G26" s="309"/>
      <c r="H26" s="19" t="s">
        <v>64</v>
      </c>
      <c r="I26" s="1"/>
      <c r="J26" s="1"/>
      <c r="L26">
        <v>13</v>
      </c>
      <c r="M26" s="14" t="s">
        <v>2847</v>
      </c>
      <c r="N26" s="14" t="s">
        <v>2826</v>
      </c>
      <c r="O26" s="14" t="s">
        <v>2848</v>
      </c>
    </row>
    <row r="27" spans="2:15" ht="13.5" customHeight="1">
      <c r="B27" s="1" t="s">
        <v>2426</v>
      </c>
      <c r="C27" s="227" t="str">
        <f>'２成分系物性値'!D28</f>
        <v>kJ/kg</v>
      </c>
      <c r="D27" s="27"/>
      <c r="E27" s="1"/>
      <c r="F27" s="311"/>
      <c r="G27" s="309"/>
      <c r="H27" s="19" t="s">
        <v>51</v>
      </c>
      <c r="I27" s="1"/>
      <c r="J27" s="1"/>
      <c r="L27">
        <v>14</v>
      </c>
      <c r="M27" s="14" t="s">
        <v>2849</v>
      </c>
      <c r="N27" s="14" t="s">
        <v>45</v>
      </c>
      <c r="O27" s="14" t="s">
        <v>2959</v>
      </c>
    </row>
    <row r="28" spans="2:15" ht="13.5" customHeight="1">
      <c r="B28" s="1" t="s">
        <v>2427</v>
      </c>
      <c r="C28" s="28" t="str">
        <f>'２成分系物性値'!D29</f>
        <v>kJ/kgK</v>
      </c>
      <c r="D28" s="28"/>
      <c r="E28" s="1"/>
      <c r="F28" s="311"/>
      <c r="G28" s="309"/>
      <c r="H28" s="19" t="s">
        <v>1863</v>
      </c>
      <c r="I28" s="1"/>
      <c r="J28" s="1"/>
      <c r="L28">
        <v>15</v>
      </c>
      <c r="M28" s="14" t="s">
        <v>2850</v>
      </c>
      <c r="N28" s="14" t="s">
        <v>45</v>
      </c>
      <c r="O28" s="14" t="s">
        <v>2851</v>
      </c>
    </row>
    <row r="29" spans="2:15" ht="13.5" customHeight="1">
      <c r="B29" s="1" t="s">
        <v>10</v>
      </c>
      <c r="C29" s="28" t="s">
        <v>2738</v>
      </c>
      <c r="D29" s="28"/>
      <c r="E29" s="1"/>
      <c r="F29" s="311"/>
      <c r="G29" s="309"/>
      <c r="H29" s="19" t="s">
        <v>1864</v>
      </c>
      <c r="I29" s="1"/>
      <c r="J29" s="1"/>
      <c r="L29">
        <v>16</v>
      </c>
      <c r="M29" s="14" t="s">
        <v>2852</v>
      </c>
      <c r="N29" s="14" t="s">
        <v>45</v>
      </c>
      <c r="O29" s="14" t="s">
        <v>2853</v>
      </c>
    </row>
    <row r="30" spans="2:15" ht="13.5" customHeight="1">
      <c r="B30" s="1" t="s">
        <v>23</v>
      </c>
      <c r="C30" s="1" t="s">
        <v>2738</v>
      </c>
      <c r="D30" s="28"/>
      <c r="E30" s="1"/>
      <c r="F30" s="311"/>
      <c r="G30" s="309"/>
      <c r="H30" s="19" t="s">
        <v>1865</v>
      </c>
      <c r="I30" s="1"/>
      <c r="J30" s="1"/>
      <c r="L30">
        <v>17</v>
      </c>
      <c r="M30" s="14" t="s">
        <v>2854</v>
      </c>
      <c r="N30" s="14" t="s">
        <v>2510</v>
      </c>
      <c r="O30" s="14" t="s">
        <v>2855</v>
      </c>
    </row>
    <row r="31" spans="2:15" ht="13.5" customHeight="1">
      <c r="B31" s="1" t="s">
        <v>61</v>
      </c>
      <c r="C31" s="1" t="s">
        <v>2738</v>
      </c>
      <c r="D31" s="28"/>
      <c r="E31" s="1"/>
      <c r="F31" s="311"/>
      <c r="G31" s="309"/>
      <c r="H31" s="19" t="s">
        <v>43</v>
      </c>
      <c r="I31" s="1"/>
      <c r="J31" s="1"/>
      <c r="L31">
        <v>18</v>
      </c>
      <c r="M31" s="14" t="s">
        <v>2857</v>
      </c>
      <c r="N31" s="14" t="s">
        <v>59</v>
      </c>
      <c r="O31" s="14" t="s">
        <v>2856</v>
      </c>
    </row>
    <row r="32" spans="2:15" ht="13.5" customHeight="1">
      <c r="B32" s="1" t="s">
        <v>2430</v>
      </c>
      <c r="C32" s="1" t="s">
        <v>2738</v>
      </c>
      <c r="D32" s="28"/>
      <c r="E32" s="1"/>
      <c r="F32" s="311"/>
      <c r="G32" s="309"/>
      <c r="H32" s="30" t="s">
        <v>42</v>
      </c>
      <c r="I32" s="1"/>
      <c r="J32" s="1"/>
      <c r="L32">
        <v>19</v>
      </c>
      <c r="M32" s="14" t="s">
        <v>2987</v>
      </c>
      <c r="N32" s="14" t="s">
        <v>41</v>
      </c>
      <c r="O32" s="14" t="s">
        <v>2993</v>
      </c>
    </row>
    <row r="33" spans="2:15" ht="13.5" customHeight="1">
      <c r="B33" s="1" t="s">
        <v>2433</v>
      </c>
      <c r="C33" s="201" t="s">
        <v>2738</v>
      </c>
      <c r="D33" s="25"/>
      <c r="E33" s="149"/>
      <c r="F33" s="311"/>
      <c r="G33" s="309"/>
      <c r="H33" s="1" t="s">
        <v>49</v>
      </c>
      <c r="I33" s="1"/>
      <c r="J33" s="1"/>
      <c r="L33">
        <v>20</v>
      </c>
      <c r="M33" s="14" t="s">
        <v>2994</v>
      </c>
      <c r="N33" s="14" t="s">
        <v>2425</v>
      </c>
      <c r="O33" s="14" t="s">
        <v>2995</v>
      </c>
    </row>
    <row r="34" spans="2:15" ht="13.5" customHeight="1">
      <c r="B34" s="1" t="s">
        <v>2434</v>
      </c>
      <c r="C34" s="201" t="s">
        <v>2738</v>
      </c>
      <c r="D34" s="25"/>
      <c r="E34" s="149"/>
      <c r="F34" s="311"/>
      <c r="G34" s="309"/>
      <c r="H34" s="1" t="s">
        <v>50</v>
      </c>
      <c r="I34" s="1"/>
      <c r="J34" s="1"/>
      <c r="L34">
        <v>21</v>
      </c>
      <c r="M34" s="14" t="s">
        <v>2858</v>
      </c>
      <c r="N34" s="14" t="s">
        <v>2826</v>
      </c>
      <c r="O34" s="14" t="s">
        <v>2859</v>
      </c>
    </row>
    <row r="35" spans="2:15" ht="13.5" customHeight="1">
      <c r="B35" s="310"/>
      <c r="C35" s="310"/>
      <c r="D35" s="310"/>
      <c r="L35">
        <v>22</v>
      </c>
      <c r="M35" s="14" t="s">
        <v>2821</v>
      </c>
      <c r="N35" s="14" t="s">
        <v>28</v>
      </c>
      <c r="O35" s="14" t="s">
        <v>2960</v>
      </c>
    </row>
    <row r="36" spans="2:15" ht="13.5" customHeight="1">
      <c r="B36" s="310"/>
      <c r="C36" s="310"/>
      <c r="D36" s="310"/>
      <c r="L36">
        <v>23</v>
      </c>
      <c r="M36" s="14" t="s">
        <v>2861</v>
      </c>
      <c r="N36" s="14" t="s">
        <v>2839</v>
      </c>
      <c r="O36" s="14" t="s">
        <v>2860</v>
      </c>
    </row>
    <row r="37" spans="2:15" ht="13.5" customHeight="1">
      <c r="L37">
        <v>24</v>
      </c>
      <c r="M37" s="14" t="s">
        <v>2865</v>
      </c>
      <c r="N37" s="14" t="s">
        <v>41</v>
      </c>
      <c r="O37" s="14" t="s">
        <v>2864</v>
      </c>
    </row>
    <row r="38" spans="2:15" ht="13.5" customHeight="1">
      <c r="L38">
        <v>25</v>
      </c>
      <c r="M38" s="14" t="s">
        <v>2862</v>
      </c>
      <c r="N38" s="14" t="s">
        <v>2818</v>
      </c>
      <c r="O38" s="14" t="s">
        <v>2863</v>
      </c>
    </row>
    <row r="39" spans="2:15" ht="13.5" customHeight="1">
      <c r="L39">
        <v>26</v>
      </c>
      <c r="M39" s="14" t="s">
        <v>2867</v>
      </c>
      <c r="N39" s="14" t="s">
        <v>2826</v>
      </c>
      <c r="O39" s="14" t="s">
        <v>2996</v>
      </c>
    </row>
    <row r="40" spans="2:15" ht="13.5" customHeight="1">
      <c r="L40">
        <v>27</v>
      </c>
      <c r="M40" s="14" t="s">
        <v>2866</v>
      </c>
      <c r="N40" s="14" t="s">
        <v>28</v>
      </c>
      <c r="O40" s="14" t="s">
        <v>2868</v>
      </c>
    </row>
    <row r="41" spans="2:15" ht="13.5" customHeight="1">
      <c r="L41">
        <v>28</v>
      </c>
      <c r="M41" s="14" t="s">
        <v>2869</v>
      </c>
      <c r="N41" s="14" t="s">
        <v>1995</v>
      </c>
      <c r="O41" s="14" t="s">
        <v>2870</v>
      </c>
    </row>
    <row r="42" spans="2:15" ht="13.5" customHeight="1">
      <c r="L42">
        <v>29</v>
      </c>
      <c r="M42" s="14" t="s">
        <v>1965</v>
      </c>
      <c r="N42" s="14" t="s">
        <v>101</v>
      </c>
      <c r="O42" s="230" t="s">
        <v>2978</v>
      </c>
    </row>
    <row r="43" spans="2:15" ht="13.5" customHeight="1">
      <c r="L43">
        <v>30</v>
      </c>
      <c r="M43" s="14" t="s">
        <v>156</v>
      </c>
      <c r="N43" s="14" t="s">
        <v>101</v>
      </c>
      <c r="O43" s="231" t="s">
        <v>2979</v>
      </c>
    </row>
    <row r="44" spans="2:15" ht="13.5" customHeight="1">
      <c r="L44">
        <v>31</v>
      </c>
      <c r="M44" s="232" t="s">
        <v>1964</v>
      </c>
      <c r="N44" s="14" t="s">
        <v>101</v>
      </c>
      <c r="O44" s="231" t="s">
        <v>2980</v>
      </c>
    </row>
    <row r="45" spans="2:15" ht="13.5" customHeight="1">
      <c r="L45">
        <v>32</v>
      </c>
      <c r="M45" s="14" t="s">
        <v>2873</v>
      </c>
      <c r="N45" s="14" t="s">
        <v>45</v>
      </c>
      <c r="O45" s="14" t="s">
        <v>2961</v>
      </c>
    </row>
    <row r="46" spans="2:15" ht="13.5" customHeight="1">
      <c r="L46">
        <v>33</v>
      </c>
      <c r="M46" s="14" t="s">
        <v>2874</v>
      </c>
      <c r="N46" s="14" t="s">
        <v>2819</v>
      </c>
      <c r="O46" s="14" t="s">
        <v>2971</v>
      </c>
    </row>
    <row r="47" spans="2:15" ht="13.5" customHeight="1">
      <c r="L47">
        <v>34</v>
      </c>
      <c r="M47" s="14" t="s">
        <v>2875</v>
      </c>
      <c r="N47" s="14" t="s">
        <v>2510</v>
      </c>
      <c r="O47" s="14" t="s">
        <v>2876</v>
      </c>
    </row>
    <row r="48" spans="2:15" ht="13.5" customHeight="1">
      <c r="L48">
        <v>35</v>
      </c>
      <c r="M48" s="14" t="s">
        <v>2877</v>
      </c>
      <c r="N48" s="14" t="s">
        <v>2816</v>
      </c>
      <c r="O48" s="14" t="s">
        <v>2879</v>
      </c>
    </row>
    <row r="49" spans="12:15" ht="13.5" customHeight="1">
      <c r="L49">
        <v>36</v>
      </c>
      <c r="M49" s="14" t="s">
        <v>2877</v>
      </c>
      <c r="N49" s="14" t="s">
        <v>101</v>
      </c>
      <c r="O49" s="14" t="s">
        <v>2878</v>
      </c>
    </row>
    <row r="50" spans="12:15" ht="13.5" customHeight="1">
      <c r="L50">
        <v>37</v>
      </c>
      <c r="M50" s="14" t="s">
        <v>2880</v>
      </c>
      <c r="N50" s="14" t="s">
        <v>2510</v>
      </c>
      <c r="O50" s="14" t="s">
        <v>2998</v>
      </c>
    </row>
    <row r="51" spans="12:15" ht="13.5" customHeight="1">
      <c r="L51">
        <v>38</v>
      </c>
      <c r="M51" s="14" t="s">
        <v>2880</v>
      </c>
      <c r="N51" s="14" t="s">
        <v>45</v>
      </c>
      <c r="O51" s="14" t="s">
        <v>2997</v>
      </c>
    </row>
    <row r="52" spans="12:15" ht="13.5" customHeight="1">
      <c r="L52">
        <v>39</v>
      </c>
      <c r="M52" s="14" t="s">
        <v>2882</v>
      </c>
      <c r="N52" s="14" t="s">
        <v>2425</v>
      </c>
      <c r="O52" s="14" t="s">
        <v>2883</v>
      </c>
    </row>
    <row r="53" spans="12:15" ht="13.5" customHeight="1">
      <c r="L53">
        <v>40</v>
      </c>
      <c r="M53" s="14" t="s">
        <v>2885</v>
      </c>
      <c r="N53" s="14" t="s">
        <v>2820</v>
      </c>
      <c r="O53" s="14" t="s">
        <v>2884</v>
      </c>
    </row>
    <row r="54" spans="12:15" ht="13.5" customHeight="1">
      <c r="L54">
        <v>41</v>
      </c>
      <c r="M54" s="14" t="s">
        <v>2888</v>
      </c>
      <c r="N54" s="14" t="s">
        <v>41</v>
      </c>
      <c r="O54" s="14" t="s">
        <v>2887</v>
      </c>
    </row>
    <row r="55" spans="12:15" ht="13.5" customHeight="1">
      <c r="L55">
        <v>42</v>
      </c>
      <c r="M55" s="14" t="s">
        <v>2087</v>
      </c>
      <c r="N55" s="14" t="s">
        <v>41</v>
      </c>
      <c r="O55" s="14" t="s">
        <v>2886</v>
      </c>
    </row>
    <row r="56" spans="12:15" ht="13.5" customHeight="1">
      <c r="L56">
        <v>43</v>
      </c>
      <c r="M56" s="14" t="s">
        <v>2889</v>
      </c>
      <c r="N56" s="14" t="s">
        <v>41</v>
      </c>
      <c r="O56" s="14" t="s">
        <v>2890</v>
      </c>
    </row>
    <row r="57" spans="12:15" ht="13.5" customHeight="1">
      <c r="L57">
        <v>44</v>
      </c>
      <c r="M57" s="14" t="s">
        <v>2981</v>
      </c>
      <c r="N57" s="14" t="s">
        <v>2826</v>
      </c>
      <c r="O57" s="14" t="s">
        <v>2982</v>
      </c>
    </row>
    <row r="58" spans="12:15" ht="13.5" customHeight="1">
      <c r="L58">
        <v>45</v>
      </c>
      <c r="M58" s="14" t="s">
        <v>2891</v>
      </c>
      <c r="N58" s="14" t="s">
        <v>2425</v>
      </c>
      <c r="O58" s="14" t="s">
        <v>2892</v>
      </c>
    </row>
    <row r="59" spans="12:15" ht="13.5" customHeight="1">
      <c r="L59">
        <v>46</v>
      </c>
      <c r="M59" s="14" t="s">
        <v>2893</v>
      </c>
      <c r="N59" s="14" t="s">
        <v>2510</v>
      </c>
      <c r="O59" s="14" t="s">
        <v>2894</v>
      </c>
    </row>
    <row r="60" spans="12:15" ht="13.5" customHeight="1">
      <c r="L60">
        <v>47</v>
      </c>
      <c r="M60" s="14" t="s">
        <v>2895</v>
      </c>
      <c r="N60" s="14" t="s">
        <v>2839</v>
      </c>
      <c r="O60" s="14" t="s">
        <v>2896</v>
      </c>
    </row>
    <row r="61" spans="12:15" ht="13.5" customHeight="1">
      <c r="L61">
        <v>48</v>
      </c>
      <c r="M61" s="14" t="s">
        <v>3008</v>
      </c>
      <c r="N61" s="14" t="s">
        <v>2816</v>
      </c>
      <c r="O61" s="14" t="s">
        <v>2984</v>
      </c>
    </row>
    <row r="62" spans="12:15" ht="13.5" customHeight="1">
      <c r="L62">
        <v>49</v>
      </c>
      <c r="M62" s="14" t="s">
        <v>2899</v>
      </c>
      <c r="N62" s="14" t="s">
        <v>2839</v>
      </c>
      <c r="O62" s="14" t="s">
        <v>2900</v>
      </c>
    </row>
    <row r="63" spans="12:15" ht="13.5" customHeight="1">
      <c r="L63">
        <v>50</v>
      </c>
      <c r="M63" s="14" t="s">
        <v>2901</v>
      </c>
      <c r="N63" s="14" t="s">
        <v>41</v>
      </c>
      <c r="O63" s="14" t="s">
        <v>2902</v>
      </c>
    </row>
    <row r="64" spans="12:15" ht="13.5" customHeight="1">
      <c r="L64">
        <v>51</v>
      </c>
      <c r="M64" s="14" t="s">
        <v>2903</v>
      </c>
      <c r="N64" s="14" t="s">
        <v>2826</v>
      </c>
      <c r="O64" s="14" t="s">
        <v>2904</v>
      </c>
    </row>
    <row r="65" spans="12:15" ht="13.5" customHeight="1">
      <c r="L65">
        <v>52</v>
      </c>
      <c r="M65" s="14" t="s">
        <v>2905</v>
      </c>
      <c r="N65" s="14" t="s">
        <v>2839</v>
      </c>
      <c r="O65" s="14" t="s">
        <v>2833</v>
      </c>
    </row>
    <row r="66" spans="12:15" ht="13.5" customHeight="1">
      <c r="L66">
        <v>53</v>
      </c>
      <c r="M66" s="14" t="s">
        <v>2907</v>
      </c>
      <c r="N66" s="14" t="s">
        <v>2828</v>
      </c>
      <c r="O66" s="14" t="s">
        <v>2906</v>
      </c>
    </row>
    <row r="67" spans="12:15" ht="13.5" customHeight="1">
      <c r="L67">
        <v>54</v>
      </c>
      <c r="M67" s="14" t="s">
        <v>2908</v>
      </c>
      <c r="N67" s="14" t="s">
        <v>41</v>
      </c>
      <c r="O67" s="14" t="s">
        <v>2827</v>
      </c>
    </row>
    <row r="68" spans="12:15" ht="13.5" customHeight="1">
      <c r="L68">
        <v>55</v>
      </c>
      <c r="M68" s="14" t="s">
        <v>2909</v>
      </c>
      <c r="N68" s="14" t="s">
        <v>2826</v>
      </c>
      <c r="O68" s="14" t="s">
        <v>2912</v>
      </c>
    </row>
    <row r="69" spans="12:15" ht="13.5" customHeight="1">
      <c r="L69">
        <v>56</v>
      </c>
      <c r="M69" s="14" t="s">
        <v>2910</v>
      </c>
      <c r="N69" s="14" t="s">
        <v>41</v>
      </c>
      <c r="O69" s="14" t="s">
        <v>2911</v>
      </c>
    </row>
    <row r="70" spans="12:15" ht="13.5" customHeight="1">
      <c r="L70">
        <v>57</v>
      </c>
      <c r="M70" s="14" t="s">
        <v>2913</v>
      </c>
      <c r="N70" s="14" t="s">
        <v>2824</v>
      </c>
      <c r="O70" s="14" t="s">
        <v>2914</v>
      </c>
    </row>
    <row r="71" spans="12:15" ht="13.5" customHeight="1">
      <c r="L71">
        <v>58</v>
      </c>
      <c r="M71" s="14" t="s">
        <v>2915</v>
      </c>
      <c r="N71" s="14" t="s">
        <v>2828</v>
      </c>
      <c r="O71" s="14" t="s">
        <v>2962</v>
      </c>
    </row>
    <row r="72" spans="12:15" ht="13.5" customHeight="1">
      <c r="L72">
        <v>59</v>
      </c>
      <c r="M72" s="14" t="s">
        <v>2916</v>
      </c>
      <c r="N72" s="14" t="s">
        <v>2510</v>
      </c>
      <c r="O72" s="14" t="s">
        <v>2917</v>
      </c>
    </row>
    <row r="73" spans="12:15" ht="13.5" customHeight="1">
      <c r="L73">
        <v>60</v>
      </c>
      <c r="M73" s="14" t="s">
        <v>2918</v>
      </c>
      <c r="N73" s="14" t="s">
        <v>2828</v>
      </c>
      <c r="O73" s="14" t="s">
        <v>2969</v>
      </c>
    </row>
    <row r="74" spans="12:15" ht="13.5" customHeight="1">
      <c r="L74">
        <v>61</v>
      </c>
      <c r="M74" s="14" t="s">
        <v>2919</v>
      </c>
      <c r="N74" s="14" t="s">
        <v>2510</v>
      </c>
      <c r="O74" s="14" t="s">
        <v>2814</v>
      </c>
    </row>
    <row r="75" spans="12:15" ht="13.5" customHeight="1">
      <c r="L75">
        <v>62</v>
      </c>
      <c r="M75" s="14" t="s">
        <v>2921</v>
      </c>
      <c r="N75" s="14" t="s">
        <v>2826</v>
      </c>
      <c r="O75" s="14" t="s">
        <v>2920</v>
      </c>
    </row>
    <row r="76" spans="12:15" ht="13.5" customHeight="1">
      <c r="L76">
        <v>63</v>
      </c>
      <c r="M76" s="14" t="s">
        <v>2922</v>
      </c>
      <c r="N76" s="14" t="s">
        <v>2839</v>
      </c>
      <c r="O76" s="14" t="s">
        <v>2836</v>
      </c>
    </row>
    <row r="77" spans="12:15" ht="13.5" customHeight="1">
      <c r="L77">
        <v>64</v>
      </c>
      <c r="M77" s="14" t="s">
        <v>198</v>
      </c>
      <c r="N77" s="14" t="s">
        <v>2826</v>
      </c>
      <c r="O77" s="14" t="s">
        <v>2747</v>
      </c>
    </row>
    <row r="78" spans="12:15" ht="13.5" customHeight="1">
      <c r="L78">
        <v>65</v>
      </c>
      <c r="M78" s="14" t="s">
        <v>2923</v>
      </c>
      <c r="N78" s="14" t="s">
        <v>2826</v>
      </c>
      <c r="O78" s="14" t="s">
        <v>2924</v>
      </c>
    </row>
    <row r="79" spans="12:15" ht="13.5" customHeight="1">
      <c r="L79">
        <v>66</v>
      </c>
      <c r="M79" s="14" t="s">
        <v>2925</v>
      </c>
      <c r="N79" s="14" t="s">
        <v>2818</v>
      </c>
      <c r="O79" s="14" t="s">
        <v>2926</v>
      </c>
    </row>
    <row r="80" spans="12:15" ht="13.5" customHeight="1">
      <c r="L80">
        <v>67</v>
      </c>
      <c r="M80" s="14" t="s">
        <v>2927</v>
      </c>
      <c r="N80" s="14" t="s">
        <v>2826</v>
      </c>
      <c r="O80" s="14" t="s">
        <v>2812</v>
      </c>
    </row>
    <row r="81" spans="12:15" ht="13.5" customHeight="1">
      <c r="L81">
        <v>68</v>
      </c>
      <c r="M81" s="14" t="s">
        <v>2928</v>
      </c>
      <c r="N81" s="14" t="s">
        <v>2818</v>
      </c>
      <c r="O81" s="14" t="s">
        <v>2929</v>
      </c>
    </row>
    <row r="82" spans="12:15">
      <c r="L82">
        <v>69</v>
      </c>
      <c r="M82" s="14" t="s">
        <v>2931</v>
      </c>
      <c r="N82" s="14" t="s">
        <v>2826</v>
      </c>
      <c r="O82" s="14" t="s">
        <v>2933</v>
      </c>
    </row>
    <row r="83" spans="12:15">
      <c r="L83">
        <v>70</v>
      </c>
      <c r="M83" s="14" t="s">
        <v>2930</v>
      </c>
      <c r="N83" s="14" t="s">
        <v>2826</v>
      </c>
      <c r="O83" s="14" t="s">
        <v>2932</v>
      </c>
    </row>
    <row r="84" spans="12:15" ht="15" customHeight="1">
      <c r="L84">
        <v>71</v>
      </c>
      <c r="M84" s="14" t="s">
        <v>2934</v>
      </c>
      <c r="N84" s="14" t="s">
        <v>2839</v>
      </c>
      <c r="O84" s="14" t="s">
        <v>2813</v>
      </c>
    </row>
    <row r="85" spans="12:15">
      <c r="L85">
        <v>72</v>
      </c>
      <c r="M85" s="14" t="s">
        <v>3005</v>
      </c>
      <c r="N85" s="14" t="s">
        <v>2839</v>
      </c>
      <c r="O85" s="14" t="s">
        <v>2837</v>
      </c>
    </row>
    <row r="86" spans="12:15">
      <c r="L86">
        <v>73</v>
      </c>
      <c r="M86" s="14" t="s">
        <v>3002</v>
      </c>
      <c r="N86" s="14" t="s">
        <v>2974</v>
      </c>
      <c r="O86" s="14" t="s">
        <v>3004</v>
      </c>
    </row>
    <row r="87" spans="12:15">
      <c r="L87">
        <v>74</v>
      </c>
      <c r="M87" s="14" t="s">
        <v>2529</v>
      </c>
      <c r="N87" s="14" t="s">
        <v>2828</v>
      </c>
      <c r="O87" s="14" t="s">
        <v>2964</v>
      </c>
    </row>
    <row r="88" spans="12:15">
      <c r="L88">
        <v>75</v>
      </c>
      <c r="M88" s="14" t="s">
        <v>2936</v>
      </c>
      <c r="N88" s="14" t="s">
        <v>45</v>
      </c>
      <c r="O88" s="14" t="s">
        <v>2963</v>
      </c>
    </row>
    <row r="89" spans="12:15">
      <c r="L89">
        <v>76</v>
      </c>
      <c r="M89" s="14" t="s">
        <v>2938</v>
      </c>
      <c r="N89" s="14" t="s">
        <v>2828</v>
      </c>
      <c r="O89" s="14" t="s">
        <v>2939</v>
      </c>
    </row>
    <row r="90" spans="12:15">
      <c r="L90">
        <v>77</v>
      </c>
      <c r="M90" s="14" t="s">
        <v>2940</v>
      </c>
      <c r="N90" s="14" t="s">
        <v>2828</v>
      </c>
      <c r="O90" s="14" t="s">
        <v>2941</v>
      </c>
    </row>
    <row r="91" spans="12:15">
      <c r="L91">
        <v>78</v>
      </c>
      <c r="M91" s="14" t="s">
        <v>99</v>
      </c>
      <c r="N91" s="14" t="s">
        <v>41</v>
      </c>
      <c r="O91" s="14" t="s">
        <v>2645</v>
      </c>
    </row>
    <row r="92" spans="12:15" ht="16.5" customHeight="1">
      <c r="L92">
        <v>79</v>
      </c>
      <c r="M92" s="231" t="s">
        <v>2732</v>
      </c>
      <c r="N92" s="14" t="s">
        <v>2826</v>
      </c>
      <c r="O92" s="231" t="s">
        <v>3006</v>
      </c>
    </row>
    <row r="93" spans="12:15" ht="15.75" customHeight="1">
      <c r="L93">
        <v>80</v>
      </c>
      <c r="M93" s="14" t="s">
        <v>2943</v>
      </c>
      <c r="N93" s="14" t="s">
        <v>2828</v>
      </c>
      <c r="O93" s="14" t="s">
        <v>2965</v>
      </c>
    </row>
    <row r="94" spans="12:15">
      <c r="L94">
        <v>81</v>
      </c>
      <c r="M94" s="14" t="s">
        <v>2944</v>
      </c>
      <c r="N94" s="14" t="s">
        <v>41</v>
      </c>
      <c r="O94" s="14" t="s">
        <v>2966</v>
      </c>
    </row>
    <row r="95" spans="12:15">
      <c r="L95">
        <v>82</v>
      </c>
      <c r="M95" s="14" t="s">
        <v>2945</v>
      </c>
      <c r="N95" s="14" t="s">
        <v>2826</v>
      </c>
      <c r="O95" s="14" t="s">
        <v>2946</v>
      </c>
    </row>
    <row r="96" spans="12:15">
      <c r="L96">
        <v>83</v>
      </c>
      <c r="M96" s="14" t="s">
        <v>2947</v>
      </c>
      <c r="N96" s="14" t="s">
        <v>2820</v>
      </c>
      <c r="O96" s="14" t="s">
        <v>2948</v>
      </c>
    </row>
    <row r="97" spans="12:15" ht="39.6">
      <c r="L97">
        <v>84</v>
      </c>
      <c r="M97" s="14" t="s">
        <v>2949</v>
      </c>
      <c r="N97" s="14" t="s">
        <v>3007</v>
      </c>
      <c r="O97" s="230" t="s">
        <v>2983</v>
      </c>
    </row>
    <row r="98" spans="12:15">
      <c r="L98">
        <v>85</v>
      </c>
      <c r="M98" s="14" t="s">
        <v>3000</v>
      </c>
      <c r="N98" s="14" t="s">
        <v>41</v>
      </c>
      <c r="O98" s="14" t="s">
        <v>3001</v>
      </c>
    </row>
    <row r="99" spans="12:15" ht="18" customHeight="1">
      <c r="L99">
        <v>86</v>
      </c>
      <c r="M99" s="14" t="s">
        <v>2950</v>
      </c>
      <c r="N99" s="14" t="s">
        <v>41</v>
      </c>
      <c r="O99" s="14" t="s">
        <v>2951</v>
      </c>
    </row>
    <row r="100" spans="12:15">
      <c r="L100">
        <v>87</v>
      </c>
      <c r="M100" s="14" t="s">
        <v>2829</v>
      </c>
      <c r="N100" s="14" t="s">
        <v>2826</v>
      </c>
      <c r="O100" s="14" t="s">
        <v>2829</v>
      </c>
    </row>
    <row r="101" spans="12:15">
      <c r="L101">
        <v>88</v>
      </c>
      <c r="M101" s="14" t="s">
        <v>1995</v>
      </c>
      <c r="N101" s="14" t="s">
        <v>2826</v>
      </c>
      <c r="O101" s="14" t="s">
        <v>2530</v>
      </c>
    </row>
    <row r="102" spans="12:15">
      <c r="L102">
        <v>89</v>
      </c>
      <c r="M102" s="14" t="s">
        <v>2952</v>
      </c>
      <c r="N102" s="14" t="s">
        <v>59</v>
      </c>
      <c r="O102" s="14" t="s">
        <v>2953</v>
      </c>
    </row>
    <row r="103" spans="12:15">
      <c r="L103">
        <v>90</v>
      </c>
      <c r="M103" s="14" t="s">
        <v>2954</v>
      </c>
      <c r="N103" s="14" t="s">
        <v>2838</v>
      </c>
      <c r="O103" s="14" t="s">
        <v>2956</v>
      </c>
    </row>
    <row r="104" spans="12:15">
      <c r="L104">
        <v>91</v>
      </c>
      <c r="M104" s="14" t="s">
        <v>2954</v>
      </c>
      <c r="N104" s="14" t="s">
        <v>2840</v>
      </c>
      <c r="O104" s="14" t="s">
        <v>2968</v>
      </c>
    </row>
    <row r="105" spans="12:15">
      <c r="L105">
        <v>92</v>
      </c>
      <c r="M105" s="14" t="s">
        <v>2957</v>
      </c>
      <c r="N105" s="14" t="s">
        <v>2425</v>
      </c>
      <c r="O105" s="14" t="s">
        <v>2967</v>
      </c>
    </row>
    <row r="106" spans="12:15">
      <c r="L106">
        <v>93</v>
      </c>
      <c r="M106" s="14" t="s">
        <v>2958</v>
      </c>
      <c r="N106" s="14" t="s">
        <v>2839</v>
      </c>
      <c r="O106" s="14" t="s">
        <v>2958</v>
      </c>
    </row>
    <row r="107" spans="12:15">
      <c r="L107">
        <v>94</v>
      </c>
      <c r="M107" s="14" t="s">
        <v>2743</v>
      </c>
      <c r="N107" s="14" t="s">
        <v>2974</v>
      </c>
      <c r="O107" s="14" t="s">
        <v>3003</v>
      </c>
    </row>
    <row r="108" spans="12:15">
      <c r="L108">
        <v>95</v>
      </c>
      <c r="M108" s="14" t="s">
        <v>2977</v>
      </c>
      <c r="N108" s="14" t="s">
        <v>2974</v>
      </c>
      <c r="O108" s="14"/>
    </row>
    <row r="109" spans="12:15">
      <c r="L109">
        <v>96</v>
      </c>
      <c r="M109" s="14" t="s">
        <v>2975</v>
      </c>
      <c r="N109" s="14" t="s">
        <v>2974</v>
      </c>
      <c r="O109" s="14" t="s">
        <v>98</v>
      </c>
    </row>
    <row r="110" spans="12:15">
      <c r="L110">
        <v>97</v>
      </c>
      <c r="M110" s="14" t="s">
        <v>2976</v>
      </c>
      <c r="N110" s="14" t="s">
        <v>2974</v>
      </c>
      <c r="O110" s="14" t="s">
        <v>103</v>
      </c>
    </row>
    <row r="111" spans="12:15">
      <c r="L111">
        <v>98</v>
      </c>
      <c r="M111" s="14" t="s">
        <v>2745</v>
      </c>
      <c r="N111" s="14" t="s">
        <v>2974</v>
      </c>
      <c r="O111" s="14" t="s">
        <v>2746</v>
      </c>
    </row>
    <row r="112" spans="12:15">
      <c r="L112">
        <v>99</v>
      </c>
      <c r="M112" s="14" t="s">
        <v>2835</v>
      </c>
      <c r="N112" s="14" t="s">
        <v>2839</v>
      </c>
      <c r="O112" s="14" t="s">
        <v>2835</v>
      </c>
    </row>
    <row r="113" spans="12:15">
      <c r="L113">
        <v>100</v>
      </c>
      <c r="M113" s="14" t="s">
        <v>2834</v>
      </c>
      <c r="N113" s="14" t="s">
        <v>2839</v>
      </c>
      <c r="O113" s="14" t="s">
        <v>2834</v>
      </c>
    </row>
    <row r="114" spans="12:15" ht="39.6">
      <c r="L114">
        <v>101</v>
      </c>
      <c r="M114" s="14" t="s">
        <v>2748</v>
      </c>
      <c r="N114" s="14" t="s">
        <v>2974</v>
      </c>
      <c r="O114" s="230" t="s">
        <v>3009</v>
      </c>
    </row>
    <row r="115" spans="12:15">
      <c r="M115" s="230"/>
      <c r="N115" s="14"/>
      <c r="O115" s="230"/>
    </row>
    <row r="116" spans="12:15">
      <c r="M116" s="14"/>
      <c r="N116" s="14"/>
      <c r="O116" s="14"/>
    </row>
    <row r="117" spans="12:15">
      <c r="M117" s="14"/>
      <c r="N117" s="14"/>
      <c r="O117" s="14"/>
    </row>
    <row r="118" spans="12:15">
      <c r="M118" s="14"/>
      <c r="N118" s="14"/>
      <c r="O118" s="14"/>
    </row>
    <row r="119" spans="12:15">
      <c r="M119" s="14"/>
      <c r="N119" s="14"/>
      <c r="O119" s="14"/>
    </row>
    <row r="120" spans="12:15">
      <c r="M120" s="14"/>
      <c r="N120" s="14"/>
      <c r="O120" s="230"/>
    </row>
    <row r="121" spans="12:15">
      <c r="M121" s="14"/>
      <c r="N121" s="14"/>
      <c r="O121" s="14"/>
    </row>
    <row r="122" spans="12:15">
      <c r="M122" s="14"/>
      <c r="N122" s="14"/>
      <c r="O122" s="14"/>
    </row>
    <row r="123" spans="12:15">
      <c r="M123" s="14"/>
      <c r="N123" s="14"/>
      <c r="O123" s="14"/>
    </row>
    <row r="124" spans="12:15">
      <c r="M124" s="14"/>
      <c r="N124" s="14"/>
      <c r="O124" s="14"/>
    </row>
    <row r="125" spans="12:15">
      <c r="M125" s="14"/>
      <c r="N125" s="14"/>
      <c r="O125" s="14"/>
    </row>
    <row r="126" spans="12:15">
      <c r="M126" s="14"/>
      <c r="N126" s="14"/>
      <c r="O126" s="14"/>
    </row>
    <row r="127" spans="12:15">
      <c r="M127" s="14"/>
      <c r="N127" s="14"/>
      <c r="O127" s="14"/>
    </row>
    <row r="128" spans="12:15">
      <c r="M128" s="14"/>
      <c r="N128" s="14"/>
      <c r="O128" s="14"/>
    </row>
    <row r="129" spans="13:15">
      <c r="M129" s="14"/>
      <c r="N129" s="14"/>
      <c r="O129" s="14"/>
    </row>
    <row r="130" spans="13:15">
      <c r="M130" s="14"/>
      <c r="N130" s="14"/>
      <c r="O130" s="14"/>
    </row>
    <row r="131" spans="13:15">
      <c r="M131" s="14"/>
      <c r="N131" s="14"/>
      <c r="O131" s="14"/>
    </row>
    <row r="132" spans="13:15">
      <c r="M132" s="11"/>
      <c r="N132" s="11"/>
      <c r="O132" s="11"/>
    </row>
  </sheetData>
  <sheetProtection sheet="1" objects="1" scenarios="1"/>
  <protectedRanges>
    <protectedRange sqref="B8:D8 B6:C7" name="範囲1_1"/>
  </protectedRanges>
  <sortState xmlns:xlrd2="http://schemas.microsoft.com/office/spreadsheetml/2017/richdata2" ref="A25:F29">
    <sortCondition ref="A25:A29"/>
  </sortState>
  <mergeCells count="25">
    <mergeCell ref="F30:G30"/>
    <mergeCell ref="F22:G22"/>
    <mergeCell ref="F23:G23"/>
    <mergeCell ref="F24:G24"/>
    <mergeCell ref="F21:G21"/>
    <mergeCell ref="F26:G26"/>
    <mergeCell ref="F27:G27"/>
    <mergeCell ref="F28:G28"/>
    <mergeCell ref="F29:G29"/>
    <mergeCell ref="H10:H15"/>
    <mergeCell ref="I10:J13"/>
    <mergeCell ref="E10:E15"/>
    <mergeCell ref="F10:G15"/>
    <mergeCell ref="F16:G16"/>
    <mergeCell ref="F31:G31"/>
    <mergeCell ref="F32:G32"/>
    <mergeCell ref="B36:D36"/>
    <mergeCell ref="B35:D35"/>
    <mergeCell ref="F34:G34"/>
    <mergeCell ref="F33:G33"/>
    <mergeCell ref="F17:G17"/>
    <mergeCell ref="F19:G19"/>
    <mergeCell ref="F25:G25"/>
    <mergeCell ref="F18:G18"/>
    <mergeCell ref="F20:G20"/>
  </mergeCells>
  <phoneticPr fontId="4"/>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3542147" r:id="rId4" name="Button 3">
              <controlPr defaultSize="0" print="0" autoFill="0" autoPict="0" macro="[0]!back_to_original_sheet">
                <anchor moveWithCells="1" sizeWithCells="1">
                  <from>
                    <xdr:col>6</xdr:col>
                    <xdr:colOff>441960</xdr:colOff>
                    <xdr:row>2</xdr:row>
                    <xdr:rowOff>0</xdr:rowOff>
                  </from>
                  <to>
                    <xdr:col>6</xdr:col>
                    <xdr:colOff>1859280</xdr:colOff>
                    <xdr:row>4</xdr:row>
                    <xdr:rowOff>76200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BV116"/>
  <sheetViews>
    <sheetView workbookViewId="0">
      <selection activeCell="H20" sqref="H20"/>
    </sheetView>
  </sheetViews>
  <sheetFormatPr defaultRowHeight="13.2"/>
  <cols>
    <col min="1" max="1" width="2.21875" customWidth="1"/>
    <col min="2" max="2" width="16.33203125" customWidth="1"/>
    <col min="3" max="3" width="12.21875" customWidth="1"/>
    <col min="4" max="4" width="11" customWidth="1"/>
    <col min="7" max="7" width="0.88671875" customWidth="1"/>
    <col min="8" max="8" width="8.44140625" customWidth="1"/>
    <col min="9" max="9" width="9.33203125" customWidth="1"/>
    <col min="12" max="12" width="7.6640625" customWidth="1"/>
    <col min="13" max="13" width="1.33203125" customWidth="1"/>
    <col min="14" max="14" width="10.6640625" customWidth="1"/>
    <col min="24" max="24" width="9.44140625" customWidth="1"/>
    <col min="27" max="30" width="8.88671875" customWidth="1"/>
    <col min="70" max="70" width="3" customWidth="1"/>
    <col min="71" max="71" width="4.77734375" customWidth="1"/>
    <col min="72" max="72" width="15.33203125" customWidth="1"/>
    <col min="73" max="73" width="13.77734375" customWidth="1"/>
    <col min="74" max="74" width="103.21875" customWidth="1"/>
  </cols>
  <sheetData>
    <row r="1" spans="1:74" ht="22.95" customHeight="1">
      <c r="A1" t="s">
        <v>2477</v>
      </c>
      <c r="U1">
        <f>COLUMN()</f>
        <v>21</v>
      </c>
    </row>
    <row r="2" spans="1:74" ht="13.5" customHeight="1"/>
    <row r="3" spans="1:74" ht="13.5" customHeight="1"/>
    <row r="4" spans="1:74" ht="13.5" customHeight="1"/>
    <row r="5" spans="1:74" ht="13.5" customHeight="1">
      <c r="N5" s="1" t="s">
        <v>2471</v>
      </c>
      <c r="O5" s="311"/>
      <c r="P5" s="309"/>
      <c r="BT5" t="s">
        <v>96</v>
      </c>
    </row>
    <row r="6" spans="1:74" ht="13.5" customHeight="1">
      <c r="N6" s="1" t="s">
        <v>2472</v>
      </c>
      <c r="O6" s="311"/>
      <c r="P6" s="309"/>
    </row>
    <row r="7" spans="1:74" ht="13.5" customHeight="1">
      <c r="B7" s="321" t="s">
        <v>2404</v>
      </c>
      <c r="C7" s="321"/>
      <c r="D7" s="321"/>
      <c r="E7" s="318"/>
      <c r="F7" s="318"/>
      <c r="H7" s="7" t="s">
        <v>35</v>
      </c>
      <c r="I7" s="7" t="s">
        <v>2442</v>
      </c>
      <c r="J7" s="7" t="s">
        <v>2443</v>
      </c>
      <c r="K7" s="7" t="s">
        <v>2445</v>
      </c>
      <c r="L7" s="7" t="s">
        <v>2444</v>
      </c>
      <c r="N7" s="1"/>
      <c r="O7" s="350" t="s">
        <v>2423</v>
      </c>
      <c r="P7" s="360"/>
      <c r="Q7" s="316"/>
      <c r="R7" s="316"/>
      <c r="S7" s="316"/>
      <c r="T7" s="316"/>
      <c r="U7" s="316"/>
      <c r="V7" s="316"/>
      <c r="W7" s="316"/>
      <c r="X7" s="317"/>
      <c r="BT7" s="142" t="s">
        <v>2724</v>
      </c>
      <c r="BU7" s="142" t="s">
        <v>2826</v>
      </c>
      <c r="BV7" s="142"/>
    </row>
    <row r="8" spans="1:74" ht="13.5" customHeight="1">
      <c r="B8" s="7" t="s">
        <v>2405</v>
      </c>
      <c r="C8" s="7" t="s">
        <v>2380</v>
      </c>
      <c r="D8" s="7" t="s">
        <v>52</v>
      </c>
      <c r="E8" s="7" t="s">
        <v>2381</v>
      </c>
      <c r="F8" s="7" t="s">
        <v>2382</v>
      </c>
      <c r="H8" s="7"/>
      <c r="I8" s="7" t="s">
        <v>2473</v>
      </c>
      <c r="J8" s="7" t="s">
        <v>2474</v>
      </c>
      <c r="K8" s="7" t="s">
        <v>2475</v>
      </c>
      <c r="L8" s="7"/>
      <c r="N8" s="197"/>
      <c r="O8" s="7"/>
      <c r="P8" s="7"/>
      <c r="Q8" s="7"/>
      <c r="R8" s="7"/>
      <c r="S8" s="7"/>
      <c r="T8" s="7"/>
      <c r="U8" s="7"/>
      <c r="V8" s="7"/>
      <c r="W8" s="7"/>
      <c r="X8" s="7"/>
      <c r="BS8">
        <v>1</v>
      </c>
      <c r="BT8" s="14" t="s">
        <v>1949</v>
      </c>
      <c r="BU8" s="14" t="s">
        <v>2842</v>
      </c>
      <c r="BV8" s="14" t="s">
        <v>2841</v>
      </c>
    </row>
    <row r="9" spans="1:74" ht="13.5" customHeight="1">
      <c r="B9" s="7" t="s">
        <v>2383</v>
      </c>
      <c r="C9" s="181"/>
      <c r="D9" s="199"/>
      <c r="E9" s="188"/>
      <c r="F9" s="188"/>
      <c r="H9" s="27"/>
      <c r="I9" s="27"/>
      <c r="J9" s="27"/>
      <c r="K9" s="100"/>
      <c r="L9" s="25"/>
      <c r="N9" s="1"/>
      <c r="O9" s="27"/>
      <c r="P9" s="27"/>
      <c r="Q9" s="27"/>
      <c r="R9" s="27"/>
      <c r="S9" s="27"/>
      <c r="T9" s="27"/>
      <c r="U9" s="27"/>
      <c r="V9" s="27"/>
      <c r="W9" s="27"/>
      <c r="X9" s="27"/>
      <c r="BS9">
        <v>2</v>
      </c>
      <c r="BT9" s="14" t="s">
        <v>2985</v>
      </c>
      <c r="BU9" s="14" t="s">
        <v>2818</v>
      </c>
      <c r="BV9" s="14" t="s">
        <v>2986</v>
      </c>
    </row>
    <row r="10" spans="1:74" ht="13.5" customHeight="1">
      <c r="B10" s="7" t="s">
        <v>2406</v>
      </c>
      <c r="C10" s="181"/>
      <c r="D10" s="199"/>
      <c r="E10" s="188"/>
      <c r="F10" s="188"/>
      <c r="H10" s="27"/>
      <c r="I10" s="27"/>
      <c r="J10" s="27"/>
      <c r="K10" s="100"/>
      <c r="L10" s="25"/>
      <c r="N10" s="1"/>
      <c r="O10" s="27"/>
      <c r="P10" s="27"/>
      <c r="Q10" s="27"/>
      <c r="R10" s="27"/>
      <c r="S10" s="27"/>
      <c r="T10" s="27"/>
      <c r="U10" s="27"/>
      <c r="V10" s="27"/>
      <c r="W10" s="27"/>
      <c r="X10" s="27"/>
      <c r="BS10">
        <v>3</v>
      </c>
      <c r="BT10" s="14" t="s">
        <v>2843</v>
      </c>
      <c r="BU10" s="14" t="s">
        <v>59</v>
      </c>
      <c r="BV10" s="14" t="s">
        <v>2844</v>
      </c>
    </row>
    <row r="11" spans="1:74" ht="13.5" customHeight="1">
      <c r="B11" s="7" t="s">
        <v>2407</v>
      </c>
      <c r="C11" s="181"/>
      <c r="D11" s="199"/>
      <c r="E11" s="188"/>
      <c r="F11" s="188"/>
      <c r="H11" s="27"/>
      <c r="I11" s="27"/>
      <c r="J11" s="27"/>
      <c r="K11" s="100"/>
      <c r="L11" s="25"/>
      <c r="N11" s="1"/>
      <c r="O11" s="27"/>
      <c r="P11" s="27"/>
      <c r="Q11" s="27"/>
      <c r="R11" s="27"/>
      <c r="S11" s="27"/>
      <c r="T11" s="27"/>
      <c r="U11" s="27"/>
      <c r="V11" s="27"/>
      <c r="W11" s="27"/>
      <c r="X11" s="27"/>
      <c r="BS11">
        <v>4</v>
      </c>
      <c r="BT11" s="14" t="s">
        <v>2846</v>
      </c>
      <c r="BU11" s="14" t="s">
        <v>2824</v>
      </c>
      <c r="BV11" s="14" t="s">
        <v>2845</v>
      </c>
    </row>
    <row r="12" spans="1:74" ht="13.5" customHeight="1">
      <c r="B12" s="7" t="s">
        <v>2408</v>
      </c>
      <c r="C12" s="181"/>
      <c r="D12" s="199"/>
      <c r="E12" s="188"/>
      <c r="F12" s="188"/>
      <c r="H12" s="27"/>
      <c r="I12" s="27"/>
      <c r="J12" s="27"/>
      <c r="K12" s="100"/>
      <c r="L12" s="25"/>
      <c r="N12" s="1"/>
      <c r="O12" s="27"/>
      <c r="P12" s="27"/>
      <c r="Q12" s="27"/>
      <c r="R12" s="27"/>
      <c r="S12" s="27"/>
      <c r="T12" s="27"/>
      <c r="U12" s="27"/>
      <c r="V12" s="27"/>
      <c r="W12" s="27"/>
      <c r="X12" s="27"/>
      <c r="BS12">
        <v>5</v>
      </c>
      <c r="BT12" s="14" t="s">
        <v>2644</v>
      </c>
      <c r="BU12" s="14" t="s">
        <v>2830</v>
      </c>
      <c r="BV12" s="14" t="s">
        <v>2752</v>
      </c>
    </row>
    <row r="13" spans="1:74" ht="13.5" customHeight="1">
      <c r="B13" s="7" t="s">
        <v>2384</v>
      </c>
      <c r="C13" s="181"/>
      <c r="D13" s="199"/>
      <c r="E13" s="188"/>
      <c r="F13" s="188"/>
      <c r="H13" s="27"/>
      <c r="I13" s="27"/>
      <c r="J13" s="27"/>
      <c r="K13" s="100"/>
      <c r="L13" s="25"/>
      <c r="N13" s="1"/>
      <c r="O13" s="27"/>
      <c r="P13" s="27"/>
      <c r="Q13" s="27"/>
      <c r="R13" s="27"/>
      <c r="S13" s="27"/>
      <c r="T13" s="27"/>
      <c r="U13" s="27"/>
      <c r="V13" s="27"/>
      <c r="W13" s="27"/>
      <c r="X13" s="27"/>
      <c r="BS13">
        <v>6</v>
      </c>
      <c r="BT13" s="14" t="s">
        <v>2810</v>
      </c>
      <c r="BU13" s="14" t="s">
        <v>2822</v>
      </c>
      <c r="BV13" s="14" t="s">
        <v>2970</v>
      </c>
    </row>
    <row r="14" spans="1:74" ht="13.5" customHeight="1">
      <c r="B14" s="7" t="s">
        <v>2409</v>
      </c>
      <c r="C14" s="181"/>
      <c r="D14" s="199"/>
      <c r="E14" s="188"/>
      <c r="F14" s="188"/>
      <c r="H14" s="27"/>
      <c r="I14" s="27"/>
      <c r="J14" s="27"/>
      <c r="K14" s="100"/>
      <c r="L14" s="25"/>
      <c r="N14" s="1"/>
      <c r="O14" s="27"/>
      <c r="P14" s="27"/>
      <c r="Q14" s="27"/>
      <c r="R14" s="27"/>
      <c r="S14" s="27"/>
      <c r="T14" s="27"/>
      <c r="U14" s="27"/>
      <c r="V14" s="27"/>
      <c r="W14" s="27"/>
      <c r="X14" s="27"/>
      <c r="BS14">
        <v>7</v>
      </c>
      <c r="BT14" s="14" t="s">
        <v>2749</v>
      </c>
      <c r="BU14" s="14" t="s">
        <v>2822</v>
      </c>
      <c r="BV14" s="14" t="s">
        <v>2970</v>
      </c>
    </row>
    <row r="15" spans="1:74" ht="13.5" customHeight="1">
      <c r="B15" s="7" t="s">
        <v>2385</v>
      </c>
      <c r="C15" s="181"/>
      <c r="D15" s="199"/>
      <c r="E15" s="188"/>
      <c r="F15" s="188"/>
      <c r="H15" s="27"/>
      <c r="I15" s="27"/>
      <c r="J15" s="27"/>
      <c r="K15" s="100"/>
      <c r="L15" s="25"/>
      <c r="N15" s="1"/>
      <c r="O15" s="27"/>
      <c r="P15" s="27"/>
      <c r="Q15" s="27"/>
      <c r="R15" s="27"/>
      <c r="S15" s="27"/>
      <c r="T15" s="27"/>
      <c r="U15" s="27"/>
      <c r="V15" s="27"/>
      <c r="W15" s="27"/>
      <c r="X15" s="27"/>
      <c r="BS15">
        <v>9</v>
      </c>
      <c r="BT15" s="14" t="s">
        <v>2750</v>
      </c>
      <c r="BU15" s="14" t="s">
        <v>2822</v>
      </c>
      <c r="BV15" s="14" t="s">
        <v>2751</v>
      </c>
    </row>
    <row r="16" spans="1:74" ht="13.5" customHeight="1">
      <c r="B16" s="7" t="s">
        <v>2386</v>
      </c>
      <c r="C16" s="181"/>
      <c r="D16" s="199"/>
      <c r="E16" s="188"/>
      <c r="F16" s="188"/>
      <c r="H16" s="27"/>
      <c r="I16" s="27"/>
      <c r="J16" s="27"/>
      <c r="K16" s="100"/>
      <c r="L16" s="25"/>
      <c r="N16" s="1"/>
      <c r="O16" s="27"/>
      <c r="P16" s="27"/>
      <c r="Q16" s="27"/>
      <c r="R16" s="27"/>
      <c r="S16" s="27"/>
      <c r="T16" s="27"/>
      <c r="U16" s="27"/>
      <c r="V16" s="27"/>
      <c r="W16" s="27"/>
      <c r="X16" s="27"/>
      <c r="BS16">
        <v>10</v>
      </c>
      <c r="BT16" s="14" t="s">
        <v>2988</v>
      </c>
      <c r="BU16" s="14" t="s">
        <v>59</v>
      </c>
      <c r="BV16" s="14" t="s">
        <v>2991</v>
      </c>
    </row>
    <row r="17" spans="2:74" ht="13.5" customHeight="1">
      <c r="B17" s="7" t="s">
        <v>2387</v>
      </c>
      <c r="C17" s="181"/>
      <c r="D17" s="199"/>
      <c r="E17" s="188"/>
      <c r="F17" s="188"/>
      <c r="H17" s="27"/>
      <c r="I17" s="27"/>
      <c r="J17" s="27"/>
      <c r="K17" s="100"/>
      <c r="L17" s="25"/>
      <c r="N17" s="1"/>
      <c r="O17" s="27"/>
      <c r="P17" s="27"/>
      <c r="Q17" s="27"/>
      <c r="R17" s="27"/>
      <c r="S17" s="27"/>
      <c r="T17" s="27"/>
      <c r="U17" s="27"/>
      <c r="V17" s="27"/>
      <c r="W17" s="27"/>
      <c r="X17" s="27"/>
      <c r="BS17">
        <v>11</v>
      </c>
      <c r="BT17" s="14" t="s">
        <v>2989</v>
      </c>
      <c r="BU17" s="14" t="s">
        <v>59</v>
      </c>
      <c r="BV17" s="14" t="s">
        <v>2990</v>
      </c>
    </row>
    <row r="18" spans="2:74" ht="13.5" customHeight="1">
      <c r="B18" s="7" t="s">
        <v>2410</v>
      </c>
      <c r="C18" s="145"/>
      <c r="D18" s="199"/>
      <c r="E18" s="188"/>
      <c r="F18" s="188"/>
      <c r="H18" s="27"/>
      <c r="I18" s="27"/>
      <c r="J18" s="27"/>
      <c r="K18" s="100"/>
      <c r="L18" s="25"/>
      <c r="N18" s="1"/>
      <c r="O18" s="27"/>
      <c r="P18" s="27"/>
      <c r="Q18" s="27"/>
      <c r="R18" s="27"/>
      <c r="S18" s="27"/>
      <c r="T18" s="27"/>
      <c r="U18" s="27"/>
      <c r="V18" s="27"/>
      <c r="W18" s="27"/>
      <c r="X18" s="27"/>
      <c r="BS18">
        <v>12</v>
      </c>
      <c r="BT18" s="14" t="s">
        <v>2823</v>
      </c>
      <c r="BU18" s="14" t="s">
        <v>2822</v>
      </c>
      <c r="BV18" s="14" t="s">
        <v>2992</v>
      </c>
    </row>
    <row r="19" spans="2:74" ht="13.5" customHeight="1">
      <c r="D19" s="311" t="s">
        <v>2729</v>
      </c>
      <c r="E19" s="308"/>
      <c r="F19" s="309"/>
      <c r="H19" s="27"/>
      <c r="I19" s="27"/>
      <c r="J19" s="27"/>
      <c r="K19" s="100"/>
      <c r="L19" s="25"/>
      <c r="BS19">
        <v>13</v>
      </c>
      <c r="BT19" s="14" t="s">
        <v>2847</v>
      </c>
      <c r="BU19" s="14" t="s">
        <v>2826</v>
      </c>
      <c r="BV19" s="14" t="s">
        <v>2848</v>
      </c>
    </row>
    <row r="20" spans="2:74" ht="13.5" customHeight="1">
      <c r="U20" s="6"/>
      <c r="BS20">
        <v>14</v>
      </c>
      <c r="BT20" s="14" t="s">
        <v>2849</v>
      </c>
      <c r="BU20" s="14" t="s">
        <v>45</v>
      </c>
      <c r="BV20" s="14" t="s">
        <v>2959</v>
      </c>
    </row>
    <row r="21" spans="2:74" ht="13.5" customHeight="1">
      <c r="B21" s="1" t="s">
        <v>29</v>
      </c>
      <c r="C21" s="1" t="s">
        <v>2388</v>
      </c>
      <c r="D21" s="1" t="str">
        <f>多成分系物性値!D21</f>
        <v>℃</v>
      </c>
      <c r="E21" s="318"/>
      <c r="F21" s="318"/>
      <c r="H21" s="321" t="s">
        <v>2424</v>
      </c>
      <c r="I21" s="321"/>
      <c r="J21" s="321" t="s">
        <v>2479</v>
      </c>
      <c r="K21" s="321"/>
      <c r="L21" s="321"/>
      <c r="M21" s="321"/>
      <c r="N21" s="321"/>
      <c r="O21" s="321"/>
      <c r="P21" s="321"/>
      <c r="Q21" s="321"/>
      <c r="R21" s="321" t="s">
        <v>2446</v>
      </c>
      <c r="S21" s="321"/>
      <c r="T21" s="321"/>
      <c r="U21" s="321" t="s">
        <v>2478</v>
      </c>
      <c r="V21" s="321"/>
      <c r="W21" s="321"/>
      <c r="X21" s="321"/>
      <c r="Y21" s="321"/>
      <c r="Z21" s="321"/>
      <c r="AA21" s="321"/>
      <c r="AB21" s="321"/>
      <c r="AC21" s="321"/>
      <c r="AD21" s="321"/>
      <c r="AE21" s="321"/>
      <c r="AF21" s="321"/>
      <c r="AG21" s="321"/>
      <c r="AH21" s="321"/>
      <c r="AI21" s="321"/>
      <c r="AJ21" s="321"/>
      <c r="AK21" s="321"/>
      <c r="AL21" s="321"/>
      <c r="AM21" s="321"/>
      <c r="AN21" s="321"/>
      <c r="AO21" s="321"/>
      <c r="AP21" s="321"/>
      <c r="AQ21" s="321"/>
      <c r="AR21" s="321"/>
      <c r="AS21" s="321"/>
      <c r="AT21" s="321"/>
      <c r="AU21" s="321"/>
      <c r="AV21" s="321"/>
      <c r="AW21" s="321"/>
      <c r="AX21" s="321"/>
      <c r="AY21" s="321"/>
      <c r="AZ21" s="321"/>
      <c r="BA21" s="321"/>
      <c r="BB21" s="321"/>
      <c r="BC21" s="321"/>
      <c r="BD21" s="321"/>
      <c r="BE21" s="321"/>
      <c r="BF21" s="321"/>
      <c r="BG21" s="321"/>
      <c r="BH21" s="321"/>
      <c r="BI21" s="321"/>
      <c r="BJ21" s="321"/>
      <c r="BK21" s="321"/>
      <c r="BL21" s="321"/>
      <c r="BM21" s="321"/>
      <c r="BN21" s="321"/>
      <c r="BO21" s="321"/>
      <c r="BP21" s="321"/>
      <c r="BQ21" s="321"/>
      <c r="BS21">
        <v>15</v>
      </c>
      <c r="BT21" s="14" t="s">
        <v>2850</v>
      </c>
      <c r="BU21" s="14" t="s">
        <v>45</v>
      </c>
      <c r="BV21" s="14" t="s">
        <v>2851</v>
      </c>
    </row>
    <row r="22" spans="2:74" ht="13.5" customHeight="1">
      <c r="B22" s="1" t="s">
        <v>30</v>
      </c>
      <c r="C22" s="1" t="s">
        <v>2389</v>
      </c>
      <c r="D22" s="1" t="str">
        <f>多成分系物性値!D22</f>
        <v>kPa</v>
      </c>
      <c r="E22" s="318"/>
      <c r="F22" s="318"/>
      <c r="H22" s="321"/>
      <c r="I22" s="321"/>
      <c r="J22" s="321"/>
      <c r="K22" s="321"/>
      <c r="L22" s="321"/>
      <c r="M22" s="321"/>
      <c r="N22" s="321"/>
      <c r="O22" s="321"/>
      <c r="P22" s="321"/>
      <c r="Q22" s="321"/>
      <c r="R22" s="321"/>
      <c r="S22" s="321"/>
      <c r="T22" s="321"/>
      <c r="U22" s="321"/>
      <c r="V22" s="321"/>
      <c r="W22" s="321"/>
      <c r="X22" s="321"/>
      <c r="Y22" s="321"/>
      <c r="Z22" s="321"/>
      <c r="AA22" s="321"/>
      <c r="AB22" s="321"/>
      <c r="AC22" s="321"/>
      <c r="AD22" s="321"/>
      <c r="AE22" s="321"/>
      <c r="AF22" s="321"/>
      <c r="AG22" s="321"/>
      <c r="AH22" s="321"/>
      <c r="AI22" s="321"/>
      <c r="AJ22" s="321"/>
      <c r="AK22" s="321"/>
      <c r="AL22" s="321"/>
      <c r="AM22" s="321"/>
      <c r="AN22" s="321"/>
      <c r="AO22" s="321"/>
      <c r="AP22" s="321"/>
      <c r="AQ22" s="321"/>
      <c r="AR22" s="321"/>
      <c r="AS22" s="321"/>
      <c r="AT22" s="321"/>
      <c r="AU22" s="321"/>
      <c r="AV22" s="321"/>
      <c r="AW22" s="321"/>
      <c r="AX22" s="321"/>
      <c r="AY22" s="321"/>
      <c r="AZ22" s="321"/>
      <c r="BA22" s="321"/>
      <c r="BB22" s="321"/>
      <c r="BC22" s="321"/>
      <c r="BD22" s="321"/>
      <c r="BE22" s="321"/>
      <c r="BF22" s="321"/>
      <c r="BG22" s="321"/>
      <c r="BH22" s="321"/>
      <c r="BI22" s="321"/>
      <c r="BJ22" s="321"/>
      <c r="BK22" s="321"/>
      <c r="BL22" s="321"/>
      <c r="BM22" s="321"/>
      <c r="BN22" s="321"/>
      <c r="BO22" s="321"/>
      <c r="BP22" s="321"/>
      <c r="BQ22" s="321"/>
      <c r="BS22">
        <v>16</v>
      </c>
      <c r="BT22" s="14" t="s">
        <v>2852</v>
      </c>
      <c r="BU22" s="14" t="s">
        <v>45</v>
      </c>
      <c r="BV22" s="14" t="s">
        <v>2853</v>
      </c>
    </row>
    <row r="23" spans="2:74" ht="13.5" customHeight="1">
      <c r="B23" s="1" t="s">
        <v>72</v>
      </c>
      <c r="C23" s="1" t="s">
        <v>2390</v>
      </c>
      <c r="D23" s="201" t="s">
        <v>2739</v>
      </c>
      <c r="E23" s="359"/>
      <c r="F23" s="359"/>
      <c r="H23" s="361"/>
      <c r="I23" s="361"/>
      <c r="J23" s="325"/>
      <c r="K23" s="325"/>
      <c r="L23" s="325"/>
      <c r="M23" s="325"/>
      <c r="N23" s="325"/>
      <c r="O23" s="325"/>
      <c r="P23" s="325"/>
      <c r="Q23" s="325"/>
      <c r="R23" s="325" t="s">
        <v>65</v>
      </c>
      <c r="S23" s="325"/>
      <c r="T23" s="354"/>
      <c r="U23" s="318"/>
      <c r="V23" s="318"/>
      <c r="W23" s="318"/>
      <c r="X23" s="318"/>
      <c r="Y23" s="318"/>
      <c r="Z23" s="318"/>
      <c r="AA23" s="318"/>
      <c r="AB23" s="318"/>
      <c r="AC23" s="318"/>
      <c r="AD23" s="318"/>
      <c r="AE23" s="318"/>
      <c r="AF23" s="318"/>
      <c r="AG23" s="318"/>
      <c r="AH23" s="318"/>
      <c r="AI23" s="318"/>
      <c r="AJ23" s="318"/>
      <c r="AK23" s="318"/>
      <c r="AL23" s="318"/>
      <c r="AM23" s="318"/>
      <c r="AN23" s="318"/>
      <c r="AO23" s="318"/>
      <c r="AP23" s="318"/>
      <c r="AQ23" s="318"/>
      <c r="AR23" s="318"/>
      <c r="AS23" s="318"/>
      <c r="AT23" s="318"/>
      <c r="AU23" s="318"/>
      <c r="AV23" s="318"/>
      <c r="AW23" s="318"/>
      <c r="AX23" s="318"/>
      <c r="AY23" s="318"/>
      <c r="AZ23" s="318"/>
      <c r="BA23" s="318"/>
      <c r="BB23" s="318"/>
      <c r="BC23" s="318"/>
      <c r="BD23" s="318"/>
      <c r="BE23" s="318"/>
      <c r="BF23" s="318"/>
      <c r="BG23" s="318"/>
      <c r="BH23" s="318"/>
      <c r="BI23" s="318"/>
      <c r="BJ23" s="318"/>
      <c r="BK23" s="318"/>
      <c r="BL23" s="318"/>
      <c r="BM23" s="318"/>
      <c r="BN23" s="318"/>
      <c r="BO23" s="318"/>
      <c r="BP23" s="318"/>
      <c r="BQ23" s="318"/>
      <c r="BS23">
        <v>17</v>
      </c>
      <c r="BT23" s="14" t="s">
        <v>2854</v>
      </c>
      <c r="BU23" s="14" t="s">
        <v>2510</v>
      </c>
      <c r="BV23" s="14" t="s">
        <v>2855</v>
      </c>
    </row>
    <row r="24" spans="2:74" ht="13.5" customHeight="1">
      <c r="B24" s="1" t="s">
        <v>3138</v>
      </c>
      <c r="C24" s="1" t="s">
        <v>3139</v>
      </c>
      <c r="D24" s="201" t="str">
        <f>D21</f>
        <v>℃</v>
      </c>
      <c r="E24" s="352"/>
      <c r="F24" s="353"/>
      <c r="H24" s="354"/>
      <c r="I24" s="355"/>
      <c r="J24" s="354"/>
      <c r="K24" s="356"/>
      <c r="L24" s="356"/>
      <c r="M24" s="356"/>
      <c r="N24" s="356"/>
      <c r="O24" s="356"/>
      <c r="P24" s="356"/>
      <c r="Q24" s="355"/>
      <c r="R24" s="318" t="s">
        <v>185</v>
      </c>
      <c r="S24" s="318"/>
      <c r="T24" s="311"/>
      <c r="U24" s="318"/>
      <c r="V24" s="318"/>
      <c r="W24" s="318"/>
      <c r="X24" s="318"/>
      <c r="Y24" s="318"/>
      <c r="Z24" s="318"/>
      <c r="AA24" s="318"/>
      <c r="AB24" s="318"/>
      <c r="AC24" s="318"/>
      <c r="AD24" s="318"/>
      <c r="AE24" s="318"/>
      <c r="AF24" s="318"/>
      <c r="AG24" s="318"/>
      <c r="AH24" s="318"/>
      <c r="AI24" s="318"/>
      <c r="AJ24" s="318"/>
      <c r="AK24" s="318"/>
      <c r="AL24" s="318"/>
      <c r="AM24" s="318"/>
      <c r="AN24" s="318"/>
      <c r="AO24" s="318"/>
      <c r="AP24" s="318"/>
      <c r="AQ24" s="318"/>
      <c r="AR24" s="318"/>
      <c r="AS24" s="318"/>
      <c r="AT24" s="318"/>
      <c r="AU24" s="318"/>
      <c r="AV24" s="318"/>
      <c r="AW24" s="318"/>
      <c r="AX24" s="318"/>
      <c r="AY24" s="318"/>
      <c r="AZ24" s="318"/>
      <c r="BA24" s="318"/>
      <c r="BB24" s="318"/>
      <c r="BC24" s="318"/>
      <c r="BD24" s="318"/>
      <c r="BE24" s="318"/>
      <c r="BF24" s="318"/>
      <c r="BG24" s="318"/>
      <c r="BH24" s="318"/>
      <c r="BI24" s="318"/>
      <c r="BJ24" s="318"/>
      <c r="BK24" s="318"/>
      <c r="BL24" s="318"/>
      <c r="BM24" s="318"/>
      <c r="BN24" s="318"/>
      <c r="BO24" s="318"/>
      <c r="BP24" s="318"/>
      <c r="BQ24" s="318"/>
      <c r="BS24">
        <v>17</v>
      </c>
      <c r="BT24" s="14" t="s">
        <v>2857</v>
      </c>
      <c r="BU24" s="14" t="s">
        <v>59</v>
      </c>
      <c r="BV24" s="14" t="s">
        <v>2856</v>
      </c>
    </row>
    <row r="25" spans="2:74" ht="13.5" customHeight="1">
      <c r="B25" s="1" t="s">
        <v>2740</v>
      </c>
      <c r="C25" s="1" t="s">
        <v>3141</v>
      </c>
      <c r="D25" s="201" t="str">
        <f>多成分系物性値!D26</f>
        <v>mol/L</v>
      </c>
      <c r="E25" s="352"/>
      <c r="F25" s="353"/>
      <c r="H25" s="354"/>
      <c r="I25" s="355"/>
      <c r="J25" s="354"/>
      <c r="K25" s="356"/>
      <c r="L25" s="356"/>
      <c r="M25" s="356"/>
      <c r="N25" s="356"/>
      <c r="O25" s="356"/>
      <c r="P25" s="356"/>
      <c r="Q25" s="355"/>
      <c r="R25" s="318" t="s">
        <v>39</v>
      </c>
      <c r="S25" s="318"/>
      <c r="T25" s="311"/>
      <c r="U25" s="318"/>
      <c r="V25" s="318"/>
      <c r="W25" s="318"/>
      <c r="X25" s="318"/>
      <c r="Y25" s="318"/>
      <c r="Z25" s="318"/>
      <c r="AA25" s="318"/>
      <c r="AB25" s="318"/>
      <c r="AC25" s="318"/>
      <c r="AD25" s="318"/>
      <c r="AE25" s="318"/>
      <c r="AF25" s="318"/>
      <c r="AG25" s="318"/>
      <c r="AH25" s="318"/>
      <c r="AI25" s="318"/>
      <c r="AJ25" s="318"/>
      <c r="AK25" s="318"/>
      <c r="AL25" s="318"/>
      <c r="AM25" s="318"/>
      <c r="AN25" s="318"/>
      <c r="AO25" s="318"/>
      <c r="AP25" s="318"/>
      <c r="AQ25" s="318"/>
      <c r="AR25" s="318"/>
      <c r="AS25" s="318"/>
      <c r="AT25" s="318"/>
      <c r="AU25" s="318"/>
      <c r="AV25" s="318"/>
      <c r="AW25" s="318"/>
      <c r="AX25" s="318"/>
      <c r="AY25" s="318"/>
      <c r="AZ25" s="318"/>
      <c r="BA25" s="318"/>
      <c r="BB25" s="318"/>
      <c r="BC25" s="318"/>
      <c r="BD25" s="318"/>
      <c r="BE25" s="318"/>
      <c r="BF25" s="318"/>
      <c r="BG25" s="318"/>
      <c r="BH25" s="318"/>
      <c r="BI25" s="318"/>
      <c r="BJ25" s="318"/>
      <c r="BK25" s="318"/>
      <c r="BL25" s="318"/>
      <c r="BM25" s="318"/>
      <c r="BN25" s="318"/>
      <c r="BO25" s="318"/>
      <c r="BP25" s="318"/>
      <c r="BQ25" s="318"/>
      <c r="BS25">
        <v>18</v>
      </c>
      <c r="BT25" s="14" t="s">
        <v>2987</v>
      </c>
      <c r="BU25" s="14" t="s">
        <v>2831</v>
      </c>
      <c r="BV25" s="14" t="s">
        <v>2993</v>
      </c>
    </row>
    <row r="26" spans="2:74" ht="13.5" customHeight="1">
      <c r="B26" s="1" t="s">
        <v>2682</v>
      </c>
      <c r="C26" s="1" t="s">
        <v>2731</v>
      </c>
      <c r="D26" s="1" t="str">
        <f>多成分系物性値!D27</f>
        <v>L/mol</v>
      </c>
      <c r="E26" s="357"/>
      <c r="F26" s="357"/>
      <c r="H26" s="318"/>
      <c r="I26" s="318"/>
      <c r="J26" s="318"/>
      <c r="K26" s="318"/>
      <c r="L26" s="318"/>
      <c r="M26" s="318"/>
      <c r="N26" s="318"/>
      <c r="O26" s="318"/>
      <c r="P26" s="318"/>
      <c r="Q26" s="318"/>
      <c r="R26" s="318" t="s">
        <v>1859</v>
      </c>
      <c r="S26" s="318"/>
      <c r="T26" s="311"/>
      <c r="U26" s="318"/>
      <c r="V26" s="318"/>
      <c r="W26" s="318"/>
      <c r="X26" s="318"/>
      <c r="Y26" s="318"/>
      <c r="Z26" s="318"/>
      <c r="AA26" s="318"/>
      <c r="AB26" s="318"/>
      <c r="AC26" s="318"/>
      <c r="AD26" s="318"/>
      <c r="AE26" s="318"/>
      <c r="AF26" s="318"/>
      <c r="AG26" s="318"/>
      <c r="AH26" s="318"/>
      <c r="AI26" s="318"/>
      <c r="AJ26" s="318"/>
      <c r="AK26" s="318"/>
      <c r="AL26" s="318"/>
      <c r="AM26" s="318"/>
      <c r="AN26" s="318"/>
      <c r="AO26" s="318"/>
      <c r="AP26" s="318"/>
      <c r="AQ26" s="318"/>
      <c r="AR26" s="318"/>
      <c r="AS26" s="318"/>
      <c r="AT26" s="318"/>
      <c r="AU26" s="318"/>
      <c r="AV26" s="318"/>
      <c r="AW26" s="318"/>
      <c r="AX26" s="318"/>
      <c r="AY26" s="318"/>
      <c r="AZ26" s="318"/>
      <c r="BA26" s="318"/>
      <c r="BB26" s="318"/>
      <c r="BC26" s="318"/>
      <c r="BD26" s="318"/>
      <c r="BE26" s="318"/>
      <c r="BF26" s="318"/>
      <c r="BG26" s="318"/>
      <c r="BH26" s="318"/>
      <c r="BI26" s="318"/>
      <c r="BJ26" s="318"/>
      <c r="BK26" s="318"/>
      <c r="BL26" s="318"/>
      <c r="BM26" s="318"/>
      <c r="BN26" s="318"/>
      <c r="BO26" s="318"/>
      <c r="BP26" s="318"/>
      <c r="BQ26" s="318"/>
      <c r="BS26">
        <v>19</v>
      </c>
      <c r="BT26" s="14" t="s">
        <v>2994</v>
      </c>
      <c r="BU26" s="14" t="s">
        <v>2425</v>
      </c>
      <c r="BV26" s="14" t="s">
        <v>2995</v>
      </c>
    </row>
    <row r="27" spans="2:74" ht="13.5" customHeight="1">
      <c r="B27" s="1" t="s">
        <v>41</v>
      </c>
      <c r="C27" s="1" t="s">
        <v>1946</v>
      </c>
      <c r="D27" s="1" t="str">
        <f>多成分系物性値!D28</f>
        <v>μPa.s</v>
      </c>
      <c r="E27" s="357"/>
      <c r="F27" s="357"/>
      <c r="H27" s="318"/>
      <c r="I27" s="318"/>
      <c r="J27" s="318"/>
      <c r="K27" s="318"/>
      <c r="L27" s="318"/>
      <c r="M27" s="318"/>
      <c r="N27" s="318"/>
      <c r="O27" s="318"/>
      <c r="P27" s="318"/>
      <c r="Q27" s="318"/>
      <c r="R27" s="318" t="s">
        <v>1860</v>
      </c>
      <c r="S27" s="318"/>
      <c r="T27" s="311"/>
      <c r="U27" s="318"/>
      <c r="V27" s="318"/>
      <c r="W27" s="318"/>
      <c r="X27" s="318"/>
      <c r="Y27" s="318"/>
      <c r="Z27" s="318"/>
      <c r="AA27" s="318"/>
      <c r="AB27" s="318"/>
      <c r="AC27" s="318"/>
      <c r="AD27" s="318"/>
      <c r="AE27" s="318"/>
      <c r="AF27" s="318"/>
      <c r="AG27" s="318"/>
      <c r="AH27" s="318"/>
      <c r="AI27" s="318"/>
      <c r="AJ27" s="318"/>
      <c r="AK27" s="318"/>
      <c r="AL27" s="318"/>
      <c r="AM27" s="318"/>
      <c r="AN27" s="318"/>
      <c r="AO27" s="318"/>
      <c r="AP27" s="318"/>
      <c r="AQ27" s="318"/>
      <c r="AR27" s="318"/>
      <c r="AS27" s="318"/>
      <c r="AT27" s="318"/>
      <c r="AU27" s="318"/>
      <c r="AV27" s="318"/>
      <c r="AW27" s="318"/>
      <c r="AX27" s="318"/>
      <c r="AY27" s="318"/>
      <c r="AZ27" s="318"/>
      <c r="BA27" s="318"/>
      <c r="BB27" s="318"/>
      <c r="BC27" s="318"/>
      <c r="BD27" s="318"/>
      <c r="BE27" s="318"/>
      <c r="BF27" s="318"/>
      <c r="BG27" s="318"/>
      <c r="BH27" s="318"/>
      <c r="BI27" s="318"/>
      <c r="BJ27" s="318"/>
      <c r="BK27" s="318"/>
      <c r="BL27" s="318"/>
      <c r="BM27" s="318"/>
      <c r="BN27" s="318"/>
      <c r="BO27" s="318"/>
      <c r="BP27" s="318"/>
      <c r="BQ27" s="318"/>
      <c r="BS27">
        <v>20</v>
      </c>
      <c r="BT27" s="14" t="s">
        <v>2858</v>
      </c>
      <c r="BU27" s="14" t="s">
        <v>2826</v>
      </c>
      <c r="BV27" s="14" t="s">
        <v>2859</v>
      </c>
    </row>
    <row r="28" spans="2:74" ht="13.5" customHeight="1">
      <c r="B28" s="1" t="s">
        <v>102</v>
      </c>
      <c r="C28" s="1" t="s">
        <v>2392</v>
      </c>
      <c r="D28" s="1" t="str">
        <f>多成分系物性値!D29</f>
        <v>kJ/molK</v>
      </c>
      <c r="E28" s="357"/>
      <c r="F28" s="357"/>
      <c r="H28" s="318"/>
      <c r="I28" s="318"/>
      <c r="J28" s="318"/>
      <c r="K28" s="318"/>
      <c r="L28" s="318"/>
      <c r="M28" s="318"/>
      <c r="N28" s="318"/>
      <c r="O28" s="318"/>
      <c r="P28" s="318"/>
      <c r="Q28" s="318"/>
      <c r="R28" s="318" t="s">
        <v>1861</v>
      </c>
      <c r="S28" s="318"/>
      <c r="T28" s="311"/>
      <c r="U28" s="318"/>
      <c r="V28" s="318"/>
      <c r="W28" s="318"/>
      <c r="X28" s="318"/>
      <c r="Y28" s="318"/>
      <c r="Z28" s="318"/>
      <c r="AA28" s="318"/>
      <c r="AB28" s="318"/>
      <c r="AC28" s="318"/>
      <c r="AD28" s="318"/>
      <c r="AE28" s="318"/>
      <c r="AF28" s="318"/>
      <c r="AG28" s="318"/>
      <c r="AH28" s="318"/>
      <c r="AI28" s="318"/>
      <c r="AJ28" s="318"/>
      <c r="AK28" s="318"/>
      <c r="AL28" s="318"/>
      <c r="AM28" s="318"/>
      <c r="AN28" s="318"/>
      <c r="AO28" s="318"/>
      <c r="AP28" s="318"/>
      <c r="AQ28" s="318"/>
      <c r="AR28" s="318"/>
      <c r="AS28" s="318"/>
      <c r="AT28" s="318"/>
      <c r="AU28" s="318"/>
      <c r="AV28" s="318"/>
      <c r="AW28" s="318"/>
      <c r="AX28" s="318"/>
      <c r="AY28" s="318"/>
      <c r="AZ28" s="318"/>
      <c r="BA28" s="318"/>
      <c r="BB28" s="318"/>
      <c r="BC28" s="318"/>
      <c r="BD28" s="318"/>
      <c r="BE28" s="318"/>
      <c r="BF28" s="318"/>
      <c r="BG28" s="318"/>
      <c r="BH28" s="318"/>
      <c r="BI28" s="318"/>
      <c r="BJ28" s="318"/>
      <c r="BK28" s="318"/>
      <c r="BL28" s="318"/>
      <c r="BM28" s="318"/>
      <c r="BN28" s="318"/>
      <c r="BO28" s="318"/>
      <c r="BP28" s="318"/>
      <c r="BQ28" s="318"/>
      <c r="BS28">
        <v>21</v>
      </c>
      <c r="BT28" s="14" t="s">
        <v>2821</v>
      </c>
      <c r="BU28" s="14" t="s">
        <v>28</v>
      </c>
      <c r="BV28" s="14" t="s">
        <v>2960</v>
      </c>
    </row>
    <row r="29" spans="2:74" ht="13.5" customHeight="1">
      <c r="B29" s="1" t="s">
        <v>107</v>
      </c>
      <c r="C29" s="1" t="s">
        <v>2393</v>
      </c>
      <c r="D29" s="201" t="s">
        <v>2738</v>
      </c>
      <c r="E29" s="357"/>
      <c r="F29" s="357"/>
      <c r="H29" s="318"/>
      <c r="I29" s="318"/>
      <c r="J29" s="318"/>
      <c r="K29" s="318"/>
      <c r="L29" s="318"/>
      <c r="M29" s="318"/>
      <c r="N29" s="318"/>
      <c r="O29" s="318"/>
      <c r="P29" s="318"/>
      <c r="Q29" s="318"/>
      <c r="R29" s="318" t="s">
        <v>180</v>
      </c>
      <c r="S29" s="318"/>
      <c r="T29" s="311"/>
      <c r="U29" s="318"/>
      <c r="V29" s="318"/>
      <c r="W29" s="318"/>
      <c r="X29" s="318"/>
      <c r="Y29" s="318"/>
      <c r="Z29" s="318"/>
      <c r="AA29" s="318"/>
      <c r="AB29" s="318"/>
      <c r="AC29" s="318"/>
      <c r="AD29" s="318"/>
      <c r="AE29" s="318"/>
      <c r="AF29" s="318"/>
      <c r="AG29" s="318"/>
      <c r="AH29" s="318"/>
      <c r="AI29" s="318"/>
      <c r="AJ29" s="318"/>
      <c r="AK29" s="318"/>
      <c r="AL29" s="318"/>
      <c r="AM29" s="318"/>
      <c r="AN29" s="318"/>
      <c r="AO29" s="318"/>
      <c r="AP29" s="318"/>
      <c r="AQ29" s="318"/>
      <c r="AR29" s="318"/>
      <c r="AS29" s="318"/>
      <c r="AT29" s="318"/>
      <c r="AU29" s="318"/>
      <c r="AV29" s="318"/>
      <c r="AW29" s="318"/>
      <c r="AX29" s="318"/>
      <c r="AY29" s="318"/>
      <c r="AZ29" s="318"/>
      <c r="BA29" s="318"/>
      <c r="BB29" s="318"/>
      <c r="BC29" s="318"/>
      <c r="BD29" s="318"/>
      <c r="BE29" s="318"/>
      <c r="BF29" s="318"/>
      <c r="BG29" s="318"/>
      <c r="BH29" s="318"/>
      <c r="BI29" s="318"/>
      <c r="BJ29" s="318"/>
      <c r="BK29" s="318"/>
      <c r="BL29" s="318"/>
      <c r="BM29" s="318"/>
      <c r="BN29" s="318"/>
      <c r="BO29" s="318"/>
      <c r="BP29" s="318"/>
      <c r="BQ29" s="318"/>
      <c r="BS29">
        <v>22</v>
      </c>
      <c r="BT29" s="14" t="s">
        <v>2861</v>
      </c>
      <c r="BU29" s="14" t="s">
        <v>2839</v>
      </c>
      <c r="BV29" s="14" t="s">
        <v>2860</v>
      </c>
    </row>
    <row r="30" spans="2:74" ht="13.5" customHeight="1">
      <c r="B30" s="1" t="s">
        <v>97</v>
      </c>
      <c r="C30" s="1" t="s">
        <v>2394</v>
      </c>
      <c r="D30" s="1" t="s">
        <v>2395</v>
      </c>
      <c r="E30" s="357"/>
      <c r="F30" s="357"/>
      <c r="H30" s="318"/>
      <c r="I30" s="318"/>
      <c r="J30" s="318"/>
      <c r="K30" s="318"/>
      <c r="L30" s="318"/>
      <c r="M30" s="318"/>
      <c r="N30" s="318"/>
      <c r="O30" s="318"/>
      <c r="P30" s="318"/>
      <c r="Q30" s="318"/>
      <c r="R30" s="318" t="s">
        <v>64</v>
      </c>
      <c r="S30" s="318"/>
      <c r="T30" s="311"/>
      <c r="U30" s="318"/>
      <c r="V30" s="318"/>
      <c r="W30" s="318"/>
      <c r="X30" s="318"/>
      <c r="Y30" s="318"/>
      <c r="Z30" s="318"/>
      <c r="AA30" s="318"/>
      <c r="AB30" s="318"/>
      <c r="AC30" s="318"/>
      <c r="AD30" s="318"/>
      <c r="AE30" s="318"/>
      <c r="AF30" s="318"/>
      <c r="AG30" s="318"/>
      <c r="AH30" s="318"/>
      <c r="AI30" s="318"/>
      <c r="AJ30" s="318"/>
      <c r="AK30" s="318"/>
      <c r="AL30" s="318"/>
      <c r="AM30" s="318"/>
      <c r="AN30" s="318"/>
      <c r="AO30" s="318"/>
      <c r="AP30" s="318"/>
      <c r="AQ30" s="318"/>
      <c r="AR30" s="318"/>
      <c r="AS30" s="318"/>
      <c r="AT30" s="318"/>
      <c r="AU30" s="318"/>
      <c r="AV30" s="318"/>
      <c r="AW30" s="318"/>
      <c r="AX30" s="318"/>
      <c r="AY30" s="318"/>
      <c r="AZ30" s="318"/>
      <c r="BA30" s="318"/>
      <c r="BB30" s="318"/>
      <c r="BC30" s="318"/>
      <c r="BD30" s="318"/>
      <c r="BE30" s="318"/>
      <c r="BF30" s="318"/>
      <c r="BG30" s="318"/>
      <c r="BH30" s="318"/>
      <c r="BI30" s="318"/>
      <c r="BJ30" s="318"/>
      <c r="BK30" s="318"/>
      <c r="BL30" s="318"/>
      <c r="BM30" s="318"/>
      <c r="BN30" s="318"/>
      <c r="BO30" s="318"/>
      <c r="BP30" s="318"/>
      <c r="BQ30" s="318"/>
      <c r="BS30">
        <v>23</v>
      </c>
      <c r="BT30" s="14" t="s">
        <v>2865</v>
      </c>
      <c r="BU30" s="14" t="s">
        <v>41</v>
      </c>
      <c r="BV30" s="14" t="s">
        <v>2864</v>
      </c>
    </row>
    <row r="31" spans="2:74" ht="13.5" customHeight="1">
      <c r="B31" s="1" t="s">
        <v>3128</v>
      </c>
      <c r="C31" s="200" t="s">
        <v>2757</v>
      </c>
      <c r="D31" s="1" t="s">
        <v>3145</v>
      </c>
      <c r="E31" s="357"/>
      <c r="F31" s="357"/>
      <c r="H31" s="318"/>
      <c r="I31" s="318"/>
      <c r="J31" s="318"/>
      <c r="K31" s="318"/>
      <c r="L31" s="318"/>
      <c r="M31" s="318"/>
      <c r="N31" s="318"/>
      <c r="O31" s="318"/>
      <c r="P31" s="318"/>
      <c r="Q31" s="318"/>
      <c r="R31" s="318" t="s">
        <v>51</v>
      </c>
      <c r="S31" s="318"/>
      <c r="T31" s="311"/>
      <c r="U31" s="318"/>
      <c r="V31" s="318"/>
      <c r="W31" s="318"/>
      <c r="X31" s="318"/>
      <c r="Y31" s="318"/>
      <c r="Z31" s="318"/>
      <c r="AA31" s="318"/>
      <c r="AB31" s="318"/>
      <c r="AC31" s="318"/>
      <c r="AD31" s="318"/>
      <c r="AE31" s="318"/>
      <c r="AF31" s="318"/>
      <c r="AG31" s="318"/>
      <c r="AH31" s="318"/>
      <c r="AI31" s="318"/>
      <c r="AJ31" s="318"/>
      <c r="AK31" s="318"/>
      <c r="AL31" s="318"/>
      <c r="AM31" s="318"/>
      <c r="AN31" s="318"/>
      <c r="AO31" s="318"/>
      <c r="AP31" s="318"/>
      <c r="AQ31" s="318"/>
      <c r="AR31" s="318"/>
      <c r="AS31" s="318"/>
      <c r="AT31" s="318"/>
      <c r="AU31" s="318"/>
      <c r="AV31" s="318"/>
      <c r="AW31" s="318"/>
      <c r="AX31" s="318"/>
      <c r="AY31" s="318"/>
      <c r="AZ31" s="318"/>
      <c r="BA31" s="318"/>
      <c r="BB31" s="318"/>
      <c r="BC31" s="318"/>
      <c r="BD31" s="318"/>
      <c r="BE31" s="318"/>
      <c r="BF31" s="318"/>
      <c r="BG31" s="318"/>
      <c r="BH31" s="318"/>
      <c r="BI31" s="318"/>
      <c r="BJ31" s="318"/>
      <c r="BK31" s="318"/>
      <c r="BL31" s="318"/>
      <c r="BM31" s="318"/>
      <c r="BN31" s="318"/>
      <c r="BO31" s="318"/>
      <c r="BP31" s="318"/>
      <c r="BQ31" s="318"/>
      <c r="BS31">
        <v>24</v>
      </c>
      <c r="BT31" s="14" t="s">
        <v>2862</v>
      </c>
      <c r="BU31" s="14" t="s">
        <v>2825</v>
      </c>
      <c r="BV31" s="14" t="s">
        <v>2863</v>
      </c>
    </row>
    <row r="32" spans="2:74" ht="13.5" customHeight="1">
      <c r="B32" s="1" t="s">
        <v>3154</v>
      </c>
      <c r="C32" s="200" t="s">
        <v>2758</v>
      </c>
      <c r="D32" s="1" t="s">
        <v>3144</v>
      </c>
      <c r="E32" s="357"/>
      <c r="F32" s="357"/>
      <c r="H32" s="318"/>
      <c r="I32" s="318"/>
      <c r="J32" s="318"/>
      <c r="K32" s="318"/>
      <c r="L32" s="318"/>
      <c r="M32" s="318"/>
      <c r="N32" s="318"/>
      <c r="O32" s="318"/>
      <c r="P32" s="318"/>
      <c r="Q32" s="318"/>
      <c r="R32" s="311" t="s">
        <v>1863</v>
      </c>
      <c r="S32" s="308"/>
      <c r="T32" s="309"/>
      <c r="U32" s="318"/>
      <c r="V32" s="318"/>
      <c r="W32" s="318"/>
      <c r="X32" s="318"/>
      <c r="Y32" s="318"/>
      <c r="Z32" s="318"/>
      <c r="AA32" s="318"/>
      <c r="AB32" s="318"/>
      <c r="AC32" s="318"/>
      <c r="AD32" s="318"/>
      <c r="AE32" s="318"/>
      <c r="AF32" s="318"/>
      <c r="AG32" s="318"/>
      <c r="AH32" s="318"/>
      <c r="AI32" s="318"/>
      <c r="AJ32" s="318"/>
      <c r="AK32" s="318"/>
      <c r="AL32" s="318"/>
      <c r="AM32" s="318"/>
      <c r="AN32" s="318"/>
      <c r="AO32" s="318"/>
      <c r="AP32" s="318"/>
      <c r="AQ32" s="318"/>
      <c r="AR32" s="318"/>
      <c r="AS32" s="318"/>
      <c r="AT32" s="318"/>
      <c r="AU32" s="318"/>
      <c r="AV32" s="318"/>
      <c r="AW32" s="318"/>
      <c r="AX32" s="318"/>
      <c r="AY32" s="318"/>
      <c r="AZ32" s="318"/>
      <c r="BA32" s="318"/>
      <c r="BB32" s="318"/>
      <c r="BC32" s="318"/>
      <c r="BD32" s="318"/>
      <c r="BE32" s="318"/>
      <c r="BF32" s="318"/>
      <c r="BG32" s="318"/>
      <c r="BH32" s="318"/>
      <c r="BI32" s="318"/>
      <c r="BJ32" s="318"/>
      <c r="BK32" s="318"/>
      <c r="BL32" s="318"/>
      <c r="BM32" s="318"/>
      <c r="BN32" s="318"/>
      <c r="BO32" s="318"/>
      <c r="BP32" s="318"/>
      <c r="BQ32" s="318"/>
      <c r="BS32">
        <v>25</v>
      </c>
      <c r="BT32" s="14" t="s">
        <v>2867</v>
      </c>
      <c r="BU32" s="14" t="s">
        <v>2826</v>
      </c>
      <c r="BV32" s="14" t="s">
        <v>2996</v>
      </c>
    </row>
    <row r="33" spans="2:74" ht="13.5" customHeight="1">
      <c r="B33" s="1" t="s">
        <v>108</v>
      </c>
      <c r="C33" s="1" t="s">
        <v>2397</v>
      </c>
      <c r="D33" s="1" t="str">
        <f>多成分系物性値!D34</f>
        <v>kJ/mol</v>
      </c>
      <c r="E33" s="357"/>
      <c r="F33" s="357"/>
      <c r="H33" s="318"/>
      <c r="I33" s="318"/>
      <c r="J33" s="318"/>
      <c r="K33" s="318"/>
      <c r="L33" s="318"/>
      <c r="M33" s="318"/>
      <c r="N33" s="318"/>
      <c r="O33" s="318"/>
      <c r="P33" s="318"/>
      <c r="Q33" s="318"/>
      <c r="R33" s="318" t="s">
        <v>1864</v>
      </c>
      <c r="S33" s="318"/>
      <c r="T33" s="311"/>
      <c r="U33" s="318"/>
      <c r="V33" s="318"/>
      <c r="W33" s="318"/>
      <c r="X33" s="318"/>
      <c r="Y33" s="318"/>
      <c r="Z33" s="318"/>
      <c r="AA33" s="318"/>
      <c r="AB33" s="318"/>
      <c r="AC33" s="318"/>
      <c r="AD33" s="318"/>
      <c r="AE33" s="318"/>
      <c r="AF33" s="318"/>
      <c r="AG33" s="318"/>
      <c r="AH33" s="318"/>
      <c r="AI33" s="318"/>
      <c r="AJ33" s="318"/>
      <c r="AK33" s="318"/>
      <c r="AL33" s="318"/>
      <c r="AM33" s="318"/>
      <c r="AN33" s="318"/>
      <c r="AO33" s="318"/>
      <c r="AP33" s="318"/>
      <c r="AQ33" s="318"/>
      <c r="AR33" s="318"/>
      <c r="AS33" s="318"/>
      <c r="AT33" s="318"/>
      <c r="AU33" s="318"/>
      <c r="AV33" s="318"/>
      <c r="AW33" s="318"/>
      <c r="AX33" s="318"/>
      <c r="AY33" s="318"/>
      <c r="AZ33" s="318"/>
      <c r="BA33" s="318"/>
      <c r="BB33" s="318"/>
      <c r="BC33" s="318"/>
      <c r="BD33" s="318"/>
      <c r="BE33" s="318"/>
      <c r="BF33" s="318"/>
      <c r="BG33" s="318"/>
      <c r="BH33" s="318"/>
      <c r="BI33" s="318"/>
      <c r="BJ33" s="318"/>
      <c r="BK33" s="318"/>
      <c r="BL33" s="318"/>
      <c r="BM33" s="318"/>
      <c r="BN33" s="318"/>
      <c r="BO33" s="318"/>
      <c r="BP33" s="318"/>
      <c r="BQ33" s="318"/>
      <c r="BS33">
        <v>26</v>
      </c>
      <c r="BT33" s="14" t="s">
        <v>2866</v>
      </c>
      <c r="BU33" s="14" t="s">
        <v>28</v>
      </c>
      <c r="BV33" s="14" t="s">
        <v>2868</v>
      </c>
    </row>
    <row r="34" spans="2:74" ht="13.5" customHeight="1">
      <c r="B34" s="1" t="s">
        <v>2426</v>
      </c>
      <c r="C34" s="1" t="s">
        <v>2398</v>
      </c>
      <c r="D34" s="1" t="str">
        <f>多成分系物性値!D35</f>
        <v>kJ/mol</v>
      </c>
      <c r="E34" s="357"/>
      <c r="F34" s="357"/>
      <c r="H34" s="318"/>
      <c r="I34" s="318"/>
      <c r="J34" s="318"/>
      <c r="K34" s="318"/>
      <c r="L34" s="318"/>
      <c r="M34" s="318"/>
      <c r="N34" s="318"/>
      <c r="O34" s="318"/>
      <c r="P34" s="318"/>
      <c r="Q34" s="318"/>
      <c r="R34" s="318" t="s">
        <v>1865</v>
      </c>
      <c r="S34" s="318"/>
      <c r="T34" s="311"/>
      <c r="U34" s="318"/>
      <c r="V34" s="318"/>
      <c r="W34" s="318"/>
      <c r="X34" s="318"/>
      <c r="Y34" s="318"/>
      <c r="Z34" s="318"/>
      <c r="AA34" s="318"/>
      <c r="AB34" s="318"/>
      <c r="AC34" s="318"/>
      <c r="AD34" s="318"/>
      <c r="AE34" s="318"/>
      <c r="AF34" s="318"/>
      <c r="AG34" s="318"/>
      <c r="AH34" s="318"/>
      <c r="AI34" s="318"/>
      <c r="AJ34" s="318"/>
      <c r="AK34" s="318"/>
      <c r="AL34" s="318"/>
      <c r="AM34" s="318"/>
      <c r="AN34" s="318"/>
      <c r="AO34" s="318"/>
      <c r="AP34" s="318"/>
      <c r="AQ34" s="318"/>
      <c r="AR34" s="318"/>
      <c r="AS34" s="318"/>
      <c r="AT34" s="318"/>
      <c r="AU34" s="318"/>
      <c r="AV34" s="318"/>
      <c r="AW34" s="318"/>
      <c r="AX34" s="318"/>
      <c r="AY34" s="318"/>
      <c r="AZ34" s="318"/>
      <c r="BA34" s="318"/>
      <c r="BB34" s="318"/>
      <c r="BC34" s="318"/>
      <c r="BD34" s="318"/>
      <c r="BE34" s="318"/>
      <c r="BF34" s="318"/>
      <c r="BG34" s="318"/>
      <c r="BH34" s="318"/>
      <c r="BI34" s="318"/>
      <c r="BJ34" s="318"/>
      <c r="BK34" s="318"/>
      <c r="BL34" s="318"/>
      <c r="BM34" s="318"/>
      <c r="BN34" s="318"/>
      <c r="BO34" s="318"/>
      <c r="BP34" s="318"/>
      <c r="BQ34" s="318"/>
      <c r="BS34">
        <v>27</v>
      </c>
      <c r="BT34" s="14" t="s">
        <v>2869</v>
      </c>
      <c r="BU34" s="14" t="s">
        <v>1995</v>
      </c>
      <c r="BV34" s="14" t="s">
        <v>2870</v>
      </c>
    </row>
    <row r="35" spans="2:74" ht="13.5" customHeight="1">
      <c r="B35" s="1" t="s">
        <v>2427</v>
      </c>
      <c r="C35" s="1" t="s">
        <v>2399</v>
      </c>
      <c r="D35" s="1" t="str">
        <f>多成分系物性値!D36</f>
        <v>kJ/molK</v>
      </c>
      <c r="E35" s="357"/>
      <c r="F35" s="357"/>
      <c r="H35" s="318"/>
      <c r="I35" s="318"/>
      <c r="J35" s="318"/>
      <c r="K35" s="318"/>
      <c r="L35" s="318"/>
      <c r="M35" s="318"/>
      <c r="N35" s="318"/>
      <c r="O35" s="318"/>
      <c r="P35" s="318"/>
      <c r="Q35" s="318"/>
      <c r="R35" s="318" t="s">
        <v>43</v>
      </c>
      <c r="S35" s="318"/>
      <c r="T35" s="311"/>
      <c r="U35" s="318"/>
      <c r="V35" s="318"/>
      <c r="W35" s="318"/>
      <c r="X35" s="318"/>
      <c r="Y35" s="318"/>
      <c r="Z35" s="318"/>
      <c r="AA35" s="318"/>
      <c r="AB35" s="318"/>
      <c r="AC35" s="318"/>
      <c r="AD35" s="318"/>
      <c r="AE35" s="318"/>
      <c r="AF35" s="318"/>
      <c r="AG35" s="318"/>
      <c r="AH35" s="318"/>
      <c r="AI35" s="318"/>
      <c r="AJ35" s="318"/>
      <c r="AK35" s="318"/>
      <c r="AL35" s="318"/>
      <c r="AM35" s="318"/>
      <c r="AN35" s="318"/>
      <c r="AO35" s="318"/>
      <c r="AP35" s="318"/>
      <c r="AQ35" s="318"/>
      <c r="AR35" s="318"/>
      <c r="AS35" s="318"/>
      <c r="AT35" s="318"/>
      <c r="AU35" s="318"/>
      <c r="AV35" s="318"/>
      <c r="AW35" s="318"/>
      <c r="AX35" s="318"/>
      <c r="AY35" s="318"/>
      <c r="AZ35" s="318"/>
      <c r="BA35" s="318"/>
      <c r="BB35" s="318"/>
      <c r="BC35" s="318"/>
      <c r="BD35" s="318"/>
      <c r="BE35" s="318"/>
      <c r="BF35" s="318"/>
      <c r="BG35" s="318"/>
      <c r="BH35" s="318"/>
      <c r="BI35" s="318"/>
      <c r="BJ35" s="318"/>
      <c r="BK35" s="318"/>
      <c r="BL35" s="318"/>
      <c r="BM35" s="318"/>
      <c r="BN35" s="318"/>
      <c r="BO35" s="318"/>
      <c r="BP35" s="318"/>
      <c r="BQ35" s="318"/>
      <c r="BS35">
        <v>28</v>
      </c>
      <c r="BT35" s="14" t="s">
        <v>1965</v>
      </c>
      <c r="BU35" s="14" t="s">
        <v>2832</v>
      </c>
      <c r="BV35" s="230" t="s">
        <v>2978</v>
      </c>
    </row>
    <row r="36" spans="2:74" ht="13.5" customHeight="1">
      <c r="B36" s="1" t="s">
        <v>10</v>
      </c>
      <c r="C36" s="1" t="s">
        <v>2400</v>
      </c>
      <c r="D36" s="201" t="s">
        <v>2738</v>
      </c>
      <c r="E36" s="357"/>
      <c r="F36" s="357"/>
      <c r="H36" s="318"/>
      <c r="I36" s="318"/>
      <c r="J36" s="318"/>
      <c r="K36" s="318"/>
      <c r="L36" s="318"/>
      <c r="M36" s="318"/>
      <c r="N36" s="318"/>
      <c r="O36" s="318"/>
      <c r="P36" s="318"/>
      <c r="Q36" s="318"/>
      <c r="R36" s="318" t="s">
        <v>42</v>
      </c>
      <c r="S36" s="318"/>
      <c r="T36" s="311"/>
      <c r="U36" s="318"/>
      <c r="V36" s="318"/>
      <c r="W36" s="318"/>
      <c r="X36" s="318"/>
      <c r="Y36" s="318"/>
      <c r="Z36" s="318"/>
      <c r="AA36" s="318"/>
      <c r="AB36" s="318"/>
      <c r="AC36" s="318"/>
      <c r="AD36" s="318"/>
      <c r="AE36" s="318"/>
      <c r="AF36" s="318"/>
      <c r="AG36" s="318"/>
      <c r="AH36" s="318"/>
      <c r="AI36" s="318"/>
      <c r="AJ36" s="318"/>
      <c r="AK36" s="318"/>
      <c r="AL36" s="318"/>
      <c r="AM36" s="318"/>
      <c r="AN36" s="318"/>
      <c r="AO36" s="318"/>
      <c r="AP36" s="318"/>
      <c r="AQ36" s="318"/>
      <c r="AR36" s="318"/>
      <c r="AS36" s="318"/>
      <c r="AT36" s="318"/>
      <c r="AU36" s="318"/>
      <c r="AV36" s="318"/>
      <c r="AW36" s="318"/>
      <c r="AX36" s="318"/>
      <c r="AY36" s="318"/>
      <c r="AZ36" s="318"/>
      <c r="BA36" s="318"/>
      <c r="BB36" s="318"/>
      <c r="BC36" s="318"/>
      <c r="BD36" s="318"/>
      <c r="BE36" s="318"/>
      <c r="BF36" s="318"/>
      <c r="BG36" s="318"/>
      <c r="BH36" s="318"/>
      <c r="BI36" s="318"/>
      <c r="BJ36" s="318"/>
      <c r="BK36" s="318"/>
      <c r="BL36" s="318"/>
      <c r="BM36" s="318"/>
      <c r="BN36" s="318"/>
      <c r="BO36" s="318"/>
      <c r="BP36" s="318"/>
      <c r="BQ36" s="318"/>
      <c r="BS36">
        <v>29</v>
      </c>
      <c r="BT36" s="14" t="s">
        <v>156</v>
      </c>
      <c r="BU36" s="14" t="s">
        <v>2832</v>
      </c>
      <c r="BV36" s="231" t="s">
        <v>2979</v>
      </c>
    </row>
    <row r="37" spans="2:74" ht="13.5" customHeight="1">
      <c r="B37" s="1" t="s">
        <v>23</v>
      </c>
      <c r="C37" s="1" t="s">
        <v>2401</v>
      </c>
      <c r="D37" s="201" t="s">
        <v>2738</v>
      </c>
      <c r="E37" s="357"/>
      <c r="F37" s="357"/>
      <c r="H37" s="318"/>
      <c r="I37" s="318"/>
      <c r="J37" s="318"/>
      <c r="K37" s="318"/>
      <c r="L37" s="318"/>
      <c r="M37" s="318"/>
      <c r="N37" s="318"/>
      <c r="O37" s="318"/>
      <c r="P37" s="318"/>
      <c r="Q37" s="318"/>
      <c r="R37" s="318" t="s">
        <v>49</v>
      </c>
      <c r="S37" s="318"/>
      <c r="T37" s="311"/>
      <c r="U37" s="318"/>
      <c r="V37" s="318"/>
      <c r="W37" s="318"/>
      <c r="X37" s="318"/>
      <c r="Y37" s="318"/>
      <c r="Z37" s="318"/>
      <c r="AA37" s="318"/>
      <c r="AB37" s="318"/>
      <c r="AC37" s="318"/>
      <c r="AD37" s="318"/>
      <c r="AE37" s="318"/>
      <c r="AF37" s="318"/>
      <c r="AG37" s="318"/>
      <c r="AH37" s="318"/>
      <c r="AI37" s="318"/>
      <c r="AJ37" s="318"/>
      <c r="AK37" s="318"/>
      <c r="AL37" s="318"/>
      <c r="AM37" s="318"/>
      <c r="AN37" s="318"/>
      <c r="AO37" s="318"/>
      <c r="AP37" s="318"/>
      <c r="AQ37" s="318"/>
      <c r="AR37" s="318"/>
      <c r="AS37" s="318"/>
      <c r="AT37" s="318"/>
      <c r="AU37" s="318"/>
      <c r="AV37" s="318"/>
      <c r="AW37" s="318"/>
      <c r="AX37" s="318"/>
      <c r="AY37" s="318"/>
      <c r="AZ37" s="318"/>
      <c r="BA37" s="318"/>
      <c r="BB37" s="318"/>
      <c r="BC37" s="318"/>
      <c r="BD37" s="318"/>
      <c r="BE37" s="318"/>
      <c r="BF37" s="318"/>
      <c r="BG37" s="318"/>
      <c r="BH37" s="318"/>
      <c r="BI37" s="318"/>
      <c r="BJ37" s="318"/>
      <c r="BK37" s="318"/>
      <c r="BL37" s="318"/>
      <c r="BM37" s="318"/>
      <c r="BN37" s="318"/>
      <c r="BO37" s="318"/>
      <c r="BP37" s="318"/>
      <c r="BQ37" s="318"/>
      <c r="BS37">
        <v>30</v>
      </c>
      <c r="BT37" s="232" t="s">
        <v>1964</v>
      </c>
      <c r="BU37" s="14" t="s">
        <v>2832</v>
      </c>
      <c r="BV37" s="231" t="s">
        <v>2980</v>
      </c>
    </row>
    <row r="38" spans="2:74" ht="13.5" customHeight="1">
      <c r="B38" s="1" t="s">
        <v>61</v>
      </c>
      <c r="C38" s="1" t="s">
        <v>2402</v>
      </c>
      <c r="D38" s="201" t="s">
        <v>2738</v>
      </c>
      <c r="E38" s="357"/>
      <c r="F38" s="357"/>
      <c r="H38" s="318"/>
      <c r="I38" s="318"/>
      <c r="J38" s="318"/>
      <c r="K38" s="318"/>
      <c r="L38" s="318"/>
      <c r="M38" s="318"/>
      <c r="N38" s="318"/>
      <c r="O38" s="318"/>
      <c r="P38" s="318"/>
      <c r="Q38" s="318"/>
      <c r="R38" s="318" t="s">
        <v>50</v>
      </c>
      <c r="S38" s="318"/>
      <c r="T38" s="311"/>
      <c r="U38" s="318"/>
      <c r="V38" s="318"/>
      <c r="W38" s="318"/>
      <c r="X38" s="318"/>
      <c r="Y38" s="318"/>
      <c r="Z38" s="318"/>
      <c r="AA38" s="318"/>
      <c r="AB38" s="318"/>
      <c r="AC38" s="318"/>
      <c r="AD38" s="318"/>
      <c r="AE38" s="318"/>
      <c r="AF38" s="318"/>
      <c r="AG38" s="318"/>
      <c r="AH38" s="318"/>
      <c r="AI38" s="318"/>
      <c r="AJ38" s="318"/>
      <c r="AK38" s="318"/>
      <c r="AL38" s="318"/>
      <c r="AM38" s="318"/>
      <c r="AN38" s="318"/>
      <c r="AO38" s="318"/>
      <c r="AP38" s="318"/>
      <c r="AQ38" s="318"/>
      <c r="AR38" s="318"/>
      <c r="AS38" s="318"/>
      <c r="AT38" s="318"/>
      <c r="AU38" s="318"/>
      <c r="AV38" s="318"/>
      <c r="AW38" s="318"/>
      <c r="AX38" s="318"/>
      <c r="AY38" s="318"/>
      <c r="AZ38" s="318"/>
      <c r="BA38" s="318"/>
      <c r="BB38" s="318"/>
      <c r="BC38" s="318"/>
      <c r="BD38" s="318"/>
      <c r="BE38" s="318"/>
      <c r="BF38" s="318"/>
      <c r="BG38" s="318"/>
      <c r="BH38" s="318"/>
      <c r="BI38" s="318"/>
      <c r="BJ38" s="318"/>
      <c r="BK38" s="318"/>
      <c r="BL38" s="318"/>
      <c r="BM38" s="318"/>
      <c r="BN38" s="318"/>
      <c r="BO38" s="318"/>
      <c r="BP38" s="318"/>
      <c r="BQ38" s="318"/>
      <c r="BS38">
        <v>31</v>
      </c>
      <c r="BT38" s="14" t="s">
        <v>2873</v>
      </c>
      <c r="BU38" s="14" t="s">
        <v>45</v>
      </c>
      <c r="BV38" s="14" t="s">
        <v>2961</v>
      </c>
    </row>
    <row r="39" spans="2:74" ht="13.5" customHeight="1">
      <c r="B39" s="1" t="s">
        <v>2430</v>
      </c>
      <c r="C39" s="1" t="s">
        <v>2403</v>
      </c>
      <c r="D39" s="201" t="s">
        <v>2738</v>
      </c>
      <c r="E39" s="357"/>
      <c r="F39" s="357"/>
      <c r="H39" s="318"/>
      <c r="I39" s="318"/>
      <c r="J39" s="318"/>
      <c r="K39" s="318"/>
      <c r="L39" s="318"/>
      <c r="M39" s="318"/>
      <c r="N39" s="318"/>
      <c r="O39" s="318"/>
      <c r="P39" s="318"/>
      <c r="Q39" s="318"/>
      <c r="R39" s="260"/>
      <c r="S39" s="261"/>
      <c r="T39" s="261"/>
      <c r="BS39">
        <v>32</v>
      </c>
      <c r="BT39" s="14" t="s">
        <v>2874</v>
      </c>
      <c r="BU39" s="14" t="s">
        <v>2819</v>
      </c>
      <c r="BV39" s="14" t="s">
        <v>2971</v>
      </c>
    </row>
    <row r="40" spans="2:74" ht="13.5" customHeight="1">
      <c r="B40" s="1" t="s">
        <v>2433</v>
      </c>
      <c r="C40" s="201" t="s">
        <v>2435</v>
      </c>
      <c r="D40" s="201" t="s">
        <v>2738</v>
      </c>
      <c r="E40" s="357"/>
      <c r="F40" s="357"/>
      <c r="H40" s="358"/>
      <c r="I40" s="358"/>
      <c r="J40" s="318"/>
      <c r="K40" s="318"/>
      <c r="L40" s="318"/>
      <c r="M40" s="318"/>
      <c r="N40" s="318"/>
      <c r="O40" s="318"/>
      <c r="P40" s="318"/>
      <c r="Q40" s="318"/>
      <c r="BS40">
        <v>33</v>
      </c>
      <c r="BT40" s="14" t="s">
        <v>2875</v>
      </c>
      <c r="BU40" s="14" t="s">
        <v>2510</v>
      </c>
      <c r="BV40" s="14" t="s">
        <v>2876</v>
      </c>
    </row>
    <row r="41" spans="2:74" ht="13.5" customHeight="1">
      <c r="B41" s="1" t="s">
        <v>2434</v>
      </c>
      <c r="C41" s="201" t="s">
        <v>2436</v>
      </c>
      <c r="D41" s="201" t="s">
        <v>2738</v>
      </c>
      <c r="E41" s="357"/>
      <c r="F41" s="357"/>
      <c r="H41" s="358"/>
      <c r="I41" s="358"/>
      <c r="J41" s="318"/>
      <c r="K41" s="318"/>
      <c r="L41" s="318"/>
      <c r="M41" s="318"/>
      <c r="N41" s="318"/>
      <c r="O41" s="318"/>
      <c r="P41" s="318"/>
      <c r="Q41" s="318"/>
      <c r="BS41">
        <v>34</v>
      </c>
      <c r="BT41" s="14" t="s">
        <v>2877</v>
      </c>
      <c r="BU41" s="14" t="s">
        <v>2816</v>
      </c>
      <c r="BV41" s="14" t="s">
        <v>2879</v>
      </c>
    </row>
    <row r="42" spans="2:74" ht="13.5" customHeight="1">
      <c r="BS42">
        <v>35</v>
      </c>
      <c r="BT42" s="14" t="s">
        <v>2877</v>
      </c>
      <c r="BU42" s="14" t="s">
        <v>2832</v>
      </c>
      <c r="BV42" s="14" t="s">
        <v>2878</v>
      </c>
    </row>
    <row r="43" spans="2:74" ht="13.5" customHeight="1">
      <c r="BS43">
        <v>36</v>
      </c>
      <c r="BT43" s="14" t="s">
        <v>2880</v>
      </c>
      <c r="BU43" s="14" t="s">
        <v>2510</v>
      </c>
      <c r="BV43" s="14" t="s">
        <v>2998</v>
      </c>
    </row>
    <row r="44" spans="2:74" ht="13.5" customHeight="1">
      <c r="BS44">
        <v>37</v>
      </c>
      <c r="BT44" s="14" t="s">
        <v>2881</v>
      </c>
      <c r="BU44" s="14" t="s">
        <v>45</v>
      </c>
      <c r="BV44" s="14" t="s">
        <v>2997</v>
      </c>
    </row>
    <row r="45" spans="2:74" ht="13.5" customHeight="1">
      <c r="BS45">
        <v>38</v>
      </c>
      <c r="BT45" s="14" t="s">
        <v>2882</v>
      </c>
      <c r="BU45" s="14" t="s">
        <v>2425</v>
      </c>
      <c r="BV45" s="14" t="s">
        <v>2883</v>
      </c>
    </row>
    <row r="46" spans="2:74" ht="13.5" customHeight="1">
      <c r="BS46">
        <v>39</v>
      </c>
      <c r="BT46" s="14" t="s">
        <v>2885</v>
      </c>
      <c r="BU46" s="14" t="s">
        <v>2820</v>
      </c>
      <c r="BV46" s="14" t="s">
        <v>2884</v>
      </c>
    </row>
    <row r="47" spans="2:74" ht="13.5" customHeight="1">
      <c r="BS47">
        <v>40</v>
      </c>
      <c r="BT47" s="14" t="s">
        <v>2888</v>
      </c>
      <c r="BU47" s="14" t="s">
        <v>41</v>
      </c>
      <c r="BV47" s="14" t="s">
        <v>2887</v>
      </c>
    </row>
    <row r="48" spans="2:74" ht="13.5" customHeight="1">
      <c r="BS48">
        <v>41</v>
      </c>
      <c r="BT48" s="14" t="s">
        <v>2087</v>
      </c>
      <c r="BU48" s="14" t="s">
        <v>41</v>
      </c>
      <c r="BV48" s="14" t="s">
        <v>2886</v>
      </c>
    </row>
    <row r="49" spans="71:74" ht="13.5" customHeight="1">
      <c r="BS49">
        <v>41</v>
      </c>
      <c r="BT49" s="14" t="s">
        <v>2889</v>
      </c>
      <c r="BU49" s="14" t="s">
        <v>41</v>
      </c>
      <c r="BV49" s="14" t="s">
        <v>2890</v>
      </c>
    </row>
    <row r="50" spans="71:74" ht="13.5" customHeight="1">
      <c r="BS50">
        <v>42</v>
      </c>
      <c r="BT50" s="14" t="s">
        <v>2981</v>
      </c>
      <c r="BU50" s="14" t="s">
        <v>2826</v>
      </c>
      <c r="BV50" s="14" t="s">
        <v>2982</v>
      </c>
    </row>
    <row r="51" spans="71:74" ht="13.5" customHeight="1">
      <c r="BS51">
        <v>43</v>
      </c>
      <c r="BT51" s="14" t="s">
        <v>2891</v>
      </c>
      <c r="BU51" s="14" t="s">
        <v>2425</v>
      </c>
      <c r="BV51" s="14" t="s">
        <v>2892</v>
      </c>
    </row>
    <row r="52" spans="71:74" ht="13.5" customHeight="1">
      <c r="BS52">
        <v>44</v>
      </c>
      <c r="BT52" s="14" t="s">
        <v>2893</v>
      </c>
      <c r="BU52" s="14" t="s">
        <v>2510</v>
      </c>
      <c r="BV52" s="14" t="s">
        <v>2894</v>
      </c>
    </row>
    <row r="53" spans="71:74" ht="13.5" customHeight="1">
      <c r="BS53">
        <v>45</v>
      </c>
      <c r="BT53" s="14" t="s">
        <v>2895</v>
      </c>
      <c r="BU53" s="14" t="s">
        <v>2839</v>
      </c>
      <c r="BV53" s="14" t="s">
        <v>2896</v>
      </c>
    </row>
    <row r="54" spans="71:74" ht="13.5" customHeight="1">
      <c r="BS54">
        <v>46</v>
      </c>
      <c r="BT54" s="14" t="s">
        <v>2817</v>
      </c>
      <c r="BU54" s="14" t="s">
        <v>2816</v>
      </c>
      <c r="BV54" s="14" t="s">
        <v>2984</v>
      </c>
    </row>
    <row r="55" spans="71:74" ht="13.5" customHeight="1">
      <c r="BS55">
        <v>47</v>
      </c>
      <c r="BT55" s="14" t="s">
        <v>2897</v>
      </c>
      <c r="BU55" s="14" t="s">
        <v>41</v>
      </c>
      <c r="BV55" s="14" t="s">
        <v>2898</v>
      </c>
    </row>
    <row r="56" spans="71:74" ht="13.5" customHeight="1">
      <c r="BS56">
        <v>48</v>
      </c>
      <c r="BT56" s="14" t="s">
        <v>2899</v>
      </c>
      <c r="BU56" s="14" t="s">
        <v>2839</v>
      </c>
      <c r="BV56" s="14" t="s">
        <v>2900</v>
      </c>
    </row>
    <row r="57" spans="71:74" ht="13.5" customHeight="1">
      <c r="BS57">
        <v>49</v>
      </c>
      <c r="BT57" s="14" t="s">
        <v>2901</v>
      </c>
      <c r="BU57" s="14" t="s">
        <v>41</v>
      </c>
      <c r="BV57" s="14" t="s">
        <v>2902</v>
      </c>
    </row>
    <row r="58" spans="71:74" ht="13.5" customHeight="1">
      <c r="BS58">
        <v>50</v>
      </c>
      <c r="BT58" s="14" t="s">
        <v>2903</v>
      </c>
      <c r="BU58" s="14" t="s">
        <v>2826</v>
      </c>
      <c r="BV58" s="14" t="s">
        <v>2904</v>
      </c>
    </row>
    <row r="59" spans="71:74" ht="13.5" customHeight="1">
      <c r="BS59">
        <v>51</v>
      </c>
      <c r="BT59" s="14" t="s">
        <v>2905</v>
      </c>
      <c r="BU59" s="14" t="s">
        <v>2839</v>
      </c>
      <c r="BV59" s="14" t="s">
        <v>2833</v>
      </c>
    </row>
    <row r="60" spans="71:74" ht="13.5" customHeight="1">
      <c r="BS60">
        <v>52</v>
      </c>
      <c r="BT60" s="14" t="s">
        <v>2907</v>
      </c>
      <c r="BU60" s="14" t="s">
        <v>2828</v>
      </c>
      <c r="BV60" s="14" t="s">
        <v>2906</v>
      </c>
    </row>
    <row r="61" spans="71:74" ht="13.5" customHeight="1">
      <c r="BS61">
        <v>53</v>
      </c>
      <c r="BT61" s="14" t="s">
        <v>2908</v>
      </c>
      <c r="BU61" s="14" t="s">
        <v>41</v>
      </c>
      <c r="BV61" s="14" t="s">
        <v>2827</v>
      </c>
    </row>
    <row r="62" spans="71:74" ht="13.5" customHeight="1">
      <c r="BS62">
        <v>54</v>
      </c>
      <c r="BT62" s="14" t="s">
        <v>2909</v>
      </c>
      <c r="BU62" s="14" t="s">
        <v>2826</v>
      </c>
      <c r="BV62" s="14" t="s">
        <v>2912</v>
      </c>
    </row>
    <row r="63" spans="71:74" ht="13.5" customHeight="1">
      <c r="BS63">
        <v>55</v>
      </c>
      <c r="BT63" s="14" t="s">
        <v>2910</v>
      </c>
      <c r="BU63" s="14" t="s">
        <v>41</v>
      </c>
      <c r="BV63" s="14" t="s">
        <v>2911</v>
      </c>
    </row>
    <row r="64" spans="71:74" ht="13.5" customHeight="1">
      <c r="BS64">
        <v>56</v>
      </c>
      <c r="BT64" s="14" t="s">
        <v>2913</v>
      </c>
      <c r="BU64" s="14" t="s">
        <v>2824</v>
      </c>
      <c r="BV64" s="14" t="s">
        <v>2914</v>
      </c>
    </row>
    <row r="65" spans="71:74" ht="13.5" customHeight="1">
      <c r="BS65">
        <v>57</v>
      </c>
      <c r="BT65" s="14" t="s">
        <v>2915</v>
      </c>
      <c r="BU65" s="14" t="s">
        <v>2828</v>
      </c>
      <c r="BV65" s="14" t="s">
        <v>2962</v>
      </c>
    </row>
    <row r="66" spans="71:74" ht="13.5" customHeight="1">
      <c r="BS66">
        <v>57</v>
      </c>
      <c r="BT66" s="14" t="s">
        <v>2916</v>
      </c>
      <c r="BU66" s="14" t="s">
        <v>2510</v>
      </c>
      <c r="BV66" s="14" t="s">
        <v>2917</v>
      </c>
    </row>
    <row r="67" spans="71:74" ht="13.5" customHeight="1">
      <c r="BS67">
        <v>58</v>
      </c>
      <c r="BT67" s="14" t="s">
        <v>2918</v>
      </c>
      <c r="BU67" s="14" t="s">
        <v>2828</v>
      </c>
      <c r="BV67" s="14" t="s">
        <v>2969</v>
      </c>
    </row>
    <row r="68" spans="71:74" ht="13.5" customHeight="1">
      <c r="BS68">
        <v>59</v>
      </c>
      <c r="BT68" s="14" t="s">
        <v>2919</v>
      </c>
      <c r="BU68" s="14" t="s">
        <v>2510</v>
      </c>
      <c r="BV68" s="14" t="s">
        <v>2814</v>
      </c>
    </row>
    <row r="69" spans="71:74" ht="13.5" customHeight="1">
      <c r="BS69">
        <v>60</v>
      </c>
      <c r="BT69" s="14" t="s">
        <v>2921</v>
      </c>
      <c r="BU69" s="14" t="s">
        <v>2826</v>
      </c>
      <c r="BV69" s="14" t="s">
        <v>2920</v>
      </c>
    </row>
    <row r="70" spans="71:74" ht="13.5" customHeight="1">
      <c r="BS70">
        <v>60</v>
      </c>
      <c r="BT70" s="14" t="s">
        <v>2922</v>
      </c>
      <c r="BU70" s="14" t="s">
        <v>2839</v>
      </c>
      <c r="BV70" s="14" t="s">
        <v>2836</v>
      </c>
    </row>
    <row r="71" spans="71:74" ht="13.5" customHeight="1">
      <c r="BS71">
        <v>61</v>
      </c>
      <c r="BT71" s="14" t="s">
        <v>198</v>
      </c>
      <c r="BU71" s="14" t="s">
        <v>2826</v>
      </c>
      <c r="BV71" s="14" t="s">
        <v>2747</v>
      </c>
    </row>
    <row r="72" spans="71:74" ht="13.5" customHeight="1">
      <c r="BS72">
        <v>62</v>
      </c>
      <c r="BT72" s="14" t="s">
        <v>2923</v>
      </c>
      <c r="BU72" s="14" t="s">
        <v>2826</v>
      </c>
      <c r="BV72" s="14" t="s">
        <v>2924</v>
      </c>
    </row>
    <row r="73" spans="71:74" ht="13.5" customHeight="1">
      <c r="BS73">
        <v>63</v>
      </c>
      <c r="BT73" s="14" t="s">
        <v>2925</v>
      </c>
      <c r="BU73" s="14" t="s">
        <v>2818</v>
      </c>
      <c r="BV73" s="14" t="s">
        <v>2926</v>
      </c>
    </row>
    <row r="74" spans="71:74" ht="13.5" customHeight="1">
      <c r="BS74">
        <v>64</v>
      </c>
      <c r="BT74" s="14" t="s">
        <v>2927</v>
      </c>
      <c r="BU74" s="14" t="s">
        <v>2826</v>
      </c>
      <c r="BV74" s="14" t="s">
        <v>2812</v>
      </c>
    </row>
    <row r="75" spans="71:74" ht="13.5" customHeight="1">
      <c r="BS75">
        <v>65</v>
      </c>
      <c r="BT75" s="14" t="s">
        <v>2928</v>
      </c>
      <c r="BU75" s="14" t="s">
        <v>2818</v>
      </c>
      <c r="BV75" s="14" t="s">
        <v>2929</v>
      </c>
    </row>
    <row r="76" spans="71:74" ht="13.5" customHeight="1">
      <c r="BS76">
        <v>66</v>
      </c>
      <c r="BT76" s="14" t="s">
        <v>2931</v>
      </c>
      <c r="BU76" s="14" t="s">
        <v>2826</v>
      </c>
      <c r="BV76" s="14" t="s">
        <v>2933</v>
      </c>
    </row>
    <row r="77" spans="71:74" ht="13.5" customHeight="1">
      <c r="BS77">
        <v>67</v>
      </c>
      <c r="BT77" s="14" t="s">
        <v>2930</v>
      </c>
      <c r="BU77" s="14" t="s">
        <v>2826</v>
      </c>
      <c r="BV77" s="14" t="s">
        <v>2932</v>
      </c>
    </row>
    <row r="78" spans="71:74" ht="13.5" customHeight="1">
      <c r="BS78">
        <v>68</v>
      </c>
      <c r="BT78" s="14" t="s">
        <v>2934</v>
      </c>
      <c r="BU78" s="14" t="s">
        <v>2839</v>
      </c>
      <c r="BV78" s="14" t="s">
        <v>2813</v>
      </c>
    </row>
    <row r="79" spans="71:74" ht="13.5" customHeight="1">
      <c r="BS79">
        <v>68</v>
      </c>
      <c r="BT79" s="14" t="s">
        <v>2935</v>
      </c>
      <c r="BU79" s="14" t="s">
        <v>2839</v>
      </c>
      <c r="BV79" s="14" t="s">
        <v>2837</v>
      </c>
    </row>
    <row r="80" spans="71:74" ht="13.5" customHeight="1">
      <c r="BT80" s="14" t="s">
        <v>2937</v>
      </c>
      <c r="BU80" s="14" t="s">
        <v>2828</v>
      </c>
      <c r="BV80" s="14" t="s">
        <v>2964</v>
      </c>
    </row>
    <row r="81" spans="72:74">
      <c r="BT81" s="14" t="s">
        <v>2936</v>
      </c>
      <c r="BU81" s="14" t="s">
        <v>45</v>
      </c>
      <c r="BV81" s="14" t="s">
        <v>2963</v>
      </c>
    </row>
    <row r="82" spans="72:74">
      <c r="BT82" s="14" t="s">
        <v>2938</v>
      </c>
      <c r="BU82" s="14" t="s">
        <v>2828</v>
      </c>
      <c r="BV82" s="14" t="s">
        <v>2939</v>
      </c>
    </row>
    <row r="83" spans="72:74">
      <c r="BT83" s="14" t="s">
        <v>2940</v>
      </c>
      <c r="BU83" s="14" t="s">
        <v>2828</v>
      </c>
      <c r="BV83" s="14" t="s">
        <v>2941</v>
      </c>
    </row>
    <row r="84" spans="72:74">
      <c r="BT84" s="14" t="s">
        <v>99</v>
      </c>
      <c r="BU84" s="14" t="s">
        <v>2831</v>
      </c>
      <c r="BV84" s="14" t="s">
        <v>2645</v>
      </c>
    </row>
    <row r="85" spans="72:74">
      <c r="BT85" s="231" t="s">
        <v>2732</v>
      </c>
      <c r="BU85" s="14" t="s">
        <v>2830</v>
      </c>
      <c r="BV85" s="231" t="s">
        <v>2972</v>
      </c>
    </row>
    <row r="86" spans="72:74">
      <c r="BT86" s="230" t="s">
        <v>2973</v>
      </c>
      <c r="BU86" s="14" t="s">
        <v>2830</v>
      </c>
      <c r="BV86" s="230" t="s">
        <v>2753</v>
      </c>
    </row>
    <row r="87" spans="72:74">
      <c r="BT87" s="14" t="s">
        <v>2942</v>
      </c>
      <c r="BU87" s="14" t="s">
        <v>2510</v>
      </c>
      <c r="BV87" s="14" t="s">
        <v>2815</v>
      </c>
    </row>
    <row r="88" spans="72:74">
      <c r="BT88" s="14" t="s">
        <v>2943</v>
      </c>
      <c r="BU88" s="14" t="s">
        <v>2828</v>
      </c>
      <c r="BV88" s="14" t="s">
        <v>2965</v>
      </c>
    </row>
    <row r="89" spans="72:74">
      <c r="BT89" s="14" t="s">
        <v>2944</v>
      </c>
      <c r="BU89" s="14" t="s">
        <v>41</v>
      </c>
      <c r="BV89" s="14" t="s">
        <v>2966</v>
      </c>
    </row>
    <row r="90" spans="72:74">
      <c r="BT90" s="14" t="s">
        <v>2945</v>
      </c>
      <c r="BU90" s="14" t="s">
        <v>2826</v>
      </c>
      <c r="BV90" s="14" t="s">
        <v>2946</v>
      </c>
    </row>
    <row r="91" spans="72:74">
      <c r="BT91" s="14" t="s">
        <v>2947</v>
      </c>
      <c r="BU91" s="14" t="s">
        <v>2820</v>
      </c>
      <c r="BV91" s="14" t="s">
        <v>2948</v>
      </c>
    </row>
    <row r="92" spans="72:74" ht="39.6">
      <c r="BT92" s="14" t="s">
        <v>2949</v>
      </c>
      <c r="BU92" s="14" t="s">
        <v>2824</v>
      </c>
      <c r="BV92" s="230" t="s">
        <v>2983</v>
      </c>
    </row>
    <row r="93" spans="72:74">
      <c r="BT93" s="14" t="s">
        <v>2950</v>
      </c>
      <c r="BU93" s="14" t="s">
        <v>41</v>
      </c>
      <c r="BV93" s="14" t="s">
        <v>2951</v>
      </c>
    </row>
    <row r="94" spans="72:74">
      <c r="BT94" s="14" t="s">
        <v>2829</v>
      </c>
      <c r="BU94" s="14" t="s">
        <v>2826</v>
      </c>
      <c r="BV94" s="14" t="s">
        <v>2829</v>
      </c>
    </row>
    <row r="95" spans="72:74">
      <c r="BT95" s="14" t="s">
        <v>2871</v>
      </c>
      <c r="BU95" s="14" t="s">
        <v>2830</v>
      </c>
      <c r="BV95" s="14" t="s">
        <v>2872</v>
      </c>
    </row>
    <row r="96" spans="72:74">
      <c r="BT96" s="14" t="s">
        <v>2952</v>
      </c>
      <c r="BU96" s="14" t="s">
        <v>59</v>
      </c>
      <c r="BV96" s="14" t="s">
        <v>2953</v>
      </c>
    </row>
    <row r="97" spans="72:74">
      <c r="BT97" s="14" t="s">
        <v>2955</v>
      </c>
      <c r="BU97" s="14" t="s">
        <v>2838</v>
      </c>
      <c r="BV97" s="14" t="s">
        <v>2956</v>
      </c>
    </row>
    <row r="98" spans="72:74">
      <c r="BT98" s="14" t="s">
        <v>2954</v>
      </c>
      <c r="BU98" s="14" t="s">
        <v>2840</v>
      </c>
      <c r="BV98" s="14" t="s">
        <v>2968</v>
      </c>
    </row>
    <row r="99" spans="72:74">
      <c r="BT99" s="14" t="s">
        <v>2957</v>
      </c>
      <c r="BU99" s="14" t="s">
        <v>2425</v>
      </c>
      <c r="BV99" s="14" t="s">
        <v>2967</v>
      </c>
    </row>
    <row r="100" spans="72:74">
      <c r="BT100" s="14" t="s">
        <v>2958</v>
      </c>
      <c r="BU100" s="14" t="s">
        <v>2839</v>
      </c>
      <c r="BV100" s="14" t="s">
        <v>2958</v>
      </c>
    </row>
    <row r="101" spans="72:74">
      <c r="BT101" s="14" t="s">
        <v>2743</v>
      </c>
      <c r="BU101" s="14" t="s">
        <v>2974</v>
      </c>
      <c r="BV101" s="14" t="s">
        <v>2744</v>
      </c>
    </row>
    <row r="102" spans="72:74">
      <c r="BT102" s="14" t="s">
        <v>2977</v>
      </c>
      <c r="BU102" s="14" t="s">
        <v>2974</v>
      </c>
      <c r="BV102" s="14"/>
    </row>
    <row r="103" spans="72:74">
      <c r="BT103" s="14" t="s">
        <v>2975</v>
      </c>
      <c r="BU103" s="14" t="s">
        <v>2974</v>
      </c>
      <c r="BV103" s="14" t="s">
        <v>98</v>
      </c>
    </row>
    <row r="104" spans="72:74">
      <c r="BT104" s="14" t="s">
        <v>2976</v>
      </c>
      <c r="BU104" s="14" t="s">
        <v>2974</v>
      </c>
      <c r="BV104" s="14" t="s">
        <v>103</v>
      </c>
    </row>
    <row r="105" spans="72:74">
      <c r="BT105" s="14" t="s">
        <v>2745</v>
      </c>
      <c r="BU105" s="14" t="s">
        <v>2974</v>
      </c>
      <c r="BV105" s="14" t="s">
        <v>2746</v>
      </c>
    </row>
    <row r="106" spans="72:74">
      <c r="BT106" s="14" t="s">
        <v>2835</v>
      </c>
      <c r="BU106" s="14" t="s">
        <v>2839</v>
      </c>
      <c r="BV106" s="14" t="s">
        <v>2835</v>
      </c>
    </row>
    <row r="107" spans="72:74">
      <c r="BT107" s="14" t="s">
        <v>2834</v>
      </c>
      <c r="BU107" s="14" t="s">
        <v>2839</v>
      </c>
      <c r="BV107" s="14" t="s">
        <v>2834</v>
      </c>
    </row>
    <row r="108" spans="72:74">
      <c r="BT108" s="14" t="s">
        <v>2748</v>
      </c>
      <c r="BU108" s="14" t="s">
        <v>2974</v>
      </c>
      <c r="BV108" s="14" t="s">
        <v>2999</v>
      </c>
    </row>
    <row r="109" spans="72:74">
      <c r="BT109" s="14"/>
      <c r="BU109" s="14"/>
      <c r="BV109" s="14"/>
    </row>
    <row r="110" spans="72:74">
      <c r="BT110" s="14"/>
      <c r="BU110" s="14"/>
      <c r="BV110" s="14"/>
    </row>
    <row r="111" spans="72:74">
      <c r="BT111" s="14"/>
      <c r="BU111" s="14"/>
      <c r="BV111" s="14"/>
    </row>
    <row r="112" spans="72:74">
      <c r="BT112" s="14"/>
      <c r="BU112" s="14"/>
      <c r="BV112" s="14"/>
    </row>
    <row r="113" spans="72:74">
      <c r="BT113" s="14"/>
      <c r="BU113" s="14"/>
      <c r="BV113" s="230"/>
    </row>
    <row r="114" spans="72:74">
      <c r="BT114" s="14"/>
      <c r="BU114" s="14"/>
      <c r="BV114" s="14"/>
    </row>
    <row r="115" spans="72:74">
      <c r="BT115" s="14"/>
      <c r="BU115" s="14"/>
      <c r="BV115" s="14"/>
    </row>
    <row r="116" spans="72:74">
      <c r="BT116" s="14"/>
      <c r="BU116" s="14"/>
      <c r="BV116" s="14"/>
    </row>
  </sheetData>
  <sheetProtection sheet="1" objects="1" scenarios="1"/>
  <protectedRanges>
    <protectedRange sqref="C9:D18" name="範囲1_2"/>
  </protectedRanges>
  <mergeCells count="255">
    <mergeCell ref="E22:F22"/>
    <mergeCell ref="E23:F23"/>
    <mergeCell ref="D19:F19"/>
    <mergeCell ref="O5:P5"/>
    <mergeCell ref="O6:P6"/>
    <mergeCell ref="BN22:BQ22"/>
    <mergeCell ref="BN23:BQ23"/>
    <mergeCell ref="U22:Y22"/>
    <mergeCell ref="Z22:AD22"/>
    <mergeCell ref="Z23:AD23"/>
    <mergeCell ref="BI22:BM22"/>
    <mergeCell ref="B7:D7"/>
    <mergeCell ref="E7:F7"/>
    <mergeCell ref="E21:F21"/>
    <mergeCell ref="J23:Q23"/>
    <mergeCell ref="O7:X7"/>
    <mergeCell ref="H23:I23"/>
    <mergeCell ref="BD36:BH36"/>
    <mergeCell ref="BI30:BM30"/>
    <mergeCell ref="BI27:BM27"/>
    <mergeCell ref="BI23:BM23"/>
    <mergeCell ref="AE22:AI22"/>
    <mergeCell ref="AJ22:AN22"/>
    <mergeCell ref="AE23:AI23"/>
    <mergeCell ref="AJ23:AN23"/>
    <mergeCell ref="H21:I22"/>
    <mergeCell ref="J21:Q22"/>
    <mergeCell ref="R21:T22"/>
    <mergeCell ref="U21:BQ21"/>
    <mergeCell ref="Z32:AD32"/>
    <mergeCell ref="AE32:AI32"/>
    <mergeCell ref="AJ32:AN32"/>
    <mergeCell ref="AT32:AX32"/>
    <mergeCell ref="AY32:BC32"/>
    <mergeCell ref="U36:Y36"/>
    <mergeCell ref="Z36:AD36"/>
    <mergeCell ref="AE36:AI36"/>
    <mergeCell ref="AJ36:AN36"/>
    <mergeCell ref="AT36:AX36"/>
    <mergeCell ref="AY36:BC36"/>
    <mergeCell ref="BN30:BQ30"/>
    <mergeCell ref="E41:F41"/>
    <mergeCell ref="Z38:AD38"/>
    <mergeCell ref="AE38:AI38"/>
    <mergeCell ref="AJ38:AN38"/>
    <mergeCell ref="AT38:AX38"/>
    <mergeCell ref="AY38:BC38"/>
    <mergeCell ref="U37:Y37"/>
    <mergeCell ref="Z37:AD37"/>
    <mergeCell ref="AE37:AI37"/>
    <mergeCell ref="AJ37:AN37"/>
    <mergeCell ref="J40:Q40"/>
    <mergeCell ref="E39:F39"/>
    <mergeCell ref="H41:I41"/>
    <mergeCell ref="J41:Q41"/>
    <mergeCell ref="E40:F40"/>
    <mergeCell ref="H40:I40"/>
    <mergeCell ref="BD38:BH38"/>
    <mergeCell ref="AO22:AS22"/>
    <mergeCell ref="AO23:AS23"/>
    <mergeCell ref="AO30:AS30"/>
    <mergeCell ref="AO31:AS31"/>
    <mergeCell ref="AO32:AS32"/>
    <mergeCell ref="AO33:AS33"/>
    <mergeCell ref="AO34:AS34"/>
    <mergeCell ref="AO35:AS35"/>
    <mergeCell ref="AT37:AX37"/>
    <mergeCell ref="AY37:BC37"/>
    <mergeCell ref="BD37:BH37"/>
    <mergeCell ref="BD32:BH32"/>
    <mergeCell ref="AT29:AX29"/>
    <mergeCell ref="AY29:BC29"/>
    <mergeCell ref="BD29:BH29"/>
    <mergeCell ref="AT22:AX22"/>
    <mergeCell ref="AY22:BC22"/>
    <mergeCell ref="BD22:BH22"/>
    <mergeCell ref="AT23:AX23"/>
    <mergeCell ref="AY23:BC23"/>
    <mergeCell ref="BD23:BH23"/>
    <mergeCell ref="AO36:AS36"/>
    <mergeCell ref="AO37:AS37"/>
    <mergeCell ref="BN37:BQ37"/>
    <mergeCell ref="BI35:BM35"/>
    <mergeCell ref="BN35:BQ35"/>
    <mergeCell ref="BI34:BM34"/>
    <mergeCell ref="BN34:BQ34"/>
    <mergeCell ref="BI32:BM32"/>
    <mergeCell ref="BN32:BQ32"/>
    <mergeCell ref="BI31:BM31"/>
    <mergeCell ref="BN31:BQ31"/>
    <mergeCell ref="BN36:BQ36"/>
    <mergeCell ref="BI36:BM36"/>
    <mergeCell ref="BI38:BM38"/>
    <mergeCell ref="BN38:BQ38"/>
    <mergeCell ref="Z35:AD35"/>
    <mergeCell ref="AE35:AI35"/>
    <mergeCell ref="AJ35:AN35"/>
    <mergeCell ref="AT35:AX35"/>
    <mergeCell ref="AY35:BC35"/>
    <mergeCell ref="BD35:BH35"/>
    <mergeCell ref="BI33:BM33"/>
    <mergeCell ref="BN33:BQ33"/>
    <mergeCell ref="AO38:AS38"/>
    <mergeCell ref="Z34:AD34"/>
    <mergeCell ref="AE34:AI34"/>
    <mergeCell ref="AJ34:AN34"/>
    <mergeCell ref="AT34:AX34"/>
    <mergeCell ref="AY34:BC34"/>
    <mergeCell ref="BD34:BH34"/>
    <mergeCell ref="Z33:AD33"/>
    <mergeCell ref="AE33:AI33"/>
    <mergeCell ref="AJ33:AN33"/>
    <mergeCell ref="AT33:AX33"/>
    <mergeCell ref="AY33:BC33"/>
    <mergeCell ref="BD33:BH33"/>
    <mergeCell ref="BI37:BM37"/>
    <mergeCell ref="Z31:AD31"/>
    <mergeCell ref="AE31:AI31"/>
    <mergeCell ref="AJ31:AN31"/>
    <mergeCell ref="AT31:AX31"/>
    <mergeCell ref="AY31:BC31"/>
    <mergeCell ref="BD31:BH31"/>
    <mergeCell ref="U30:Y30"/>
    <mergeCell ref="Z30:AD30"/>
    <mergeCell ref="AE30:AI30"/>
    <mergeCell ref="AJ30:AN30"/>
    <mergeCell ref="AT30:AX30"/>
    <mergeCell ref="AY30:BC30"/>
    <mergeCell ref="BD30:BH30"/>
    <mergeCell ref="U31:Y31"/>
    <mergeCell ref="Z28:AD28"/>
    <mergeCell ref="AE28:AI28"/>
    <mergeCell ref="AJ28:AN28"/>
    <mergeCell ref="AT28:AX28"/>
    <mergeCell ref="AY28:BC28"/>
    <mergeCell ref="BD28:BH28"/>
    <mergeCell ref="BN29:BQ29"/>
    <mergeCell ref="BN28:BQ28"/>
    <mergeCell ref="AO28:AS28"/>
    <mergeCell ref="AO29:AS29"/>
    <mergeCell ref="BI29:BM29"/>
    <mergeCell ref="BI28:BM28"/>
    <mergeCell ref="Z29:AD29"/>
    <mergeCell ref="AE29:AI29"/>
    <mergeCell ref="AJ29:AN29"/>
    <mergeCell ref="AT26:AX26"/>
    <mergeCell ref="AY26:BC26"/>
    <mergeCell ref="BD26:BH26"/>
    <mergeCell ref="BI26:BM26"/>
    <mergeCell ref="BN26:BQ26"/>
    <mergeCell ref="U27:Y27"/>
    <mergeCell ref="Z27:AD27"/>
    <mergeCell ref="AE27:AI27"/>
    <mergeCell ref="AJ27:AN27"/>
    <mergeCell ref="AT27:AX27"/>
    <mergeCell ref="AY27:BC27"/>
    <mergeCell ref="BD27:BH27"/>
    <mergeCell ref="AO26:AS26"/>
    <mergeCell ref="BN27:BQ27"/>
    <mergeCell ref="AO27:AS27"/>
    <mergeCell ref="Z26:AD26"/>
    <mergeCell ref="AE26:AI26"/>
    <mergeCell ref="AJ26:AN26"/>
    <mergeCell ref="BN24:BQ24"/>
    <mergeCell ref="U25:Y25"/>
    <mergeCell ref="Z25:AD25"/>
    <mergeCell ref="AE25:AI25"/>
    <mergeCell ref="AJ25:AN25"/>
    <mergeCell ref="AT25:AX25"/>
    <mergeCell ref="AY25:BC25"/>
    <mergeCell ref="BD25:BH25"/>
    <mergeCell ref="BI25:BM25"/>
    <mergeCell ref="BN25:BQ25"/>
    <mergeCell ref="BI24:BM24"/>
    <mergeCell ref="AO24:AS24"/>
    <mergeCell ref="AO25:AS25"/>
    <mergeCell ref="U24:Y24"/>
    <mergeCell ref="Z24:AD24"/>
    <mergeCell ref="AE24:AI24"/>
    <mergeCell ref="AJ24:AN24"/>
    <mergeCell ref="AT24:AX24"/>
    <mergeCell ref="AY24:BC24"/>
    <mergeCell ref="BD24:BH24"/>
    <mergeCell ref="H30:I30"/>
    <mergeCell ref="R36:T36"/>
    <mergeCell ref="R37:T37"/>
    <mergeCell ref="R38:T38"/>
    <mergeCell ref="U23:Y23"/>
    <mergeCell ref="R29:T29"/>
    <mergeCell ref="R30:T30"/>
    <mergeCell ref="R31:T31"/>
    <mergeCell ref="R33:T33"/>
    <mergeCell ref="R34:T34"/>
    <mergeCell ref="R35:T35"/>
    <mergeCell ref="U26:Y26"/>
    <mergeCell ref="U29:Y29"/>
    <mergeCell ref="U32:Y32"/>
    <mergeCell ref="U35:Y35"/>
    <mergeCell ref="U38:Y38"/>
    <mergeCell ref="R23:T23"/>
    <mergeCell ref="R24:T24"/>
    <mergeCell ref="R25:T25"/>
    <mergeCell ref="R26:T26"/>
    <mergeCell ref="R27:T27"/>
    <mergeCell ref="U28:Y28"/>
    <mergeCell ref="U34:Y34"/>
    <mergeCell ref="U33:Y33"/>
    <mergeCell ref="J33:Q33"/>
    <mergeCell ref="J34:Q34"/>
    <mergeCell ref="E30:F30"/>
    <mergeCell ref="E31:F31"/>
    <mergeCell ref="H38:I38"/>
    <mergeCell ref="H39:I39"/>
    <mergeCell ref="J37:Q37"/>
    <mergeCell ref="J38:Q38"/>
    <mergeCell ref="J39:Q39"/>
    <mergeCell ref="J35:Q35"/>
    <mergeCell ref="J36:Q36"/>
    <mergeCell ref="H36:I36"/>
    <mergeCell ref="H37:I37"/>
    <mergeCell ref="E33:F33"/>
    <mergeCell ref="E34:F34"/>
    <mergeCell ref="E35:F35"/>
    <mergeCell ref="E36:F36"/>
    <mergeCell ref="E37:F37"/>
    <mergeCell ref="E38:F38"/>
    <mergeCell ref="J30:Q30"/>
    <mergeCell ref="H31:I31"/>
    <mergeCell ref="H33:I33"/>
    <mergeCell ref="H34:I34"/>
    <mergeCell ref="H35:I35"/>
    <mergeCell ref="R32:T32"/>
    <mergeCell ref="E24:F24"/>
    <mergeCell ref="H24:I24"/>
    <mergeCell ref="J24:Q24"/>
    <mergeCell ref="E25:F25"/>
    <mergeCell ref="H25:I25"/>
    <mergeCell ref="J25:Q25"/>
    <mergeCell ref="E32:F32"/>
    <mergeCell ref="H32:I32"/>
    <mergeCell ref="J32:Q32"/>
    <mergeCell ref="E26:F26"/>
    <mergeCell ref="R28:T28"/>
    <mergeCell ref="E27:F27"/>
    <mergeCell ref="E28:F28"/>
    <mergeCell ref="E29:F29"/>
    <mergeCell ref="J31:Q31"/>
    <mergeCell ref="J26:Q26"/>
    <mergeCell ref="J27:Q27"/>
    <mergeCell ref="J28:Q28"/>
    <mergeCell ref="J29:Q29"/>
    <mergeCell ref="H26:I26"/>
    <mergeCell ref="H27:I27"/>
    <mergeCell ref="H28:I28"/>
    <mergeCell ref="H29:I29"/>
  </mergeCells>
  <phoneticPr fontId="4"/>
  <dataValidations count="2">
    <dataValidation type="list" allowBlank="1" showInputMessage="1" showErrorMessage="1" sqref="D9:D18" xr:uid="{00000000-0002-0000-0A00-000000000000}">
      <formula1>INDIRECT(C9)</formula1>
    </dataValidation>
    <dataValidation type="list" allowBlank="1" showInputMessage="1" showErrorMessage="1" sqref="C9:C18" xr:uid="{00000000-0002-0000-0A00-000001000000}">
      <formula1>物質分類</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3534981" r:id="rId4" name="Button 5">
              <controlPr defaultSize="0" print="0" autoFill="0" autoPict="0" macro="[0]!back_to_original_sheet">
                <anchor moveWithCells="1" sizeWithCells="1">
                  <from>
                    <xdr:col>3</xdr:col>
                    <xdr:colOff>0</xdr:colOff>
                    <xdr:row>2</xdr:row>
                    <xdr:rowOff>0</xdr:rowOff>
                  </from>
                  <to>
                    <xdr:col>5</xdr:col>
                    <xdr:colOff>388620</xdr:colOff>
                    <xdr:row>4</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9"/>
  <dimension ref="A1"/>
  <sheetViews>
    <sheetView workbookViewId="0"/>
  </sheetViews>
  <sheetFormatPr defaultRowHeight="13.2"/>
  <cols>
    <col min="1" max="1" width="8.88671875" customWidth="1"/>
  </cols>
  <sheetData/>
  <phoneticPr fontId="4"/>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5"/>
  <dimension ref="A1:B25"/>
  <sheetViews>
    <sheetView workbookViewId="0">
      <selection activeCell="B37" sqref="B37"/>
    </sheetView>
  </sheetViews>
  <sheetFormatPr defaultRowHeight="13.2"/>
  <cols>
    <col min="1" max="1" width="23.6640625" customWidth="1"/>
    <col min="2" max="2" width="96.44140625" customWidth="1"/>
  </cols>
  <sheetData>
    <row r="1" spans="1:2">
      <c r="A1" t="s">
        <v>76</v>
      </c>
    </row>
    <row r="3" spans="1:2">
      <c r="A3" s="10" t="s">
        <v>118</v>
      </c>
      <c r="B3" s="10" t="s">
        <v>2741</v>
      </c>
    </row>
    <row r="4" spans="1:2">
      <c r="A4" s="4"/>
      <c r="B4" s="4" t="s">
        <v>77</v>
      </c>
    </row>
    <row r="5" spans="1:2">
      <c r="A5" s="4"/>
      <c r="B5" s="4" t="s">
        <v>78</v>
      </c>
    </row>
    <row r="6" spans="1:2">
      <c r="A6" s="4"/>
      <c r="B6" s="4"/>
    </row>
    <row r="7" spans="1:2">
      <c r="A7" s="10" t="s">
        <v>2727</v>
      </c>
      <c r="B7" s="10" t="s">
        <v>2728</v>
      </c>
    </row>
    <row r="8" spans="1:2">
      <c r="A8" s="4"/>
      <c r="B8" s="4"/>
    </row>
    <row r="9" spans="1:2">
      <c r="A9" s="10" t="s">
        <v>79</v>
      </c>
      <c r="B9" s="10" t="s">
        <v>80</v>
      </c>
    </row>
    <row r="10" spans="1:2">
      <c r="A10" s="18"/>
      <c r="B10" s="18"/>
    </row>
    <row r="11" spans="1:2">
      <c r="A11" s="4" t="s">
        <v>81</v>
      </c>
      <c r="B11" s="4" t="s">
        <v>82</v>
      </c>
    </row>
    <row r="12" spans="1:2">
      <c r="A12" s="4"/>
      <c r="B12" s="4" t="s">
        <v>83</v>
      </c>
    </row>
    <row r="13" spans="1:2">
      <c r="A13" s="4"/>
      <c r="B13" s="4" t="s">
        <v>194</v>
      </c>
    </row>
    <row r="14" spans="1:2">
      <c r="A14" s="4"/>
      <c r="B14" s="4" t="s">
        <v>2811</v>
      </c>
    </row>
    <row r="15" spans="1:2">
      <c r="A15" s="4"/>
      <c r="B15" s="4" t="s">
        <v>2546</v>
      </c>
    </row>
    <row r="16" spans="1:2">
      <c r="A16" s="4"/>
      <c r="B16" s="4" t="s">
        <v>2547</v>
      </c>
    </row>
    <row r="17" spans="1:2">
      <c r="A17" s="4"/>
      <c r="B17" s="4"/>
    </row>
    <row r="18" spans="1:2">
      <c r="A18" s="10" t="s">
        <v>2545</v>
      </c>
      <c r="B18" s="10" t="s">
        <v>2720</v>
      </c>
    </row>
    <row r="19" spans="1:2">
      <c r="A19" s="4"/>
      <c r="B19" s="4"/>
    </row>
    <row r="20" spans="1:2">
      <c r="A20" s="10" t="s">
        <v>119</v>
      </c>
      <c r="B20" s="10" t="s">
        <v>157</v>
      </c>
    </row>
    <row r="21" spans="1:2">
      <c r="A21" s="4"/>
      <c r="B21" s="4" t="s">
        <v>158</v>
      </c>
    </row>
    <row r="22" spans="1:2">
      <c r="A22" s="4"/>
      <c r="B22" s="4" t="s">
        <v>159</v>
      </c>
    </row>
    <row r="23" spans="1:2">
      <c r="A23" s="4"/>
      <c r="B23" s="4" t="s">
        <v>160</v>
      </c>
    </row>
    <row r="24" spans="1:2">
      <c r="A24" s="4"/>
      <c r="B24" s="4"/>
    </row>
    <row r="25" spans="1:2">
      <c r="A25" s="1" t="s">
        <v>120</v>
      </c>
      <c r="B25" s="1" t="s">
        <v>2702</v>
      </c>
    </row>
  </sheetData>
  <sheetProtection sheet="1" objects="1" scenarios="1"/>
  <phoneticPr fontId="4"/>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026F9-F78C-476C-A9BD-6B37EF8CA0E3}">
  <sheetPr codeName="Sheet17"/>
  <dimension ref="A1:AQ21"/>
  <sheetViews>
    <sheetView workbookViewId="0">
      <selection activeCell="G31" sqref="G31"/>
    </sheetView>
  </sheetViews>
  <sheetFormatPr defaultRowHeight="13.2"/>
  <cols>
    <col min="3" max="3" width="12.6640625" customWidth="1"/>
    <col min="4" max="4" width="12.77734375" customWidth="1"/>
  </cols>
  <sheetData>
    <row r="1" spans="1:43" ht="23.25" customHeight="1">
      <c r="A1" t="s">
        <v>3206</v>
      </c>
      <c r="C1" s="363" t="s">
        <v>3207</v>
      </c>
      <c r="D1" s="316"/>
      <c r="E1" s="316"/>
      <c r="F1" s="316"/>
      <c r="G1" s="316"/>
      <c r="H1" s="316"/>
      <c r="I1" s="316"/>
      <c r="J1" s="316"/>
      <c r="K1" s="316"/>
      <c r="L1" s="316"/>
      <c r="M1" s="316"/>
      <c r="N1" s="316"/>
      <c r="O1" s="316"/>
      <c r="P1" s="316"/>
      <c r="Q1" s="316"/>
      <c r="R1" s="316"/>
      <c r="S1" s="316"/>
      <c r="T1" s="316"/>
      <c r="U1" s="317"/>
      <c r="W1" s="363" t="s">
        <v>3208</v>
      </c>
      <c r="X1" s="316"/>
      <c r="Y1" s="316"/>
      <c r="Z1" s="316"/>
      <c r="AA1" s="316"/>
      <c r="AB1" s="316"/>
      <c r="AC1" s="316"/>
      <c r="AD1" s="316"/>
      <c r="AE1" s="316"/>
      <c r="AF1" s="316"/>
      <c r="AG1" s="316"/>
      <c r="AH1" s="317"/>
      <c r="AI1" s="363" t="s">
        <v>3209</v>
      </c>
      <c r="AJ1" s="316"/>
      <c r="AK1" s="316"/>
      <c r="AL1" s="316"/>
      <c r="AM1" s="316"/>
      <c r="AN1" s="316"/>
      <c r="AO1" s="316"/>
      <c r="AP1" s="317"/>
    </row>
    <row r="2" spans="1:43">
      <c r="B2" s="10" t="s">
        <v>34</v>
      </c>
      <c r="C2" s="276">
        <v>1</v>
      </c>
      <c r="D2" s="276">
        <v>1</v>
      </c>
      <c r="E2" s="276">
        <v>2</v>
      </c>
      <c r="F2" s="276">
        <v>2</v>
      </c>
      <c r="G2" s="276">
        <v>2</v>
      </c>
      <c r="H2" s="276">
        <v>3</v>
      </c>
      <c r="I2" s="276">
        <v>4</v>
      </c>
      <c r="J2" s="276">
        <v>5</v>
      </c>
      <c r="K2" s="276">
        <v>6</v>
      </c>
      <c r="L2" s="276">
        <v>7</v>
      </c>
      <c r="M2" s="276">
        <v>8</v>
      </c>
      <c r="N2" s="276">
        <v>9</v>
      </c>
      <c r="O2" s="276">
        <v>9</v>
      </c>
      <c r="P2" s="276">
        <v>9</v>
      </c>
      <c r="Q2" s="276">
        <v>10</v>
      </c>
      <c r="R2" s="276">
        <v>11</v>
      </c>
      <c r="S2" s="276">
        <v>11</v>
      </c>
      <c r="T2" s="276">
        <v>12</v>
      </c>
      <c r="U2" s="276">
        <v>13</v>
      </c>
      <c r="V2" s="277"/>
      <c r="W2" s="276">
        <v>14</v>
      </c>
      <c r="X2" s="276">
        <v>15</v>
      </c>
      <c r="Y2" s="276">
        <v>16</v>
      </c>
      <c r="Z2" s="276">
        <v>17</v>
      </c>
      <c r="AA2" s="276">
        <v>18</v>
      </c>
      <c r="AB2" s="276">
        <v>19</v>
      </c>
      <c r="AC2" s="276">
        <v>20</v>
      </c>
      <c r="AD2" s="276">
        <v>21</v>
      </c>
      <c r="AE2" s="276">
        <v>22</v>
      </c>
      <c r="AF2" s="276">
        <v>23</v>
      </c>
      <c r="AG2" s="276"/>
      <c r="AH2" s="276"/>
      <c r="AI2" s="276">
        <v>24</v>
      </c>
      <c r="AJ2" s="276">
        <v>25</v>
      </c>
      <c r="AK2" s="276">
        <v>26</v>
      </c>
      <c r="AL2" s="276">
        <v>27</v>
      </c>
      <c r="AM2" s="276">
        <v>28</v>
      </c>
      <c r="AN2" s="276">
        <v>29</v>
      </c>
      <c r="AO2" s="276">
        <v>30</v>
      </c>
      <c r="AP2" s="276">
        <v>30</v>
      </c>
    </row>
    <row r="3" spans="1:43" ht="105.6">
      <c r="B3" s="7" t="s">
        <v>52</v>
      </c>
      <c r="C3" s="7" t="s">
        <v>3210</v>
      </c>
      <c r="D3" s="7" t="s">
        <v>3210</v>
      </c>
      <c r="E3" s="7" t="s">
        <v>3211</v>
      </c>
      <c r="F3" s="7" t="s">
        <v>3211</v>
      </c>
      <c r="G3" s="7" t="s">
        <v>3211</v>
      </c>
      <c r="H3" s="30" t="s">
        <v>3212</v>
      </c>
      <c r="I3" s="30" t="s">
        <v>3213</v>
      </c>
      <c r="J3" s="30" t="s">
        <v>3214</v>
      </c>
      <c r="K3" s="30" t="s">
        <v>3215</v>
      </c>
      <c r="L3" s="30" t="s">
        <v>3216</v>
      </c>
      <c r="M3" s="30" t="s">
        <v>3217</v>
      </c>
      <c r="N3" s="30" t="s">
        <v>3218</v>
      </c>
      <c r="O3" s="30" t="s">
        <v>3218</v>
      </c>
      <c r="P3" s="30" t="s">
        <v>3219</v>
      </c>
      <c r="Q3" s="30" t="s">
        <v>3220</v>
      </c>
      <c r="R3" s="7" t="s">
        <v>3221</v>
      </c>
      <c r="S3" s="7" t="s">
        <v>3221</v>
      </c>
      <c r="T3" s="30" t="s">
        <v>3222</v>
      </c>
      <c r="U3" s="30" t="s">
        <v>3223</v>
      </c>
      <c r="V3" s="278"/>
      <c r="W3" s="30" t="s">
        <v>3224</v>
      </c>
      <c r="X3" s="30" t="s">
        <v>3225</v>
      </c>
      <c r="Y3" s="30" t="s">
        <v>3226</v>
      </c>
      <c r="Z3" s="30" t="s">
        <v>3227</v>
      </c>
      <c r="AA3" s="30" t="s">
        <v>3228</v>
      </c>
      <c r="AB3" s="30" t="s">
        <v>3229</v>
      </c>
      <c r="AC3" s="30" t="s">
        <v>3230</v>
      </c>
      <c r="AD3" s="30" t="s">
        <v>3231</v>
      </c>
      <c r="AE3" s="30" t="s">
        <v>3232</v>
      </c>
      <c r="AF3" s="30" t="s">
        <v>3233</v>
      </c>
      <c r="AG3" s="30" t="s">
        <v>3240</v>
      </c>
      <c r="AH3" s="30" t="s">
        <v>3241</v>
      </c>
      <c r="AI3" s="30" t="s">
        <v>3234</v>
      </c>
      <c r="AJ3" s="30" t="s">
        <v>3235</v>
      </c>
      <c r="AK3" s="30" t="s">
        <v>3236</v>
      </c>
      <c r="AL3" s="30" t="s">
        <v>3236</v>
      </c>
      <c r="AM3" s="30" t="s">
        <v>3237</v>
      </c>
      <c r="AN3" s="30" t="s">
        <v>3238</v>
      </c>
      <c r="AO3" s="30" t="s">
        <v>3239</v>
      </c>
      <c r="AP3" s="30" t="s">
        <v>3239</v>
      </c>
    </row>
    <row r="4" spans="1:43">
      <c r="A4" s="142"/>
      <c r="B4" s="13" t="s">
        <v>3242</v>
      </c>
      <c r="C4" s="13" t="s">
        <v>3243</v>
      </c>
      <c r="D4" s="13" t="s">
        <v>3244</v>
      </c>
      <c r="E4" s="13" t="s">
        <v>3243</v>
      </c>
      <c r="F4" s="13" t="s">
        <v>3245</v>
      </c>
      <c r="G4" s="13" t="s">
        <v>3246</v>
      </c>
      <c r="H4" s="13" t="s">
        <v>3243</v>
      </c>
      <c r="I4" s="13" t="s">
        <v>3245</v>
      </c>
      <c r="J4" s="13" t="s">
        <v>3245</v>
      </c>
      <c r="K4" s="13" t="s">
        <v>3247</v>
      </c>
      <c r="L4" s="13" t="s">
        <v>3248</v>
      </c>
      <c r="M4" s="13" t="s">
        <v>3243</v>
      </c>
      <c r="N4" s="13" t="s">
        <v>3243</v>
      </c>
      <c r="O4" s="13" t="s">
        <v>3249</v>
      </c>
      <c r="P4" s="13" t="s">
        <v>3250</v>
      </c>
      <c r="Q4" s="13" t="s">
        <v>3243</v>
      </c>
      <c r="R4" s="13" t="s">
        <v>3251</v>
      </c>
      <c r="S4" s="13" t="s">
        <v>3245</v>
      </c>
      <c r="T4" s="13" t="s">
        <v>3243</v>
      </c>
      <c r="U4" s="13" t="s">
        <v>3243</v>
      </c>
      <c r="V4" s="13"/>
      <c r="W4" s="13" t="s">
        <v>3252</v>
      </c>
      <c r="X4" s="13"/>
      <c r="Y4" s="13" t="s">
        <v>3253</v>
      </c>
      <c r="Z4" s="13" t="s">
        <v>3254</v>
      </c>
      <c r="AA4" s="13" t="s">
        <v>3245</v>
      </c>
      <c r="AB4" s="13" t="s">
        <v>3245</v>
      </c>
      <c r="AC4" s="13" t="s">
        <v>3245</v>
      </c>
      <c r="AD4" s="13" t="s">
        <v>3245</v>
      </c>
      <c r="AE4" s="13" t="s">
        <v>3243</v>
      </c>
      <c r="AF4" s="13" t="s">
        <v>3253</v>
      </c>
      <c r="AG4" s="13" t="s">
        <v>3298</v>
      </c>
      <c r="AH4" s="13" t="s">
        <v>3298</v>
      </c>
      <c r="AI4" s="13" t="s">
        <v>3243</v>
      </c>
      <c r="AJ4" s="13" t="s">
        <v>3243</v>
      </c>
      <c r="AK4" s="13" t="s">
        <v>3243</v>
      </c>
      <c r="AL4" s="13" t="s">
        <v>3245</v>
      </c>
      <c r="AM4" s="13" t="s">
        <v>3255</v>
      </c>
      <c r="AN4" s="13" t="s">
        <v>3245</v>
      </c>
      <c r="AO4" s="13" t="s">
        <v>3243</v>
      </c>
      <c r="AP4" s="13" t="s">
        <v>3256</v>
      </c>
      <c r="AQ4" s="13"/>
    </row>
    <row r="5" spans="1:43">
      <c r="A5" s="14"/>
      <c r="B5" s="14" t="s">
        <v>29</v>
      </c>
      <c r="C5" s="279">
        <v>600</v>
      </c>
      <c r="D5" s="14">
        <v>20</v>
      </c>
      <c r="E5" s="279">
        <v>100</v>
      </c>
      <c r="F5" s="14">
        <v>20</v>
      </c>
      <c r="G5" s="279">
        <v>100</v>
      </c>
      <c r="H5" s="15" t="s">
        <v>3258</v>
      </c>
      <c r="I5" s="15" t="s">
        <v>3258</v>
      </c>
      <c r="J5" s="15" t="s">
        <v>3258</v>
      </c>
      <c r="K5" s="280">
        <v>100</v>
      </c>
      <c r="L5" s="15" t="s">
        <v>3258</v>
      </c>
      <c r="M5" s="15" t="s">
        <v>3258</v>
      </c>
      <c r="N5" s="15" t="s">
        <v>3258</v>
      </c>
      <c r="O5" s="280">
        <v>100</v>
      </c>
      <c r="P5" s="15" t="s">
        <v>3258</v>
      </c>
      <c r="Q5" s="15" t="s">
        <v>3258</v>
      </c>
      <c r="R5" s="279">
        <v>20</v>
      </c>
      <c r="S5" s="14">
        <v>20</v>
      </c>
      <c r="T5" s="15" t="s">
        <v>3258</v>
      </c>
      <c r="U5" s="15" t="s">
        <v>3258</v>
      </c>
      <c r="V5" s="15"/>
      <c r="W5" s="15" t="s">
        <v>3258</v>
      </c>
      <c r="X5" s="15" t="s">
        <v>3258</v>
      </c>
      <c r="Y5" s="15" t="s">
        <v>3258</v>
      </c>
      <c r="Z5" s="15" t="s">
        <v>3258</v>
      </c>
      <c r="AA5" s="280">
        <v>100</v>
      </c>
      <c r="AB5" s="280">
        <v>600</v>
      </c>
      <c r="AC5" s="280">
        <v>600</v>
      </c>
      <c r="AD5" s="280">
        <v>600</v>
      </c>
      <c r="AE5" s="15"/>
      <c r="AF5" s="279">
        <v>20</v>
      </c>
      <c r="AG5" s="279" t="s">
        <v>3299</v>
      </c>
      <c r="AH5" s="279" t="s">
        <v>3300</v>
      </c>
      <c r="AI5" s="14"/>
      <c r="AJ5" s="14"/>
      <c r="AK5" s="14"/>
      <c r="AL5" s="14" t="s">
        <v>3258</v>
      </c>
      <c r="AM5" s="14"/>
      <c r="AN5" s="14"/>
      <c r="AO5" s="14"/>
      <c r="AP5" s="14"/>
      <c r="AQ5" s="15"/>
    </row>
    <row r="6" spans="1:43">
      <c r="A6" s="14" t="s">
        <v>3259</v>
      </c>
      <c r="B6" s="14" t="s">
        <v>3260</v>
      </c>
      <c r="C6" s="14">
        <v>26.98</v>
      </c>
      <c r="D6" s="14">
        <v>26.98</v>
      </c>
      <c r="E6" s="14">
        <v>55.84</v>
      </c>
      <c r="F6" s="14">
        <v>55.84</v>
      </c>
      <c r="G6" s="14">
        <v>55.84</v>
      </c>
      <c r="H6" s="15"/>
      <c r="I6" s="15"/>
      <c r="J6" s="15"/>
      <c r="K6" s="15"/>
      <c r="L6" s="15"/>
      <c r="M6" s="15"/>
      <c r="N6" s="15"/>
      <c r="O6" s="15"/>
      <c r="P6" s="15"/>
      <c r="Q6" s="15"/>
      <c r="R6" s="14">
        <v>63.54</v>
      </c>
      <c r="S6" s="14">
        <v>63.54</v>
      </c>
      <c r="T6" s="15"/>
      <c r="U6" s="15"/>
      <c r="V6" s="14" t="s">
        <v>3259</v>
      </c>
      <c r="W6" s="15"/>
      <c r="X6" s="15"/>
      <c r="Y6" s="15"/>
      <c r="Z6" s="15"/>
      <c r="AA6" s="15"/>
      <c r="AB6" s="15"/>
      <c r="AC6" s="15"/>
      <c r="AD6" s="15"/>
      <c r="AE6" s="15"/>
      <c r="AF6" s="15"/>
      <c r="AG6" s="15"/>
      <c r="AH6" s="15"/>
      <c r="AI6" s="14"/>
      <c r="AJ6" s="14"/>
      <c r="AK6" s="14"/>
      <c r="AL6" s="14"/>
      <c r="AM6" s="281"/>
      <c r="AN6" s="281"/>
      <c r="AO6" s="281"/>
      <c r="AP6" s="14"/>
      <c r="AQ6" s="14" t="s">
        <v>3259</v>
      </c>
    </row>
    <row r="7" spans="1:43">
      <c r="A7" s="14" t="s">
        <v>28</v>
      </c>
      <c r="B7" s="14" t="s">
        <v>5</v>
      </c>
      <c r="C7" s="14">
        <v>2700</v>
      </c>
      <c r="D7" s="14"/>
      <c r="E7" s="14"/>
      <c r="F7" s="14">
        <v>7870</v>
      </c>
      <c r="G7" s="282">
        <f>7870/(1+12.1*3*10^(-6)*(G5-20))</f>
        <v>7847.2116972312406</v>
      </c>
      <c r="H7" s="14"/>
      <c r="I7" s="14">
        <v>7860</v>
      </c>
      <c r="J7" s="14">
        <v>7840</v>
      </c>
      <c r="K7" s="282">
        <f>7840/(1+3*13*10^(-6)*(K5-20))</f>
        <v>7815.6152803253844</v>
      </c>
      <c r="L7" s="14">
        <v>7820</v>
      </c>
      <c r="M7" s="14"/>
      <c r="N7" s="14"/>
      <c r="O7" s="282">
        <f>7910/(1+3*17*10^(-6)*(O5-20))</f>
        <v>7877.858337981037</v>
      </c>
      <c r="P7" s="14">
        <v>8030</v>
      </c>
      <c r="Q7" s="14"/>
      <c r="R7" s="14"/>
      <c r="S7" s="14">
        <v>8960</v>
      </c>
      <c r="T7" s="14"/>
      <c r="U7" s="14"/>
      <c r="V7" s="14" t="s">
        <v>28</v>
      </c>
      <c r="W7" s="14"/>
      <c r="X7" s="283">
        <f>10^5/(X11/Y11+X12/Y12+X13/Y13+X14/Y14+X15/Y15+X16/Y16+X17/Y17+X18/Y18+X19/Y19+X21/Y21)</f>
        <v>2527.6288659793813</v>
      </c>
      <c r="Y7" s="14"/>
      <c r="Z7" s="14"/>
      <c r="AA7" s="14">
        <v>350</v>
      </c>
      <c r="AB7" s="15" t="s">
        <v>3261</v>
      </c>
      <c r="AC7" s="15" t="s">
        <v>3262</v>
      </c>
      <c r="AD7" s="15">
        <v>3300</v>
      </c>
      <c r="AE7" s="14"/>
      <c r="AF7" s="14"/>
      <c r="AG7" s="14">
        <v>123</v>
      </c>
      <c r="AH7" s="14">
        <v>393</v>
      </c>
      <c r="AI7" s="14"/>
      <c r="AJ7" s="14"/>
      <c r="AK7" s="14"/>
      <c r="AL7" s="281" t="s">
        <v>3263</v>
      </c>
      <c r="AM7" s="281">
        <v>920</v>
      </c>
      <c r="AN7" s="281" t="s">
        <v>3264</v>
      </c>
      <c r="AO7" s="281" t="s">
        <v>3265</v>
      </c>
      <c r="AP7" s="14"/>
      <c r="AQ7" s="14" t="s">
        <v>28</v>
      </c>
    </row>
    <row r="8" spans="1:43">
      <c r="A8" s="14" t="s">
        <v>59</v>
      </c>
      <c r="B8" s="14" t="s">
        <v>3266</v>
      </c>
      <c r="C8" s="282">
        <f>876+77.9*(C5/100)-6.5*(C5/100)^2</f>
        <v>1109.4000000000001</v>
      </c>
      <c r="D8" s="14">
        <v>900</v>
      </c>
      <c r="E8" s="14"/>
      <c r="F8" s="14">
        <v>460</v>
      </c>
      <c r="G8" s="282">
        <f>440.1+40.79*(G5/100)+0.391*(G5/100)^2</f>
        <v>481.28100000000006</v>
      </c>
      <c r="H8" s="14"/>
      <c r="I8" s="14">
        <v>476</v>
      </c>
      <c r="J8" s="14">
        <v>490</v>
      </c>
      <c r="K8" s="282">
        <f>469.5+17.39*(K5/100)+4.08*(K5/100)^2</f>
        <v>490.96999999999997</v>
      </c>
      <c r="L8" s="14">
        <v>513</v>
      </c>
      <c r="M8" s="14"/>
      <c r="N8" s="14"/>
      <c r="O8" s="14">
        <v>502</v>
      </c>
      <c r="P8" s="14">
        <v>502</v>
      </c>
      <c r="Q8" s="14"/>
      <c r="R8" s="14">
        <v>380</v>
      </c>
      <c r="S8" s="14">
        <v>385</v>
      </c>
      <c r="T8" s="14"/>
      <c r="U8" s="14"/>
      <c r="V8" s="14" t="s">
        <v>59</v>
      </c>
      <c r="W8" s="14">
        <v>770</v>
      </c>
      <c r="X8" s="283">
        <f>(X11*Z11+X12*Z12+X13*Z13+X14*Z14+X15*Z15+X16*Z16+X17*Z17+X18*Z18+X19*Z19+X21*Z21)/100</f>
        <v>936.62</v>
      </c>
      <c r="Y8" s="14"/>
      <c r="Z8" s="14">
        <v>837</v>
      </c>
      <c r="AA8" s="14"/>
      <c r="AB8" s="283">
        <f>828+45.05*(AB5/100)-0.92*(AB5/100)^2</f>
        <v>1065.1799999999998</v>
      </c>
      <c r="AC8" s="283">
        <f>894.29+45.583*(AC5/100)-1.798*(AC5/100)^2</f>
        <v>1103.06</v>
      </c>
      <c r="AD8" s="283">
        <f>396+34.5*(AD5/100)-0.66*(AD5/100)^2</f>
        <v>579.24</v>
      </c>
      <c r="AE8" s="14"/>
      <c r="AF8" s="14"/>
      <c r="AG8" s="14"/>
      <c r="AH8" s="14"/>
      <c r="AI8" s="14"/>
      <c r="AJ8" s="14"/>
      <c r="AK8" s="14"/>
      <c r="AL8" s="14"/>
      <c r="AM8" s="281">
        <v>2300</v>
      </c>
      <c r="AN8" s="281"/>
      <c r="AO8" s="14"/>
      <c r="AP8" s="281">
        <v>1340</v>
      </c>
      <c r="AQ8" s="14" t="s">
        <v>59</v>
      </c>
    </row>
    <row r="9" spans="1:43">
      <c r="A9" s="11" t="s">
        <v>2828</v>
      </c>
      <c r="B9" s="11" t="s">
        <v>2538</v>
      </c>
      <c r="C9" s="284">
        <f>238-1.92*(C5/100)+0.083*(C5/100)^2</f>
        <v>229.46799999999999</v>
      </c>
      <c r="D9" s="285">
        <v>222</v>
      </c>
      <c r="E9" s="284">
        <f>83.5-11.32*(E5/100)+0.607*(E5/100)^2</f>
        <v>72.787000000000006</v>
      </c>
      <c r="F9" s="285">
        <v>75.3</v>
      </c>
      <c r="G9" s="284">
        <f>74.16-6.79*(G5/100)+(G5/100)^2</f>
        <v>68.36999999999999</v>
      </c>
      <c r="H9" s="11">
        <v>50</v>
      </c>
      <c r="I9" s="286" t="s">
        <v>3267</v>
      </c>
      <c r="J9" s="11">
        <v>44</v>
      </c>
      <c r="K9" s="11"/>
      <c r="L9" s="286" t="s">
        <v>3268</v>
      </c>
      <c r="M9" s="11">
        <v>24.5</v>
      </c>
      <c r="N9" s="11">
        <v>15.1</v>
      </c>
      <c r="O9" s="285">
        <f>20.1-1.04*(O5/100)</f>
        <v>19.060000000000002</v>
      </c>
      <c r="P9" s="11">
        <v>16.2</v>
      </c>
      <c r="Q9" s="11">
        <v>54</v>
      </c>
      <c r="R9" s="287">
        <f>403-7.58*(R5/100)+0.083*(R5/100)^2</f>
        <v>401.48731999999995</v>
      </c>
      <c r="S9" s="288">
        <v>394</v>
      </c>
      <c r="T9" s="11">
        <v>106</v>
      </c>
      <c r="U9" s="11">
        <v>180</v>
      </c>
      <c r="V9" s="11" t="s">
        <v>2828</v>
      </c>
      <c r="W9" s="11" t="s">
        <v>3269</v>
      </c>
      <c r="X9" s="11"/>
      <c r="Y9" s="11">
        <v>0.04</v>
      </c>
      <c r="Z9" s="11" t="s">
        <v>3270</v>
      </c>
      <c r="AA9" s="289">
        <f>0.065+8.12*10^(-5)*AA5</f>
        <v>7.3120000000000004E-2</v>
      </c>
      <c r="AB9" s="289">
        <f>0.5032-0.000493*(AB5/100)+0.00834*(AB5/100)^2</f>
        <v>0.80048199999999992</v>
      </c>
      <c r="AC9" s="289">
        <f>0.735+0.0167*(AC5/100)+0.0045*(AC5/100)^2</f>
        <v>0.99719999999999986</v>
      </c>
      <c r="AD9" s="289">
        <f>1.3926+0.0578*(AD5/100)+0.000009*(AD5/100)^2</f>
        <v>1.739724</v>
      </c>
      <c r="AE9" s="11">
        <v>1</v>
      </c>
      <c r="AF9" s="284">
        <f>1.8+0.158*(AF5/100)-0.008*(AF5/100)^2</f>
        <v>1.83128</v>
      </c>
      <c r="AG9" s="284" t="s">
        <v>3301</v>
      </c>
      <c r="AH9" s="284" t="s">
        <v>3302</v>
      </c>
      <c r="AI9" s="11" t="s">
        <v>3271</v>
      </c>
      <c r="AJ9" s="11">
        <v>0.21</v>
      </c>
      <c r="AK9" s="11">
        <v>0.11</v>
      </c>
      <c r="AL9" s="11">
        <v>8.6999999999999994E-2</v>
      </c>
      <c r="AM9" s="286" t="s">
        <v>3272</v>
      </c>
      <c r="AN9" s="286"/>
      <c r="AO9" s="286" t="s">
        <v>3273</v>
      </c>
      <c r="AP9" s="11" t="s">
        <v>3274</v>
      </c>
      <c r="AQ9" s="11" t="s">
        <v>2828</v>
      </c>
    </row>
    <row r="10" spans="1:43">
      <c r="W10" s="277" t="s">
        <v>3275</v>
      </c>
      <c r="X10" s="277" t="s">
        <v>3276</v>
      </c>
      <c r="Y10" s="277" t="s">
        <v>28</v>
      </c>
      <c r="Z10" s="277" t="s">
        <v>59</v>
      </c>
      <c r="AA10" s="6"/>
      <c r="AB10" s="6"/>
      <c r="AC10" s="6"/>
      <c r="AD10" s="6"/>
      <c r="AG10" t="s">
        <v>3303</v>
      </c>
      <c r="AH10" t="s">
        <v>3303</v>
      </c>
    </row>
    <row r="11" spans="1:43" ht="15.6">
      <c r="A11" t="s">
        <v>3243</v>
      </c>
      <c r="B11" s="362" t="s">
        <v>3277</v>
      </c>
      <c r="C11" s="362"/>
      <c r="D11" s="290"/>
      <c r="W11" s="142" t="s">
        <v>3278</v>
      </c>
      <c r="X11" s="291">
        <v>50</v>
      </c>
      <c r="Y11" s="142">
        <v>2.2999999999999998</v>
      </c>
      <c r="Z11" s="142">
        <v>800.8</v>
      </c>
    </row>
    <row r="12" spans="1:43" ht="15.6">
      <c r="A12" t="s">
        <v>3245</v>
      </c>
      <c r="B12" t="s">
        <v>3279</v>
      </c>
      <c r="W12" s="14" t="s">
        <v>3280</v>
      </c>
      <c r="X12" s="279"/>
      <c r="Y12" s="14">
        <v>1.9</v>
      </c>
      <c r="Z12" s="14">
        <v>951.1</v>
      </c>
    </row>
    <row r="13" spans="1:43" ht="15.6">
      <c r="A13" s="290" t="s">
        <v>3250</v>
      </c>
      <c r="B13" t="s">
        <v>3281</v>
      </c>
      <c r="W13" s="14" t="s">
        <v>3282</v>
      </c>
      <c r="X13" s="279">
        <v>40</v>
      </c>
      <c r="Y13" s="14">
        <v>2.6</v>
      </c>
      <c r="Z13" s="14">
        <v>1123.5</v>
      </c>
    </row>
    <row r="14" spans="1:43" ht="15.6">
      <c r="A14" s="290" t="s">
        <v>3246</v>
      </c>
      <c r="B14" t="s">
        <v>3283</v>
      </c>
      <c r="W14" s="14" t="s">
        <v>3284</v>
      </c>
      <c r="X14" s="279"/>
      <c r="Y14" s="14">
        <v>2.8</v>
      </c>
      <c r="Z14" s="14">
        <v>778.6</v>
      </c>
    </row>
    <row r="15" spans="1:43">
      <c r="A15" s="290" t="s">
        <v>3285</v>
      </c>
      <c r="B15" t="s">
        <v>3286</v>
      </c>
      <c r="W15" s="14" t="s">
        <v>3287</v>
      </c>
      <c r="X15" s="279"/>
      <c r="Y15" s="14">
        <v>3.8</v>
      </c>
      <c r="Z15" s="14">
        <v>1029.9000000000001</v>
      </c>
    </row>
    <row r="16" spans="1:43">
      <c r="A16" s="290" t="s">
        <v>3257</v>
      </c>
      <c r="B16" t="s">
        <v>3288</v>
      </c>
      <c r="W16" s="14" t="s">
        <v>3289</v>
      </c>
      <c r="X16" s="279"/>
      <c r="Y16" s="14">
        <v>3.3</v>
      </c>
      <c r="Z16" s="14">
        <v>796.6</v>
      </c>
    </row>
    <row r="17" spans="1:26">
      <c r="A17" t="s">
        <v>3290</v>
      </c>
      <c r="B17" t="s">
        <v>3291</v>
      </c>
      <c r="W17" s="14" t="s">
        <v>3292</v>
      </c>
      <c r="X17" s="279"/>
      <c r="Y17" s="14">
        <v>5.9</v>
      </c>
      <c r="Z17" s="14">
        <v>522.4</v>
      </c>
    </row>
    <row r="18" spans="1:26">
      <c r="A18" t="s">
        <v>3293</v>
      </c>
      <c r="B18" t="s">
        <v>3294</v>
      </c>
      <c r="W18" s="14" t="s">
        <v>3295</v>
      </c>
      <c r="X18" s="279"/>
      <c r="Y18" s="14">
        <v>7</v>
      </c>
      <c r="Z18" s="14">
        <v>281.7</v>
      </c>
    </row>
    <row r="19" spans="1:26">
      <c r="W19" s="14" t="s">
        <v>3296</v>
      </c>
      <c r="X19" s="279"/>
      <c r="Y19" s="14">
        <v>9.6</v>
      </c>
      <c r="Z19" s="14">
        <v>214.3</v>
      </c>
    </row>
    <row r="20" spans="1:26">
      <c r="W20" s="252"/>
      <c r="X20" s="292"/>
      <c r="Y20" s="252"/>
      <c r="Z20" s="252"/>
    </row>
    <row r="21" spans="1:26" ht="15.6">
      <c r="W21" s="11" t="s">
        <v>3297</v>
      </c>
      <c r="X21" s="293">
        <v>10</v>
      </c>
      <c r="Y21" s="11">
        <v>4.0999999999999996</v>
      </c>
      <c r="Z21" s="11">
        <v>868.2</v>
      </c>
    </row>
  </sheetData>
  <sheetProtection sheet="1" objects="1" scenarios="1"/>
  <mergeCells count="4">
    <mergeCell ref="B11:C11"/>
    <mergeCell ref="AI1:AP1"/>
    <mergeCell ref="W1:AH1"/>
    <mergeCell ref="C1:U1"/>
  </mergeCells>
  <phoneticPr fontId="4"/>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17</vt:i4>
      </vt:variant>
    </vt:vector>
  </HeadingPairs>
  <TitlesOfParts>
    <vt:vector size="30" baseType="lpstr">
      <vt:lpstr>同意事項と使用方法</vt:lpstr>
      <vt:lpstr>物質名対応表</vt:lpstr>
      <vt:lpstr>物質表</vt:lpstr>
      <vt:lpstr>InterC</vt:lpstr>
      <vt:lpstr>純成分物性値</vt:lpstr>
      <vt:lpstr>２成分系物性値</vt:lpstr>
      <vt:lpstr>多成分系物性値</vt:lpstr>
      <vt:lpstr>純成分物性値詳細</vt:lpstr>
      <vt:lpstr>２成分系物性値詳細</vt:lpstr>
      <vt:lpstr>多成分系物性値詳細</vt:lpstr>
      <vt:lpstr>Sheet1</vt:lpstr>
      <vt:lpstr>物性推算法コメント</vt:lpstr>
      <vt:lpstr>固体物性</vt:lpstr>
      <vt:lpstr>物質名対応表!not_available</vt:lpstr>
      <vt:lpstr>アルコール・アルデヒド</vt:lpstr>
      <vt:lpstr>エーテル・ケトン</vt:lpstr>
      <vt:lpstr>エステル</vt:lpstr>
      <vt:lpstr>ハロゲン化炭化水素</vt:lpstr>
      <vt:lpstr>主要物質</vt:lpstr>
      <vt:lpstr>窒素有機物</vt:lpstr>
      <vt:lpstr>不飽和炭化水素</vt:lpstr>
      <vt:lpstr>物質分類</vt:lpstr>
      <vt:lpstr>芳香族</vt:lpstr>
      <vt:lpstr>芳香族アルコール</vt:lpstr>
      <vt:lpstr>飽和環状炭化水素</vt:lpstr>
      <vt:lpstr>飽和鎖状炭化水素</vt:lpstr>
      <vt:lpstr>無機物質</vt:lpstr>
      <vt:lpstr>有機酸</vt:lpstr>
      <vt:lpstr>硫黄有機物</vt:lpstr>
      <vt:lpstr>冷媒</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知純</dc:creator>
  <cp:lastModifiedBy>A T</cp:lastModifiedBy>
  <cp:lastPrinted>2018-07-15T10:13:50Z</cp:lastPrinted>
  <dcterms:created xsi:type="dcterms:W3CDTF">2008-01-21T09:07:06Z</dcterms:created>
  <dcterms:modified xsi:type="dcterms:W3CDTF">2023-12-06T04:09:22Z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st" linkTarget="prop_const">
    <vt:r8>0</vt:r8>
  </property>
</Properties>
</file>